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updateLinks="always" codeName="ThisWorkbook" defaultThemeVersion="124226"/>
  <xr:revisionPtr revIDLastSave="1066" documentId="8_{0F86A2B0-B7BC-442A-B81B-B41E6D3E2F9E}" xr6:coauthVersionLast="47" xr6:coauthVersionMax="47" xr10:uidLastSave="{1E9DF3D6-6689-46FE-9F94-8CB864F22632}"/>
  <bookViews>
    <workbookView xWindow="28680" yWindow="2700" windowWidth="29040" windowHeight="15840" tabRatio="867" xr2:uid="{00000000-000D-0000-FFFF-FFFF00000000}"/>
  </bookViews>
  <sheets>
    <sheet name="A-5 Wires Forecast Detail" sheetId="73" r:id="rId1"/>
    <sheet name="A-5 AltaLink" sheetId="86" r:id="rId2"/>
    <sheet name="A-5 ATCO" sheetId="82" r:id="rId3"/>
    <sheet name="A-5 ATCO Isolated" sheetId="93" r:id="rId4"/>
    <sheet name="A-5 ENMAX" sheetId="94" r:id="rId5"/>
    <sheet name="A-5 EPCOR" sheetId="88" r:id="rId6"/>
    <sheet name="A-5 Lethbridge" sheetId="89" r:id="rId7"/>
    <sheet name="A-5 TransAlta" sheetId="90" r:id="rId8"/>
    <sheet name="A-5 Red Deer" sheetId="91" r:id="rId9"/>
    <sheet name="A-5 FortisAlberta" sheetId="92" r:id="rId10"/>
    <sheet name="A-5 BC Hydro" sheetId="97" r:id="rId11"/>
    <sheet name="A-5 PiikaniLink" sheetId="99" r:id="rId12"/>
    <sheet name="A-5 KainaiLink" sheetId="98" r:id="rId13"/>
    <sheet name="A-5 Alberta Power Line" sheetId="96" r:id="rId14"/>
  </sheets>
  <definedNames>
    <definedName name="Applicant">"Alberta Electric System Operator"</definedName>
    <definedName name="Application">"2022 Deferral Account Reconciliation Application"</definedName>
    <definedName name="ApplicationSection">"Appendix A-5  — Wires Costs Detail (2018 - 2022)"</definedName>
    <definedName name="_xlnm.Print_Area" localSheetId="0">'A-5 Wires Forecast Detail'!$A$1:$M$25</definedName>
    <definedName name="TableDate">"June 30, 2023"</definedName>
    <definedName name="TablePrefix">"Table "</definedName>
    <definedName name="TableSuffix">" Revised"</definedName>
    <definedName name="TotalPages">"1"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4" i="89" l="1"/>
  <c r="M14" i="89"/>
  <c r="M10" i="90"/>
  <c r="M11" i="91"/>
  <c r="H21" i="73" l="1"/>
  <c r="H20" i="73"/>
  <c r="A24" i="73"/>
  <c r="A23" i="73"/>
  <c r="A22" i="73"/>
  <c r="A21" i="73"/>
  <c r="A20" i="73"/>
  <c r="L13" i="73"/>
  <c r="K24" i="73"/>
  <c r="K23" i="73"/>
  <c r="K13" i="73"/>
  <c r="J24" i="73"/>
  <c r="J13" i="73"/>
  <c r="I24" i="73"/>
  <c r="I13" i="73"/>
  <c r="H24" i="73"/>
  <c r="H13" i="73"/>
  <c r="J23" i="94"/>
  <c r="J21" i="96" l="1"/>
  <c r="I29" i="88" l="1"/>
  <c r="H16" i="73" s="1"/>
  <c r="I12" i="99" l="1"/>
  <c r="A3" i="99"/>
  <c r="A2" i="99"/>
  <c r="A1" i="99"/>
  <c r="I12" i="98"/>
  <c r="A3" i="98"/>
  <c r="A2" i="98"/>
  <c r="A1" i="98"/>
  <c r="I24" i="90"/>
  <c r="I26" i="90" s="1"/>
  <c r="H18" i="73" s="1"/>
  <c r="I28" i="92"/>
  <c r="H22" i="73" s="1"/>
  <c r="I29" i="94"/>
  <c r="H15" i="73" s="1"/>
  <c r="I26" i="89"/>
  <c r="H17" i="73" s="1"/>
  <c r="I32" i="86"/>
  <c r="H11" i="73" s="1"/>
  <c r="M28" i="82" l="1"/>
  <c r="L28" i="82"/>
  <c r="K28" i="82"/>
  <c r="J28" i="82"/>
  <c r="I28" i="82"/>
  <c r="I29" i="82" s="1"/>
  <c r="H12" i="73" s="1"/>
  <c r="H14" i="73" s="1"/>
  <c r="J26" i="82"/>
  <c r="K26" i="82"/>
  <c r="K19" i="96" l="1"/>
  <c r="L19" i="96"/>
  <c r="M19" i="96"/>
  <c r="J20" i="90"/>
  <c r="J21" i="89" l="1"/>
  <c r="J23" i="89" s="1"/>
  <c r="J26" i="86" l="1"/>
  <c r="J32" i="86" s="1"/>
  <c r="I11" i="73" s="1"/>
  <c r="J25" i="82"/>
  <c r="J29" i="82" s="1"/>
  <c r="I12" i="73" s="1"/>
  <c r="I14" i="73" l="1"/>
  <c r="L16" i="96"/>
  <c r="K18" i="96"/>
  <c r="J22" i="90"/>
  <c r="J26" i="90" s="1"/>
  <c r="I18" i="73" s="1"/>
  <c r="J24" i="92"/>
  <c r="H18" i="97"/>
  <c r="H21" i="97" s="1"/>
  <c r="J22" i="91"/>
  <c r="L19" i="90"/>
  <c r="K19" i="90"/>
  <c r="J22" i="89"/>
  <c r="J25" i="88"/>
  <c r="J28" i="92" l="1"/>
  <c r="I22" i="73" s="1"/>
  <c r="J25" i="91"/>
  <c r="I25" i="91"/>
  <c r="I26" i="91" s="1"/>
  <c r="H19" i="73" s="1"/>
  <c r="H25" i="73" s="1"/>
  <c r="J29" i="88"/>
  <c r="I16" i="73" s="1"/>
  <c r="K21" i="96"/>
  <c r="J23" i="91"/>
  <c r="J24" i="91"/>
  <c r="J26" i="89"/>
  <c r="I17" i="73" s="1"/>
  <c r="J25" i="94"/>
  <c r="L12" i="97"/>
  <c r="L15" i="97" s="1"/>
  <c r="L18" i="97" s="1"/>
  <c r="L21" i="97" l="1"/>
  <c r="J29" i="94"/>
  <c r="I15" i="73" s="1"/>
  <c r="J26" i="91"/>
  <c r="I19" i="73" s="1"/>
  <c r="M12" i="96"/>
  <c r="L15" i="96"/>
  <c r="L18" i="96" s="1"/>
  <c r="K20" i="92"/>
  <c r="K24" i="92" s="1"/>
  <c r="L16" i="92"/>
  <c r="L20" i="92" s="1"/>
  <c r="L24" i="92" s="1"/>
  <c r="K20" i="91"/>
  <c r="K23" i="91" s="1"/>
  <c r="L16" i="91"/>
  <c r="L20" i="91" s="1"/>
  <c r="L23" i="91" s="1"/>
  <c r="K18" i="90"/>
  <c r="K22" i="90" s="1"/>
  <c r="K19" i="89"/>
  <c r="K22" i="89" s="1"/>
  <c r="K21" i="94"/>
  <c r="K25" i="94" s="1"/>
  <c r="K19" i="86"/>
  <c r="K26" i="86" s="1"/>
  <c r="A3" i="97"/>
  <c r="A2" i="97"/>
  <c r="A1" i="97"/>
  <c r="K26" i="90" l="1"/>
  <c r="J18" i="73" s="1"/>
  <c r="K29" i="94"/>
  <c r="J15" i="73" s="1"/>
  <c r="K28" i="92"/>
  <c r="J22" i="73" s="1"/>
  <c r="L28" i="92"/>
  <c r="K22" i="73" s="1"/>
  <c r="I25" i="73"/>
  <c r="L21" i="96"/>
  <c r="K32" i="86"/>
  <c r="J11" i="73" s="1"/>
  <c r="L26" i="91"/>
  <c r="K19" i="73" s="1"/>
  <c r="K26" i="91"/>
  <c r="J19" i="73" s="1"/>
  <c r="K26" i="89"/>
  <c r="J17" i="73" s="1"/>
  <c r="M14" i="96"/>
  <c r="M16" i="96" s="1"/>
  <c r="L16" i="90" l="1"/>
  <c r="M17" i="86" l="1"/>
  <c r="M20" i="86" s="1"/>
  <c r="M16" i="82" l="1"/>
  <c r="M20" i="82" s="1"/>
  <c r="L16" i="82"/>
  <c r="L20" i="82" s="1"/>
  <c r="K18" i="82" l="1"/>
  <c r="K20" i="82" s="1"/>
  <c r="K19" i="82" l="1"/>
  <c r="K25" i="82" s="1"/>
  <c r="K29" i="82" s="1"/>
  <c r="J12" i="73" s="1"/>
  <c r="L15" i="90"/>
  <c r="L18" i="90" s="1"/>
  <c r="L22" i="90" s="1"/>
  <c r="L26" i="90" s="1"/>
  <c r="K18" i="73" s="1"/>
  <c r="L18" i="86" l="1"/>
  <c r="L20" i="86" s="1"/>
  <c r="M13" i="86"/>
  <c r="M15" i="86" s="1"/>
  <c r="M17" i="94"/>
  <c r="L17" i="94"/>
  <c r="M13" i="96" l="1"/>
  <c r="M15" i="96" s="1"/>
  <c r="M18" i="96" s="1"/>
  <c r="N21" i="88"/>
  <c r="N25" i="88" s="1"/>
  <c r="O21" i="88"/>
  <c r="O25" i="88" s="1"/>
  <c r="P21" i="88"/>
  <c r="P25" i="88" s="1"/>
  <c r="Q21" i="88"/>
  <c r="Q25" i="88" s="1"/>
  <c r="R21" i="88"/>
  <c r="R25" i="88" s="1"/>
  <c r="S21" i="88"/>
  <c r="S25" i="88" s="1"/>
  <c r="T21" i="88"/>
  <c r="T25" i="88" s="1"/>
  <c r="U21" i="88"/>
  <c r="U25" i="88" s="1"/>
  <c r="V21" i="88"/>
  <c r="V25" i="88" s="1"/>
  <c r="W21" i="88"/>
  <c r="W25" i="88" s="1"/>
  <c r="X21" i="88"/>
  <c r="X25" i="88" s="1"/>
  <c r="Y21" i="88"/>
  <c r="Y25" i="88" s="1"/>
  <c r="Z21" i="88"/>
  <c r="Z25" i="88" s="1"/>
  <c r="AA21" i="88"/>
  <c r="AA25" i="88" s="1"/>
  <c r="AB21" i="88"/>
  <c r="AB25" i="88" s="1"/>
  <c r="AC21" i="88"/>
  <c r="AC25" i="88" s="1"/>
  <c r="AD21" i="88"/>
  <c r="AD25" i="88" s="1"/>
  <c r="AE21" i="88"/>
  <c r="AE25" i="88" s="1"/>
  <c r="AF21" i="88"/>
  <c r="AF25" i="88" s="1"/>
  <c r="AG21" i="88"/>
  <c r="AG25" i="88" s="1"/>
  <c r="AH21" i="88"/>
  <c r="AH25" i="88" s="1"/>
  <c r="AI21" i="88"/>
  <c r="AI25" i="88" s="1"/>
  <c r="AJ21" i="88"/>
  <c r="AJ25" i="88" s="1"/>
  <c r="AK21" i="88"/>
  <c r="AK25" i="88" s="1"/>
  <c r="AL21" i="88"/>
  <c r="AL25" i="88" s="1"/>
  <c r="AM21" i="88"/>
  <c r="AM25" i="88" s="1"/>
  <c r="AN21" i="88"/>
  <c r="AN25" i="88" s="1"/>
  <c r="AO21" i="88"/>
  <c r="AO25" i="88" s="1"/>
  <c r="AP21" i="88"/>
  <c r="AP25" i="88" s="1"/>
  <c r="AQ21" i="88"/>
  <c r="AQ25" i="88" s="1"/>
  <c r="AR21" i="88"/>
  <c r="AR25" i="88" s="1"/>
  <c r="AS21" i="88"/>
  <c r="AS25" i="88" s="1"/>
  <c r="AT21" i="88"/>
  <c r="AT25" i="88" s="1"/>
  <c r="AU21" i="88"/>
  <c r="AU25" i="88" s="1"/>
  <c r="AV21" i="88"/>
  <c r="AV25" i="88" s="1"/>
  <c r="AW21" i="88"/>
  <c r="AW25" i="88" s="1"/>
  <c r="AX21" i="88"/>
  <c r="AX25" i="88" s="1"/>
  <c r="AY21" i="88"/>
  <c r="AY25" i="88" s="1"/>
  <c r="AZ21" i="88"/>
  <c r="AZ25" i="88" s="1"/>
  <c r="BA21" i="88"/>
  <c r="BA25" i="88" s="1"/>
  <c r="BB21" i="88"/>
  <c r="BB25" i="88" s="1"/>
  <c r="BC21" i="88"/>
  <c r="BC25" i="88" s="1"/>
  <c r="BD21" i="88"/>
  <c r="BD25" i="88" s="1"/>
  <c r="BE21" i="88"/>
  <c r="BE25" i="88" s="1"/>
  <c r="BF21" i="88"/>
  <c r="BF25" i="88" s="1"/>
  <c r="BG21" i="88"/>
  <c r="BG25" i="88" s="1"/>
  <c r="BH21" i="88"/>
  <c r="BH25" i="88" s="1"/>
  <c r="BI21" i="88"/>
  <c r="BI25" i="88" s="1"/>
  <c r="BJ21" i="88"/>
  <c r="BJ25" i="88" s="1"/>
  <c r="BK21" i="88"/>
  <c r="BK25" i="88" s="1"/>
  <c r="BL21" i="88"/>
  <c r="BL25" i="88" s="1"/>
  <c r="BM21" i="88"/>
  <c r="BM25" i="88" s="1"/>
  <c r="BN21" i="88"/>
  <c r="BN25" i="88" s="1"/>
  <c r="BO21" i="88"/>
  <c r="BO25" i="88" s="1"/>
  <c r="BP21" i="88"/>
  <c r="BP25" i="88" s="1"/>
  <c r="BQ21" i="88"/>
  <c r="BQ25" i="88" s="1"/>
  <c r="BR21" i="88"/>
  <c r="BR25" i="88" s="1"/>
  <c r="BS21" i="88"/>
  <c r="BS25" i="88" s="1"/>
  <c r="BT21" i="88"/>
  <c r="BT25" i="88" s="1"/>
  <c r="BU21" i="88"/>
  <c r="BU25" i="88" s="1"/>
  <c r="BV21" i="88"/>
  <c r="BV25" i="88" s="1"/>
  <c r="BW21" i="88"/>
  <c r="BW25" i="88" s="1"/>
  <c r="BX21" i="88"/>
  <c r="BX25" i="88" s="1"/>
  <c r="BY21" i="88"/>
  <c r="BY25" i="88" s="1"/>
  <c r="BZ21" i="88"/>
  <c r="BZ25" i="88" s="1"/>
  <c r="CA21" i="88"/>
  <c r="CA25" i="88" s="1"/>
  <c r="CB21" i="88"/>
  <c r="CB25" i="88" s="1"/>
  <c r="CC21" i="88"/>
  <c r="CC25" i="88" s="1"/>
  <c r="CD21" i="88"/>
  <c r="CD25" i="88" s="1"/>
  <c r="CE21" i="88"/>
  <c r="CE25" i="88" s="1"/>
  <c r="CF21" i="88"/>
  <c r="CF25" i="88" s="1"/>
  <c r="CG21" i="88"/>
  <c r="CG25" i="88" s="1"/>
  <c r="CH21" i="88"/>
  <c r="CH25" i="88" s="1"/>
  <c r="CI21" i="88"/>
  <c r="CI25" i="88" s="1"/>
  <c r="CJ21" i="88"/>
  <c r="CJ25" i="88" s="1"/>
  <c r="CK21" i="88"/>
  <c r="CK25" i="88" s="1"/>
  <c r="CL21" i="88"/>
  <c r="CL25" i="88" s="1"/>
  <c r="CM21" i="88"/>
  <c r="CM25" i="88" s="1"/>
  <c r="CN21" i="88"/>
  <c r="CN25" i="88" s="1"/>
  <c r="CO21" i="88"/>
  <c r="CO25" i="88" s="1"/>
  <c r="CP21" i="88"/>
  <c r="CP25" i="88" s="1"/>
  <c r="CQ21" i="88"/>
  <c r="CQ25" i="88" s="1"/>
  <c r="CR21" i="88"/>
  <c r="CR25" i="88" s="1"/>
  <c r="CS21" i="88"/>
  <c r="CS25" i="88" s="1"/>
  <c r="CT21" i="88"/>
  <c r="CT25" i="88" s="1"/>
  <c r="CU21" i="88"/>
  <c r="CU25" i="88" s="1"/>
  <c r="CV21" i="88"/>
  <c r="CV25" i="88" s="1"/>
  <c r="CW21" i="88"/>
  <c r="CW25" i="88" s="1"/>
  <c r="CX21" i="88"/>
  <c r="CX25" i="88" s="1"/>
  <c r="CY21" i="88"/>
  <c r="CY25" i="88" s="1"/>
  <c r="CZ21" i="88"/>
  <c r="CZ25" i="88" s="1"/>
  <c r="DA21" i="88"/>
  <c r="DA25" i="88" s="1"/>
  <c r="DB21" i="88"/>
  <c r="DB25" i="88" s="1"/>
  <c r="DC21" i="88"/>
  <c r="DC25" i="88" s="1"/>
  <c r="DD21" i="88"/>
  <c r="DD25" i="88" s="1"/>
  <c r="DE21" i="88"/>
  <c r="DE25" i="88" s="1"/>
  <c r="DF21" i="88"/>
  <c r="DF25" i="88" s="1"/>
  <c r="DG21" i="88"/>
  <c r="DG25" i="88" s="1"/>
  <c r="DH21" i="88"/>
  <c r="DH25" i="88" s="1"/>
  <c r="DI21" i="88"/>
  <c r="DI25" i="88" s="1"/>
  <c r="DJ21" i="88"/>
  <c r="DJ25" i="88" s="1"/>
  <c r="DK21" i="88"/>
  <c r="DK25" i="88" s="1"/>
  <c r="DL21" i="88"/>
  <c r="DL25" i="88" s="1"/>
  <c r="DM21" i="88"/>
  <c r="DM25" i="88" s="1"/>
  <c r="DN21" i="88"/>
  <c r="DN25" i="88" s="1"/>
  <c r="DO21" i="88"/>
  <c r="DO25" i="88" s="1"/>
  <c r="DP21" i="88"/>
  <c r="DP25" i="88" s="1"/>
  <c r="DQ21" i="88"/>
  <c r="DQ25" i="88" s="1"/>
  <c r="DR21" i="88"/>
  <c r="DR25" i="88" s="1"/>
  <c r="DS21" i="88"/>
  <c r="DS25" i="88" s="1"/>
  <c r="DT21" i="88"/>
  <c r="DT25" i="88" s="1"/>
  <c r="DU21" i="88"/>
  <c r="DU25" i="88" s="1"/>
  <c r="DV21" i="88"/>
  <c r="DV25" i="88" s="1"/>
  <c r="DW21" i="88"/>
  <c r="DW25" i="88" s="1"/>
  <c r="DX21" i="88"/>
  <c r="DX25" i="88" s="1"/>
  <c r="DY21" i="88"/>
  <c r="DY25" i="88" s="1"/>
  <c r="DZ21" i="88"/>
  <c r="DZ25" i="88" s="1"/>
  <c r="EA21" i="88"/>
  <c r="EA25" i="88" s="1"/>
  <c r="EB21" i="88"/>
  <c r="EB25" i="88" s="1"/>
  <c r="EC21" i="88"/>
  <c r="EC25" i="88" s="1"/>
  <c r="ED21" i="88"/>
  <c r="ED25" i="88" s="1"/>
  <c r="EE21" i="88"/>
  <c r="EE25" i="88" s="1"/>
  <c r="EF21" i="88"/>
  <c r="EF25" i="88" s="1"/>
  <c r="EG21" i="88"/>
  <c r="EG25" i="88" s="1"/>
  <c r="EH21" i="88"/>
  <c r="EH25" i="88" s="1"/>
  <c r="EI21" i="88"/>
  <c r="EI25" i="88" s="1"/>
  <c r="EJ21" i="88"/>
  <c r="EJ25" i="88" s="1"/>
  <c r="EK21" i="88"/>
  <c r="EK25" i="88" s="1"/>
  <c r="EL21" i="88"/>
  <c r="EL25" i="88" s="1"/>
  <c r="EM21" i="88"/>
  <c r="EM25" i="88" s="1"/>
  <c r="EN21" i="88"/>
  <c r="EN25" i="88" s="1"/>
  <c r="EO21" i="88"/>
  <c r="EO25" i="88" s="1"/>
  <c r="EP21" i="88"/>
  <c r="EP25" i="88" s="1"/>
  <c r="EQ21" i="88"/>
  <c r="EQ25" i="88" s="1"/>
  <c r="ER21" i="88"/>
  <c r="ER25" i="88" s="1"/>
  <c r="ES21" i="88"/>
  <c r="ES25" i="88" s="1"/>
  <c r="ET21" i="88"/>
  <c r="ET25" i="88" s="1"/>
  <c r="EU21" i="88"/>
  <c r="EU25" i="88" s="1"/>
  <c r="EV21" i="88"/>
  <c r="EV25" i="88" s="1"/>
  <c r="EW21" i="88"/>
  <c r="EW25" i="88" s="1"/>
  <c r="EX21" i="88"/>
  <c r="EX25" i="88" s="1"/>
  <c r="EY21" i="88"/>
  <c r="EY25" i="88" s="1"/>
  <c r="EZ21" i="88"/>
  <c r="EZ25" i="88" s="1"/>
  <c r="FA21" i="88"/>
  <c r="FA25" i="88" s="1"/>
  <c r="FB21" i="88"/>
  <c r="FB25" i="88" s="1"/>
  <c r="FC21" i="88"/>
  <c r="FC25" i="88" s="1"/>
  <c r="FD21" i="88"/>
  <c r="FD25" i="88" s="1"/>
  <c r="FE21" i="88"/>
  <c r="FE25" i="88" s="1"/>
  <c r="FF21" i="88"/>
  <c r="FF25" i="88" s="1"/>
  <c r="FG21" i="88"/>
  <c r="FG25" i="88" s="1"/>
  <c r="FH21" i="88"/>
  <c r="FH25" i="88" s="1"/>
  <c r="FI21" i="88"/>
  <c r="FI25" i="88" s="1"/>
  <c r="FJ21" i="88"/>
  <c r="FJ25" i="88" s="1"/>
  <c r="FK21" i="88"/>
  <c r="FK25" i="88" s="1"/>
  <c r="FL21" i="88"/>
  <c r="FL25" i="88" s="1"/>
  <c r="FM21" i="88"/>
  <c r="FM25" i="88" s="1"/>
  <c r="FN21" i="88"/>
  <c r="FN25" i="88" s="1"/>
  <c r="FO21" i="88"/>
  <c r="FO25" i="88" s="1"/>
  <c r="FP21" i="88"/>
  <c r="FP25" i="88" s="1"/>
  <c r="FQ21" i="88"/>
  <c r="FQ25" i="88" s="1"/>
  <c r="FR21" i="88"/>
  <c r="FR25" i="88" s="1"/>
  <c r="FS21" i="88"/>
  <c r="FS25" i="88" s="1"/>
  <c r="FT21" i="88"/>
  <c r="FT25" i="88" s="1"/>
  <c r="FU21" i="88"/>
  <c r="FU25" i="88" s="1"/>
  <c r="FV21" i="88"/>
  <c r="FV25" i="88" s="1"/>
  <c r="FW21" i="88"/>
  <c r="FW25" i="88" s="1"/>
  <c r="FX21" i="88"/>
  <c r="FX25" i="88" s="1"/>
  <c r="FY21" i="88"/>
  <c r="FY25" i="88" s="1"/>
  <c r="FZ21" i="88"/>
  <c r="FZ25" i="88" s="1"/>
  <c r="GA21" i="88"/>
  <c r="GA25" i="88" s="1"/>
  <c r="GB21" i="88"/>
  <c r="GB25" i="88" s="1"/>
  <c r="GC21" i="88"/>
  <c r="GC25" i="88" s="1"/>
  <c r="GD21" i="88"/>
  <c r="GD25" i="88" s="1"/>
  <c r="GE21" i="88"/>
  <c r="GE25" i="88" s="1"/>
  <c r="GF21" i="88"/>
  <c r="GF25" i="88" s="1"/>
  <c r="GG21" i="88"/>
  <c r="GG25" i="88" s="1"/>
  <c r="GH21" i="88"/>
  <c r="GH25" i="88" s="1"/>
  <c r="GI21" i="88"/>
  <c r="GI25" i="88" s="1"/>
  <c r="GJ21" i="88"/>
  <c r="GJ25" i="88" s="1"/>
  <c r="GK21" i="88"/>
  <c r="GK25" i="88" s="1"/>
  <c r="GL21" i="88"/>
  <c r="GL25" i="88" s="1"/>
  <c r="GM21" i="88"/>
  <c r="GM25" i="88" s="1"/>
  <c r="GN21" i="88"/>
  <c r="GN25" i="88" s="1"/>
  <c r="GO21" i="88"/>
  <c r="GO25" i="88" s="1"/>
  <c r="GP21" i="88"/>
  <c r="GP25" i="88" s="1"/>
  <c r="GQ21" i="88"/>
  <c r="GQ25" i="88" s="1"/>
  <c r="GR21" i="88"/>
  <c r="GR25" i="88" s="1"/>
  <c r="GS21" i="88"/>
  <c r="GS25" i="88" s="1"/>
  <c r="GT21" i="88"/>
  <c r="GT25" i="88" s="1"/>
  <c r="GU21" i="88"/>
  <c r="GU25" i="88" s="1"/>
  <c r="GV21" i="88"/>
  <c r="GV25" i="88" s="1"/>
  <c r="GW21" i="88"/>
  <c r="GW25" i="88" s="1"/>
  <c r="GX21" i="88"/>
  <c r="GX25" i="88" s="1"/>
  <c r="GY21" i="88"/>
  <c r="GY25" i="88" s="1"/>
  <c r="GZ21" i="88"/>
  <c r="GZ25" i="88" s="1"/>
  <c r="HA21" i="88"/>
  <c r="HA25" i="88" s="1"/>
  <c r="HB21" i="88"/>
  <c r="HB25" i="88" s="1"/>
  <c r="HC21" i="88"/>
  <c r="HC25" i="88" s="1"/>
  <c r="HD21" i="88"/>
  <c r="HD25" i="88" s="1"/>
  <c r="HE21" i="88"/>
  <c r="HE25" i="88" s="1"/>
  <c r="HF21" i="88"/>
  <c r="HF25" i="88" s="1"/>
  <c r="HG21" i="88"/>
  <c r="HG25" i="88" s="1"/>
  <c r="HH21" i="88"/>
  <c r="HH25" i="88" s="1"/>
  <c r="HI21" i="88"/>
  <c r="HI25" i="88" s="1"/>
  <c r="HJ21" i="88"/>
  <c r="HJ25" i="88" s="1"/>
  <c r="HK21" i="88"/>
  <c r="HK25" i="88" s="1"/>
  <c r="HL21" i="88"/>
  <c r="HL25" i="88" s="1"/>
  <c r="HM21" i="88"/>
  <c r="HM25" i="88" s="1"/>
  <c r="HN21" i="88"/>
  <c r="HN25" i="88" s="1"/>
  <c r="HO21" i="88"/>
  <c r="HO25" i="88" s="1"/>
  <c r="HP21" i="88"/>
  <c r="HP25" i="88" s="1"/>
  <c r="HQ21" i="88"/>
  <c r="HQ25" i="88" s="1"/>
  <c r="HR21" i="88"/>
  <c r="HR25" i="88" s="1"/>
  <c r="HS21" i="88"/>
  <c r="HS25" i="88" s="1"/>
  <c r="HT21" i="88"/>
  <c r="HT25" i="88" s="1"/>
  <c r="HU21" i="88"/>
  <c r="HU25" i="88" s="1"/>
  <c r="HV21" i="88"/>
  <c r="HV25" i="88" s="1"/>
  <c r="HW21" i="88"/>
  <c r="HW25" i="88" s="1"/>
  <c r="HX21" i="88"/>
  <c r="HX25" i="88" s="1"/>
  <c r="HY21" i="88"/>
  <c r="HY25" i="88" s="1"/>
  <c r="HZ21" i="88"/>
  <c r="HZ25" i="88" s="1"/>
  <c r="IA21" i="88"/>
  <c r="IA25" i="88" s="1"/>
  <c r="IB21" i="88"/>
  <c r="IB25" i="88" s="1"/>
  <c r="IC21" i="88"/>
  <c r="IC25" i="88" s="1"/>
  <c r="ID21" i="88"/>
  <c r="ID25" i="88" s="1"/>
  <c r="IE21" i="88"/>
  <c r="IE25" i="88" s="1"/>
  <c r="IF21" i="88"/>
  <c r="IF25" i="88" s="1"/>
  <c r="IG21" i="88"/>
  <c r="IG25" i="88" s="1"/>
  <c r="IH21" i="88"/>
  <c r="IH25" i="88" s="1"/>
  <c r="II21" i="88"/>
  <c r="II25" i="88" s="1"/>
  <c r="IJ21" i="88"/>
  <c r="IJ25" i="88" s="1"/>
  <c r="IK21" i="88"/>
  <c r="IK25" i="88" s="1"/>
  <c r="IL21" i="88"/>
  <c r="IL25" i="88" s="1"/>
  <c r="IM21" i="88"/>
  <c r="IM25" i="88" s="1"/>
  <c r="IN21" i="88"/>
  <c r="IN25" i="88" s="1"/>
  <c r="IO21" i="88"/>
  <c r="IO25" i="88" s="1"/>
  <c r="IP21" i="88"/>
  <c r="IP25" i="88" s="1"/>
  <c r="IQ21" i="88"/>
  <c r="IQ25" i="88" s="1"/>
  <c r="IR21" i="88"/>
  <c r="IR25" i="88" s="1"/>
  <c r="IS21" i="88"/>
  <c r="IS25" i="88" s="1"/>
  <c r="IT21" i="88"/>
  <c r="IT25" i="88" s="1"/>
  <c r="IU21" i="88"/>
  <c r="IU25" i="88" s="1"/>
  <c r="IV21" i="88"/>
  <c r="IV25" i="88" s="1"/>
  <c r="IW21" i="88"/>
  <c r="IW25" i="88" s="1"/>
  <c r="IX21" i="88"/>
  <c r="IX25" i="88" s="1"/>
  <c r="IY21" i="88"/>
  <c r="IY25" i="88" s="1"/>
  <c r="IZ21" i="88"/>
  <c r="IZ25" i="88" s="1"/>
  <c r="JA21" i="88"/>
  <c r="JA25" i="88" s="1"/>
  <c r="JB21" i="88"/>
  <c r="JB25" i="88" s="1"/>
  <c r="JC21" i="88"/>
  <c r="JC25" i="88" s="1"/>
  <c r="JD21" i="88"/>
  <c r="JD25" i="88" s="1"/>
  <c r="JE21" i="88"/>
  <c r="JE25" i="88" s="1"/>
  <c r="JF21" i="88"/>
  <c r="JF25" i="88" s="1"/>
  <c r="JG21" i="88"/>
  <c r="JG25" i="88" s="1"/>
  <c r="JH21" i="88"/>
  <c r="JH25" i="88" s="1"/>
  <c r="JI21" i="88"/>
  <c r="JI25" i="88" s="1"/>
  <c r="JJ21" i="88"/>
  <c r="JJ25" i="88" s="1"/>
  <c r="JK21" i="88"/>
  <c r="JK25" i="88" s="1"/>
  <c r="JL21" i="88"/>
  <c r="JL25" i="88" s="1"/>
  <c r="JM21" i="88"/>
  <c r="JM25" i="88" s="1"/>
  <c r="JN21" i="88"/>
  <c r="JN25" i="88" s="1"/>
  <c r="JO21" i="88"/>
  <c r="JO25" i="88" s="1"/>
  <c r="JP21" i="88"/>
  <c r="JP25" i="88" s="1"/>
  <c r="JQ21" i="88"/>
  <c r="JQ25" i="88" s="1"/>
  <c r="JR21" i="88"/>
  <c r="JR25" i="88" s="1"/>
  <c r="JS21" i="88"/>
  <c r="JS25" i="88" s="1"/>
  <c r="JT21" i="88"/>
  <c r="JT25" i="88" s="1"/>
  <c r="JU21" i="88"/>
  <c r="JU25" i="88" s="1"/>
  <c r="JV21" i="88"/>
  <c r="JV25" i="88" s="1"/>
  <c r="JW21" i="88"/>
  <c r="JW25" i="88" s="1"/>
  <c r="JX21" i="88"/>
  <c r="JX25" i="88" s="1"/>
  <c r="JY21" i="88"/>
  <c r="JY25" i="88" s="1"/>
  <c r="JZ21" i="88"/>
  <c r="JZ25" i="88" s="1"/>
  <c r="KA21" i="88"/>
  <c r="KA25" i="88" s="1"/>
  <c r="KB21" i="88"/>
  <c r="KB25" i="88" s="1"/>
  <c r="KC21" i="88"/>
  <c r="KC25" i="88" s="1"/>
  <c r="KD21" i="88"/>
  <c r="KD25" i="88" s="1"/>
  <c r="KE21" i="88"/>
  <c r="KE25" i="88" s="1"/>
  <c r="KF21" i="88"/>
  <c r="KF25" i="88" s="1"/>
  <c r="KG21" i="88"/>
  <c r="KG25" i="88" s="1"/>
  <c r="KH21" i="88"/>
  <c r="KH25" i="88" s="1"/>
  <c r="KI21" i="88"/>
  <c r="KI25" i="88" s="1"/>
  <c r="KJ21" i="88"/>
  <c r="KJ25" i="88" s="1"/>
  <c r="KK21" i="88"/>
  <c r="KK25" i="88" s="1"/>
  <c r="KL21" i="88"/>
  <c r="KL25" i="88" s="1"/>
  <c r="KM21" i="88"/>
  <c r="KM25" i="88" s="1"/>
  <c r="KN21" i="88"/>
  <c r="KN25" i="88" s="1"/>
  <c r="KO21" i="88"/>
  <c r="KO25" i="88" s="1"/>
  <c r="KP21" i="88"/>
  <c r="KP25" i="88" s="1"/>
  <c r="KQ21" i="88"/>
  <c r="KQ25" i="88" s="1"/>
  <c r="KR21" i="88"/>
  <c r="KR25" i="88" s="1"/>
  <c r="KS21" i="88"/>
  <c r="KS25" i="88" s="1"/>
  <c r="KT21" i="88"/>
  <c r="KT25" i="88" s="1"/>
  <c r="KU21" i="88"/>
  <c r="KU25" i="88" s="1"/>
  <c r="KV21" i="88"/>
  <c r="KV25" i="88" s="1"/>
  <c r="KW21" i="88"/>
  <c r="KW25" i="88" s="1"/>
  <c r="KX21" i="88"/>
  <c r="KX25" i="88" s="1"/>
  <c r="KY21" i="88"/>
  <c r="KY25" i="88" s="1"/>
  <c r="KZ21" i="88"/>
  <c r="KZ25" i="88" s="1"/>
  <c r="LA21" i="88"/>
  <c r="LA25" i="88" s="1"/>
  <c r="LB21" i="88"/>
  <c r="LB25" i="88" s="1"/>
  <c r="LC21" i="88"/>
  <c r="LC25" i="88" s="1"/>
  <c r="LD21" i="88"/>
  <c r="LD25" i="88" s="1"/>
  <c r="LE21" i="88"/>
  <c r="LE25" i="88" s="1"/>
  <c r="LF21" i="88"/>
  <c r="LF25" i="88" s="1"/>
  <c r="LG21" i="88"/>
  <c r="LG25" i="88" s="1"/>
  <c r="LH21" i="88"/>
  <c r="LH25" i="88" s="1"/>
  <c r="LI21" i="88"/>
  <c r="LI25" i="88" s="1"/>
  <c r="LJ21" i="88"/>
  <c r="LJ25" i="88" s="1"/>
  <c r="LK21" i="88"/>
  <c r="LK25" i="88" s="1"/>
  <c r="LL21" i="88"/>
  <c r="LL25" i="88" s="1"/>
  <c r="LM21" i="88"/>
  <c r="LM25" i="88" s="1"/>
  <c r="LN21" i="88"/>
  <c r="LN25" i="88" s="1"/>
  <c r="LO21" i="88"/>
  <c r="LO25" i="88" s="1"/>
  <c r="LP21" i="88"/>
  <c r="LP25" i="88" s="1"/>
  <c r="LQ21" i="88"/>
  <c r="LQ25" i="88" s="1"/>
  <c r="LR21" i="88"/>
  <c r="LR25" i="88" s="1"/>
  <c r="LS21" i="88"/>
  <c r="LS25" i="88" s="1"/>
  <c r="LT21" i="88"/>
  <c r="LT25" i="88" s="1"/>
  <c r="LU21" i="88"/>
  <c r="LU25" i="88" s="1"/>
  <c r="LV21" i="88"/>
  <c r="LV25" i="88" s="1"/>
  <c r="LW21" i="88"/>
  <c r="LW25" i="88" s="1"/>
  <c r="LX21" i="88"/>
  <c r="LX25" i="88" s="1"/>
  <c r="LY21" i="88"/>
  <c r="LY25" i="88" s="1"/>
  <c r="LZ21" i="88"/>
  <c r="LZ25" i="88" s="1"/>
  <c r="MA21" i="88"/>
  <c r="MA25" i="88" s="1"/>
  <c r="MB21" i="88"/>
  <c r="MB25" i="88" s="1"/>
  <c r="MC21" i="88"/>
  <c r="MC25" i="88" s="1"/>
  <c r="MD21" i="88"/>
  <c r="MD25" i="88" s="1"/>
  <c r="ME21" i="88"/>
  <c r="ME25" i="88" s="1"/>
  <c r="MF21" i="88"/>
  <c r="MF25" i="88" s="1"/>
  <c r="MG21" i="88"/>
  <c r="MG25" i="88" s="1"/>
  <c r="MH21" i="88"/>
  <c r="MH25" i="88" s="1"/>
  <c r="MI21" i="88"/>
  <c r="MI25" i="88" s="1"/>
  <c r="MJ21" i="88"/>
  <c r="MJ25" i="88" s="1"/>
  <c r="MK21" i="88"/>
  <c r="MK25" i="88" s="1"/>
  <c r="ML21" i="88"/>
  <c r="ML25" i="88" s="1"/>
  <c r="MM21" i="88"/>
  <c r="MM25" i="88" s="1"/>
  <c r="MN21" i="88"/>
  <c r="MN25" i="88" s="1"/>
  <c r="MO21" i="88"/>
  <c r="MO25" i="88" s="1"/>
  <c r="MP21" i="88"/>
  <c r="MP25" i="88" s="1"/>
  <c r="MQ21" i="88"/>
  <c r="MQ25" i="88" s="1"/>
  <c r="MR21" i="88"/>
  <c r="MR25" i="88" s="1"/>
  <c r="MS21" i="88"/>
  <c r="MS25" i="88" s="1"/>
  <c r="MT21" i="88"/>
  <c r="MT25" i="88" s="1"/>
  <c r="MU21" i="88"/>
  <c r="MU25" i="88" s="1"/>
  <c r="MV21" i="88"/>
  <c r="MV25" i="88" s="1"/>
  <c r="MW21" i="88"/>
  <c r="MW25" i="88" s="1"/>
  <c r="MX21" i="88"/>
  <c r="MX25" i="88" s="1"/>
  <c r="MY21" i="88"/>
  <c r="MY25" i="88" s="1"/>
  <c r="MZ21" i="88"/>
  <c r="MZ25" i="88" s="1"/>
  <c r="NA21" i="88"/>
  <c r="NA25" i="88" s="1"/>
  <c r="NB21" i="88"/>
  <c r="NB25" i="88" s="1"/>
  <c r="NC21" i="88"/>
  <c r="NC25" i="88" s="1"/>
  <c r="ND21" i="88"/>
  <c r="ND25" i="88" s="1"/>
  <c r="NE21" i="88"/>
  <c r="NE25" i="88" s="1"/>
  <c r="NF21" i="88"/>
  <c r="NF25" i="88" s="1"/>
  <c r="NG21" i="88"/>
  <c r="NG25" i="88" s="1"/>
  <c r="NH21" i="88"/>
  <c r="NH25" i="88" s="1"/>
  <c r="NI21" i="88"/>
  <c r="NI25" i="88" s="1"/>
  <c r="NJ21" i="88"/>
  <c r="NJ25" i="88" s="1"/>
  <c r="NK21" i="88"/>
  <c r="NK25" i="88" s="1"/>
  <c r="NL21" i="88"/>
  <c r="NL25" i="88" s="1"/>
  <c r="NM21" i="88"/>
  <c r="NM25" i="88" s="1"/>
  <c r="NN21" i="88"/>
  <c r="NN25" i="88" s="1"/>
  <c r="NO21" i="88"/>
  <c r="NO25" i="88" s="1"/>
  <c r="NP21" i="88"/>
  <c r="NP25" i="88" s="1"/>
  <c r="NQ21" i="88"/>
  <c r="NQ25" i="88" s="1"/>
  <c r="NR21" i="88"/>
  <c r="NR25" i="88" s="1"/>
  <c r="NS21" i="88"/>
  <c r="NS25" i="88" s="1"/>
  <c r="NT21" i="88"/>
  <c r="NT25" i="88" s="1"/>
  <c r="NU21" i="88"/>
  <c r="NU25" i="88" s="1"/>
  <c r="NV21" i="88"/>
  <c r="NV25" i="88" s="1"/>
  <c r="NW21" i="88"/>
  <c r="NW25" i="88" s="1"/>
  <c r="NX21" i="88"/>
  <c r="NX25" i="88" s="1"/>
  <c r="NY21" i="88"/>
  <c r="NY25" i="88" s="1"/>
  <c r="NZ21" i="88"/>
  <c r="NZ25" i="88" s="1"/>
  <c r="OA21" i="88"/>
  <c r="OA25" i="88" s="1"/>
  <c r="OB21" i="88"/>
  <c r="OB25" i="88" s="1"/>
  <c r="OC21" i="88"/>
  <c r="OC25" i="88" s="1"/>
  <c r="OD21" i="88"/>
  <c r="OD25" i="88" s="1"/>
  <c r="OE21" i="88"/>
  <c r="OE25" i="88" s="1"/>
  <c r="OF21" i="88"/>
  <c r="OF25" i="88" s="1"/>
  <c r="OG21" i="88"/>
  <c r="OG25" i="88" s="1"/>
  <c r="OH21" i="88"/>
  <c r="OH25" i="88" s="1"/>
  <c r="OI21" i="88"/>
  <c r="OI25" i="88" s="1"/>
  <c r="OJ21" i="88"/>
  <c r="OJ25" i="88" s="1"/>
  <c r="OK21" i="88"/>
  <c r="OK25" i="88" s="1"/>
  <c r="OL21" i="88"/>
  <c r="OL25" i="88" s="1"/>
  <c r="OM21" i="88"/>
  <c r="OM25" i="88" s="1"/>
  <c r="ON21" i="88"/>
  <c r="ON25" i="88" s="1"/>
  <c r="OO21" i="88"/>
  <c r="OO25" i="88" s="1"/>
  <c r="OP21" i="88"/>
  <c r="OP25" i="88" s="1"/>
  <c r="OQ21" i="88"/>
  <c r="OQ25" i="88" s="1"/>
  <c r="OR21" i="88"/>
  <c r="OR25" i="88" s="1"/>
  <c r="OS21" i="88"/>
  <c r="OS25" i="88" s="1"/>
  <c r="OT21" i="88"/>
  <c r="OT25" i="88" s="1"/>
  <c r="OU21" i="88"/>
  <c r="OU25" i="88" s="1"/>
  <c r="OV21" i="88"/>
  <c r="OV25" i="88" s="1"/>
  <c r="OW21" i="88"/>
  <c r="OW25" i="88" s="1"/>
  <c r="OX21" i="88"/>
  <c r="OX25" i="88" s="1"/>
  <c r="OY21" i="88"/>
  <c r="OY25" i="88" s="1"/>
  <c r="OZ21" i="88"/>
  <c r="OZ25" i="88" s="1"/>
  <c r="PA21" i="88"/>
  <c r="PA25" i="88" s="1"/>
  <c r="PB21" i="88"/>
  <c r="PB25" i="88" s="1"/>
  <c r="PC21" i="88"/>
  <c r="PC25" i="88" s="1"/>
  <c r="PD21" i="88"/>
  <c r="PD25" i="88" s="1"/>
  <c r="PE21" i="88"/>
  <c r="PE25" i="88" s="1"/>
  <c r="PF21" i="88"/>
  <c r="PF25" i="88" s="1"/>
  <c r="PG21" i="88"/>
  <c r="PG25" i="88" s="1"/>
  <c r="PH21" i="88"/>
  <c r="PH25" i="88" s="1"/>
  <c r="PI21" i="88"/>
  <c r="PI25" i="88" s="1"/>
  <c r="PJ21" i="88"/>
  <c r="PJ25" i="88" s="1"/>
  <c r="PK21" i="88"/>
  <c r="PK25" i="88" s="1"/>
  <c r="PL21" i="88"/>
  <c r="PL25" i="88" s="1"/>
  <c r="PM21" i="88"/>
  <c r="PM25" i="88" s="1"/>
  <c r="PN21" i="88"/>
  <c r="PN25" i="88" s="1"/>
  <c r="PO21" i="88"/>
  <c r="PO25" i="88" s="1"/>
  <c r="PP21" i="88"/>
  <c r="PP25" i="88" s="1"/>
  <c r="PQ21" i="88"/>
  <c r="PQ25" i="88" s="1"/>
  <c r="PR21" i="88"/>
  <c r="PR25" i="88" s="1"/>
  <c r="PS21" i="88"/>
  <c r="PS25" i="88" s="1"/>
  <c r="PT21" i="88"/>
  <c r="PT25" i="88" s="1"/>
  <c r="PU21" i="88"/>
  <c r="PU25" i="88" s="1"/>
  <c r="PV21" i="88"/>
  <c r="PV25" i="88" s="1"/>
  <c r="PW21" i="88"/>
  <c r="PW25" i="88" s="1"/>
  <c r="PX21" i="88"/>
  <c r="PX25" i="88" s="1"/>
  <c r="PY21" i="88"/>
  <c r="PY25" i="88" s="1"/>
  <c r="PZ21" i="88"/>
  <c r="PZ25" i="88" s="1"/>
  <c r="QA21" i="88"/>
  <c r="QA25" i="88" s="1"/>
  <c r="QB21" i="88"/>
  <c r="QB25" i="88" s="1"/>
  <c r="QC21" i="88"/>
  <c r="QC25" i="88" s="1"/>
  <c r="QD21" i="88"/>
  <c r="QD25" i="88" s="1"/>
  <c r="QE21" i="88"/>
  <c r="QE25" i="88" s="1"/>
  <c r="QF21" i="88"/>
  <c r="QF25" i="88" s="1"/>
  <c r="QG21" i="88"/>
  <c r="QG25" i="88" s="1"/>
  <c r="QH21" i="88"/>
  <c r="QH25" i="88" s="1"/>
  <c r="QI21" i="88"/>
  <c r="QI25" i="88" s="1"/>
  <c r="QJ21" i="88"/>
  <c r="QJ25" i="88" s="1"/>
  <c r="QK21" i="88"/>
  <c r="QK25" i="88" s="1"/>
  <c r="QL21" i="88"/>
  <c r="QL25" i="88" s="1"/>
  <c r="QM21" i="88"/>
  <c r="QM25" i="88" s="1"/>
  <c r="QN21" i="88"/>
  <c r="QN25" i="88" s="1"/>
  <c r="QO21" i="88"/>
  <c r="QO25" i="88" s="1"/>
  <c r="QP21" i="88"/>
  <c r="QP25" i="88" s="1"/>
  <c r="QQ21" i="88"/>
  <c r="QQ25" i="88" s="1"/>
  <c r="QR21" i="88"/>
  <c r="QR25" i="88" s="1"/>
  <c r="QS21" i="88"/>
  <c r="QS25" i="88" s="1"/>
  <c r="QT21" i="88"/>
  <c r="QT25" i="88" s="1"/>
  <c r="QU21" i="88"/>
  <c r="QU25" i="88" s="1"/>
  <c r="QV21" i="88"/>
  <c r="QV25" i="88" s="1"/>
  <c r="QW21" i="88"/>
  <c r="QW25" i="88" s="1"/>
  <c r="QX21" i="88"/>
  <c r="QX25" i="88" s="1"/>
  <c r="QY21" i="88"/>
  <c r="QY25" i="88" s="1"/>
  <c r="QZ21" i="88"/>
  <c r="QZ25" i="88" s="1"/>
  <c r="RA21" i="88"/>
  <c r="RA25" i="88" s="1"/>
  <c r="RB21" i="88"/>
  <c r="RB25" i="88" s="1"/>
  <c r="RC21" i="88"/>
  <c r="RC25" i="88" s="1"/>
  <c r="RD21" i="88"/>
  <c r="RD25" i="88" s="1"/>
  <c r="RE21" i="88"/>
  <c r="RE25" i="88" s="1"/>
  <c r="RF21" i="88"/>
  <c r="RF25" i="88" s="1"/>
  <c r="RG21" i="88"/>
  <c r="RG25" i="88" s="1"/>
  <c r="RH21" i="88"/>
  <c r="RH25" i="88" s="1"/>
  <c r="RI21" i="88"/>
  <c r="RI25" i="88" s="1"/>
  <c r="RJ21" i="88"/>
  <c r="RJ25" i="88" s="1"/>
  <c r="RK21" i="88"/>
  <c r="RK25" i="88" s="1"/>
  <c r="RL21" i="88"/>
  <c r="RL25" i="88" s="1"/>
  <c r="RM21" i="88"/>
  <c r="RM25" i="88" s="1"/>
  <c r="RN21" i="88"/>
  <c r="RN25" i="88" s="1"/>
  <c r="RO21" i="88"/>
  <c r="RO25" i="88" s="1"/>
  <c r="RP21" i="88"/>
  <c r="RP25" i="88" s="1"/>
  <c r="RQ21" i="88"/>
  <c r="RQ25" i="88" s="1"/>
  <c r="RR21" i="88"/>
  <c r="RR25" i="88" s="1"/>
  <c r="RS21" i="88"/>
  <c r="RS25" i="88" s="1"/>
  <c r="RT21" i="88"/>
  <c r="RT25" i="88" s="1"/>
  <c r="RU21" i="88"/>
  <c r="RU25" i="88" s="1"/>
  <c r="RV21" i="88"/>
  <c r="RV25" i="88" s="1"/>
  <c r="RW21" i="88"/>
  <c r="RW25" i="88" s="1"/>
  <c r="RX21" i="88"/>
  <c r="RX25" i="88" s="1"/>
  <c r="RY21" i="88"/>
  <c r="RY25" i="88" s="1"/>
  <c r="RZ21" i="88"/>
  <c r="RZ25" i="88" s="1"/>
  <c r="SA21" i="88"/>
  <c r="SA25" i="88" s="1"/>
  <c r="SB21" i="88"/>
  <c r="SB25" i="88" s="1"/>
  <c r="SC21" i="88"/>
  <c r="SC25" i="88" s="1"/>
  <c r="SD21" i="88"/>
  <c r="SD25" i="88" s="1"/>
  <c r="SE21" i="88"/>
  <c r="SE25" i="88" s="1"/>
  <c r="SF21" i="88"/>
  <c r="SF25" i="88" s="1"/>
  <c r="SG21" i="88"/>
  <c r="SG25" i="88" s="1"/>
  <c r="SH21" i="88"/>
  <c r="SH25" i="88" s="1"/>
  <c r="SI21" i="88"/>
  <c r="SI25" i="88" s="1"/>
  <c r="SJ21" i="88"/>
  <c r="SJ25" i="88" s="1"/>
  <c r="SK21" i="88"/>
  <c r="SK25" i="88" s="1"/>
  <c r="SL21" i="88"/>
  <c r="SL25" i="88" s="1"/>
  <c r="SM21" i="88"/>
  <c r="SM25" i="88" s="1"/>
  <c r="SN21" i="88"/>
  <c r="SN25" i="88" s="1"/>
  <c r="SO21" i="88"/>
  <c r="SO25" i="88" s="1"/>
  <c r="SP21" i="88"/>
  <c r="SP25" i="88" s="1"/>
  <c r="SQ21" i="88"/>
  <c r="SQ25" i="88" s="1"/>
  <c r="SR21" i="88"/>
  <c r="SR25" i="88" s="1"/>
  <c r="SS21" i="88"/>
  <c r="SS25" i="88" s="1"/>
  <c r="ST21" i="88"/>
  <c r="ST25" i="88" s="1"/>
  <c r="SU21" i="88"/>
  <c r="SU25" i="88" s="1"/>
  <c r="SV21" i="88"/>
  <c r="SV25" i="88" s="1"/>
  <c r="SW21" i="88"/>
  <c r="SW25" i="88" s="1"/>
  <c r="SX21" i="88"/>
  <c r="SX25" i="88" s="1"/>
  <c r="SY21" i="88"/>
  <c r="SY25" i="88" s="1"/>
  <c r="SZ21" i="88"/>
  <c r="SZ25" i="88" s="1"/>
  <c r="TA21" i="88"/>
  <c r="TA25" i="88" s="1"/>
  <c r="TB21" i="88"/>
  <c r="TB25" i="88" s="1"/>
  <c r="TC21" i="88"/>
  <c r="TC25" i="88" s="1"/>
  <c r="TD21" i="88"/>
  <c r="TD25" i="88" s="1"/>
  <c r="TE21" i="88"/>
  <c r="TE25" i="88" s="1"/>
  <c r="TF21" i="88"/>
  <c r="TF25" i="88" s="1"/>
  <c r="TG21" i="88"/>
  <c r="TG25" i="88" s="1"/>
  <c r="TH21" i="88"/>
  <c r="TH25" i="88" s="1"/>
  <c r="TI21" i="88"/>
  <c r="TI25" i="88" s="1"/>
  <c r="TJ21" i="88"/>
  <c r="TJ25" i="88" s="1"/>
  <c r="TK21" i="88"/>
  <c r="TK25" i="88" s="1"/>
  <c r="TL21" i="88"/>
  <c r="TL25" i="88" s="1"/>
  <c r="TM21" i="88"/>
  <c r="TM25" i="88" s="1"/>
  <c r="TN21" i="88"/>
  <c r="TN25" i="88" s="1"/>
  <c r="TO21" i="88"/>
  <c r="TO25" i="88" s="1"/>
  <c r="TP21" i="88"/>
  <c r="TP25" i="88" s="1"/>
  <c r="TQ21" i="88"/>
  <c r="TQ25" i="88" s="1"/>
  <c r="TR21" i="88"/>
  <c r="TR25" i="88" s="1"/>
  <c r="TS21" i="88"/>
  <c r="TS25" i="88" s="1"/>
  <c r="TT21" i="88"/>
  <c r="TT25" i="88" s="1"/>
  <c r="TU21" i="88"/>
  <c r="TU25" i="88" s="1"/>
  <c r="TV21" i="88"/>
  <c r="TV25" i="88" s="1"/>
  <c r="TW21" i="88"/>
  <c r="TW25" i="88" s="1"/>
  <c r="TX21" i="88"/>
  <c r="TX25" i="88" s="1"/>
  <c r="TY21" i="88"/>
  <c r="TY25" i="88" s="1"/>
  <c r="TZ21" i="88"/>
  <c r="TZ25" i="88" s="1"/>
  <c r="UA21" i="88"/>
  <c r="UA25" i="88" s="1"/>
  <c r="UB21" i="88"/>
  <c r="UB25" i="88" s="1"/>
  <c r="UC21" i="88"/>
  <c r="UC25" i="88" s="1"/>
  <c r="UD21" i="88"/>
  <c r="UD25" i="88" s="1"/>
  <c r="UE21" i="88"/>
  <c r="UE25" i="88" s="1"/>
  <c r="UF21" i="88"/>
  <c r="UF25" i="88" s="1"/>
  <c r="UG21" i="88"/>
  <c r="UG25" i="88" s="1"/>
  <c r="UH21" i="88"/>
  <c r="UH25" i="88" s="1"/>
  <c r="UI21" i="88"/>
  <c r="UI25" i="88" s="1"/>
  <c r="UJ21" i="88"/>
  <c r="UJ25" i="88" s="1"/>
  <c r="UK21" i="88"/>
  <c r="UK25" i="88" s="1"/>
  <c r="UL21" i="88"/>
  <c r="UL25" i="88" s="1"/>
  <c r="UM21" i="88"/>
  <c r="UM25" i="88" s="1"/>
  <c r="UN21" i="88"/>
  <c r="UN25" i="88" s="1"/>
  <c r="UO21" i="88"/>
  <c r="UO25" i="88" s="1"/>
  <c r="UP21" i="88"/>
  <c r="UP25" i="88" s="1"/>
  <c r="UQ21" i="88"/>
  <c r="UQ25" i="88" s="1"/>
  <c r="UR21" i="88"/>
  <c r="UR25" i="88" s="1"/>
  <c r="US21" i="88"/>
  <c r="US25" i="88" s="1"/>
  <c r="UT21" i="88"/>
  <c r="UT25" i="88" s="1"/>
  <c r="UU21" i="88"/>
  <c r="UU25" i="88" s="1"/>
  <c r="UV21" i="88"/>
  <c r="UV25" i="88" s="1"/>
  <c r="UW21" i="88"/>
  <c r="UW25" i="88" s="1"/>
  <c r="UX21" i="88"/>
  <c r="UX25" i="88" s="1"/>
  <c r="UY21" i="88"/>
  <c r="UY25" i="88" s="1"/>
  <c r="UZ21" i="88"/>
  <c r="UZ25" i="88" s="1"/>
  <c r="VA21" i="88"/>
  <c r="VA25" i="88" s="1"/>
  <c r="VB21" i="88"/>
  <c r="VB25" i="88" s="1"/>
  <c r="VC21" i="88"/>
  <c r="VC25" i="88" s="1"/>
  <c r="VD21" i="88"/>
  <c r="VD25" i="88" s="1"/>
  <c r="VE21" i="88"/>
  <c r="VE25" i="88" s="1"/>
  <c r="VF21" i="88"/>
  <c r="VF25" i="88" s="1"/>
  <c r="VG21" i="88"/>
  <c r="VG25" i="88" s="1"/>
  <c r="VH21" i="88"/>
  <c r="VH25" i="88" s="1"/>
  <c r="VI21" i="88"/>
  <c r="VI25" i="88" s="1"/>
  <c r="VJ21" i="88"/>
  <c r="VJ25" i="88" s="1"/>
  <c r="VK21" i="88"/>
  <c r="VK25" i="88" s="1"/>
  <c r="VL21" i="88"/>
  <c r="VL25" i="88" s="1"/>
  <c r="VM21" i="88"/>
  <c r="VM25" i="88" s="1"/>
  <c r="VN21" i="88"/>
  <c r="VN25" i="88" s="1"/>
  <c r="VO21" i="88"/>
  <c r="VO25" i="88" s="1"/>
  <c r="VP21" i="88"/>
  <c r="VP25" i="88" s="1"/>
  <c r="VQ21" i="88"/>
  <c r="VQ25" i="88" s="1"/>
  <c r="VR21" i="88"/>
  <c r="VR25" i="88" s="1"/>
  <c r="VS21" i="88"/>
  <c r="VS25" i="88" s="1"/>
  <c r="VT21" i="88"/>
  <c r="VT25" i="88" s="1"/>
  <c r="VU21" i="88"/>
  <c r="VU25" i="88" s="1"/>
  <c r="VV21" i="88"/>
  <c r="VV25" i="88" s="1"/>
  <c r="VW21" i="88"/>
  <c r="VW25" i="88" s="1"/>
  <c r="VX21" i="88"/>
  <c r="VX25" i="88" s="1"/>
  <c r="VY21" i="88"/>
  <c r="VY25" i="88" s="1"/>
  <c r="VZ21" i="88"/>
  <c r="VZ25" i="88" s="1"/>
  <c r="WA21" i="88"/>
  <c r="WA25" i="88" s="1"/>
  <c r="WB21" i="88"/>
  <c r="WB25" i="88" s="1"/>
  <c r="WC21" i="88"/>
  <c r="WC25" i="88" s="1"/>
  <c r="WD21" i="88"/>
  <c r="WD25" i="88" s="1"/>
  <c r="WE21" i="88"/>
  <c r="WE25" i="88" s="1"/>
  <c r="WF21" i="88"/>
  <c r="WF25" i="88" s="1"/>
  <c r="WG21" i="88"/>
  <c r="WG25" i="88" s="1"/>
  <c r="WH21" i="88"/>
  <c r="WH25" i="88" s="1"/>
  <c r="WI21" i="88"/>
  <c r="WI25" i="88" s="1"/>
  <c r="WJ21" i="88"/>
  <c r="WJ25" i="88" s="1"/>
  <c r="WK21" i="88"/>
  <c r="WK25" i="88" s="1"/>
  <c r="WL21" i="88"/>
  <c r="WL25" i="88" s="1"/>
  <c r="WM21" i="88"/>
  <c r="WM25" i="88" s="1"/>
  <c r="WN21" i="88"/>
  <c r="WN25" i="88" s="1"/>
  <c r="WO21" i="88"/>
  <c r="WO25" i="88" s="1"/>
  <c r="WP21" i="88"/>
  <c r="WP25" i="88" s="1"/>
  <c r="WQ21" i="88"/>
  <c r="WQ25" i="88" s="1"/>
  <c r="WR21" i="88"/>
  <c r="WR25" i="88" s="1"/>
  <c r="WS21" i="88"/>
  <c r="WS25" i="88" s="1"/>
  <c r="WT21" i="88"/>
  <c r="WT25" i="88" s="1"/>
  <c r="WU21" i="88"/>
  <c r="WU25" i="88" s="1"/>
  <c r="WV21" i="88"/>
  <c r="WV25" i="88" s="1"/>
  <c r="WW21" i="88"/>
  <c r="WW25" i="88" s="1"/>
  <c r="WX21" i="88"/>
  <c r="WX25" i="88" s="1"/>
  <c r="WY21" i="88"/>
  <c r="WY25" i="88" s="1"/>
  <c r="WZ21" i="88"/>
  <c r="WZ25" i="88" s="1"/>
  <c r="XA21" i="88"/>
  <c r="XA25" i="88" s="1"/>
  <c r="XB21" i="88"/>
  <c r="XB25" i="88" s="1"/>
  <c r="XC21" i="88"/>
  <c r="XC25" i="88" s="1"/>
  <c r="XD21" i="88"/>
  <c r="XD25" i="88" s="1"/>
  <c r="XE21" i="88"/>
  <c r="XE25" i="88" s="1"/>
  <c r="XF21" i="88"/>
  <c r="XF25" i="88" s="1"/>
  <c r="XG21" i="88"/>
  <c r="XG25" i="88" s="1"/>
  <c r="XH21" i="88"/>
  <c r="XH25" i="88" s="1"/>
  <c r="XI21" i="88"/>
  <c r="XI25" i="88" s="1"/>
  <c r="XJ21" i="88"/>
  <c r="XJ25" i="88" s="1"/>
  <c r="XK21" i="88"/>
  <c r="XK25" i="88" s="1"/>
  <c r="XL21" i="88"/>
  <c r="XL25" i="88" s="1"/>
  <c r="XM21" i="88"/>
  <c r="XM25" i="88" s="1"/>
  <c r="XN21" i="88"/>
  <c r="XN25" i="88" s="1"/>
  <c r="XO21" i="88"/>
  <c r="XO25" i="88" s="1"/>
  <c r="XP21" i="88"/>
  <c r="XP25" i="88" s="1"/>
  <c r="XQ21" i="88"/>
  <c r="XQ25" i="88" s="1"/>
  <c r="XR21" i="88"/>
  <c r="XR25" i="88" s="1"/>
  <c r="XS21" i="88"/>
  <c r="XS25" i="88" s="1"/>
  <c r="XT21" i="88"/>
  <c r="XT25" i="88" s="1"/>
  <c r="XU21" i="88"/>
  <c r="XU25" i="88" s="1"/>
  <c r="XV21" i="88"/>
  <c r="XV25" i="88" s="1"/>
  <c r="XW21" i="88"/>
  <c r="XW25" i="88" s="1"/>
  <c r="XX21" i="88"/>
  <c r="XX25" i="88" s="1"/>
  <c r="XY21" i="88"/>
  <c r="XY25" i="88" s="1"/>
  <c r="XZ21" i="88"/>
  <c r="XZ25" i="88" s="1"/>
  <c r="YA21" i="88"/>
  <c r="YA25" i="88" s="1"/>
  <c r="YB21" i="88"/>
  <c r="YB25" i="88" s="1"/>
  <c r="YC21" i="88"/>
  <c r="YC25" i="88" s="1"/>
  <c r="YD21" i="88"/>
  <c r="YD25" i="88" s="1"/>
  <c r="YE21" i="88"/>
  <c r="YE25" i="88" s="1"/>
  <c r="YF21" i="88"/>
  <c r="YF25" i="88" s="1"/>
  <c r="YG21" i="88"/>
  <c r="YG25" i="88" s="1"/>
  <c r="YH21" i="88"/>
  <c r="YH25" i="88" s="1"/>
  <c r="YI21" i="88"/>
  <c r="YI25" i="88" s="1"/>
  <c r="YJ21" i="88"/>
  <c r="YJ25" i="88" s="1"/>
  <c r="YK21" i="88"/>
  <c r="YK25" i="88" s="1"/>
  <c r="YL21" i="88"/>
  <c r="YL25" i="88" s="1"/>
  <c r="YM21" i="88"/>
  <c r="YM25" i="88" s="1"/>
  <c r="YN21" i="88"/>
  <c r="YN25" i="88" s="1"/>
  <c r="YO21" i="88"/>
  <c r="YO25" i="88" s="1"/>
  <c r="YP21" i="88"/>
  <c r="YP25" i="88" s="1"/>
  <c r="YQ21" i="88"/>
  <c r="YQ25" i="88" s="1"/>
  <c r="YR21" i="88"/>
  <c r="YR25" i="88" s="1"/>
  <c r="YS21" i="88"/>
  <c r="YS25" i="88" s="1"/>
  <c r="YT21" i="88"/>
  <c r="YT25" i="88" s="1"/>
  <c r="YU21" i="88"/>
  <c r="YU25" i="88" s="1"/>
  <c r="YV21" i="88"/>
  <c r="YV25" i="88" s="1"/>
  <c r="YW21" i="88"/>
  <c r="YW25" i="88" s="1"/>
  <c r="YX21" i="88"/>
  <c r="YX25" i="88" s="1"/>
  <c r="YY21" i="88"/>
  <c r="YY25" i="88" s="1"/>
  <c r="YZ21" i="88"/>
  <c r="YZ25" i="88" s="1"/>
  <c r="ZA21" i="88"/>
  <c r="ZA25" i="88" s="1"/>
  <c r="ZB21" i="88"/>
  <c r="ZB25" i="88" s="1"/>
  <c r="ZC21" i="88"/>
  <c r="ZC25" i="88" s="1"/>
  <c r="ZD21" i="88"/>
  <c r="ZD25" i="88" s="1"/>
  <c r="ZE21" i="88"/>
  <c r="ZE25" i="88" s="1"/>
  <c r="ZF21" i="88"/>
  <c r="ZF25" i="88" s="1"/>
  <c r="ZG21" i="88"/>
  <c r="ZG25" i="88" s="1"/>
  <c r="ZH21" i="88"/>
  <c r="ZH25" i="88" s="1"/>
  <c r="ZI21" i="88"/>
  <c r="ZI25" i="88" s="1"/>
  <c r="ZJ21" i="88"/>
  <c r="ZJ25" i="88" s="1"/>
  <c r="ZK21" i="88"/>
  <c r="ZK25" i="88" s="1"/>
  <c r="ZL21" i="88"/>
  <c r="ZL25" i="88" s="1"/>
  <c r="ZM21" i="88"/>
  <c r="ZM25" i="88" s="1"/>
  <c r="ZN21" i="88"/>
  <c r="ZN25" i="88" s="1"/>
  <c r="ZO21" i="88"/>
  <c r="ZO25" i="88" s="1"/>
  <c r="ZP21" i="88"/>
  <c r="ZP25" i="88" s="1"/>
  <c r="ZQ21" i="88"/>
  <c r="ZQ25" i="88" s="1"/>
  <c r="ZR21" i="88"/>
  <c r="ZR25" i="88" s="1"/>
  <c r="ZS21" i="88"/>
  <c r="ZS25" i="88" s="1"/>
  <c r="ZT21" i="88"/>
  <c r="ZT25" i="88" s="1"/>
  <c r="ZU21" i="88"/>
  <c r="ZU25" i="88" s="1"/>
  <c r="ZV21" i="88"/>
  <c r="ZV25" i="88" s="1"/>
  <c r="ZW21" i="88"/>
  <c r="ZW25" i="88" s="1"/>
  <c r="ZX21" i="88"/>
  <c r="ZX25" i="88" s="1"/>
  <c r="ZY21" i="88"/>
  <c r="ZY25" i="88" s="1"/>
  <c r="ZZ21" i="88"/>
  <c r="ZZ25" i="88" s="1"/>
  <c r="AAA21" i="88"/>
  <c r="AAA25" i="88" s="1"/>
  <c r="AAB21" i="88"/>
  <c r="AAB25" i="88" s="1"/>
  <c r="AAC21" i="88"/>
  <c r="AAC25" i="88" s="1"/>
  <c r="AAD21" i="88"/>
  <c r="AAD25" i="88" s="1"/>
  <c r="AAE21" i="88"/>
  <c r="AAE25" i="88" s="1"/>
  <c r="AAF21" i="88"/>
  <c r="AAF25" i="88" s="1"/>
  <c r="AAG21" i="88"/>
  <c r="AAG25" i="88" s="1"/>
  <c r="AAH21" i="88"/>
  <c r="AAH25" i="88" s="1"/>
  <c r="AAI21" i="88"/>
  <c r="AAI25" i="88" s="1"/>
  <c r="AAJ21" i="88"/>
  <c r="AAJ25" i="88" s="1"/>
  <c r="AAK21" i="88"/>
  <c r="AAK25" i="88" s="1"/>
  <c r="AAL21" i="88"/>
  <c r="AAL25" i="88" s="1"/>
  <c r="AAM21" i="88"/>
  <c r="AAM25" i="88" s="1"/>
  <c r="AAN21" i="88"/>
  <c r="AAN25" i="88" s="1"/>
  <c r="AAO21" i="88"/>
  <c r="AAO25" i="88" s="1"/>
  <c r="AAP21" i="88"/>
  <c r="AAP25" i="88" s="1"/>
  <c r="AAQ21" i="88"/>
  <c r="AAQ25" i="88" s="1"/>
  <c r="AAR21" i="88"/>
  <c r="AAR25" i="88" s="1"/>
  <c r="AAS21" i="88"/>
  <c r="AAS25" i="88" s="1"/>
  <c r="AAT21" i="88"/>
  <c r="AAT25" i="88" s="1"/>
  <c r="AAU21" i="88"/>
  <c r="AAU25" i="88" s="1"/>
  <c r="AAV21" i="88"/>
  <c r="AAV25" i="88" s="1"/>
  <c r="AAW21" i="88"/>
  <c r="AAW25" i="88" s="1"/>
  <c r="AAX21" i="88"/>
  <c r="AAX25" i="88" s="1"/>
  <c r="AAY21" i="88"/>
  <c r="AAY25" i="88" s="1"/>
  <c r="AAZ21" i="88"/>
  <c r="AAZ25" i="88" s="1"/>
  <c r="ABA21" i="88"/>
  <c r="ABA25" i="88" s="1"/>
  <c r="ABB21" i="88"/>
  <c r="ABB25" i="88" s="1"/>
  <c r="ABC21" i="88"/>
  <c r="ABC25" i="88" s="1"/>
  <c r="ABD21" i="88"/>
  <c r="ABD25" i="88" s="1"/>
  <c r="ABE21" i="88"/>
  <c r="ABE25" i="88" s="1"/>
  <c r="ABF21" i="88"/>
  <c r="ABF25" i="88" s="1"/>
  <c r="ABG21" i="88"/>
  <c r="ABG25" i="88" s="1"/>
  <c r="ABH21" i="88"/>
  <c r="ABH25" i="88" s="1"/>
  <c r="ABI21" i="88"/>
  <c r="ABI25" i="88" s="1"/>
  <c r="ABJ21" i="88"/>
  <c r="ABJ25" i="88" s="1"/>
  <c r="ABK21" i="88"/>
  <c r="ABK25" i="88" s="1"/>
  <c r="ABL21" i="88"/>
  <c r="ABL25" i="88" s="1"/>
  <c r="ABM21" i="88"/>
  <c r="ABM25" i="88" s="1"/>
  <c r="ABN21" i="88"/>
  <c r="ABN25" i="88" s="1"/>
  <c r="ABO21" i="88"/>
  <c r="ABO25" i="88" s="1"/>
  <c r="ABP21" i="88"/>
  <c r="ABP25" i="88" s="1"/>
  <c r="ABQ21" i="88"/>
  <c r="ABQ25" i="88" s="1"/>
  <c r="ABR21" i="88"/>
  <c r="ABR25" i="88" s="1"/>
  <c r="ABS21" i="88"/>
  <c r="ABS25" i="88" s="1"/>
  <c r="ABT21" i="88"/>
  <c r="ABT25" i="88" s="1"/>
  <c r="ABU21" i="88"/>
  <c r="ABU25" i="88" s="1"/>
  <c r="ABV21" i="88"/>
  <c r="ABV25" i="88" s="1"/>
  <c r="ABW21" i="88"/>
  <c r="ABW25" i="88" s="1"/>
  <c r="ABX21" i="88"/>
  <c r="ABX25" i="88" s="1"/>
  <c r="ABY21" i="88"/>
  <c r="ABY25" i="88" s="1"/>
  <c r="ABZ21" i="88"/>
  <c r="ABZ25" i="88" s="1"/>
  <c r="ACA21" i="88"/>
  <c r="ACA25" i="88" s="1"/>
  <c r="ACB21" i="88"/>
  <c r="ACB25" i="88" s="1"/>
  <c r="ACC21" i="88"/>
  <c r="ACC25" i="88" s="1"/>
  <c r="ACD21" i="88"/>
  <c r="ACD25" i="88" s="1"/>
  <c r="ACE21" i="88"/>
  <c r="ACE25" i="88" s="1"/>
  <c r="ACF21" i="88"/>
  <c r="ACF25" i="88" s="1"/>
  <c r="ACG21" i="88"/>
  <c r="ACG25" i="88" s="1"/>
  <c r="ACH21" i="88"/>
  <c r="ACH25" i="88" s="1"/>
  <c r="ACI21" i="88"/>
  <c r="ACI25" i="88" s="1"/>
  <c r="ACJ21" i="88"/>
  <c r="ACJ25" i="88" s="1"/>
  <c r="ACK21" i="88"/>
  <c r="ACK25" i="88" s="1"/>
  <c r="ACL21" i="88"/>
  <c r="ACL25" i="88" s="1"/>
  <c r="ACM21" i="88"/>
  <c r="ACM25" i="88" s="1"/>
  <c r="ACN21" i="88"/>
  <c r="ACN25" i="88" s="1"/>
  <c r="ACO21" i="88"/>
  <c r="ACO25" i="88" s="1"/>
  <c r="ACP21" i="88"/>
  <c r="ACP25" i="88" s="1"/>
  <c r="ACQ21" i="88"/>
  <c r="ACQ25" i="88" s="1"/>
  <c r="ACR21" i="88"/>
  <c r="ACR25" i="88" s="1"/>
  <c r="ACS21" i="88"/>
  <c r="ACS25" i="88" s="1"/>
  <c r="ACT21" i="88"/>
  <c r="ACT25" i="88" s="1"/>
  <c r="ACU21" i="88"/>
  <c r="ACU25" i="88" s="1"/>
  <c r="ACV21" i="88"/>
  <c r="ACV25" i="88" s="1"/>
  <c r="ACW21" i="88"/>
  <c r="ACW25" i="88" s="1"/>
  <c r="ACX21" i="88"/>
  <c r="ACX25" i="88" s="1"/>
  <c r="ACY21" i="88"/>
  <c r="ACY25" i="88" s="1"/>
  <c r="ACZ21" i="88"/>
  <c r="ACZ25" i="88" s="1"/>
  <c r="ADA21" i="88"/>
  <c r="ADA25" i="88" s="1"/>
  <c r="ADB21" i="88"/>
  <c r="ADB25" i="88" s="1"/>
  <c r="ADC21" i="88"/>
  <c r="ADC25" i="88" s="1"/>
  <c r="ADD21" i="88"/>
  <c r="ADD25" i="88" s="1"/>
  <c r="ADE21" i="88"/>
  <c r="ADE25" i="88" s="1"/>
  <c r="ADF21" i="88"/>
  <c r="ADF25" i="88" s="1"/>
  <c r="ADG21" i="88"/>
  <c r="ADG25" i="88" s="1"/>
  <c r="ADH21" i="88"/>
  <c r="ADH25" i="88" s="1"/>
  <c r="ADI21" i="88"/>
  <c r="ADI25" i="88" s="1"/>
  <c r="ADJ21" i="88"/>
  <c r="ADJ25" i="88" s="1"/>
  <c r="ADK21" i="88"/>
  <c r="ADK25" i="88" s="1"/>
  <c r="ADL21" i="88"/>
  <c r="ADL25" i="88" s="1"/>
  <c r="ADM21" i="88"/>
  <c r="ADM25" i="88" s="1"/>
  <c r="ADN21" i="88"/>
  <c r="ADN25" i="88" s="1"/>
  <c r="ADO21" i="88"/>
  <c r="ADO25" i="88" s="1"/>
  <c r="ADP21" i="88"/>
  <c r="ADP25" i="88" s="1"/>
  <c r="ADQ21" i="88"/>
  <c r="ADQ25" i="88" s="1"/>
  <c r="ADR21" i="88"/>
  <c r="ADR25" i="88" s="1"/>
  <c r="ADS21" i="88"/>
  <c r="ADS25" i="88" s="1"/>
  <c r="ADT21" i="88"/>
  <c r="ADT25" i="88" s="1"/>
  <c r="ADU21" i="88"/>
  <c r="ADU25" i="88" s="1"/>
  <c r="ADV21" i="88"/>
  <c r="ADV25" i="88" s="1"/>
  <c r="ADW21" i="88"/>
  <c r="ADW25" i="88" s="1"/>
  <c r="ADX21" i="88"/>
  <c r="ADX25" i="88" s="1"/>
  <c r="ADY21" i="88"/>
  <c r="ADY25" i="88" s="1"/>
  <c r="ADZ21" i="88"/>
  <c r="ADZ25" i="88" s="1"/>
  <c r="AEA21" i="88"/>
  <c r="AEA25" i="88" s="1"/>
  <c r="AEB21" i="88"/>
  <c r="AEB25" i="88" s="1"/>
  <c r="AEC21" i="88"/>
  <c r="AEC25" i="88" s="1"/>
  <c r="AED21" i="88"/>
  <c r="AED25" i="88" s="1"/>
  <c r="AEE21" i="88"/>
  <c r="AEE25" i="88" s="1"/>
  <c r="AEF21" i="88"/>
  <c r="AEF25" i="88" s="1"/>
  <c r="AEG21" i="88"/>
  <c r="AEG25" i="88" s="1"/>
  <c r="AEH21" i="88"/>
  <c r="AEH25" i="88" s="1"/>
  <c r="AEI21" i="88"/>
  <c r="AEI25" i="88" s="1"/>
  <c r="AEJ21" i="88"/>
  <c r="AEJ25" i="88" s="1"/>
  <c r="AEK21" i="88"/>
  <c r="AEK25" i="88" s="1"/>
  <c r="AEL21" i="88"/>
  <c r="AEL25" i="88" s="1"/>
  <c r="AEM21" i="88"/>
  <c r="AEM25" i="88" s="1"/>
  <c r="AEN21" i="88"/>
  <c r="AEN25" i="88" s="1"/>
  <c r="AEO21" i="88"/>
  <c r="AEO25" i="88" s="1"/>
  <c r="AEP21" i="88"/>
  <c r="AEP25" i="88" s="1"/>
  <c r="AEQ21" i="88"/>
  <c r="AEQ25" i="88" s="1"/>
  <c r="AER21" i="88"/>
  <c r="AER25" i="88" s="1"/>
  <c r="AES21" i="88"/>
  <c r="AES25" i="88" s="1"/>
  <c r="AET21" i="88"/>
  <c r="AET25" i="88" s="1"/>
  <c r="AEU21" i="88"/>
  <c r="AEU25" i="88" s="1"/>
  <c r="AEV21" i="88"/>
  <c r="AEV25" i="88" s="1"/>
  <c r="AEW21" i="88"/>
  <c r="AEW25" i="88" s="1"/>
  <c r="AEX21" i="88"/>
  <c r="AEX25" i="88" s="1"/>
  <c r="AEY21" i="88"/>
  <c r="AEY25" i="88" s="1"/>
  <c r="AEZ21" i="88"/>
  <c r="AEZ25" i="88" s="1"/>
  <c r="AFA21" i="88"/>
  <c r="AFA25" i="88" s="1"/>
  <c r="AFB21" i="88"/>
  <c r="AFB25" i="88" s="1"/>
  <c r="AFC21" i="88"/>
  <c r="AFC25" i="88" s="1"/>
  <c r="AFD21" i="88"/>
  <c r="AFD25" i="88" s="1"/>
  <c r="AFE21" i="88"/>
  <c r="AFE25" i="88" s="1"/>
  <c r="AFF21" i="88"/>
  <c r="AFF25" i="88" s="1"/>
  <c r="AFG21" i="88"/>
  <c r="AFG25" i="88" s="1"/>
  <c r="AFH21" i="88"/>
  <c r="AFH25" i="88" s="1"/>
  <c r="AFI21" i="88"/>
  <c r="AFI25" i="88" s="1"/>
  <c r="AFJ21" i="88"/>
  <c r="AFJ25" i="88" s="1"/>
  <c r="AFK21" i="88"/>
  <c r="AFK25" i="88" s="1"/>
  <c r="AFL21" i="88"/>
  <c r="AFL25" i="88" s="1"/>
  <c r="AFM21" i="88"/>
  <c r="AFM25" i="88" s="1"/>
  <c r="AFN21" i="88"/>
  <c r="AFN25" i="88" s="1"/>
  <c r="AFO21" i="88"/>
  <c r="AFO25" i="88" s="1"/>
  <c r="AFP21" i="88"/>
  <c r="AFP25" i="88" s="1"/>
  <c r="AFQ21" i="88"/>
  <c r="AFQ25" i="88" s="1"/>
  <c r="AFR21" i="88"/>
  <c r="AFR25" i="88" s="1"/>
  <c r="AFS21" i="88"/>
  <c r="AFS25" i="88" s="1"/>
  <c r="AFT21" i="88"/>
  <c r="AFT25" i="88" s="1"/>
  <c r="AFU21" i="88"/>
  <c r="AFU25" i="88" s="1"/>
  <c r="AFV21" i="88"/>
  <c r="AFV25" i="88" s="1"/>
  <c r="AFW21" i="88"/>
  <c r="AFW25" i="88" s="1"/>
  <c r="AFX21" i="88"/>
  <c r="AFX25" i="88" s="1"/>
  <c r="AFY21" i="88"/>
  <c r="AFY25" i="88" s="1"/>
  <c r="AFZ21" i="88"/>
  <c r="AFZ25" i="88" s="1"/>
  <c r="AGA21" i="88"/>
  <c r="AGA25" i="88" s="1"/>
  <c r="AGB21" i="88"/>
  <c r="AGB25" i="88" s="1"/>
  <c r="AGC21" i="88"/>
  <c r="AGC25" i="88" s="1"/>
  <c r="AGD21" i="88"/>
  <c r="AGD25" i="88" s="1"/>
  <c r="AGE21" i="88"/>
  <c r="AGE25" i="88" s="1"/>
  <c r="AGF21" i="88"/>
  <c r="AGF25" i="88" s="1"/>
  <c r="AGG21" i="88"/>
  <c r="AGG25" i="88" s="1"/>
  <c r="AGH21" i="88"/>
  <c r="AGH25" i="88" s="1"/>
  <c r="AGI21" i="88"/>
  <c r="AGI25" i="88" s="1"/>
  <c r="AGJ21" i="88"/>
  <c r="AGJ25" i="88" s="1"/>
  <c r="AGK21" i="88"/>
  <c r="AGK25" i="88" s="1"/>
  <c r="AGL21" i="88"/>
  <c r="AGL25" i="88" s="1"/>
  <c r="AGM21" i="88"/>
  <c r="AGM25" i="88" s="1"/>
  <c r="AGN21" i="88"/>
  <c r="AGN25" i="88" s="1"/>
  <c r="AGO21" i="88"/>
  <c r="AGO25" i="88" s="1"/>
  <c r="AGP21" i="88"/>
  <c r="AGP25" i="88" s="1"/>
  <c r="AGQ21" i="88"/>
  <c r="AGQ25" i="88" s="1"/>
  <c r="AGR21" i="88"/>
  <c r="AGR25" i="88" s="1"/>
  <c r="AGS21" i="88"/>
  <c r="AGS25" i="88" s="1"/>
  <c r="AGT21" i="88"/>
  <c r="AGT25" i="88" s="1"/>
  <c r="AGU21" i="88"/>
  <c r="AGU25" i="88" s="1"/>
  <c r="AGV21" i="88"/>
  <c r="AGV25" i="88" s="1"/>
  <c r="AGW21" i="88"/>
  <c r="AGW25" i="88" s="1"/>
  <c r="AGX21" i="88"/>
  <c r="AGX25" i="88" s="1"/>
  <c r="AGY21" i="88"/>
  <c r="AGY25" i="88" s="1"/>
  <c r="AGZ21" i="88"/>
  <c r="AGZ25" i="88" s="1"/>
  <c r="AHA21" i="88"/>
  <c r="AHA25" i="88" s="1"/>
  <c r="AHB21" i="88"/>
  <c r="AHB25" i="88" s="1"/>
  <c r="AHC21" i="88"/>
  <c r="AHC25" i="88" s="1"/>
  <c r="AHD21" i="88"/>
  <c r="AHD25" i="88" s="1"/>
  <c r="AHE21" i="88"/>
  <c r="AHE25" i="88" s="1"/>
  <c r="AHF21" i="88"/>
  <c r="AHF25" i="88" s="1"/>
  <c r="AHG21" i="88"/>
  <c r="AHG25" i="88" s="1"/>
  <c r="AHH21" i="88"/>
  <c r="AHH25" i="88" s="1"/>
  <c r="AHI21" i="88"/>
  <c r="AHI25" i="88" s="1"/>
  <c r="AHJ21" i="88"/>
  <c r="AHJ25" i="88" s="1"/>
  <c r="AHK21" i="88"/>
  <c r="AHK25" i="88" s="1"/>
  <c r="AHL21" i="88"/>
  <c r="AHL25" i="88" s="1"/>
  <c r="AHM21" i="88"/>
  <c r="AHM25" i="88" s="1"/>
  <c r="AHN21" i="88"/>
  <c r="AHN25" i="88" s="1"/>
  <c r="AHO21" i="88"/>
  <c r="AHO25" i="88" s="1"/>
  <c r="AHP21" i="88"/>
  <c r="AHP25" i="88" s="1"/>
  <c r="AHQ21" i="88"/>
  <c r="AHQ25" i="88" s="1"/>
  <c r="AHR21" i="88"/>
  <c r="AHR25" i="88" s="1"/>
  <c r="AHS21" i="88"/>
  <c r="AHS25" i="88" s="1"/>
  <c r="AHT21" i="88"/>
  <c r="AHT25" i="88" s="1"/>
  <c r="AHU21" i="88"/>
  <c r="AHU25" i="88" s="1"/>
  <c r="AHV21" i="88"/>
  <c r="AHV25" i="88" s="1"/>
  <c r="AHW21" i="88"/>
  <c r="AHW25" i="88" s="1"/>
  <c r="AHX21" i="88"/>
  <c r="AHX25" i="88" s="1"/>
  <c r="AHY21" i="88"/>
  <c r="AHY25" i="88" s="1"/>
  <c r="AHZ21" i="88"/>
  <c r="AHZ25" i="88" s="1"/>
  <c r="AIA21" i="88"/>
  <c r="AIA25" i="88" s="1"/>
  <c r="AIB21" i="88"/>
  <c r="AIB25" i="88" s="1"/>
  <c r="AIC21" i="88"/>
  <c r="AIC25" i="88" s="1"/>
  <c r="AID21" i="88"/>
  <c r="AID25" i="88" s="1"/>
  <c r="AIE21" i="88"/>
  <c r="AIE25" i="88" s="1"/>
  <c r="AIF21" i="88"/>
  <c r="AIF25" i="88" s="1"/>
  <c r="AIG21" i="88"/>
  <c r="AIG25" i="88" s="1"/>
  <c r="AIH21" i="88"/>
  <c r="AIH25" i="88" s="1"/>
  <c r="AII21" i="88"/>
  <c r="AII25" i="88" s="1"/>
  <c r="AIJ21" i="88"/>
  <c r="AIJ25" i="88" s="1"/>
  <c r="AIK21" i="88"/>
  <c r="AIK25" i="88" s="1"/>
  <c r="AIL21" i="88"/>
  <c r="AIL25" i="88" s="1"/>
  <c r="AIM21" i="88"/>
  <c r="AIM25" i="88" s="1"/>
  <c r="AIN21" i="88"/>
  <c r="AIN25" i="88" s="1"/>
  <c r="AIO21" i="88"/>
  <c r="AIO25" i="88" s="1"/>
  <c r="AIP21" i="88"/>
  <c r="AIP25" i="88" s="1"/>
  <c r="AIQ21" i="88"/>
  <c r="AIQ25" i="88" s="1"/>
  <c r="AIR21" i="88"/>
  <c r="AIR25" i="88" s="1"/>
  <c r="AIS21" i="88"/>
  <c r="AIS25" i="88" s="1"/>
  <c r="AIT21" i="88"/>
  <c r="AIT25" i="88" s="1"/>
  <c r="AIU21" i="88"/>
  <c r="AIU25" i="88" s="1"/>
  <c r="AIV21" i="88"/>
  <c r="AIV25" i="88" s="1"/>
  <c r="AIW21" i="88"/>
  <c r="AIW25" i="88" s="1"/>
  <c r="AIX21" i="88"/>
  <c r="AIX25" i="88" s="1"/>
  <c r="AIY21" i="88"/>
  <c r="AIY25" i="88" s="1"/>
  <c r="AIZ21" i="88"/>
  <c r="AIZ25" i="88" s="1"/>
  <c r="AJA21" i="88"/>
  <c r="AJA25" i="88" s="1"/>
  <c r="AJB21" i="88"/>
  <c r="AJB25" i="88" s="1"/>
  <c r="AJC21" i="88"/>
  <c r="AJC25" i="88" s="1"/>
  <c r="AJD21" i="88"/>
  <c r="AJD25" i="88" s="1"/>
  <c r="AJE21" i="88"/>
  <c r="AJE25" i="88" s="1"/>
  <c r="AJF21" i="88"/>
  <c r="AJF25" i="88" s="1"/>
  <c r="AJG21" i="88"/>
  <c r="AJG25" i="88" s="1"/>
  <c r="AJH21" i="88"/>
  <c r="AJH25" i="88" s="1"/>
  <c r="AJI21" i="88"/>
  <c r="AJI25" i="88" s="1"/>
  <c r="AJJ21" i="88"/>
  <c r="AJJ25" i="88" s="1"/>
  <c r="AJK21" i="88"/>
  <c r="AJK25" i="88" s="1"/>
  <c r="AJL21" i="88"/>
  <c r="AJL25" i="88" s="1"/>
  <c r="AJM21" i="88"/>
  <c r="AJM25" i="88" s="1"/>
  <c r="AJN21" i="88"/>
  <c r="AJN25" i="88" s="1"/>
  <c r="AJO21" i="88"/>
  <c r="AJO25" i="88" s="1"/>
  <c r="AJP21" i="88"/>
  <c r="AJP25" i="88" s="1"/>
  <c r="AJQ21" i="88"/>
  <c r="AJQ25" i="88" s="1"/>
  <c r="AJR21" i="88"/>
  <c r="AJR25" i="88" s="1"/>
  <c r="AJS21" i="88"/>
  <c r="AJS25" i="88" s="1"/>
  <c r="AJT21" i="88"/>
  <c r="AJT25" i="88" s="1"/>
  <c r="AJU21" i="88"/>
  <c r="AJU25" i="88" s="1"/>
  <c r="AJV21" i="88"/>
  <c r="AJV25" i="88" s="1"/>
  <c r="AJW21" i="88"/>
  <c r="AJW25" i="88" s="1"/>
  <c r="AJX21" i="88"/>
  <c r="AJX25" i="88" s="1"/>
  <c r="AJY21" i="88"/>
  <c r="AJY25" i="88" s="1"/>
  <c r="AJZ21" i="88"/>
  <c r="AJZ25" i="88" s="1"/>
  <c r="AKA21" i="88"/>
  <c r="AKA25" i="88" s="1"/>
  <c r="AKB21" i="88"/>
  <c r="AKB25" i="88" s="1"/>
  <c r="AKC21" i="88"/>
  <c r="AKC25" i="88" s="1"/>
  <c r="AKD21" i="88"/>
  <c r="AKD25" i="88" s="1"/>
  <c r="AKE21" i="88"/>
  <c r="AKE25" i="88" s="1"/>
  <c r="AKF21" i="88"/>
  <c r="AKF25" i="88" s="1"/>
  <c r="AKG21" i="88"/>
  <c r="AKG25" i="88" s="1"/>
  <c r="AKH21" i="88"/>
  <c r="AKH25" i="88" s="1"/>
  <c r="AKI21" i="88"/>
  <c r="AKI25" i="88" s="1"/>
  <c r="AKJ21" i="88"/>
  <c r="AKJ25" i="88" s="1"/>
  <c r="AKK21" i="88"/>
  <c r="AKK25" i="88" s="1"/>
  <c r="AKL21" i="88"/>
  <c r="AKL25" i="88" s="1"/>
  <c r="AKM21" i="88"/>
  <c r="AKM25" i="88" s="1"/>
  <c r="AKN21" i="88"/>
  <c r="AKN25" i="88" s="1"/>
  <c r="AKO21" i="88"/>
  <c r="AKO25" i="88" s="1"/>
  <c r="AKP21" i="88"/>
  <c r="AKP25" i="88" s="1"/>
  <c r="AKQ21" i="88"/>
  <c r="AKQ25" i="88" s="1"/>
  <c r="AKR21" i="88"/>
  <c r="AKR25" i="88" s="1"/>
  <c r="AKS21" i="88"/>
  <c r="AKS25" i="88" s="1"/>
  <c r="AKT21" i="88"/>
  <c r="AKT25" i="88" s="1"/>
  <c r="AKU21" i="88"/>
  <c r="AKU25" i="88" s="1"/>
  <c r="AKV21" i="88"/>
  <c r="AKV25" i="88" s="1"/>
  <c r="AKW21" i="88"/>
  <c r="AKW25" i="88" s="1"/>
  <c r="AKX21" i="88"/>
  <c r="AKX25" i="88" s="1"/>
  <c r="AKY21" i="88"/>
  <c r="AKY25" i="88" s="1"/>
  <c r="AKZ21" i="88"/>
  <c r="AKZ25" i="88" s="1"/>
  <c r="ALA21" i="88"/>
  <c r="ALA25" i="88" s="1"/>
  <c r="ALB21" i="88"/>
  <c r="ALB25" i="88" s="1"/>
  <c r="ALC21" i="88"/>
  <c r="ALC25" i="88" s="1"/>
  <c r="ALD21" i="88"/>
  <c r="ALD25" i="88" s="1"/>
  <c r="ALE21" i="88"/>
  <c r="ALE25" i="88" s="1"/>
  <c r="ALF21" i="88"/>
  <c r="ALF25" i="88" s="1"/>
  <c r="ALG21" i="88"/>
  <c r="ALG25" i="88" s="1"/>
  <c r="ALH21" i="88"/>
  <c r="ALH25" i="88" s="1"/>
  <c r="ALI21" i="88"/>
  <c r="ALI25" i="88" s="1"/>
  <c r="ALJ21" i="88"/>
  <c r="ALJ25" i="88" s="1"/>
  <c r="ALK21" i="88"/>
  <c r="ALK25" i="88" s="1"/>
  <c r="ALL21" i="88"/>
  <c r="ALL25" i="88" s="1"/>
  <c r="ALM21" i="88"/>
  <c r="ALM25" i="88" s="1"/>
  <c r="ALN21" i="88"/>
  <c r="ALN25" i="88" s="1"/>
  <c r="ALO21" i="88"/>
  <c r="ALO25" i="88" s="1"/>
  <c r="ALP21" i="88"/>
  <c r="ALP25" i="88" s="1"/>
  <c r="ALQ21" i="88"/>
  <c r="ALQ25" i="88" s="1"/>
  <c r="ALR21" i="88"/>
  <c r="ALR25" i="88" s="1"/>
  <c r="ALS21" i="88"/>
  <c r="ALS25" i="88" s="1"/>
  <c r="ALT21" i="88"/>
  <c r="ALT25" i="88" s="1"/>
  <c r="ALU21" i="88"/>
  <c r="ALU25" i="88" s="1"/>
  <c r="ALV21" i="88"/>
  <c r="ALV25" i="88" s="1"/>
  <c r="ALW21" i="88"/>
  <c r="ALW25" i="88" s="1"/>
  <c r="ALX21" i="88"/>
  <c r="ALX25" i="88" s="1"/>
  <c r="ALY21" i="88"/>
  <c r="ALY25" i="88" s="1"/>
  <c r="ALZ21" i="88"/>
  <c r="ALZ25" i="88" s="1"/>
  <c r="AMA21" i="88"/>
  <c r="AMA25" i="88" s="1"/>
  <c r="AMB21" i="88"/>
  <c r="AMB25" i="88" s="1"/>
  <c r="AMC21" i="88"/>
  <c r="AMC25" i="88" s="1"/>
  <c r="AMD21" i="88"/>
  <c r="AMD25" i="88" s="1"/>
  <c r="AME21" i="88"/>
  <c r="AME25" i="88" s="1"/>
  <c r="AMF21" i="88"/>
  <c r="AMF25" i="88" s="1"/>
  <c r="AMG21" i="88"/>
  <c r="AMG25" i="88" s="1"/>
  <c r="AMH21" i="88"/>
  <c r="AMH25" i="88" s="1"/>
  <c r="AMI21" i="88"/>
  <c r="AMI25" i="88" s="1"/>
  <c r="AMJ21" i="88"/>
  <c r="AMJ25" i="88" s="1"/>
  <c r="AMK21" i="88"/>
  <c r="AMK25" i="88" s="1"/>
  <c r="AML21" i="88"/>
  <c r="AML25" i="88" s="1"/>
  <c r="AMM21" i="88"/>
  <c r="AMM25" i="88" s="1"/>
  <c r="AMN21" i="88"/>
  <c r="AMN25" i="88" s="1"/>
  <c r="AMO21" i="88"/>
  <c r="AMO25" i="88" s="1"/>
  <c r="AMP21" i="88"/>
  <c r="AMP25" i="88" s="1"/>
  <c r="AMQ21" i="88"/>
  <c r="AMQ25" i="88" s="1"/>
  <c r="AMR21" i="88"/>
  <c r="AMR25" i="88" s="1"/>
  <c r="AMS21" i="88"/>
  <c r="AMS25" i="88" s="1"/>
  <c r="AMT21" i="88"/>
  <c r="AMT25" i="88" s="1"/>
  <c r="AMU21" i="88"/>
  <c r="AMU25" i="88" s="1"/>
  <c r="AMV21" i="88"/>
  <c r="AMV25" i="88" s="1"/>
  <c r="AMW21" i="88"/>
  <c r="AMW25" i="88" s="1"/>
  <c r="AMX21" i="88"/>
  <c r="AMX25" i="88" s="1"/>
  <c r="AMY21" i="88"/>
  <c r="AMY25" i="88" s="1"/>
  <c r="AMZ21" i="88"/>
  <c r="AMZ25" i="88" s="1"/>
  <c r="ANA21" i="88"/>
  <c r="ANA25" i="88" s="1"/>
  <c r="ANB21" i="88"/>
  <c r="ANB25" i="88" s="1"/>
  <c r="ANC21" i="88"/>
  <c r="ANC25" i="88" s="1"/>
  <c r="AND21" i="88"/>
  <c r="AND25" i="88" s="1"/>
  <c r="ANE21" i="88"/>
  <c r="ANE25" i="88" s="1"/>
  <c r="ANF21" i="88"/>
  <c r="ANF25" i="88" s="1"/>
  <c r="ANG21" i="88"/>
  <c r="ANG25" i="88" s="1"/>
  <c r="ANH21" i="88"/>
  <c r="ANH25" i="88" s="1"/>
  <c r="ANI21" i="88"/>
  <c r="ANI25" i="88" s="1"/>
  <c r="ANJ21" i="88"/>
  <c r="ANJ25" i="88" s="1"/>
  <c r="ANK21" i="88"/>
  <c r="ANK25" i="88" s="1"/>
  <c r="ANL21" i="88"/>
  <c r="ANL25" i="88" s="1"/>
  <c r="ANM21" i="88"/>
  <c r="ANM25" i="88" s="1"/>
  <c r="ANN21" i="88"/>
  <c r="ANN25" i="88" s="1"/>
  <c r="ANO21" i="88"/>
  <c r="ANO25" i="88" s="1"/>
  <c r="ANP21" i="88"/>
  <c r="ANP25" i="88" s="1"/>
  <c r="ANQ21" i="88"/>
  <c r="ANQ25" i="88" s="1"/>
  <c r="ANR21" i="88"/>
  <c r="ANR25" i="88" s="1"/>
  <c r="ANS21" i="88"/>
  <c r="ANS25" i="88" s="1"/>
  <c r="ANT21" i="88"/>
  <c r="ANT25" i="88" s="1"/>
  <c r="ANU21" i="88"/>
  <c r="ANU25" i="88" s="1"/>
  <c r="ANV21" i="88"/>
  <c r="ANV25" i="88" s="1"/>
  <c r="ANW21" i="88"/>
  <c r="ANW25" i="88" s="1"/>
  <c r="ANX21" i="88"/>
  <c r="ANX25" i="88" s="1"/>
  <c r="ANY21" i="88"/>
  <c r="ANY25" i="88" s="1"/>
  <c r="ANZ21" i="88"/>
  <c r="ANZ25" i="88" s="1"/>
  <c r="AOA21" i="88"/>
  <c r="AOA25" i="88" s="1"/>
  <c r="AOB21" i="88"/>
  <c r="AOB25" i="88" s="1"/>
  <c r="AOC21" i="88"/>
  <c r="AOC25" i="88" s="1"/>
  <c r="AOD21" i="88"/>
  <c r="AOD25" i="88" s="1"/>
  <c r="AOE21" i="88"/>
  <c r="AOE25" i="88" s="1"/>
  <c r="AOF21" i="88"/>
  <c r="AOF25" i="88" s="1"/>
  <c r="AOG21" i="88"/>
  <c r="AOG25" i="88" s="1"/>
  <c r="AOH21" i="88"/>
  <c r="AOH25" i="88" s="1"/>
  <c r="AOI21" i="88"/>
  <c r="AOI25" i="88" s="1"/>
  <c r="AOJ21" i="88"/>
  <c r="AOJ25" i="88" s="1"/>
  <c r="AOK21" i="88"/>
  <c r="AOK25" i="88" s="1"/>
  <c r="AOL21" i="88"/>
  <c r="AOL25" i="88" s="1"/>
  <c r="AOM21" i="88"/>
  <c r="AOM25" i="88" s="1"/>
  <c r="AON21" i="88"/>
  <c r="AON25" i="88" s="1"/>
  <c r="AOO21" i="88"/>
  <c r="AOO25" i="88" s="1"/>
  <c r="AOP21" i="88"/>
  <c r="AOP25" i="88" s="1"/>
  <c r="AOQ21" i="88"/>
  <c r="AOQ25" i="88" s="1"/>
  <c r="AOR21" i="88"/>
  <c r="AOR25" i="88" s="1"/>
  <c r="AOS21" i="88"/>
  <c r="AOS25" i="88" s="1"/>
  <c r="AOT21" i="88"/>
  <c r="AOT25" i="88" s="1"/>
  <c r="AOU21" i="88"/>
  <c r="AOU25" i="88" s="1"/>
  <c r="AOV21" i="88"/>
  <c r="AOV25" i="88" s="1"/>
  <c r="AOW21" i="88"/>
  <c r="AOW25" i="88" s="1"/>
  <c r="AOX21" i="88"/>
  <c r="AOX25" i="88" s="1"/>
  <c r="AOY21" i="88"/>
  <c r="AOY25" i="88" s="1"/>
  <c r="AOZ21" i="88"/>
  <c r="AOZ25" i="88" s="1"/>
  <c r="APA21" i="88"/>
  <c r="APA25" i="88" s="1"/>
  <c r="APB21" i="88"/>
  <c r="APB25" i="88" s="1"/>
  <c r="APC21" i="88"/>
  <c r="APC25" i="88" s="1"/>
  <c r="APD21" i="88"/>
  <c r="APD25" i="88" s="1"/>
  <c r="APE21" i="88"/>
  <c r="APE25" i="88" s="1"/>
  <c r="APF21" i="88"/>
  <c r="APF25" i="88" s="1"/>
  <c r="APG21" i="88"/>
  <c r="APG25" i="88" s="1"/>
  <c r="APH21" i="88"/>
  <c r="APH25" i="88" s="1"/>
  <c r="API21" i="88"/>
  <c r="API25" i="88" s="1"/>
  <c r="APJ21" i="88"/>
  <c r="APJ25" i="88" s="1"/>
  <c r="APK21" i="88"/>
  <c r="APK25" i="88" s="1"/>
  <c r="APL21" i="88"/>
  <c r="APL25" i="88" s="1"/>
  <c r="APM21" i="88"/>
  <c r="APM25" i="88" s="1"/>
  <c r="APN21" i="88"/>
  <c r="APN25" i="88" s="1"/>
  <c r="APO21" i="88"/>
  <c r="APO25" i="88" s="1"/>
  <c r="APP21" i="88"/>
  <c r="APP25" i="88" s="1"/>
  <c r="APQ21" i="88"/>
  <c r="APQ25" i="88" s="1"/>
  <c r="APR21" i="88"/>
  <c r="APR25" i="88" s="1"/>
  <c r="APS21" i="88"/>
  <c r="APS25" i="88" s="1"/>
  <c r="APT21" i="88"/>
  <c r="APT25" i="88" s="1"/>
  <c r="APU21" i="88"/>
  <c r="APU25" i="88" s="1"/>
  <c r="APV21" i="88"/>
  <c r="APV25" i="88" s="1"/>
  <c r="APW21" i="88"/>
  <c r="APW25" i="88" s="1"/>
  <c r="APX21" i="88"/>
  <c r="APX25" i="88" s="1"/>
  <c r="APY21" i="88"/>
  <c r="APY25" i="88" s="1"/>
  <c r="APZ21" i="88"/>
  <c r="APZ25" i="88" s="1"/>
  <c r="AQA21" i="88"/>
  <c r="AQA25" i="88" s="1"/>
  <c r="AQB21" i="88"/>
  <c r="AQB25" i="88" s="1"/>
  <c r="AQC21" i="88"/>
  <c r="AQC25" i="88" s="1"/>
  <c r="AQD21" i="88"/>
  <c r="AQD25" i="88" s="1"/>
  <c r="AQE21" i="88"/>
  <c r="AQE25" i="88" s="1"/>
  <c r="AQF21" i="88"/>
  <c r="AQF25" i="88" s="1"/>
  <c r="AQG21" i="88"/>
  <c r="AQG25" i="88" s="1"/>
  <c r="AQH21" i="88"/>
  <c r="AQH25" i="88" s="1"/>
  <c r="AQI21" i="88"/>
  <c r="AQI25" i="88" s="1"/>
  <c r="AQJ21" i="88"/>
  <c r="AQJ25" i="88" s="1"/>
  <c r="AQK21" i="88"/>
  <c r="AQK25" i="88" s="1"/>
  <c r="AQL21" i="88"/>
  <c r="AQL25" i="88" s="1"/>
  <c r="AQM21" i="88"/>
  <c r="AQM25" i="88" s="1"/>
  <c r="AQN21" i="88"/>
  <c r="AQN25" i="88" s="1"/>
  <c r="AQO21" i="88"/>
  <c r="AQO25" i="88" s="1"/>
  <c r="AQP21" i="88"/>
  <c r="AQP25" i="88" s="1"/>
  <c r="AQQ21" i="88"/>
  <c r="AQQ25" i="88" s="1"/>
  <c r="AQR21" i="88"/>
  <c r="AQR25" i="88" s="1"/>
  <c r="AQS21" i="88"/>
  <c r="AQS25" i="88" s="1"/>
  <c r="AQT21" i="88"/>
  <c r="AQT25" i="88" s="1"/>
  <c r="AQU21" i="88"/>
  <c r="AQU25" i="88" s="1"/>
  <c r="AQV21" i="88"/>
  <c r="AQV25" i="88" s="1"/>
  <c r="AQW21" i="88"/>
  <c r="AQW25" i="88" s="1"/>
  <c r="AQX21" i="88"/>
  <c r="AQX25" i="88" s="1"/>
  <c r="AQY21" i="88"/>
  <c r="AQY25" i="88" s="1"/>
  <c r="AQZ21" i="88"/>
  <c r="AQZ25" i="88" s="1"/>
  <c r="ARA21" i="88"/>
  <c r="ARA25" i="88" s="1"/>
  <c r="ARB21" i="88"/>
  <c r="ARB25" i="88" s="1"/>
  <c r="ARC21" i="88"/>
  <c r="ARC25" i="88" s="1"/>
  <c r="ARD21" i="88"/>
  <c r="ARD25" i="88" s="1"/>
  <c r="ARE21" i="88"/>
  <c r="ARE25" i="88" s="1"/>
  <c r="ARF21" i="88"/>
  <c r="ARF25" i="88" s="1"/>
  <c r="ARG21" i="88"/>
  <c r="ARG25" i="88" s="1"/>
  <c r="ARH21" i="88"/>
  <c r="ARH25" i="88" s="1"/>
  <c r="ARI21" i="88"/>
  <c r="ARI25" i="88" s="1"/>
  <c r="ARJ21" i="88"/>
  <c r="ARJ25" i="88" s="1"/>
  <c r="ARK21" i="88"/>
  <c r="ARK25" i="88" s="1"/>
  <c r="ARL21" i="88"/>
  <c r="ARL25" i="88" s="1"/>
  <c r="ARM21" i="88"/>
  <c r="ARM25" i="88" s="1"/>
  <c r="ARN21" i="88"/>
  <c r="ARN25" i="88" s="1"/>
  <c r="ARO21" i="88"/>
  <c r="ARO25" i="88" s="1"/>
  <c r="ARP21" i="88"/>
  <c r="ARP25" i="88" s="1"/>
  <c r="ARQ21" i="88"/>
  <c r="ARQ25" i="88" s="1"/>
  <c r="ARR21" i="88"/>
  <c r="ARR25" i="88" s="1"/>
  <c r="ARS21" i="88"/>
  <c r="ARS25" i="88" s="1"/>
  <c r="ART21" i="88"/>
  <c r="ART25" i="88" s="1"/>
  <c r="ARU21" i="88"/>
  <c r="ARU25" i="88" s="1"/>
  <c r="ARV21" i="88"/>
  <c r="ARV25" i="88" s="1"/>
  <c r="ARW21" i="88"/>
  <c r="ARW25" i="88" s="1"/>
  <c r="ARX21" i="88"/>
  <c r="ARX25" i="88" s="1"/>
  <c r="ARY21" i="88"/>
  <c r="ARY25" i="88" s="1"/>
  <c r="ARZ21" i="88"/>
  <c r="ARZ25" i="88" s="1"/>
  <c r="ASA21" i="88"/>
  <c r="ASA25" i="88" s="1"/>
  <c r="ASB21" i="88"/>
  <c r="ASB25" i="88" s="1"/>
  <c r="ASC21" i="88"/>
  <c r="ASC25" i="88" s="1"/>
  <c r="ASD21" i="88"/>
  <c r="ASD25" i="88" s="1"/>
  <c r="ASE21" i="88"/>
  <c r="ASE25" i="88" s="1"/>
  <c r="ASF21" i="88"/>
  <c r="ASF25" i="88" s="1"/>
  <c r="ASG21" i="88"/>
  <c r="ASG25" i="88" s="1"/>
  <c r="ASH21" i="88"/>
  <c r="ASH25" i="88" s="1"/>
  <c r="ASI21" i="88"/>
  <c r="ASI25" i="88" s="1"/>
  <c r="ASJ21" i="88"/>
  <c r="ASJ25" i="88" s="1"/>
  <c r="ASK21" i="88"/>
  <c r="ASK25" i="88" s="1"/>
  <c r="ASL21" i="88"/>
  <c r="ASL25" i="88" s="1"/>
  <c r="ASM21" i="88"/>
  <c r="ASM25" i="88" s="1"/>
  <c r="ASN21" i="88"/>
  <c r="ASN25" i="88" s="1"/>
  <c r="ASO21" i="88"/>
  <c r="ASO25" i="88" s="1"/>
  <c r="ASP21" i="88"/>
  <c r="ASP25" i="88" s="1"/>
  <c r="ASQ21" i="88"/>
  <c r="ASQ25" i="88" s="1"/>
  <c r="ASR21" i="88"/>
  <c r="ASR25" i="88" s="1"/>
  <c r="ASS21" i="88"/>
  <c r="ASS25" i="88" s="1"/>
  <c r="AST21" i="88"/>
  <c r="AST25" i="88" s="1"/>
  <c r="ASU21" i="88"/>
  <c r="ASU25" i="88" s="1"/>
  <c r="ASV21" i="88"/>
  <c r="ASV25" i="88" s="1"/>
  <c r="ASW21" i="88"/>
  <c r="ASW25" i="88" s="1"/>
  <c r="ASX21" i="88"/>
  <c r="ASX25" i="88" s="1"/>
  <c r="ASY21" i="88"/>
  <c r="ASY25" i="88" s="1"/>
  <c r="ASZ21" i="88"/>
  <c r="ASZ25" i="88" s="1"/>
  <c r="ATA21" i="88"/>
  <c r="ATA25" i="88" s="1"/>
  <c r="ATB21" i="88"/>
  <c r="ATB25" i="88" s="1"/>
  <c r="ATC21" i="88"/>
  <c r="ATC25" i="88" s="1"/>
  <c r="ATD21" i="88"/>
  <c r="ATD25" i="88" s="1"/>
  <c r="ATE21" i="88"/>
  <c r="ATE25" i="88" s="1"/>
  <c r="ATF21" i="88"/>
  <c r="ATF25" i="88" s="1"/>
  <c r="ATG21" i="88"/>
  <c r="ATG25" i="88" s="1"/>
  <c r="ATH21" i="88"/>
  <c r="ATH25" i="88" s="1"/>
  <c r="ATI21" i="88"/>
  <c r="ATI25" i="88" s="1"/>
  <c r="ATJ21" i="88"/>
  <c r="ATJ25" i="88" s="1"/>
  <c r="ATK21" i="88"/>
  <c r="ATK25" i="88" s="1"/>
  <c r="ATL21" i="88"/>
  <c r="ATL25" i="88" s="1"/>
  <c r="ATM21" i="88"/>
  <c r="ATM25" i="88" s="1"/>
  <c r="ATN21" i="88"/>
  <c r="ATN25" i="88" s="1"/>
  <c r="ATO21" i="88"/>
  <c r="ATO25" i="88" s="1"/>
  <c r="ATP21" i="88"/>
  <c r="ATP25" i="88" s="1"/>
  <c r="ATQ21" i="88"/>
  <c r="ATQ25" i="88" s="1"/>
  <c r="ATR21" i="88"/>
  <c r="ATR25" i="88" s="1"/>
  <c r="ATS21" i="88"/>
  <c r="ATS25" i="88" s="1"/>
  <c r="ATT21" i="88"/>
  <c r="ATT25" i="88" s="1"/>
  <c r="ATU21" i="88"/>
  <c r="ATU25" i="88" s="1"/>
  <c r="ATV21" i="88"/>
  <c r="ATV25" i="88" s="1"/>
  <c r="ATW21" i="88"/>
  <c r="ATW25" i="88" s="1"/>
  <c r="ATX21" i="88"/>
  <c r="ATX25" i="88" s="1"/>
  <c r="ATY21" i="88"/>
  <c r="ATY25" i="88" s="1"/>
  <c r="ATZ21" i="88"/>
  <c r="ATZ25" i="88" s="1"/>
  <c r="AUA21" i="88"/>
  <c r="AUA25" i="88" s="1"/>
  <c r="AUB21" i="88"/>
  <c r="AUB25" i="88" s="1"/>
  <c r="AUC21" i="88"/>
  <c r="AUC25" i="88" s="1"/>
  <c r="AUD21" i="88"/>
  <c r="AUD25" i="88" s="1"/>
  <c r="AUE21" i="88"/>
  <c r="AUE25" i="88" s="1"/>
  <c r="AUF21" i="88"/>
  <c r="AUF25" i="88" s="1"/>
  <c r="AUG21" i="88"/>
  <c r="AUG25" i="88" s="1"/>
  <c r="AUH21" i="88"/>
  <c r="AUH25" i="88" s="1"/>
  <c r="AUI21" i="88"/>
  <c r="AUI25" i="88" s="1"/>
  <c r="AUJ21" i="88"/>
  <c r="AUJ25" i="88" s="1"/>
  <c r="AUK21" i="88"/>
  <c r="AUK25" i="88" s="1"/>
  <c r="AUL21" i="88"/>
  <c r="AUL25" i="88" s="1"/>
  <c r="AUM21" i="88"/>
  <c r="AUM25" i="88" s="1"/>
  <c r="AUN21" i="88"/>
  <c r="AUN25" i="88" s="1"/>
  <c r="AUO21" i="88"/>
  <c r="AUO25" i="88" s="1"/>
  <c r="AUP21" i="88"/>
  <c r="AUP25" i="88" s="1"/>
  <c r="AUQ21" i="88"/>
  <c r="AUQ25" i="88" s="1"/>
  <c r="AUR21" i="88"/>
  <c r="AUR25" i="88" s="1"/>
  <c r="AUS21" i="88"/>
  <c r="AUS25" i="88" s="1"/>
  <c r="AUT21" i="88"/>
  <c r="AUT25" i="88" s="1"/>
  <c r="AUU21" i="88"/>
  <c r="AUU25" i="88" s="1"/>
  <c r="AUV21" i="88"/>
  <c r="AUV25" i="88" s="1"/>
  <c r="AUW21" i="88"/>
  <c r="AUW25" i="88" s="1"/>
  <c r="AUX21" i="88"/>
  <c r="AUX25" i="88" s="1"/>
  <c r="AUY21" i="88"/>
  <c r="AUY25" i="88" s="1"/>
  <c r="AUZ21" i="88"/>
  <c r="AUZ25" i="88" s="1"/>
  <c r="AVA21" i="88"/>
  <c r="AVA25" i="88" s="1"/>
  <c r="AVB21" i="88"/>
  <c r="AVB25" i="88" s="1"/>
  <c r="AVC21" i="88"/>
  <c r="AVC25" i="88" s="1"/>
  <c r="AVD21" i="88"/>
  <c r="AVD25" i="88" s="1"/>
  <c r="AVE21" i="88"/>
  <c r="AVE25" i="88" s="1"/>
  <c r="AVF21" i="88"/>
  <c r="AVF25" i="88" s="1"/>
  <c r="AVG21" i="88"/>
  <c r="AVG25" i="88" s="1"/>
  <c r="AVH21" i="88"/>
  <c r="AVH25" i="88" s="1"/>
  <c r="AVI21" i="88"/>
  <c r="AVI25" i="88" s="1"/>
  <c r="AVJ21" i="88"/>
  <c r="AVJ25" i="88" s="1"/>
  <c r="AVK21" i="88"/>
  <c r="AVK25" i="88" s="1"/>
  <c r="AVL21" i="88"/>
  <c r="AVL25" i="88" s="1"/>
  <c r="AVM21" i="88"/>
  <c r="AVM25" i="88" s="1"/>
  <c r="AVN21" i="88"/>
  <c r="AVN25" i="88" s="1"/>
  <c r="AVO21" i="88"/>
  <c r="AVO25" i="88" s="1"/>
  <c r="AVP21" i="88"/>
  <c r="AVP25" i="88" s="1"/>
  <c r="AVQ21" i="88"/>
  <c r="AVQ25" i="88" s="1"/>
  <c r="AVR21" i="88"/>
  <c r="AVR25" i="88" s="1"/>
  <c r="AVS21" i="88"/>
  <c r="AVS25" i="88" s="1"/>
  <c r="AVT21" i="88"/>
  <c r="AVT25" i="88" s="1"/>
  <c r="AVU21" i="88"/>
  <c r="AVU25" i="88" s="1"/>
  <c r="AVV21" i="88"/>
  <c r="AVV25" i="88" s="1"/>
  <c r="AVW21" i="88"/>
  <c r="AVW25" i="88" s="1"/>
  <c r="AVX21" i="88"/>
  <c r="AVX25" i="88" s="1"/>
  <c r="AVY21" i="88"/>
  <c r="AVY25" i="88" s="1"/>
  <c r="AVZ21" i="88"/>
  <c r="AVZ25" i="88" s="1"/>
  <c r="AWA21" i="88"/>
  <c r="AWA25" i="88" s="1"/>
  <c r="AWB21" i="88"/>
  <c r="AWB25" i="88" s="1"/>
  <c r="AWC21" i="88"/>
  <c r="AWC25" i="88" s="1"/>
  <c r="AWD21" i="88"/>
  <c r="AWD25" i="88" s="1"/>
  <c r="AWE21" i="88"/>
  <c r="AWE25" i="88" s="1"/>
  <c r="AWF21" i="88"/>
  <c r="AWF25" i="88" s="1"/>
  <c r="AWG21" i="88"/>
  <c r="AWG25" i="88" s="1"/>
  <c r="AWH21" i="88"/>
  <c r="AWH25" i="88" s="1"/>
  <c r="AWI21" i="88"/>
  <c r="AWI25" i="88" s="1"/>
  <c r="AWJ21" i="88"/>
  <c r="AWJ25" i="88" s="1"/>
  <c r="AWK21" i="88"/>
  <c r="AWK25" i="88" s="1"/>
  <c r="AWL21" i="88"/>
  <c r="AWL25" i="88" s="1"/>
  <c r="AWM21" i="88"/>
  <c r="AWM25" i="88" s="1"/>
  <c r="AWN21" i="88"/>
  <c r="AWN25" i="88" s="1"/>
  <c r="AWO21" i="88"/>
  <c r="AWO25" i="88" s="1"/>
  <c r="AWP21" i="88"/>
  <c r="AWP25" i="88" s="1"/>
  <c r="AWQ21" i="88"/>
  <c r="AWQ25" i="88" s="1"/>
  <c r="AWR21" i="88"/>
  <c r="AWR25" i="88" s="1"/>
  <c r="AWS21" i="88"/>
  <c r="AWS25" i="88" s="1"/>
  <c r="AWT21" i="88"/>
  <c r="AWT25" i="88" s="1"/>
  <c r="AWU21" i="88"/>
  <c r="AWU25" i="88" s="1"/>
  <c r="AWV21" i="88"/>
  <c r="AWV25" i="88" s="1"/>
  <c r="AWW21" i="88"/>
  <c r="AWW25" i="88" s="1"/>
  <c r="AWX21" i="88"/>
  <c r="AWX25" i="88" s="1"/>
  <c r="AWY21" i="88"/>
  <c r="AWY25" i="88" s="1"/>
  <c r="AWZ21" i="88"/>
  <c r="AWZ25" i="88" s="1"/>
  <c r="AXA21" i="88"/>
  <c r="AXA25" i="88" s="1"/>
  <c r="AXB21" i="88"/>
  <c r="AXB25" i="88" s="1"/>
  <c r="AXC21" i="88"/>
  <c r="AXC25" i="88" s="1"/>
  <c r="AXD21" i="88"/>
  <c r="AXD25" i="88" s="1"/>
  <c r="AXE21" i="88"/>
  <c r="AXE25" i="88" s="1"/>
  <c r="AXF21" i="88"/>
  <c r="AXF25" i="88" s="1"/>
  <c r="AXG21" i="88"/>
  <c r="AXG25" i="88" s="1"/>
  <c r="AXH21" i="88"/>
  <c r="AXH25" i="88" s="1"/>
  <c r="AXI21" i="88"/>
  <c r="AXI25" i="88" s="1"/>
  <c r="AXJ21" i="88"/>
  <c r="AXJ25" i="88" s="1"/>
  <c r="AXK21" i="88"/>
  <c r="AXK25" i="88" s="1"/>
  <c r="AXL21" i="88"/>
  <c r="AXL25" i="88" s="1"/>
  <c r="AXM21" i="88"/>
  <c r="AXM25" i="88" s="1"/>
  <c r="AXN21" i="88"/>
  <c r="AXN25" i="88" s="1"/>
  <c r="AXO21" i="88"/>
  <c r="AXO25" i="88" s="1"/>
  <c r="AXP21" i="88"/>
  <c r="AXP25" i="88" s="1"/>
  <c r="AXQ21" i="88"/>
  <c r="AXQ25" i="88" s="1"/>
  <c r="AXR21" i="88"/>
  <c r="AXR25" i="88" s="1"/>
  <c r="AXS21" i="88"/>
  <c r="AXS25" i="88" s="1"/>
  <c r="AXT21" i="88"/>
  <c r="AXT25" i="88" s="1"/>
  <c r="AXU21" i="88"/>
  <c r="AXU25" i="88" s="1"/>
  <c r="AXV21" i="88"/>
  <c r="AXV25" i="88" s="1"/>
  <c r="AXW21" i="88"/>
  <c r="AXW25" i="88" s="1"/>
  <c r="AXX21" i="88"/>
  <c r="AXX25" i="88" s="1"/>
  <c r="AXY21" i="88"/>
  <c r="AXY25" i="88" s="1"/>
  <c r="AXZ21" i="88"/>
  <c r="AXZ25" i="88" s="1"/>
  <c r="AYA21" i="88"/>
  <c r="AYA25" i="88" s="1"/>
  <c r="AYB21" i="88"/>
  <c r="AYB25" i="88" s="1"/>
  <c r="AYC21" i="88"/>
  <c r="AYC25" i="88" s="1"/>
  <c r="AYD21" i="88"/>
  <c r="AYD25" i="88" s="1"/>
  <c r="AYE21" i="88"/>
  <c r="AYE25" i="88" s="1"/>
  <c r="AYF21" i="88"/>
  <c r="AYF25" i="88" s="1"/>
  <c r="AYG21" i="88"/>
  <c r="AYG25" i="88" s="1"/>
  <c r="AYH21" i="88"/>
  <c r="AYH25" i="88" s="1"/>
  <c r="AYI21" i="88"/>
  <c r="AYI25" i="88" s="1"/>
  <c r="AYJ21" i="88"/>
  <c r="AYJ25" i="88" s="1"/>
  <c r="AYK21" i="88"/>
  <c r="AYK25" i="88" s="1"/>
  <c r="AYL21" i="88"/>
  <c r="AYL25" i="88" s="1"/>
  <c r="AYM21" i="88"/>
  <c r="AYM25" i="88" s="1"/>
  <c r="AYN21" i="88"/>
  <c r="AYN25" i="88" s="1"/>
  <c r="AYO21" i="88"/>
  <c r="AYO25" i="88" s="1"/>
  <c r="AYP21" i="88"/>
  <c r="AYP25" i="88" s="1"/>
  <c r="AYQ21" i="88"/>
  <c r="AYQ25" i="88" s="1"/>
  <c r="AYR21" i="88"/>
  <c r="AYR25" i="88" s="1"/>
  <c r="AYS21" i="88"/>
  <c r="AYS25" i="88" s="1"/>
  <c r="AYT21" i="88"/>
  <c r="AYT25" i="88" s="1"/>
  <c r="AYU21" i="88"/>
  <c r="AYU25" i="88" s="1"/>
  <c r="AYV21" i="88"/>
  <c r="AYV25" i="88" s="1"/>
  <c r="AYW21" i="88"/>
  <c r="AYW25" i="88" s="1"/>
  <c r="AYX21" i="88"/>
  <c r="AYX25" i="88" s="1"/>
  <c r="AYY21" i="88"/>
  <c r="AYY25" i="88" s="1"/>
  <c r="AYZ21" i="88"/>
  <c r="AYZ25" i="88" s="1"/>
  <c r="AZA21" i="88"/>
  <c r="AZA25" i="88" s="1"/>
  <c r="AZB21" i="88"/>
  <c r="AZB25" i="88" s="1"/>
  <c r="AZC21" i="88"/>
  <c r="AZC25" i="88" s="1"/>
  <c r="AZD21" i="88"/>
  <c r="AZD25" i="88" s="1"/>
  <c r="AZE21" i="88"/>
  <c r="AZE25" i="88" s="1"/>
  <c r="AZF21" i="88"/>
  <c r="AZF25" i="88" s="1"/>
  <c r="AZG21" i="88"/>
  <c r="AZG25" i="88" s="1"/>
  <c r="AZH21" i="88"/>
  <c r="AZH25" i="88" s="1"/>
  <c r="AZI21" i="88"/>
  <c r="AZI25" i="88" s="1"/>
  <c r="AZJ21" i="88"/>
  <c r="AZJ25" i="88" s="1"/>
  <c r="AZK21" i="88"/>
  <c r="AZK25" i="88" s="1"/>
  <c r="AZL21" i="88"/>
  <c r="AZL25" i="88" s="1"/>
  <c r="AZM21" i="88"/>
  <c r="AZM25" i="88" s="1"/>
  <c r="AZN21" i="88"/>
  <c r="AZN25" i="88" s="1"/>
  <c r="AZO21" i="88"/>
  <c r="AZO25" i="88" s="1"/>
  <c r="AZP21" i="88"/>
  <c r="AZP25" i="88" s="1"/>
  <c r="AZQ21" i="88"/>
  <c r="AZQ25" i="88" s="1"/>
  <c r="AZR21" i="88"/>
  <c r="AZR25" i="88" s="1"/>
  <c r="AZS21" i="88"/>
  <c r="AZS25" i="88" s="1"/>
  <c r="AZT21" i="88"/>
  <c r="AZT25" i="88" s="1"/>
  <c r="AZU21" i="88"/>
  <c r="AZU25" i="88" s="1"/>
  <c r="AZV21" i="88"/>
  <c r="AZV25" i="88" s="1"/>
  <c r="AZW21" i="88"/>
  <c r="AZW25" i="88" s="1"/>
  <c r="AZX21" i="88"/>
  <c r="AZX25" i="88" s="1"/>
  <c r="AZY21" i="88"/>
  <c r="AZY25" i="88" s="1"/>
  <c r="AZZ21" i="88"/>
  <c r="AZZ25" i="88" s="1"/>
  <c r="BAA21" i="88"/>
  <c r="BAA25" i="88" s="1"/>
  <c r="BAB21" i="88"/>
  <c r="BAB25" i="88" s="1"/>
  <c r="BAC21" i="88"/>
  <c r="BAC25" i="88" s="1"/>
  <c r="BAD21" i="88"/>
  <c r="BAD25" i="88" s="1"/>
  <c r="BAE21" i="88"/>
  <c r="BAE25" i="88" s="1"/>
  <c r="BAF21" i="88"/>
  <c r="BAF25" i="88" s="1"/>
  <c r="BAG21" i="88"/>
  <c r="BAG25" i="88" s="1"/>
  <c r="BAH21" i="88"/>
  <c r="BAH25" i="88" s="1"/>
  <c r="BAI21" i="88"/>
  <c r="BAI25" i="88" s="1"/>
  <c r="BAJ21" i="88"/>
  <c r="BAJ25" i="88" s="1"/>
  <c r="BAK21" i="88"/>
  <c r="BAK25" i="88" s="1"/>
  <c r="BAL21" i="88"/>
  <c r="BAL25" i="88" s="1"/>
  <c r="BAM21" i="88"/>
  <c r="BAM25" i="88" s="1"/>
  <c r="BAN21" i="88"/>
  <c r="BAN25" i="88" s="1"/>
  <c r="BAO21" i="88"/>
  <c r="BAO25" i="88" s="1"/>
  <c r="BAP21" i="88"/>
  <c r="BAP25" i="88" s="1"/>
  <c r="BAQ21" i="88"/>
  <c r="BAQ25" i="88" s="1"/>
  <c r="BAR21" i="88"/>
  <c r="BAR25" i="88" s="1"/>
  <c r="BAS21" i="88"/>
  <c r="BAS25" i="88" s="1"/>
  <c r="BAT21" i="88"/>
  <c r="BAT25" i="88" s="1"/>
  <c r="BAU21" i="88"/>
  <c r="BAU25" i="88" s="1"/>
  <c r="BAV21" i="88"/>
  <c r="BAV25" i="88" s="1"/>
  <c r="BAW21" i="88"/>
  <c r="BAW25" i="88" s="1"/>
  <c r="BAX21" i="88"/>
  <c r="BAX25" i="88" s="1"/>
  <c r="BAY21" i="88"/>
  <c r="BAY25" i="88" s="1"/>
  <c r="BAZ21" i="88"/>
  <c r="BAZ25" i="88" s="1"/>
  <c r="BBA21" i="88"/>
  <c r="BBA25" i="88" s="1"/>
  <c r="BBB21" i="88"/>
  <c r="BBB25" i="88" s="1"/>
  <c r="BBC21" i="88"/>
  <c r="BBC25" i="88" s="1"/>
  <c r="BBD21" i="88"/>
  <c r="BBD25" i="88" s="1"/>
  <c r="BBE21" i="88"/>
  <c r="BBE25" i="88" s="1"/>
  <c r="BBF21" i="88"/>
  <c r="BBF25" i="88" s="1"/>
  <c r="BBG21" i="88"/>
  <c r="BBG25" i="88" s="1"/>
  <c r="BBH21" i="88"/>
  <c r="BBH25" i="88" s="1"/>
  <c r="BBI21" i="88"/>
  <c r="BBI25" i="88" s="1"/>
  <c r="BBJ21" i="88"/>
  <c r="BBJ25" i="88" s="1"/>
  <c r="BBK21" i="88"/>
  <c r="BBK25" i="88" s="1"/>
  <c r="BBL21" i="88"/>
  <c r="BBL25" i="88" s="1"/>
  <c r="BBM21" i="88"/>
  <c r="BBM25" i="88" s="1"/>
  <c r="BBN21" i="88"/>
  <c r="BBN25" i="88" s="1"/>
  <c r="BBO21" i="88"/>
  <c r="BBO25" i="88" s="1"/>
  <c r="BBP21" i="88"/>
  <c r="BBP25" i="88" s="1"/>
  <c r="BBQ21" i="88"/>
  <c r="BBQ25" i="88" s="1"/>
  <c r="BBR21" i="88"/>
  <c r="BBR25" i="88" s="1"/>
  <c r="BBS21" i="88"/>
  <c r="BBS25" i="88" s="1"/>
  <c r="BBT21" i="88"/>
  <c r="BBT25" i="88" s="1"/>
  <c r="BBU21" i="88"/>
  <c r="BBU25" i="88" s="1"/>
  <c r="BBV21" i="88"/>
  <c r="BBV25" i="88" s="1"/>
  <c r="BBW21" i="88"/>
  <c r="BBW25" i="88" s="1"/>
  <c r="BBX21" i="88"/>
  <c r="BBX25" i="88" s="1"/>
  <c r="BBY21" i="88"/>
  <c r="BBY25" i="88" s="1"/>
  <c r="BBZ21" i="88"/>
  <c r="BBZ25" i="88" s="1"/>
  <c r="BCA21" i="88"/>
  <c r="BCA25" i="88" s="1"/>
  <c r="BCB21" i="88"/>
  <c r="BCB25" i="88" s="1"/>
  <c r="BCC21" i="88"/>
  <c r="BCC25" i="88" s="1"/>
  <c r="BCD21" i="88"/>
  <c r="BCD25" i="88" s="1"/>
  <c r="BCE21" i="88"/>
  <c r="BCE25" i="88" s="1"/>
  <c r="BCF21" i="88"/>
  <c r="BCF25" i="88" s="1"/>
  <c r="BCG21" i="88"/>
  <c r="BCG25" i="88" s="1"/>
  <c r="BCH21" i="88"/>
  <c r="BCH25" i="88" s="1"/>
  <c r="BCI21" i="88"/>
  <c r="BCI25" i="88" s="1"/>
  <c r="BCJ21" i="88"/>
  <c r="BCJ25" i="88" s="1"/>
  <c r="BCK21" i="88"/>
  <c r="BCK25" i="88" s="1"/>
  <c r="BCL21" i="88"/>
  <c r="BCL25" i="88" s="1"/>
  <c r="BCM21" i="88"/>
  <c r="BCM25" i="88" s="1"/>
  <c r="BCN21" i="88"/>
  <c r="BCN25" i="88" s="1"/>
  <c r="BCO21" i="88"/>
  <c r="BCO25" i="88" s="1"/>
  <c r="BCP21" i="88"/>
  <c r="BCP25" i="88" s="1"/>
  <c r="BCQ21" i="88"/>
  <c r="BCQ25" i="88" s="1"/>
  <c r="BCR21" i="88"/>
  <c r="BCR25" i="88" s="1"/>
  <c r="BCS21" i="88"/>
  <c r="BCS25" i="88" s="1"/>
  <c r="BCT21" i="88"/>
  <c r="BCT25" i="88" s="1"/>
  <c r="BCU21" i="88"/>
  <c r="BCU25" i="88" s="1"/>
  <c r="BCV21" i="88"/>
  <c r="BCV25" i="88" s="1"/>
  <c r="BCW21" i="88"/>
  <c r="BCW25" i="88" s="1"/>
  <c r="BCX21" i="88"/>
  <c r="BCX25" i="88" s="1"/>
  <c r="BCY21" i="88"/>
  <c r="BCY25" i="88" s="1"/>
  <c r="BCZ21" i="88"/>
  <c r="BCZ25" i="88" s="1"/>
  <c r="BDA21" i="88"/>
  <c r="BDA25" i="88" s="1"/>
  <c r="BDB21" i="88"/>
  <c r="BDB25" i="88" s="1"/>
  <c r="BDC21" i="88"/>
  <c r="BDC25" i="88" s="1"/>
  <c r="BDD21" i="88"/>
  <c r="BDD25" i="88" s="1"/>
  <c r="BDE21" i="88"/>
  <c r="BDE25" i="88" s="1"/>
  <c r="BDF21" i="88"/>
  <c r="BDF25" i="88" s="1"/>
  <c r="BDG21" i="88"/>
  <c r="BDG25" i="88" s="1"/>
  <c r="BDH21" i="88"/>
  <c r="BDH25" i="88" s="1"/>
  <c r="BDI21" i="88"/>
  <c r="BDI25" i="88" s="1"/>
  <c r="BDJ21" i="88"/>
  <c r="BDJ25" i="88" s="1"/>
  <c r="BDK21" i="88"/>
  <c r="BDK25" i="88" s="1"/>
  <c r="BDL21" i="88"/>
  <c r="BDL25" i="88" s="1"/>
  <c r="BDM21" i="88"/>
  <c r="BDM25" i="88" s="1"/>
  <c r="BDN21" i="88"/>
  <c r="BDN25" i="88" s="1"/>
  <c r="BDO21" i="88"/>
  <c r="BDO25" i="88" s="1"/>
  <c r="BDP21" i="88"/>
  <c r="BDP25" i="88" s="1"/>
  <c r="BDQ21" i="88"/>
  <c r="BDQ25" i="88" s="1"/>
  <c r="BDR21" i="88"/>
  <c r="BDR25" i="88" s="1"/>
  <c r="BDS21" i="88"/>
  <c r="BDS25" i="88" s="1"/>
  <c r="BDT21" i="88"/>
  <c r="BDT25" i="88" s="1"/>
  <c r="BDU21" i="88"/>
  <c r="BDU25" i="88" s="1"/>
  <c r="BDV21" i="88"/>
  <c r="BDV25" i="88" s="1"/>
  <c r="BDW21" i="88"/>
  <c r="BDW25" i="88" s="1"/>
  <c r="BDX21" i="88"/>
  <c r="BDX25" i="88" s="1"/>
  <c r="BDY21" i="88"/>
  <c r="BDY25" i="88" s="1"/>
  <c r="BDZ21" i="88"/>
  <c r="BDZ25" i="88" s="1"/>
  <c r="BEA21" i="88"/>
  <c r="BEA25" i="88" s="1"/>
  <c r="BEB21" i="88"/>
  <c r="BEB25" i="88" s="1"/>
  <c r="BEC21" i="88"/>
  <c r="BEC25" i="88" s="1"/>
  <c r="BED21" i="88"/>
  <c r="BED25" i="88" s="1"/>
  <c r="BEE21" i="88"/>
  <c r="BEE25" i="88" s="1"/>
  <c r="BEF21" i="88"/>
  <c r="BEF25" i="88" s="1"/>
  <c r="BEG21" i="88"/>
  <c r="BEG25" i="88" s="1"/>
  <c r="BEH21" i="88"/>
  <c r="BEH25" i="88" s="1"/>
  <c r="BEI21" i="88"/>
  <c r="BEI25" i="88" s="1"/>
  <c r="BEJ21" i="88"/>
  <c r="BEJ25" i="88" s="1"/>
  <c r="BEK21" i="88"/>
  <c r="BEK25" i="88" s="1"/>
  <c r="BEL21" i="88"/>
  <c r="BEL25" i="88" s="1"/>
  <c r="BEM21" i="88"/>
  <c r="BEM25" i="88" s="1"/>
  <c r="BEN21" i="88"/>
  <c r="BEN25" i="88" s="1"/>
  <c r="BEO21" i="88"/>
  <c r="BEO25" i="88" s="1"/>
  <c r="BEP21" i="88"/>
  <c r="BEP25" i="88" s="1"/>
  <c r="BEQ21" i="88"/>
  <c r="BEQ25" i="88" s="1"/>
  <c r="BER21" i="88"/>
  <c r="BER25" i="88" s="1"/>
  <c r="BES21" i="88"/>
  <c r="BES25" i="88" s="1"/>
  <c r="BET21" i="88"/>
  <c r="BET25" i="88" s="1"/>
  <c r="BEU21" i="88"/>
  <c r="BEU25" i="88" s="1"/>
  <c r="BEV21" i="88"/>
  <c r="BEV25" i="88" s="1"/>
  <c r="BEW21" i="88"/>
  <c r="BEW25" i="88" s="1"/>
  <c r="BEX21" i="88"/>
  <c r="BEX25" i="88" s="1"/>
  <c r="BEY21" i="88"/>
  <c r="BEY25" i="88" s="1"/>
  <c r="BEZ21" i="88"/>
  <c r="BEZ25" i="88" s="1"/>
  <c r="BFA21" i="88"/>
  <c r="BFA25" i="88" s="1"/>
  <c r="BFB21" i="88"/>
  <c r="BFB25" i="88" s="1"/>
  <c r="BFC21" i="88"/>
  <c r="BFC25" i="88" s="1"/>
  <c r="BFD21" i="88"/>
  <c r="BFD25" i="88" s="1"/>
  <c r="BFE21" i="88"/>
  <c r="BFE25" i="88" s="1"/>
  <c r="BFF21" i="88"/>
  <c r="BFF25" i="88" s="1"/>
  <c r="BFG21" i="88"/>
  <c r="BFG25" i="88" s="1"/>
  <c r="BFH21" i="88"/>
  <c r="BFH25" i="88" s="1"/>
  <c r="BFI21" i="88"/>
  <c r="BFI25" i="88" s="1"/>
  <c r="BFJ21" i="88"/>
  <c r="BFJ25" i="88" s="1"/>
  <c r="BFK21" i="88"/>
  <c r="BFK25" i="88" s="1"/>
  <c r="BFL21" i="88"/>
  <c r="BFL25" i="88" s="1"/>
  <c r="BFM21" i="88"/>
  <c r="BFM25" i="88" s="1"/>
  <c r="BFN21" i="88"/>
  <c r="BFN25" i="88" s="1"/>
  <c r="BFO21" i="88"/>
  <c r="BFO25" i="88" s="1"/>
  <c r="BFP21" i="88"/>
  <c r="BFP25" i="88" s="1"/>
  <c r="BFQ21" i="88"/>
  <c r="BFQ25" i="88" s="1"/>
  <c r="BFR21" i="88"/>
  <c r="BFR25" i="88" s="1"/>
  <c r="BFS21" i="88"/>
  <c r="BFS25" i="88" s="1"/>
  <c r="BFT21" i="88"/>
  <c r="BFT25" i="88" s="1"/>
  <c r="BFU21" i="88"/>
  <c r="BFU25" i="88" s="1"/>
  <c r="BFV21" i="88"/>
  <c r="BFV25" i="88" s="1"/>
  <c r="BFW21" i="88"/>
  <c r="BFW25" i="88" s="1"/>
  <c r="BFX21" i="88"/>
  <c r="BFX25" i="88" s="1"/>
  <c r="BFY21" i="88"/>
  <c r="BFY25" i="88" s="1"/>
  <c r="BFZ21" i="88"/>
  <c r="BFZ25" i="88" s="1"/>
  <c r="BGA21" i="88"/>
  <c r="BGA25" i="88" s="1"/>
  <c r="BGB21" i="88"/>
  <c r="BGB25" i="88" s="1"/>
  <c r="BGC21" i="88"/>
  <c r="BGC25" i="88" s="1"/>
  <c r="BGD21" i="88"/>
  <c r="BGD25" i="88" s="1"/>
  <c r="BGE21" i="88"/>
  <c r="BGE25" i="88" s="1"/>
  <c r="BGF21" i="88"/>
  <c r="BGF25" i="88" s="1"/>
  <c r="BGG21" i="88"/>
  <c r="BGG25" i="88" s="1"/>
  <c r="BGH21" i="88"/>
  <c r="BGH25" i="88" s="1"/>
  <c r="BGI21" i="88"/>
  <c r="BGI25" i="88" s="1"/>
  <c r="BGJ21" i="88"/>
  <c r="BGJ25" i="88" s="1"/>
  <c r="BGK21" i="88"/>
  <c r="BGK25" i="88" s="1"/>
  <c r="BGL21" i="88"/>
  <c r="BGL25" i="88" s="1"/>
  <c r="BGM21" i="88"/>
  <c r="BGM25" i="88" s="1"/>
  <c r="BGN21" i="88"/>
  <c r="BGN25" i="88" s="1"/>
  <c r="BGO21" i="88"/>
  <c r="BGO25" i="88" s="1"/>
  <c r="BGP21" i="88"/>
  <c r="BGP25" i="88" s="1"/>
  <c r="BGQ21" i="88"/>
  <c r="BGQ25" i="88" s="1"/>
  <c r="BGR21" i="88"/>
  <c r="BGR25" i="88" s="1"/>
  <c r="BGS21" i="88"/>
  <c r="BGS25" i="88" s="1"/>
  <c r="BGT21" i="88"/>
  <c r="BGT25" i="88" s="1"/>
  <c r="BGU21" i="88"/>
  <c r="BGU25" i="88" s="1"/>
  <c r="BGV21" i="88"/>
  <c r="BGV25" i="88" s="1"/>
  <c r="BGW21" i="88"/>
  <c r="BGW25" i="88" s="1"/>
  <c r="BGX21" i="88"/>
  <c r="BGX25" i="88" s="1"/>
  <c r="BGY21" i="88"/>
  <c r="BGY25" i="88" s="1"/>
  <c r="BGZ21" i="88"/>
  <c r="BGZ25" i="88" s="1"/>
  <c r="BHA21" i="88"/>
  <c r="BHA25" i="88" s="1"/>
  <c r="BHB21" i="88"/>
  <c r="BHB25" i="88" s="1"/>
  <c r="BHC21" i="88"/>
  <c r="BHC25" i="88" s="1"/>
  <c r="BHD21" i="88"/>
  <c r="BHD25" i="88" s="1"/>
  <c r="BHE21" i="88"/>
  <c r="BHE25" i="88" s="1"/>
  <c r="BHF21" i="88"/>
  <c r="BHF25" i="88" s="1"/>
  <c r="BHG21" i="88"/>
  <c r="BHG25" i="88" s="1"/>
  <c r="BHH21" i="88"/>
  <c r="BHH25" i="88" s="1"/>
  <c r="BHI21" i="88"/>
  <c r="BHI25" i="88" s="1"/>
  <c r="BHJ21" i="88"/>
  <c r="BHJ25" i="88" s="1"/>
  <c r="BHK21" i="88"/>
  <c r="BHK25" i="88" s="1"/>
  <c r="BHL21" i="88"/>
  <c r="BHL25" i="88" s="1"/>
  <c r="BHM21" i="88"/>
  <c r="BHM25" i="88" s="1"/>
  <c r="BHN21" i="88"/>
  <c r="BHN25" i="88" s="1"/>
  <c r="BHO21" i="88"/>
  <c r="BHO25" i="88" s="1"/>
  <c r="BHP21" i="88"/>
  <c r="BHP25" i="88" s="1"/>
  <c r="BHQ21" i="88"/>
  <c r="BHQ25" i="88" s="1"/>
  <c r="BHR21" i="88"/>
  <c r="BHR25" i="88" s="1"/>
  <c r="BHS21" i="88"/>
  <c r="BHS25" i="88" s="1"/>
  <c r="BHT21" i="88"/>
  <c r="BHT25" i="88" s="1"/>
  <c r="BHU21" i="88"/>
  <c r="BHU25" i="88" s="1"/>
  <c r="BHV21" i="88"/>
  <c r="BHV25" i="88" s="1"/>
  <c r="BHW21" i="88"/>
  <c r="BHW25" i="88" s="1"/>
  <c r="BHX21" i="88"/>
  <c r="BHX25" i="88" s="1"/>
  <c r="BHY21" i="88"/>
  <c r="BHY25" i="88" s="1"/>
  <c r="BHZ21" i="88"/>
  <c r="BHZ25" i="88" s="1"/>
  <c r="BIA21" i="88"/>
  <c r="BIA25" i="88" s="1"/>
  <c r="BIB21" i="88"/>
  <c r="BIB25" i="88" s="1"/>
  <c r="BIC21" i="88"/>
  <c r="BIC25" i="88" s="1"/>
  <c r="BID21" i="88"/>
  <c r="BID25" i="88" s="1"/>
  <c r="BIE21" i="88"/>
  <c r="BIE25" i="88" s="1"/>
  <c r="BIF21" i="88"/>
  <c r="BIF25" i="88" s="1"/>
  <c r="BIG21" i="88"/>
  <c r="BIG25" i="88" s="1"/>
  <c r="BIH21" i="88"/>
  <c r="BIH25" i="88" s="1"/>
  <c r="BII21" i="88"/>
  <c r="BII25" i="88" s="1"/>
  <c r="BIJ21" i="88"/>
  <c r="BIJ25" i="88" s="1"/>
  <c r="BIK21" i="88"/>
  <c r="BIK25" i="88" s="1"/>
  <c r="BIL21" i="88"/>
  <c r="BIL25" i="88" s="1"/>
  <c r="BIM21" i="88"/>
  <c r="BIM25" i="88" s="1"/>
  <c r="BIN21" i="88"/>
  <c r="BIN25" i="88" s="1"/>
  <c r="BIO21" i="88"/>
  <c r="BIO25" i="88" s="1"/>
  <c r="BIP21" i="88"/>
  <c r="BIP25" i="88" s="1"/>
  <c r="BIQ21" i="88"/>
  <c r="BIQ25" i="88" s="1"/>
  <c r="BIR21" i="88"/>
  <c r="BIR25" i="88" s="1"/>
  <c r="BIS21" i="88"/>
  <c r="BIS25" i="88" s="1"/>
  <c r="BIT21" i="88"/>
  <c r="BIT25" i="88" s="1"/>
  <c r="BIU21" i="88"/>
  <c r="BIU25" i="88" s="1"/>
  <c r="BIV21" i="88"/>
  <c r="BIV25" i="88" s="1"/>
  <c r="BIW21" i="88"/>
  <c r="BIW25" i="88" s="1"/>
  <c r="BIX21" i="88"/>
  <c r="BIX25" i="88" s="1"/>
  <c r="BIY21" i="88"/>
  <c r="BIY25" i="88" s="1"/>
  <c r="BIZ21" i="88"/>
  <c r="BIZ25" i="88" s="1"/>
  <c r="BJA21" i="88"/>
  <c r="BJA25" i="88" s="1"/>
  <c r="BJB21" i="88"/>
  <c r="BJB25" i="88" s="1"/>
  <c r="BJC21" i="88"/>
  <c r="BJC25" i="88" s="1"/>
  <c r="BJD21" i="88"/>
  <c r="BJD25" i="88" s="1"/>
  <c r="BJE21" i="88"/>
  <c r="BJE25" i="88" s="1"/>
  <c r="BJF21" i="88"/>
  <c r="BJF25" i="88" s="1"/>
  <c r="BJG21" i="88"/>
  <c r="BJG25" i="88" s="1"/>
  <c r="BJH21" i="88"/>
  <c r="BJH25" i="88" s="1"/>
  <c r="BJI21" i="88"/>
  <c r="BJI25" i="88" s="1"/>
  <c r="BJJ21" i="88"/>
  <c r="BJJ25" i="88" s="1"/>
  <c r="BJK21" i="88"/>
  <c r="BJK25" i="88" s="1"/>
  <c r="BJL21" i="88"/>
  <c r="BJL25" i="88" s="1"/>
  <c r="BJM21" i="88"/>
  <c r="BJM25" i="88" s="1"/>
  <c r="BJN21" i="88"/>
  <c r="BJN25" i="88" s="1"/>
  <c r="BJO21" i="88"/>
  <c r="BJO25" i="88" s="1"/>
  <c r="BJP21" i="88"/>
  <c r="BJP25" i="88" s="1"/>
  <c r="BJQ21" i="88"/>
  <c r="BJQ25" i="88" s="1"/>
  <c r="BJR21" i="88"/>
  <c r="BJR25" i="88" s="1"/>
  <c r="BJS21" i="88"/>
  <c r="BJS25" i="88" s="1"/>
  <c r="BJT21" i="88"/>
  <c r="BJT25" i="88" s="1"/>
  <c r="BJU21" i="88"/>
  <c r="BJU25" i="88" s="1"/>
  <c r="BJV21" i="88"/>
  <c r="BJV25" i="88" s="1"/>
  <c r="BJW21" i="88"/>
  <c r="BJW25" i="88" s="1"/>
  <c r="BJX21" i="88"/>
  <c r="BJX25" i="88" s="1"/>
  <c r="BJY21" i="88"/>
  <c r="BJY25" i="88" s="1"/>
  <c r="BJZ21" i="88"/>
  <c r="BJZ25" i="88" s="1"/>
  <c r="BKA21" i="88"/>
  <c r="BKA25" i="88" s="1"/>
  <c r="BKB21" i="88"/>
  <c r="BKB25" i="88" s="1"/>
  <c r="BKC21" i="88"/>
  <c r="BKC25" i="88" s="1"/>
  <c r="BKD21" i="88"/>
  <c r="BKD25" i="88" s="1"/>
  <c r="BKE21" i="88"/>
  <c r="BKE25" i="88" s="1"/>
  <c r="BKF21" i="88"/>
  <c r="BKF25" i="88" s="1"/>
  <c r="BKG21" i="88"/>
  <c r="BKG25" i="88" s="1"/>
  <c r="BKH21" i="88"/>
  <c r="BKH25" i="88" s="1"/>
  <c r="BKI21" i="88"/>
  <c r="BKI25" i="88" s="1"/>
  <c r="BKJ21" i="88"/>
  <c r="BKJ25" i="88" s="1"/>
  <c r="BKK21" i="88"/>
  <c r="BKK25" i="88" s="1"/>
  <c r="BKL21" i="88"/>
  <c r="BKL25" i="88" s="1"/>
  <c r="BKM21" i="88"/>
  <c r="BKM25" i="88" s="1"/>
  <c r="BKN21" i="88"/>
  <c r="BKN25" i="88" s="1"/>
  <c r="BKO21" i="88"/>
  <c r="BKO25" i="88" s="1"/>
  <c r="BKP21" i="88"/>
  <c r="BKP25" i="88" s="1"/>
  <c r="BKQ21" i="88"/>
  <c r="BKQ25" i="88" s="1"/>
  <c r="BKR21" i="88"/>
  <c r="BKR25" i="88" s="1"/>
  <c r="BKS21" i="88"/>
  <c r="BKS25" i="88" s="1"/>
  <c r="BKT21" i="88"/>
  <c r="BKT25" i="88" s="1"/>
  <c r="BKU21" i="88"/>
  <c r="BKU25" i="88" s="1"/>
  <c r="BKV21" i="88"/>
  <c r="BKV25" i="88" s="1"/>
  <c r="BKW21" i="88"/>
  <c r="BKW25" i="88" s="1"/>
  <c r="BKX21" i="88"/>
  <c r="BKX25" i="88" s="1"/>
  <c r="BKY21" i="88"/>
  <c r="BKY25" i="88" s="1"/>
  <c r="BKZ21" i="88"/>
  <c r="BKZ25" i="88" s="1"/>
  <c r="BLA21" i="88"/>
  <c r="BLA25" i="88" s="1"/>
  <c r="BLB21" i="88"/>
  <c r="BLB25" i="88" s="1"/>
  <c r="BLC21" i="88"/>
  <c r="BLC25" i="88" s="1"/>
  <c r="BLD21" i="88"/>
  <c r="BLD25" i="88" s="1"/>
  <c r="BLE21" i="88"/>
  <c r="BLE25" i="88" s="1"/>
  <c r="BLF21" i="88"/>
  <c r="BLF25" i="88" s="1"/>
  <c r="BLG21" i="88"/>
  <c r="BLG25" i="88" s="1"/>
  <c r="BLH21" i="88"/>
  <c r="BLH25" i="88" s="1"/>
  <c r="BLI21" i="88"/>
  <c r="BLI25" i="88" s="1"/>
  <c r="BLJ21" i="88"/>
  <c r="BLJ25" i="88" s="1"/>
  <c r="BLK21" i="88"/>
  <c r="BLK25" i="88" s="1"/>
  <c r="BLL21" i="88"/>
  <c r="BLL25" i="88" s="1"/>
  <c r="BLM21" i="88"/>
  <c r="BLM25" i="88" s="1"/>
  <c r="BLN21" i="88"/>
  <c r="BLN25" i="88" s="1"/>
  <c r="BLO21" i="88"/>
  <c r="BLO25" i="88" s="1"/>
  <c r="BLP21" i="88"/>
  <c r="BLP25" i="88" s="1"/>
  <c r="BLQ21" i="88"/>
  <c r="BLQ25" i="88" s="1"/>
  <c r="BLR21" i="88"/>
  <c r="BLR25" i="88" s="1"/>
  <c r="BLS21" i="88"/>
  <c r="BLS25" i="88" s="1"/>
  <c r="BLT21" i="88"/>
  <c r="BLT25" i="88" s="1"/>
  <c r="BLU21" i="88"/>
  <c r="BLU25" i="88" s="1"/>
  <c r="BLV21" i="88"/>
  <c r="BLV25" i="88" s="1"/>
  <c r="BLW21" i="88"/>
  <c r="BLW25" i="88" s="1"/>
  <c r="BLX21" i="88"/>
  <c r="BLX25" i="88" s="1"/>
  <c r="BLY21" i="88"/>
  <c r="BLY25" i="88" s="1"/>
  <c r="BLZ21" i="88"/>
  <c r="BLZ25" i="88" s="1"/>
  <c r="BMA21" i="88"/>
  <c r="BMA25" i="88" s="1"/>
  <c r="BMB21" i="88"/>
  <c r="BMB25" i="88" s="1"/>
  <c r="BMC21" i="88"/>
  <c r="BMC25" i="88" s="1"/>
  <c r="BMD21" i="88"/>
  <c r="BMD25" i="88" s="1"/>
  <c r="BME21" i="88"/>
  <c r="BME25" i="88" s="1"/>
  <c r="BMF21" i="88"/>
  <c r="BMF25" i="88" s="1"/>
  <c r="BMG21" i="88"/>
  <c r="BMG25" i="88" s="1"/>
  <c r="BMH21" i="88"/>
  <c r="BMH25" i="88" s="1"/>
  <c r="BMI21" i="88"/>
  <c r="BMI25" i="88" s="1"/>
  <c r="BMJ21" i="88"/>
  <c r="BMJ25" i="88" s="1"/>
  <c r="BMK21" i="88"/>
  <c r="BMK25" i="88" s="1"/>
  <c r="BML21" i="88"/>
  <c r="BML25" i="88" s="1"/>
  <c r="BMM21" i="88"/>
  <c r="BMM25" i="88" s="1"/>
  <c r="BMN21" i="88"/>
  <c r="BMN25" i="88" s="1"/>
  <c r="BMO21" i="88"/>
  <c r="BMO25" i="88" s="1"/>
  <c r="BMP21" i="88"/>
  <c r="BMP25" i="88" s="1"/>
  <c r="BMQ21" i="88"/>
  <c r="BMQ25" i="88" s="1"/>
  <c r="BMR21" i="88"/>
  <c r="BMR25" i="88" s="1"/>
  <c r="BMS21" i="88"/>
  <c r="BMS25" i="88" s="1"/>
  <c r="BMT21" i="88"/>
  <c r="BMT25" i="88" s="1"/>
  <c r="BMU21" i="88"/>
  <c r="BMU25" i="88" s="1"/>
  <c r="BMV21" i="88"/>
  <c r="BMV25" i="88" s="1"/>
  <c r="BMW21" i="88"/>
  <c r="BMW25" i="88" s="1"/>
  <c r="BMX21" i="88"/>
  <c r="BMX25" i="88" s="1"/>
  <c r="BMY21" i="88"/>
  <c r="BMY25" i="88" s="1"/>
  <c r="BMZ21" i="88"/>
  <c r="BMZ25" i="88" s="1"/>
  <c r="BNA21" i="88"/>
  <c r="BNA25" i="88" s="1"/>
  <c r="BNB21" i="88"/>
  <c r="BNB25" i="88" s="1"/>
  <c r="BNC21" i="88"/>
  <c r="BNC25" i="88" s="1"/>
  <c r="BND21" i="88"/>
  <c r="BND25" i="88" s="1"/>
  <c r="BNE21" i="88"/>
  <c r="BNE25" i="88" s="1"/>
  <c r="BNF21" i="88"/>
  <c r="BNF25" i="88" s="1"/>
  <c r="BNG21" i="88"/>
  <c r="BNG25" i="88" s="1"/>
  <c r="BNH21" i="88"/>
  <c r="BNH25" i="88" s="1"/>
  <c r="BNI21" i="88"/>
  <c r="BNI25" i="88" s="1"/>
  <c r="BNJ21" i="88"/>
  <c r="BNJ25" i="88" s="1"/>
  <c r="BNK21" i="88"/>
  <c r="BNK25" i="88" s="1"/>
  <c r="BNL21" i="88"/>
  <c r="BNL25" i="88" s="1"/>
  <c r="BNM21" i="88"/>
  <c r="BNM25" i="88" s="1"/>
  <c r="BNN21" i="88"/>
  <c r="BNN25" i="88" s="1"/>
  <c r="BNO21" i="88"/>
  <c r="BNO25" i="88" s="1"/>
  <c r="BNP21" i="88"/>
  <c r="BNP25" i="88" s="1"/>
  <c r="BNQ21" i="88"/>
  <c r="BNQ25" i="88" s="1"/>
  <c r="BNR21" i="88"/>
  <c r="BNR25" i="88" s="1"/>
  <c r="BNS21" i="88"/>
  <c r="BNS25" i="88" s="1"/>
  <c r="BNT21" i="88"/>
  <c r="BNT25" i="88" s="1"/>
  <c r="BNU21" i="88"/>
  <c r="BNU25" i="88" s="1"/>
  <c r="BNV21" i="88"/>
  <c r="BNV25" i="88" s="1"/>
  <c r="BNW21" i="88"/>
  <c r="BNW25" i="88" s="1"/>
  <c r="BNX21" i="88"/>
  <c r="BNX25" i="88" s="1"/>
  <c r="BNY21" i="88"/>
  <c r="BNY25" i="88" s="1"/>
  <c r="BNZ21" i="88"/>
  <c r="BNZ25" i="88" s="1"/>
  <c r="BOA21" i="88"/>
  <c r="BOA25" i="88" s="1"/>
  <c r="BOB21" i="88"/>
  <c r="BOB25" i="88" s="1"/>
  <c r="BOC21" i="88"/>
  <c r="BOC25" i="88" s="1"/>
  <c r="BOD21" i="88"/>
  <c r="BOD25" i="88" s="1"/>
  <c r="BOE21" i="88"/>
  <c r="BOE25" i="88" s="1"/>
  <c r="BOF21" i="88"/>
  <c r="BOF25" i="88" s="1"/>
  <c r="BOG21" i="88"/>
  <c r="BOG25" i="88" s="1"/>
  <c r="BOH21" i="88"/>
  <c r="BOH25" i="88" s="1"/>
  <c r="BOI21" i="88"/>
  <c r="BOI25" i="88" s="1"/>
  <c r="BOJ21" i="88"/>
  <c r="BOJ25" i="88" s="1"/>
  <c r="BOK21" i="88"/>
  <c r="BOK25" i="88" s="1"/>
  <c r="BOL21" i="88"/>
  <c r="BOL25" i="88" s="1"/>
  <c r="BOM21" i="88"/>
  <c r="BOM25" i="88" s="1"/>
  <c r="BON21" i="88"/>
  <c r="BON25" i="88" s="1"/>
  <c r="BOO21" i="88"/>
  <c r="BOO25" i="88" s="1"/>
  <c r="BOP21" i="88"/>
  <c r="BOP25" i="88" s="1"/>
  <c r="BOQ21" i="88"/>
  <c r="BOQ25" i="88" s="1"/>
  <c r="BOR21" i="88"/>
  <c r="BOR25" i="88" s="1"/>
  <c r="BOS21" i="88"/>
  <c r="BOS25" i="88" s="1"/>
  <c r="BOT21" i="88"/>
  <c r="BOT25" i="88" s="1"/>
  <c r="BOU21" i="88"/>
  <c r="BOU25" i="88" s="1"/>
  <c r="BOV21" i="88"/>
  <c r="BOV25" i="88" s="1"/>
  <c r="BOW21" i="88"/>
  <c r="BOW25" i="88" s="1"/>
  <c r="BOX21" i="88"/>
  <c r="BOX25" i="88" s="1"/>
  <c r="BOY21" i="88"/>
  <c r="BOY25" i="88" s="1"/>
  <c r="BOZ21" i="88"/>
  <c r="BOZ25" i="88" s="1"/>
  <c r="BPA21" i="88"/>
  <c r="BPA25" i="88" s="1"/>
  <c r="BPB21" i="88"/>
  <c r="BPB25" i="88" s="1"/>
  <c r="BPC21" i="88"/>
  <c r="BPC25" i="88" s="1"/>
  <c r="BPD21" i="88"/>
  <c r="BPD25" i="88" s="1"/>
  <c r="BPE21" i="88"/>
  <c r="BPE25" i="88" s="1"/>
  <c r="BPF21" i="88"/>
  <c r="BPF25" i="88" s="1"/>
  <c r="BPG21" i="88"/>
  <c r="BPG25" i="88" s="1"/>
  <c r="BPH21" i="88"/>
  <c r="BPH25" i="88" s="1"/>
  <c r="BPI21" i="88"/>
  <c r="BPI25" i="88" s="1"/>
  <c r="BPJ21" i="88"/>
  <c r="BPJ25" i="88" s="1"/>
  <c r="BPK21" i="88"/>
  <c r="BPK25" i="88" s="1"/>
  <c r="BPL21" i="88"/>
  <c r="BPL25" i="88" s="1"/>
  <c r="BPM21" i="88"/>
  <c r="BPM25" i="88" s="1"/>
  <c r="BPN21" i="88"/>
  <c r="BPN25" i="88" s="1"/>
  <c r="BPO21" i="88"/>
  <c r="BPO25" i="88" s="1"/>
  <c r="BPP21" i="88"/>
  <c r="BPP25" i="88" s="1"/>
  <c r="BPQ21" i="88"/>
  <c r="BPQ25" i="88" s="1"/>
  <c r="BPR21" i="88"/>
  <c r="BPR25" i="88" s="1"/>
  <c r="BPS21" i="88"/>
  <c r="BPS25" i="88" s="1"/>
  <c r="BPT21" i="88"/>
  <c r="BPT25" i="88" s="1"/>
  <c r="BPU21" i="88"/>
  <c r="BPU25" i="88" s="1"/>
  <c r="BPV21" i="88"/>
  <c r="BPV25" i="88" s="1"/>
  <c r="BPW21" i="88"/>
  <c r="BPW25" i="88" s="1"/>
  <c r="BPX21" i="88"/>
  <c r="BPX25" i="88" s="1"/>
  <c r="BPY21" i="88"/>
  <c r="BPY25" i="88" s="1"/>
  <c r="BPZ21" i="88"/>
  <c r="BPZ25" i="88" s="1"/>
  <c r="BQA21" i="88"/>
  <c r="BQA25" i="88" s="1"/>
  <c r="BQB21" i="88"/>
  <c r="BQB25" i="88" s="1"/>
  <c r="BQC21" i="88"/>
  <c r="BQC25" i="88" s="1"/>
  <c r="BQD21" i="88"/>
  <c r="BQD25" i="88" s="1"/>
  <c r="BQE21" i="88"/>
  <c r="BQE25" i="88" s="1"/>
  <c r="BQF21" i="88"/>
  <c r="BQF25" i="88" s="1"/>
  <c r="BQG21" i="88"/>
  <c r="BQG25" i="88" s="1"/>
  <c r="BQH21" i="88"/>
  <c r="BQH25" i="88" s="1"/>
  <c r="BQI21" i="88"/>
  <c r="BQI25" i="88" s="1"/>
  <c r="BQJ21" i="88"/>
  <c r="BQJ25" i="88" s="1"/>
  <c r="BQK21" i="88"/>
  <c r="BQK25" i="88" s="1"/>
  <c r="BQL21" i="88"/>
  <c r="BQL25" i="88" s="1"/>
  <c r="BQM21" i="88"/>
  <c r="BQM25" i="88" s="1"/>
  <c r="BQN21" i="88"/>
  <c r="BQN25" i="88" s="1"/>
  <c r="BQO21" i="88"/>
  <c r="BQO25" i="88" s="1"/>
  <c r="BQP21" i="88"/>
  <c r="BQP25" i="88" s="1"/>
  <c r="BQQ21" i="88"/>
  <c r="BQQ25" i="88" s="1"/>
  <c r="BQR21" i="88"/>
  <c r="BQR25" i="88" s="1"/>
  <c r="BQS21" i="88"/>
  <c r="BQS25" i="88" s="1"/>
  <c r="BQT21" i="88"/>
  <c r="BQT25" i="88" s="1"/>
  <c r="BQU21" i="88"/>
  <c r="BQU25" i="88" s="1"/>
  <c r="BQV21" i="88"/>
  <c r="BQV25" i="88" s="1"/>
  <c r="BQW21" i="88"/>
  <c r="BQW25" i="88" s="1"/>
  <c r="BQX21" i="88"/>
  <c r="BQX25" i="88" s="1"/>
  <c r="BQY21" i="88"/>
  <c r="BQY25" i="88" s="1"/>
  <c r="BQZ21" i="88"/>
  <c r="BQZ25" i="88" s="1"/>
  <c r="BRA21" i="88"/>
  <c r="BRA25" i="88" s="1"/>
  <c r="BRB21" i="88"/>
  <c r="BRB25" i="88" s="1"/>
  <c r="BRC21" i="88"/>
  <c r="BRC25" i="88" s="1"/>
  <c r="BRD21" i="88"/>
  <c r="BRD25" i="88" s="1"/>
  <c r="BRE21" i="88"/>
  <c r="BRE25" i="88" s="1"/>
  <c r="BRF21" i="88"/>
  <c r="BRF25" i="88" s="1"/>
  <c r="BRG21" i="88"/>
  <c r="BRG25" i="88" s="1"/>
  <c r="BRH21" i="88"/>
  <c r="BRH25" i="88" s="1"/>
  <c r="BRI21" i="88"/>
  <c r="BRI25" i="88" s="1"/>
  <c r="BRJ21" i="88"/>
  <c r="BRJ25" i="88" s="1"/>
  <c r="BRK21" i="88"/>
  <c r="BRK25" i="88" s="1"/>
  <c r="BRL21" i="88"/>
  <c r="BRL25" i="88" s="1"/>
  <c r="BRM21" i="88"/>
  <c r="BRM25" i="88" s="1"/>
  <c r="BRN21" i="88"/>
  <c r="BRN25" i="88" s="1"/>
  <c r="BRO21" i="88"/>
  <c r="BRO25" i="88" s="1"/>
  <c r="BRP21" i="88"/>
  <c r="BRP25" i="88" s="1"/>
  <c r="BRQ21" i="88"/>
  <c r="BRQ25" i="88" s="1"/>
  <c r="BRR21" i="88"/>
  <c r="BRR25" i="88" s="1"/>
  <c r="BRS21" i="88"/>
  <c r="BRS25" i="88" s="1"/>
  <c r="BRT21" i="88"/>
  <c r="BRT25" i="88" s="1"/>
  <c r="BRU21" i="88"/>
  <c r="BRU25" i="88" s="1"/>
  <c r="BRV21" i="88"/>
  <c r="BRV25" i="88" s="1"/>
  <c r="BRW21" i="88"/>
  <c r="BRW25" i="88" s="1"/>
  <c r="BRX21" i="88"/>
  <c r="BRX25" i="88" s="1"/>
  <c r="BRY21" i="88"/>
  <c r="BRY25" i="88" s="1"/>
  <c r="BRZ21" i="88"/>
  <c r="BRZ25" i="88" s="1"/>
  <c r="BSA21" i="88"/>
  <c r="BSA25" i="88" s="1"/>
  <c r="BSB21" i="88"/>
  <c r="BSB25" i="88" s="1"/>
  <c r="BSC21" i="88"/>
  <c r="BSC25" i="88" s="1"/>
  <c r="BSD21" i="88"/>
  <c r="BSD25" i="88" s="1"/>
  <c r="BSE21" i="88"/>
  <c r="BSE25" i="88" s="1"/>
  <c r="BSF21" i="88"/>
  <c r="BSF25" i="88" s="1"/>
  <c r="BSG21" i="88"/>
  <c r="BSG25" i="88" s="1"/>
  <c r="BSH21" i="88"/>
  <c r="BSH25" i="88" s="1"/>
  <c r="BSI21" i="88"/>
  <c r="BSI25" i="88" s="1"/>
  <c r="BSJ21" i="88"/>
  <c r="BSJ25" i="88" s="1"/>
  <c r="BSK21" i="88"/>
  <c r="BSK25" i="88" s="1"/>
  <c r="BSL21" i="88"/>
  <c r="BSL25" i="88" s="1"/>
  <c r="BSM21" i="88"/>
  <c r="BSM25" i="88" s="1"/>
  <c r="BSN21" i="88"/>
  <c r="BSN25" i="88" s="1"/>
  <c r="BSO21" i="88"/>
  <c r="BSO25" i="88" s="1"/>
  <c r="BSP21" i="88"/>
  <c r="BSP25" i="88" s="1"/>
  <c r="BSQ21" i="88"/>
  <c r="BSQ25" i="88" s="1"/>
  <c r="BSR21" i="88"/>
  <c r="BSR25" i="88" s="1"/>
  <c r="BSS21" i="88"/>
  <c r="BSS25" i="88" s="1"/>
  <c r="BST21" i="88"/>
  <c r="BST25" i="88" s="1"/>
  <c r="BSU21" i="88"/>
  <c r="BSU25" i="88" s="1"/>
  <c r="BSV21" i="88"/>
  <c r="BSV25" i="88" s="1"/>
  <c r="BSW21" i="88"/>
  <c r="BSW25" i="88" s="1"/>
  <c r="BSX21" i="88"/>
  <c r="BSX25" i="88" s="1"/>
  <c r="BSY21" i="88"/>
  <c r="BSY25" i="88" s="1"/>
  <c r="BSZ21" i="88"/>
  <c r="BSZ25" i="88" s="1"/>
  <c r="BTA21" i="88"/>
  <c r="BTA25" i="88" s="1"/>
  <c r="BTB21" i="88"/>
  <c r="BTB25" i="88" s="1"/>
  <c r="BTC21" i="88"/>
  <c r="BTC25" i="88" s="1"/>
  <c r="BTD21" i="88"/>
  <c r="BTD25" i="88" s="1"/>
  <c r="BTE21" i="88"/>
  <c r="BTE25" i="88" s="1"/>
  <c r="BTF21" i="88"/>
  <c r="BTF25" i="88" s="1"/>
  <c r="BTG21" i="88"/>
  <c r="BTG25" i="88" s="1"/>
  <c r="BTH21" i="88"/>
  <c r="BTH25" i="88" s="1"/>
  <c r="BTI21" i="88"/>
  <c r="BTI25" i="88" s="1"/>
  <c r="BTJ21" i="88"/>
  <c r="BTJ25" i="88" s="1"/>
  <c r="BTK21" i="88"/>
  <c r="BTK25" i="88" s="1"/>
  <c r="BTL21" i="88"/>
  <c r="BTL25" i="88" s="1"/>
  <c r="BTM21" i="88"/>
  <c r="BTM25" i="88" s="1"/>
  <c r="BTN21" i="88"/>
  <c r="BTN25" i="88" s="1"/>
  <c r="BTO21" i="88"/>
  <c r="BTO25" i="88" s="1"/>
  <c r="BTP21" i="88"/>
  <c r="BTP25" i="88" s="1"/>
  <c r="BTQ21" i="88"/>
  <c r="BTQ25" i="88" s="1"/>
  <c r="BTR21" i="88"/>
  <c r="BTR25" i="88" s="1"/>
  <c r="BTS21" i="88"/>
  <c r="BTS25" i="88" s="1"/>
  <c r="BTT21" i="88"/>
  <c r="BTT25" i="88" s="1"/>
  <c r="BTU21" i="88"/>
  <c r="BTU25" i="88" s="1"/>
  <c r="BTV21" i="88"/>
  <c r="BTV25" i="88" s="1"/>
  <c r="BTW21" i="88"/>
  <c r="BTW25" i="88" s="1"/>
  <c r="BTX21" i="88"/>
  <c r="BTX25" i="88" s="1"/>
  <c r="BTY21" i="88"/>
  <c r="BTY25" i="88" s="1"/>
  <c r="BTZ21" i="88"/>
  <c r="BTZ25" i="88" s="1"/>
  <c r="BUA21" i="88"/>
  <c r="BUA25" i="88" s="1"/>
  <c r="BUB21" i="88"/>
  <c r="BUB25" i="88" s="1"/>
  <c r="BUC21" i="88"/>
  <c r="BUC25" i="88" s="1"/>
  <c r="BUD21" i="88"/>
  <c r="BUD25" i="88" s="1"/>
  <c r="BUE21" i="88"/>
  <c r="BUE25" i="88" s="1"/>
  <c r="BUF21" i="88"/>
  <c r="BUF25" i="88" s="1"/>
  <c r="BUG21" i="88"/>
  <c r="BUG25" i="88" s="1"/>
  <c r="BUH21" i="88"/>
  <c r="BUH25" i="88" s="1"/>
  <c r="BUI21" i="88"/>
  <c r="BUI25" i="88" s="1"/>
  <c r="BUJ21" i="88"/>
  <c r="BUJ25" i="88" s="1"/>
  <c r="BUK21" i="88"/>
  <c r="BUK25" i="88" s="1"/>
  <c r="BUL21" i="88"/>
  <c r="BUL25" i="88" s="1"/>
  <c r="BUM21" i="88"/>
  <c r="BUM25" i="88" s="1"/>
  <c r="BUN21" i="88"/>
  <c r="BUN25" i="88" s="1"/>
  <c r="BUO21" i="88"/>
  <c r="BUO25" i="88" s="1"/>
  <c r="BUP21" i="88"/>
  <c r="BUP25" i="88" s="1"/>
  <c r="BUQ21" i="88"/>
  <c r="BUQ25" i="88" s="1"/>
  <c r="BUR21" i="88"/>
  <c r="BUR25" i="88" s="1"/>
  <c r="BUS21" i="88"/>
  <c r="BUS25" i="88" s="1"/>
  <c r="BUT21" i="88"/>
  <c r="BUT25" i="88" s="1"/>
  <c r="BUU21" i="88"/>
  <c r="BUU25" i="88" s="1"/>
  <c r="BUV21" i="88"/>
  <c r="BUV25" i="88" s="1"/>
  <c r="BUW21" i="88"/>
  <c r="BUW25" i="88" s="1"/>
  <c r="BUX21" i="88"/>
  <c r="BUX25" i="88" s="1"/>
  <c r="BUY21" i="88"/>
  <c r="BUY25" i="88" s="1"/>
  <c r="BUZ21" i="88"/>
  <c r="BUZ25" i="88" s="1"/>
  <c r="BVA21" i="88"/>
  <c r="BVA25" i="88" s="1"/>
  <c r="BVB21" i="88"/>
  <c r="BVB25" i="88" s="1"/>
  <c r="BVC21" i="88"/>
  <c r="BVC25" i="88" s="1"/>
  <c r="BVD21" i="88"/>
  <c r="BVD25" i="88" s="1"/>
  <c r="BVE21" i="88"/>
  <c r="BVE25" i="88" s="1"/>
  <c r="BVF21" i="88"/>
  <c r="BVF25" i="88" s="1"/>
  <c r="BVG21" i="88"/>
  <c r="BVG25" i="88" s="1"/>
  <c r="BVH21" i="88"/>
  <c r="BVH25" i="88" s="1"/>
  <c r="BVI21" i="88"/>
  <c r="BVI25" i="88" s="1"/>
  <c r="BVJ21" i="88"/>
  <c r="BVJ25" i="88" s="1"/>
  <c r="BVK21" i="88"/>
  <c r="BVK25" i="88" s="1"/>
  <c r="BVL21" i="88"/>
  <c r="BVL25" i="88" s="1"/>
  <c r="BVM21" i="88"/>
  <c r="BVM25" i="88" s="1"/>
  <c r="BVN21" i="88"/>
  <c r="BVN25" i="88" s="1"/>
  <c r="BVO21" i="88"/>
  <c r="BVO25" i="88" s="1"/>
  <c r="BVP21" i="88"/>
  <c r="BVP25" i="88" s="1"/>
  <c r="BVQ21" i="88"/>
  <c r="BVQ25" i="88" s="1"/>
  <c r="BVR21" i="88"/>
  <c r="BVR25" i="88" s="1"/>
  <c r="BVS21" i="88"/>
  <c r="BVS25" i="88" s="1"/>
  <c r="BVT21" i="88"/>
  <c r="BVT25" i="88" s="1"/>
  <c r="BVU21" i="88"/>
  <c r="BVU25" i="88" s="1"/>
  <c r="BVV21" i="88"/>
  <c r="BVV25" i="88" s="1"/>
  <c r="BVW21" i="88"/>
  <c r="BVW25" i="88" s="1"/>
  <c r="BVX21" i="88"/>
  <c r="BVX25" i="88" s="1"/>
  <c r="BVY21" i="88"/>
  <c r="BVY25" i="88" s="1"/>
  <c r="BVZ21" i="88"/>
  <c r="BVZ25" i="88" s="1"/>
  <c r="BWA21" i="88"/>
  <c r="BWA25" i="88" s="1"/>
  <c r="BWB21" i="88"/>
  <c r="BWB25" i="88" s="1"/>
  <c r="BWC21" i="88"/>
  <c r="BWC25" i="88" s="1"/>
  <c r="BWD21" i="88"/>
  <c r="BWD25" i="88" s="1"/>
  <c r="BWE21" i="88"/>
  <c r="BWE25" i="88" s="1"/>
  <c r="BWF21" i="88"/>
  <c r="BWF25" i="88" s="1"/>
  <c r="BWG21" i="88"/>
  <c r="BWG25" i="88" s="1"/>
  <c r="BWH21" i="88"/>
  <c r="BWH25" i="88" s="1"/>
  <c r="BWI21" i="88"/>
  <c r="BWI25" i="88" s="1"/>
  <c r="BWJ21" i="88"/>
  <c r="BWJ25" i="88" s="1"/>
  <c r="BWK21" i="88"/>
  <c r="BWK25" i="88" s="1"/>
  <c r="BWL21" i="88"/>
  <c r="BWL25" i="88" s="1"/>
  <c r="BWM21" i="88"/>
  <c r="BWM25" i="88" s="1"/>
  <c r="BWN21" i="88"/>
  <c r="BWN25" i="88" s="1"/>
  <c r="BWO21" i="88"/>
  <c r="BWO25" i="88" s="1"/>
  <c r="BWP21" i="88"/>
  <c r="BWP25" i="88" s="1"/>
  <c r="BWQ21" i="88"/>
  <c r="BWQ25" i="88" s="1"/>
  <c r="BWR21" i="88"/>
  <c r="BWR25" i="88" s="1"/>
  <c r="BWS21" i="88"/>
  <c r="BWS25" i="88" s="1"/>
  <c r="BWT21" i="88"/>
  <c r="BWT25" i="88" s="1"/>
  <c r="BWU21" i="88"/>
  <c r="BWU25" i="88" s="1"/>
  <c r="BWV21" i="88"/>
  <c r="BWV25" i="88" s="1"/>
  <c r="BWW21" i="88"/>
  <c r="BWW25" i="88" s="1"/>
  <c r="BWX21" i="88"/>
  <c r="BWX25" i="88" s="1"/>
  <c r="BWY21" i="88"/>
  <c r="BWY25" i="88" s="1"/>
  <c r="BWZ21" i="88"/>
  <c r="BWZ25" i="88" s="1"/>
  <c r="BXA21" i="88"/>
  <c r="BXA25" i="88" s="1"/>
  <c r="BXB21" i="88"/>
  <c r="BXB25" i="88" s="1"/>
  <c r="BXC21" i="88"/>
  <c r="BXC25" i="88" s="1"/>
  <c r="BXD21" i="88"/>
  <c r="BXD25" i="88" s="1"/>
  <c r="BXE21" i="88"/>
  <c r="BXE25" i="88" s="1"/>
  <c r="BXF21" i="88"/>
  <c r="BXF25" i="88" s="1"/>
  <c r="BXG21" i="88"/>
  <c r="BXG25" i="88" s="1"/>
  <c r="BXH21" i="88"/>
  <c r="BXH25" i="88" s="1"/>
  <c r="BXI21" i="88"/>
  <c r="BXI25" i="88" s="1"/>
  <c r="BXJ21" i="88"/>
  <c r="BXJ25" i="88" s="1"/>
  <c r="BXK21" i="88"/>
  <c r="BXK25" i="88" s="1"/>
  <c r="BXL21" i="88"/>
  <c r="BXL25" i="88" s="1"/>
  <c r="BXM21" i="88"/>
  <c r="BXM25" i="88" s="1"/>
  <c r="BXN21" i="88"/>
  <c r="BXN25" i="88" s="1"/>
  <c r="BXO21" i="88"/>
  <c r="BXO25" i="88" s="1"/>
  <c r="BXP21" i="88"/>
  <c r="BXP25" i="88" s="1"/>
  <c r="BXQ21" i="88"/>
  <c r="BXQ25" i="88" s="1"/>
  <c r="BXR21" i="88"/>
  <c r="BXR25" i="88" s="1"/>
  <c r="BXS21" i="88"/>
  <c r="BXS25" i="88" s="1"/>
  <c r="BXT21" i="88"/>
  <c r="BXT25" i="88" s="1"/>
  <c r="BXU21" i="88"/>
  <c r="BXU25" i="88" s="1"/>
  <c r="BXV21" i="88"/>
  <c r="BXV25" i="88" s="1"/>
  <c r="BXW21" i="88"/>
  <c r="BXW25" i="88" s="1"/>
  <c r="BXX21" i="88"/>
  <c r="BXX25" i="88" s="1"/>
  <c r="BXY21" i="88"/>
  <c r="BXY25" i="88" s="1"/>
  <c r="BXZ21" i="88"/>
  <c r="BXZ25" i="88" s="1"/>
  <c r="BYA21" i="88"/>
  <c r="BYA25" i="88" s="1"/>
  <c r="BYB21" i="88"/>
  <c r="BYB25" i="88" s="1"/>
  <c r="BYC21" i="88"/>
  <c r="BYC25" i="88" s="1"/>
  <c r="BYD21" i="88"/>
  <c r="BYD25" i="88" s="1"/>
  <c r="BYE21" i="88"/>
  <c r="BYE25" i="88" s="1"/>
  <c r="BYF21" i="88"/>
  <c r="BYF25" i="88" s="1"/>
  <c r="BYG21" i="88"/>
  <c r="BYG25" i="88" s="1"/>
  <c r="BYH21" i="88"/>
  <c r="BYH25" i="88" s="1"/>
  <c r="BYI21" i="88"/>
  <c r="BYI25" i="88" s="1"/>
  <c r="BYJ21" i="88"/>
  <c r="BYJ25" i="88" s="1"/>
  <c r="BYK21" i="88"/>
  <c r="BYK25" i="88" s="1"/>
  <c r="BYL21" i="88"/>
  <c r="BYL25" i="88" s="1"/>
  <c r="BYM21" i="88"/>
  <c r="BYM25" i="88" s="1"/>
  <c r="BYN21" i="88"/>
  <c r="BYN25" i="88" s="1"/>
  <c r="BYO21" i="88"/>
  <c r="BYO25" i="88" s="1"/>
  <c r="BYP21" i="88"/>
  <c r="BYP25" i="88" s="1"/>
  <c r="BYQ21" i="88"/>
  <c r="BYQ25" i="88" s="1"/>
  <c r="BYR21" i="88"/>
  <c r="BYR25" i="88" s="1"/>
  <c r="BYS21" i="88"/>
  <c r="BYS25" i="88" s="1"/>
  <c r="BYT21" i="88"/>
  <c r="BYT25" i="88" s="1"/>
  <c r="BYU21" i="88"/>
  <c r="BYU25" i="88" s="1"/>
  <c r="BYV21" i="88"/>
  <c r="BYV25" i="88" s="1"/>
  <c r="BYW21" i="88"/>
  <c r="BYW25" i="88" s="1"/>
  <c r="BYX21" i="88"/>
  <c r="BYX25" i="88" s="1"/>
  <c r="BYY21" i="88"/>
  <c r="BYY25" i="88" s="1"/>
  <c r="BYZ21" i="88"/>
  <c r="BYZ25" i="88" s="1"/>
  <c r="BZA21" i="88"/>
  <c r="BZA25" i="88" s="1"/>
  <c r="BZB21" i="88"/>
  <c r="BZB25" i="88" s="1"/>
  <c r="BZC21" i="88"/>
  <c r="BZC25" i="88" s="1"/>
  <c r="BZD21" i="88"/>
  <c r="BZD25" i="88" s="1"/>
  <c r="BZE21" i="88"/>
  <c r="BZE25" i="88" s="1"/>
  <c r="BZF21" i="88"/>
  <c r="BZF25" i="88" s="1"/>
  <c r="BZG21" i="88"/>
  <c r="BZG25" i="88" s="1"/>
  <c r="BZH21" i="88"/>
  <c r="BZH25" i="88" s="1"/>
  <c r="BZI21" i="88"/>
  <c r="BZI25" i="88" s="1"/>
  <c r="BZJ21" i="88"/>
  <c r="BZJ25" i="88" s="1"/>
  <c r="BZK21" i="88"/>
  <c r="BZK25" i="88" s="1"/>
  <c r="BZL21" i="88"/>
  <c r="BZL25" i="88" s="1"/>
  <c r="BZM21" i="88"/>
  <c r="BZM25" i="88" s="1"/>
  <c r="BZN21" i="88"/>
  <c r="BZN25" i="88" s="1"/>
  <c r="BZO21" i="88"/>
  <c r="BZO25" i="88" s="1"/>
  <c r="BZP21" i="88"/>
  <c r="BZP25" i="88" s="1"/>
  <c r="BZQ21" i="88"/>
  <c r="BZQ25" i="88" s="1"/>
  <c r="BZR21" i="88"/>
  <c r="BZR25" i="88" s="1"/>
  <c r="BZS21" i="88"/>
  <c r="BZS25" i="88" s="1"/>
  <c r="BZT21" i="88"/>
  <c r="BZT25" i="88" s="1"/>
  <c r="BZU21" i="88"/>
  <c r="BZU25" i="88" s="1"/>
  <c r="BZV21" i="88"/>
  <c r="BZV25" i="88" s="1"/>
  <c r="BZW21" i="88"/>
  <c r="BZW25" i="88" s="1"/>
  <c r="BZX21" i="88"/>
  <c r="BZX25" i="88" s="1"/>
  <c r="BZY21" i="88"/>
  <c r="BZY25" i="88" s="1"/>
  <c r="BZZ21" i="88"/>
  <c r="BZZ25" i="88" s="1"/>
  <c r="CAA21" i="88"/>
  <c r="CAA25" i="88" s="1"/>
  <c r="CAB21" i="88"/>
  <c r="CAB25" i="88" s="1"/>
  <c r="CAC21" i="88"/>
  <c r="CAC25" i="88" s="1"/>
  <c r="CAD21" i="88"/>
  <c r="CAD25" i="88" s="1"/>
  <c r="CAE21" i="88"/>
  <c r="CAE25" i="88" s="1"/>
  <c r="CAF21" i="88"/>
  <c r="CAF25" i="88" s="1"/>
  <c r="CAG21" i="88"/>
  <c r="CAG25" i="88" s="1"/>
  <c r="CAH21" i="88"/>
  <c r="CAH25" i="88" s="1"/>
  <c r="CAI21" i="88"/>
  <c r="CAI25" i="88" s="1"/>
  <c r="CAJ21" i="88"/>
  <c r="CAJ25" i="88" s="1"/>
  <c r="CAK21" i="88"/>
  <c r="CAK25" i="88" s="1"/>
  <c r="CAL21" i="88"/>
  <c r="CAL25" i="88" s="1"/>
  <c r="CAM21" i="88"/>
  <c r="CAM25" i="88" s="1"/>
  <c r="CAN21" i="88"/>
  <c r="CAN25" i="88" s="1"/>
  <c r="CAO21" i="88"/>
  <c r="CAO25" i="88" s="1"/>
  <c r="CAP21" i="88"/>
  <c r="CAP25" i="88" s="1"/>
  <c r="CAQ21" i="88"/>
  <c r="CAQ25" i="88" s="1"/>
  <c r="CAR21" i="88"/>
  <c r="CAR25" i="88" s="1"/>
  <c r="CAS21" i="88"/>
  <c r="CAS25" i="88" s="1"/>
  <c r="CAT21" i="88"/>
  <c r="CAT25" i="88" s="1"/>
  <c r="CAU21" i="88"/>
  <c r="CAU25" i="88" s="1"/>
  <c r="CAV21" i="88"/>
  <c r="CAV25" i="88" s="1"/>
  <c r="CAW21" i="88"/>
  <c r="CAW25" i="88" s="1"/>
  <c r="CAX21" i="88"/>
  <c r="CAX25" i="88" s="1"/>
  <c r="CAY21" i="88"/>
  <c r="CAY25" i="88" s="1"/>
  <c r="CAZ21" i="88"/>
  <c r="CAZ25" i="88" s="1"/>
  <c r="CBA21" i="88"/>
  <c r="CBA25" i="88" s="1"/>
  <c r="CBB21" i="88"/>
  <c r="CBB25" i="88" s="1"/>
  <c r="CBC21" i="88"/>
  <c r="CBC25" i="88" s="1"/>
  <c r="CBD21" i="88"/>
  <c r="CBD25" i="88" s="1"/>
  <c r="CBE21" i="88"/>
  <c r="CBE25" i="88" s="1"/>
  <c r="CBF21" i="88"/>
  <c r="CBF25" i="88" s="1"/>
  <c r="CBG21" i="88"/>
  <c r="CBG25" i="88" s="1"/>
  <c r="CBH21" i="88"/>
  <c r="CBH25" i="88" s="1"/>
  <c r="CBI21" i="88"/>
  <c r="CBI25" i="88" s="1"/>
  <c r="CBJ21" i="88"/>
  <c r="CBJ25" i="88" s="1"/>
  <c r="CBK21" i="88"/>
  <c r="CBK25" i="88" s="1"/>
  <c r="CBL21" i="88"/>
  <c r="CBL25" i="88" s="1"/>
  <c r="CBM21" i="88"/>
  <c r="CBM25" i="88" s="1"/>
  <c r="CBN21" i="88"/>
  <c r="CBN25" i="88" s="1"/>
  <c r="CBO21" i="88"/>
  <c r="CBO25" i="88" s="1"/>
  <c r="CBP21" i="88"/>
  <c r="CBP25" i="88" s="1"/>
  <c r="CBQ21" i="88"/>
  <c r="CBQ25" i="88" s="1"/>
  <c r="CBR21" i="88"/>
  <c r="CBR25" i="88" s="1"/>
  <c r="CBS21" i="88"/>
  <c r="CBS25" i="88" s="1"/>
  <c r="CBT21" i="88"/>
  <c r="CBT25" i="88" s="1"/>
  <c r="CBU21" i="88"/>
  <c r="CBU25" i="88" s="1"/>
  <c r="CBV21" i="88"/>
  <c r="CBV25" i="88" s="1"/>
  <c r="CBW21" i="88"/>
  <c r="CBW25" i="88" s="1"/>
  <c r="CBX21" i="88"/>
  <c r="CBX25" i="88" s="1"/>
  <c r="CBY21" i="88"/>
  <c r="CBY25" i="88" s="1"/>
  <c r="CBZ21" i="88"/>
  <c r="CBZ25" i="88" s="1"/>
  <c r="CCA21" i="88"/>
  <c r="CCA25" i="88" s="1"/>
  <c r="CCB21" i="88"/>
  <c r="CCB25" i="88" s="1"/>
  <c r="CCC21" i="88"/>
  <c r="CCC25" i="88" s="1"/>
  <c r="CCD21" i="88"/>
  <c r="CCD25" i="88" s="1"/>
  <c r="CCE21" i="88"/>
  <c r="CCE25" i="88" s="1"/>
  <c r="CCF21" i="88"/>
  <c r="CCF25" i="88" s="1"/>
  <c r="CCG21" i="88"/>
  <c r="CCG25" i="88" s="1"/>
  <c r="CCH21" i="88"/>
  <c r="CCH25" i="88" s="1"/>
  <c r="CCI21" i="88"/>
  <c r="CCI25" i="88" s="1"/>
  <c r="CCJ21" i="88"/>
  <c r="CCJ25" i="88" s="1"/>
  <c r="CCK21" i="88"/>
  <c r="CCK25" i="88" s="1"/>
  <c r="CCL21" i="88"/>
  <c r="CCL25" i="88" s="1"/>
  <c r="CCM21" i="88"/>
  <c r="CCM25" i="88" s="1"/>
  <c r="CCN21" i="88"/>
  <c r="CCN25" i="88" s="1"/>
  <c r="CCO21" i="88"/>
  <c r="CCO25" i="88" s="1"/>
  <c r="CCP21" i="88"/>
  <c r="CCP25" i="88" s="1"/>
  <c r="CCQ21" i="88"/>
  <c r="CCQ25" i="88" s="1"/>
  <c r="CCR21" i="88"/>
  <c r="CCR25" i="88" s="1"/>
  <c r="CCS21" i="88"/>
  <c r="CCS25" i="88" s="1"/>
  <c r="CCT21" i="88"/>
  <c r="CCT25" i="88" s="1"/>
  <c r="CCU21" i="88"/>
  <c r="CCU25" i="88" s="1"/>
  <c r="CCV21" i="88"/>
  <c r="CCV25" i="88" s="1"/>
  <c r="CCW21" i="88"/>
  <c r="CCW25" i="88" s="1"/>
  <c r="CCX21" i="88"/>
  <c r="CCX25" i="88" s="1"/>
  <c r="CCY21" i="88"/>
  <c r="CCY25" i="88" s="1"/>
  <c r="CCZ21" i="88"/>
  <c r="CCZ25" i="88" s="1"/>
  <c r="CDA21" i="88"/>
  <c r="CDA25" i="88" s="1"/>
  <c r="CDB21" i="88"/>
  <c r="CDB25" i="88" s="1"/>
  <c r="CDC21" i="88"/>
  <c r="CDC25" i="88" s="1"/>
  <c r="CDD21" i="88"/>
  <c r="CDD25" i="88" s="1"/>
  <c r="CDE21" i="88"/>
  <c r="CDE25" i="88" s="1"/>
  <c r="CDF21" i="88"/>
  <c r="CDF25" i="88" s="1"/>
  <c r="CDG21" i="88"/>
  <c r="CDG25" i="88" s="1"/>
  <c r="CDH21" i="88"/>
  <c r="CDH25" i="88" s="1"/>
  <c r="CDI21" i="88"/>
  <c r="CDI25" i="88" s="1"/>
  <c r="CDJ21" i="88"/>
  <c r="CDJ25" i="88" s="1"/>
  <c r="CDK21" i="88"/>
  <c r="CDK25" i="88" s="1"/>
  <c r="CDL21" i="88"/>
  <c r="CDL25" i="88" s="1"/>
  <c r="CDM21" i="88"/>
  <c r="CDM25" i="88" s="1"/>
  <c r="CDN21" i="88"/>
  <c r="CDN25" i="88" s="1"/>
  <c r="CDO21" i="88"/>
  <c r="CDO25" i="88" s="1"/>
  <c r="CDP21" i="88"/>
  <c r="CDP25" i="88" s="1"/>
  <c r="CDQ21" i="88"/>
  <c r="CDQ25" i="88" s="1"/>
  <c r="CDR21" i="88"/>
  <c r="CDR25" i="88" s="1"/>
  <c r="CDS21" i="88"/>
  <c r="CDS25" i="88" s="1"/>
  <c r="CDT21" i="88"/>
  <c r="CDT25" i="88" s="1"/>
  <c r="CDU21" i="88"/>
  <c r="CDU25" i="88" s="1"/>
  <c r="CDV21" i="88"/>
  <c r="CDV25" i="88" s="1"/>
  <c r="CDW21" i="88"/>
  <c r="CDW25" i="88" s="1"/>
  <c r="CDX21" i="88"/>
  <c r="CDX25" i="88" s="1"/>
  <c r="CDY21" i="88"/>
  <c r="CDY25" i="88" s="1"/>
  <c r="CDZ21" i="88"/>
  <c r="CDZ25" i="88" s="1"/>
  <c r="CEA21" i="88"/>
  <c r="CEA25" i="88" s="1"/>
  <c r="CEB21" i="88"/>
  <c r="CEB25" i="88" s="1"/>
  <c r="CEC21" i="88"/>
  <c r="CEC25" i="88" s="1"/>
  <c r="CED21" i="88"/>
  <c r="CED25" i="88" s="1"/>
  <c r="CEE21" i="88"/>
  <c r="CEE25" i="88" s="1"/>
  <c r="CEF21" i="88"/>
  <c r="CEF25" i="88" s="1"/>
  <c r="CEG21" i="88"/>
  <c r="CEG25" i="88" s="1"/>
  <c r="CEH21" i="88"/>
  <c r="CEH25" i="88" s="1"/>
  <c r="CEI21" i="88"/>
  <c r="CEI25" i="88" s="1"/>
  <c r="CEJ21" i="88"/>
  <c r="CEJ25" i="88" s="1"/>
  <c r="CEK21" i="88"/>
  <c r="CEK25" i="88" s="1"/>
  <c r="CEL21" i="88"/>
  <c r="CEL25" i="88" s="1"/>
  <c r="CEM21" i="88"/>
  <c r="CEM25" i="88" s="1"/>
  <c r="CEN21" i="88"/>
  <c r="CEN25" i="88" s="1"/>
  <c r="CEO21" i="88"/>
  <c r="CEO25" i="88" s="1"/>
  <c r="CEP21" i="88"/>
  <c r="CEP25" i="88" s="1"/>
  <c r="CEQ21" i="88"/>
  <c r="CEQ25" i="88" s="1"/>
  <c r="CER21" i="88"/>
  <c r="CER25" i="88" s="1"/>
  <c r="CES21" i="88"/>
  <c r="CES25" i="88" s="1"/>
  <c r="CET21" i="88"/>
  <c r="CET25" i="88" s="1"/>
  <c r="CEU21" i="88"/>
  <c r="CEU25" i="88" s="1"/>
  <c r="CEV21" i="88"/>
  <c r="CEV25" i="88" s="1"/>
  <c r="CEW21" i="88"/>
  <c r="CEW25" i="88" s="1"/>
  <c r="CEX21" i="88"/>
  <c r="CEX25" i="88" s="1"/>
  <c r="CEY21" i="88"/>
  <c r="CEY25" i="88" s="1"/>
  <c r="CEZ21" i="88"/>
  <c r="CEZ25" i="88" s="1"/>
  <c r="CFA21" i="88"/>
  <c r="CFA25" i="88" s="1"/>
  <c r="CFB21" i="88"/>
  <c r="CFB25" i="88" s="1"/>
  <c r="CFC21" i="88"/>
  <c r="CFC25" i="88" s="1"/>
  <c r="CFD21" i="88"/>
  <c r="CFD25" i="88" s="1"/>
  <c r="CFE21" i="88"/>
  <c r="CFE25" i="88" s="1"/>
  <c r="CFF21" i="88"/>
  <c r="CFF25" i="88" s="1"/>
  <c r="CFG21" i="88"/>
  <c r="CFG25" i="88" s="1"/>
  <c r="CFH21" i="88"/>
  <c r="CFH25" i="88" s="1"/>
  <c r="CFI21" i="88"/>
  <c r="CFI25" i="88" s="1"/>
  <c r="CFJ21" i="88"/>
  <c r="CFJ25" i="88" s="1"/>
  <c r="CFK21" i="88"/>
  <c r="CFK25" i="88" s="1"/>
  <c r="CFL21" i="88"/>
  <c r="CFL25" i="88" s="1"/>
  <c r="CFM21" i="88"/>
  <c r="CFM25" i="88" s="1"/>
  <c r="CFN21" i="88"/>
  <c r="CFN25" i="88" s="1"/>
  <c r="CFO21" i="88"/>
  <c r="CFO25" i="88" s="1"/>
  <c r="CFP21" i="88"/>
  <c r="CFP25" i="88" s="1"/>
  <c r="CFQ21" i="88"/>
  <c r="CFQ25" i="88" s="1"/>
  <c r="CFR21" i="88"/>
  <c r="CFR25" i="88" s="1"/>
  <c r="CFS21" i="88"/>
  <c r="CFS25" i="88" s="1"/>
  <c r="CFT21" i="88"/>
  <c r="CFT25" i="88" s="1"/>
  <c r="CFU21" i="88"/>
  <c r="CFU25" i="88" s="1"/>
  <c r="CFV21" i="88"/>
  <c r="CFV25" i="88" s="1"/>
  <c r="CFW21" i="88"/>
  <c r="CFW25" i="88" s="1"/>
  <c r="CFX21" i="88"/>
  <c r="CFX25" i="88" s="1"/>
  <c r="CFY21" i="88"/>
  <c r="CFY25" i="88" s="1"/>
  <c r="CFZ21" i="88"/>
  <c r="CFZ25" i="88" s="1"/>
  <c r="CGA21" i="88"/>
  <c r="CGA25" i="88" s="1"/>
  <c r="CGB21" i="88"/>
  <c r="CGB25" i="88" s="1"/>
  <c r="CGC21" i="88"/>
  <c r="CGC25" i="88" s="1"/>
  <c r="CGD21" i="88"/>
  <c r="CGD25" i="88" s="1"/>
  <c r="CGE21" i="88"/>
  <c r="CGE25" i="88" s="1"/>
  <c r="CGF21" i="88"/>
  <c r="CGF25" i="88" s="1"/>
  <c r="CGG21" i="88"/>
  <c r="CGG25" i="88" s="1"/>
  <c r="CGH21" i="88"/>
  <c r="CGH25" i="88" s="1"/>
  <c r="CGI21" i="88"/>
  <c r="CGI25" i="88" s="1"/>
  <c r="CGJ21" i="88"/>
  <c r="CGJ25" i="88" s="1"/>
  <c r="CGK21" i="88"/>
  <c r="CGK25" i="88" s="1"/>
  <c r="CGL21" i="88"/>
  <c r="CGL25" i="88" s="1"/>
  <c r="CGM21" i="88"/>
  <c r="CGM25" i="88" s="1"/>
  <c r="CGN21" i="88"/>
  <c r="CGN25" i="88" s="1"/>
  <c r="CGO21" i="88"/>
  <c r="CGO25" i="88" s="1"/>
  <c r="CGP21" i="88"/>
  <c r="CGP25" i="88" s="1"/>
  <c r="CGQ21" i="88"/>
  <c r="CGQ25" i="88" s="1"/>
  <c r="CGR21" i="88"/>
  <c r="CGR25" i="88" s="1"/>
  <c r="CGS21" i="88"/>
  <c r="CGS25" i="88" s="1"/>
  <c r="CGT21" i="88"/>
  <c r="CGT25" i="88" s="1"/>
  <c r="CGU21" i="88"/>
  <c r="CGU25" i="88" s="1"/>
  <c r="CGV21" i="88"/>
  <c r="CGV25" i="88" s="1"/>
  <c r="CGW21" i="88"/>
  <c r="CGW25" i="88" s="1"/>
  <c r="CGX21" i="88"/>
  <c r="CGX25" i="88" s="1"/>
  <c r="CGY21" i="88"/>
  <c r="CGY25" i="88" s="1"/>
  <c r="CGZ21" i="88"/>
  <c r="CGZ25" i="88" s="1"/>
  <c r="CHA21" i="88"/>
  <c r="CHA25" i="88" s="1"/>
  <c r="CHB21" i="88"/>
  <c r="CHB25" i="88" s="1"/>
  <c r="CHC21" i="88"/>
  <c r="CHC25" i="88" s="1"/>
  <c r="CHD21" i="88"/>
  <c r="CHD25" i="88" s="1"/>
  <c r="CHE21" i="88"/>
  <c r="CHE25" i="88" s="1"/>
  <c r="CHF21" i="88"/>
  <c r="CHF25" i="88" s="1"/>
  <c r="CHG21" i="88"/>
  <c r="CHG25" i="88" s="1"/>
  <c r="CHH21" i="88"/>
  <c r="CHH25" i="88" s="1"/>
  <c r="CHI21" i="88"/>
  <c r="CHI25" i="88" s="1"/>
  <c r="CHJ21" i="88"/>
  <c r="CHJ25" i="88" s="1"/>
  <c r="CHK21" i="88"/>
  <c r="CHK25" i="88" s="1"/>
  <c r="CHL21" i="88"/>
  <c r="CHL25" i="88" s="1"/>
  <c r="CHM21" i="88"/>
  <c r="CHM25" i="88" s="1"/>
  <c r="CHN21" i="88"/>
  <c r="CHN25" i="88" s="1"/>
  <c r="CHO21" i="88"/>
  <c r="CHO25" i="88" s="1"/>
  <c r="CHP21" i="88"/>
  <c r="CHP25" i="88" s="1"/>
  <c r="CHQ21" i="88"/>
  <c r="CHQ25" i="88" s="1"/>
  <c r="CHR21" i="88"/>
  <c r="CHR25" i="88" s="1"/>
  <c r="CHS21" i="88"/>
  <c r="CHS25" i="88" s="1"/>
  <c r="CHT21" i="88"/>
  <c r="CHT25" i="88" s="1"/>
  <c r="CHU21" i="88"/>
  <c r="CHU25" i="88" s="1"/>
  <c r="CHV21" i="88"/>
  <c r="CHV25" i="88" s="1"/>
  <c r="CHW21" i="88"/>
  <c r="CHW25" i="88" s="1"/>
  <c r="CHX21" i="88"/>
  <c r="CHX25" i="88" s="1"/>
  <c r="CHY21" i="88"/>
  <c r="CHY25" i="88" s="1"/>
  <c r="CHZ21" i="88"/>
  <c r="CHZ25" i="88" s="1"/>
  <c r="CIA21" i="88"/>
  <c r="CIA25" i="88" s="1"/>
  <c r="CIB21" i="88"/>
  <c r="CIB25" i="88" s="1"/>
  <c r="CIC21" i="88"/>
  <c r="CIC25" i="88" s="1"/>
  <c r="CID21" i="88"/>
  <c r="CID25" i="88" s="1"/>
  <c r="CIE21" i="88"/>
  <c r="CIE25" i="88" s="1"/>
  <c r="CIF21" i="88"/>
  <c r="CIF25" i="88" s="1"/>
  <c r="CIG21" i="88"/>
  <c r="CIG25" i="88" s="1"/>
  <c r="CIH21" i="88"/>
  <c r="CIH25" i="88" s="1"/>
  <c r="CII21" i="88"/>
  <c r="CII25" i="88" s="1"/>
  <c r="CIJ21" i="88"/>
  <c r="CIJ25" i="88" s="1"/>
  <c r="CIK21" i="88"/>
  <c r="CIK25" i="88" s="1"/>
  <c r="CIL21" i="88"/>
  <c r="CIL25" i="88" s="1"/>
  <c r="CIM21" i="88"/>
  <c r="CIM25" i="88" s="1"/>
  <c r="CIN21" i="88"/>
  <c r="CIN25" i="88" s="1"/>
  <c r="CIO21" i="88"/>
  <c r="CIO25" i="88" s="1"/>
  <c r="CIP21" i="88"/>
  <c r="CIP25" i="88" s="1"/>
  <c r="CIQ21" i="88"/>
  <c r="CIQ25" i="88" s="1"/>
  <c r="CIR21" i="88"/>
  <c r="CIR25" i="88" s="1"/>
  <c r="CIS21" i="88"/>
  <c r="CIS25" i="88" s="1"/>
  <c r="CIT21" i="88"/>
  <c r="CIT25" i="88" s="1"/>
  <c r="CIU21" i="88"/>
  <c r="CIU25" i="88" s="1"/>
  <c r="CIV21" i="88"/>
  <c r="CIV25" i="88" s="1"/>
  <c r="CIW21" i="88"/>
  <c r="CIW25" i="88" s="1"/>
  <c r="CIX21" i="88"/>
  <c r="CIX25" i="88" s="1"/>
  <c r="CIY21" i="88"/>
  <c r="CIY25" i="88" s="1"/>
  <c r="CIZ21" i="88"/>
  <c r="CIZ25" i="88" s="1"/>
  <c r="CJA21" i="88"/>
  <c r="CJA25" i="88" s="1"/>
  <c r="CJB21" i="88"/>
  <c r="CJB25" i="88" s="1"/>
  <c r="CJC21" i="88"/>
  <c r="CJC25" i="88" s="1"/>
  <c r="CJD21" i="88"/>
  <c r="CJD25" i="88" s="1"/>
  <c r="CJE21" i="88"/>
  <c r="CJE25" i="88" s="1"/>
  <c r="CJF21" i="88"/>
  <c r="CJF25" i="88" s="1"/>
  <c r="CJG21" i="88"/>
  <c r="CJG25" i="88" s="1"/>
  <c r="CJH21" i="88"/>
  <c r="CJH25" i="88" s="1"/>
  <c r="CJI21" i="88"/>
  <c r="CJI25" i="88" s="1"/>
  <c r="CJJ21" i="88"/>
  <c r="CJJ25" i="88" s="1"/>
  <c r="CJK21" i="88"/>
  <c r="CJK25" i="88" s="1"/>
  <c r="CJL21" i="88"/>
  <c r="CJL25" i="88" s="1"/>
  <c r="CJM21" i="88"/>
  <c r="CJM25" i="88" s="1"/>
  <c r="CJN21" i="88"/>
  <c r="CJN25" i="88" s="1"/>
  <c r="CJO21" i="88"/>
  <c r="CJO25" i="88" s="1"/>
  <c r="CJP21" i="88"/>
  <c r="CJP25" i="88" s="1"/>
  <c r="CJQ21" i="88"/>
  <c r="CJQ25" i="88" s="1"/>
  <c r="CJR21" i="88"/>
  <c r="CJR25" i="88" s="1"/>
  <c r="CJS21" i="88"/>
  <c r="CJS25" i="88" s="1"/>
  <c r="CJT21" i="88"/>
  <c r="CJT25" i="88" s="1"/>
  <c r="CJU21" i="88"/>
  <c r="CJU25" i="88" s="1"/>
  <c r="CJV21" i="88"/>
  <c r="CJV25" i="88" s="1"/>
  <c r="CJW21" i="88"/>
  <c r="CJW25" i="88" s="1"/>
  <c r="CJX21" i="88"/>
  <c r="CJX25" i="88" s="1"/>
  <c r="CJY21" i="88"/>
  <c r="CJY25" i="88" s="1"/>
  <c r="CJZ21" i="88"/>
  <c r="CJZ25" i="88" s="1"/>
  <c r="CKA21" i="88"/>
  <c r="CKA25" i="88" s="1"/>
  <c r="CKB21" i="88"/>
  <c r="CKB25" i="88" s="1"/>
  <c r="CKC21" i="88"/>
  <c r="CKC25" i="88" s="1"/>
  <c r="CKD21" i="88"/>
  <c r="CKD25" i="88" s="1"/>
  <c r="CKE21" i="88"/>
  <c r="CKE25" i="88" s="1"/>
  <c r="CKF21" i="88"/>
  <c r="CKF25" i="88" s="1"/>
  <c r="CKG21" i="88"/>
  <c r="CKG25" i="88" s="1"/>
  <c r="CKH21" i="88"/>
  <c r="CKH25" i="88" s="1"/>
  <c r="CKI21" i="88"/>
  <c r="CKI25" i="88" s="1"/>
  <c r="CKJ21" i="88"/>
  <c r="CKJ25" i="88" s="1"/>
  <c r="CKK21" i="88"/>
  <c r="CKK25" i="88" s="1"/>
  <c r="CKL21" i="88"/>
  <c r="CKL25" i="88" s="1"/>
  <c r="CKM21" i="88"/>
  <c r="CKM25" i="88" s="1"/>
  <c r="CKN21" i="88"/>
  <c r="CKN25" i="88" s="1"/>
  <c r="CKO21" i="88"/>
  <c r="CKO25" i="88" s="1"/>
  <c r="CKP21" i="88"/>
  <c r="CKP25" i="88" s="1"/>
  <c r="CKQ21" i="88"/>
  <c r="CKQ25" i="88" s="1"/>
  <c r="CKR21" i="88"/>
  <c r="CKR25" i="88" s="1"/>
  <c r="CKS21" i="88"/>
  <c r="CKS25" i="88" s="1"/>
  <c r="CKT21" i="88"/>
  <c r="CKT25" i="88" s="1"/>
  <c r="CKU21" i="88"/>
  <c r="CKU25" i="88" s="1"/>
  <c r="CKV21" i="88"/>
  <c r="CKV25" i="88" s="1"/>
  <c r="CKW21" i="88"/>
  <c r="CKW25" i="88" s="1"/>
  <c r="CKX21" i="88"/>
  <c r="CKX25" i="88" s="1"/>
  <c r="CKY21" i="88"/>
  <c r="CKY25" i="88" s="1"/>
  <c r="CKZ21" i="88"/>
  <c r="CKZ25" i="88" s="1"/>
  <c r="CLA21" i="88"/>
  <c r="CLA25" i="88" s="1"/>
  <c r="CLB21" i="88"/>
  <c r="CLB25" i="88" s="1"/>
  <c r="CLC21" i="88"/>
  <c r="CLC25" i="88" s="1"/>
  <c r="CLD21" i="88"/>
  <c r="CLD25" i="88" s="1"/>
  <c r="CLE21" i="88"/>
  <c r="CLE25" i="88" s="1"/>
  <c r="CLF21" i="88"/>
  <c r="CLF25" i="88" s="1"/>
  <c r="CLG21" i="88"/>
  <c r="CLG25" i="88" s="1"/>
  <c r="CLH21" i="88"/>
  <c r="CLH25" i="88" s="1"/>
  <c r="CLI21" i="88"/>
  <c r="CLI25" i="88" s="1"/>
  <c r="CLJ21" i="88"/>
  <c r="CLJ25" i="88" s="1"/>
  <c r="CLK21" i="88"/>
  <c r="CLK25" i="88" s="1"/>
  <c r="CLL21" i="88"/>
  <c r="CLL25" i="88" s="1"/>
  <c r="CLM21" i="88"/>
  <c r="CLM25" i="88" s="1"/>
  <c r="CLN21" i="88"/>
  <c r="CLN25" i="88" s="1"/>
  <c r="CLO21" i="88"/>
  <c r="CLO25" i="88" s="1"/>
  <c r="CLP21" i="88"/>
  <c r="CLP25" i="88" s="1"/>
  <c r="CLQ21" i="88"/>
  <c r="CLQ25" i="88" s="1"/>
  <c r="CLR21" i="88"/>
  <c r="CLR25" i="88" s="1"/>
  <c r="CLS21" i="88"/>
  <c r="CLS25" i="88" s="1"/>
  <c r="CLT21" i="88"/>
  <c r="CLT25" i="88" s="1"/>
  <c r="CLU21" i="88"/>
  <c r="CLU25" i="88" s="1"/>
  <c r="CLV21" i="88"/>
  <c r="CLV25" i="88" s="1"/>
  <c r="CLW21" i="88"/>
  <c r="CLW25" i="88" s="1"/>
  <c r="CLX21" i="88"/>
  <c r="CLX25" i="88" s="1"/>
  <c r="CLY21" i="88"/>
  <c r="CLY25" i="88" s="1"/>
  <c r="CLZ21" i="88"/>
  <c r="CLZ25" i="88" s="1"/>
  <c r="CMA21" i="88"/>
  <c r="CMA25" i="88" s="1"/>
  <c r="CMB21" i="88"/>
  <c r="CMB25" i="88" s="1"/>
  <c r="CMC21" i="88"/>
  <c r="CMC25" i="88" s="1"/>
  <c r="CMD21" i="88"/>
  <c r="CMD25" i="88" s="1"/>
  <c r="CME21" i="88"/>
  <c r="CME25" i="88" s="1"/>
  <c r="CMF21" i="88"/>
  <c r="CMF25" i="88" s="1"/>
  <c r="CMG21" i="88"/>
  <c r="CMG25" i="88" s="1"/>
  <c r="CMH21" i="88"/>
  <c r="CMH25" i="88" s="1"/>
  <c r="CMI21" i="88"/>
  <c r="CMI25" i="88" s="1"/>
  <c r="CMJ21" i="88"/>
  <c r="CMJ25" i="88" s="1"/>
  <c r="CMK21" i="88"/>
  <c r="CMK25" i="88" s="1"/>
  <c r="CML21" i="88"/>
  <c r="CML25" i="88" s="1"/>
  <c r="CMM21" i="88"/>
  <c r="CMM25" i="88" s="1"/>
  <c r="CMN21" i="88"/>
  <c r="CMN25" i="88" s="1"/>
  <c r="CMO21" i="88"/>
  <c r="CMO25" i="88" s="1"/>
  <c r="CMP21" i="88"/>
  <c r="CMP25" i="88" s="1"/>
  <c r="CMQ21" i="88"/>
  <c r="CMQ25" i="88" s="1"/>
  <c r="CMR21" i="88"/>
  <c r="CMR25" i="88" s="1"/>
  <c r="CMS21" i="88"/>
  <c r="CMS25" i="88" s="1"/>
  <c r="CMT21" i="88"/>
  <c r="CMT25" i="88" s="1"/>
  <c r="CMU21" i="88"/>
  <c r="CMU25" i="88" s="1"/>
  <c r="CMV21" i="88"/>
  <c r="CMV25" i="88" s="1"/>
  <c r="CMW21" i="88"/>
  <c r="CMW25" i="88" s="1"/>
  <c r="CMX21" i="88"/>
  <c r="CMX25" i="88" s="1"/>
  <c r="CMY21" i="88"/>
  <c r="CMY25" i="88" s="1"/>
  <c r="CMZ21" i="88"/>
  <c r="CMZ25" i="88" s="1"/>
  <c r="CNA21" i="88"/>
  <c r="CNA25" i="88" s="1"/>
  <c r="CNB21" i="88"/>
  <c r="CNB25" i="88" s="1"/>
  <c r="CNC21" i="88"/>
  <c r="CNC25" i="88" s="1"/>
  <c r="CND21" i="88"/>
  <c r="CND25" i="88" s="1"/>
  <c r="CNE21" i="88"/>
  <c r="CNE25" i="88" s="1"/>
  <c r="CNF21" i="88"/>
  <c r="CNF25" i="88" s="1"/>
  <c r="CNG21" i="88"/>
  <c r="CNG25" i="88" s="1"/>
  <c r="CNH21" i="88"/>
  <c r="CNH25" i="88" s="1"/>
  <c r="CNI21" i="88"/>
  <c r="CNI25" i="88" s="1"/>
  <c r="CNJ21" i="88"/>
  <c r="CNJ25" i="88" s="1"/>
  <c r="CNK21" i="88"/>
  <c r="CNK25" i="88" s="1"/>
  <c r="CNL21" i="88"/>
  <c r="CNL25" i="88" s="1"/>
  <c r="CNM21" i="88"/>
  <c r="CNM25" i="88" s="1"/>
  <c r="CNN21" i="88"/>
  <c r="CNN25" i="88" s="1"/>
  <c r="CNO21" i="88"/>
  <c r="CNO25" i="88" s="1"/>
  <c r="CNP21" i="88"/>
  <c r="CNP25" i="88" s="1"/>
  <c r="CNQ21" i="88"/>
  <c r="CNQ25" i="88" s="1"/>
  <c r="CNR21" i="88"/>
  <c r="CNR25" i="88" s="1"/>
  <c r="CNS21" i="88"/>
  <c r="CNS25" i="88" s="1"/>
  <c r="CNT21" i="88"/>
  <c r="CNT25" i="88" s="1"/>
  <c r="CNU21" i="88"/>
  <c r="CNU25" i="88" s="1"/>
  <c r="CNV21" i="88"/>
  <c r="CNV25" i="88" s="1"/>
  <c r="CNW21" i="88"/>
  <c r="CNW25" i="88" s="1"/>
  <c r="CNX21" i="88"/>
  <c r="CNX25" i="88" s="1"/>
  <c r="CNY21" i="88"/>
  <c r="CNY25" i="88" s="1"/>
  <c r="CNZ21" i="88"/>
  <c r="CNZ25" i="88" s="1"/>
  <c r="COA21" i="88"/>
  <c r="COA25" i="88" s="1"/>
  <c r="COB21" i="88"/>
  <c r="COB25" i="88" s="1"/>
  <c r="COC21" i="88"/>
  <c r="COC25" i="88" s="1"/>
  <c r="COD21" i="88"/>
  <c r="COD25" i="88" s="1"/>
  <c r="COE21" i="88"/>
  <c r="COE25" i="88" s="1"/>
  <c r="COF21" i="88"/>
  <c r="COF25" i="88" s="1"/>
  <c r="COG21" i="88"/>
  <c r="COG25" i="88" s="1"/>
  <c r="COH21" i="88"/>
  <c r="COH25" i="88" s="1"/>
  <c r="COI21" i="88"/>
  <c r="COI25" i="88" s="1"/>
  <c r="COJ21" i="88"/>
  <c r="COJ25" i="88" s="1"/>
  <c r="COK21" i="88"/>
  <c r="COK25" i="88" s="1"/>
  <c r="COL21" i="88"/>
  <c r="COL25" i="88" s="1"/>
  <c r="COM21" i="88"/>
  <c r="COM25" i="88" s="1"/>
  <c r="CON21" i="88"/>
  <c r="CON25" i="88" s="1"/>
  <c r="COO21" i="88"/>
  <c r="COO25" i="88" s="1"/>
  <c r="COP21" i="88"/>
  <c r="COP25" i="88" s="1"/>
  <c r="COQ21" i="88"/>
  <c r="COQ25" i="88" s="1"/>
  <c r="COR21" i="88"/>
  <c r="COR25" i="88" s="1"/>
  <c r="COS21" i="88"/>
  <c r="COS25" i="88" s="1"/>
  <c r="COT21" i="88"/>
  <c r="COT25" i="88" s="1"/>
  <c r="COU21" i="88"/>
  <c r="COU25" i="88" s="1"/>
  <c r="COV21" i="88"/>
  <c r="COV25" i="88" s="1"/>
  <c r="COW21" i="88"/>
  <c r="COW25" i="88" s="1"/>
  <c r="COX21" i="88"/>
  <c r="COX25" i="88" s="1"/>
  <c r="COY21" i="88"/>
  <c r="COY25" i="88" s="1"/>
  <c r="COZ21" i="88"/>
  <c r="COZ25" i="88" s="1"/>
  <c r="CPA21" i="88"/>
  <c r="CPA25" i="88" s="1"/>
  <c r="CPB21" i="88"/>
  <c r="CPB25" i="88" s="1"/>
  <c r="CPC21" i="88"/>
  <c r="CPC25" i="88" s="1"/>
  <c r="CPD21" i="88"/>
  <c r="CPD25" i="88" s="1"/>
  <c r="CPE21" i="88"/>
  <c r="CPE25" i="88" s="1"/>
  <c r="CPF21" i="88"/>
  <c r="CPF25" i="88" s="1"/>
  <c r="CPG21" i="88"/>
  <c r="CPG25" i="88" s="1"/>
  <c r="CPH21" i="88"/>
  <c r="CPH25" i="88" s="1"/>
  <c r="CPI21" i="88"/>
  <c r="CPI25" i="88" s="1"/>
  <c r="CPJ21" i="88"/>
  <c r="CPJ25" i="88" s="1"/>
  <c r="CPK21" i="88"/>
  <c r="CPK25" i="88" s="1"/>
  <c r="CPL21" i="88"/>
  <c r="CPL25" i="88" s="1"/>
  <c r="CPM21" i="88"/>
  <c r="CPM25" i="88" s="1"/>
  <c r="CPN21" i="88"/>
  <c r="CPN25" i="88" s="1"/>
  <c r="CPO21" i="88"/>
  <c r="CPO25" i="88" s="1"/>
  <c r="CPP21" i="88"/>
  <c r="CPP25" i="88" s="1"/>
  <c r="CPQ21" i="88"/>
  <c r="CPQ25" i="88" s="1"/>
  <c r="CPR21" i="88"/>
  <c r="CPR25" i="88" s="1"/>
  <c r="CPS21" i="88"/>
  <c r="CPS25" i="88" s="1"/>
  <c r="CPT21" i="88"/>
  <c r="CPT25" i="88" s="1"/>
  <c r="CPU21" i="88"/>
  <c r="CPU25" i="88" s="1"/>
  <c r="CPV21" i="88"/>
  <c r="CPV25" i="88" s="1"/>
  <c r="CPW21" i="88"/>
  <c r="CPW25" i="88" s="1"/>
  <c r="CPX21" i="88"/>
  <c r="CPX25" i="88" s="1"/>
  <c r="CPY21" i="88"/>
  <c r="CPY25" i="88" s="1"/>
  <c r="CPZ21" i="88"/>
  <c r="CPZ25" i="88" s="1"/>
  <c r="CQA21" i="88"/>
  <c r="CQA25" i="88" s="1"/>
  <c r="CQB21" i="88"/>
  <c r="CQB25" i="88" s="1"/>
  <c r="CQC21" i="88"/>
  <c r="CQC25" i="88" s="1"/>
  <c r="CQD21" i="88"/>
  <c r="CQD25" i="88" s="1"/>
  <c r="CQE21" i="88"/>
  <c r="CQE25" i="88" s="1"/>
  <c r="CQF21" i="88"/>
  <c r="CQF25" i="88" s="1"/>
  <c r="CQG21" i="88"/>
  <c r="CQG25" i="88" s="1"/>
  <c r="CQH21" i="88"/>
  <c r="CQH25" i="88" s="1"/>
  <c r="CQI21" i="88"/>
  <c r="CQI25" i="88" s="1"/>
  <c r="CQJ21" i="88"/>
  <c r="CQJ25" i="88" s="1"/>
  <c r="CQK21" i="88"/>
  <c r="CQK25" i="88" s="1"/>
  <c r="CQL21" i="88"/>
  <c r="CQL25" i="88" s="1"/>
  <c r="CQM21" i="88"/>
  <c r="CQM25" i="88" s="1"/>
  <c r="CQN21" i="88"/>
  <c r="CQN25" i="88" s="1"/>
  <c r="CQO21" i="88"/>
  <c r="CQO25" i="88" s="1"/>
  <c r="CQP21" i="88"/>
  <c r="CQP25" i="88" s="1"/>
  <c r="CQQ21" i="88"/>
  <c r="CQQ25" i="88" s="1"/>
  <c r="CQR21" i="88"/>
  <c r="CQR25" i="88" s="1"/>
  <c r="CQS21" i="88"/>
  <c r="CQS25" i="88" s="1"/>
  <c r="CQT21" i="88"/>
  <c r="CQT25" i="88" s="1"/>
  <c r="CQU21" i="88"/>
  <c r="CQU25" i="88" s="1"/>
  <c r="CQV21" i="88"/>
  <c r="CQV25" i="88" s="1"/>
  <c r="CQW21" i="88"/>
  <c r="CQW25" i="88" s="1"/>
  <c r="CQX21" i="88"/>
  <c r="CQX25" i="88" s="1"/>
  <c r="CQY21" i="88"/>
  <c r="CQY25" i="88" s="1"/>
  <c r="CQZ21" i="88"/>
  <c r="CQZ25" i="88" s="1"/>
  <c r="CRA21" i="88"/>
  <c r="CRA25" i="88" s="1"/>
  <c r="CRB21" i="88"/>
  <c r="CRB25" i="88" s="1"/>
  <c r="CRC21" i="88"/>
  <c r="CRC25" i="88" s="1"/>
  <c r="CRD21" i="88"/>
  <c r="CRD25" i="88" s="1"/>
  <c r="CRE21" i="88"/>
  <c r="CRE25" i="88" s="1"/>
  <c r="CRF21" i="88"/>
  <c r="CRF25" i="88" s="1"/>
  <c r="CRG21" i="88"/>
  <c r="CRG25" i="88" s="1"/>
  <c r="CRH21" i="88"/>
  <c r="CRH25" i="88" s="1"/>
  <c r="CRI21" i="88"/>
  <c r="CRI25" i="88" s="1"/>
  <c r="CRJ21" i="88"/>
  <c r="CRJ25" i="88" s="1"/>
  <c r="CRK21" i="88"/>
  <c r="CRK25" i="88" s="1"/>
  <c r="CRL21" i="88"/>
  <c r="CRL25" i="88" s="1"/>
  <c r="CRM21" i="88"/>
  <c r="CRM25" i="88" s="1"/>
  <c r="CRN21" i="88"/>
  <c r="CRN25" i="88" s="1"/>
  <c r="CRO21" i="88"/>
  <c r="CRO25" i="88" s="1"/>
  <c r="CRP21" i="88"/>
  <c r="CRP25" i="88" s="1"/>
  <c r="CRQ21" i="88"/>
  <c r="CRQ25" i="88" s="1"/>
  <c r="CRR21" i="88"/>
  <c r="CRR25" i="88" s="1"/>
  <c r="CRS21" i="88"/>
  <c r="CRS25" i="88" s="1"/>
  <c r="CRT21" i="88"/>
  <c r="CRT25" i="88" s="1"/>
  <c r="CRU21" i="88"/>
  <c r="CRU25" i="88" s="1"/>
  <c r="CRV21" i="88"/>
  <c r="CRV25" i="88" s="1"/>
  <c r="CRW21" i="88"/>
  <c r="CRW25" i="88" s="1"/>
  <c r="CRX21" i="88"/>
  <c r="CRX25" i="88" s="1"/>
  <c r="CRY21" i="88"/>
  <c r="CRY25" i="88" s="1"/>
  <c r="CRZ21" i="88"/>
  <c r="CRZ25" i="88" s="1"/>
  <c r="CSA21" i="88"/>
  <c r="CSA25" i="88" s="1"/>
  <c r="CSB21" i="88"/>
  <c r="CSB25" i="88" s="1"/>
  <c r="CSC21" i="88"/>
  <c r="CSC25" i="88" s="1"/>
  <c r="CSD21" i="88"/>
  <c r="CSD25" i="88" s="1"/>
  <c r="CSE21" i="88"/>
  <c r="CSE25" i="88" s="1"/>
  <c r="CSF21" i="88"/>
  <c r="CSF25" i="88" s="1"/>
  <c r="CSG21" i="88"/>
  <c r="CSG25" i="88" s="1"/>
  <c r="CSH21" i="88"/>
  <c r="CSH25" i="88" s="1"/>
  <c r="CSI21" i="88"/>
  <c r="CSI25" i="88" s="1"/>
  <c r="CSJ21" i="88"/>
  <c r="CSJ25" i="88" s="1"/>
  <c r="CSK21" i="88"/>
  <c r="CSK25" i="88" s="1"/>
  <c r="CSL21" i="88"/>
  <c r="CSL25" i="88" s="1"/>
  <c r="CSM21" i="88"/>
  <c r="CSM25" i="88" s="1"/>
  <c r="CSN21" i="88"/>
  <c r="CSN25" i="88" s="1"/>
  <c r="CSO21" i="88"/>
  <c r="CSO25" i="88" s="1"/>
  <c r="CSP21" i="88"/>
  <c r="CSP25" i="88" s="1"/>
  <c r="CSQ21" i="88"/>
  <c r="CSQ25" i="88" s="1"/>
  <c r="CSR21" i="88"/>
  <c r="CSR25" i="88" s="1"/>
  <c r="CSS21" i="88"/>
  <c r="CSS25" i="88" s="1"/>
  <c r="CST21" i="88"/>
  <c r="CST25" i="88" s="1"/>
  <c r="CSU21" i="88"/>
  <c r="CSU25" i="88" s="1"/>
  <c r="CSV21" i="88"/>
  <c r="CSV25" i="88" s="1"/>
  <c r="CSW21" i="88"/>
  <c r="CSW25" i="88" s="1"/>
  <c r="CSX21" i="88"/>
  <c r="CSX25" i="88" s="1"/>
  <c r="CSY21" i="88"/>
  <c r="CSY25" i="88" s="1"/>
  <c r="CSZ21" i="88"/>
  <c r="CSZ25" i="88" s="1"/>
  <c r="CTA21" i="88"/>
  <c r="CTA25" i="88" s="1"/>
  <c r="CTB21" i="88"/>
  <c r="CTB25" i="88" s="1"/>
  <c r="CTC21" i="88"/>
  <c r="CTC25" i="88" s="1"/>
  <c r="CTD21" i="88"/>
  <c r="CTD25" i="88" s="1"/>
  <c r="CTE21" i="88"/>
  <c r="CTE25" i="88" s="1"/>
  <c r="CTF21" i="88"/>
  <c r="CTF25" i="88" s="1"/>
  <c r="CTG21" i="88"/>
  <c r="CTG25" i="88" s="1"/>
  <c r="CTH21" i="88"/>
  <c r="CTH25" i="88" s="1"/>
  <c r="CTI21" i="88"/>
  <c r="CTI25" i="88" s="1"/>
  <c r="CTJ21" i="88"/>
  <c r="CTJ25" i="88" s="1"/>
  <c r="CTK21" i="88"/>
  <c r="CTK25" i="88" s="1"/>
  <c r="CTL21" i="88"/>
  <c r="CTL25" i="88" s="1"/>
  <c r="CTM21" i="88"/>
  <c r="CTM25" i="88" s="1"/>
  <c r="CTN21" i="88"/>
  <c r="CTN25" i="88" s="1"/>
  <c r="CTO21" i="88"/>
  <c r="CTO25" i="88" s="1"/>
  <c r="CTP21" i="88"/>
  <c r="CTP25" i="88" s="1"/>
  <c r="CTQ21" i="88"/>
  <c r="CTQ25" i="88" s="1"/>
  <c r="CTR21" i="88"/>
  <c r="CTR25" i="88" s="1"/>
  <c r="CTS21" i="88"/>
  <c r="CTS25" i="88" s="1"/>
  <c r="CTT21" i="88"/>
  <c r="CTT25" i="88" s="1"/>
  <c r="CTU21" i="88"/>
  <c r="CTU25" i="88" s="1"/>
  <c r="CTV21" i="88"/>
  <c r="CTV25" i="88" s="1"/>
  <c r="CTW21" i="88"/>
  <c r="CTW25" i="88" s="1"/>
  <c r="CTX21" i="88"/>
  <c r="CTX25" i="88" s="1"/>
  <c r="CTY21" i="88"/>
  <c r="CTY25" i="88" s="1"/>
  <c r="CTZ21" i="88"/>
  <c r="CTZ25" i="88" s="1"/>
  <c r="CUA21" i="88"/>
  <c r="CUA25" i="88" s="1"/>
  <c r="CUB21" i="88"/>
  <c r="CUB25" i="88" s="1"/>
  <c r="CUC21" i="88"/>
  <c r="CUC25" i="88" s="1"/>
  <c r="CUD21" i="88"/>
  <c r="CUD25" i="88" s="1"/>
  <c r="CUE21" i="88"/>
  <c r="CUE25" i="88" s="1"/>
  <c r="CUF21" i="88"/>
  <c r="CUF25" i="88" s="1"/>
  <c r="CUG21" i="88"/>
  <c r="CUG25" i="88" s="1"/>
  <c r="CUH21" i="88"/>
  <c r="CUH25" i="88" s="1"/>
  <c r="CUI21" i="88"/>
  <c r="CUI25" i="88" s="1"/>
  <c r="CUJ21" i="88"/>
  <c r="CUJ25" i="88" s="1"/>
  <c r="CUK21" i="88"/>
  <c r="CUK25" i="88" s="1"/>
  <c r="CUL21" i="88"/>
  <c r="CUL25" i="88" s="1"/>
  <c r="CUM21" i="88"/>
  <c r="CUM25" i="88" s="1"/>
  <c r="CUN21" i="88"/>
  <c r="CUN25" i="88" s="1"/>
  <c r="CUO21" i="88"/>
  <c r="CUO25" i="88" s="1"/>
  <c r="CUP21" i="88"/>
  <c r="CUP25" i="88" s="1"/>
  <c r="CUQ21" i="88"/>
  <c r="CUQ25" i="88" s="1"/>
  <c r="CUR21" i="88"/>
  <c r="CUR25" i="88" s="1"/>
  <c r="CUS21" i="88"/>
  <c r="CUS25" i="88" s="1"/>
  <c r="CUT21" i="88"/>
  <c r="CUT25" i="88" s="1"/>
  <c r="CUU21" i="88"/>
  <c r="CUU25" i="88" s="1"/>
  <c r="CUV21" i="88"/>
  <c r="CUV25" i="88" s="1"/>
  <c r="CUW21" i="88"/>
  <c r="CUW25" i="88" s="1"/>
  <c r="CUX21" i="88"/>
  <c r="CUX25" i="88" s="1"/>
  <c r="CUY21" i="88"/>
  <c r="CUY25" i="88" s="1"/>
  <c r="CUZ21" i="88"/>
  <c r="CUZ25" i="88" s="1"/>
  <c r="CVA21" i="88"/>
  <c r="CVA25" i="88" s="1"/>
  <c r="CVB21" i="88"/>
  <c r="CVB25" i="88" s="1"/>
  <c r="CVC21" i="88"/>
  <c r="CVC25" i="88" s="1"/>
  <c r="CVD21" i="88"/>
  <c r="CVD25" i="88" s="1"/>
  <c r="CVE21" i="88"/>
  <c r="CVE25" i="88" s="1"/>
  <c r="CVF21" i="88"/>
  <c r="CVF25" i="88" s="1"/>
  <c r="CVG21" i="88"/>
  <c r="CVG25" i="88" s="1"/>
  <c r="CVH21" i="88"/>
  <c r="CVH25" i="88" s="1"/>
  <c r="CVI21" i="88"/>
  <c r="CVI25" i="88" s="1"/>
  <c r="CVJ21" i="88"/>
  <c r="CVJ25" i="88" s="1"/>
  <c r="CVK21" i="88"/>
  <c r="CVK25" i="88" s="1"/>
  <c r="CVL21" i="88"/>
  <c r="CVL25" i="88" s="1"/>
  <c r="CVM21" i="88"/>
  <c r="CVM25" i="88" s="1"/>
  <c r="CVN21" i="88"/>
  <c r="CVN25" i="88" s="1"/>
  <c r="CVO21" i="88"/>
  <c r="CVO25" i="88" s="1"/>
  <c r="CVP21" i="88"/>
  <c r="CVP25" i="88" s="1"/>
  <c r="CVQ21" i="88"/>
  <c r="CVQ25" i="88" s="1"/>
  <c r="CVR21" i="88"/>
  <c r="CVR25" i="88" s="1"/>
  <c r="CVS21" i="88"/>
  <c r="CVS25" i="88" s="1"/>
  <c r="CVT21" i="88"/>
  <c r="CVT25" i="88" s="1"/>
  <c r="CVU21" i="88"/>
  <c r="CVU25" i="88" s="1"/>
  <c r="CVV21" i="88"/>
  <c r="CVV25" i="88" s="1"/>
  <c r="CVW21" i="88"/>
  <c r="CVW25" i="88" s="1"/>
  <c r="CVX21" i="88"/>
  <c r="CVX25" i="88" s="1"/>
  <c r="CVY21" i="88"/>
  <c r="CVY25" i="88" s="1"/>
  <c r="CVZ21" i="88"/>
  <c r="CVZ25" i="88" s="1"/>
  <c r="CWA21" i="88"/>
  <c r="CWA25" i="88" s="1"/>
  <c r="CWB21" i="88"/>
  <c r="CWB25" i="88" s="1"/>
  <c r="CWC21" i="88"/>
  <c r="CWC25" i="88" s="1"/>
  <c r="CWD21" i="88"/>
  <c r="CWD25" i="88" s="1"/>
  <c r="CWE21" i="88"/>
  <c r="CWE25" i="88" s="1"/>
  <c r="CWF21" i="88"/>
  <c r="CWF25" i="88" s="1"/>
  <c r="CWG21" i="88"/>
  <c r="CWG25" i="88" s="1"/>
  <c r="CWH21" i="88"/>
  <c r="CWH25" i="88" s="1"/>
  <c r="CWI21" i="88"/>
  <c r="CWI25" i="88" s="1"/>
  <c r="CWJ21" i="88"/>
  <c r="CWJ25" i="88" s="1"/>
  <c r="CWK21" i="88"/>
  <c r="CWK25" i="88" s="1"/>
  <c r="CWL21" i="88"/>
  <c r="CWL25" i="88" s="1"/>
  <c r="CWM21" i="88"/>
  <c r="CWM25" i="88" s="1"/>
  <c r="CWN21" i="88"/>
  <c r="CWN25" i="88" s="1"/>
  <c r="CWO21" i="88"/>
  <c r="CWO25" i="88" s="1"/>
  <c r="CWP21" i="88"/>
  <c r="CWP25" i="88" s="1"/>
  <c r="CWQ21" i="88"/>
  <c r="CWQ25" i="88" s="1"/>
  <c r="CWR21" i="88"/>
  <c r="CWR25" i="88" s="1"/>
  <c r="CWS21" i="88"/>
  <c r="CWS25" i="88" s="1"/>
  <c r="CWT21" i="88"/>
  <c r="CWT25" i="88" s="1"/>
  <c r="CWU21" i="88"/>
  <c r="CWU25" i="88" s="1"/>
  <c r="CWV21" i="88"/>
  <c r="CWV25" i="88" s="1"/>
  <c r="CWW21" i="88"/>
  <c r="CWW25" i="88" s="1"/>
  <c r="CWX21" i="88"/>
  <c r="CWX25" i="88" s="1"/>
  <c r="CWY21" i="88"/>
  <c r="CWY25" i="88" s="1"/>
  <c r="CWZ21" i="88"/>
  <c r="CWZ25" i="88" s="1"/>
  <c r="CXA21" i="88"/>
  <c r="CXA25" i="88" s="1"/>
  <c r="CXB21" i="88"/>
  <c r="CXB25" i="88" s="1"/>
  <c r="CXC21" i="88"/>
  <c r="CXC25" i="88" s="1"/>
  <c r="CXD21" i="88"/>
  <c r="CXD25" i="88" s="1"/>
  <c r="CXE21" i="88"/>
  <c r="CXE25" i="88" s="1"/>
  <c r="CXF21" i="88"/>
  <c r="CXF25" i="88" s="1"/>
  <c r="CXG21" i="88"/>
  <c r="CXG25" i="88" s="1"/>
  <c r="CXH21" i="88"/>
  <c r="CXH25" i="88" s="1"/>
  <c r="CXI21" i="88"/>
  <c r="CXI25" i="88" s="1"/>
  <c r="CXJ21" i="88"/>
  <c r="CXJ25" i="88" s="1"/>
  <c r="CXK21" i="88"/>
  <c r="CXK25" i="88" s="1"/>
  <c r="CXL21" i="88"/>
  <c r="CXL25" i="88" s="1"/>
  <c r="CXM21" i="88"/>
  <c r="CXM25" i="88" s="1"/>
  <c r="CXN21" i="88"/>
  <c r="CXN25" i="88" s="1"/>
  <c r="CXO21" i="88"/>
  <c r="CXO25" i="88" s="1"/>
  <c r="CXP21" i="88"/>
  <c r="CXP25" i="88" s="1"/>
  <c r="CXQ21" i="88"/>
  <c r="CXQ25" i="88" s="1"/>
  <c r="CXR21" i="88"/>
  <c r="CXR25" i="88" s="1"/>
  <c r="CXS21" i="88"/>
  <c r="CXS25" i="88" s="1"/>
  <c r="CXT21" i="88"/>
  <c r="CXT25" i="88" s="1"/>
  <c r="CXU21" i="88"/>
  <c r="CXU25" i="88" s="1"/>
  <c r="CXV21" i="88"/>
  <c r="CXV25" i="88" s="1"/>
  <c r="CXW21" i="88"/>
  <c r="CXW25" i="88" s="1"/>
  <c r="CXX21" i="88"/>
  <c r="CXX25" i="88" s="1"/>
  <c r="CXY21" i="88"/>
  <c r="CXY25" i="88" s="1"/>
  <c r="CXZ21" i="88"/>
  <c r="CXZ25" i="88" s="1"/>
  <c r="CYA21" i="88"/>
  <c r="CYA25" i="88" s="1"/>
  <c r="CYB21" i="88"/>
  <c r="CYB25" i="88" s="1"/>
  <c r="CYC21" i="88"/>
  <c r="CYC25" i="88" s="1"/>
  <c r="CYD21" i="88"/>
  <c r="CYD25" i="88" s="1"/>
  <c r="CYE21" i="88"/>
  <c r="CYE25" i="88" s="1"/>
  <c r="CYF21" i="88"/>
  <c r="CYF25" i="88" s="1"/>
  <c r="CYG21" i="88"/>
  <c r="CYG25" i="88" s="1"/>
  <c r="CYH21" i="88"/>
  <c r="CYH25" i="88" s="1"/>
  <c r="CYI21" i="88"/>
  <c r="CYI25" i="88" s="1"/>
  <c r="CYJ21" i="88"/>
  <c r="CYJ25" i="88" s="1"/>
  <c r="CYK21" i="88"/>
  <c r="CYK25" i="88" s="1"/>
  <c r="CYL21" i="88"/>
  <c r="CYL25" i="88" s="1"/>
  <c r="CYM21" i="88"/>
  <c r="CYM25" i="88" s="1"/>
  <c r="CYN21" i="88"/>
  <c r="CYN25" i="88" s="1"/>
  <c r="CYO21" i="88"/>
  <c r="CYO25" i="88" s="1"/>
  <c r="CYP21" i="88"/>
  <c r="CYP25" i="88" s="1"/>
  <c r="CYQ21" i="88"/>
  <c r="CYQ25" i="88" s="1"/>
  <c r="CYR21" i="88"/>
  <c r="CYR25" i="88" s="1"/>
  <c r="CYS21" i="88"/>
  <c r="CYS25" i="88" s="1"/>
  <c r="CYT21" i="88"/>
  <c r="CYT25" i="88" s="1"/>
  <c r="CYU21" i="88"/>
  <c r="CYU25" i="88" s="1"/>
  <c r="CYV21" i="88"/>
  <c r="CYV25" i="88" s="1"/>
  <c r="CYW21" i="88"/>
  <c r="CYW25" i="88" s="1"/>
  <c r="CYX21" i="88"/>
  <c r="CYX25" i="88" s="1"/>
  <c r="CYY21" i="88"/>
  <c r="CYY25" i="88" s="1"/>
  <c r="CYZ21" i="88"/>
  <c r="CYZ25" i="88" s="1"/>
  <c r="CZA21" i="88"/>
  <c r="CZA25" i="88" s="1"/>
  <c r="CZB21" i="88"/>
  <c r="CZB25" i="88" s="1"/>
  <c r="CZC21" i="88"/>
  <c r="CZC25" i="88" s="1"/>
  <c r="CZD21" i="88"/>
  <c r="CZD25" i="88" s="1"/>
  <c r="CZE21" i="88"/>
  <c r="CZE25" i="88" s="1"/>
  <c r="CZF21" i="88"/>
  <c r="CZF25" i="88" s="1"/>
  <c r="CZG21" i="88"/>
  <c r="CZG25" i="88" s="1"/>
  <c r="CZH21" i="88"/>
  <c r="CZH25" i="88" s="1"/>
  <c r="CZI21" i="88"/>
  <c r="CZI25" i="88" s="1"/>
  <c r="CZJ21" i="88"/>
  <c r="CZJ25" i="88" s="1"/>
  <c r="CZK21" i="88"/>
  <c r="CZK25" i="88" s="1"/>
  <c r="CZL21" i="88"/>
  <c r="CZL25" i="88" s="1"/>
  <c r="CZM21" i="88"/>
  <c r="CZM25" i="88" s="1"/>
  <c r="CZN21" i="88"/>
  <c r="CZN25" i="88" s="1"/>
  <c r="CZO21" i="88"/>
  <c r="CZO25" i="88" s="1"/>
  <c r="CZP21" i="88"/>
  <c r="CZP25" i="88" s="1"/>
  <c r="CZQ21" i="88"/>
  <c r="CZQ25" i="88" s="1"/>
  <c r="CZR21" i="88"/>
  <c r="CZR25" i="88" s="1"/>
  <c r="CZS21" i="88"/>
  <c r="CZS25" i="88" s="1"/>
  <c r="CZT21" i="88"/>
  <c r="CZT25" i="88" s="1"/>
  <c r="CZU21" i="88"/>
  <c r="CZU25" i="88" s="1"/>
  <c r="CZV21" i="88"/>
  <c r="CZV25" i="88" s="1"/>
  <c r="CZW21" i="88"/>
  <c r="CZW25" i="88" s="1"/>
  <c r="CZX21" i="88"/>
  <c r="CZX25" i="88" s="1"/>
  <c r="CZY21" i="88"/>
  <c r="CZY25" i="88" s="1"/>
  <c r="CZZ21" i="88"/>
  <c r="CZZ25" i="88" s="1"/>
  <c r="DAA21" i="88"/>
  <c r="DAA25" i="88" s="1"/>
  <c r="DAB21" i="88"/>
  <c r="DAB25" i="88" s="1"/>
  <c r="DAC21" i="88"/>
  <c r="DAC25" i="88" s="1"/>
  <c r="DAD21" i="88"/>
  <c r="DAD25" i="88" s="1"/>
  <c r="DAE21" i="88"/>
  <c r="DAE25" i="88" s="1"/>
  <c r="DAF21" i="88"/>
  <c r="DAF25" i="88" s="1"/>
  <c r="DAG21" i="88"/>
  <c r="DAG25" i="88" s="1"/>
  <c r="DAH21" i="88"/>
  <c r="DAH25" i="88" s="1"/>
  <c r="DAI21" i="88"/>
  <c r="DAI25" i="88" s="1"/>
  <c r="DAJ21" i="88"/>
  <c r="DAJ25" i="88" s="1"/>
  <c r="DAK21" i="88"/>
  <c r="DAK25" i="88" s="1"/>
  <c r="DAL21" i="88"/>
  <c r="DAL25" i="88" s="1"/>
  <c r="DAM21" i="88"/>
  <c r="DAM25" i="88" s="1"/>
  <c r="DAN21" i="88"/>
  <c r="DAN25" i="88" s="1"/>
  <c r="DAO21" i="88"/>
  <c r="DAO25" i="88" s="1"/>
  <c r="DAP21" i="88"/>
  <c r="DAP25" i="88" s="1"/>
  <c r="DAQ21" i="88"/>
  <c r="DAQ25" i="88" s="1"/>
  <c r="DAR21" i="88"/>
  <c r="DAR25" i="88" s="1"/>
  <c r="DAS21" i="88"/>
  <c r="DAS25" i="88" s="1"/>
  <c r="DAT21" i="88"/>
  <c r="DAT25" i="88" s="1"/>
  <c r="DAU21" i="88"/>
  <c r="DAU25" i="88" s="1"/>
  <c r="DAV21" i="88"/>
  <c r="DAV25" i="88" s="1"/>
  <c r="DAW21" i="88"/>
  <c r="DAW25" i="88" s="1"/>
  <c r="DAX21" i="88"/>
  <c r="DAX25" i="88" s="1"/>
  <c r="DAY21" i="88"/>
  <c r="DAY25" i="88" s="1"/>
  <c r="DAZ21" i="88"/>
  <c r="DAZ25" i="88" s="1"/>
  <c r="DBA21" i="88"/>
  <c r="DBA25" i="88" s="1"/>
  <c r="DBB21" i="88"/>
  <c r="DBB25" i="88" s="1"/>
  <c r="DBC21" i="88"/>
  <c r="DBC25" i="88" s="1"/>
  <c r="DBD21" i="88"/>
  <c r="DBD25" i="88" s="1"/>
  <c r="DBE21" i="88"/>
  <c r="DBE25" i="88" s="1"/>
  <c r="DBF21" i="88"/>
  <c r="DBF25" i="88" s="1"/>
  <c r="DBG21" i="88"/>
  <c r="DBG25" i="88" s="1"/>
  <c r="DBH21" i="88"/>
  <c r="DBH25" i="88" s="1"/>
  <c r="DBI21" i="88"/>
  <c r="DBI25" i="88" s="1"/>
  <c r="DBJ21" i="88"/>
  <c r="DBJ25" i="88" s="1"/>
  <c r="DBK21" i="88"/>
  <c r="DBK25" i="88" s="1"/>
  <c r="DBL21" i="88"/>
  <c r="DBL25" i="88" s="1"/>
  <c r="DBM21" i="88"/>
  <c r="DBM25" i="88" s="1"/>
  <c r="DBN21" i="88"/>
  <c r="DBN25" i="88" s="1"/>
  <c r="DBO21" i="88"/>
  <c r="DBO25" i="88" s="1"/>
  <c r="DBP21" i="88"/>
  <c r="DBP25" i="88" s="1"/>
  <c r="DBQ21" i="88"/>
  <c r="DBQ25" i="88" s="1"/>
  <c r="DBR21" i="88"/>
  <c r="DBR25" i="88" s="1"/>
  <c r="DBS21" i="88"/>
  <c r="DBS25" i="88" s="1"/>
  <c r="DBT21" i="88"/>
  <c r="DBT25" i="88" s="1"/>
  <c r="DBU21" i="88"/>
  <c r="DBU25" i="88" s="1"/>
  <c r="DBV21" i="88"/>
  <c r="DBV25" i="88" s="1"/>
  <c r="DBW21" i="88"/>
  <c r="DBW25" i="88" s="1"/>
  <c r="DBX21" i="88"/>
  <c r="DBX25" i="88" s="1"/>
  <c r="DBY21" i="88"/>
  <c r="DBY25" i="88" s="1"/>
  <c r="DBZ21" i="88"/>
  <c r="DBZ25" i="88" s="1"/>
  <c r="DCA21" i="88"/>
  <c r="DCA25" i="88" s="1"/>
  <c r="DCB21" i="88"/>
  <c r="DCB25" i="88" s="1"/>
  <c r="DCC21" i="88"/>
  <c r="DCC25" i="88" s="1"/>
  <c r="DCD21" i="88"/>
  <c r="DCD25" i="88" s="1"/>
  <c r="DCE21" i="88"/>
  <c r="DCE25" i="88" s="1"/>
  <c r="DCF21" i="88"/>
  <c r="DCF25" i="88" s="1"/>
  <c r="DCG21" i="88"/>
  <c r="DCG25" i="88" s="1"/>
  <c r="DCH21" i="88"/>
  <c r="DCH25" i="88" s="1"/>
  <c r="DCI21" i="88"/>
  <c r="DCI25" i="88" s="1"/>
  <c r="DCJ21" i="88"/>
  <c r="DCJ25" i="88" s="1"/>
  <c r="DCK21" i="88"/>
  <c r="DCK25" i="88" s="1"/>
  <c r="DCL21" i="88"/>
  <c r="DCL25" i="88" s="1"/>
  <c r="DCM21" i="88"/>
  <c r="DCM25" i="88" s="1"/>
  <c r="DCN21" i="88"/>
  <c r="DCN25" i="88" s="1"/>
  <c r="DCO21" i="88"/>
  <c r="DCO25" i="88" s="1"/>
  <c r="DCP21" i="88"/>
  <c r="DCP25" i="88" s="1"/>
  <c r="DCQ21" i="88"/>
  <c r="DCQ25" i="88" s="1"/>
  <c r="DCR21" i="88"/>
  <c r="DCR25" i="88" s="1"/>
  <c r="DCS21" i="88"/>
  <c r="DCS25" i="88" s="1"/>
  <c r="DCT21" i="88"/>
  <c r="DCT25" i="88" s="1"/>
  <c r="DCU21" i="88"/>
  <c r="DCU25" i="88" s="1"/>
  <c r="DCV21" i="88"/>
  <c r="DCV25" i="88" s="1"/>
  <c r="DCW21" i="88"/>
  <c r="DCW25" i="88" s="1"/>
  <c r="DCX21" i="88"/>
  <c r="DCX25" i="88" s="1"/>
  <c r="DCY21" i="88"/>
  <c r="DCY25" i="88" s="1"/>
  <c r="DCZ21" i="88"/>
  <c r="DCZ25" i="88" s="1"/>
  <c r="DDA21" i="88"/>
  <c r="DDA25" i="88" s="1"/>
  <c r="DDB21" i="88"/>
  <c r="DDB25" i="88" s="1"/>
  <c r="DDC21" i="88"/>
  <c r="DDC25" i="88" s="1"/>
  <c r="DDD21" i="88"/>
  <c r="DDD25" i="88" s="1"/>
  <c r="DDE21" i="88"/>
  <c r="DDE25" i="88" s="1"/>
  <c r="DDF21" i="88"/>
  <c r="DDF25" i="88" s="1"/>
  <c r="DDG21" i="88"/>
  <c r="DDG25" i="88" s="1"/>
  <c r="DDH21" i="88"/>
  <c r="DDH25" i="88" s="1"/>
  <c r="DDI21" i="88"/>
  <c r="DDI25" i="88" s="1"/>
  <c r="DDJ21" i="88"/>
  <c r="DDJ25" i="88" s="1"/>
  <c r="DDK21" i="88"/>
  <c r="DDK25" i="88" s="1"/>
  <c r="DDL21" i="88"/>
  <c r="DDL25" i="88" s="1"/>
  <c r="DDM21" i="88"/>
  <c r="DDM25" i="88" s="1"/>
  <c r="DDN21" i="88"/>
  <c r="DDN25" i="88" s="1"/>
  <c r="DDO21" i="88"/>
  <c r="DDO25" i="88" s="1"/>
  <c r="DDP21" i="88"/>
  <c r="DDP25" i="88" s="1"/>
  <c r="DDQ21" i="88"/>
  <c r="DDQ25" i="88" s="1"/>
  <c r="DDR21" i="88"/>
  <c r="DDR25" i="88" s="1"/>
  <c r="DDS21" i="88"/>
  <c r="DDS25" i="88" s="1"/>
  <c r="DDT21" i="88"/>
  <c r="DDT25" i="88" s="1"/>
  <c r="DDU21" i="88"/>
  <c r="DDU25" i="88" s="1"/>
  <c r="DDV21" i="88"/>
  <c r="DDV25" i="88" s="1"/>
  <c r="DDW21" i="88"/>
  <c r="DDW25" i="88" s="1"/>
  <c r="DDX21" i="88"/>
  <c r="DDX25" i="88" s="1"/>
  <c r="DDY21" i="88"/>
  <c r="DDY25" i="88" s="1"/>
  <c r="DDZ21" i="88"/>
  <c r="DDZ25" i="88" s="1"/>
  <c r="DEA21" i="88"/>
  <c r="DEA25" i="88" s="1"/>
  <c r="DEB21" i="88"/>
  <c r="DEB25" i="88" s="1"/>
  <c r="DEC21" i="88"/>
  <c r="DEC25" i="88" s="1"/>
  <c r="DED21" i="88"/>
  <c r="DED25" i="88" s="1"/>
  <c r="DEE21" i="88"/>
  <c r="DEE25" i="88" s="1"/>
  <c r="DEF21" i="88"/>
  <c r="DEF25" i="88" s="1"/>
  <c r="DEG21" i="88"/>
  <c r="DEG25" i="88" s="1"/>
  <c r="DEH21" i="88"/>
  <c r="DEH25" i="88" s="1"/>
  <c r="DEI21" i="88"/>
  <c r="DEI25" i="88" s="1"/>
  <c r="DEJ21" i="88"/>
  <c r="DEJ25" i="88" s="1"/>
  <c r="DEK21" i="88"/>
  <c r="DEK25" i="88" s="1"/>
  <c r="DEL21" i="88"/>
  <c r="DEL25" i="88" s="1"/>
  <c r="DEM21" i="88"/>
  <c r="DEM25" i="88" s="1"/>
  <c r="DEN21" i="88"/>
  <c r="DEN25" i="88" s="1"/>
  <c r="DEO21" i="88"/>
  <c r="DEO25" i="88" s="1"/>
  <c r="DEP21" i="88"/>
  <c r="DEP25" i="88" s="1"/>
  <c r="DEQ21" i="88"/>
  <c r="DEQ25" i="88" s="1"/>
  <c r="DER21" i="88"/>
  <c r="DER25" i="88" s="1"/>
  <c r="DES21" i="88"/>
  <c r="DES25" i="88" s="1"/>
  <c r="DET21" i="88"/>
  <c r="DET25" i="88" s="1"/>
  <c r="DEU21" i="88"/>
  <c r="DEU25" i="88" s="1"/>
  <c r="DEV21" i="88"/>
  <c r="DEV25" i="88" s="1"/>
  <c r="DEW21" i="88"/>
  <c r="DEW25" i="88" s="1"/>
  <c r="DEX21" i="88"/>
  <c r="DEX25" i="88" s="1"/>
  <c r="DEY21" i="88"/>
  <c r="DEY25" i="88" s="1"/>
  <c r="DEZ21" i="88"/>
  <c r="DEZ25" i="88" s="1"/>
  <c r="DFA21" i="88"/>
  <c r="DFA25" i="88" s="1"/>
  <c r="DFB21" i="88"/>
  <c r="DFB25" i="88" s="1"/>
  <c r="DFC21" i="88"/>
  <c r="DFC25" i="88" s="1"/>
  <c r="DFD21" i="88"/>
  <c r="DFD25" i="88" s="1"/>
  <c r="DFE21" i="88"/>
  <c r="DFE25" i="88" s="1"/>
  <c r="DFF21" i="88"/>
  <c r="DFF25" i="88" s="1"/>
  <c r="DFG21" i="88"/>
  <c r="DFG25" i="88" s="1"/>
  <c r="DFH21" i="88"/>
  <c r="DFH25" i="88" s="1"/>
  <c r="DFI21" i="88"/>
  <c r="DFI25" i="88" s="1"/>
  <c r="DFJ21" i="88"/>
  <c r="DFJ25" i="88" s="1"/>
  <c r="DFK21" i="88"/>
  <c r="DFK25" i="88" s="1"/>
  <c r="DFL21" i="88"/>
  <c r="DFL25" i="88" s="1"/>
  <c r="DFM21" i="88"/>
  <c r="DFM25" i="88" s="1"/>
  <c r="DFN21" i="88"/>
  <c r="DFN25" i="88" s="1"/>
  <c r="DFO21" i="88"/>
  <c r="DFO25" i="88" s="1"/>
  <c r="DFP21" i="88"/>
  <c r="DFP25" i="88" s="1"/>
  <c r="DFQ21" i="88"/>
  <c r="DFQ25" i="88" s="1"/>
  <c r="DFR21" i="88"/>
  <c r="DFR25" i="88" s="1"/>
  <c r="DFS21" i="88"/>
  <c r="DFS25" i="88" s="1"/>
  <c r="DFT21" i="88"/>
  <c r="DFT25" i="88" s="1"/>
  <c r="DFU21" i="88"/>
  <c r="DFU25" i="88" s="1"/>
  <c r="DFV21" i="88"/>
  <c r="DFV25" i="88" s="1"/>
  <c r="DFW21" i="88"/>
  <c r="DFW25" i="88" s="1"/>
  <c r="DFX21" i="88"/>
  <c r="DFX25" i="88" s="1"/>
  <c r="DFY21" i="88"/>
  <c r="DFY25" i="88" s="1"/>
  <c r="DFZ21" i="88"/>
  <c r="DFZ25" i="88" s="1"/>
  <c r="DGA21" i="88"/>
  <c r="DGA25" i="88" s="1"/>
  <c r="DGB21" i="88"/>
  <c r="DGB25" i="88" s="1"/>
  <c r="DGC21" i="88"/>
  <c r="DGC25" i="88" s="1"/>
  <c r="DGD21" i="88"/>
  <c r="DGD25" i="88" s="1"/>
  <c r="DGE21" i="88"/>
  <c r="DGE25" i="88" s="1"/>
  <c r="DGF21" i="88"/>
  <c r="DGF25" i="88" s="1"/>
  <c r="DGG21" i="88"/>
  <c r="DGG25" i="88" s="1"/>
  <c r="DGH21" i="88"/>
  <c r="DGH25" i="88" s="1"/>
  <c r="DGI21" i="88"/>
  <c r="DGI25" i="88" s="1"/>
  <c r="DGJ21" i="88"/>
  <c r="DGJ25" i="88" s="1"/>
  <c r="DGK21" i="88"/>
  <c r="DGK25" i="88" s="1"/>
  <c r="DGL21" i="88"/>
  <c r="DGL25" i="88" s="1"/>
  <c r="DGM21" i="88"/>
  <c r="DGM25" i="88" s="1"/>
  <c r="DGN21" i="88"/>
  <c r="DGN25" i="88" s="1"/>
  <c r="DGO21" i="88"/>
  <c r="DGO25" i="88" s="1"/>
  <c r="DGP21" i="88"/>
  <c r="DGP25" i="88" s="1"/>
  <c r="DGQ21" i="88"/>
  <c r="DGQ25" i="88" s="1"/>
  <c r="DGR21" i="88"/>
  <c r="DGR25" i="88" s="1"/>
  <c r="DGS21" i="88"/>
  <c r="DGS25" i="88" s="1"/>
  <c r="DGT21" i="88"/>
  <c r="DGT25" i="88" s="1"/>
  <c r="DGU21" i="88"/>
  <c r="DGU25" i="88" s="1"/>
  <c r="DGV21" i="88"/>
  <c r="DGV25" i="88" s="1"/>
  <c r="DGW21" i="88"/>
  <c r="DGW25" i="88" s="1"/>
  <c r="DGX21" i="88"/>
  <c r="DGX25" i="88" s="1"/>
  <c r="DGY21" i="88"/>
  <c r="DGY25" i="88" s="1"/>
  <c r="DGZ21" i="88"/>
  <c r="DGZ25" i="88" s="1"/>
  <c r="DHA21" i="88"/>
  <c r="DHA25" i="88" s="1"/>
  <c r="DHB21" i="88"/>
  <c r="DHB25" i="88" s="1"/>
  <c r="DHC21" i="88"/>
  <c r="DHC25" i="88" s="1"/>
  <c r="DHD21" i="88"/>
  <c r="DHD25" i="88" s="1"/>
  <c r="DHE21" i="88"/>
  <c r="DHE25" i="88" s="1"/>
  <c r="DHF21" i="88"/>
  <c r="DHF25" i="88" s="1"/>
  <c r="DHG21" i="88"/>
  <c r="DHG25" i="88" s="1"/>
  <c r="DHH21" i="88"/>
  <c r="DHH25" i="88" s="1"/>
  <c r="DHI21" i="88"/>
  <c r="DHI25" i="88" s="1"/>
  <c r="DHJ21" i="88"/>
  <c r="DHJ25" i="88" s="1"/>
  <c r="DHK21" i="88"/>
  <c r="DHK25" i="88" s="1"/>
  <c r="DHL21" i="88"/>
  <c r="DHL25" i="88" s="1"/>
  <c r="DHM21" i="88"/>
  <c r="DHM25" i="88" s="1"/>
  <c r="DHN21" i="88"/>
  <c r="DHN25" i="88" s="1"/>
  <c r="DHO21" i="88"/>
  <c r="DHO25" i="88" s="1"/>
  <c r="DHP21" i="88"/>
  <c r="DHP25" i="88" s="1"/>
  <c r="DHQ21" i="88"/>
  <c r="DHQ25" i="88" s="1"/>
  <c r="DHR21" i="88"/>
  <c r="DHR25" i="88" s="1"/>
  <c r="DHS21" i="88"/>
  <c r="DHS25" i="88" s="1"/>
  <c r="DHT21" i="88"/>
  <c r="DHT25" i="88" s="1"/>
  <c r="DHU21" i="88"/>
  <c r="DHU25" i="88" s="1"/>
  <c r="DHV21" i="88"/>
  <c r="DHV25" i="88" s="1"/>
  <c r="DHW21" i="88"/>
  <c r="DHW25" i="88" s="1"/>
  <c r="DHX21" i="88"/>
  <c r="DHX25" i="88" s="1"/>
  <c r="DHY21" i="88"/>
  <c r="DHY25" i="88" s="1"/>
  <c r="DHZ21" i="88"/>
  <c r="DHZ25" i="88" s="1"/>
  <c r="DIA21" i="88"/>
  <c r="DIA25" i="88" s="1"/>
  <c r="DIB21" i="88"/>
  <c r="DIB25" i="88" s="1"/>
  <c r="DIC21" i="88"/>
  <c r="DIC25" i="88" s="1"/>
  <c r="DID21" i="88"/>
  <c r="DID25" i="88" s="1"/>
  <c r="DIE21" i="88"/>
  <c r="DIE25" i="88" s="1"/>
  <c r="DIF21" i="88"/>
  <c r="DIF25" i="88" s="1"/>
  <c r="DIG21" i="88"/>
  <c r="DIG25" i="88" s="1"/>
  <c r="DIH21" i="88"/>
  <c r="DIH25" i="88" s="1"/>
  <c r="DII21" i="88"/>
  <c r="DII25" i="88" s="1"/>
  <c r="DIJ21" i="88"/>
  <c r="DIJ25" i="88" s="1"/>
  <c r="DIK21" i="88"/>
  <c r="DIK25" i="88" s="1"/>
  <c r="DIL21" i="88"/>
  <c r="DIL25" i="88" s="1"/>
  <c r="DIM21" i="88"/>
  <c r="DIM25" i="88" s="1"/>
  <c r="DIN21" i="88"/>
  <c r="DIN25" i="88" s="1"/>
  <c r="DIO21" i="88"/>
  <c r="DIO25" i="88" s="1"/>
  <c r="DIP21" i="88"/>
  <c r="DIP25" i="88" s="1"/>
  <c r="DIQ21" i="88"/>
  <c r="DIQ25" i="88" s="1"/>
  <c r="DIR21" i="88"/>
  <c r="DIR25" i="88" s="1"/>
  <c r="DIS21" i="88"/>
  <c r="DIS25" i="88" s="1"/>
  <c r="DIT21" i="88"/>
  <c r="DIT25" i="88" s="1"/>
  <c r="DIU21" i="88"/>
  <c r="DIU25" i="88" s="1"/>
  <c r="DIV21" i="88"/>
  <c r="DIV25" i="88" s="1"/>
  <c r="DIW21" i="88"/>
  <c r="DIW25" i="88" s="1"/>
  <c r="DIX21" i="88"/>
  <c r="DIX25" i="88" s="1"/>
  <c r="DIY21" i="88"/>
  <c r="DIY25" i="88" s="1"/>
  <c r="DIZ21" i="88"/>
  <c r="DIZ25" i="88" s="1"/>
  <c r="DJA21" i="88"/>
  <c r="DJA25" i="88" s="1"/>
  <c r="DJB21" i="88"/>
  <c r="DJB25" i="88" s="1"/>
  <c r="DJC21" i="88"/>
  <c r="DJC25" i="88" s="1"/>
  <c r="DJD21" i="88"/>
  <c r="DJD25" i="88" s="1"/>
  <c r="DJE21" i="88"/>
  <c r="DJE25" i="88" s="1"/>
  <c r="DJF21" i="88"/>
  <c r="DJF25" i="88" s="1"/>
  <c r="DJG21" i="88"/>
  <c r="DJG25" i="88" s="1"/>
  <c r="DJH21" i="88"/>
  <c r="DJH25" i="88" s="1"/>
  <c r="DJI21" i="88"/>
  <c r="DJI25" i="88" s="1"/>
  <c r="DJJ21" i="88"/>
  <c r="DJJ25" i="88" s="1"/>
  <c r="DJK21" i="88"/>
  <c r="DJK25" i="88" s="1"/>
  <c r="DJL21" i="88"/>
  <c r="DJL25" i="88" s="1"/>
  <c r="DJM21" i="88"/>
  <c r="DJM25" i="88" s="1"/>
  <c r="DJN21" i="88"/>
  <c r="DJN25" i="88" s="1"/>
  <c r="DJO21" i="88"/>
  <c r="DJO25" i="88" s="1"/>
  <c r="DJP21" i="88"/>
  <c r="DJP25" i="88" s="1"/>
  <c r="DJQ21" i="88"/>
  <c r="DJQ25" i="88" s="1"/>
  <c r="DJR21" i="88"/>
  <c r="DJR25" i="88" s="1"/>
  <c r="DJS21" i="88"/>
  <c r="DJS25" i="88" s="1"/>
  <c r="DJT21" i="88"/>
  <c r="DJT25" i="88" s="1"/>
  <c r="DJU21" i="88"/>
  <c r="DJU25" i="88" s="1"/>
  <c r="DJV21" i="88"/>
  <c r="DJV25" i="88" s="1"/>
  <c r="DJW21" i="88"/>
  <c r="DJW25" i="88" s="1"/>
  <c r="DJX21" i="88"/>
  <c r="DJX25" i="88" s="1"/>
  <c r="DJY21" i="88"/>
  <c r="DJY25" i="88" s="1"/>
  <c r="DJZ21" i="88"/>
  <c r="DJZ25" i="88" s="1"/>
  <c r="DKA21" i="88"/>
  <c r="DKA25" i="88" s="1"/>
  <c r="DKB21" i="88"/>
  <c r="DKB25" i="88" s="1"/>
  <c r="DKC21" i="88"/>
  <c r="DKC25" i="88" s="1"/>
  <c r="DKD21" i="88"/>
  <c r="DKD25" i="88" s="1"/>
  <c r="DKE21" i="88"/>
  <c r="DKE25" i="88" s="1"/>
  <c r="DKF21" i="88"/>
  <c r="DKF25" i="88" s="1"/>
  <c r="DKG21" i="88"/>
  <c r="DKG25" i="88" s="1"/>
  <c r="DKH21" i="88"/>
  <c r="DKH25" i="88" s="1"/>
  <c r="DKI21" i="88"/>
  <c r="DKI25" i="88" s="1"/>
  <c r="DKJ21" i="88"/>
  <c r="DKJ25" i="88" s="1"/>
  <c r="DKK21" i="88"/>
  <c r="DKK25" i="88" s="1"/>
  <c r="DKL21" i="88"/>
  <c r="DKL25" i="88" s="1"/>
  <c r="DKM21" i="88"/>
  <c r="DKM25" i="88" s="1"/>
  <c r="DKN21" i="88"/>
  <c r="DKN25" i="88" s="1"/>
  <c r="DKO21" i="88"/>
  <c r="DKO25" i="88" s="1"/>
  <c r="DKP21" i="88"/>
  <c r="DKP25" i="88" s="1"/>
  <c r="DKQ21" i="88"/>
  <c r="DKQ25" i="88" s="1"/>
  <c r="DKR21" i="88"/>
  <c r="DKR25" i="88" s="1"/>
  <c r="DKS21" i="88"/>
  <c r="DKS25" i="88" s="1"/>
  <c r="DKT21" i="88"/>
  <c r="DKT25" i="88" s="1"/>
  <c r="DKU21" i="88"/>
  <c r="DKU25" i="88" s="1"/>
  <c r="DKV21" i="88"/>
  <c r="DKV25" i="88" s="1"/>
  <c r="DKW21" i="88"/>
  <c r="DKW25" i="88" s="1"/>
  <c r="DKX21" i="88"/>
  <c r="DKX25" i="88" s="1"/>
  <c r="DKY21" i="88"/>
  <c r="DKY25" i="88" s="1"/>
  <c r="DKZ21" i="88"/>
  <c r="DKZ25" i="88" s="1"/>
  <c r="DLA21" i="88"/>
  <c r="DLA25" i="88" s="1"/>
  <c r="DLB21" i="88"/>
  <c r="DLB25" i="88" s="1"/>
  <c r="DLC21" i="88"/>
  <c r="DLC25" i="88" s="1"/>
  <c r="DLD21" i="88"/>
  <c r="DLD25" i="88" s="1"/>
  <c r="DLE21" i="88"/>
  <c r="DLE25" i="88" s="1"/>
  <c r="DLF21" i="88"/>
  <c r="DLF25" i="88" s="1"/>
  <c r="DLG21" i="88"/>
  <c r="DLG25" i="88" s="1"/>
  <c r="DLH21" i="88"/>
  <c r="DLH25" i="88" s="1"/>
  <c r="DLI21" i="88"/>
  <c r="DLI25" i="88" s="1"/>
  <c r="DLJ21" i="88"/>
  <c r="DLJ25" i="88" s="1"/>
  <c r="DLK21" i="88"/>
  <c r="DLK25" i="88" s="1"/>
  <c r="DLL21" i="88"/>
  <c r="DLL25" i="88" s="1"/>
  <c r="DLM21" i="88"/>
  <c r="DLM25" i="88" s="1"/>
  <c r="DLN21" i="88"/>
  <c r="DLN25" i="88" s="1"/>
  <c r="DLO21" i="88"/>
  <c r="DLO25" i="88" s="1"/>
  <c r="DLP21" i="88"/>
  <c r="DLP25" i="88" s="1"/>
  <c r="DLQ21" i="88"/>
  <c r="DLQ25" i="88" s="1"/>
  <c r="DLR21" i="88"/>
  <c r="DLR25" i="88" s="1"/>
  <c r="DLS21" i="88"/>
  <c r="DLS25" i="88" s="1"/>
  <c r="DLT21" i="88"/>
  <c r="DLT25" i="88" s="1"/>
  <c r="DLU21" i="88"/>
  <c r="DLU25" i="88" s="1"/>
  <c r="DLV21" i="88"/>
  <c r="DLV25" i="88" s="1"/>
  <c r="DLW21" i="88"/>
  <c r="DLW25" i="88" s="1"/>
  <c r="DLX21" i="88"/>
  <c r="DLX25" i="88" s="1"/>
  <c r="DLY21" i="88"/>
  <c r="DLY25" i="88" s="1"/>
  <c r="DLZ21" i="88"/>
  <c r="DLZ25" i="88" s="1"/>
  <c r="DMA21" i="88"/>
  <c r="DMA25" i="88" s="1"/>
  <c r="DMB21" i="88"/>
  <c r="DMB25" i="88" s="1"/>
  <c r="DMC21" i="88"/>
  <c r="DMC25" i="88" s="1"/>
  <c r="DMD21" i="88"/>
  <c r="DMD25" i="88" s="1"/>
  <c r="DME21" i="88"/>
  <c r="DME25" i="88" s="1"/>
  <c r="DMF21" i="88"/>
  <c r="DMF25" i="88" s="1"/>
  <c r="DMG21" i="88"/>
  <c r="DMG25" i="88" s="1"/>
  <c r="DMH21" i="88"/>
  <c r="DMH25" i="88" s="1"/>
  <c r="DMI21" i="88"/>
  <c r="DMI25" i="88" s="1"/>
  <c r="DMJ21" i="88"/>
  <c r="DMJ25" i="88" s="1"/>
  <c r="DMK21" i="88"/>
  <c r="DMK25" i="88" s="1"/>
  <c r="DML21" i="88"/>
  <c r="DML25" i="88" s="1"/>
  <c r="DMM21" i="88"/>
  <c r="DMM25" i="88" s="1"/>
  <c r="DMN21" i="88"/>
  <c r="DMN25" i="88" s="1"/>
  <c r="DMO21" i="88"/>
  <c r="DMO25" i="88" s="1"/>
  <c r="DMP21" i="88"/>
  <c r="DMP25" i="88" s="1"/>
  <c r="DMQ21" i="88"/>
  <c r="DMQ25" i="88" s="1"/>
  <c r="DMR21" i="88"/>
  <c r="DMR25" i="88" s="1"/>
  <c r="DMS21" i="88"/>
  <c r="DMS25" i="88" s="1"/>
  <c r="DMT21" i="88"/>
  <c r="DMT25" i="88" s="1"/>
  <c r="DMU21" i="88"/>
  <c r="DMU25" i="88" s="1"/>
  <c r="DMV21" i="88"/>
  <c r="DMV25" i="88" s="1"/>
  <c r="DMW21" i="88"/>
  <c r="DMW25" i="88" s="1"/>
  <c r="DMX21" i="88"/>
  <c r="DMX25" i="88" s="1"/>
  <c r="DMY21" i="88"/>
  <c r="DMY25" i="88" s="1"/>
  <c r="DMZ21" i="88"/>
  <c r="DMZ25" i="88" s="1"/>
  <c r="DNA21" i="88"/>
  <c r="DNA25" i="88" s="1"/>
  <c r="DNB21" i="88"/>
  <c r="DNB25" i="88" s="1"/>
  <c r="DNC21" i="88"/>
  <c r="DNC25" i="88" s="1"/>
  <c r="DND21" i="88"/>
  <c r="DND25" i="88" s="1"/>
  <c r="DNE21" i="88"/>
  <c r="DNE25" i="88" s="1"/>
  <c r="DNF21" i="88"/>
  <c r="DNF25" i="88" s="1"/>
  <c r="DNG21" i="88"/>
  <c r="DNG25" i="88" s="1"/>
  <c r="DNH21" i="88"/>
  <c r="DNH25" i="88" s="1"/>
  <c r="DNI21" i="88"/>
  <c r="DNI25" i="88" s="1"/>
  <c r="DNJ21" i="88"/>
  <c r="DNJ25" i="88" s="1"/>
  <c r="DNK21" i="88"/>
  <c r="DNK25" i="88" s="1"/>
  <c r="DNL21" i="88"/>
  <c r="DNL25" i="88" s="1"/>
  <c r="DNM21" i="88"/>
  <c r="DNM25" i="88" s="1"/>
  <c r="DNN21" i="88"/>
  <c r="DNN25" i="88" s="1"/>
  <c r="DNO21" i="88"/>
  <c r="DNO25" i="88" s="1"/>
  <c r="DNP21" i="88"/>
  <c r="DNP25" i="88" s="1"/>
  <c r="DNQ21" i="88"/>
  <c r="DNQ25" i="88" s="1"/>
  <c r="DNR21" i="88"/>
  <c r="DNR25" i="88" s="1"/>
  <c r="DNS21" i="88"/>
  <c r="DNS25" i="88" s="1"/>
  <c r="DNT21" i="88"/>
  <c r="DNT25" i="88" s="1"/>
  <c r="DNU21" i="88"/>
  <c r="DNU25" i="88" s="1"/>
  <c r="DNV21" i="88"/>
  <c r="DNV25" i="88" s="1"/>
  <c r="DNW21" i="88"/>
  <c r="DNW25" i="88" s="1"/>
  <c r="DNX21" i="88"/>
  <c r="DNX25" i="88" s="1"/>
  <c r="DNY21" i="88"/>
  <c r="DNY25" i="88" s="1"/>
  <c r="DNZ21" i="88"/>
  <c r="DNZ25" i="88" s="1"/>
  <c r="DOA21" i="88"/>
  <c r="DOA25" i="88" s="1"/>
  <c r="DOB21" i="88"/>
  <c r="DOB25" i="88" s="1"/>
  <c r="DOC21" i="88"/>
  <c r="DOC25" i="88" s="1"/>
  <c r="DOD21" i="88"/>
  <c r="DOD25" i="88" s="1"/>
  <c r="DOE21" i="88"/>
  <c r="DOE25" i="88" s="1"/>
  <c r="DOF21" i="88"/>
  <c r="DOF25" i="88" s="1"/>
  <c r="DOG21" i="88"/>
  <c r="DOG25" i="88" s="1"/>
  <c r="DOH21" i="88"/>
  <c r="DOH25" i="88" s="1"/>
  <c r="DOI21" i="88"/>
  <c r="DOI25" i="88" s="1"/>
  <c r="DOJ21" i="88"/>
  <c r="DOJ25" i="88" s="1"/>
  <c r="DOK21" i="88"/>
  <c r="DOK25" i="88" s="1"/>
  <c r="DOL21" i="88"/>
  <c r="DOL25" i="88" s="1"/>
  <c r="DOM21" i="88"/>
  <c r="DOM25" i="88" s="1"/>
  <c r="DON21" i="88"/>
  <c r="DON25" i="88" s="1"/>
  <c r="DOO21" i="88"/>
  <c r="DOO25" i="88" s="1"/>
  <c r="DOP21" i="88"/>
  <c r="DOP25" i="88" s="1"/>
  <c r="DOQ21" i="88"/>
  <c r="DOQ25" i="88" s="1"/>
  <c r="DOR21" i="88"/>
  <c r="DOR25" i="88" s="1"/>
  <c r="DOS21" i="88"/>
  <c r="DOS25" i="88" s="1"/>
  <c r="DOT21" i="88"/>
  <c r="DOT25" i="88" s="1"/>
  <c r="DOU21" i="88"/>
  <c r="DOU25" i="88" s="1"/>
  <c r="DOV21" i="88"/>
  <c r="DOV25" i="88" s="1"/>
  <c r="DOW21" i="88"/>
  <c r="DOW25" i="88" s="1"/>
  <c r="DOX21" i="88"/>
  <c r="DOX25" i="88" s="1"/>
  <c r="DOY21" i="88"/>
  <c r="DOY25" i="88" s="1"/>
  <c r="DOZ21" i="88"/>
  <c r="DOZ25" i="88" s="1"/>
  <c r="DPA21" i="88"/>
  <c r="DPA25" i="88" s="1"/>
  <c r="DPB21" i="88"/>
  <c r="DPB25" i="88" s="1"/>
  <c r="DPC21" i="88"/>
  <c r="DPC25" i="88" s="1"/>
  <c r="DPD21" i="88"/>
  <c r="DPD25" i="88" s="1"/>
  <c r="DPE21" i="88"/>
  <c r="DPE25" i="88" s="1"/>
  <c r="DPF21" i="88"/>
  <c r="DPF25" i="88" s="1"/>
  <c r="DPG21" i="88"/>
  <c r="DPG25" i="88" s="1"/>
  <c r="DPH21" i="88"/>
  <c r="DPH25" i="88" s="1"/>
  <c r="DPI21" i="88"/>
  <c r="DPI25" i="88" s="1"/>
  <c r="DPJ21" i="88"/>
  <c r="DPJ25" i="88" s="1"/>
  <c r="DPK21" i="88"/>
  <c r="DPK25" i="88" s="1"/>
  <c r="DPL21" i="88"/>
  <c r="DPL25" i="88" s="1"/>
  <c r="DPM21" i="88"/>
  <c r="DPM25" i="88" s="1"/>
  <c r="DPN21" i="88"/>
  <c r="DPN25" i="88" s="1"/>
  <c r="DPO21" i="88"/>
  <c r="DPO25" i="88" s="1"/>
  <c r="DPP21" i="88"/>
  <c r="DPP25" i="88" s="1"/>
  <c r="DPQ21" i="88"/>
  <c r="DPQ25" i="88" s="1"/>
  <c r="DPR21" i="88"/>
  <c r="DPR25" i="88" s="1"/>
  <c r="DPS21" i="88"/>
  <c r="DPS25" i="88" s="1"/>
  <c r="DPT21" i="88"/>
  <c r="DPT25" i="88" s="1"/>
  <c r="DPU21" i="88"/>
  <c r="DPU25" i="88" s="1"/>
  <c r="DPV21" i="88"/>
  <c r="DPV25" i="88" s="1"/>
  <c r="DPW21" i="88"/>
  <c r="DPW25" i="88" s="1"/>
  <c r="DPX21" i="88"/>
  <c r="DPX25" i="88" s="1"/>
  <c r="DPY21" i="88"/>
  <c r="DPY25" i="88" s="1"/>
  <c r="DPZ21" i="88"/>
  <c r="DPZ25" i="88" s="1"/>
  <c r="DQA21" i="88"/>
  <c r="DQA25" i="88" s="1"/>
  <c r="DQB21" i="88"/>
  <c r="DQB25" i="88" s="1"/>
  <c r="DQC21" i="88"/>
  <c r="DQC25" i="88" s="1"/>
  <c r="DQD21" i="88"/>
  <c r="DQD25" i="88" s="1"/>
  <c r="DQE21" i="88"/>
  <c r="DQE25" i="88" s="1"/>
  <c r="DQF21" i="88"/>
  <c r="DQF25" i="88" s="1"/>
  <c r="DQG21" i="88"/>
  <c r="DQG25" i="88" s="1"/>
  <c r="DQH21" i="88"/>
  <c r="DQH25" i="88" s="1"/>
  <c r="DQI21" i="88"/>
  <c r="DQI25" i="88" s="1"/>
  <c r="DQJ21" i="88"/>
  <c r="DQJ25" i="88" s="1"/>
  <c r="DQK21" i="88"/>
  <c r="DQK25" i="88" s="1"/>
  <c r="DQL21" i="88"/>
  <c r="DQL25" i="88" s="1"/>
  <c r="DQM21" i="88"/>
  <c r="DQM25" i="88" s="1"/>
  <c r="DQN21" i="88"/>
  <c r="DQN25" i="88" s="1"/>
  <c r="DQO21" i="88"/>
  <c r="DQO25" i="88" s="1"/>
  <c r="DQP21" i="88"/>
  <c r="DQP25" i="88" s="1"/>
  <c r="DQQ21" i="88"/>
  <c r="DQQ25" i="88" s="1"/>
  <c r="DQR21" i="88"/>
  <c r="DQR25" i="88" s="1"/>
  <c r="DQS21" i="88"/>
  <c r="DQS25" i="88" s="1"/>
  <c r="DQT21" i="88"/>
  <c r="DQT25" i="88" s="1"/>
  <c r="DQU21" i="88"/>
  <c r="DQU25" i="88" s="1"/>
  <c r="DQV21" i="88"/>
  <c r="DQV25" i="88" s="1"/>
  <c r="DQW21" i="88"/>
  <c r="DQW25" i="88" s="1"/>
  <c r="DQX21" i="88"/>
  <c r="DQX25" i="88" s="1"/>
  <c r="DQY21" i="88"/>
  <c r="DQY25" i="88" s="1"/>
  <c r="DQZ21" i="88"/>
  <c r="DQZ25" i="88" s="1"/>
  <c r="DRA21" i="88"/>
  <c r="DRA25" i="88" s="1"/>
  <c r="DRB21" i="88"/>
  <c r="DRB25" i="88" s="1"/>
  <c r="DRC21" i="88"/>
  <c r="DRC25" i="88" s="1"/>
  <c r="DRD21" i="88"/>
  <c r="DRD25" i="88" s="1"/>
  <c r="DRE21" i="88"/>
  <c r="DRE25" i="88" s="1"/>
  <c r="DRF21" i="88"/>
  <c r="DRF25" i="88" s="1"/>
  <c r="DRG21" i="88"/>
  <c r="DRG25" i="88" s="1"/>
  <c r="DRH21" i="88"/>
  <c r="DRH25" i="88" s="1"/>
  <c r="DRI21" i="88"/>
  <c r="DRI25" i="88" s="1"/>
  <c r="DRJ21" i="88"/>
  <c r="DRJ25" i="88" s="1"/>
  <c r="DRK21" i="88"/>
  <c r="DRK25" i="88" s="1"/>
  <c r="DRL21" i="88"/>
  <c r="DRL25" i="88" s="1"/>
  <c r="DRM21" i="88"/>
  <c r="DRM25" i="88" s="1"/>
  <c r="DRN21" i="88"/>
  <c r="DRN25" i="88" s="1"/>
  <c r="DRO21" i="88"/>
  <c r="DRO25" i="88" s="1"/>
  <c r="DRP21" i="88"/>
  <c r="DRP25" i="88" s="1"/>
  <c r="DRQ21" i="88"/>
  <c r="DRQ25" i="88" s="1"/>
  <c r="DRR21" i="88"/>
  <c r="DRR25" i="88" s="1"/>
  <c r="DRS21" i="88"/>
  <c r="DRS25" i="88" s="1"/>
  <c r="DRT21" i="88"/>
  <c r="DRT25" i="88" s="1"/>
  <c r="DRU21" i="88"/>
  <c r="DRU25" i="88" s="1"/>
  <c r="DRV21" i="88"/>
  <c r="DRV25" i="88" s="1"/>
  <c r="DRW21" i="88"/>
  <c r="DRW25" i="88" s="1"/>
  <c r="DRX21" i="88"/>
  <c r="DRX25" i="88" s="1"/>
  <c r="DRY21" i="88"/>
  <c r="DRY25" i="88" s="1"/>
  <c r="DRZ21" i="88"/>
  <c r="DRZ25" i="88" s="1"/>
  <c r="DSA21" i="88"/>
  <c r="DSA25" i="88" s="1"/>
  <c r="DSB21" i="88"/>
  <c r="DSB25" i="88" s="1"/>
  <c r="DSC21" i="88"/>
  <c r="DSC25" i="88" s="1"/>
  <c r="DSD21" i="88"/>
  <c r="DSD25" i="88" s="1"/>
  <c r="DSE21" i="88"/>
  <c r="DSE25" i="88" s="1"/>
  <c r="DSF21" i="88"/>
  <c r="DSF25" i="88" s="1"/>
  <c r="DSG21" i="88"/>
  <c r="DSG25" i="88" s="1"/>
  <c r="DSH21" i="88"/>
  <c r="DSH25" i="88" s="1"/>
  <c r="DSI21" i="88"/>
  <c r="DSI25" i="88" s="1"/>
  <c r="DSJ21" i="88"/>
  <c r="DSJ25" i="88" s="1"/>
  <c r="DSK21" i="88"/>
  <c r="DSK25" i="88" s="1"/>
  <c r="DSL21" i="88"/>
  <c r="DSL25" i="88" s="1"/>
  <c r="DSM21" i="88"/>
  <c r="DSM25" i="88" s="1"/>
  <c r="DSN21" i="88"/>
  <c r="DSN25" i="88" s="1"/>
  <c r="DSO21" i="88"/>
  <c r="DSO25" i="88" s="1"/>
  <c r="DSP21" i="88"/>
  <c r="DSP25" i="88" s="1"/>
  <c r="DSQ21" i="88"/>
  <c r="DSQ25" i="88" s="1"/>
  <c r="DSR21" i="88"/>
  <c r="DSR25" i="88" s="1"/>
  <c r="DSS21" i="88"/>
  <c r="DSS25" i="88" s="1"/>
  <c r="DST21" i="88"/>
  <c r="DST25" i="88" s="1"/>
  <c r="DSU21" i="88"/>
  <c r="DSU25" i="88" s="1"/>
  <c r="DSV21" i="88"/>
  <c r="DSV25" i="88" s="1"/>
  <c r="DSW21" i="88"/>
  <c r="DSW25" i="88" s="1"/>
  <c r="DSX21" i="88"/>
  <c r="DSX25" i="88" s="1"/>
  <c r="DSY21" i="88"/>
  <c r="DSY25" i="88" s="1"/>
  <c r="DSZ21" i="88"/>
  <c r="DSZ25" i="88" s="1"/>
  <c r="DTA21" i="88"/>
  <c r="DTA25" i="88" s="1"/>
  <c r="DTB21" i="88"/>
  <c r="DTB25" i="88" s="1"/>
  <c r="DTC21" i="88"/>
  <c r="DTC25" i="88" s="1"/>
  <c r="DTD21" i="88"/>
  <c r="DTD25" i="88" s="1"/>
  <c r="DTE21" i="88"/>
  <c r="DTE25" i="88" s="1"/>
  <c r="DTF21" i="88"/>
  <c r="DTF25" i="88" s="1"/>
  <c r="DTG21" i="88"/>
  <c r="DTG25" i="88" s="1"/>
  <c r="DTH21" i="88"/>
  <c r="DTH25" i="88" s="1"/>
  <c r="DTI21" i="88"/>
  <c r="DTI25" i="88" s="1"/>
  <c r="DTJ21" i="88"/>
  <c r="DTJ25" i="88" s="1"/>
  <c r="DTK21" i="88"/>
  <c r="DTK25" i="88" s="1"/>
  <c r="DTL21" i="88"/>
  <c r="DTL25" i="88" s="1"/>
  <c r="DTM21" i="88"/>
  <c r="DTM25" i="88" s="1"/>
  <c r="DTN21" i="88"/>
  <c r="DTN25" i="88" s="1"/>
  <c r="DTO21" i="88"/>
  <c r="DTO25" i="88" s="1"/>
  <c r="DTP21" i="88"/>
  <c r="DTP25" i="88" s="1"/>
  <c r="DTQ21" i="88"/>
  <c r="DTQ25" i="88" s="1"/>
  <c r="DTR21" i="88"/>
  <c r="DTR25" i="88" s="1"/>
  <c r="DTS21" i="88"/>
  <c r="DTS25" i="88" s="1"/>
  <c r="DTT21" i="88"/>
  <c r="DTT25" i="88" s="1"/>
  <c r="DTU21" i="88"/>
  <c r="DTU25" i="88" s="1"/>
  <c r="DTV21" i="88"/>
  <c r="DTV25" i="88" s="1"/>
  <c r="DTW21" i="88"/>
  <c r="DTW25" i="88" s="1"/>
  <c r="DTX21" i="88"/>
  <c r="DTX25" i="88" s="1"/>
  <c r="DTY21" i="88"/>
  <c r="DTY25" i="88" s="1"/>
  <c r="DTZ21" i="88"/>
  <c r="DTZ25" i="88" s="1"/>
  <c r="DUA21" i="88"/>
  <c r="DUA25" i="88" s="1"/>
  <c r="DUB21" i="88"/>
  <c r="DUB25" i="88" s="1"/>
  <c r="DUC21" i="88"/>
  <c r="DUC25" i="88" s="1"/>
  <c r="DUD21" i="88"/>
  <c r="DUD25" i="88" s="1"/>
  <c r="DUE21" i="88"/>
  <c r="DUE25" i="88" s="1"/>
  <c r="DUF21" i="88"/>
  <c r="DUF25" i="88" s="1"/>
  <c r="DUG21" i="88"/>
  <c r="DUG25" i="88" s="1"/>
  <c r="DUH21" i="88"/>
  <c r="DUH25" i="88" s="1"/>
  <c r="DUI21" i="88"/>
  <c r="DUI25" i="88" s="1"/>
  <c r="DUJ21" i="88"/>
  <c r="DUJ25" i="88" s="1"/>
  <c r="DUK21" i="88"/>
  <c r="DUK25" i="88" s="1"/>
  <c r="DUL21" i="88"/>
  <c r="DUL25" i="88" s="1"/>
  <c r="DUM21" i="88"/>
  <c r="DUM25" i="88" s="1"/>
  <c r="DUN21" i="88"/>
  <c r="DUN25" i="88" s="1"/>
  <c r="DUO21" i="88"/>
  <c r="DUO25" i="88" s="1"/>
  <c r="DUP21" i="88"/>
  <c r="DUP25" i="88" s="1"/>
  <c r="DUQ21" i="88"/>
  <c r="DUQ25" i="88" s="1"/>
  <c r="DUR21" i="88"/>
  <c r="DUR25" i="88" s="1"/>
  <c r="DUS21" i="88"/>
  <c r="DUS25" i="88" s="1"/>
  <c r="DUT21" i="88"/>
  <c r="DUT25" i="88" s="1"/>
  <c r="DUU21" i="88"/>
  <c r="DUU25" i="88" s="1"/>
  <c r="DUV21" i="88"/>
  <c r="DUV25" i="88" s="1"/>
  <c r="DUW21" i="88"/>
  <c r="DUW25" i="88" s="1"/>
  <c r="DUX21" i="88"/>
  <c r="DUX25" i="88" s="1"/>
  <c r="DUY21" i="88"/>
  <c r="DUY25" i="88" s="1"/>
  <c r="DUZ21" i="88"/>
  <c r="DUZ25" i="88" s="1"/>
  <c r="DVA21" i="88"/>
  <c r="DVA25" i="88" s="1"/>
  <c r="DVB21" i="88"/>
  <c r="DVB25" i="88" s="1"/>
  <c r="DVC21" i="88"/>
  <c r="DVC25" i="88" s="1"/>
  <c r="DVD21" i="88"/>
  <c r="DVD25" i="88" s="1"/>
  <c r="DVE21" i="88"/>
  <c r="DVE25" i="88" s="1"/>
  <c r="DVF21" i="88"/>
  <c r="DVF25" i="88" s="1"/>
  <c r="DVG21" i="88"/>
  <c r="DVG25" i="88" s="1"/>
  <c r="DVH21" i="88"/>
  <c r="DVH25" i="88" s="1"/>
  <c r="DVI21" i="88"/>
  <c r="DVI25" i="88" s="1"/>
  <c r="DVJ21" i="88"/>
  <c r="DVJ25" i="88" s="1"/>
  <c r="DVK21" i="88"/>
  <c r="DVK25" i="88" s="1"/>
  <c r="DVL21" i="88"/>
  <c r="DVL25" i="88" s="1"/>
  <c r="DVM21" i="88"/>
  <c r="DVM25" i="88" s="1"/>
  <c r="DVN21" i="88"/>
  <c r="DVN25" i="88" s="1"/>
  <c r="DVO21" i="88"/>
  <c r="DVO25" i="88" s="1"/>
  <c r="DVP21" i="88"/>
  <c r="DVP25" i="88" s="1"/>
  <c r="DVQ21" i="88"/>
  <c r="DVQ25" i="88" s="1"/>
  <c r="DVR21" i="88"/>
  <c r="DVR25" i="88" s="1"/>
  <c r="DVS21" i="88"/>
  <c r="DVS25" i="88" s="1"/>
  <c r="DVT21" i="88"/>
  <c r="DVT25" i="88" s="1"/>
  <c r="DVU21" i="88"/>
  <c r="DVU25" i="88" s="1"/>
  <c r="DVV21" i="88"/>
  <c r="DVV25" i="88" s="1"/>
  <c r="DVW21" i="88"/>
  <c r="DVW25" i="88" s="1"/>
  <c r="DVX21" i="88"/>
  <c r="DVX25" i="88" s="1"/>
  <c r="DVY21" i="88"/>
  <c r="DVY25" i="88" s="1"/>
  <c r="DVZ21" i="88"/>
  <c r="DVZ25" i="88" s="1"/>
  <c r="DWA21" i="88"/>
  <c r="DWA25" i="88" s="1"/>
  <c r="DWB21" i="88"/>
  <c r="DWB25" i="88" s="1"/>
  <c r="DWC21" i="88"/>
  <c r="DWC25" i="88" s="1"/>
  <c r="DWD21" i="88"/>
  <c r="DWD25" i="88" s="1"/>
  <c r="DWE21" i="88"/>
  <c r="DWE25" i="88" s="1"/>
  <c r="DWF21" i="88"/>
  <c r="DWF25" i="88" s="1"/>
  <c r="DWG21" i="88"/>
  <c r="DWG25" i="88" s="1"/>
  <c r="DWH21" i="88"/>
  <c r="DWH25" i="88" s="1"/>
  <c r="DWI21" i="88"/>
  <c r="DWI25" i="88" s="1"/>
  <c r="DWJ21" i="88"/>
  <c r="DWJ25" i="88" s="1"/>
  <c r="DWK21" i="88"/>
  <c r="DWK25" i="88" s="1"/>
  <c r="DWL21" i="88"/>
  <c r="DWL25" i="88" s="1"/>
  <c r="DWM21" i="88"/>
  <c r="DWM25" i="88" s="1"/>
  <c r="DWN21" i="88"/>
  <c r="DWN25" i="88" s="1"/>
  <c r="DWO21" i="88"/>
  <c r="DWO25" i="88" s="1"/>
  <c r="DWP21" i="88"/>
  <c r="DWP25" i="88" s="1"/>
  <c r="DWQ21" i="88"/>
  <c r="DWQ25" i="88" s="1"/>
  <c r="DWR21" i="88"/>
  <c r="DWR25" i="88" s="1"/>
  <c r="DWS21" i="88"/>
  <c r="DWS25" i="88" s="1"/>
  <c r="DWT21" i="88"/>
  <c r="DWT25" i="88" s="1"/>
  <c r="DWU21" i="88"/>
  <c r="DWU25" i="88" s="1"/>
  <c r="DWV21" i="88"/>
  <c r="DWV25" i="88" s="1"/>
  <c r="DWW21" i="88"/>
  <c r="DWW25" i="88" s="1"/>
  <c r="DWX21" i="88"/>
  <c r="DWX25" i="88" s="1"/>
  <c r="DWY21" i="88"/>
  <c r="DWY25" i="88" s="1"/>
  <c r="DWZ21" i="88"/>
  <c r="DWZ25" i="88" s="1"/>
  <c r="DXA21" i="88"/>
  <c r="DXA25" i="88" s="1"/>
  <c r="DXB21" i="88"/>
  <c r="DXB25" i="88" s="1"/>
  <c r="DXC21" i="88"/>
  <c r="DXC25" i="88" s="1"/>
  <c r="DXD21" i="88"/>
  <c r="DXD25" i="88" s="1"/>
  <c r="DXE21" i="88"/>
  <c r="DXE25" i="88" s="1"/>
  <c r="DXF21" i="88"/>
  <c r="DXF25" i="88" s="1"/>
  <c r="DXG21" i="88"/>
  <c r="DXG25" i="88" s="1"/>
  <c r="DXH21" i="88"/>
  <c r="DXH25" i="88" s="1"/>
  <c r="DXI21" i="88"/>
  <c r="DXI25" i="88" s="1"/>
  <c r="DXJ21" i="88"/>
  <c r="DXJ25" i="88" s="1"/>
  <c r="DXK21" i="88"/>
  <c r="DXK25" i="88" s="1"/>
  <c r="DXL21" i="88"/>
  <c r="DXL25" i="88" s="1"/>
  <c r="DXM21" i="88"/>
  <c r="DXM25" i="88" s="1"/>
  <c r="DXN21" i="88"/>
  <c r="DXN25" i="88" s="1"/>
  <c r="DXO21" i="88"/>
  <c r="DXO25" i="88" s="1"/>
  <c r="DXP21" i="88"/>
  <c r="DXP25" i="88" s="1"/>
  <c r="DXQ21" i="88"/>
  <c r="DXQ25" i="88" s="1"/>
  <c r="DXR21" i="88"/>
  <c r="DXR25" i="88" s="1"/>
  <c r="DXS21" i="88"/>
  <c r="DXS25" i="88" s="1"/>
  <c r="DXT21" i="88"/>
  <c r="DXT25" i="88" s="1"/>
  <c r="DXU21" i="88"/>
  <c r="DXU25" i="88" s="1"/>
  <c r="DXV21" i="88"/>
  <c r="DXV25" i="88" s="1"/>
  <c r="DXW21" i="88"/>
  <c r="DXW25" i="88" s="1"/>
  <c r="DXX21" i="88"/>
  <c r="DXX25" i="88" s="1"/>
  <c r="DXY21" i="88"/>
  <c r="DXY25" i="88" s="1"/>
  <c r="DXZ21" i="88"/>
  <c r="DXZ25" i="88" s="1"/>
  <c r="DYA21" i="88"/>
  <c r="DYA25" i="88" s="1"/>
  <c r="DYB21" i="88"/>
  <c r="DYB25" i="88" s="1"/>
  <c r="DYC21" i="88"/>
  <c r="DYC25" i="88" s="1"/>
  <c r="DYD21" i="88"/>
  <c r="DYD25" i="88" s="1"/>
  <c r="DYE21" i="88"/>
  <c r="DYE25" i="88" s="1"/>
  <c r="DYF21" i="88"/>
  <c r="DYF25" i="88" s="1"/>
  <c r="DYG21" i="88"/>
  <c r="DYG25" i="88" s="1"/>
  <c r="DYH21" i="88"/>
  <c r="DYH25" i="88" s="1"/>
  <c r="DYI21" i="88"/>
  <c r="DYI25" i="88" s="1"/>
  <c r="DYJ21" i="88"/>
  <c r="DYJ25" i="88" s="1"/>
  <c r="DYK21" i="88"/>
  <c r="DYK25" i="88" s="1"/>
  <c r="DYL21" i="88"/>
  <c r="DYL25" i="88" s="1"/>
  <c r="DYM21" i="88"/>
  <c r="DYM25" i="88" s="1"/>
  <c r="DYN21" i="88"/>
  <c r="DYN25" i="88" s="1"/>
  <c r="DYO21" i="88"/>
  <c r="DYO25" i="88" s="1"/>
  <c r="DYP21" i="88"/>
  <c r="DYP25" i="88" s="1"/>
  <c r="DYQ21" i="88"/>
  <c r="DYQ25" i="88" s="1"/>
  <c r="DYR21" i="88"/>
  <c r="DYR25" i="88" s="1"/>
  <c r="DYS21" i="88"/>
  <c r="DYS25" i="88" s="1"/>
  <c r="DYT21" i="88"/>
  <c r="DYT25" i="88" s="1"/>
  <c r="DYU21" i="88"/>
  <c r="DYU25" i="88" s="1"/>
  <c r="DYV21" i="88"/>
  <c r="DYV25" i="88" s="1"/>
  <c r="DYW21" i="88"/>
  <c r="DYW25" i="88" s="1"/>
  <c r="DYX21" i="88"/>
  <c r="DYX25" i="88" s="1"/>
  <c r="DYY21" i="88"/>
  <c r="DYY25" i="88" s="1"/>
  <c r="DYZ21" i="88"/>
  <c r="DYZ25" i="88" s="1"/>
  <c r="DZA21" i="88"/>
  <c r="DZA25" i="88" s="1"/>
  <c r="DZB21" i="88"/>
  <c r="DZB25" i="88" s="1"/>
  <c r="DZC21" i="88"/>
  <c r="DZC25" i="88" s="1"/>
  <c r="DZD21" i="88"/>
  <c r="DZD25" i="88" s="1"/>
  <c r="DZE21" i="88"/>
  <c r="DZE25" i="88" s="1"/>
  <c r="DZF21" i="88"/>
  <c r="DZF25" i="88" s="1"/>
  <c r="DZG21" i="88"/>
  <c r="DZG25" i="88" s="1"/>
  <c r="DZH21" i="88"/>
  <c r="DZH25" i="88" s="1"/>
  <c r="DZI21" i="88"/>
  <c r="DZI25" i="88" s="1"/>
  <c r="DZJ21" i="88"/>
  <c r="DZJ25" i="88" s="1"/>
  <c r="DZK21" i="88"/>
  <c r="DZK25" i="88" s="1"/>
  <c r="DZL21" i="88"/>
  <c r="DZL25" i="88" s="1"/>
  <c r="DZM21" i="88"/>
  <c r="DZM25" i="88" s="1"/>
  <c r="DZN21" i="88"/>
  <c r="DZN25" i="88" s="1"/>
  <c r="DZO21" i="88"/>
  <c r="DZO25" i="88" s="1"/>
  <c r="DZP21" i="88"/>
  <c r="DZP25" i="88" s="1"/>
  <c r="DZQ21" i="88"/>
  <c r="DZQ25" i="88" s="1"/>
  <c r="DZR21" i="88"/>
  <c r="DZR25" i="88" s="1"/>
  <c r="DZS21" i="88"/>
  <c r="DZS25" i="88" s="1"/>
  <c r="DZT21" i="88"/>
  <c r="DZT25" i="88" s="1"/>
  <c r="DZU21" i="88"/>
  <c r="DZU25" i="88" s="1"/>
  <c r="DZV21" i="88"/>
  <c r="DZV25" i="88" s="1"/>
  <c r="DZW21" i="88"/>
  <c r="DZW25" i="88" s="1"/>
  <c r="DZX21" i="88"/>
  <c r="DZX25" i="88" s="1"/>
  <c r="DZY21" i="88"/>
  <c r="DZY25" i="88" s="1"/>
  <c r="DZZ21" i="88"/>
  <c r="DZZ25" i="88" s="1"/>
  <c r="EAA21" i="88"/>
  <c r="EAA25" i="88" s="1"/>
  <c r="EAB21" i="88"/>
  <c r="EAB25" i="88" s="1"/>
  <c r="EAC21" i="88"/>
  <c r="EAC25" i="88" s="1"/>
  <c r="EAD21" i="88"/>
  <c r="EAD25" i="88" s="1"/>
  <c r="EAE21" i="88"/>
  <c r="EAE25" i="88" s="1"/>
  <c r="EAF21" i="88"/>
  <c r="EAF25" i="88" s="1"/>
  <c r="EAG21" i="88"/>
  <c r="EAG25" i="88" s="1"/>
  <c r="EAH21" i="88"/>
  <c r="EAH25" i="88" s="1"/>
  <c r="EAI21" i="88"/>
  <c r="EAI25" i="88" s="1"/>
  <c r="EAJ21" i="88"/>
  <c r="EAJ25" i="88" s="1"/>
  <c r="EAK21" i="88"/>
  <c r="EAK25" i="88" s="1"/>
  <c r="EAL21" i="88"/>
  <c r="EAL25" i="88" s="1"/>
  <c r="EAM21" i="88"/>
  <c r="EAM25" i="88" s="1"/>
  <c r="EAN21" i="88"/>
  <c r="EAN25" i="88" s="1"/>
  <c r="EAO21" i="88"/>
  <c r="EAO25" i="88" s="1"/>
  <c r="EAP21" i="88"/>
  <c r="EAP25" i="88" s="1"/>
  <c r="EAQ21" i="88"/>
  <c r="EAQ25" i="88" s="1"/>
  <c r="EAR21" i="88"/>
  <c r="EAR25" i="88" s="1"/>
  <c r="EAS21" i="88"/>
  <c r="EAS25" i="88" s="1"/>
  <c r="EAT21" i="88"/>
  <c r="EAT25" i="88" s="1"/>
  <c r="EAU21" i="88"/>
  <c r="EAU25" i="88" s="1"/>
  <c r="EAV21" i="88"/>
  <c r="EAV25" i="88" s="1"/>
  <c r="EAW21" i="88"/>
  <c r="EAW25" i="88" s="1"/>
  <c r="EAX21" i="88"/>
  <c r="EAX25" i="88" s="1"/>
  <c r="EAY21" i="88"/>
  <c r="EAY25" i="88" s="1"/>
  <c r="EAZ21" i="88"/>
  <c r="EAZ25" i="88" s="1"/>
  <c r="EBA21" i="88"/>
  <c r="EBA25" i="88" s="1"/>
  <c r="EBB21" i="88"/>
  <c r="EBB25" i="88" s="1"/>
  <c r="EBC21" i="88"/>
  <c r="EBC25" i="88" s="1"/>
  <c r="EBD21" i="88"/>
  <c r="EBD25" i="88" s="1"/>
  <c r="EBE21" i="88"/>
  <c r="EBE25" i="88" s="1"/>
  <c r="EBF21" i="88"/>
  <c r="EBF25" i="88" s="1"/>
  <c r="EBG21" i="88"/>
  <c r="EBG25" i="88" s="1"/>
  <c r="EBH21" i="88"/>
  <c r="EBH25" i="88" s="1"/>
  <c r="EBI21" i="88"/>
  <c r="EBI25" i="88" s="1"/>
  <c r="EBJ21" i="88"/>
  <c r="EBJ25" i="88" s="1"/>
  <c r="EBK21" i="88"/>
  <c r="EBK25" i="88" s="1"/>
  <c r="EBL21" i="88"/>
  <c r="EBL25" i="88" s="1"/>
  <c r="EBM21" i="88"/>
  <c r="EBM25" i="88" s="1"/>
  <c r="EBN21" i="88"/>
  <c r="EBN25" i="88" s="1"/>
  <c r="EBO21" i="88"/>
  <c r="EBO25" i="88" s="1"/>
  <c r="EBP21" i="88"/>
  <c r="EBP25" i="88" s="1"/>
  <c r="EBQ21" i="88"/>
  <c r="EBQ25" i="88" s="1"/>
  <c r="EBR21" i="88"/>
  <c r="EBR25" i="88" s="1"/>
  <c r="EBS21" i="88"/>
  <c r="EBS25" i="88" s="1"/>
  <c r="EBT21" i="88"/>
  <c r="EBT25" i="88" s="1"/>
  <c r="EBU21" i="88"/>
  <c r="EBU25" i="88" s="1"/>
  <c r="EBV21" i="88"/>
  <c r="EBV25" i="88" s="1"/>
  <c r="EBW21" i="88"/>
  <c r="EBW25" i="88" s="1"/>
  <c r="EBX21" i="88"/>
  <c r="EBX25" i="88" s="1"/>
  <c r="EBY21" i="88"/>
  <c r="EBY25" i="88" s="1"/>
  <c r="EBZ21" i="88"/>
  <c r="EBZ25" i="88" s="1"/>
  <c r="ECA21" i="88"/>
  <c r="ECA25" i="88" s="1"/>
  <c r="ECB21" i="88"/>
  <c r="ECB25" i="88" s="1"/>
  <c r="ECC21" i="88"/>
  <c r="ECC25" i="88" s="1"/>
  <c r="ECD21" i="88"/>
  <c r="ECD25" i="88" s="1"/>
  <c r="ECE21" i="88"/>
  <c r="ECE25" i="88" s="1"/>
  <c r="ECF21" i="88"/>
  <c r="ECF25" i="88" s="1"/>
  <c r="ECG21" i="88"/>
  <c r="ECG25" i="88" s="1"/>
  <c r="ECH21" i="88"/>
  <c r="ECH25" i="88" s="1"/>
  <c r="ECI21" i="88"/>
  <c r="ECI25" i="88" s="1"/>
  <c r="ECJ21" i="88"/>
  <c r="ECJ25" i="88" s="1"/>
  <c r="ECK21" i="88"/>
  <c r="ECK25" i="88" s="1"/>
  <c r="ECL21" i="88"/>
  <c r="ECL25" i="88" s="1"/>
  <c r="ECM21" i="88"/>
  <c r="ECM25" i="88" s="1"/>
  <c r="ECN21" i="88"/>
  <c r="ECN25" i="88" s="1"/>
  <c r="ECO21" i="88"/>
  <c r="ECO25" i="88" s="1"/>
  <c r="ECP21" i="88"/>
  <c r="ECP25" i="88" s="1"/>
  <c r="ECQ21" i="88"/>
  <c r="ECQ25" i="88" s="1"/>
  <c r="ECR21" i="88"/>
  <c r="ECR25" i="88" s="1"/>
  <c r="ECS21" i="88"/>
  <c r="ECS25" i="88" s="1"/>
  <c r="ECT21" i="88"/>
  <c r="ECT25" i="88" s="1"/>
  <c r="ECU21" i="88"/>
  <c r="ECU25" i="88" s="1"/>
  <c r="ECV21" i="88"/>
  <c r="ECV25" i="88" s="1"/>
  <c r="ECW21" i="88"/>
  <c r="ECW25" i="88" s="1"/>
  <c r="ECX21" i="88"/>
  <c r="ECX25" i="88" s="1"/>
  <c r="ECY21" i="88"/>
  <c r="ECY25" i="88" s="1"/>
  <c r="ECZ21" i="88"/>
  <c r="ECZ25" i="88" s="1"/>
  <c r="EDA21" i="88"/>
  <c r="EDA25" i="88" s="1"/>
  <c r="EDB21" i="88"/>
  <c r="EDB25" i="88" s="1"/>
  <c r="EDC21" i="88"/>
  <c r="EDC25" i="88" s="1"/>
  <c r="EDD21" i="88"/>
  <c r="EDD25" i="88" s="1"/>
  <c r="EDE21" i="88"/>
  <c r="EDE25" i="88" s="1"/>
  <c r="EDF21" i="88"/>
  <c r="EDF25" i="88" s="1"/>
  <c r="EDG21" i="88"/>
  <c r="EDG25" i="88" s="1"/>
  <c r="EDH21" i="88"/>
  <c r="EDH25" i="88" s="1"/>
  <c r="EDI21" i="88"/>
  <c r="EDI25" i="88" s="1"/>
  <c r="EDJ21" i="88"/>
  <c r="EDJ25" i="88" s="1"/>
  <c r="EDK21" i="88"/>
  <c r="EDK25" i="88" s="1"/>
  <c r="EDL21" i="88"/>
  <c r="EDL25" i="88" s="1"/>
  <c r="EDM21" i="88"/>
  <c r="EDM25" i="88" s="1"/>
  <c r="EDN21" i="88"/>
  <c r="EDN25" i="88" s="1"/>
  <c r="EDO21" i="88"/>
  <c r="EDO25" i="88" s="1"/>
  <c r="EDP21" i="88"/>
  <c r="EDP25" i="88" s="1"/>
  <c r="EDQ21" i="88"/>
  <c r="EDQ25" i="88" s="1"/>
  <c r="EDR21" i="88"/>
  <c r="EDR25" i="88" s="1"/>
  <c r="EDS21" i="88"/>
  <c r="EDS25" i="88" s="1"/>
  <c r="EDT21" i="88"/>
  <c r="EDT25" i="88" s="1"/>
  <c r="EDU21" i="88"/>
  <c r="EDU25" i="88" s="1"/>
  <c r="EDV21" i="88"/>
  <c r="EDV25" i="88" s="1"/>
  <c r="EDW21" i="88"/>
  <c r="EDW25" i="88" s="1"/>
  <c r="EDX21" i="88"/>
  <c r="EDX25" i="88" s="1"/>
  <c r="EDY21" i="88"/>
  <c r="EDY25" i="88" s="1"/>
  <c r="EDZ21" i="88"/>
  <c r="EDZ25" i="88" s="1"/>
  <c r="EEA21" i="88"/>
  <c r="EEA25" i="88" s="1"/>
  <c r="EEB21" i="88"/>
  <c r="EEB25" i="88" s="1"/>
  <c r="EEC21" i="88"/>
  <c r="EEC25" i="88" s="1"/>
  <c r="EED21" i="88"/>
  <c r="EED25" i="88" s="1"/>
  <c r="EEE21" i="88"/>
  <c r="EEE25" i="88" s="1"/>
  <c r="EEF21" i="88"/>
  <c r="EEF25" i="88" s="1"/>
  <c r="EEG21" i="88"/>
  <c r="EEG25" i="88" s="1"/>
  <c r="EEH21" i="88"/>
  <c r="EEH25" i="88" s="1"/>
  <c r="EEI21" i="88"/>
  <c r="EEI25" i="88" s="1"/>
  <c r="EEJ21" i="88"/>
  <c r="EEJ25" i="88" s="1"/>
  <c r="EEK21" i="88"/>
  <c r="EEK25" i="88" s="1"/>
  <c r="EEL21" i="88"/>
  <c r="EEL25" i="88" s="1"/>
  <c r="EEM21" i="88"/>
  <c r="EEM25" i="88" s="1"/>
  <c r="EEN21" i="88"/>
  <c r="EEN25" i="88" s="1"/>
  <c r="EEO21" i="88"/>
  <c r="EEO25" i="88" s="1"/>
  <c r="EEP21" i="88"/>
  <c r="EEP25" i="88" s="1"/>
  <c r="EEQ21" i="88"/>
  <c r="EEQ25" i="88" s="1"/>
  <c r="EER21" i="88"/>
  <c r="EER25" i="88" s="1"/>
  <c r="EES21" i="88"/>
  <c r="EES25" i="88" s="1"/>
  <c r="EET21" i="88"/>
  <c r="EET25" i="88" s="1"/>
  <c r="EEU21" i="88"/>
  <c r="EEU25" i="88" s="1"/>
  <c r="EEV21" i="88"/>
  <c r="EEV25" i="88" s="1"/>
  <c r="EEW21" i="88"/>
  <c r="EEW25" i="88" s="1"/>
  <c r="EEX21" i="88"/>
  <c r="EEX25" i="88" s="1"/>
  <c r="EEY21" i="88"/>
  <c r="EEY25" i="88" s="1"/>
  <c r="EEZ21" i="88"/>
  <c r="EEZ25" i="88" s="1"/>
  <c r="EFA21" i="88"/>
  <c r="EFA25" i="88" s="1"/>
  <c r="EFB21" i="88"/>
  <c r="EFB25" i="88" s="1"/>
  <c r="EFC21" i="88"/>
  <c r="EFC25" i="88" s="1"/>
  <c r="EFD21" i="88"/>
  <c r="EFD25" i="88" s="1"/>
  <c r="EFE21" i="88"/>
  <c r="EFE25" i="88" s="1"/>
  <c r="EFF21" i="88"/>
  <c r="EFF25" i="88" s="1"/>
  <c r="EFG21" i="88"/>
  <c r="EFG25" i="88" s="1"/>
  <c r="EFH21" i="88"/>
  <c r="EFH25" i="88" s="1"/>
  <c r="EFI21" i="88"/>
  <c r="EFI25" i="88" s="1"/>
  <c r="EFJ21" i="88"/>
  <c r="EFJ25" i="88" s="1"/>
  <c r="EFK21" i="88"/>
  <c r="EFK25" i="88" s="1"/>
  <c r="EFL21" i="88"/>
  <c r="EFL25" i="88" s="1"/>
  <c r="EFM21" i="88"/>
  <c r="EFM25" i="88" s="1"/>
  <c r="EFN21" i="88"/>
  <c r="EFN25" i="88" s="1"/>
  <c r="EFO21" i="88"/>
  <c r="EFO25" i="88" s="1"/>
  <c r="EFP21" i="88"/>
  <c r="EFP25" i="88" s="1"/>
  <c r="EFQ21" i="88"/>
  <c r="EFQ25" i="88" s="1"/>
  <c r="EFR21" i="88"/>
  <c r="EFR25" i="88" s="1"/>
  <c r="EFS21" i="88"/>
  <c r="EFS25" i="88" s="1"/>
  <c r="EFT21" i="88"/>
  <c r="EFT25" i="88" s="1"/>
  <c r="EFU21" i="88"/>
  <c r="EFU25" i="88" s="1"/>
  <c r="EFV21" i="88"/>
  <c r="EFV25" i="88" s="1"/>
  <c r="EFW21" i="88"/>
  <c r="EFW25" i="88" s="1"/>
  <c r="EFX21" i="88"/>
  <c r="EFX25" i="88" s="1"/>
  <c r="EFY21" i="88"/>
  <c r="EFY25" i="88" s="1"/>
  <c r="EFZ21" i="88"/>
  <c r="EFZ25" i="88" s="1"/>
  <c r="EGA21" i="88"/>
  <c r="EGA25" i="88" s="1"/>
  <c r="EGB21" i="88"/>
  <c r="EGB25" i="88" s="1"/>
  <c r="EGC21" i="88"/>
  <c r="EGC25" i="88" s="1"/>
  <c r="EGD21" i="88"/>
  <c r="EGD25" i="88" s="1"/>
  <c r="EGE21" i="88"/>
  <c r="EGE25" i="88" s="1"/>
  <c r="EGF21" i="88"/>
  <c r="EGF25" i="88" s="1"/>
  <c r="EGG21" i="88"/>
  <c r="EGG25" i="88" s="1"/>
  <c r="EGH21" i="88"/>
  <c r="EGH25" i="88" s="1"/>
  <c r="EGI21" i="88"/>
  <c r="EGI25" i="88" s="1"/>
  <c r="EGJ21" i="88"/>
  <c r="EGJ25" i="88" s="1"/>
  <c r="EGK21" i="88"/>
  <c r="EGK25" i="88" s="1"/>
  <c r="EGL21" i="88"/>
  <c r="EGL25" i="88" s="1"/>
  <c r="EGM21" i="88"/>
  <c r="EGM25" i="88" s="1"/>
  <c r="EGN21" i="88"/>
  <c r="EGN25" i="88" s="1"/>
  <c r="EGO21" i="88"/>
  <c r="EGO25" i="88" s="1"/>
  <c r="EGP21" i="88"/>
  <c r="EGP25" i="88" s="1"/>
  <c r="EGQ21" i="88"/>
  <c r="EGQ25" i="88" s="1"/>
  <c r="EGR21" i="88"/>
  <c r="EGR25" i="88" s="1"/>
  <c r="EGS21" i="88"/>
  <c r="EGS25" i="88" s="1"/>
  <c r="EGT21" i="88"/>
  <c r="EGT25" i="88" s="1"/>
  <c r="EGU21" i="88"/>
  <c r="EGU25" i="88" s="1"/>
  <c r="EGV21" i="88"/>
  <c r="EGV25" i="88" s="1"/>
  <c r="EGW21" i="88"/>
  <c r="EGW25" i="88" s="1"/>
  <c r="EGX21" i="88"/>
  <c r="EGX25" i="88" s="1"/>
  <c r="EGY21" i="88"/>
  <c r="EGY25" i="88" s="1"/>
  <c r="EGZ21" i="88"/>
  <c r="EGZ25" i="88" s="1"/>
  <c r="EHA21" i="88"/>
  <c r="EHA25" i="88" s="1"/>
  <c r="EHB21" i="88"/>
  <c r="EHB25" i="88" s="1"/>
  <c r="EHC21" i="88"/>
  <c r="EHC25" i="88" s="1"/>
  <c r="EHD21" i="88"/>
  <c r="EHD25" i="88" s="1"/>
  <c r="EHE21" i="88"/>
  <c r="EHE25" i="88" s="1"/>
  <c r="EHF21" i="88"/>
  <c r="EHF25" i="88" s="1"/>
  <c r="EHG21" i="88"/>
  <c r="EHG25" i="88" s="1"/>
  <c r="EHH21" i="88"/>
  <c r="EHH25" i="88" s="1"/>
  <c r="EHI21" i="88"/>
  <c r="EHI25" i="88" s="1"/>
  <c r="EHJ21" i="88"/>
  <c r="EHJ25" i="88" s="1"/>
  <c r="EHK21" i="88"/>
  <c r="EHK25" i="88" s="1"/>
  <c r="EHL21" i="88"/>
  <c r="EHL25" i="88" s="1"/>
  <c r="EHM21" i="88"/>
  <c r="EHM25" i="88" s="1"/>
  <c r="EHN21" i="88"/>
  <c r="EHN25" i="88" s="1"/>
  <c r="EHO21" i="88"/>
  <c r="EHO25" i="88" s="1"/>
  <c r="EHP21" i="88"/>
  <c r="EHP25" i="88" s="1"/>
  <c r="EHQ21" i="88"/>
  <c r="EHQ25" i="88" s="1"/>
  <c r="EHR21" i="88"/>
  <c r="EHR25" i="88" s="1"/>
  <c r="EHS21" i="88"/>
  <c r="EHS25" i="88" s="1"/>
  <c r="EHT21" i="88"/>
  <c r="EHT25" i="88" s="1"/>
  <c r="EHU21" i="88"/>
  <c r="EHU25" i="88" s="1"/>
  <c r="EHV21" i="88"/>
  <c r="EHV25" i="88" s="1"/>
  <c r="EHW21" i="88"/>
  <c r="EHW25" i="88" s="1"/>
  <c r="EHX21" i="88"/>
  <c r="EHX25" i="88" s="1"/>
  <c r="EHY21" i="88"/>
  <c r="EHY25" i="88" s="1"/>
  <c r="EHZ21" i="88"/>
  <c r="EHZ25" i="88" s="1"/>
  <c r="EIA21" i="88"/>
  <c r="EIA25" i="88" s="1"/>
  <c r="EIB21" i="88"/>
  <c r="EIB25" i="88" s="1"/>
  <c r="EIC21" i="88"/>
  <c r="EIC25" i="88" s="1"/>
  <c r="EID21" i="88"/>
  <c r="EID25" i="88" s="1"/>
  <c r="EIE21" i="88"/>
  <c r="EIE25" i="88" s="1"/>
  <c r="EIF21" i="88"/>
  <c r="EIF25" i="88" s="1"/>
  <c r="EIG21" i="88"/>
  <c r="EIG25" i="88" s="1"/>
  <c r="EIH21" i="88"/>
  <c r="EIH25" i="88" s="1"/>
  <c r="EII21" i="88"/>
  <c r="EII25" i="88" s="1"/>
  <c r="EIJ21" i="88"/>
  <c r="EIJ25" i="88" s="1"/>
  <c r="EIK21" i="88"/>
  <c r="EIK25" i="88" s="1"/>
  <c r="EIL21" i="88"/>
  <c r="EIL25" i="88" s="1"/>
  <c r="EIM21" i="88"/>
  <c r="EIM25" i="88" s="1"/>
  <c r="EIN21" i="88"/>
  <c r="EIN25" i="88" s="1"/>
  <c r="EIO21" i="88"/>
  <c r="EIO25" i="88" s="1"/>
  <c r="EIP21" i="88"/>
  <c r="EIP25" i="88" s="1"/>
  <c r="EIQ21" i="88"/>
  <c r="EIQ25" i="88" s="1"/>
  <c r="EIR21" i="88"/>
  <c r="EIR25" i="88" s="1"/>
  <c r="EIS21" i="88"/>
  <c r="EIS25" i="88" s="1"/>
  <c r="EIT21" i="88"/>
  <c r="EIT25" i="88" s="1"/>
  <c r="EIU21" i="88"/>
  <c r="EIU25" i="88" s="1"/>
  <c r="EIV21" i="88"/>
  <c r="EIV25" i="88" s="1"/>
  <c r="EIW21" i="88"/>
  <c r="EIW25" i="88" s="1"/>
  <c r="EIX21" i="88"/>
  <c r="EIX25" i="88" s="1"/>
  <c r="EIY21" i="88"/>
  <c r="EIY25" i="88" s="1"/>
  <c r="EIZ21" i="88"/>
  <c r="EIZ25" i="88" s="1"/>
  <c r="EJA21" i="88"/>
  <c r="EJA25" i="88" s="1"/>
  <c r="EJB21" i="88"/>
  <c r="EJB25" i="88" s="1"/>
  <c r="EJC21" i="88"/>
  <c r="EJC25" i="88" s="1"/>
  <c r="EJD21" i="88"/>
  <c r="EJD25" i="88" s="1"/>
  <c r="EJE21" i="88"/>
  <c r="EJE25" i="88" s="1"/>
  <c r="EJF21" i="88"/>
  <c r="EJF25" i="88" s="1"/>
  <c r="EJG21" i="88"/>
  <c r="EJG25" i="88" s="1"/>
  <c r="EJH21" i="88"/>
  <c r="EJH25" i="88" s="1"/>
  <c r="EJI21" i="88"/>
  <c r="EJI25" i="88" s="1"/>
  <c r="EJJ21" i="88"/>
  <c r="EJJ25" i="88" s="1"/>
  <c r="EJK21" i="88"/>
  <c r="EJK25" i="88" s="1"/>
  <c r="EJL21" i="88"/>
  <c r="EJL25" i="88" s="1"/>
  <c r="EJM21" i="88"/>
  <c r="EJM25" i="88" s="1"/>
  <c r="EJN21" i="88"/>
  <c r="EJN25" i="88" s="1"/>
  <c r="EJO21" i="88"/>
  <c r="EJO25" i="88" s="1"/>
  <c r="EJP21" i="88"/>
  <c r="EJP25" i="88" s="1"/>
  <c r="EJQ21" i="88"/>
  <c r="EJQ25" i="88" s="1"/>
  <c r="EJR21" i="88"/>
  <c r="EJR25" i="88" s="1"/>
  <c r="EJS21" i="88"/>
  <c r="EJS25" i="88" s="1"/>
  <c r="EJT21" i="88"/>
  <c r="EJT25" i="88" s="1"/>
  <c r="EJU21" i="88"/>
  <c r="EJU25" i="88" s="1"/>
  <c r="EJV21" i="88"/>
  <c r="EJV25" i="88" s="1"/>
  <c r="EJW21" i="88"/>
  <c r="EJW25" i="88" s="1"/>
  <c r="EJX21" i="88"/>
  <c r="EJX25" i="88" s="1"/>
  <c r="EJY21" i="88"/>
  <c r="EJY25" i="88" s="1"/>
  <c r="EJZ21" i="88"/>
  <c r="EJZ25" i="88" s="1"/>
  <c r="EKA21" i="88"/>
  <c r="EKA25" i="88" s="1"/>
  <c r="EKB21" i="88"/>
  <c r="EKB25" i="88" s="1"/>
  <c r="EKC21" i="88"/>
  <c r="EKC25" i="88" s="1"/>
  <c r="EKD21" i="88"/>
  <c r="EKD25" i="88" s="1"/>
  <c r="EKE21" i="88"/>
  <c r="EKE25" i="88" s="1"/>
  <c r="EKF21" i="88"/>
  <c r="EKF25" i="88" s="1"/>
  <c r="EKG21" i="88"/>
  <c r="EKG25" i="88" s="1"/>
  <c r="EKH21" i="88"/>
  <c r="EKH25" i="88" s="1"/>
  <c r="EKI21" i="88"/>
  <c r="EKI25" i="88" s="1"/>
  <c r="EKJ21" i="88"/>
  <c r="EKJ25" i="88" s="1"/>
  <c r="EKK21" i="88"/>
  <c r="EKK25" i="88" s="1"/>
  <c r="EKL21" i="88"/>
  <c r="EKL25" i="88" s="1"/>
  <c r="EKM21" i="88"/>
  <c r="EKM25" i="88" s="1"/>
  <c r="EKN21" i="88"/>
  <c r="EKN25" i="88" s="1"/>
  <c r="EKO21" i="88"/>
  <c r="EKO25" i="88" s="1"/>
  <c r="EKP21" i="88"/>
  <c r="EKP25" i="88" s="1"/>
  <c r="EKQ21" i="88"/>
  <c r="EKQ25" i="88" s="1"/>
  <c r="EKR21" i="88"/>
  <c r="EKR25" i="88" s="1"/>
  <c r="EKS21" i="88"/>
  <c r="EKS25" i="88" s="1"/>
  <c r="EKT21" i="88"/>
  <c r="EKT25" i="88" s="1"/>
  <c r="EKU21" i="88"/>
  <c r="EKU25" i="88" s="1"/>
  <c r="EKV21" i="88"/>
  <c r="EKV25" i="88" s="1"/>
  <c r="EKW21" i="88"/>
  <c r="EKW25" i="88" s="1"/>
  <c r="EKX21" i="88"/>
  <c r="EKX25" i="88" s="1"/>
  <c r="EKY21" i="88"/>
  <c r="EKY25" i="88" s="1"/>
  <c r="EKZ21" i="88"/>
  <c r="EKZ25" i="88" s="1"/>
  <c r="ELA21" i="88"/>
  <c r="ELA25" i="88" s="1"/>
  <c r="ELB21" i="88"/>
  <c r="ELB25" i="88" s="1"/>
  <c r="ELC21" i="88"/>
  <c r="ELC25" i="88" s="1"/>
  <c r="ELD21" i="88"/>
  <c r="ELD25" i="88" s="1"/>
  <c r="ELE21" i="88"/>
  <c r="ELE25" i="88" s="1"/>
  <c r="ELF21" i="88"/>
  <c r="ELF25" i="88" s="1"/>
  <c r="ELG21" i="88"/>
  <c r="ELG25" i="88" s="1"/>
  <c r="ELH21" i="88"/>
  <c r="ELH25" i="88" s="1"/>
  <c r="ELI21" i="88"/>
  <c r="ELI25" i="88" s="1"/>
  <c r="ELJ21" i="88"/>
  <c r="ELJ25" i="88" s="1"/>
  <c r="ELK21" i="88"/>
  <c r="ELK25" i="88" s="1"/>
  <c r="ELL21" i="88"/>
  <c r="ELL25" i="88" s="1"/>
  <c r="ELM21" i="88"/>
  <c r="ELM25" i="88" s="1"/>
  <c r="ELN21" i="88"/>
  <c r="ELN25" i="88" s="1"/>
  <c r="ELO21" i="88"/>
  <c r="ELO25" i="88" s="1"/>
  <c r="ELP21" i="88"/>
  <c r="ELP25" i="88" s="1"/>
  <c r="ELQ21" i="88"/>
  <c r="ELQ25" i="88" s="1"/>
  <c r="ELR21" i="88"/>
  <c r="ELR25" i="88" s="1"/>
  <c r="ELS21" i="88"/>
  <c r="ELS25" i="88" s="1"/>
  <c r="ELT21" i="88"/>
  <c r="ELT25" i="88" s="1"/>
  <c r="ELU21" i="88"/>
  <c r="ELU25" i="88" s="1"/>
  <c r="ELV21" i="88"/>
  <c r="ELV25" i="88" s="1"/>
  <c r="ELW21" i="88"/>
  <c r="ELW25" i="88" s="1"/>
  <c r="ELX21" i="88"/>
  <c r="ELX25" i="88" s="1"/>
  <c r="ELY21" i="88"/>
  <c r="ELY25" i="88" s="1"/>
  <c r="ELZ21" i="88"/>
  <c r="ELZ25" i="88" s="1"/>
  <c r="EMA21" i="88"/>
  <c r="EMA25" i="88" s="1"/>
  <c r="EMB21" i="88"/>
  <c r="EMB25" i="88" s="1"/>
  <c r="EMC21" i="88"/>
  <c r="EMC25" i="88" s="1"/>
  <c r="EMD21" i="88"/>
  <c r="EMD25" i="88" s="1"/>
  <c r="EME21" i="88"/>
  <c r="EME25" i="88" s="1"/>
  <c r="EMF21" i="88"/>
  <c r="EMF25" i="88" s="1"/>
  <c r="EMG21" i="88"/>
  <c r="EMG25" i="88" s="1"/>
  <c r="EMH21" i="88"/>
  <c r="EMH25" i="88" s="1"/>
  <c r="EMI21" i="88"/>
  <c r="EMI25" i="88" s="1"/>
  <c r="EMJ21" i="88"/>
  <c r="EMJ25" i="88" s="1"/>
  <c r="EMK21" i="88"/>
  <c r="EMK25" i="88" s="1"/>
  <c r="EML21" i="88"/>
  <c r="EML25" i="88" s="1"/>
  <c r="EMM21" i="88"/>
  <c r="EMM25" i="88" s="1"/>
  <c r="EMN21" i="88"/>
  <c r="EMN25" i="88" s="1"/>
  <c r="EMO21" i="88"/>
  <c r="EMO25" i="88" s="1"/>
  <c r="EMP21" i="88"/>
  <c r="EMP25" i="88" s="1"/>
  <c r="EMQ21" i="88"/>
  <c r="EMQ25" i="88" s="1"/>
  <c r="EMR21" i="88"/>
  <c r="EMR25" i="88" s="1"/>
  <c r="EMS21" i="88"/>
  <c r="EMS25" i="88" s="1"/>
  <c r="EMT21" i="88"/>
  <c r="EMT25" i="88" s="1"/>
  <c r="EMU21" i="88"/>
  <c r="EMU25" i="88" s="1"/>
  <c r="EMV21" i="88"/>
  <c r="EMV25" i="88" s="1"/>
  <c r="EMW21" i="88"/>
  <c r="EMW25" i="88" s="1"/>
  <c r="EMX21" i="88"/>
  <c r="EMX25" i="88" s="1"/>
  <c r="EMY21" i="88"/>
  <c r="EMY25" i="88" s="1"/>
  <c r="EMZ21" i="88"/>
  <c r="EMZ25" i="88" s="1"/>
  <c r="ENA21" i="88"/>
  <c r="ENA25" i="88" s="1"/>
  <c r="ENB21" i="88"/>
  <c r="ENB25" i="88" s="1"/>
  <c r="ENC21" i="88"/>
  <c r="ENC25" i="88" s="1"/>
  <c r="END21" i="88"/>
  <c r="END25" i="88" s="1"/>
  <c r="ENE21" i="88"/>
  <c r="ENE25" i="88" s="1"/>
  <c r="ENF21" i="88"/>
  <c r="ENF25" i="88" s="1"/>
  <c r="ENG21" i="88"/>
  <c r="ENG25" i="88" s="1"/>
  <c r="ENH21" i="88"/>
  <c r="ENH25" i="88" s="1"/>
  <c r="ENI21" i="88"/>
  <c r="ENI25" i="88" s="1"/>
  <c r="ENJ21" i="88"/>
  <c r="ENJ25" i="88" s="1"/>
  <c r="ENK21" i="88"/>
  <c r="ENK25" i="88" s="1"/>
  <c r="ENL21" i="88"/>
  <c r="ENL25" i="88" s="1"/>
  <c r="ENM21" i="88"/>
  <c r="ENM25" i="88" s="1"/>
  <c r="ENN21" i="88"/>
  <c r="ENN25" i="88" s="1"/>
  <c r="ENO21" i="88"/>
  <c r="ENO25" i="88" s="1"/>
  <c r="ENP21" i="88"/>
  <c r="ENP25" i="88" s="1"/>
  <c r="ENQ21" i="88"/>
  <c r="ENQ25" i="88" s="1"/>
  <c r="ENR21" i="88"/>
  <c r="ENR25" i="88" s="1"/>
  <c r="ENS21" i="88"/>
  <c r="ENS25" i="88" s="1"/>
  <c r="ENT21" i="88"/>
  <c r="ENT25" i="88" s="1"/>
  <c r="ENU21" i="88"/>
  <c r="ENU25" i="88" s="1"/>
  <c r="ENV21" i="88"/>
  <c r="ENV25" i="88" s="1"/>
  <c r="ENW21" i="88"/>
  <c r="ENW25" i="88" s="1"/>
  <c r="ENX21" i="88"/>
  <c r="ENX25" i="88" s="1"/>
  <c r="ENY21" i="88"/>
  <c r="ENY25" i="88" s="1"/>
  <c r="ENZ21" i="88"/>
  <c r="ENZ25" i="88" s="1"/>
  <c r="EOA21" i="88"/>
  <c r="EOA25" i="88" s="1"/>
  <c r="EOB21" i="88"/>
  <c r="EOB25" i="88" s="1"/>
  <c r="EOC21" i="88"/>
  <c r="EOC25" i="88" s="1"/>
  <c r="EOD21" i="88"/>
  <c r="EOD25" i="88" s="1"/>
  <c r="EOE21" i="88"/>
  <c r="EOE25" i="88" s="1"/>
  <c r="EOF21" i="88"/>
  <c r="EOF25" i="88" s="1"/>
  <c r="EOG21" i="88"/>
  <c r="EOG25" i="88" s="1"/>
  <c r="EOH21" i="88"/>
  <c r="EOH25" i="88" s="1"/>
  <c r="EOI21" i="88"/>
  <c r="EOI25" i="88" s="1"/>
  <c r="EOJ21" i="88"/>
  <c r="EOJ25" i="88" s="1"/>
  <c r="EOK21" i="88"/>
  <c r="EOK25" i="88" s="1"/>
  <c r="EOL21" i="88"/>
  <c r="EOL25" i="88" s="1"/>
  <c r="EOM21" i="88"/>
  <c r="EOM25" i="88" s="1"/>
  <c r="EON21" i="88"/>
  <c r="EON25" i="88" s="1"/>
  <c r="EOO21" i="88"/>
  <c r="EOO25" i="88" s="1"/>
  <c r="EOP21" i="88"/>
  <c r="EOP25" i="88" s="1"/>
  <c r="EOQ21" i="88"/>
  <c r="EOQ25" i="88" s="1"/>
  <c r="EOR21" i="88"/>
  <c r="EOR25" i="88" s="1"/>
  <c r="EOS21" i="88"/>
  <c r="EOS25" i="88" s="1"/>
  <c r="EOT21" i="88"/>
  <c r="EOT25" i="88" s="1"/>
  <c r="EOU21" i="88"/>
  <c r="EOU25" i="88" s="1"/>
  <c r="EOV21" i="88"/>
  <c r="EOV25" i="88" s="1"/>
  <c r="EOW21" i="88"/>
  <c r="EOW25" i="88" s="1"/>
  <c r="EOX21" i="88"/>
  <c r="EOX25" i="88" s="1"/>
  <c r="EOY21" i="88"/>
  <c r="EOY25" i="88" s="1"/>
  <c r="EOZ21" i="88"/>
  <c r="EOZ25" i="88" s="1"/>
  <c r="EPA21" i="88"/>
  <c r="EPA25" i="88" s="1"/>
  <c r="EPB21" i="88"/>
  <c r="EPB25" i="88" s="1"/>
  <c r="EPC21" i="88"/>
  <c r="EPC25" i="88" s="1"/>
  <c r="EPD21" i="88"/>
  <c r="EPD25" i="88" s="1"/>
  <c r="EPE21" i="88"/>
  <c r="EPE25" i="88" s="1"/>
  <c r="EPF21" i="88"/>
  <c r="EPF25" i="88" s="1"/>
  <c r="EPG21" i="88"/>
  <c r="EPG25" i="88" s="1"/>
  <c r="EPH21" i="88"/>
  <c r="EPH25" i="88" s="1"/>
  <c r="EPI21" i="88"/>
  <c r="EPI25" i="88" s="1"/>
  <c r="EPJ21" i="88"/>
  <c r="EPJ25" i="88" s="1"/>
  <c r="EPK21" i="88"/>
  <c r="EPK25" i="88" s="1"/>
  <c r="EPL21" i="88"/>
  <c r="EPL25" i="88" s="1"/>
  <c r="EPM21" i="88"/>
  <c r="EPM25" i="88" s="1"/>
  <c r="EPN21" i="88"/>
  <c r="EPN25" i="88" s="1"/>
  <c r="EPO21" i="88"/>
  <c r="EPO25" i="88" s="1"/>
  <c r="EPP21" i="88"/>
  <c r="EPP25" i="88" s="1"/>
  <c r="EPQ21" i="88"/>
  <c r="EPQ25" i="88" s="1"/>
  <c r="EPR21" i="88"/>
  <c r="EPR25" i="88" s="1"/>
  <c r="EPS21" i="88"/>
  <c r="EPS25" i="88" s="1"/>
  <c r="EPT21" i="88"/>
  <c r="EPT25" i="88" s="1"/>
  <c r="EPU21" i="88"/>
  <c r="EPU25" i="88" s="1"/>
  <c r="EPV21" i="88"/>
  <c r="EPV25" i="88" s="1"/>
  <c r="EPW21" i="88"/>
  <c r="EPW25" i="88" s="1"/>
  <c r="EPX21" i="88"/>
  <c r="EPX25" i="88" s="1"/>
  <c r="EPY21" i="88"/>
  <c r="EPY25" i="88" s="1"/>
  <c r="EPZ21" i="88"/>
  <c r="EPZ25" i="88" s="1"/>
  <c r="EQA21" i="88"/>
  <c r="EQA25" i="88" s="1"/>
  <c r="EQB21" i="88"/>
  <c r="EQB25" i="88" s="1"/>
  <c r="EQC21" i="88"/>
  <c r="EQC25" i="88" s="1"/>
  <c r="EQD21" i="88"/>
  <c r="EQD25" i="88" s="1"/>
  <c r="EQE21" i="88"/>
  <c r="EQE25" i="88" s="1"/>
  <c r="EQF21" i="88"/>
  <c r="EQF25" i="88" s="1"/>
  <c r="EQG21" i="88"/>
  <c r="EQG25" i="88" s="1"/>
  <c r="EQH21" i="88"/>
  <c r="EQH25" i="88" s="1"/>
  <c r="EQI21" i="88"/>
  <c r="EQI25" i="88" s="1"/>
  <c r="EQJ21" i="88"/>
  <c r="EQJ25" i="88" s="1"/>
  <c r="EQK21" i="88"/>
  <c r="EQK25" i="88" s="1"/>
  <c r="EQL21" i="88"/>
  <c r="EQL25" i="88" s="1"/>
  <c r="EQM21" i="88"/>
  <c r="EQM25" i="88" s="1"/>
  <c r="EQN21" i="88"/>
  <c r="EQN25" i="88" s="1"/>
  <c r="EQO21" i="88"/>
  <c r="EQO25" i="88" s="1"/>
  <c r="EQP21" i="88"/>
  <c r="EQP25" i="88" s="1"/>
  <c r="EQQ21" i="88"/>
  <c r="EQQ25" i="88" s="1"/>
  <c r="EQR21" i="88"/>
  <c r="EQR25" i="88" s="1"/>
  <c r="EQS21" i="88"/>
  <c r="EQS25" i="88" s="1"/>
  <c r="EQT21" i="88"/>
  <c r="EQT25" i="88" s="1"/>
  <c r="EQU21" i="88"/>
  <c r="EQU25" i="88" s="1"/>
  <c r="EQV21" i="88"/>
  <c r="EQV25" i="88" s="1"/>
  <c r="EQW21" i="88"/>
  <c r="EQW25" i="88" s="1"/>
  <c r="EQX21" i="88"/>
  <c r="EQX25" i="88" s="1"/>
  <c r="EQY21" i="88"/>
  <c r="EQY25" i="88" s="1"/>
  <c r="EQZ21" i="88"/>
  <c r="EQZ25" i="88" s="1"/>
  <c r="ERA21" i="88"/>
  <c r="ERA25" i="88" s="1"/>
  <c r="ERB21" i="88"/>
  <c r="ERB25" i="88" s="1"/>
  <c r="ERC21" i="88"/>
  <c r="ERC25" i="88" s="1"/>
  <c r="ERD21" i="88"/>
  <c r="ERD25" i="88" s="1"/>
  <c r="ERE21" i="88"/>
  <c r="ERE25" i="88" s="1"/>
  <c r="ERF21" i="88"/>
  <c r="ERF25" i="88" s="1"/>
  <c r="ERG21" i="88"/>
  <c r="ERG25" i="88" s="1"/>
  <c r="ERH21" i="88"/>
  <c r="ERH25" i="88" s="1"/>
  <c r="ERI21" i="88"/>
  <c r="ERI25" i="88" s="1"/>
  <c r="ERJ21" i="88"/>
  <c r="ERJ25" i="88" s="1"/>
  <c r="ERK21" i="88"/>
  <c r="ERK25" i="88" s="1"/>
  <c r="ERL21" i="88"/>
  <c r="ERL25" i="88" s="1"/>
  <c r="ERM21" i="88"/>
  <c r="ERM25" i="88" s="1"/>
  <c r="ERN21" i="88"/>
  <c r="ERN25" i="88" s="1"/>
  <c r="ERO21" i="88"/>
  <c r="ERO25" i="88" s="1"/>
  <c r="ERP21" i="88"/>
  <c r="ERP25" i="88" s="1"/>
  <c r="ERQ21" i="88"/>
  <c r="ERQ25" i="88" s="1"/>
  <c r="ERR21" i="88"/>
  <c r="ERR25" i="88" s="1"/>
  <c r="ERS21" i="88"/>
  <c r="ERS25" i="88" s="1"/>
  <c r="ERT21" i="88"/>
  <c r="ERT25" i="88" s="1"/>
  <c r="ERU21" i="88"/>
  <c r="ERU25" i="88" s="1"/>
  <c r="ERV21" i="88"/>
  <c r="ERV25" i="88" s="1"/>
  <c r="ERW21" i="88"/>
  <c r="ERW25" i="88" s="1"/>
  <c r="ERX21" i="88"/>
  <c r="ERX25" i="88" s="1"/>
  <c r="ERY21" i="88"/>
  <c r="ERY25" i="88" s="1"/>
  <c r="ERZ21" i="88"/>
  <c r="ERZ25" i="88" s="1"/>
  <c r="ESA21" i="88"/>
  <c r="ESA25" i="88" s="1"/>
  <c r="ESB21" i="88"/>
  <c r="ESB25" i="88" s="1"/>
  <c r="ESC21" i="88"/>
  <c r="ESC25" i="88" s="1"/>
  <c r="ESD21" i="88"/>
  <c r="ESD25" i="88" s="1"/>
  <c r="ESE21" i="88"/>
  <c r="ESE25" i="88" s="1"/>
  <c r="ESF21" i="88"/>
  <c r="ESF25" i="88" s="1"/>
  <c r="ESG21" i="88"/>
  <c r="ESG25" i="88" s="1"/>
  <c r="ESH21" i="88"/>
  <c r="ESH25" i="88" s="1"/>
  <c r="ESI21" i="88"/>
  <c r="ESI25" i="88" s="1"/>
  <c r="ESJ21" i="88"/>
  <c r="ESJ25" i="88" s="1"/>
  <c r="ESK21" i="88"/>
  <c r="ESK25" i="88" s="1"/>
  <c r="ESL21" i="88"/>
  <c r="ESL25" i="88" s="1"/>
  <c r="ESM21" i="88"/>
  <c r="ESM25" i="88" s="1"/>
  <c r="ESN21" i="88"/>
  <c r="ESN25" i="88" s="1"/>
  <c r="ESO21" i="88"/>
  <c r="ESO25" i="88" s="1"/>
  <c r="ESP21" i="88"/>
  <c r="ESP25" i="88" s="1"/>
  <c r="ESQ21" i="88"/>
  <c r="ESQ25" i="88" s="1"/>
  <c r="ESR21" i="88"/>
  <c r="ESR25" i="88" s="1"/>
  <c r="ESS21" i="88"/>
  <c r="ESS25" i="88" s="1"/>
  <c r="EST21" i="88"/>
  <c r="EST25" i="88" s="1"/>
  <c r="ESU21" i="88"/>
  <c r="ESU25" i="88" s="1"/>
  <c r="ESV21" i="88"/>
  <c r="ESV25" i="88" s="1"/>
  <c r="ESW21" i="88"/>
  <c r="ESW25" i="88" s="1"/>
  <c r="ESX21" i="88"/>
  <c r="ESX25" i="88" s="1"/>
  <c r="ESY21" i="88"/>
  <c r="ESY25" i="88" s="1"/>
  <c r="ESZ21" i="88"/>
  <c r="ESZ25" i="88" s="1"/>
  <c r="ETA21" i="88"/>
  <c r="ETA25" i="88" s="1"/>
  <c r="ETB21" i="88"/>
  <c r="ETB25" i="88" s="1"/>
  <c r="ETC21" i="88"/>
  <c r="ETC25" i="88" s="1"/>
  <c r="ETD21" i="88"/>
  <c r="ETD25" i="88" s="1"/>
  <c r="ETE21" i="88"/>
  <c r="ETE25" i="88" s="1"/>
  <c r="ETF21" i="88"/>
  <c r="ETF25" i="88" s="1"/>
  <c r="ETG21" i="88"/>
  <c r="ETG25" i="88" s="1"/>
  <c r="ETH21" i="88"/>
  <c r="ETH25" i="88" s="1"/>
  <c r="ETI21" i="88"/>
  <c r="ETI25" i="88" s="1"/>
  <c r="ETJ21" i="88"/>
  <c r="ETJ25" i="88" s="1"/>
  <c r="ETK21" i="88"/>
  <c r="ETK25" i="88" s="1"/>
  <c r="ETL21" i="88"/>
  <c r="ETL25" i="88" s="1"/>
  <c r="ETM21" i="88"/>
  <c r="ETM25" i="88" s="1"/>
  <c r="ETN21" i="88"/>
  <c r="ETN25" i="88" s="1"/>
  <c r="ETO21" i="88"/>
  <c r="ETO25" i="88" s="1"/>
  <c r="ETP21" i="88"/>
  <c r="ETP25" i="88" s="1"/>
  <c r="ETQ21" i="88"/>
  <c r="ETQ25" i="88" s="1"/>
  <c r="ETR21" i="88"/>
  <c r="ETR25" i="88" s="1"/>
  <c r="ETS21" i="88"/>
  <c r="ETS25" i="88" s="1"/>
  <c r="ETT21" i="88"/>
  <c r="ETT25" i="88" s="1"/>
  <c r="ETU21" i="88"/>
  <c r="ETU25" i="88" s="1"/>
  <c r="ETV21" i="88"/>
  <c r="ETV25" i="88" s="1"/>
  <c r="ETW21" i="88"/>
  <c r="ETW25" i="88" s="1"/>
  <c r="ETX21" i="88"/>
  <c r="ETX25" i="88" s="1"/>
  <c r="ETY21" i="88"/>
  <c r="ETY25" i="88" s="1"/>
  <c r="ETZ21" i="88"/>
  <c r="ETZ25" i="88" s="1"/>
  <c r="EUA21" i="88"/>
  <c r="EUA25" i="88" s="1"/>
  <c r="EUB21" i="88"/>
  <c r="EUB25" i="88" s="1"/>
  <c r="EUC21" i="88"/>
  <c r="EUC25" i="88" s="1"/>
  <c r="EUD21" i="88"/>
  <c r="EUD25" i="88" s="1"/>
  <c r="EUE21" i="88"/>
  <c r="EUE25" i="88" s="1"/>
  <c r="EUF21" i="88"/>
  <c r="EUF25" i="88" s="1"/>
  <c r="EUG21" i="88"/>
  <c r="EUG25" i="88" s="1"/>
  <c r="EUH21" i="88"/>
  <c r="EUH25" i="88" s="1"/>
  <c r="EUI21" i="88"/>
  <c r="EUI25" i="88" s="1"/>
  <c r="EUJ21" i="88"/>
  <c r="EUJ25" i="88" s="1"/>
  <c r="EUK21" i="88"/>
  <c r="EUK25" i="88" s="1"/>
  <c r="EUL21" i="88"/>
  <c r="EUL25" i="88" s="1"/>
  <c r="EUM21" i="88"/>
  <c r="EUM25" i="88" s="1"/>
  <c r="EUN21" i="88"/>
  <c r="EUN25" i="88" s="1"/>
  <c r="EUO21" i="88"/>
  <c r="EUO25" i="88" s="1"/>
  <c r="EUP21" i="88"/>
  <c r="EUP25" i="88" s="1"/>
  <c r="EUQ21" i="88"/>
  <c r="EUQ25" i="88" s="1"/>
  <c r="EUR21" i="88"/>
  <c r="EUR25" i="88" s="1"/>
  <c r="EUS21" i="88"/>
  <c r="EUS25" i="88" s="1"/>
  <c r="EUT21" i="88"/>
  <c r="EUT25" i="88" s="1"/>
  <c r="EUU21" i="88"/>
  <c r="EUU25" i="88" s="1"/>
  <c r="EUV21" i="88"/>
  <c r="EUV25" i="88" s="1"/>
  <c r="EUW21" i="88"/>
  <c r="EUW25" i="88" s="1"/>
  <c r="EUX21" i="88"/>
  <c r="EUX25" i="88" s="1"/>
  <c r="EUY21" i="88"/>
  <c r="EUY25" i="88" s="1"/>
  <c r="EUZ21" i="88"/>
  <c r="EUZ25" i="88" s="1"/>
  <c r="EVA21" i="88"/>
  <c r="EVA25" i="88" s="1"/>
  <c r="EVB21" i="88"/>
  <c r="EVB25" i="88" s="1"/>
  <c r="EVC21" i="88"/>
  <c r="EVC25" i="88" s="1"/>
  <c r="EVD21" i="88"/>
  <c r="EVD25" i="88" s="1"/>
  <c r="EVE21" i="88"/>
  <c r="EVE25" i="88" s="1"/>
  <c r="EVF21" i="88"/>
  <c r="EVF25" i="88" s="1"/>
  <c r="EVG21" i="88"/>
  <c r="EVG25" i="88" s="1"/>
  <c r="EVH21" i="88"/>
  <c r="EVH25" i="88" s="1"/>
  <c r="EVI21" i="88"/>
  <c r="EVI25" i="88" s="1"/>
  <c r="EVJ21" i="88"/>
  <c r="EVJ25" i="88" s="1"/>
  <c r="EVK21" i="88"/>
  <c r="EVK25" i="88" s="1"/>
  <c r="EVL21" i="88"/>
  <c r="EVL25" i="88" s="1"/>
  <c r="EVM21" i="88"/>
  <c r="EVM25" i="88" s="1"/>
  <c r="EVN21" i="88"/>
  <c r="EVN25" i="88" s="1"/>
  <c r="EVO21" i="88"/>
  <c r="EVO25" i="88" s="1"/>
  <c r="EVP21" i="88"/>
  <c r="EVP25" i="88" s="1"/>
  <c r="EVQ21" i="88"/>
  <c r="EVQ25" i="88" s="1"/>
  <c r="EVR21" i="88"/>
  <c r="EVR25" i="88" s="1"/>
  <c r="EVS21" i="88"/>
  <c r="EVS25" i="88" s="1"/>
  <c r="EVT21" i="88"/>
  <c r="EVT25" i="88" s="1"/>
  <c r="EVU21" i="88"/>
  <c r="EVU25" i="88" s="1"/>
  <c r="EVV21" i="88"/>
  <c r="EVV25" i="88" s="1"/>
  <c r="EVW21" i="88"/>
  <c r="EVW25" i="88" s="1"/>
  <c r="EVX21" i="88"/>
  <c r="EVX25" i="88" s="1"/>
  <c r="EVY21" i="88"/>
  <c r="EVY25" i="88" s="1"/>
  <c r="EVZ21" i="88"/>
  <c r="EVZ25" i="88" s="1"/>
  <c r="EWA21" i="88"/>
  <c r="EWA25" i="88" s="1"/>
  <c r="EWB21" i="88"/>
  <c r="EWB25" i="88" s="1"/>
  <c r="EWC21" i="88"/>
  <c r="EWC25" i="88" s="1"/>
  <c r="EWD21" i="88"/>
  <c r="EWD25" i="88" s="1"/>
  <c r="EWE21" i="88"/>
  <c r="EWE25" i="88" s="1"/>
  <c r="EWF21" i="88"/>
  <c r="EWF25" i="88" s="1"/>
  <c r="EWG21" i="88"/>
  <c r="EWG25" i="88" s="1"/>
  <c r="EWH21" i="88"/>
  <c r="EWH25" i="88" s="1"/>
  <c r="EWI21" i="88"/>
  <c r="EWI25" i="88" s="1"/>
  <c r="EWJ21" i="88"/>
  <c r="EWJ25" i="88" s="1"/>
  <c r="EWK21" i="88"/>
  <c r="EWK25" i="88" s="1"/>
  <c r="EWL21" i="88"/>
  <c r="EWL25" i="88" s="1"/>
  <c r="EWM21" i="88"/>
  <c r="EWM25" i="88" s="1"/>
  <c r="EWN21" i="88"/>
  <c r="EWN25" i="88" s="1"/>
  <c r="EWO21" i="88"/>
  <c r="EWO25" i="88" s="1"/>
  <c r="EWP21" i="88"/>
  <c r="EWP25" i="88" s="1"/>
  <c r="EWQ21" i="88"/>
  <c r="EWQ25" i="88" s="1"/>
  <c r="EWR21" i="88"/>
  <c r="EWR25" i="88" s="1"/>
  <c r="EWS21" i="88"/>
  <c r="EWS25" i="88" s="1"/>
  <c r="EWT21" i="88"/>
  <c r="EWT25" i="88" s="1"/>
  <c r="EWU21" i="88"/>
  <c r="EWU25" i="88" s="1"/>
  <c r="EWV21" i="88"/>
  <c r="EWV25" i="88" s="1"/>
  <c r="EWW21" i="88"/>
  <c r="EWW25" i="88" s="1"/>
  <c r="EWX21" i="88"/>
  <c r="EWX25" i="88" s="1"/>
  <c r="EWY21" i="88"/>
  <c r="EWY25" i="88" s="1"/>
  <c r="EWZ21" i="88"/>
  <c r="EWZ25" i="88" s="1"/>
  <c r="EXA21" i="88"/>
  <c r="EXA25" i="88" s="1"/>
  <c r="EXB21" i="88"/>
  <c r="EXB25" i="88" s="1"/>
  <c r="EXC21" i="88"/>
  <c r="EXC25" i="88" s="1"/>
  <c r="EXD21" i="88"/>
  <c r="EXD25" i="88" s="1"/>
  <c r="EXE21" i="88"/>
  <c r="EXE25" i="88" s="1"/>
  <c r="EXF21" i="88"/>
  <c r="EXF25" i="88" s="1"/>
  <c r="EXG21" i="88"/>
  <c r="EXG25" i="88" s="1"/>
  <c r="EXH21" i="88"/>
  <c r="EXH25" i="88" s="1"/>
  <c r="EXI21" i="88"/>
  <c r="EXI25" i="88" s="1"/>
  <c r="EXJ21" i="88"/>
  <c r="EXJ25" i="88" s="1"/>
  <c r="EXK21" i="88"/>
  <c r="EXK25" i="88" s="1"/>
  <c r="EXL21" i="88"/>
  <c r="EXL25" i="88" s="1"/>
  <c r="EXM21" i="88"/>
  <c r="EXM25" i="88" s="1"/>
  <c r="EXN21" i="88"/>
  <c r="EXN25" i="88" s="1"/>
  <c r="EXO21" i="88"/>
  <c r="EXO25" i="88" s="1"/>
  <c r="EXP21" i="88"/>
  <c r="EXP25" i="88" s="1"/>
  <c r="EXQ21" i="88"/>
  <c r="EXQ25" i="88" s="1"/>
  <c r="EXR21" i="88"/>
  <c r="EXR25" i="88" s="1"/>
  <c r="EXS21" i="88"/>
  <c r="EXS25" i="88" s="1"/>
  <c r="EXT21" i="88"/>
  <c r="EXT25" i="88" s="1"/>
  <c r="EXU21" i="88"/>
  <c r="EXU25" i="88" s="1"/>
  <c r="EXV21" i="88"/>
  <c r="EXV25" i="88" s="1"/>
  <c r="EXW21" i="88"/>
  <c r="EXW25" i="88" s="1"/>
  <c r="EXX21" i="88"/>
  <c r="EXX25" i="88" s="1"/>
  <c r="EXY21" i="88"/>
  <c r="EXY25" i="88" s="1"/>
  <c r="EXZ21" i="88"/>
  <c r="EXZ25" i="88" s="1"/>
  <c r="EYA21" i="88"/>
  <c r="EYA25" i="88" s="1"/>
  <c r="EYB21" i="88"/>
  <c r="EYB25" i="88" s="1"/>
  <c r="EYC21" i="88"/>
  <c r="EYC25" i="88" s="1"/>
  <c r="EYD21" i="88"/>
  <c r="EYD25" i="88" s="1"/>
  <c r="EYE21" i="88"/>
  <c r="EYE25" i="88" s="1"/>
  <c r="EYF21" i="88"/>
  <c r="EYF25" i="88" s="1"/>
  <c r="EYG21" i="88"/>
  <c r="EYG25" i="88" s="1"/>
  <c r="EYH21" i="88"/>
  <c r="EYH25" i="88" s="1"/>
  <c r="EYI21" i="88"/>
  <c r="EYI25" i="88" s="1"/>
  <c r="EYJ21" i="88"/>
  <c r="EYJ25" i="88" s="1"/>
  <c r="EYK21" i="88"/>
  <c r="EYK25" i="88" s="1"/>
  <c r="EYL21" i="88"/>
  <c r="EYL25" i="88" s="1"/>
  <c r="EYM21" i="88"/>
  <c r="EYM25" i="88" s="1"/>
  <c r="EYN21" i="88"/>
  <c r="EYN25" i="88" s="1"/>
  <c r="EYO21" i="88"/>
  <c r="EYO25" i="88" s="1"/>
  <c r="EYP21" i="88"/>
  <c r="EYP25" i="88" s="1"/>
  <c r="EYQ21" i="88"/>
  <c r="EYQ25" i="88" s="1"/>
  <c r="EYR21" i="88"/>
  <c r="EYR25" i="88" s="1"/>
  <c r="EYS21" i="88"/>
  <c r="EYS25" i="88" s="1"/>
  <c r="EYT21" i="88"/>
  <c r="EYT25" i="88" s="1"/>
  <c r="EYU21" i="88"/>
  <c r="EYU25" i="88" s="1"/>
  <c r="EYV21" i="88"/>
  <c r="EYV25" i="88" s="1"/>
  <c r="EYW21" i="88"/>
  <c r="EYW25" i="88" s="1"/>
  <c r="EYX21" i="88"/>
  <c r="EYX25" i="88" s="1"/>
  <c r="EYY21" i="88"/>
  <c r="EYY25" i="88" s="1"/>
  <c r="EYZ21" i="88"/>
  <c r="EYZ25" i="88" s="1"/>
  <c r="EZA21" i="88"/>
  <c r="EZA25" i="88" s="1"/>
  <c r="EZB21" i="88"/>
  <c r="EZB25" i="88" s="1"/>
  <c r="EZC21" i="88"/>
  <c r="EZC25" i="88" s="1"/>
  <c r="EZD21" i="88"/>
  <c r="EZD25" i="88" s="1"/>
  <c r="EZE21" i="88"/>
  <c r="EZE25" i="88" s="1"/>
  <c r="EZF21" i="88"/>
  <c r="EZF25" i="88" s="1"/>
  <c r="EZG21" i="88"/>
  <c r="EZG25" i="88" s="1"/>
  <c r="EZH21" i="88"/>
  <c r="EZH25" i="88" s="1"/>
  <c r="EZI21" i="88"/>
  <c r="EZI25" i="88" s="1"/>
  <c r="EZJ21" i="88"/>
  <c r="EZJ25" i="88" s="1"/>
  <c r="EZK21" i="88"/>
  <c r="EZK25" i="88" s="1"/>
  <c r="EZL21" i="88"/>
  <c r="EZL25" i="88" s="1"/>
  <c r="EZM21" i="88"/>
  <c r="EZM25" i="88" s="1"/>
  <c r="EZN21" i="88"/>
  <c r="EZN25" i="88" s="1"/>
  <c r="EZO21" i="88"/>
  <c r="EZO25" i="88" s="1"/>
  <c r="EZP21" i="88"/>
  <c r="EZP25" i="88" s="1"/>
  <c r="EZQ21" i="88"/>
  <c r="EZQ25" i="88" s="1"/>
  <c r="EZR21" i="88"/>
  <c r="EZR25" i="88" s="1"/>
  <c r="EZS21" i="88"/>
  <c r="EZS25" i="88" s="1"/>
  <c r="EZT21" i="88"/>
  <c r="EZT25" i="88" s="1"/>
  <c r="EZU21" i="88"/>
  <c r="EZU25" i="88" s="1"/>
  <c r="EZV21" i="88"/>
  <c r="EZV25" i="88" s="1"/>
  <c r="EZW21" i="88"/>
  <c r="EZW25" i="88" s="1"/>
  <c r="EZX21" i="88"/>
  <c r="EZX25" i="88" s="1"/>
  <c r="EZY21" i="88"/>
  <c r="EZY25" i="88" s="1"/>
  <c r="EZZ21" i="88"/>
  <c r="EZZ25" i="88" s="1"/>
  <c r="FAA21" i="88"/>
  <c r="FAA25" i="88" s="1"/>
  <c r="FAB21" i="88"/>
  <c r="FAB25" i="88" s="1"/>
  <c r="FAC21" i="88"/>
  <c r="FAC25" i="88" s="1"/>
  <c r="FAD21" i="88"/>
  <c r="FAD25" i="88" s="1"/>
  <c r="FAE21" i="88"/>
  <c r="FAE25" i="88" s="1"/>
  <c r="FAF21" i="88"/>
  <c r="FAF25" i="88" s="1"/>
  <c r="FAG21" i="88"/>
  <c r="FAG25" i="88" s="1"/>
  <c r="FAH21" i="88"/>
  <c r="FAH25" i="88" s="1"/>
  <c r="FAI21" i="88"/>
  <c r="FAI25" i="88" s="1"/>
  <c r="FAJ21" i="88"/>
  <c r="FAJ25" i="88" s="1"/>
  <c r="FAK21" i="88"/>
  <c r="FAK25" i="88" s="1"/>
  <c r="FAL21" i="88"/>
  <c r="FAL25" i="88" s="1"/>
  <c r="FAM21" i="88"/>
  <c r="FAM25" i="88" s="1"/>
  <c r="FAN21" i="88"/>
  <c r="FAN25" i="88" s="1"/>
  <c r="FAO21" i="88"/>
  <c r="FAO25" i="88" s="1"/>
  <c r="FAP21" i="88"/>
  <c r="FAP25" i="88" s="1"/>
  <c r="FAQ21" i="88"/>
  <c r="FAQ25" i="88" s="1"/>
  <c r="FAR21" i="88"/>
  <c r="FAR25" i="88" s="1"/>
  <c r="FAS21" i="88"/>
  <c r="FAS25" i="88" s="1"/>
  <c r="FAT21" i="88"/>
  <c r="FAT25" i="88" s="1"/>
  <c r="FAU21" i="88"/>
  <c r="FAU25" i="88" s="1"/>
  <c r="FAV21" i="88"/>
  <c r="FAV25" i="88" s="1"/>
  <c r="FAW21" i="88"/>
  <c r="FAW25" i="88" s="1"/>
  <c r="FAX21" i="88"/>
  <c r="FAX25" i="88" s="1"/>
  <c r="FAY21" i="88"/>
  <c r="FAY25" i="88" s="1"/>
  <c r="FAZ21" i="88"/>
  <c r="FAZ25" i="88" s="1"/>
  <c r="FBA21" i="88"/>
  <c r="FBA25" i="88" s="1"/>
  <c r="FBB21" i="88"/>
  <c r="FBB25" i="88" s="1"/>
  <c r="FBC21" i="88"/>
  <c r="FBC25" i="88" s="1"/>
  <c r="FBD21" i="88"/>
  <c r="FBD25" i="88" s="1"/>
  <c r="FBE21" i="88"/>
  <c r="FBE25" i="88" s="1"/>
  <c r="FBF21" i="88"/>
  <c r="FBF25" i="88" s="1"/>
  <c r="FBG21" i="88"/>
  <c r="FBG25" i="88" s="1"/>
  <c r="FBH21" i="88"/>
  <c r="FBH25" i="88" s="1"/>
  <c r="FBI21" i="88"/>
  <c r="FBI25" i="88" s="1"/>
  <c r="FBJ21" i="88"/>
  <c r="FBJ25" i="88" s="1"/>
  <c r="FBK21" i="88"/>
  <c r="FBK25" i="88" s="1"/>
  <c r="FBL21" i="88"/>
  <c r="FBL25" i="88" s="1"/>
  <c r="FBM21" i="88"/>
  <c r="FBM25" i="88" s="1"/>
  <c r="FBN21" i="88"/>
  <c r="FBN25" i="88" s="1"/>
  <c r="FBO21" i="88"/>
  <c r="FBO25" i="88" s="1"/>
  <c r="FBP21" i="88"/>
  <c r="FBP25" i="88" s="1"/>
  <c r="FBQ21" i="88"/>
  <c r="FBQ25" i="88" s="1"/>
  <c r="FBR21" i="88"/>
  <c r="FBR25" i="88" s="1"/>
  <c r="FBS21" i="88"/>
  <c r="FBS25" i="88" s="1"/>
  <c r="FBT21" i="88"/>
  <c r="FBT25" i="88" s="1"/>
  <c r="FBU21" i="88"/>
  <c r="FBU25" i="88" s="1"/>
  <c r="FBV21" i="88"/>
  <c r="FBV25" i="88" s="1"/>
  <c r="FBW21" i="88"/>
  <c r="FBW25" i="88" s="1"/>
  <c r="FBX21" i="88"/>
  <c r="FBX25" i="88" s="1"/>
  <c r="FBY21" i="88"/>
  <c r="FBY25" i="88" s="1"/>
  <c r="FBZ21" i="88"/>
  <c r="FBZ25" i="88" s="1"/>
  <c r="FCA21" i="88"/>
  <c r="FCA25" i="88" s="1"/>
  <c r="FCB21" i="88"/>
  <c r="FCB25" i="88" s="1"/>
  <c r="FCC21" i="88"/>
  <c r="FCC25" i="88" s="1"/>
  <c r="FCD21" i="88"/>
  <c r="FCD25" i="88" s="1"/>
  <c r="FCE21" i="88"/>
  <c r="FCE25" i="88" s="1"/>
  <c r="FCF21" i="88"/>
  <c r="FCF25" i="88" s="1"/>
  <c r="FCG21" i="88"/>
  <c r="FCG25" i="88" s="1"/>
  <c r="FCH21" i="88"/>
  <c r="FCH25" i="88" s="1"/>
  <c r="FCI21" i="88"/>
  <c r="FCI25" i="88" s="1"/>
  <c r="FCJ21" i="88"/>
  <c r="FCJ25" i="88" s="1"/>
  <c r="FCK21" i="88"/>
  <c r="FCK25" i="88" s="1"/>
  <c r="FCL21" i="88"/>
  <c r="FCL25" i="88" s="1"/>
  <c r="FCM21" i="88"/>
  <c r="FCM25" i="88" s="1"/>
  <c r="FCN21" i="88"/>
  <c r="FCN25" i="88" s="1"/>
  <c r="FCO21" i="88"/>
  <c r="FCO25" i="88" s="1"/>
  <c r="FCP21" i="88"/>
  <c r="FCP25" i="88" s="1"/>
  <c r="FCQ21" i="88"/>
  <c r="FCQ25" i="88" s="1"/>
  <c r="FCR21" i="88"/>
  <c r="FCR25" i="88" s="1"/>
  <c r="FCS21" i="88"/>
  <c r="FCS25" i="88" s="1"/>
  <c r="FCT21" i="88"/>
  <c r="FCT25" i="88" s="1"/>
  <c r="FCU21" i="88"/>
  <c r="FCU25" i="88" s="1"/>
  <c r="FCV21" i="88"/>
  <c r="FCV25" i="88" s="1"/>
  <c r="FCW21" i="88"/>
  <c r="FCW25" i="88" s="1"/>
  <c r="FCX21" i="88"/>
  <c r="FCX25" i="88" s="1"/>
  <c r="FCY21" i="88"/>
  <c r="FCY25" i="88" s="1"/>
  <c r="FCZ21" i="88"/>
  <c r="FCZ25" i="88" s="1"/>
  <c r="FDA21" i="88"/>
  <c r="FDA25" i="88" s="1"/>
  <c r="FDB21" i="88"/>
  <c r="FDB25" i="88" s="1"/>
  <c r="FDC21" i="88"/>
  <c r="FDC25" i="88" s="1"/>
  <c r="FDD21" i="88"/>
  <c r="FDD25" i="88" s="1"/>
  <c r="FDE21" i="88"/>
  <c r="FDE25" i="88" s="1"/>
  <c r="FDF21" i="88"/>
  <c r="FDF25" i="88" s="1"/>
  <c r="FDG21" i="88"/>
  <c r="FDG25" i="88" s="1"/>
  <c r="FDH21" i="88"/>
  <c r="FDH25" i="88" s="1"/>
  <c r="FDI21" i="88"/>
  <c r="FDI25" i="88" s="1"/>
  <c r="FDJ21" i="88"/>
  <c r="FDJ25" i="88" s="1"/>
  <c r="FDK21" i="88"/>
  <c r="FDK25" i="88" s="1"/>
  <c r="FDL21" i="88"/>
  <c r="FDL25" i="88" s="1"/>
  <c r="FDM21" i="88"/>
  <c r="FDM25" i="88" s="1"/>
  <c r="FDN21" i="88"/>
  <c r="FDN25" i="88" s="1"/>
  <c r="FDO21" i="88"/>
  <c r="FDO25" i="88" s="1"/>
  <c r="FDP21" i="88"/>
  <c r="FDP25" i="88" s="1"/>
  <c r="FDQ21" i="88"/>
  <c r="FDQ25" i="88" s="1"/>
  <c r="FDR21" i="88"/>
  <c r="FDR25" i="88" s="1"/>
  <c r="FDS21" i="88"/>
  <c r="FDS25" i="88" s="1"/>
  <c r="FDT21" i="88"/>
  <c r="FDT25" i="88" s="1"/>
  <c r="FDU21" i="88"/>
  <c r="FDU25" i="88" s="1"/>
  <c r="FDV21" i="88"/>
  <c r="FDV25" i="88" s="1"/>
  <c r="FDW21" i="88"/>
  <c r="FDW25" i="88" s="1"/>
  <c r="FDX21" i="88"/>
  <c r="FDX25" i="88" s="1"/>
  <c r="FDY21" i="88"/>
  <c r="FDY25" i="88" s="1"/>
  <c r="FDZ21" i="88"/>
  <c r="FDZ25" i="88" s="1"/>
  <c r="FEA21" i="88"/>
  <c r="FEA25" i="88" s="1"/>
  <c r="FEB21" i="88"/>
  <c r="FEB25" i="88" s="1"/>
  <c r="FEC21" i="88"/>
  <c r="FEC25" i="88" s="1"/>
  <c r="FED21" i="88"/>
  <c r="FED25" i="88" s="1"/>
  <c r="FEE21" i="88"/>
  <c r="FEE25" i="88" s="1"/>
  <c r="FEF21" i="88"/>
  <c r="FEF25" i="88" s="1"/>
  <c r="FEG21" i="88"/>
  <c r="FEG25" i="88" s="1"/>
  <c r="FEH21" i="88"/>
  <c r="FEH25" i="88" s="1"/>
  <c r="FEI21" i="88"/>
  <c r="FEI25" i="88" s="1"/>
  <c r="FEJ21" i="88"/>
  <c r="FEJ25" i="88" s="1"/>
  <c r="FEK21" i="88"/>
  <c r="FEK25" i="88" s="1"/>
  <c r="FEL21" i="88"/>
  <c r="FEL25" i="88" s="1"/>
  <c r="FEM21" i="88"/>
  <c r="FEM25" i="88" s="1"/>
  <c r="FEN21" i="88"/>
  <c r="FEN25" i="88" s="1"/>
  <c r="FEO21" i="88"/>
  <c r="FEO25" i="88" s="1"/>
  <c r="FEP21" i="88"/>
  <c r="FEP25" i="88" s="1"/>
  <c r="FEQ21" i="88"/>
  <c r="FEQ25" i="88" s="1"/>
  <c r="FER21" i="88"/>
  <c r="FER25" i="88" s="1"/>
  <c r="FES21" i="88"/>
  <c r="FES25" i="88" s="1"/>
  <c r="FET21" i="88"/>
  <c r="FET25" i="88" s="1"/>
  <c r="FEU21" i="88"/>
  <c r="FEU25" i="88" s="1"/>
  <c r="FEV21" i="88"/>
  <c r="FEV25" i="88" s="1"/>
  <c r="FEW21" i="88"/>
  <c r="FEW25" i="88" s="1"/>
  <c r="FEX21" i="88"/>
  <c r="FEX25" i="88" s="1"/>
  <c r="FEY21" i="88"/>
  <c r="FEY25" i="88" s="1"/>
  <c r="FEZ21" i="88"/>
  <c r="FEZ25" i="88" s="1"/>
  <c r="FFA21" i="88"/>
  <c r="FFA25" i="88" s="1"/>
  <c r="FFB21" i="88"/>
  <c r="FFB25" i="88" s="1"/>
  <c r="FFC21" i="88"/>
  <c r="FFC25" i="88" s="1"/>
  <c r="FFD21" i="88"/>
  <c r="FFD25" i="88" s="1"/>
  <c r="FFE21" i="88"/>
  <c r="FFE25" i="88" s="1"/>
  <c r="FFF21" i="88"/>
  <c r="FFF25" i="88" s="1"/>
  <c r="FFG21" i="88"/>
  <c r="FFG25" i="88" s="1"/>
  <c r="FFH21" i="88"/>
  <c r="FFH25" i="88" s="1"/>
  <c r="FFI21" i="88"/>
  <c r="FFI25" i="88" s="1"/>
  <c r="FFJ21" i="88"/>
  <c r="FFJ25" i="88" s="1"/>
  <c r="FFK21" i="88"/>
  <c r="FFK25" i="88" s="1"/>
  <c r="FFL21" i="88"/>
  <c r="FFL25" i="88" s="1"/>
  <c r="FFM21" i="88"/>
  <c r="FFM25" i="88" s="1"/>
  <c r="FFN21" i="88"/>
  <c r="FFN25" i="88" s="1"/>
  <c r="FFO21" i="88"/>
  <c r="FFO25" i="88" s="1"/>
  <c r="FFP21" i="88"/>
  <c r="FFP25" i="88" s="1"/>
  <c r="FFQ21" i="88"/>
  <c r="FFQ25" i="88" s="1"/>
  <c r="FFR21" i="88"/>
  <c r="FFR25" i="88" s="1"/>
  <c r="FFS21" i="88"/>
  <c r="FFS25" i="88" s="1"/>
  <c r="FFT21" i="88"/>
  <c r="FFT25" i="88" s="1"/>
  <c r="FFU21" i="88"/>
  <c r="FFU25" i="88" s="1"/>
  <c r="FFV21" i="88"/>
  <c r="FFV25" i="88" s="1"/>
  <c r="FFW21" i="88"/>
  <c r="FFW25" i="88" s="1"/>
  <c r="FFX21" i="88"/>
  <c r="FFX25" i="88" s="1"/>
  <c r="FFY21" i="88"/>
  <c r="FFY25" i="88" s="1"/>
  <c r="FFZ21" i="88"/>
  <c r="FFZ25" i="88" s="1"/>
  <c r="FGA21" i="88"/>
  <c r="FGA25" i="88" s="1"/>
  <c r="FGB21" i="88"/>
  <c r="FGB25" i="88" s="1"/>
  <c r="FGC21" i="88"/>
  <c r="FGC25" i="88" s="1"/>
  <c r="FGD21" i="88"/>
  <c r="FGD25" i="88" s="1"/>
  <c r="FGE21" i="88"/>
  <c r="FGE25" i="88" s="1"/>
  <c r="FGF21" i="88"/>
  <c r="FGF25" i="88" s="1"/>
  <c r="FGG21" i="88"/>
  <c r="FGG25" i="88" s="1"/>
  <c r="FGH21" i="88"/>
  <c r="FGH25" i="88" s="1"/>
  <c r="FGI21" i="88"/>
  <c r="FGI25" i="88" s="1"/>
  <c r="FGJ21" i="88"/>
  <c r="FGJ25" i="88" s="1"/>
  <c r="FGK21" i="88"/>
  <c r="FGK25" i="88" s="1"/>
  <c r="FGL21" i="88"/>
  <c r="FGL25" i="88" s="1"/>
  <c r="FGM21" i="88"/>
  <c r="FGM25" i="88" s="1"/>
  <c r="FGN21" i="88"/>
  <c r="FGN25" i="88" s="1"/>
  <c r="FGO21" i="88"/>
  <c r="FGO25" i="88" s="1"/>
  <c r="FGP21" i="88"/>
  <c r="FGP25" i="88" s="1"/>
  <c r="FGQ21" i="88"/>
  <c r="FGQ25" i="88" s="1"/>
  <c r="FGR21" i="88"/>
  <c r="FGR25" i="88" s="1"/>
  <c r="FGS21" i="88"/>
  <c r="FGS25" i="88" s="1"/>
  <c r="FGT21" i="88"/>
  <c r="FGT25" i="88" s="1"/>
  <c r="FGU21" i="88"/>
  <c r="FGU25" i="88" s="1"/>
  <c r="FGV21" i="88"/>
  <c r="FGV25" i="88" s="1"/>
  <c r="FGW21" i="88"/>
  <c r="FGW25" i="88" s="1"/>
  <c r="FGX21" i="88"/>
  <c r="FGX25" i="88" s="1"/>
  <c r="FGY21" i="88"/>
  <c r="FGY25" i="88" s="1"/>
  <c r="FGZ21" i="88"/>
  <c r="FGZ25" i="88" s="1"/>
  <c r="FHA21" i="88"/>
  <c r="FHA25" i="88" s="1"/>
  <c r="FHB21" i="88"/>
  <c r="FHB25" i="88" s="1"/>
  <c r="FHC21" i="88"/>
  <c r="FHC25" i="88" s="1"/>
  <c r="FHD21" i="88"/>
  <c r="FHD25" i="88" s="1"/>
  <c r="FHE21" i="88"/>
  <c r="FHE25" i="88" s="1"/>
  <c r="FHF21" i="88"/>
  <c r="FHF25" i="88" s="1"/>
  <c r="FHG21" i="88"/>
  <c r="FHG25" i="88" s="1"/>
  <c r="FHH21" i="88"/>
  <c r="FHH25" i="88" s="1"/>
  <c r="FHI21" i="88"/>
  <c r="FHI25" i="88" s="1"/>
  <c r="FHJ21" i="88"/>
  <c r="FHJ25" i="88" s="1"/>
  <c r="FHK21" i="88"/>
  <c r="FHK25" i="88" s="1"/>
  <c r="FHL21" i="88"/>
  <c r="FHL25" i="88" s="1"/>
  <c r="FHM21" i="88"/>
  <c r="FHM25" i="88" s="1"/>
  <c r="FHN21" i="88"/>
  <c r="FHN25" i="88" s="1"/>
  <c r="FHO21" i="88"/>
  <c r="FHO25" i="88" s="1"/>
  <c r="FHP21" i="88"/>
  <c r="FHP25" i="88" s="1"/>
  <c r="FHQ21" i="88"/>
  <c r="FHQ25" i="88" s="1"/>
  <c r="FHR21" i="88"/>
  <c r="FHR25" i="88" s="1"/>
  <c r="FHS21" i="88"/>
  <c r="FHS25" i="88" s="1"/>
  <c r="FHT21" i="88"/>
  <c r="FHT25" i="88" s="1"/>
  <c r="FHU21" i="88"/>
  <c r="FHU25" i="88" s="1"/>
  <c r="FHV21" i="88"/>
  <c r="FHV25" i="88" s="1"/>
  <c r="FHW21" i="88"/>
  <c r="FHW25" i="88" s="1"/>
  <c r="FHX21" i="88"/>
  <c r="FHX25" i="88" s="1"/>
  <c r="FHY21" i="88"/>
  <c r="FHY25" i="88" s="1"/>
  <c r="FHZ21" i="88"/>
  <c r="FHZ25" i="88" s="1"/>
  <c r="FIA21" i="88"/>
  <c r="FIA25" i="88" s="1"/>
  <c r="FIB21" i="88"/>
  <c r="FIB25" i="88" s="1"/>
  <c r="FIC21" i="88"/>
  <c r="FIC25" i="88" s="1"/>
  <c r="FID21" i="88"/>
  <c r="FID25" i="88" s="1"/>
  <c r="FIE21" i="88"/>
  <c r="FIE25" i="88" s="1"/>
  <c r="FIF21" i="88"/>
  <c r="FIF25" i="88" s="1"/>
  <c r="FIG21" i="88"/>
  <c r="FIG25" i="88" s="1"/>
  <c r="FIH21" i="88"/>
  <c r="FIH25" i="88" s="1"/>
  <c r="FII21" i="88"/>
  <c r="FII25" i="88" s="1"/>
  <c r="FIJ21" i="88"/>
  <c r="FIJ25" i="88" s="1"/>
  <c r="FIK21" i="88"/>
  <c r="FIK25" i="88" s="1"/>
  <c r="FIL21" i="88"/>
  <c r="FIL25" i="88" s="1"/>
  <c r="FIM21" i="88"/>
  <c r="FIM25" i="88" s="1"/>
  <c r="FIN21" i="88"/>
  <c r="FIN25" i="88" s="1"/>
  <c r="FIO21" i="88"/>
  <c r="FIO25" i="88" s="1"/>
  <c r="FIP21" i="88"/>
  <c r="FIP25" i="88" s="1"/>
  <c r="FIQ21" i="88"/>
  <c r="FIQ25" i="88" s="1"/>
  <c r="FIR21" i="88"/>
  <c r="FIR25" i="88" s="1"/>
  <c r="FIS21" i="88"/>
  <c r="FIS25" i="88" s="1"/>
  <c r="FIT21" i="88"/>
  <c r="FIT25" i="88" s="1"/>
  <c r="FIU21" i="88"/>
  <c r="FIU25" i="88" s="1"/>
  <c r="FIV21" i="88"/>
  <c r="FIV25" i="88" s="1"/>
  <c r="FIW21" i="88"/>
  <c r="FIW25" i="88" s="1"/>
  <c r="FIX21" i="88"/>
  <c r="FIX25" i="88" s="1"/>
  <c r="FIY21" i="88"/>
  <c r="FIY25" i="88" s="1"/>
  <c r="FIZ21" i="88"/>
  <c r="FIZ25" i="88" s="1"/>
  <c r="FJA21" i="88"/>
  <c r="FJA25" i="88" s="1"/>
  <c r="FJB21" i="88"/>
  <c r="FJB25" i="88" s="1"/>
  <c r="FJC21" i="88"/>
  <c r="FJC25" i="88" s="1"/>
  <c r="FJD21" i="88"/>
  <c r="FJD25" i="88" s="1"/>
  <c r="FJE21" i="88"/>
  <c r="FJE25" i="88" s="1"/>
  <c r="FJF21" i="88"/>
  <c r="FJF25" i="88" s="1"/>
  <c r="FJG21" i="88"/>
  <c r="FJG25" i="88" s="1"/>
  <c r="FJH21" i="88"/>
  <c r="FJH25" i="88" s="1"/>
  <c r="FJI21" i="88"/>
  <c r="FJI25" i="88" s="1"/>
  <c r="FJJ21" i="88"/>
  <c r="FJJ25" i="88" s="1"/>
  <c r="FJK21" i="88"/>
  <c r="FJK25" i="88" s="1"/>
  <c r="FJL21" i="88"/>
  <c r="FJL25" i="88" s="1"/>
  <c r="FJM21" i="88"/>
  <c r="FJM25" i="88" s="1"/>
  <c r="FJN21" i="88"/>
  <c r="FJN25" i="88" s="1"/>
  <c r="FJO21" i="88"/>
  <c r="FJO25" i="88" s="1"/>
  <c r="FJP21" i="88"/>
  <c r="FJP25" i="88" s="1"/>
  <c r="FJQ21" i="88"/>
  <c r="FJQ25" i="88" s="1"/>
  <c r="FJR21" i="88"/>
  <c r="FJR25" i="88" s="1"/>
  <c r="FJS21" i="88"/>
  <c r="FJS25" i="88" s="1"/>
  <c r="FJT21" i="88"/>
  <c r="FJT25" i="88" s="1"/>
  <c r="FJU21" i="88"/>
  <c r="FJU25" i="88" s="1"/>
  <c r="FJV21" i="88"/>
  <c r="FJV25" i="88" s="1"/>
  <c r="FJW21" i="88"/>
  <c r="FJW25" i="88" s="1"/>
  <c r="FJX21" i="88"/>
  <c r="FJX25" i="88" s="1"/>
  <c r="FJY21" i="88"/>
  <c r="FJY25" i="88" s="1"/>
  <c r="FJZ21" i="88"/>
  <c r="FJZ25" i="88" s="1"/>
  <c r="FKA21" i="88"/>
  <c r="FKA25" i="88" s="1"/>
  <c r="FKB21" i="88"/>
  <c r="FKB25" i="88" s="1"/>
  <c r="FKC21" i="88"/>
  <c r="FKC25" i="88" s="1"/>
  <c r="FKD21" i="88"/>
  <c r="FKD25" i="88" s="1"/>
  <c r="FKE21" i="88"/>
  <c r="FKE25" i="88" s="1"/>
  <c r="FKF21" i="88"/>
  <c r="FKF25" i="88" s="1"/>
  <c r="FKG21" i="88"/>
  <c r="FKG25" i="88" s="1"/>
  <c r="FKH21" i="88"/>
  <c r="FKH25" i="88" s="1"/>
  <c r="FKI21" i="88"/>
  <c r="FKI25" i="88" s="1"/>
  <c r="FKJ21" i="88"/>
  <c r="FKJ25" i="88" s="1"/>
  <c r="FKK21" i="88"/>
  <c r="FKK25" i="88" s="1"/>
  <c r="FKL21" i="88"/>
  <c r="FKL25" i="88" s="1"/>
  <c r="FKM21" i="88"/>
  <c r="FKM25" i="88" s="1"/>
  <c r="FKN21" i="88"/>
  <c r="FKN25" i="88" s="1"/>
  <c r="FKO21" i="88"/>
  <c r="FKO25" i="88" s="1"/>
  <c r="FKP21" i="88"/>
  <c r="FKP25" i="88" s="1"/>
  <c r="FKQ21" i="88"/>
  <c r="FKQ25" i="88" s="1"/>
  <c r="FKR21" i="88"/>
  <c r="FKR25" i="88" s="1"/>
  <c r="FKS21" i="88"/>
  <c r="FKS25" i="88" s="1"/>
  <c r="FKT21" i="88"/>
  <c r="FKT25" i="88" s="1"/>
  <c r="FKU21" i="88"/>
  <c r="FKU25" i="88" s="1"/>
  <c r="FKV21" i="88"/>
  <c r="FKV25" i="88" s="1"/>
  <c r="FKW21" i="88"/>
  <c r="FKW25" i="88" s="1"/>
  <c r="FKX21" i="88"/>
  <c r="FKX25" i="88" s="1"/>
  <c r="FKY21" i="88"/>
  <c r="FKY25" i="88" s="1"/>
  <c r="FKZ21" i="88"/>
  <c r="FKZ25" i="88" s="1"/>
  <c r="FLA21" i="88"/>
  <c r="FLA25" i="88" s="1"/>
  <c r="FLB21" i="88"/>
  <c r="FLB25" i="88" s="1"/>
  <c r="FLC21" i="88"/>
  <c r="FLC25" i="88" s="1"/>
  <c r="FLD21" i="88"/>
  <c r="FLD25" i="88" s="1"/>
  <c r="FLE21" i="88"/>
  <c r="FLE25" i="88" s="1"/>
  <c r="FLF21" i="88"/>
  <c r="FLF25" i="88" s="1"/>
  <c r="FLG21" i="88"/>
  <c r="FLG25" i="88" s="1"/>
  <c r="FLH21" i="88"/>
  <c r="FLH25" i="88" s="1"/>
  <c r="FLI21" i="88"/>
  <c r="FLI25" i="88" s="1"/>
  <c r="FLJ21" i="88"/>
  <c r="FLJ25" i="88" s="1"/>
  <c r="FLK21" i="88"/>
  <c r="FLK25" i="88" s="1"/>
  <c r="FLL21" i="88"/>
  <c r="FLL25" i="88" s="1"/>
  <c r="FLM21" i="88"/>
  <c r="FLM25" i="88" s="1"/>
  <c r="FLN21" i="88"/>
  <c r="FLN25" i="88" s="1"/>
  <c r="FLO21" i="88"/>
  <c r="FLO25" i="88" s="1"/>
  <c r="FLP21" i="88"/>
  <c r="FLP25" i="88" s="1"/>
  <c r="FLQ21" i="88"/>
  <c r="FLQ25" i="88" s="1"/>
  <c r="FLR21" i="88"/>
  <c r="FLR25" i="88" s="1"/>
  <c r="FLS21" i="88"/>
  <c r="FLS25" i="88" s="1"/>
  <c r="FLT21" i="88"/>
  <c r="FLT25" i="88" s="1"/>
  <c r="FLU21" i="88"/>
  <c r="FLU25" i="88" s="1"/>
  <c r="FLV21" i="88"/>
  <c r="FLV25" i="88" s="1"/>
  <c r="FLW21" i="88"/>
  <c r="FLW25" i="88" s="1"/>
  <c r="FLX21" i="88"/>
  <c r="FLX25" i="88" s="1"/>
  <c r="FLY21" i="88"/>
  <c r="FLY25" i="88" s="1"/>
  <c r="FLZ21" i="88"/>
  <c r="FLZ25" i="88" s="1"/>
  <c r="FMA21" i="88"/>
  <c r="FMA25" i="88" s="1"/>
  <c r="FMB21" i="88"/>
  <c r="FMB25" i="88" s="1"/>
  <c r="FMC21" i="88"/>
  <c r="FMC25" i="88" s="1"/>
  <c r="FMD21" i="88"/>
  <c r="FMD25" i="88" s="1"/>
  <c r="FME21" i="88"/>
  <c r="FME25" i="88" s="1"/>
  <c r="FMF21" i="88"/>
  <c r="FMF25" i="88" s="1"/>
  <c r="FMG21" i="88"/>
  <c r="FMG25" i="88" s="1"/>
  <c r="FMH21" i="88"/>
  <c r="FMH25" i="88" s="1"/>
  <c r="FMI21" i="88"/>
  <c r="FMI25" i="88" s="1"/>
  <c r="FMJ21" i="88"/>
  <c r="FMJ25" i="88" s="1"/>
  <c r="FMK21" i="88"/>
  <c r="FMK25" i="88" s="1"/>
  <c r="FML21" i="88"/>
  <c r="FML25" i="88" s="1"/>
  <c r="FMM21" i="88"/>
  <c r="FMM25" i="88" s="1"/>
  <c r="FMN21" i="88"/>
  <c r="FMN25" i="88" s="1"/>
  <c r="FMO21" i="88"/>
  <c r="FMO25" i="88" s="1"/>
  <c r="FMP21" i="88"/>
  <c r="FMP25" i="88" s="1"/>
  <c r="FMQ21" i="88"/>
  <c r="FMQ25" i="88" s="1"/>
  <c r="FMR21" i="88"/>
  <c r="FMR25" i="88" s="1"/>
  <c r="FMS21" i="88"/>
  <c r="FMS25" i="88" s="1"/>
  <c r="FMT21" i="88"/>
  <c r="FMT25" i="88" s="1"/>
  <c r="FMU21" i="88"/>
  <c r="FMU25" i="88" s="1"/>
  <c r="FMV21" i="88"/>
  <c r="FMV25" i="88" s="1"/>
  <c r="FMW21" i="88"/>
  <c r="FMW25" i="88" s="1"/>
  <c r="FMX21" i="88"/>
  <c r="FMX25" i="88" s="1"/>
  <c r="FMY21" i="88"/>
  <c r="FMY25" i="88" s="1"/>
  <c r="FMZ21" i="88"/>
  <c r="FMZ25" i="88" s="1"/>
  <c r="FNA21" i="88"/>
  <c r="FNA25" i="88" s="1"/>
  <c r="FNB21" i="88"/>
  <c r="FNB25" i="88" s="1"/>
  <c r="FNC21" i="88"/>
  <c r="FNC25" i="88" s="1"/>
  <c r="FND21" i="88"/>
  <c r="FND25" i="88" s="1"/>
  <c r="FNE21" i="88"/>
  <c r="FNE25" i="88" s="1"/>
  <c r="FNF21" i="88"/>
  <c r="FNF25" i="88" s="1"/>
  <c r="FNG21" i="88"/>
  <c r="FNG25" i="88" s="1"/>
  <c r="FNH21" i="88"/>
  <c r="FNH25" i="88" s="1"/>
  <c r="FNI21" i="88"/>
  <c r="FNI25" i="88" s="1"/>
  <c r="FNJ21" i="88"/>
  <c r="FNJ25" i="88" s="1"/>
  <c r="FNK21" i="88"/>
  <c r="FNK25" i="88" s="1"/>
  <c r="FNL21" i="88"/>
  <c r="FNL25" i="88" s="1"/>
  <c r="FNM21" i="88"/>
  <c r="FNM25" i="88" s="1"/>
  <c r="FNN21" i="88"/>
  <c r="FNN25" i="88" s="1"/>
  <c r="FNO21" i="88"/>
  <c r="FNO25" i="88" s="1"/>
  <c r="FNP21" i="88"/>
  <c r="FNP25" i="88" s="1"/>
  <c r="FNQ21" i="88"/>
  <c r="FNQ25" i="88" s="1"/>
  <c r="FNR21" i="88"/>
  <c r="FNR25" i="88" s="1"/>
  <c r="FNS21" i="88"/>
  <c r="FNS25" i="88" s="1"/>
  <c r="FNT21" i="88"/>
  <c r="FNT25" i="88" s="1"/>
  <c r="FNU21" i="88"/>
  <c r="FNU25" i="88" s="1"/>
  <c r="FNV21" i="88"/>
  <c r="FNV25" i="88" s="1"/>
  <c r="FNW21" i="88"/>
  <c r="FNW25" i="88" s="1"/>
  <c r="FNX21" i="88"/>
  <c r="FNX25" i="88" s="1"/>
  <c r="FNY21" i="88"/>
  <c r="FNY25" i="88" s="1"/>
  <c r="FNZ21" i="88"/>
  <c r="FNZ25" i="88" s="1"/>
  <c r="FOA21" i="88"/>
  <c r="FOA25" i="88" s="1"/>
  <c r="FOB21" i="88"/>
  <c r="FOB25" i="88" s="1"/>
  <c r="FOC21" i="88"/>
  <c r="FOC25" i="88" s="1"/>
  <c r="FOD21" i="88"/>
  <c r="FOD25" i="88" s="1"/>
  <c r="FOE21" i="88"/>
  <c r="FOE25" i="88" s="1"/>
  <c r="FOF21" i="88"/>
  <c r="FOF25" i="88" s="1"/>
  <c r="FOG21" i="88"/>
  <c r="FOG25" i="88" s="1"/>
  <c r="FOH21" i="88"/>
  <c r="FOH25" i="88" s="1"/>
  <c r="FOI21" i="88"/>
  <c r="FOI25" i="88" s="1"/>
  <c r="FOJ21" i="88"/>
  <c r="FOJ25" i="88" s="1"/>
  <c r="FOK21" i="88"/>
  <c r="FOK25" i="88" s="1"/>
  <c r="FOL21" i="88"/>
  <c r="FOL25" i="88" s="1"/>
  <c r="FOM21" i="88"/>
  <c r="FOM25" i="88" s="1"/>
  <c r="FON21" i="88"/>
  <c r="FON25" i="88" s="1"/>
  <c r="FOO21" i="88"/>
  <c r="FOO25" i="88" s="1"/>
  <c r="FOP21" i="88"/>
  <c r="FOP25" i="88" s="1"/>
  <c r="FOQ21" i="88"/>
  <c r="FOQ25" i="88" s="1"/>
  <c r="FOR21" i="88"/>
  <c r="FOR25" i="88" s="1"/>
  <c r="FOS21" i="88"/>
  <c r="FOS25" i="88" s="1"/>
  <c r="FOT21" i="88"/>
  <c r="FOT25" i="88" s="1"/>
  <c r="FOU21" i="88"/>
  <c r="FOU25" i="88" s="1"/>
  <c r="FOV21" i="88"/>
  <c r="FOV25" i="88" s="1"/>
  <c r="FOW21" i="88"/>
  <c r="FOW25" i="88" s="1"/>
  <c r="FOX21" i="88"/>
  <c r="FOX25" i="88" s="1"/>
  <c r="FOY21" i="88"/>
  <c r="FOY25" i="88" s="1"/>
  <c r="FOZ21" i="88"/>
  <c r="FOZ25" i="88" s="1"/>
  <c r="FPA21" i="88"/>
  <c r="FPA25" i="88" s="1"/>
  <c r="FPB21" i="88"/>
  <c r="FPB25" i="88" s="1"/>
  <c r="FPC21" i="88"/>
  <c r="FPC25" i="88" s="1"/>
  <c r="FPD21" i="88"/>
  <c r="FPD25" i="88" s="1"/>
  <c r="FPE21" i="88"/>
  <c r="FPE25" i="88" s="1"/>
  <c r="FPF21" i="88"/>
  <c r="FPF25" i="88" s="1"/>
  <c r="FPG21" i="88"/>
  <c r="FPG25" i="88" s="1"/>
  <c r="FPH21" i="88"/>
  <c r="FPH25" i="88" s="1"/>
  <c r="FPI21" i="88"/>
  <c r="FPI25" i="88" s="1"/>
  <c r="FPJ21" i="88"/>
  <c r="FPJ25" i="88" s="1"/>
  <c r="FPK21" i="88"/>
  <c r="FPK25" i="88" s="1"/>
  <c r="FPL21" i="88"/>
  <c r="FPL25" i="88" s="1"/>
  <c r="FPM21" i="88"/>
  <c r="FPM25" i="88" s="1"/>
  <c r="FPN21" i="88"/>
  <c r="FPN25" i="88" s="1"/>
  <c r="FPO21" i="88"/>
  <c r="FPO25" i="88" s="1"/>
  <c r="FPP21" i="88"/>
  <c r="FPP25" i="88" s="1"/>
  <c r="FPQ21" i="88"/>
  <c r="FPQ25" i="88" s="1"/>
  <c r="FPR21" i="88"/>
  <c r="FPR25" i="88" s="1"/>
  <c r="FPS21" i="88"/>
  <c r="FPS25" i="88" s="1"/>
  <c r="FPT21" i="88"/>
  <c r="FPT25" i="88" s="1"/>
  <c r="FPU21" i="88"/>
  <c r="FPU25" i="88" s="1"/>
  <c r="FPV21" i="88"/>
  <c r="FPV25" i="88" s="1"/>
  <c r="FPW21" i="88"/>
  <c r="FPW25" i="88" s="1"/>
  <c r="FPX21" i="88"/>
  <c r="FPX25" i="88" s="1"/>
  <c r="FPY21" i="88"/>
  <c r="FPY25" i="88" s="1"/>
  <c r="FPZ21" i="88"/>
  <c r="FPZ25" i="88" s="1"/>
  <c r="FQA21" i="88"/>
  <c r="FQA25" i="88" s="1"/>
  <c r="FQB21" i="88"/>
  <c r="FQB25" i="88" s="1"/>
  <c r="FQC21" i="88"/>
  <c r="FQC25" i="88" s="1"/>
  <c r="FQD21" i="88"/>
  <c r="FQD25" i="88" s="1"/>
  <c r="FQE21" i="88"/>
  <c r="FQE25" i="88" s="1"/>
  <c r="FQF21" i="88"/>
  <c r="FQF25" i="88" s="1"/>
  <c r="FQG21" i="88"/>
  <c r="FQG25" i="88" s="1"/>
  <c r="FQH21" i="88"/>
  <c r="FQH25" i="88" s="1"/>
  <c r="FQI21" i="88"/>
  <c r="FQI25" i="88" s="1"/>
  <c r="FQJ21" i="88"/>
  <c r="FQJ25" i="88" s="1"/>
  <c r="FQK21" i="88"/>
  <c r="FQK25" i="88" s="1"/>
  <c r="FQL21" i="88"/>
  <c r="FQL25" i="88" s="1"/>
  <c r="FQM21" i="88"/>
  <c r="FQM25" i="88" s="1"/>
  <c r="FQN21" i="88"/>
  <c r="FQN25" i="88" s="1"/>
  <c r="FQO21" i="88"/>
  <c r="FQO25" i="88" s="1"/>
  <c r="FQP21" i="88"/>
  <c r="FQP25" i="88" s="1"/>
  <c r="FQQ21" i="88"/>
  <c r="FQQ25" i="88" s="1"/>
  <c r="FQR21" i="88"/>
  <c r="FQR25" i="88" s="1"/>
  <c r="FQS21" i="88"/>
  <c r="FQS25" i="88" s="1"/>
  <c r="FQT21" i="88"/>
  <c r="FQT25" i="88" s="1"/>
  <c r="FQU21" i="88"/>
  <c r="FQU25" i="88" s="1"/>
  <c r="FQV21" i="88"/>
  <c r="FQV25" i="88" s="1"/>
  <c r="FQW21" i="88"/>
  <c r="FQW25" i="88" s="1"/>
  <c r="FQX21" i="88"/>
  <c r="FQX25" i="88" s="1"/>
  <c r="FQY21" i="88"/>
  <c r="FQY25" i="88" s="1"/>
  <c r="FQZ21" i="88"/>
  <c r="FQZ25" i="88" s="1"/>
  <c r="FRA21" i="88"/>
  <c r="FRA25" i="88" s="1"/>
  <c r="FRB21" i="88"/>
  <c r="FRB25" i="88" s="1"/>
  <c r="FRC21" i="88"/>
  <c r="FRC25" i="88" s="1"/>
  <c r="FRD21" i="88"/>
  <c r="FRD25" i="88" s="1"/>
  <c r="FRE21" i="88"/>
  <c r="FRE25" i="88" s="1"/>
  <c r="FRF21" i="88"/>
  <c r="FRF25" i="88" s="1"/>
  <c r="FRG21" i="88"/>
  <c r="FRG25" i="88" s="1"/>
  <c r="FRH21" i="88"/>
  <c r="FRH25" i="88" s="1"/>
  <c r="FRI21" i="88"/>
  <c r="FRI25" i="88" s="1"/>
  <c r="FRJ21" i="88"/>
  <c r="FRJ25" i="88" s="1"/>
  <c r="FRK21" i="88"/>
  <c r="FRK25" i="88" s="1"/>
  <c r="FRL21" i="88"/>
  <c r="FRL25" i="88" s="1"/>
  <c r="FRM21" i="88"/>
  <c r="FRM25" i="88" s="1"/>
  <c r="FRN21" i="88"/>
  <c r="FRN25" i="88" s="1"/>
  <c r="FRO21" i="88"/>
  <c r="FRO25" i="88" s="1"/>
  <c r="FRP21" i="88"/>
  <c r="FRP25" i="88" s="1"/>
  <c r="FRQ21" i="88"/>
  <c r="FRQ25" i="88" s="1"/>
  <c r="FRR21" i="88"/>
  <c r="FRR25" i="88" s="1"/>
  <c r="FRS21" i="88"/>
  <c r="FRS25" i="88" s="1"/>
  <c r="FRT21" i="88"/>
  <c r="FRT25" i="88" s="1"/>
  <c r="FRU21" i="88"/>
  <c r="FRU25" i="88" s="1"/>
  <c r="FRV21" i="88"/>
  <c r="FRV25" i="88" s="1"/>
  <c r="FRW21" i="88"/>
  <c r="FRW25" i="88" s="1"/>
  <c r="FRX21" i="88"/>
  <c r="FRX25" i="88" s="1"/>
  <c r="FRY21" i="88"/>
  <c r="FRY25" i="88" s="1"/>
  <c r="FRZ21" i="88"/>
  <c r="FRZ25" i="88" s="1"/>
  <c r="FSA21" i="88"/>
  <c r="FSA25" i="88" s="1"/>
  <c r="FSB21" i="88"/>
  <c r="FSB25" i="88" s="1"/>
  <c r="FSC21" i="88"/>
  <c r="FSC25" i="88" s="1"/>
  <c r="FSD21" i="88"/>
  <c r="FSD25" i="88" s="1"/>
  <c r="FSE21" i="88"/>
  <c r="FSE25" i="88" s="1"/>
  <c r="FSF21" i="88"/>
  <c r="FSF25" i="88" s="1"/>
  <c r="FSG21" i="88"/>
  <c r="FSG25" i="88" s="1"/>
  <c r="FSH21" i="88"/>
  <c r="FSH25" i="88" s="1"/>
  <c r="FSI21" i="88"/>
  <c r="FSI25" i="88" s="1"/>
  <c r="FSJ21" i="88"/>
  <c r="FSJ25" i="88" s="1"/>
  <c r="FSK21" i="88"/>
  <c r="FSK25" i="88" s="1"/>
  <c r="FSL21" i="88"/>
  <c r="FSL25" i="88" s="1"/>
  <c r="FSM21" i="88"/>
  <c r="FSM25" i="88" s="1"/>
  <c r="FSN21" i="88"/>
  <c r="FSN25" i="88" s="1"/>
  <c r="FSO21" i="88"/>
  <c r="FSO25" i="88" s="1"/>
  <c r="FSP21" i="88"/>
  <c r="FSP25" i="88" s="1"/>
  <c r="FSQ21" i="88"/>
  <c r="FSQ25" i="88" s="1"/>
  <c r="FSR21" i="88"/>
  <c r="FSR25" i="88" s="1"/>
  <c r="FSS21" i="88"/>
  <c r="FSS25" i="88" s="1"/>
  <c r="FST21" i="88"/>
  <c r="FST25" i="88" s="1"/>
  <c r="FSU21" i="88"/>
  <c r="FSU25" i="88" s="1"/>
  <c r="FSV21" i="88"/>
  <c r="FSV25" i="88" s="1"/>
  <c r="FSW21" i="88"/>
  <c r="FSW25" i="88" s="1"/>
  <c r="FSX21" i="88"/>
  <c r="FSX25" i="88" s="1"/>
  <c r="FSY21" i="88"/>
  <c r="FSY25" i="88" s="1"/>
  <c r="FSZ21" i="88"/>
  <c r="FSZ25" i="88" s="1"/>
  <c r="FTA21" i="88"/>
  <c r="FTA25" i="88" s="1"/>
  <c r="FTB21" i="88"/>
  <c r="FTB25" i="88" s="1"/>
  <c r="FTC21" i="88"/>
  <c r="FTC25" i="88" s="1"/>
  <c r="FTD21" i="88"/>
  <c r="FTD25" i="88" s="1"/>
  <c r="FTE21" i="88"/>
  <c r="FTE25" i="88" s="1"/>
  <c r="FTF21" i="88"/>
  <c r="FTF25" i="88" s="1"/>
  <c r="FTG21" i="88"/>
  <c r="FTG25" i="88" s="1"/>
  <c r="FTH21" i="88"/>
  <c r="FTH25" i="88" s="1"/>
  <c r="FTI21" i="88"/>
  <c r="FTI25" i="88" s="1"/>
  <c r="FTJ21" i="88"/>
  <c r="FTJ25" i="88" s="1"/>
  <c r="FTK21" i="88"/>
  <c r="FTK25" i="88" s="1"/>
  <c r="FTL21" i="88"/>
  <c r="FTL25" i="88" s="1"/>
  <c r="FTM21" i="88"/>
  <c r="FTM25" i="88" s="1"/>
  <c r="FTN21" i="88"/>
  <c r="FTN25" i="88" s="1"/>
  <c r="FTO21" i="88"/>
  <c r="FTO25" i="88" s="1"/>
  <c r="FTP21" i="88"/>
  <c r="FTP25" i="88" s="1"/>
  <c r="FTQ21" i="88"/>
  <c r="FTQ25" i="88" s="1"/>
  <c r="FTR21" i="88"/>
  <c r="FTR25" i="88" s="1"/>
  <c r="FTS21" i="88"/>
  <c r="FTS25" i="88" s="1"/>
  <c r="FTT21" i="88"/>
  <c r="FTT25" i="88" s="1"/>
  <c r="FTU21" i="88"/>
  <c r="FTU25" i="88" s="1"/>
  <c r="FTV21" i="88"/>
  <c r="FTV25" i="88" s="1"/>
  <c r="FTW21" i="88"/>
  <c r="FTW25" i="88" s="1"/>
  <c r="FTX21" i="88"/>
  <c r="FTX25" i="88" s="1"/>
  <c r="FTY21" i="88"/>
  <c r="FTY25" i="88" s="1"/>
  <c r="FTZ21" i="88"/>
  <c r="FTZ25" i="88" s="1"/>
  <c r="FUA21" i="88"/>
  <c r="FUA25" i="88" s="1"/>
  <c r="FUB21" i="88"/>
  <c r="FUB25" i="88" s="1"/>
  <c r="FUC21" i="88"/>
  <c r="FUC25" i="88" s="1"/>
  <c r="FUD21" i="88"/>
  <c r="FUD25" i="88" s="1"/>
  <c r="FUE21" i="88"/>
  <c r="FUE25" i="88" s="1"/>
  <c r="FUF21" i="88"/>
  <c r="FUF25" i="88" s="1"/>
  <c r="FUG21" i="88"/>
  <c r="FUG25" i="88" s="1"/>
  <c r="FUH21" i="88"/>
  <c r="FUH25" i="88" s="1"/>
  <c r="FUI21" i="88"/>
  <c r="FUI25" i="88" s="1"/>
  <c r="FUJ21" i="88"/>
  <c r="FUJ25" i="88" s="1"/>
  <c r="FUK21" i="88"/>
  <c r="FUK25" i="88" s="1"/>
  <c r="FUL21" i="88"/>
  <c r="FUL25" i="88" s="1"/>
  <c r="FUM21" i="88"/>
  <c r="FUM25" i="88" s="1"/>
  <c r="FUN21" i="88"/>
  <c r="FUN25" i="88" s="1"/>
  <c r="FUO21" i="88"/>
  <c r="FUO25" i="88" s="1"/>
  <c r="FUP21" i="88"/>
  <c r="FUP25" i="88" s="1"/>
  <c r="FUQ21" i="88"/>
  <c r="FUQ25" i="88" s="1"/>
  <c r="FUR21" i="88"/>
  <c r="FUR25" i="88" s="1"/>
  <c r="FUS21" i="88"/>
  <c r="FUS25" i="88" s="1"/>
  <c r="FUT21" i="88"/>
  <c r="FUT25" i="88" s="1"/>
  <c r="FUU21" i="88"/>
  <c r="FUU25" i="88" s="1"/>
  <c r="FUV21" i="88"/>
  <c r="FUV25" i="88" s="1"/>
  <c r="FUW21" i="88"/>
  <c r="FUW25" i="88" s="1"/>
  <c r="FUX21" i="88"/>
  <c r="FUX25" i="88" s="1"/>
  <c r="FUY21" i="88"/>
  <c r="FUY25" i="88" s="1"/>
  <c r="FUZ21" i="88"/>
  <c r="FUZ25" i="88" s="1"/>
  <c r="FVA21" i="88"/>
  <c r="FVA25" i="88" s="1"/>
  <c r="FVB21" i="88"/>
  <c r="FVB25" i="88" s="1"/>
  <c r="FVC21" i="88"/>
  <c r="FVC25" i="88" s="1"/>
  <c r="FVD21" i="88"/>
  <c r="FVD25" i="88" s="1"/>
  <c r="FVE21" i="88"/>
  <c r="FVE25" i="88" s="1"/>
  <c r="FVF21" i="88"/>
  <c r="FVF25" i="88" s="1"/>
  <c r="FVG21" i="88"/>
  <c r="FVG25" i="88" s="1"/>
  <c r="FVH21" i="88"/>
  <c r="FVH25" i="88" s="1"/>
  <c r="FVI21" i="88"/>
  <c r="FVI25" i="88" s="1"/>
  <c r="FVJ21" i="88"/>
  <c r="FVJ25" i="88" s="1"/>
  <c r="FVK21" i="88"/>
  <c r="FVK25" i="88" s="1"/>
  <c r="FVL21" i="88"/>
  <c r="FVL25" i="88" s="1"/>
  <c r="FVM21" i="88"/>
  <c r="FVM25" i="88" s="1"/>
  <c r="FVN21" i="88"/>
  <c r="FVN25" i="88" s="1"/>
  <c r="FVO21" i="88"/>
  <c r="FVO25" i="88" s="1"/>
  <c r="FVP21" i="88"/>
  <c r="FVP25" i="88" s="1"/>
  <c r="FVQ21" i="88"/>
  <c r="FVQ25" i="88" s="1"/>
  <c r="FVR21" i="88"/>
  <c r="FVR25" i="88" s="1"/>
  <c r="FVS21" i="88"/>
  <c r="FVS25" i="88" s="1"/>
  <c r="FVT21" i="88"/>
  <c r="FVT25" i="88" s="1"/>
  <c r="FVU21" i="88"/>
  <c r="FVU25" i="88" s="1"/>
  <c r="FVV21" i="88"/>
  <c r="FVV25" i="88" s="1"/>
  <c r="FVW21" i="88"/>
  <c r="FVW25" i="88" s="1"/>
  <c r="FVX21" i="88"/>
  <c r="FVX25" i="88" s="1"/>
  <c r="FVY21" i="88"/>
  <c r="FVY25" i="88" s="1"/>
  <c r="FVZ21" i="88"/>
  <c r="FVZ25" i="88" s="1"/>
  <c r="FWA21" i="88"/>
  <c r="FWA25" i="88" s="1"/>
  <c r="FWB21" i="88"/>
  <c r="FWB25" i="88" s="1"/>
  <c r="FWC21" i="88"/>
  <c r="FWC25" i="88" s="1"/>
  <c r="FWD21" i="88"/>
  <c r="FWD25" i="88" s="1"/>
  <c r="FWE21" i="88"/>
  <c r="FWE25" i="88" s="1"/>
  <c r="FWF21" i="88"/>
  <c r="FWF25" i="88" s="1"/>
  <c r="FWG21" i="88"/>
  <c r="FWG25" i="88" s="1"/>
  <c r="FWH21" i="88"/>
  <c r="FWH25" i="88" s="1"/>
  <c r="FWI21" i="88"/>
  <c r="FWI25" i="88" s="1"/>
  <c r="FWJ21" i="88"/>
  <c r="FWJ25" i="88" s="1"/>
  <c r="FWK21" i="88"/>
  <c r="FWK25" i="88" s="1"/>
  <c r="FWL21" i="88"/>
  <c r="FWL25" i="88" s="1"/>
  <c r="FWM21" i="88"/>
  <c r="FWM25" i="88" s="1"/>
  <c r="FWN21" i="88"/>
  <c r="FWN25" i="88" s="1"/>
  <c r="FWO21" i="88"/>
  <c r="FWO25" i="88" s="1"/>
  <c r="FWP21" i="88"/>
  <c r="FWP25" i="88" s="1"/>
  <c r="FWQ21" i="88"/>
  <c r="FWQ25" i="88" s="1"/>
  <c r="FWR21" i="88"/>
  <c r="FWR25" i="88" s="1"/>
  <c r="FWS21" i="88"/>
  <c r="FWS25" i="88" s="1"/>
  <c r="FWT21" i="88"/>
  <c r="FWT25" i="88" s="1"/>
  <c r="FWU21" i="88"/>
  <c r="FWU25" i="88" s="1"/>
  <c r="FWV21" i="88"/>
  <c r="FWV25" i="88" s="1"/>
  <c r="FWW21" i="88"/>
  <c r="FWW25" i="88" s="1"/>
  <c r="FWX21" i="88"/>
  <c r="FWX25" i="88" s="1"/>
  <c r="FWY21" i="88"/>
  <c r="FWY25" i="88" s="1"/>
  <c r="FWZ21" i="88"/>
  <c r="FWZ25" i="88" s="1"/>
  <c r="FXA21" i="88"/>
  <c r="FXA25" i="88" s="1"/>
  <c r="FXB21" i="88"/>
  <c r="FXB25" i="88" s="1"/>
  <c r="FXC21" i="88"/>
  <c r="FXC25" i="88" s="1"/>
  <c r="FXD21" i="88"/>
  <c r="FXD25" i="88" s="1"/>
  <c r="FXE21" i="88"/>
  <c r="FXE25" i="88" s="1"/>
  <c r="FXF21" i="88"/>
  <c r="FXF25" i="88" s="1"/>
  <c r="FXG21" i="88"/>
  <c r="FXG25" i="88" s="1"/>
  <c r="FXH21" i="88"/>
  <c r="FXH25" i="88" s="1"/>
  <c r="FXI21" i="88"/>
  <c r="FXI25" i="88" s="1"/>
  <c r="FXJ21" i="88"/>
  <c r="FXJ25" i="88" s="1"/>
  <c r="FXK21" i="88"/>
  <c r="FXK25" i="88" s="1"/>
  <c r="FXL21" i="88"/>
  <c r="FXL25" i="88" s="1"/>
  <c r="FXM21" i="88"/>
  <c r="FXM25" i="88" s="1"/>
  <c r="FXN21" i="88"/>
  <c r="FXN25" i="88" s="1"/>
  <c r="FXO21" i="88"/>
  <c r="FXO25" i="88" s="1"/>
  <c r="FXP21" i="88"/>
  <c r="FXP25" i="88" s="1"/>
  <c r="FXQ21" i="88"/>
  <c r="FXQ25" i="88" s="1"/>
  <c r="FXR21" i="88"/>
  <c r="FXR25" i="88" s="1"/>
  <c r="FXS21" i="88"/>
  <c r="FXS25" i="88" s="1"/>
  <c r="FXT21" i="88"/>
  <c r="FXT25" i="88" s="1"/>
  <c r="FXU21" i="88"/>
  <c r="FXU25" i="88" s="1"/>
  <c r="FXV21" i="88"/>
  <c r="FXV25" i="88" s="1"/>
  <c r="FXW21" i="88"/>
  <c r="FXW25" i="88" s="1"/>
  <c r="FXX21" i="88"/>
  <c r="FXX25" i="88" s="1"/>
  <c r="FXY21" i="88"/>
  <c r="FXY25" i="88" s="1"/>
  <c r="FXZ21" i="88"/>
  <c r="FXZ25" i="88" s="1"/>
  <c r="FYA21" i="88"/>
  <c r="FYA25" i="88" s="1"/>
  <c r="FYB21" i="88"/>
  <c r="FYB25" i="88" s="1"/>
  <c r="FYC21" i="88"/>
  <c r="FYC25" i="88" s="1"/>
  <c r="FYD21" i="88"/>
  <c r="FYD25" i="88" s="1"/>
  <c r="FYE21" i="88"/>
  <c r="FYE25" i="88" s="1"/>
  <c r="FYF21" i="88"/>
  <c r="FYF25" i="88" s="1"/>
  <c r="FYG21" i="88"/>
  <c r="FYG25" i="88" s="1"/>
  <c r="FYH21" i="88"/>
  <c r="FYH25" i="88" s="1"/>
  <c r="FYI21" i="88"/>
  <c r="FYI25" i="88" s="1"/>
  <c r="FYJ21" i="88"/>
  <c r="FYJ25" i="88" s="1"/>
  <c r="FYK21" i="88"/>
  <c r="FYK25" i="88" s="1"/>
  <c r="FYL21" i="88"/>
  <c r="FYL25" i="88" s="1"/>
  <c r="FYM21" i="88"/>
  <c r="FYM25" i="88" s="1"/>
  <c r="FYN21" i="88"/>
  <c r="FYN25" i="88" s="1"/>
  <c r="FYO21" i="88"/>
  <c r="FYO25" i="88" s="1"/>
  <c r="FYP21" i="88"/>
  <c r="FYP25" i="88" s="1"/>
  <c r="FYQ21" i="88"/>
  <c r="FYQ25" i="88" s="1"/>
  <c r="FYR21" i="88"/>
  <c r="FYR25" i="88" s="1"/>
  <c r="FYS21" i="88"/>
  <c r="FYS25" i="88" s="1"/>
  <c r="FYT21" i="88"/>
  <c r="FYT25" i="88" s="1"/>
  <c r="FYU21" i="88"/>
  <c r="FYU25" i="88" s="1"/>
  <c r="FYV21" i="88"/>
  <c r="FYV25" i="88" s="1"/>
  <c r="FYW21" i="88"/>
  <c r="FYW25" i="88" s="1"/>
  <c r="FYX21" i="88"/>
  <c r="FYX25" i="88" s="1"/>
  <c r="FYY21" i="88"/>
  <c r="FYY25" i="88" s="1"/>
  <c r="FYZ21" i="88"/>
  <c r="FYZ25" i="88" s="1"/>
  <c r="FZA21" i="88"/>
  <c r="FZA25" i="88" s="1"/>
  <c r="FZB21" i="88"/>
  <c r="FZB25" i="88" s="1"/>
  <c r="FZC21" i="88"/>
  <c r="FZC25" i="88" s="1"/>
  <c r="FZD21" i="88"/>
  <c r="FZD25" i="88" s="1"/>
  <c r="FZE21" i="88"/>
  <c r="FZE25" i="88" s="1"/>
  <c r="FZF21" i="88"/>
  <c r="FZF25" i="88" s="1"/>
  <c r="FZG21" i="88"/>
  <c r="FZG25" i="88" s="1"/>
  <c r="FZH21" i="88"/>
  <c r="FZH25" i="88" s="1"/>
  <c r="FZI21" i="88"/>
  <c r="FZI25" i="88" s="1"/>
  <c r="FZJ21" i="88"/>
  <c r="FZJ25" i="88" s="1"/>
  <c r="FZK21" i="88"/>
  <c r="FZK25" i="88" s="1"/>
  <c r="FZL21" i="88"/>
  <c r="FZL25" i="88" s="1"/>
  <c r="FZM21" i="88"/>
  <c r="FZM25" i="88" s="1"/>
  <c r="FZN21" i="88"/>
  <c r="FZN25" i="88" s="1"/>
  <c r="FZO21" i="88"/>
  <c r="FZO25" i="88" s="1"/>
  <c r="FZP21" i="88"/>
  <c r="FZP25" i="88" s="1"/>
  <c r="FZQ21" i="88"/>
  <c r="FZQ25" i="88" s="1"/>
  <c r="FZR21" i="88"/>
  <c r="FZR25" i="88" s="1"/>
  <c r="FZS21" i="88"/>
  <c r="FZS25" i="88" s="1"/>
  <c r="FZT21" i="88"/>
  <c r="FZT25" i="88" s="1"/>
  <c r="FZU21" i="88"/>
  <c r="FZU25" i="88" s="1"/>
  <c r="FZV21" i="88"/>
  <c r="FZV25" i="88" s="1"/>
  <c r="FZW21" i="88"/>
  <c r="FZW25" i="88" s="1"/>
  <c r="FZX21" i="88"/>
  <c r="FZX25" i="88" s="1"/>
  <c r="FZY21" i="88"/>
  <c r="FZY25" i="88" s="1"/>
  <c r="FZZ21" i="88"/>
  <c r="FZZ25" i="88" s="1"/>
  <c r="GAA21" i="88"/>
  <c r="GAA25" i="88" s="1"/>
  <c r="GAB21" i="88"/>
  <c r="GAB25" i="88" s="1"/>
  <c r="GAC21" i="88"/>
  <c r="GAC25" i="88" s="1"/>
  <c r="GAD21" i="88"/>
  <c r="GAD25" i="88" s="1"/>
  <c r="GAE21" i="88"/>
  <c r="GAE25" i="88" s="1"/>
  <c r="GAF21" i="88"/>
  <c r="GAF25" i="88" s="1"/>
  <c r="GAG21" i="88"/>
  <c r="GAG25" i="88" s="1"/>
  <c r="GAH21" i="88"/>
  <c r="GAH25" i="88" s="1"/>
  <c r="GAI21" i="88"/>
  <c r="GAI25" i="88" s="1"/>
  <c r="GAJ21" i="88"/>
  <c r="GAJ25" i="88" s="1"/>
  <c r="GAK21" i="88"/>
  <c r="GAK25" i="88" s="1"/>
  <c r="GAL21" i="88"/>
  <c r="GAL25" i="88" s="1"/>
  <c r="GAM21" i="88"/>
  <c r="GAM25" i="88" s="1"/>
  <c r="GAN21" i="88"/>
  <c r="GAN25" i="88" s="1"/>
  <c r="GAO21" i="88"/>
  <c r="GAO25" i="88" s="1"/>
  <c r="GAP21" i="88"/>
  <c r="GAP25" i="88" s="1"/>
  <c r="GAQ21" i="88"/>
  <c r="GAQ25" i="88" s="1"/>
  <c r="GAR21" i="88"/>
  <c r="GAR25" i="88" s="1"/>
  <c r="GAS21" i="88"/>
  <c r="GAS25" i="88" s="1"/>
  <c r="GAT21" i="88"/>
  <c r="GAT25" i="88" s="1"/>
  <c r="GAU21" i="88"/>
  <c r="GAU25" i="88" s="1"/>
  <c r="GAV21" i="88"/>
  <c r="GAV25" i="88" s="1"/>
  <c r="GAW21" i="88"/>
  <c r="GAW25" i="88" s="1"/>
  <c r="GAX21" i="88"/>
  <c r="GAX25" i="88" s="1"/>
  <c r="GAY21" i="88"/>
  <c r="GAY25" i="88" s="1"/>
  <c r="GAZ21" i="88"/>
  <c r="GAZ25" i="88" s="1"/>
  <c r="GBA21" i="88"/>
  <c r="GBA25" i="88" s="1"/>
  <c r="GBB21" i="88"/>
  <c r="GBB25" i="88" s="1"/>
  <c r="GBC21" i="88"/>
  <c r="GBC25" i="88" s="1"/>
  <c r="GBD21" i="88"/>
  <c r="GBD25" i="88" s="1"/>
  <c r="GBE21" i="88"/>
  <c r="GBE25" i="88" s="1"/>
  <c r="GBF21" i="88"/>
  <c r="GBF25" i="88" s="1"/>
  <c r="GBG21" i="88"/>
  <c r="GBG25" i="88" s="1"/>
  <c r="GBH21" i="88"/>
  <c r="GBH25" i="88" s="1"/>
  <c r="GBI21" i="88"/>
  <c r="GBI25" i="88" s="1"/>
  <c r="GBJ21" i="88"/>
  <c r="GBJ25" i="88" s="1"/>
  <c r="GBK21" i="88"/>
  <c r="GBK25" i="88" s="1"/>
  <c r="GBL21" i="88"/>
  <c r="GBL25" i="88" s="1"/>
  <c r="GBM21" i="88"/>
  <c r="GBM25" i="88" s="1"/>
  <c r="GBN21" i="88"/>
  <c r="GBN25" i="88" s="1"/>
  <c r="GBO21" i="88"/>
  <c r="GBO25" i="88" s="1"/>
  <c r="GBP21" i="88"/>
  <c r="GBP25" i="88" s="1"/>
  <c r="GBQ21" i="88"/>
  <c r="GBQ25" i="88" s="1"/>
  <c r="GBR21" i="88"/>
  <c r="GBR25" i="88" s="1"/>
  <c r="GBS21" i="88"/>
  <c r="GBS25" i="88" s="1"/>
  <c r="GBT21" i="88"/>
  <c r="GBT25" i="88" s="1"/>
  <c r="GBU21" i="88"/>
  <c r="GBU25" i="88" s="1"/>
  <c r="GBV21" i="88"/>
  <c r="GBV25" i="88" s="1"/>
  <c r="GBW21" i="88"/>
  <c r="GBW25" i="88" s="1"/>
  <c r="GBX21" i="88"/>
  <c r="GBX25" i="88" s="1"/>
  <c r="GBY21" i="88"/>
  <c r="GBY25" i="88" s="1"/>
  <c r="GBZ21" i="88"/>
  <c r="GBZ25" i="88" s="1"/>
  <c r="GCA21" i="88"/>
  <c r="GCA25" i="88" s="1"/>
  <c r="GCB21" i="88"/>
  <c r="GCB25" i="88" s="1"/>
  <c r="GCC21" i="88"/>
  <c r="GCC25" i="88" s="1"/>
  <c r="GCD21" i="88"/>
  <c r="GCD25" i="88" s="1"/>
  <c r="GCE21" i="88"/>
  <c r="GCE25" i="88" s="1"/>
  <c r="GCF21" i="88"/>
  <c r="GCF25" i="88" s="1"/>
  <c r="GCG21" i="88"/>
  <c r="GCG25" i="88" s="1"/>
  <c r="GCH21" i="88"/>
  <c r="GCH25" i="88" s="1"/>
  <c r="GCI21" i="88"/>
  <c r="GCI25" i="88" s="1"/>
  <c r="GCJ21" i="88"/>
  <c r="GCJ25" i="88" s="1"/>
  <c r="GCK21" i="88"/>
  <c r="GCK25" i="88" s="1"/>
  <c r="GCL21" i="88"/>
  <c r="GCL25" i="88" s="1"/>
  <c r="GCM21" i="88"/>
  <c r="GCM25" i="88" s="1"/>
  <c r="GCN21" i="88"/>
  <c r="GCN25" i="88" s="1"/>
  <c r="GCO21" i="88"/>
  <c r="GCO25" i="88" s="1"/>
  <c r="GCP21" i="88"/>
  <c r="GCP25" i="88" s="1"/>
  <c r="GCQ21" i="88"/>
  <c r="GCQ25" i="88" s="1"/>
  <c r="GCR21" i="88"/>
  <c r="GCR25" i="88" s="1"/>
  <c r="GCS21" i="88"/>
  <c r="GCS25" i="88" s="1"/>
  <c r="GCT21" i="88"/>
  <c r="GCT25" i="88" s="1"/>
  <c r="GCU21" i="88"/>
  <c r="GCU25" i="88" s="1"/>
  <c r="GCV21" i="88"/>
  <c r="GCV25" i="88" s="1"/>
  <c r="GCW21" i="88"/>
  <c r="GCW25" i="88" s="1"/>
  <c r="GCX21" i="88"/>
  <c r="GCX25" i="88" s="1"/>
  <c r="GCY21" i="88"/>
  <c r="GCY25" i="88" s="1"/>
  <c r="GCZ21" i="88"/>
  <c r="GCZ25" i="88" s="1"/>
  <c r="GDA21" i="88"/>
  <c r="GDA25" i="88" s="1"/>
  <c r="GDB21" i="88"/>
  <c r="GDB25" i="88" s="1"/>
  <c r="GDC21" i="88"/>
  <c r="GDC25" i="88" s="1"/>
  <c r="GDD21" i="88"/>
  <c r="GDD25" i="88" s="1"/>
  <c r="GDE21" i="88"/>
  <c r="GDE25" i="88" s="1"/>
  <c r="GDF21" i="88"/>
  <c r="GDF25" i="88" s="1"/>
  <c r="GDG21" i="88"/>
  <c r="GDG25" i="88" s="1"/>
  <c r="GDH21" i="88"/>
  <c r="GDH25" i="88" s="1"/>
  <c r="GDI21" i="88"/>
  <c r="GDI25" i="88" s="1"/>
  <c r="GDJ21" i="88"/>
  <c r="GDJ25" i="88" s="1"/>
  <c r="GDK21" i="88"/>
  <c r="GDK25" i="88" s="1"/>
  <c r="GDL21" i="88"/>
  <c r="GDL25" i="88" s="1"/>
  <c r="GDM21" i="88"/>
  <c r="GDM25" i="88" s="1"/>
  <c r="GDN21" i="88"/>
  <c r="GDN25" i="88" s="1"/>
  <c r="GDO21" i="88"/>
  <c r="GDO25" i="88" s="1"/>
  <c r="GDP21" i="88"/>
  <c r="GDP25" i="88" s="1"/>
  <c r="GDQ21" i="88"/>
  <c r="GDQ25" i="88" s="1"/>
  <c r="GDR21" i="88"/>
  <c r="GDR25" i="88" s="1"/>
  <c r="GDS21" i="88"/>
  <c r="GDS25" i="88" s="1"/>
  <c r="GDT21" i="88"/>
  <c r="GDT25" i="88" s="1"/>
  <c r="GDU21" i="88"/>
  <c r="GDU25" i="88" s="1"/>
  <c r="GDV21" i="88"/>
  <c r="GDV25" i="88" s="1"/>
  <c r="GDW21" i="88"/>
  <c r="GDW25" i="88" s="1"/>
  <c r="GDX21" i="88"/>
  <c r="GDX25" i="88" s="1"/>
  <c r="GDY21" i="88"/>
  <c r="GDY25" i="88" s="1"/>
  <c r="GDZ21" i="88"/>
  <c r="GDZ25" i="88" s="1"/>
  <c r="GEA21" i="88"/>
  <c r="GEA25" i="88" s="1"/>
  <c r="GEB21" i="88"/>
  <c r="GEB25" i="88" s="1"/>
  <c r="GEC21" i="88"/>
  <c r="GEC25" i="88" s="1"/>
  <c r="GED21" i="88"/>
  <c r="GED25" i="88" s="1"/>
  <c r="GEE21" i="88"/>
  <c r="GEE25" i="88" s="1"/>
  <c r="GEF21" i="88"/>
  <c r="GEF25" i="88" s="1"/>
  <c r="GEG21" i="88"/>
  <c r="GEG25" i="88" s="1"/>
  <c r="GEH21" i="88"/>
  <c r="GEH25" i="88" s="1"/>
  <c r="GEI21" i="88"/>
  <c r="GEI25" i="88" s="1"/>
  <c r="GEJ21" i="88"/>
  <c r="GEJ25" i="88" s="1"/>
  <c r="GEK21" i="88"/>
  <c r="GEK25" i="88" s="1"/>
  <c r="GEL21" i="88"/>
  <c r="GEL25" i="88" s="1"/>
  <c r="GEM21" i="88"/>
  <c r="GEM25" i="88" s="1"/>
  <c r="GEN21" i="88"/>
  <c r="GEN25" i="88" s="1"/>
  <c r="GEO21" i="88"/>
  <c r="GEO25" i="88" s="1"/>
  <c r="GEP21" i="88"/>
  <c r="GEP25" i="88" s="1"/>
  <c r="GEQ21" i="88"/>
  <c r="GEQ25" i="88" s="1"/>
  <c r="GER21" i="88"/>
  <c r="GER25" i="88" s="1"/>
  <c r="GES21" i="88"/>
  <c r="GES25" i="88" s="1"/>
  <c r="GET21" i="88"/>
  <c r="GET25" i="88" s="1"/>
  <c r="GEU21" i="88"/>
  <c r="GEU25" i="88" s="1"/>
  <c r="GEV21" i="88"/>
  <c r="GEV25" i="88" s="1"/>
  <c r="GEW21" i="88"/>
  <c r="GEW25" i="88" s="1"/>
  <c r="GEX21" i="88"/>
  <c r="GEX25" i="88" s="1"/>
  <c r="GEY21" i="88"/>
  <c r="GEY25" i="88" s="1"/>
  <c r="GEZ21" i="88"/>
  <c r="GEZ25" i="88" s="1"/>
  <c r="GFA21" i="88"/>
  <c r="GFA25" i="88" s="1"/>
  <c r="GFB21" i="88"/>
  <c r="GFB25" i="88" s="1"/>
  <c r="GFC21" i="88"/>
  <c r="GFC25" i="88" s="1"/>
  <c r="GFD21" i="88"/>
  <c r="GFD25" i="88" s="1"/>
  <c r="GFE21" i="88"/>
  <c r="GFE25" i="88" s="1"/>
  <c r="GFF21" i="88"/>
  <c r="GFF25" i="88" s="1"/>
  <c r="GFG21" i="88"/>
  <c r="GFG25" i="88" s="1"/>
  <c r="GFH21" i="88"/>
  <c r="GFH25" i="88" s="1"/>
  <c r="GFI21" i="88"/>
  <c r="GFI25" i="88" s="1"/>
  <c r="GFJ21" i="88"/>
  <c r="GFJ25" i="88" s="1"/>
  <c r="GFK21" i="88"/>
  <c r="GFK25" i="88" s="1"/>
  <c r="GFL21" i="88"/>
  <c r="GFL25" i="88" s="1"/>
  <c r="GFM21" i="88"/>
  <c r="GFM25" i="88" s="1"/>
  <c r="GFN21" i="88"/>
  <c r="GFN25" i="88" s="1"/>
  <c r="GFO21" i="88"/>
  <c r="GFO25" i="88" s="1"/>
  <c r="GFP21" i="88"/>
  <c r="GFP25" i="88" s="1"/>
  <c r="GFQ21" i="88"/>
  <c r="GFQ25" i="88" s="1"/>
  <c r="GFR21" i="88"/>
  <c r="GFR25" i="88" s="1"/>
  <c r="GFS21" i="88"/>
  <c r="GFS25" i="88" s="1"/>
  <c r="GFT21" i="88"/>
  <c r="GFT25" i="88" s="1"/>
  <c r="GFU21" i="88"/>
  <c r="GFU25" i="88" s="1"/>
  <c r="GFV21" i="88"/>
  <c r="GFV25" i="88" s="1"/>
  <c r="GFW21" i="88"/>
  <c r="GFW25" i="88" s="1"/>
  <c r="GFX21" i="88"/>
  <c r="GFX25" i="88" s="1"/>
  <c r="GFY21" i="88"/>
  <c r="GFY25" i="88" s="1"/>
  <c r="GFZ21" i="88"/>
  <c r="GFZ25" i="88" s="1"/>
  <c r="GGA21" i="88"/>
  <c r="GGA25" i="88" s="1"/>
  <c r="GGB21" i="88"/>
  <c r="GGB25" i="88" s="1"/>
  <c r="GGC21" i="88"/>
  <c r="GGC25" i="88" s="1"/>
  <c r="GGD21" i="88"/>
  <c r="GGD25" i="88" s="1"/>
  <c r="GGE21" i="88"/>
  <c r="GGE25" i="88" s="1"/>
  <c r="GGF21" i="88"/>
  <c r="GGF25" i="88" s="1"/>
  <c r="GGG21" i="88"/>
  <c r="GGG25" i="88" s="1"/>
  <c r="GGH21" i="88"/>
  <c r="GGH25" i="88" s="1"/>
  <c r="GGI21" i="88"/>
  <c r="GGI25" i="88" s="1"/>
  <c r="GGJ21" i="88"/>
  <c r="GGJ25" i="88" s="1"/>
  <c r="GGK21" i="88"/>
  <c r="GGK25" i="88" s="1"/>
  <c r="GGL21" i="88"/>
  <c r="GGL25" i="88" s="1"/>
  <c r="GGM21" i="88"/>
  <c r="GGM25" i="88" s="1"/>
  <c r="GGN21" i="88"/>
  <c r="GGN25" i="88" s="1"/>
  <c r="GGO21" i="88"/>
  <c r="GGO25" i="88" s="1"/>
  <c r="GGP21" i="88"/>
  <c r="GGP25" i="88" s="1"/>
  <c r="GGQ21" i="88"/>
  <c r="GGQ25" i="88" s="1"/>
  <c r="GGR21" i="88"/>
  <c r="GGR25" i="88" s="1"/>
  <c r="GGS21" i="88"/>
  <c r="GGS25" i="88" s="1"/>
  <c r="GGT21" i="88"/>
  <c r="GGT25" i="88" s="1"/>
  <c r="GGU21" i="88"/>
  <c r="GGU25" i="88" s="1"/>
  <c r="GGV21" i="88"/>
  <c r="GGV25" i="88" s="1"/>
  <c r="GGW21" i="88"/>
  <c r="GGW25" i="88" s="1"/>
  <c r="GGX21" i="88"/>
  <c r="GGX25" i="88" s="1"/>
  <c r="GGY21" i="88"/>
  <c r="GGY25" i="88" s="1"/>
  <c r="GGZ21" i="88"/>
  <c r="GGZ25" i="88" s="1"/>
  <c r="GHA21" i="88"/>
  <c r="GHA25" i="88" s="1"/>
  <c r="GHB21" i="88"/>
  <c r="GHB25" i="88" s="1"/>
  <c r="GHC21" i="88"/>
  <c r="GHC25" i="88" s="1"/>
  <c r="GHD21" i="88"/>
  <c r="GHD25" i="88" s="1"/>
  <c r="GHE21" i="88"/>
  <c r="GHE25" i="88" s="1"/>
  <c r="GHF21" i="88"/>
  <c r="GHF25" i="88" s="1"/>
  <c r="GHG21" i="88"/>
  <c r="GHG25" i="88" s="1"/>
  <c r="GHH21" i="88"/>
  <c r="GHH25" i="88" s="1"/>
  <c r="GHI21" i="88"/>
  <c r="GHI25" i="88" s="1"/>
  <c r="GHJ21" i="88"/>
  <c r="GHJ25" i="88" s="1"/>
  <c r="GHK21" i="88"/>
  <c r="GHK25" i="88" s="1"/>
  <c r="GHL21" i="88"/>
  <c r="GHL25" i="88" s="1"/>
  <c r="GHM21" i="88"/>
  <c r="GHM25" i="88" s="1"/>
  <c r="GHN21" i="88"/>
  <c r="GHN25" i="88" s="1"/>
  <c r="GHO21" i="88"/>
  <c r="GHO25" i="88" s="1"/>
  <c r="GHP21" i="88"/>
  <c r="GHP25" i="88" s="1"/>
  <c r="GHQ21" i="88"/>
  <c r="GHQ25" i="88" s="1"/>
  <c r="GHR21" i="88"/>
  <c r="GHR25" i="88" s="1"/>
  <c r="GHS21" i="88"/>
  <c r="GHS25" i="88" s="1"/>
  <c r="GHT21" i="88"/>
  <c r="GHT25" i="88" s="1"/>
  <c r="GHU21" i="88"/>
  <c r="GHU25" i="88" s="1"/>
  <c r="GHV21" i="88"/>
  <c r="GHV25" i="88" s="1"/>
  <c r="GHW21" i="88"/>
  <c r="GHW25" i="88" s="1"/>
  <c r="GHX21" i="88"/>
  <c r="GHX25" i="88" s="1"/>
  <c r="GHY21" i="88"/>
  <c r="GHY25" i="88" s="1"/>
  <c r="GHZ21" i="88"/>
  <c r="GHZ25" i="88" s="1"/>
  <c r="GIA21" i="88"/>
  <c r="GIA25" i="88" s="1"/>
  <c r="GIB21" i="88"/>
  <c r="GIB25" i="88" s="1"/>
  <c r="GIC21" i="88"/>
  <c r="GIC25" i="88" s="1"/>
  <c r="GID21" i="88"/>
  <c r="GID25" i="88" s="1"/>
  <c r="GIE21" i="88"/>
  <c r="GIE25" i="88" s="1"/>
  <c r="GIF21" i="88"/>
  <c r="GIF25" i="88" s="1"/>
  <c r="GIG21" i="88"/>
  <c r="GIG25" i="88" s="1"/>
  <c r="GIH21" i="88"/>
  <c r="GIH25" i="88" s="1"/>
  <c r="GII21" i="88"/>
  <c r="GII25" i="88" s="1"/>
  <c r="GIJ21" i="88"/>
  <c r="GIJ25" i="88" s="1"/>
  <c r="GIK21" i="88"/>
  <c r="GIK25" i="88" s="1"/>
  <c r="GIL21" i="88"/>
  <c r="GIL25" i="88" s="1"/>
  <c r="GIM21" i="88"/>
  <c r="GIM25" i="88" s="1"/>
  <c r="GIN21" i="88"/>
  <c r="GIN25" i="88" s="1"/>
  <c r="GIO21" i="88"/>
  <c r="GIO25" i="88" s="1"/>
  <c r="GIP21" i="88"/>
  <c r="GIP25" i="88" s="1"/>
  <c r="GIQ21" i="88"/>
  <c r="GIQ25" i="88" s="1"/>
  <c r="GIR21" i="88"/>
  <c r="GIR25" i="88" s="1"/>
  <c r="GIS21" i="88"/>
  <c r="GIS25" i="88" s="1"/>
  <c r="GIT21" i="88"/>
  <c r="GIT25" i="88" s="1"/>
  <c r="GIU21" i="88"/>
  <c r="GIU25" i="88" s="1"/>
  <c r="GIV21" i="88"/>
  <c r="GIV25" i="88" s="1"/>
  <c r="GIW21" i="88"/>
  <c r="GIW25" i="88" s="1"/>
  <c r="GIX21" i="88"/>
  <c r="GIX25" i="88" s="1"/>
  <c r="GIY21" i="88"/>
  <c r="GIY25" i="88" s="1"/>
  <c r="GIZ21" i="88"/>
  <c r="GIZ25" i="88" s="1"/>
  <c r="GJA21" i="88"/>
  <c r="GJA25" i="88" s="1"/>
  <c r="GJB21" i="88"/>
  <c r="GJB25" i="88" s="1"/>
  <c r="GJC21" i="88"/>
  <c r="GJC25" i="88" s="1"/>
  <c r="GJD21" i="88"/>
  <c r="GJD25" i="88" s="1"/>
  <c r="GJE21" i="88"/>
  <c r="GJE25" i="88" s="1"/>
  <c r="GJF21" i="88"/>
  <c r="GJF25" i="88" s="1"/>
  <c r="GJG21" i="88"/>
  <c r="GJG25" i="88" s="1"/>
  <c r="GJH21" i="88"/>
  <c r="GJH25" i="88" s="1"/>
  <c r="GJI21" i="88"/>
  <c r="GJI25" i="88" s="1"/>
  <c r="GJJ21" i="88"/>
  <c r="GJJ25" i="88" s="1"/>
  <c r="GJK21" i="88"/>
  <c r="GJK25" i="88" s="1"/>
  <c r="GJL21" i="88"/>
  <c r="GJL25" i="88" s="1"/>
  <c r="GJM21" i="88"/>
  <c r="GJM25" i="88" s="1"/>
  <c r="GJN21" i="88"/>
  <c r="GJN25" i="88" s="1"/>
  <c r="GJO21" i="88"/>
  <c r="GJO25" i="88" s="1"/>
  <c r="GJP21" i="88"/>
  <c r="GJP25" i="88" s="1"/>
  <c r="GJQ21" i="88"/>
  <c r="GJQ25" i="88" s="1"/>
  <c r="GJR21" i="88"/>
  <c r="GJR25" i="88" s="1"/>
  <c r="GJS21" i="88"/>
  <c r="GJS25" i="88" s="1"/>
  <c r="GJT21" i="88"/>
  <c r="GJT25" i="88" s="1"/>
  <c r="GJU21" i="88"/>
  <c r="GJU25" i="88" s="1"/>
  <c r="GJV21" i="88"/>
  <c r="GJV25" i="88" s="1"/>
  <c r="GJW21" i="88"/>
  <c r="GJW25" i="88" s="1"/>
  <c r="GJX21" i="88"/>
  <c r="GJX25" i="88" s="1"/>
  <c r="GJY21" i="88"/>
  <c r="GJY25" i="88" s="1"/>
  <c r="GJZ21" i="88"/>
  <c r="GJZ25" i="88" s="1"/>
  <c r="GKA21" i="88"/>
  <c r="GKA25" i="88" s="1"/>
  <c r="GKB21" i="88"/>
  <c r="GKB25" i="88" s="1"/>
  <c r="GKC21" i="88"/>
  <c r="GKC25" i="88" s="1"/>
  <c r="GKD21" i="88"/>
  <c r="GKD25" i="88" s="1"/>
  <c r="GKE21" i="88"/>
  <c r="GKE25" i="88" s="1"/>
  <c r="GKF21" i="88"/>
  <c r="GKF25" i="88" s="1"/>
  <c r="GKG21" i="88"/>
  <c r="GKG25" i="88" s="1"/>
  <c r="GKH21" i="88"/>
  <c r="GKH25" i="88" s="1"/>
  <c r="GKI21" i="88"/>
  <c r="GKI25" i="88" s="1"/>
  <c r="GKJ21" i="88"/>
  <c r="GKJ25" i="88" s="1"/>
  <c r="GKK21" i="88"/>
  <c r="GKK25" i="88" s="1"/>
  <c r="GKL21" i="88"/>
  <c r="GKL25" i="88" s="1"/>
  <c r="GKM21" i="88"/>
  <c r="GKM25" i="88" s="1"/>
  <c r="GKN21" i="88"/>
  <c r="GKN25" i="88" s="1"/>
  <c r="GKO21" i="88"/>
  <c r="GKO25" i="88" s="1"/>
  <c r="GKP21" i="88"/>
  <c r="GKP25" i="88" s="1"/>
  <c r="GKQ21" i="88"/>
  <c r="GKQ25" i="88" s="1"/>
  <c r="GKR21" i="88"/>
  <c r="GKR25" i="88" s="1"/>
  <c r="GKS21" i="88"/>
  <c r="GKS25" i="88" s="1"/>
  <c r="GKT21" i="88"/>
  <c r="GKT25" i="88" s="1"/>
  <c r="GKU21" i="88"/>
  <c r="GKU25" i="88" s="1"/>
  <c r="GKV21" i="88"/>
  <c r="GKV25" i="88" s="1"/>
  <c r="GKW21" i="88"/>
  <c r="GKW25" i="88" s="1"/>
  <c r="GKX21" i="88"/>
  <c r="GKX25" i="88" s="1"/>
  <c r="GKY21" i="88"/>
  <c r="GKY25" i="88" s="1"/>
  <c r="GKZ21" i="88"/>
  <c r="GKZ25" i="88" s="1"/>
  <c r="GLA21" i="88"/>
  <c r="GLA25" i="88" s="1"/>
  <c r="GLB21" i="88"/>
  <c r="GLB25" i="88" s="1"/>
  <c r="GLC21" i="88"/>
  <c r="GLC25" i="88" s="1"/>
  <c r="GLD21" i="88"/>
  <c r="GLD25" i="88" s="1"/>
  <c r="GLE21" i="88"/>
  <c r="GLE25" i="88" s="1"/>
  <c r="GLF21" i="88"/>
  <c r="GLF25" i="88" s="1"/>
  <c r="GLG21" i="88"/>
  <c r="GLG25" i="88" s="1"/>
  <c r="GLH21" i="88"/>
  <c r="GLH25" i="88" s="1"/>
  <c r="GLI21" i="88"/>
  <c r="GLI25" i="88" s="1"/>
  <c r="GLJ21" i="88"/>
  <c r="GLJ25" i="88" s="1"/>
  <c r="GLK21" i="88"/>
  <c r="GLK25" i="88" s="1"/>
  <c r="GLL21" i="88"/>
  <c r="GLL25" i="88" s="1"/>
  <c r="GLM21" i="88"/>
  <c r="GLM25" i="88" s="1"/>
  <c r="GLN21" i="88"/>
  <c r="GLN25" i="88" s="1"/>
  <c r="GLO21" i="88"/>
  <c r="GLO25" i="88" s="1"/>
  <c r="GLP21" i="88"/>
  <c r="GLP25" i="88" s="1"/>
  <c r="GLQ21" i="88"/>
  <c r="GLQ25" i="88" s="1"/>
  <c r="GLR21" i="88"/>
  <c r="GLR25" i="88" s="1"/>
  <c r="GLS21" i="88"/>
  <c r="GLS25" i="88" s="1"/>
  <c r="GLT21" i="88"/>
  <c r="GLT25" i="88" s="1"/>
  <c r="GLU21" i="88"/>
  <c r="GLU25" i="88" s="1"/>
  <c r="GLV21" i="88"/>
  <c r="GLV25" i="88" s="1"/>
  <c r="GLW21" i="88"/>
  <c r="GLW25" i="88" s="1"/>
  <c r="GLX21" i="88"/>
  <c r="GLX25" i="88" s="1"/>
  <c r="GLY21" i="88"/>
  <c r="GLY25" i="88" s="1"/>
  <c r="GLZ21" i="88"/>
  <c r="GLZ25" i="88" s="1"/>
  <c r="GMA21" i="88"/>
  <c r="GMA25" i="88" s="1"/>
  <c r="GMB21" i="88"/>
  <c r="GMB25" i="88" s="1"/>
  <c r="GMC21" i="88"/>
  <c r="GMC25" i="88" s="1"/>
  <c r="GMD21" i="88"/>
  <c r="GMD25" i="88" s="1"/>
  <c r="GME21" i="88"/>
  <c r="GME25" i="88" s="1"/>
  <c r="GMF21" i="88"/>
  <c r="GMF25" i="88" s="1"/>
  <c r="GMG21" i="88"/>
  <c r="GMG25" i="88" s="1"/>
  <c r="GMH21" i="88"/>
  <c r="GMH25" i="88" s="1"/>
  <c r="GMI21" i="88"/>
  <c r="GMI25" i="88" s="1"/>
  <c r="GMJ21" i="88"/>
  <c r="GMJ25" i="88" s="1"/>
  <c r="GMK21" i="88"/>
  <c r="GMK25" i="88" s="1"/>
  <c r="GML21" i="88"/>
  <c r="GML25" i="88" s="1"/>
  <c r="GMM21" i="88"/>
  <c r="GMM25" i="88" s="1"/>
  <c r="GMN21" i="88"/>
  <c r="GMN25" i="88" s="1"/>
  <c r="GMO21" i="88"/>
  <c r="GMO25" i="88" s="1"/>
  <c r="GMP21" i="88"/>
  <c r="GMP25" i="88" s="1"/>
  <c r="GMQ21" i="88"/>
  <c r="GMQ25" i="88" s="1"/>
  <c r="GMR21" i="88"/>
  <c r="GMR25" i="88" s="1"/>
  <c r="GMS21" i="88"/>
  <c r="GMS25" i="88" s="1"/>
  <c r="GMT21" i="88"/>
  <c r="GMT25" i="88" s="1"/>
  <c r="GMU21" i="88"/>
  <c r="GMU25" i="88" s="1"/>
  <c r="GMV21" i="88"/>
  <c r="GMV25" i="88" s="1"/>
  <c r="GMW21" i="88"/>
  <c r="GMW25" i="88" s="1"/>
  <c r="GMX21" i="88"/>
  <c r="GMX25" i="88" s="1"/>
  <c r="GMY21" i="88"/>
  <c r="GMY25" i="88" s="1"/>
  <c r="GMZ21" i="88"/>
  <c r="GMZ25" i="88" s="1"/>
  <c r="GNA21" i="88"/>
  <c r="GNA25" i="88" s="1"/>
  <c r="GNB21" i="88"/>
  <c r="GNB25" i="88" s="1"/>
  <c r="GNC21" i="88"/>
  <c r="GNC25" i="88" s="1"/>
  <c r="GND21" i="88"/>
  <c r="GND25" i="88" s="1"/>
  <c r="GNE21" i="88"/>
  <c r="GNE25" i="88" s="1"/>
  <c r="GNF21" i="88"/>
  <c r="GNF25" i="88" s="1"/>
  <c r="GNG21" i="88"/>
  <c r="GNG25" i="88" s="1"/>
  <c r="GNH21" i="88"/>
  <c r="GNH25" i="88" s="1"/>
  <c r="GNI21" i="88"/>
  <c r="GNI25" i="88" s="1"/>
  <c r="GNJ21" i="88"/>
  <c r="GNJ25" i="88" s="1"/>
  <c r="GNK21" i="88"/>
  <c r="GNK25" i="88" s="1"/>
  <c r="GNL21" i="88"/>
  <c r="GNL25" i="88" s="1"/>
  <c r="GNM21" i="88"/>
  <c r="GNM25" i="88" s="1"/>
  <c r="GNN21" i="88"/>
  <c r="GNN25" i="88" s="1"/>
  <c r="GNO21" i="88"/>
  <c r="GNO25" i="88" s="1"/>
  <c r="GNP21" i="88"/>
  <c r="GNP25" i="88" s="1"/>
  <c r="GNQ21" i="88"/>
  <c r="GNQ25" i="88" s="1"/>
  <c r="GNR21" i="88"/>
  <c r="GNR25" i="88" s="1"/>
  <c r="GNS21" i="88"/>
  <c r="GNS25" i="88" s="1"/>
  <c r="GNT21" i="88"/>
  <c r="GNT25" i="88" s="1"/>
  <c r="GNU21" i="88"/>
  <c r="GNU25" i="88" s="1"/>
  <c r="GNV21" i="88"/>
  <c r="GNV25" i="88" s="1"/>
  <c r="GNW21" i="88"/>
  <c r="GNW25" i="88" s="1"/>
  <c r="GNX21" i="88"/>
  <c r="GNX25" i="88" s="1"/>
  <c r="GNY21" i="88"/>
  <c r="GNY25" i="88" s="1"/>
  <c r="GNZ21" i="88"/>
  <c r="GNZ25" i="88" s="1"/>
  <c r="GOA21" i="88"/>
  <c r="GOA25" i="88" s="1"/>
  <c r="GOB21" i="88"/>
  <c r="GOB25" i="88" s="1"/>
  <c r="GOC21" i="88"/>
  <c r="GOC25" i="88" s="1"/>
  <c r="GOD21" i="88"/>
  <c r="GOD25" i="88" s="1"/>
  <c r="GOE21" i="88"/>
  <c r="GOE25" i="88" s="1"/>
  <c r="GOF21" i="88"/>
  <c r="GOF25" i="88" s="1"/>
  <c r="GOG21" i="88"/>
  <c r="GOG25" i="88" s="1"/>
  <c r="GOH21" i="88"/>
  <c r="GOH25" i="88" s="1"/>
  <c r="GOI21" i="88"/>
  <c r="GOI25" i="88" s="1"/>
  <c r="GOJ21" i="88"/>
  <c r="GOJ25" i="88" s="1"/>
  <c r="GOK21" i="88"/>
  <c r="GOK25" i="88" s="1"/>
  <c r="GOL21" i="88"/>
  <c r="GOL25" i="88" s="1"/>
  <c r="GOM21" i="88"/>
  <c r="GOM25" i="88" s="1"/>
  <c r="GON21" i="88"/>
  <c r="GON25" i="88" s="1"/>
  <c r="GOO21" i="88"/>
  <c r="GOO25" i="88" s="1"/>
  <c r="GOP21" i="88"/>
  <c r="GOP25" i="88" s="1"/>
  <c r="GOQ21" i="88"/>
  <c r="GOQ25" i="88" s="1"/>
  <c r="GOR21" i="88"/>
  <c r="GOR25" i="88" s="1"/>
  <c r="GOS21" i="88"/>
  <c r="GOS25" i="88" s="1"/>
  <c r="GOT21" i="88"/>
  <c r="GOT25" i="88" s="1"/>
  <c r="GOU21" i="88"/>
  <c r="GOU25" i="88" s="1"/>
  <c r="GOV21" i="88"/>
  <c r="GOV25" i="88" s="1"/>
  <c r="GOW21" i="88"/>
  <c r="GOW25" i="88" s="1"/>
  <c r="GOX21" i="88"/>
  <c r="GOX25" i="88" s="1"/>
  <c r="GOY21" i="88"/>
  <c r="GOY25" i="88" s="1"/>
  <c r="GOZ21" i="88"/>
  <c r="GOZ25" i="88" s="1"/>
  <c r="GPA21" i="88"/>
  <c r="GPA25" i="88" s="1"/>
  <c r="GPB21" i="88"/>
  <c r="GPB25" i="88" s="1"/>
  <c r="GPC21" i="88"/>
  <c r="GPC25" i="88" s="1"/>
  <c r="GPD21" i="88"/>
  <c r="GPD25" i="88" s="1"/>
  <c r="GPE21" i="88"/>
  <c r="GPE25" i="88" s="1"/>
  <c r="GPF21" i="88"/>
  <c r="GPF25" i="88" s="1"/>
  <c r="GPG21" i="88"/>
  <c r="GPG25" i="88" s="1"/>
  <c r="GPH21" i="88"/>
  <c r="GPH25" i="88" s="1"/>
  <c r="GPI21" i="88"/>
  <c r="GPI25" i="88" s="1"/>
  <c r="GPJ21" i="88"/>
  <c r="GPJ25" i="88" s="1"/>
  <c r="GPK21" i="88"/>
  <c r="GPK25" i="88" s="1"/>
  <c r="GPL21" i="88"/>
  <c r="GPL25" i="88" s="1"/>
  <c r="GPM21" i="88"/>
  <c r="GPM25" i="88" s="1"/>
  <c r="GPN21" i="88"/>
  <c r="GPN25" i="88" s="1"/>
  <c r="GPO21" i="88"/>
  <c r="GPO25" i="88" s="1"/>
  <c r="GPP21" i="88"/>
  <c r="GPP25" i="88" s="1"/>
  <c r="GPQ21" i="88"/>
  <c r="GPQ25" i="88" s="1"/>
  <c r="GPR21" i="88"/>
  <c r="GPR25" i="88" s="1"/>
  <c r="GPS21" i="88"/>
  <c r="GPS25" i="88" s="1"/>
  <c r="GPT21" i="88"/>
  <c r="GPT25" i="88" s="1"/>
  <c r="GPU21" i="88"/>
  <c r="GPU25" i="88" s="1"/>
  <c r="GPV21" i="88"/>
  <c r="GPV25" i="88" s="1"/>
  <c r="GPW21" i="88"/>
  <c r="GPW25" i="88" s="1"/>
  <c r="GPX21" i="88"/>
  <c r="GPX25" i="88" s="1"/>
  <c r="GPY21" i="88"/>
  <c r="GPY25" i="88" s="1"/>
  <c r="GPZ21" i="88"/>
  <c r="GPZ25" i="88" s="1"/>
  <c r="GQA21" i="88"/>
  <c r="GQA25" i="88" s="1"/>
  <c r="GQB21" i="88"/>
  <c r="GQB25" i="88" s="1"/>
  <c r="GQC21" i="88"/>
  <c r="GQC25" i="88" s="1"/>
  <c r="GQD21" i="88"/>
  <c r="GQD25" i="88" s="1"/>
  <c r="GQE21" i="88"/>
  <c r="GQE25" i="88" s="1"/>
  <c r="GQF21" i="88"/>
  <c r="GQF25" i="88" s="1"/>
  <c r="GQG21" i="88"/>
  <c r="GQG25" i="88" s="1"/>
  <c r="GQH21" i="88"/>
  <c r="GQH25" i="88" s="1"/>
  <c r="GQI21" i="88"/>
  <c r="GQI25" i="88" s="1"/>
  <c r="GQJ21" i="88"/>
  <c r="GQJ25" i="88" s="1"/>
  <c r="GQK21" i="88"/>
  <c r="GQK25" i="88" s="1"/>
  <c r="GQL21" i="88"/>
  <c r="GQL25" i="88" s="1"/>
  <c r="GQM21" i="88"/>
  <c r="GQM25" i="88" s="1"/>
  <c r="GQN21" i="88"/>
  <c r="GQN25" i="88" s="1"/>
  <c r="GQO21" i="88"/>
  <c r="GQO25" i="88" s="1"/>
  <c r="GQP21" i="88"/>
  <c r="GQP25" i="88" s="1"/>
  <c r="GQQ21" i="88"/>
  <c r="GQQ25" i="88" s="1"/>
  <c r="GQR21" i="88"/>
  <c r="GQR25" i="88" s="1"/>
  <c r="GQS21" i="88"/>
  <c r="GQS25" i="88" s="1"/>
  <c r="GQT21" i="88"/>
  <c r="GQT25" i="88" s="1"/>
  <c r="GQU21" i="88"/>
  <c r="GQU25" i="88" s="1"/>
  <c r="GQV21" i="88"/>
  <c r="GQV25" i="88" s="1"/>
  <c r="GQW21" i="88"/>
  <c r="GQW25" i="88" s="1"/>
  <c r="GQX21" i="88"/>
  <c r="GQX25" i="88" s="1"/>
  <c r="GQY21" i="88"/>
  <c r="GQY25" i="88" s="1"/>
  <c r="GQZ21" i="88"/>
  <c r="GQZ25" i="88" s="1"/>
  <c r="GRA21" i="88"/>
  <c r="GRA25" i="88" s="1"/>
  <c r="GRB21" i="88"/>
  <c r="GRB25" i="88" s="1"/>
  <c r="GRC21" i="88"/>
  <c r="GRC25" i="88" s="1"/>
  <c r="GRD21" i="88"/>
  <c r="GRD25" i="88" s="1"/>
  <c r="GRE21" i="88"/>
  <c r="GRE25" i="88" s="1"/>
  <c r="GRF21" i="88"/>
  <c r="GRF25" i="88" s="1"/>
  <c r="GRG21" i="88"/>
  <c r="GRG25" i="88" s="1"/>
  <c r="GRH21" i="88"/>
  <c r="GRH25" i="88" s="1"/>
  <c r="GRI21" i="88"/>
  <c r="GRI25" i="88" s="1"/>
  <c r="GRJ21" i="88"/>
  <c r="GRJ25" i="88" s="1"/>
  <c r="GRK21" i="88"/>
  <c r="GRK25" i="88" s="1"/>
  <c r="GRL21" i="88"/>
  <c r="GRL25" i="88" s="1"/>
  <c r="GRM21" i="88"/>
  <c r="GRM25" i="88" s="1"/>
  <c r="GRN21" i="88"/>
  <c r="GRN25" i="88" s="1"/>
  <c r="GRO21" i="88"/>
  <c r="GRO25" i="88" s="1"/>
  <c r="GRP21" i="88"/>
  <c r="GRP25" i="88" s="1"/>
  <c r="GRQ21" i="88"/>
  <c r="GRQ25" i="88" s="1"/>
  <c r="GRR21" i="88"/>
  <c r="GRR25" i="88" s="1"/>
  <c r="GRS21" i="88"/>
  <c r="GRS25" i="88" s="1"/>
  <c r="GRT21" i="88"/>
  <c r="GRT25" i="88" s="1"/>
  <c r="GRU21" i="88"/>
  <c r="GRU25" i="88" s="1"/>
  <c r="GRV21" i="88"/>
  <c r="GRV25" i="88" s="1"/>
  <c r="GRW21" i="88"/>
  <c r="GRW25" i="88" s="1"/>
  <c r="GRX21" i="88"/>
  <c r="GRX25" i="88" s="1"/>
  <c r="GRY21" i="88"/>
  <c r="GRY25" i="88" s="1"/>
  <c r="GRZ21" i="88"/>
  <c r="GRZ25" i="88" s="1"/>
  <c r="GSA21" i="88"/>
  <c r="GSA25" i="88" s="1"/>
  <c r="GSB21" i="88"/>
  <c r="GSB25" i="88" s="1"/>
  <c r="GSC21" i="88"/>
  <c r="GSC25" i="88" s="1"/>
  <c r="GSD21" i="88"/>
  <c r="GSD25" i="88" s="1"/>
  <c r="GSE21" i="88"/>
  <c r="GSE25" i="88" s="1"/>
  <c r="GSF21" i="88"/>
  <c r="GSF25" i="88" s="1"/>
  <c r="GSG21" i="88"/>
  <c r="GSG25" i="88" s="1"/>
  <c r="GSH21" i="88"/>
  <c r="GSH25" i="88" s="1"/>
  <c r="GSI21" i="88"/>
  <c r="GSI25" i="88" s="1"/>
  <c r="GSJ21" i="88"/>
  <c r="GSJ25" i="88" s="1"/>
  <c r="GSK21" i="88"/>
  <c r="GSK25" i="88" s="1"/>
  <c r="GSL21" i="88"/>
  <c r="GSL25" i="88" s="1"/>
  <c r="GSM21" i="88"/>
  <c r="GSM25" i="88" s="1"/>
  <c r="GSN21" i="88"/>
  <c r="GSN25" i="88" s="1"/>
  <c r="GSO21" i="88"/>
  <c r="GSO25" i="88" s="1"/>
  <c r="GSP21" i="88"/>
  <c r="GSP25" i="88" s="1"/>
  <c r="GSQ21" i="88"/>
  <c r="GSQ25" i="88" s="1"/>
  <c r="GSR21" i="88"/>
  <c r="GSR25" i="88" s="1"/>
  <c r="GSS21" i="88"/>
  <c r="GSS25" i="88" s="1"/>
  <c r="GST21" i="88"/>
  <c r="GST25" i="88" s="1"/>
  <c r="GSU21" i="88"/>
  <c r="GSU25" i="88" s="1"/>
  <c r="GSV21" i="88"/>
  <c r="GSV25" i="88" s="1"/>
  <c r="GSW21" i="88"/>
  <c r="GSW25" i="88" s="1"/>
  <c r="GSX21" i="88"/>
  <c r="GSX25" i="88" s="1"/>
  <c r="GSY21" i="88"/>
  <c r="GSY25" i="88" s="1"/>
  <c r="GSZ21" i="88"/>
  <c r="GSZ25" i="88" s="1"/>
  <c r="GTA21" i="88"/>
  <c r="GTA25" i="88" s="1"/>
  <c r="GTB21" i="88"/>
  <c r="GTB25" i="88" s="1"/>
  <c r="GTC21" i="88"/>
  <c r="GTC25" i="88" s="1"/>
  <c r="GTD21" i="88"/>
  <c r="GTD25" i="88" s="1"/>
  <c r="GTE21" i="88"/>
  <c r="GTE25" i="88" s="1"/>
  <c r="GTF21" i="88"/>
  <c r="GTF25" i="88" s="1"/>
  <c r="GTG21" i="88"/>
  <c r="GTG25" i="88" s="1"/>
  <c r="GTH21" i="88"/>
  <c r="GTH25" i="88" s="1"/>
  <c r="GTI21" i="88"/>
  <c r="GTI25" i="88" s="1"/>
  <c r="GTJ21" i="88"/>
  <c r="GTJ25" i="88" s="1"/>
  <c r="GTK21" i="88"/>
  <c r="GTK25" i="88" s="1"/>
  <c r="GTL21" i="88"/>
  <c r="GTL25" i="88" s="1"/>
  <c r="GTM21" i="88"/>
  <c r="GTM25" i="88" s="1"/>
  <c r="GTN21" i="88"/>
  <c r="GTN25" i="88" s="1"/>
  <c r="GTO21" i="88"/>
  <c r="GTO25" i="88" s="1"/>
  <c r="GTP21" i="88"/>
  <c r="GTP25" i="88" s="1"/>
  <c r="GTQ21" i="88"/>
  <c r="GTQ25" i="88" s="1"/>
  <c r="GTR21" i="88"/>
  <c r="GTR25" i="88" s="1"/>
  <c r="GTS21" i="88"/>
  <c r="GTS25" i="88" s="1"/>
  <c r="GTT21" i="88"/>
  <c r="GTT25" i="88" s="1"/>
  <c r="GTU21" i="88"/>
  <c r="GTU25" i="88" s="1"/>
  <c r="GTV21" i="88"/>
  <c r="GTV25" i="88" s="1"/>
  <c r="GTW21" i="88"/>
  <c r="GTW25" i="88" s="1"/>
  <c r="GTX21" i="88"/>
  <c r="GTX25" i="88" s="1"/>
  <c r="GTY21" i="88"/>
  <c r="GTY25" i="88" s="1"/>
  <c r="GTZ21" i="88"/>
  <c r="GTZ25" i="88" s="1"/>
  <c r="GUA21" i="88"/>
  <c r="GUA25" i="88" s="1"/>
  <c r="GUB21" i="88"/>
  <c r="GUB25" i="88" s="1"/>
  <c r="GUC21" i="88"/>
  <c r="GUC25" i="88" s="1"/>
  <c r="GUD21" i="88"/>
  <c r="GUD25" i="88" s="1"/>
  <c r="GUE21" i="88"/>
  <c r="GUE25" i="88" s="1"/>
  <c r="GUF21" i="88"/>
  <c r="GUF25" i="88" s="1"/>
  <c r="GUG21" i="88"/>
  <c r="GUG25" i="88" s="1"/>
  <c r="GUH21" i="88"/>
  <c r="GUH25" i="88" s="1"/>
  <c r="GUI21" i="88"/>
  <c r="GUI25" i="88" s="1"/>
  <c r="GUJ21" i="88"/>
  <c r="GUJ25" i="88" s="1"/>
  <c r="GUK21" i="88"/>
  <c r="GUK25" i="88" s="1"/>
  <c r="GUL21" i="88"/>
  <c r="GUL25" i="88" s="1"/>
  <c r="GUM21" i="88"/>
  <c r="GUM25" i="88" s="1"/>
  <c r="GUN21" i="88"/>
  <c r="GUN25" i="88" s="1"/>
  <c r="GUO21" i="88"/>
  <c r="GUO25" i="88" s="1"/>
  <c r="GUP21" i="88"/>
  <c r="GUP25" i="88" s="1"/>
  <c r="GUQ21" i="88"/>
  <c r="GUQ25" i="88" s="1"/>
  <c r="GUR21" i="88"/>
  <c r="GUR25" i="88" s="1"/>
  <c r="GUS21" i="88"/>
  <c r="GUS25" i="88" s="1"/>
  <c r="GUT21" i="88"/>
  <c r="GUT25" i="88" s="1"/>
  <c r="GUU21" i="88"/>
  <c r="GUU25" i="88" s="1"/>
  <c r="GUV21" i="88"/>
  <c r="GUV25" i="88" s="1"/>
  <c r="GUW21" i="88"/>
  <c r="GUW25" i="88" s="1"/>
  <c r="GUX21" i="88"/>
  <c r="GUX25" i="88" s="1"/>
  <c r="GUY21" i="88"/>
  <c r="GUY25" i="88" s="1"/>
  <c r="GUZ21" i="88"/>
  <c r="GUZ25" i="88" s="1"/>
  <c r="GVA21" i="88"/>
  <c r="GVA25" i="88" s="1"/>
  <c r="GVB21" i="88"/>
  <c r="GVB25" i="88" s="1"/>
  <c r="GVC21" i="88"/>
  <c r="GVC25" i="88" s="1"/>
  <c r="GVD21" i="88"/>
  <c r="GVD25" i="88" s="1"/>
  <c r="GVE21" i="88"/>
  <c r="GVE25" i="88" s="1"/>
  <c r="GVF21" i="88"/>
  <c r="GVF25" i="88" s="1"/>
  <c r="GVG21" i="88"/>
  <c r="GVG25" i="88" s="1"/>
  <c r="GVH21" i="88"/>
  <c r="GVH25" i="88" s="1"/>
  <c r="GVI21" i="88"/>
  <c r="GVI25" i="88" s="1"/>
  <c r="GVJ21" i="88"/>
  <c r="GVJ25" i="88" s="1"/>
  <c r="GVK21" i="88"/>
  <c r="GVK25" i="88" s="1"/>
  <c r="GVL21" i="88"/>
  <c r="GVL25" i="88" s="1"/>
  <c r="GVM21" i="88"/>
  <c r="GVM25" i="88" s="1"/>
  <c r="GVN21" i="88"/>
  <c r="GVN25" i="88" s="1"/>
  <c r="GVO21" i="88"/>
  <c r="GVO25" i="88" s="1"/>
  <c r="GVP21" i="88"/>
  <c r="GVP25" i="88" s="1"/>
  <c r="GVQ21" i="88"/>
  <c r="GVQ25" i="88" s="1"/>
  <c r="GVR21" i="88"/>
  <c r="GVR25" i="88" s="1"/>
  <c r="GVS21" i="88"/>
  <c r="GVS25" i="88" s="1"/>
  <c r="GVT21" i="88"/>
  <c r="GVT25" i="88" s="1"/>
  <c r="GVU21" i="88"/>
  <c r="GVU25" i="88" s="1"/>
  <c r="GVV21" i="88"/>
  <c r="GVV25" i="88" s="1"/>
  <c r="GVW21" i="88"/>
  <c r="GVW25" i="88" s="1"/>
  <c r="GVX21" i="88"/>
  <c r="GVX25" i="88" s="1"/>
  <c r="GVY21" i="88"/>
  <c r="GVY25" i="88" s="1"/>
  <c r="GVZ21" i="88"/>
  <c r="GVZ25" i="88" s="1"/>
  <c r="GWA21" i="88"/>
  <c r="GWA25" i="88" s="1"/>
  <c r="GWB21" i="88"/>
  <c r="GWB25" i="88" s="1"/>
  <c r="GWC21" i="88"/>
  <c r="GWC25" i="88" s="1"/>
  <c r="GWD21" i="88"/>
  <c r="GWD25" i="88" s="1"/>
  <c r="GWE21" i="88"/>
  <c r="GWE25" i="88" s="1"/>
  <c r="GWF21" i="88"/>
  <c r="GWF25" i="88" s="1"/>
  <c r="GWG21" i="88"/>
  <c r="GWG25" i="88" s="1"/>
  <c r="GWH21" i="88"/>
  <c r="GWH25" i="88" s="1"/>
  <c r="GWI21" i="88"/>
  <c r="GWI25" i="88" s="1"/>
  <c r="GWJ21" i="88"/>
  <c r="GWJ25" i="88" s="1"/>
  <c r="GWK21" i="88"/>
  <c r="GWK25" i="88" s="1"/>
  <c r="GWL21" i="88"/>
  <c r="GWL25" i="88" s="1"/>
  <c r="GWM21" i="88"/>
  <c r="GWM25" i="88" s="1"/>
  <c r="GWN21" i="88"/>
  <c r="GWN25" i="88" s="1"/>
  <c r="GWO21" i="88"/>
  <c r="GWO25" i="88" s="1"/>
  <c r="GWP21" i="88"/>
  <c r="GWP25" i="88" s="1"/>
  <c r="GWQ21" i="88"/>
  <c r="GWQ25" i="88" s="1"/>
  <c r="GWR21" i="88"/>
  <c r="GWR25" i="88" s="1"/>
  <c r="GWS21" i="88"/>
  <c r="GWS25" i="88" s="1"/>
  <c r="GWT21" i="88"/>
  <c r="GWT25" i="88" s="1"/>
  <c r="GWU21" i="88"/>
  <c r="GWU25" i="88" s="1"/>
  <c r="GWV21" i="88"/>
  <c r="GWV25" i="88" s="1"/>
  <c r="GWW21" i="88"/>
  <c r="GWW25" i="88" s="1"/>
  <c r="GWX21" i="88"/>
  <c r="GWX25" i="88" s="1"/>
  <c r="GWY21" i="88"/>
  <c r="GWY25" i="88" s="1"/>
  <c r="GWZ21" i="88"/>
  <c r="GWZ25" i="88" s="1"/>
  <c r="GXA21" i="88"/>
  <c r="GXA25" i="88" s="1"/>
  <c r="GXB21" i="88"/>
  <c r="GXB25" i="88" s="1"/>
  <c r="GXC21" i="88"/>
  <c r="GXC25" i="88" s="1"/>
  <c r="GXD21" i="88"/>
  <c r="GXD25" i="88" s="1"/>
  <c r="GXE21" i="88"/>
  <c r="GXE25" i="88" s="1"/>
  <c r="GXF21" i="88"/>
  <c r="GXF25" i="88" s="1"/>
  <c r="GXG21" i="88"/>
  <c r="GXG25" i="88" s="1"/>
  <c r="GXH21" i="88"/>
  <c r="GXH25" i="88" s="1"/>
  <c r="GXI21" i="88"/>
  <c r="GXI25" i="88" s="1"/>
  <c r="GXJ21" i="88"/>
  <c r="GXJ25" i="88" s="1"/>
  <c r="GXK21" i="88"/>
  <c r="GXK25" i="88" s="1"/>
  <c r="GXL21" i="88"/>
  <c r="GXL25" i="88" s="1"/>
  <c r="GXM21" i="88"/>
  <c r="GXM25" i="88" s="1"/>
  <c r="GXN21" i="88"/>
  <c r="GXN25" i="88" s="1"/>
  <c r="GXO21" i="88"/>
  <c r="GXO25" i="88" s="1"/>
  <c r="GXP21" i="88"/>
  <c r="GXP25" i="88" s="1"/>
  <c r="GXQ21" i="88"/>
  <c r="GXQ25" i="88" s="1"/>
  <c r="GXR21" i="88"/>
  <c r="GXR25" i="88" s="1"/>
  <c r="GXS21" i="88"/>
  <c r="GXS25" i="88" s="1"/>
  <c r="GXT21" i="88"/>
  <c r="GXT25" i="88" s="1"/>
  <c r="GXU21" i="88"/>
  <c r="GXU25" i="88" s="1"/>
  <c r="GXV21" i="88"/>
  <c r="GXV25" i="88" s="1"/>
  <c r="GXW21" i="88"/>
  <c r="GXW25" i="88" s="1"/>
  <c r="GXX21" i="88"/>
  <c r="GXX25" i="88" s="1"/>
  <c r="GXY21" i="88"/>
  <c r="GXY25" i="88" s="1"/>
  <c r="GXZ21" i="88"/>
  <c r="GXZ25" i="88" s="1"/>
  <c r="GYA21" i="88"/>
  <c r="GYA25" i="88" s="1"/>
  <c r="GYB21" i="88"/>
  <c r="GYB25" i="88" s="1"/>
  <c r="GYC21" i="88"/>
  <c r="GYC25" i="88" s="1"/>
  <c r="GYD21" i="88"/>
  <c r="GYD25" i="88" s="1"/>
  <c r="GYE21" i="88"/>
  <c r="GYE25" i="88" s="1"/>
  <c r="GYF21" i="88"/>
  <c r="GYF25" i="88" s="1"/>
  <c r="GYG21" i="88"/>
  <c r="GYG25" i="88" s="1"/>
  <c r="GYH21" i="88"/>
  <c r="GYH25" i="88" s="1"/>
  <c r="GYI21" i="88"/>
  <c r="GYI25" i="88" s="1"/>
  <c r="GYJ21" i="88"/>
  <c r="GYJ25" i="88" s="1"/>
  <c r="GYK21" i="88"/>
  <c r="GYK25" i="88" s="1"/>
  <c r="GYL21" i="88"/>
  <c r="GYL25" i="88" s="1"/>
  <c r="GYM21" i="88"/>
  <c r="GYM25" i="88" s="1"/>
  <c r="GYN21" i="88"/>
  <c r="GYN25" i="88" s="1"/>
  <c r="GYO21" i="88"/>
  <c r="GYO25" i="88" s="1"/>
  <c r="GYP21" i="88"/>
  <c r="GYP25" i="88" s="1"/>
  <c r="GYQ21" i="88"/>
  <c r="GYQ25" i="88" s="1"/>
  <c r="GYR21" i="88"/>
  <c r="GYR25" i="88" s="1"/>
  <c r="GYS21" i="88"/>
  <c r="GYS25" i="88" s="1"/>
  <c r="GYT21" i="88"/>
  <c r="GYT25" i="88" s="1"/>
  <c r="GYU21" i="88"/>
  <c r="GYU25" i="88" s="1"/>
  <c r="GYV21" i="88"/>
  <c r="GYV25" i="88" s="1"/>
  <c r="GYW21" i="88"/>
  <c r="GYW25" i="88" s="1"/>
  <c r="GYX21" i="88"/>
  <c r="GYX25" i="88" s="1"/>
  <c r="GYY21" i="88"/>
  <c r="GYY25" i="88" s="1"/>
  <c r="GYZ21" i="88"/>
  <c r="GYZ25" i="88" s="1"/>
  <c r="GZA21" i="88"/>
  <c r="GZA25" i="88" s="1"/>
  <c r="GZB21" i="88"/>
  <c r="GZB25" i="88" s="1"/>
  <c r="GZC21" i="88"/>
  <c r="GZC25" i="88" s="1"/>
  <c r="GZD21" i="88"/>
  <c r="GZD25" i="88" s="1"/>
  <c r="GZE21" i="88"/>
  <c r="GZE25" i="88" s="1"/>
  <c r="GZF21" i="88"/>
  <c r="GZF25" i="88" s="1"/>
  <c r="GZG21" i="88"/>
  <c r="GZG25" i="88" s="1"/>
  <c r="GZH21" i="88"/>
  <c r="GZH25" i="88" s="1"/>
  <c r="GZI21" i="88"/>
  <c r="GZI25" i="88" s="1"/>
  <c r="GZJ21" i="88"/>
  <c r="GZJ25" i="88" s="1"/>
  <c r="GZK21" i="88"/>
  <c r="GZK25" i="88" s="1"/>
  <c r="GZL21" i="88"/>
  <c r="GZL25" i="88" s="1"/>
  <c r="GZM21" i="88"/>
  <c r="GZM25" i="88" s="1"/>
  <c r="GZN21" i="88"/>
  <c r="GZN25" i="88" s="1"/>
  <c r="GZO21" i="88"/>
  <c r="GZO25" i="88" s="1"/>
  <c r="GZP21" i="88"/>
  <c r="GZP25" i="88" s="1"/>
  <c r="GZQ21" i="88"/>
  <c r="GZQ25" i="88" s="1"/>
  <c r="GZR21" i="88"/>
  <c r="GZR25" i="88" s="1"/>
  <c r="GZS21" i="88"/>
  <c r="GZS25" i="88" s="1"/>
  <c r="GZT21" i="88"/>
  <c r="GZT25" i="88" s="1"/>
  <c r="GZU21" i="88"/>
  <c r="GZU25" i="88" s="1"/>
  <c r="GZV21" i="88"/>
  <c r="GZV25" i="88" s="1"/>
  <c r="GZW21" i="88"/>
  <c r="GZW25" i="88" s="1"/>
  <c r="GZX21" i="88"/>
  <c r="GZX25" i="88" s="1"/>
  <c r="GZY21" i="88"/>
  <c r="GZY25" i="88" s="1"/>
  <c r="GZZ21" i="88"/>
  <c r="GZZ25" i="88" s="1"/>
  <c r="HAA21" i="88"/>
  <c r="HAA25" i="88" s="1"/>
  <c r="HAB21" i="88"/>
  <c r="HAB25" i="88" s="1"/>
  <c r="HAC21" i="88"/>
  <c r="HAC25" i="88" s="1"/>
  <c r="HAD21" i="88"/>
  <c r="HAD25" i="88" s="1"/>
  <c r="HAE21" i="88"/>
  <c r="HAE25" i="88" s="1"/>
  <c r="HAF21" i="88"/>
  <c r="HAF25" i="88" s="1"/>
  <c r="HAG21" i="88"/>
  <c r="HAG25" i="88" s="1"/>
  <c r="HAH21" i="88"/>
  <c r="HAH25" i="88" s="1"/>
  <c r="HAI21" i="88"/>
  <c r="HAI25" i="88" s="1"/>
  <c r="HAJ21" i="88"/>
  <c r="HAJ25" i="88" s="1"/>
  <c r="HAK21" i="88"/>
  <c r="HAK25" i="88" s="1"/>
  <c r="HAL21" i="88"/>
  <c r="HAL25" i="88" s="1"/>
  <c r="HAM21" i="88"/>
  <c r="HAM25" i="88" s="1"/>
  <c r="HAN21" i="88"/>
  <c r="HAN25" i="88" s="1"/>
  <c r="HAO21" i="88"/>
  <c r="HAO25" i="88" s="1"/>
  <c r="HAP21" i="88"/>
  <c r="HAP25" i="88" s="1"/>
  <c r="HAQ21" i="88"/>
  <c r="HAQ25" i="88" s="1"/>
  <c r="HAR21" i="88"/>
  <c r="HAR25" i="88" s="1"/>
  <c r="HAS21" i="88"/>
  <c r="HAS25" i="88" s="1"/>
  <c r="HAT21" i="88"/>
  <c r="HAT25" i="88" s="1"/>
  <c r="HAU21" i="88"/>
  <c r="HAU25" i="88" s="1"/>
  <c r="HAV21" i="88"/>
  <c r="HAV25" i="88" s="1"/>
  <c r="HAW21" i="88"/>
  <c r="HAW25" i="88" s="1"/>
  <c r="HAX21" i="88"/>
  <c r="HAX25" i="88" s="1"/>
  <c r="HAY21" i="88"/>
  <c r="HAY25" i="88" s="1"/>
  <c r="HAZ21" i="88"/>
  <c r="HAZ25" i="88" s="1"/>
  <c r="HBA21" i="88"/>
  <c r="HBA25" i="88" s="1"/>
  <c r="HBB21" i="88"/>
  <c r="HBB25" i="88" s="1"/>
  <c r="HBC21" i="88"/>
  <c r="HBC25" i="88" s="1"/>
  <c r="HBD21" i="88"/>
  <c r="HBD25" i="88" s="1"/>
  <c r="HBE21" i="88"/>
  <c r="HBE25" i="88" s="1"/>
  <c r="HBF21" i="88"/>
  <c r="HBF25" i="88" s="1"/>
  <c r="HBG21" i="88"/>
  <c r="HBG25" i="88" s="1"/>
  <c r="HBH21" i="88"/>
  <c r="HBH25" i="88" s="1"/>
  <c r="HBI21" i="88"/>
  <c r="HBI25" i="88" s="1"/>
  <c r="HBJ21" i="88"/>
  <c r="HBJ25" i="88" s="1"/>
  <c r="HBK21" i="88"/>
  <c r="HBK25" i="88" s="1"/>
  <c r="HBL21" i="88"/>
  <c r="HBL25" i="88" s="1"/>
  <c r="HBM21" i="88"/>
  <c r="HBM25" i="88" s="1"/>
  <c r="HBN21" i="88"/>
  <c r="HBN25" i="88" s="1"/>
  <c r="HBO21" i="88"/>
  <c r="HBO25" i="88" s="1"/>
  <c r="HBP21" i="88"/>
  <c r="HBP25" i="88" s="1"/>
  <c r="HBQ21" i="88"/>
  <c r="HBQ25" i="88" s="1"/>
  <c r="HBR21" i="88"/>
  <c r="HBR25" i="88" s="1"/>
  <c r="HBS21" i="88"/>
  <c r="HBS25" i="88" s="1"/>
  <c r="HBT21" i="88"/>
  <c r="HBT25" i="88" s="1"/>
  <c r="HBU21" i="88"/>
  <c r="HBU25" i="88" s="1"/>
  <c r="HBV21" i="88"/>
  <c r="HBV25" i="88" s="1"/>
  <c r="HBW21" i="88"/>
  <c r="HBW25" i="88" s="1"/>
  <c r="HBX21" i="88"/>
  <c r="HBX25" i="88" s="1"/>
  <c r="HBY21" i="88"/>
  <c r="HBY25" i="88" s="1"/>
  <c r="HBZ21" i="88"/>
  <c r="HBZ25" i="88" s="1"/>
  <c r="HCA21" i="88"/>
  <c r="HCA25" i="88" s="1"/>
  <c r="HCB21" i="88"/>
  <c r="HCB25" i="88" s="1"/>
  <c r="HCC21" i="88"/>
  <c r="HCC25" i="88" s="1"/>
  <c r="HCD21" i="88"/>
  <c r="HCD25" i="88" s="1"/>
  <c r="HCE21" i="88"/>
  <c r="HCE25" i="88" s="1"/>
  <c r="HCF21" i="88"/>
  <c r="HCF25" i="88" s="1"/>
  <c r="HCG21" i="88"/>
  <c r="HCG25" i="88" s="1"/>
  <c r="HCH21" i="88"/>
  <c r="HCH25" i="88" s="1"/>
  <c r="HCI21" i="88"/>
  <c r="HCI25" i="88" s="1"/>
  <c r="HCJ21" i="88"/>
  <c r="HCJ25" i="88" s="1"/>
  <c r="HCK21" i="88"/>
  <c r="HCK25" i="88" s="1"/>
  <c r="HCL21" i="88"/>
  <c r="HCL25" i="88" s="1"/>
  <c r="HCM21" i="88"/>
  <c r="HCM25" i="88" s="1"/>
  <c r="HCN21" i="88"/>
  <c r="HCN25" i="88" s="1"/>
  <c r="HCO21" i="88"/>
  <c r="HCO25" i="88" s="1"/>
  <c r="HCP21" i="88"/>
  <c r="HCP25" i="88" s="1"/>
  <c r="HCQ21" i="88"/>
  <c r="HCQ25" i="88" s="1"/>
  <c r="HCR21" i="88"/>
  <c r="HCR25" i="88" s="1"/>
  <c r="HCS21" i="88"/>
  <c r="HCS25" i="88" s="1"/>
  <c r="HCT21" i="88"/>
  <c r="HCT25" i="88" s="1"/>
  <c r="HCU21" i="88"/>
  <c r="HCU25" i="88" s="1"/>
  <c r="HCV21" i="88"/>
  <c r="HCV25" i="88" s="1"/>
  <c r="HCW21" i="88"/>
  <c r="HCW25" i="88" s="1"/>
  <c r="HCX21" i="88"/>
  <c r="HCX25" i="88" s="1"/>
  <c r="HCY21" i="88"/>
  <c r="HCY25" i="88" s="1"/>
  <c r="HCZ21" i="88"/>
  <c r="HCZ25" i="88" s="1"/>
  <c r="HDA21" i="88"/>
  <c r="HDA25" i="88" s="1"/>
  <c r="HDB21" i="88"/>
  <c r="HDB25" i="88" s="1"/>
  <c r="HDC21" i="88"/>
  <c r="HDC25" i="88" s="1"/>
  <c r="HDD21" i="88"/>
  <c r="HDD25" i="88" s="1"/>
  <c r="HDE21" i="88"/>
  <c r="HDE25" i="88" s="1"/>
  <c r="HDF21" i="88"/>
  <c r="HDF25" i="88" s="1"/>
  <c r="HDG21" i="88"/>
  <c r="HDG25" i="88" s="1"/>
  <c r="HDH21" i="88"/>
  <c r="HDH25" i="88" s="1"/>
  <c r="HDI21" i="88"/>
  <c r="HDI25" i="88" s="1"/>
  <c r="HDJ21" i="88"/>
  <c r="HDJ25" i="88" s="1"/>
  <c r="HDK21" i="88"/>
  <c r="HDK25" i="88" s="1"/>
  <c r="HDL21" i="88"/>
  <c r="HDL25" i="88" s="1"/>
  <c r="HDM21" i="88"/>
  <c r="HDM25" i="88" s="1"/>
  <c r="HDN21" i="88"/>
  <c r="HDN25" i="88" s="1"/>
  <c r="HDO21" i="88"/>
  <c r="HDO25" i="88" s="1"/>
  <c r="HDP21" i="88"/>
  <c r="HDP25" i="88" s="1"/>
  <c r="HDQ21" i="88"/>
  <c r="HDQ25" i="88" s="1"/>
  <c r="HDR21" i="88"/>
  <c r="HDR25" i="88" s="1"/>
  <c r="HDS21" i="88"/>
  <c r="HDS25" i="88" s="1"/>
  <c r="HDT21" i="88"/>
  <c r="HDT25" i="88" s="1"/>
  <c r="HDU21" i="88"/>
  <c r="HDU25" i="88" s="1"/>
  <c r="HDV21" i="88"/>
  <c r="HDV25" i="88" s="1"/>
  <c r="HDW21" i="88"/>
  <c r="HDW25" i="88" s="1"/>
  <c r="HDX21" i="88"/>
  <c r="HDX25" i="88" s="1"/>
  <c r="HDY21" i="88"/>
  <c r="HDY25" i="88" s="1"/>
  <c r="HDZ21" i="88"/>
  <c r="HDZ25" i="88" s="1"/>
  <c r="HEA21" i="88"/>
  <c r="HEA25" i="88" s="1"/>
  <c r="HEB21" i="88"/>
  <c r="HEB25" i="88" s="1"/>
  <c r="HEC21" i="88"/>
  <c r="HEC25" i="88" s="1"/>
  <c r="HED21" i="88"/>
  <c r="HED25" i="88" s="1"/>
  <c r="HEE21" i="88"/>
  <c r="HEE25" i="88" s="1"/>
  <c r="HEF21" i="88"/>
  <c r="HEF25" i="88" s="1"/>
  <c r="HEG21" i="88"/>
  <c r="HEG25" i="88" s="1"/>
  <c r="HEH21" i="88"/>
  <c r="HEH25" i="88" s="1"/>
  <c r="HEI21" i="88"/>
  <c r="HEI25" i="88" s="1"/>
  <c r="HEJ21" i="88"/>
  <c r="HEJ25" i="88" s="1"/>
  <c r="HEK21" i="88"/>
  <c r="HEK25" i="88" s="1"/>
  <c r="HEL21" i="88"/>
  <c r="HEL25" i="88" s="1"/>
  <c r="HEM21" i="88"/>
  <c r="HEM25" i="88" s="1"/>
  <c r="HEN21" i="88"/>
  <c r="HEN25" i="88" s="1"/>
  <c r="HEO21" i="88"/>
  <c r="HEO25" i="88" s="1"/>
  <c r="HEP21" i="88"/>
  <c r="HEP25" i="88" s="1"/>
  <c r="HEQ21" i="88"/>
  <c r="HEQ25" i="88" s="1"/>
  <c r="HER21" i="88"/>
  <c r="HER25" i="88" s="1"/>
  <c r="HES21" i="88"/>
  <c r="HES25" i="88" s="1"/>
  <c r="HET21" i="88"/>
  <c r="HET25" i="88" s="1"/>
  <c r="HEU21" i="88"/>
  <c r="HEU25" i="88" s="1"/>
  <c r="HEV21" i="88"/>
  <c r="HEV25" i="88" s="1"/>
  <c r="HEW21" i="88"/>
  <c r="HEW25" i="88" s="1"/>
  <c r="HEX21" i="88"/>
  <c r="HEX25" i="88" s="1"/>
  <c r="HEY21" i="88"/>
  <c r="HEY25" i="88" s="1"/>
  <c r="HEZ21" i="88"/>
  <c r="HEZ25" i="88" s="1"/>
  <c r="HFA21" i="88"/>
  <c r="HFA25" i="88" s="1"/>
  <c r="HFB21" i="88"/>
  <c r="HFB25" i="88" s="1"/>
  <c r="HFC21" i="88"/>
  <c r="HFC25" i="88" s="1"/>
  <c r="HFD21" i="88"/>
  <c r="HFD25" i="88" s="1"/>
  <c r="HFE21" i="88"/>
  <c r="HFE25" i="88" s="1"/>
  <c r="HFF21" i="88"/>
  <c r="HFF25" i="88" s="1"/>
  <c r="HFG21" i="88"/>
  <c r="HFG25" i="88" s="1"/>
  <c r="HFH21" i="88"/>
  <c r="HFH25" i="88" s="1"/>
  <c r="HFI21" i="88"/>
  <c r="HFI25" i="88" s="1"/>
  <c r="HFJ21" i="88"/>
  <c r="HFJ25" i="88" s="1"/>
  <c r="HFK21" i="88"/>
  <c r="HFK25" i="88" s="1"/>
  <c r="HFL21" i="88"/>
  <c r="HFL25" i="88" s="1"/>
  <c r="HFM21" i="88"/>
  <c r="HFM25" i="88" s="1"/>
  <c r="HFN21" i="88"/>
  <c r="HFN25" i="88" s="1"/>
  <c r="HFO21" i="88"/>
  <c r="HFO25" i="88" s="1"/>
  <c r="HFP21" i="88"/>
  <c r="HFP25" i="88" s="1"/>
  <c r="HFQ21" i="88"/>
  <c r="HFQ25" i="88" s="1"/>
  <c r="HFR21" i="88"/>
  <c r="HFR25" i="88" s="1"/>
  <c r="HFS21" i="88"/>
  <c r="HFS25" i="88" s="1"/>
  <c r="HFT21" i="88"/>
  <c r="HFT25" i="88" s="1"/>
  <c r="HFU21" i="88"/>
  <c r="HFU25" i="88" s="1"/>
  <c r="HFV21" i="88"/>
  <c r="HFV25" i="88" s="1"/>
  <c r="HFW21" i="88"/>
  <c r="HFW25" i="88" s="1"/>
  <c r="HFX21" i="88"/>
  <c r="HFX25" i="88" s="1"/>
  <c r="HFY21" i="88"/>
  <c r="HFY25" i="88" s="1"/>
  <c r="HFZ21" i="88"/>
  <c r="HFZ25" i="88" s="1"/>
  <c r="HGA21" i="88"/>
  <c r="HGA25" i="88" s="1"/>
  <c r="HGB21" i="88"/>
  <c r="HGB25" i="88" s="1"/>
  <c r="HGC21" i="88"/>
  <c r="HGC25" i="88" s="1"/>
  <c r="HGD21" i="88"/>
  <c r="HGD25" i="88" s="1"/>
  <c r="HGE21" i="88"/>
  <c r="HGE25" i="88" s="1"/>
  <c r="HGF21" i="88"/>
  <c r="HGF25" i="88" s="1"/>
  <c r="HGG21" i="88"/>
  <c r="HGG25" i="88" s="1"/>
  <c r="HGH21" i="88"/>
  <c r="HGH25" i="88" s="1"/>
  <c r="HGI21" i="88"/>
  <c r="HGI25" i="88" s="1"/>
  <c r="HGJ21" i="88"/>
  <c r="HGJ25" i="88" s="1"/>
  <c r="HGK21" i="88"/>
  <c r="HGK25" i="88" s="1"/>
  <c r="HGL21" i="88"/>
  <c r="HGL25" i="88" s="1"/>
  <c r="HGM21" i="88"/>
  <c r="HGM25" i="88" s="1"/>
  <c r="HGN21" i="88"/>
  <c r="HGN25" i="88" s="1"/>
  <c r="HGO21" i="88"/>
  <c r="HGO25" i="88" s="1"/>
  <c r="HGP21" i="88"/>
  <c r="HGP25" i="88" s="1"/>
  <c r="HGQ21" i="88"/>
  <c r="HGQ25" i="88" s="1"/>
  <c r="HGR21" i="88"/>
  <c r="HGR25" i="88" s="1"/>
  <c r="HGS21" i="88"/>
  <c r="HGS25" i="88" s="1"/>
  <c r="HGT21" i="88"/>
  <c r="HGT25" i="88" s="1"/>
  <c r="HGU21" i="88"/>
  <c r="HGU25" i="88" s="1"/>
  <c r="HGV21" i="88"/>
  <c r="HGV25" i="88" s="1"/>
  <c r="HGW21" i="88"/>
  <c r="HGW25" i="88" s="1"/>
  <c r="HGX21" i="88"/>
  <c r="HGX25" i="88" s="1"/>
  <c r="HGY21" i="88"/>
  <c r="HGY25" i="88" s="1"/>
  <c r="HGZ21" i="88"/>
  <c r="HGZ25" i="88" s="1"/>
  <c r="HHA21" i="88"/>
  <c r="HHA25" i="88" s="1"/>
  <c r="HHB21" i="88"/>
  <c r="HHB25" i="88" s="1"/>
  <c r="HHC21" i="88"/>
  <c r="HHC25" i="88" s="1"/>
  <c r="HHD21" i="88"/>
  <c r="HHD25" i="88" s="1"/>
  <c r="HHE21" i="88"/>
  <c r="HHE25" i="88" s="1"/>
  <c r="HHF21" i="88"/>
  <c r="HHF25" i="88" s="1"/>
  <c r="HHG21" i="88"/>
  <c r="HHG25" i="88" s="1"/>
  <c r="HHH21" i="88"/>
  <c r="HHH25" i="88" s="1"/>
  <c r="HHI21" i="88"/>
  <c r="HHI25" i="88" s="1"/>
  <c r="HHJ21" i="88"/>
  <c r="HHJ25" i="88" s="1"/>
  <c r="HHK21" i="88"/>
  <c r="HHK25" i="88" s="1"/>
  <c r="HHL21" i="88"/>
  <c r="HHL25" i="88" s="1"/>
  <c r="HHM21" i="88"/>
  <c r="HHM25" i="88" s="1"/>
  <c r="HHN21" i="88"/>
  <c r="HHN25" i="88" s="1"/>
  <c r="HHO21" i="88"/>
  <c r="HHO25" i="88" s="1"/>
  <c r="HHP21" i="88"/>
  <c r="HHP25" i="88" s="1"/>
  <c r="HHQ21" i="88"/>
  <c r="HHQ25" i="88" s="1"/>
  <c r="HHR21" i="88"/>
  <c r="HHR25" i="88" s="1"/>
  <c r="HHS21" i="88"/>
  <c r="HHS25" i="88" s="1"/>
  <c r="HHT21" i="88"/>
  <c r="HHT25" i="88" s="1"/>
  <c r="HHU21" i="88"/>
  <c r="HHU25" i="88" s="1"/>
  <c r="HHV21" i="88"/>
  <c r="HHV25" i="88" s="1"/>
  <c r="HHW21" i="88"/>
  <c r="HHW25" i="88" s="1"/>
  <c r="HHX21" i="88"/>
  <c r="HHX25" i="88" s="1"/>
  <c r="HHY21" i="88"/>
  <c r="HHY25" i="88" s="1"/>
  <c r="HHZ21" i="88"/>
  <c r="HHZ25" i="88" s="1"/>
  <c r="HIA21" i="88"/>
  <c r="HIA25" i="88" s="1"/>
  <c r="HIB21" i="88"/>
  <c r="HIB25" i="88" s="1"/>
  <c r="HIC21" i="88"/>
  <c r="HIC25" i="88" s="1"/>
  <c r="HID21" i="88"/>
  <c r="HID25" i="88" s="1"/>
  <c r="HIE21" i="88"/>
  <c r="HIE25" i="88" s="1"/>
  <c r="HIF21" i="88"/>
  <c r="HIF25" i="88" s="1"/>
  <c r="HIG21" i="88"/>
  <c r="HIG25" i="88" s="1"/>
  <c r="HIH21" i="88"/>
  <c r="HIH25" i="88" s="1"/>
  <c r="HII21" i="88"/>
  <c r="HII25" i="88" s="1"/>
  <c r="HIJ21" i="88"/>
  <c r="HIJ25" i="88" s="1"/>
  <c r="HIK21" i="88"/>
  <c r="HIK25" i="88" s="1"/>
  <c r="HIL21" i="88"/>
  <c r="HIL25" i="88" s="1"/>
  <c r="HIM21" i="88"/>
  <c r="HIM25" i="88" s="1"/>
  <c r="HIN21" i="88"/>
  <c r="HIN25" i="88" s="1"/>
  <c r="HIO21" i="88"/>
  <c r="HIO25" i="88" s="1"/>
  <c r="HIP21" i="88"/>
  <c r="HIP25" i="88" s="1"/>
  <c r="HIQ21" i="88"/>
  <c r="HIQ25" i="88" s="1"/>
  <c r="HIR21" i="88"/>
  <c r="HIR25" i="88" s="1"/>
  <c r="HIS21" i="88"/>
  <c r="HIS25" i="88" s="1"/>
  <c r="HIT21" i="88"/>
  <c r="HIT25" i="88" s="1"/>
  <c r="HIU21" i="88"/>
  <c r="HIU25" i="88" s="1"/>
  <c r="HIV21" i="88"/>
  <c r="HIV25" i="88" s="1"/>
  <c r="HIW21" i="88"/>
  <c r="HIW25" i="88" s="1"/>
  <c r="HIX21" i="88"/>
  <c r="HIX25" i="88" s="1"/>
  <c r="HIY21" i="88"/>
  <c r="HIY25" i="88" s="1"/>
  <c r="HIZ21" i="88"/>
  <c r="HIZ25" i="88" s="1"/>
  <c r="HJA21" i="88"/>
  <c r="HJA25" i="88" s="1"/>
  <c r="HJB21" i="88"/>
  <c r="HJB25" i="88" s="1"/>
  <c r="HJC21" i="88"/>
  <c r="HJC25" i="88" s="1"/>
  <c r="HJD21" i="88"/>
  <c r="HJD25" i="88" s="1"/>
  <c r="HJE21" i="88"/>
  <c r="HJE25" i="88" s="1"/>
  <c r="HJF21" i="88"/>
  <c r="HJF25" i="88" s="1"/>
  <c r="HJG21" i="88"/>
  <c r="HJG25" i="88" s="1"/>
  <c r="HJH21" i="88"/>
  <c r="HJH25" i="88" s="1"/>
  <c r="HJI21" i="88"/>
  <c r="HJI25" i="88" s="1"/>
  <c r="HJJ21" i="88"/>
  <c r="HJJ25" i="88" s="1"/>
  <c r="HJK21" i="88"/>
  <c r="HJK25" i="88" s="1"/>
  <c r="HJL21" i="88"/>
  <c r="HJL25" i="88" s="1"/>
  <c r="HJM21" i="88"/>
  <c r="HJM25" i="88" s="1"/>
  <c r="HJN21" i="88"/>
  <c r="HJN25" i="88" s="1"/>
  <c r="HJO21" i="88"/>
  <c r="HJO25" i="88" s="1"/>
  <c r="HJP21" i="88"/>
  <c r="HJP25" i="88" s="1"/>
  <c r="HJQ21" i="88"/>
  <c r="HJQ25" i="88" s="1"/>
  <c r="HJR21" i="88"/>
  <c r="HJR25" i="88" s="1"/>
  <c r="HJS21" i="88"/>
  <c r="HJS25" i="88" s="1"/>
  <c r="HJT21" i="88"/>
  <c r="HJT25" i="88" s="1"/>
  <c r="HJU21" i="88"/>
  <c r="HJU25" i="88" s="1"/>
  <c r="HJV21" i="88"/>
  <c r="HJV25" i="88" s="1"/>
  <c r="HJW21" i="88"/>
  <c r="HJW25" i="88" s="1"/>
  <c r="HJX21" i="88"/>
  <c r="HJX25" i="88" s="1"/>
  <c r="HJY21" i="88"/>
  <c r="HJY25" i="88" s="1"/>
  <c r="HJZ21" i="88"/>
  <c r="HJZ25" i="88" s="1"/>
  <c r="HKA21" i="88"/>
  <c r="HKA25" i="88" s="1"/>
  <c r="HKB21" i="88"/>
  <c r="HKB25" i="88" s="1"/>
  <c r="HKC21" i="88"/>
  <c r="HKC25" i="88" s="1"/>
  <c r="HKD21" i="88"/>
  <c r="HKD25" i="88" s="1"/>
  <c r="HKE21" i="88"/>
  <c r="HKE25" i="88" s="1"/>
  <c r="HKF21" i="88"/>
  <c r="HKF25" i="88" s="1"/>
  <c r="HKG21" i="88"/>
  <c r="HKG25" i="88" s="1"/>
  <c r="HKH21" i="88"/>
  <c r="HKH25" i="88" s="1"/>
  <c r="HKI21" i="88"/>
  <c r="HKI25" i="88" s="1"/>
  <c r="HKJ21" i="88"/>
  <c r="HKJ25" i="88" s="1"/>
  <c r="HKK21" i="88"/>
  <c r="HKK25" i="88" s="1"/>
  <c r="HKL21" i="88"/>
  <c r="HKL25" i="88" s="1"/>
  <c r="HKM21" i="88"/>
  <c r="HKM25" i="88" s="1"/>
  <c r="HKN21" i="88"/>
  <c r="HKN25" i="88" s="1"/>
  <c r="HKO21" i="88"/>
  <c r="HKO25" i="88" s="1"/>
  <c r="HKP21" i="88"/>
  <c r="HKP25" i="88" s="1"/>
  <c r="HKQ21" i="88"/>
  <c r="HKQ25" i="88" s="1"/>
  <c r="HKR21" i="88"/>
  <c r="HKR25" i="88" s="1"/>
  <c r="HKS21" i="88"/>
  <c r="HKS25" i="88" s="1"/>
  <c r="HKT21" i="88"/>
  <c r="HKT25" i="88" s="1"/>
  <c r="HKU21" i="88"/>
  <c r="HKU25" i="88" s="1"/>
  <c r="HKV21" i="88"/>
  <c r="HKV25" i="88" s="1"/>
  <c r="HKW21" i="88"/>
  <c r="HKW25" i="88" s="1"/>
  <c r="HKX21" i="88"/>
  <c r="HKX25" i="88" s="1"/>
  <c r="HKY21" i="88"/>
  <c r="HKY25" i="88" s="1"/>
  <c r="HKZ21" i="88"/>
  <c r="HKZ25" i="88" s="1"/>
  <c r="HLA21" i="88"/>
  <c r="HLA25" i="88" s="1"/>
  <c r="HLB21" i="88"/>
  <c r="HLB25" i="88" s="1"/>
  <c r="HLC21" i="88"/>
  <c r="HLC25" i="88" s="1"/>
  <c r="HLD21" i="88"/>
  <c r="HLD25" i="88" s="1"/>
  <c r="HLE21" i="88"/>
  <c r="HLE25" i="88" s="1"/>
  <c r="HLF21" i="88"/>
  <c r="HLF25" i="88" s="1"/>
  <c r="HLG21" i="88"/>
  <c r="HLG25" i="88" s="1"/>
  <c r="HLH21" i="88"/>
  <c r="HLH25" i="88" s="1"/>
  <c r="HLI21" i="88"/>
  <c r="HLI25" i="88" s="1"/>
  <c r="HLJ21" i="88"/>
  <c r="HLJ25" i="88" s="1"/>
  <c r="HLK21" i="88"/>
  <c r="HLK25" i="88" s="1"/>
  <c r="HLL21" i="88"/>
  <c r="HLL25" i="88" s="1"/>
  <c r="HLM21" i="88"/>
  <c r="HLM25" i="88" s="1"/>
  <c r="HLN21" i="88"/>
  <c r="HLN25" i="88" s="1"/>
  <c r="HLO21" i="88"/>
  <c r="HLO25" i="88" s="1"/>
  <c r="HLP21" i="88"/>
  <c r="HLP25" i="88" s="1"/>
  <c r="HLQ21" i="88"/>
  <c r="HLQ25" i="88" s="1"/>
  <c r="HLR21" i="88"/>
  <c r="HLR25" i="88" s="1"/>
  <c r="HLS21" i="88"/>
  <c r="HLS25" i="88" s="1"/>
  <c r="HLT21" i="88"/>
  <c r="HLT25" i="88" s="1"/>
  <c r="HLU21" i="88"/>
  <c r="HLU25" i="88" s="1"/>
  <c r="HLV21" i="88"/>
  <c r="HLV25" i="88" s="1"/>
  <c r="HLW21" i="88"/>
  <c r="HLW25" i="88" s="1"/>
  <c r="HLX21" i="88"/>
  <c r="HLX25" i="88" s="1"/>
  <c r="HLY21" i="88"/>
  <c r="HLY25" i="88" s="1"/>
  <c r="HLZ21" i="88"/>
  <c r="HLZ25" i="88" s="1"/>
  <c r="HMA21" i="88"/>
  <c r="HMA25" i="88" s="1"/>
  <c r="HMB21" i="88"/>
  <c r="HMB25" i="88" s="1"/>
  <c r="HMC21" i="88"/>
  <c r="HMC25" i="88" s="1"/>
  <c r="HMD21" i="88"/>
  <c r="HMD25" i="88" s="1"/>
  <c r="HME21" i="88"/>
  <c r="HME25" i="88" s="1"/>
  <c r="HMF21" i="88"/>
  <c r="HMF25" i="88" s="1"/>
  <c r="HMG21" i="88"/>
  <c r="HMG25" i="88" s="1"/>
  <c r="HMH21" i="88"/>
  <c r="HMH25" i="88" s="1"/>
  <c r="HMI21" i="88"/>
  <c r="HMI25" i="88" s="1"/>
  <c r="HMJ21" i="88"/>
  <c r="HMJ25" i="88" s="1"/>
  <c r="HMK21" i="88"/>
  <c r="HMK25" i="88" s="1"/>
  <c r="HML21" i="88"/>
  <c r="HML25" i="88" s="1"/>
  <c r="HMM21" i="88"/>
  <c r="HMM25" i="88" s="1"/>
  <c r="HMN21" i="88"/>
  <c r="HMN25" i="88" s="1"/>
  <c r="HMO21" i="88"/>
  <c r="HMO25" i="88" s="1"/>
  <c r="HMP21" i="88"/>
  <c r="HMP25" i="88" s="1"/>
  <c r="HMQ21" i="88"/>
  <c r="HMQ25" i="88" s="1"/>
  <c r="HMR21" i="88"/>
  <c r="HMR25" i="88" s="1"/>
  <c r="HMS21" i="88"/>
  <c r="HMS25" i="88" s="1"/>
  <c r="HMT21" i="88"/>
  <c r="HMT25" i="88" s="1"/>
  <c r="HMU21" i="88"/>
  <c r="HMU25" i="88" s="1"/>
  <c r="HMV21" i="88"/>
  <c r="HMV25" i="88" s="1"/>
  <c r="HMW21" i="88"/>
  <c r="HMW25" i="88" s="1"/>
  <c r="HMX21" i="88"/>
  <c r="HMX25" i="88" s="1"/>
  <c r="HMY21" i="88"/>
  <c r="HMY25" i="88" s="1"/>
  <c r="HMZ21" i="88"/>
  <c r="HMZ25" i="88" s="1"/>
  <c r="HNA21" i="88"/>
  <c r="HNA25" i="88" s="1"/>
  <c r="HNB21" i="88"/>
  <c r="HNB25" i="88" s="1"/>
  <c r="HNC21" i="88"/>
  <c r="HNC25" i="88" s="1"/>
  <c r="HND21" i="88"/>
  <c r="HND25" i="88" s="1"/>
  <c r="HNE21" i="88"/>
  <c r="HNE25" i="88" s="1"/>
  <c r="HNF21" i="88"/>
  <c r="HNF25" i="88" s="1"/>
  <c r="HNG21" i="88"/>
  <c r="HNG25" i="88" s="1"/>
  <c r="HNH21" i="88"/>
  <c r="HNH25" i="88" s="1"/>
  <c r="HNI21" i="88"/>
  <c r="HNI25" i="88" s="1"/>
  <c r="HNJ21" i="88"/>
  <c r="HNJ25" i="88" s="1"/>
  <c r="HNK21" i="88"/>
  <c r="HNK25" i="88" s="1"/>
  <c r="HNL21" i="88"/>
  <c r="HNL25" i="88" s="1"/>
  <c r="HNM21" i="88"/>
  <c r="HNM25" i="88" s="1"/>
  <c r="HNN21" i="88"/>
  <c r="HNN25" i="88" s="1"/>
  <c r="HNO21" i="88"/>
  <c r="HNO25" i="88" s="1"/>
  <c r="HNP21" i="88"/>
  <c r="HNP25" i="88" s="1"/>
  <c r="HNQ21" i="88"/>
  <c r="HNQ25" i="88" s="1"/>
  <c r="HNR21" i="88"/>
  <c r="HNR25" i="88" s="1"/>
  <c r="HNS21" i="88"/>
  <c r="HNS25" i="88" s="1"/>
  <c r="HNT21" i="88"/>
  <c r="HNT25" i="88" s="1"/>
  <c r="HNU21" i="88"/>
  <c r="HNU25" i="88" s="1"/>
  <c r="HNV21" i="88"/>
  <c r="HNV25" i="88" s="1"/>
  <c r="HNW21" i="88"/>
  <c r="HNW25" i="88" s="1"/>
  <c r="HNX21" i="88"/>
  <c r="HNX25" i="88" s="1"/>
  <c r="HNY21" i="88"/>
  <c r="HNY25" i="88" s="1"/>
  <c r="HNZ21" i="88"/>
  <c r="HNZ25" i="88" s="1"/>
  <c r="HOA21" i="88"/>
  <c r="HOA25" i="88" s="1"/>
  <c r="HOB21" i="88"/>
  <c r="HOB25" i="88" s="1"/>
  <c r="HOC21" i="88"/>
  <c r="HOC25" i="88" s="1"/>
  <c r="HOD21" i="88"/>
  <c r="HOD25" i="88" s="1"/>
  <c r="HOE21" i="88"/>
  <c r="HOE25" i="88" s="1"/>
  <c r="HOF21" i="88"/>
  <c r="HOF25" i="88" s="1"/>
  <c r="HOG21" i="88"/>
  <c r="HOG25" i="88" s="1"/>
  <c r="HOH21" i="88"/>
  <c r="HOH25" i="88" s="1"/>
  <c r="HOI21" i="88"/>
  <c r="HOI25" i="88" s="1"/>
  <c r="HOJ21" i="88"/>
  <c r="HOJ25" i="88" s="1"/>
  <c r="HOK21" i="88"/>
  <c r="HOK25" i="88" s="1"/>
  <c r="HOL21" i="88"/>
  <c r="HOL25" i="88" s="1"/>
  <c r="HOM21" i="88"/>
  <c r="HOM25" i="88" s="1"/>
  <c r="HON21" i="88"/>
  <c r="HON25" i="88" s="1"/>
  <c r="HOO21" i="88"/>
  <c r="HOO25" i="88" s="1"/>
  <c r="HOP21" i="88"/>
  <c r="HOP25" i="88" s="1"/>
  <c r="HOQ21" i="88"/>
  <c r="HOQ25" i="88" s="1"/>
  <c r="HOR21" i="88"/>
  <c r="HOR25" i="88" s="1"/>
  <c r="HOS21" i="88"/>
  <c r="HOS25" i="88" s="1"/>
  <c r="HOT21" i="88"/>
  <c r="HOT25" i="88" s="1"/>
  <c r="HOU21" i="88"/>
  <c r="HOU25" i="88" s="1"/>
  <c r="HOV21" i="88"/>
  <c r="HOV25" i="88" s="1"/>
  <c r="HOW21" i="88"/>
  <c r="HOW25" i="88" s="1"/>
  <c r="HOX21" i="88"/>
  <c r="HOX25" i="88" s="1"/>
  <c r="HOY21" i="88"/>
  <c r="HOY25" i="88" s="1"/>
  <c r="HOZ21" i="88"/>
  <c r="HOZ25" i="88" s="1"/>
  <c r="HPA21" i="88"/>
  <c r="HPA25" i="88" s="1"/>
  <c r="HPB21" i="88"/>
  <c r="HPB25" i="88" s="1"/>
  <c r="HPC21" i="88"/>
  <c r="HPC25" i="88" s="1"/>
  <c r="HPD21" i="88"/>
  <c r="HPD25" i="88" s="1"/>
  <c r="HPE21" i="88"/>
  <c r="HPE25" i="88" s="1"/>
  <c r="HPF21" i="88"/>
  <c r="HPF25" i="88" s="1"/>
  <c r="HPG21" i="88"/>
  <c r="HPG25" i="88" s="1"/>
  <c r="HPH21" i="88"/>
  <c r="HPH25" i="88" s="1"/>
  <c r="HPI21" i="88"/>
  <c r="HPI25" i="88" s="1"/>
  <c r="HPJ21" i="88"/>
  <c r="HPJ25" i="88" s="1"/>
  <c r="HPK21" i="88"/>
  <c r="HPK25" i="88" s="1"/>
  <c r="HPL21" i="88"/>
  <c r="HPL25" i="88" s="1"/>
  <c r="HPM21" i="88"/>
  <c r="HPM25" i="88" s="1"/>
  <c r="HPN21" i="88"/>
  <c r="HPN25" i="88" s="1"/>
  <c r="HPO21" i="88"/>
  <c r="HPO25" i="88" s="1"/>
  <c r="HPP21" i="88"/>
  <c r="HPP25" i="88" s="1"/>
  <c r="HPQ21" i="88"/>
  <c r="HPQ25" i="88" s="1"/>
  <c r="HPR21" i="88"/>
  <c r="HPR25" i="88" s="1"/>
  <c r="HPS21" i="88"/>
  <c r="HPS25" i="88" s="1"/>
  <c r="HPT21" i="88"/>
  <c r="HPT25" i="88" s="1"/>
  <c r="HPU21" i="88"/>
  <c r="HPU25" i="88" s="1"/>
  <c r="HPV21" i="88"/>
  <c r="HPV25" i="88" s="1"/>
  <c r="HPW21" i="88"/>
  <c r="HPW25" i="88" s="1"/>
  <c r="HPX21" i="88"/>
  <c r="HPX25" i="88" s="1"/>
  <c r="HPY21" i="88"/>
  <c r="HPY25" i="88" s="1"/>
  <c r="HPZ21" i="88"/>
  <c r="HPZ25" i="88" s="1"/>
  <c r="HQA21" i="88"/>
  <c r="HQA25" i="88" s="1"/>
  <c r="HQB21" i="88"/>
  <c r="HQB25" i="88" s="1"/>
  <c r="HQC21" i="88"/>
  <c r="HQC25" i="88" s="1"/>
  <c r="HQD21" i="88"/>
  <c r="HQD25" i="88" s="1"/>
  <c r="HQE21" i="88"/>
  <c r="HQE25" i="88" s="1"/>
  <c r="HQF21" i="88"/>
  <c r="HQF25" i="88" s="1"/>
  <c r="HQG21" i="88"/>
  <c r="HQG25" i="88" s="1"/>
  <c r="HQH21" i="88"/>
  <c r="HQH25" i="88" s="1"/>
  <c r="HQI21" i="88"/>
  <c r="HQI25" i="88" s="1"/>
  <c r="HQJ21" i="88"/>
  <c r="HQJ25" i="88" s="1"/>
  <c r="HQK21" i="88"/>
  <c r="HQK25" i="88" s="1"/>
  <c r="HQL21" i="88"/>
  <c r="HQL25" i="88" s="1"/>
  <c r="HQM21" i="88"/>
  <c r="HQM25" i="88" s="1"/>
  <c r="HQN21" i="88"/>
  <c r="HQN25" i="88" s="1"/>
  <c r="HQO21" i="88"/>
  <c r="HQO25" i="88" s="1"/>
  <c r="HQP21" i="88"/>
  <c r="HQP25" i="88" s="1"/>
  <c r="HQQ21" i="88"/>
  <c r="HQQ25" i="88" s="1"/>
  <c r="HQR21" i="88"/>
  <c r="HQR25" i="88" s="1"/>
  <c r="HQS21" i="88"/>
  <c r="HQS25" i="88" s="1"/>
  <c r="HQT21" i="88"/>
  <c r="HQT25" i="88" s="1"/>
  <c r="HQU21" i="88"/>
  <c r="HQU25" i="88" s="1"/>
  <c r="HQV21" i="88"/>
  <c r="HQV25" i="88" s="1"/>
  <c r="HQW21" i="88"/>
  <c r="HQW25" i="88" s="1"/>
  <c r="HQX21" i="88"/>
  <c r="HQX25" i="88" s="1"/>
  <c r="HQY21" i="88"/>
  <c r="HQY25" i="88" s="1"/>
  <c r="HQZ21" i="88"/>
  <c r="HQZ25" i="88" s="1"/>
  <c r="HRA21" i="88"/>
  <c r="HRA25" i="88" s="1"/>
  <c r="HRB21" i="88"/>
  <c r="HRB25" i="88" s="1"/>
  <c r="HRC21" i="88"/>
  <c r="HRC25" i="88" s="1"/>
  <c r="HRD21" i="88"/>
  <c r="HRD25" i="88" s="1"/>
  <c r="HRE21" i="88"/>
  <c r="HRE25" i="88" s="1"/>
  <c r="HRF21" i="88"/>
  <c r="HRF25" i="88" s="1"/>
  <c r="HRG21" i="88"/>
  <c r="HRG25" i="88" s="1"/>
  <c r="HRH21" i="88"/>
  <c r="HRH25" i="88" s="1"/>
  <c r="HRI21" i="88"/>
  <c r="HRI25" i="88" s="1"/>
  <c r="HRJ21" i="88"/>
  <c r="HRJ25" i="88" s="1"/>
  <c r="HRK21" i="88"/>
  <c r="HRK25" i="88" s="1"/>
  <c r="HRL21" i="88"/>
  <c r="HRL25" i="88" s="1"/>
  <c r="HRM21" i="88"/>
  <c r="HRM25" i="88" s="1"/>
  <c r="HRN21" i="88"/>
  <c r="HRN25" i="88" s="1"/>
  <c r="HRO21" i="88"/>
  <c r="HRO25" i="88" s="1"/>
  <c r="HRP21" i="88"/>
  <c r="HRP25" i="88" s="1"/>
  <c r="HRQ21" i="88"/>
  <c r="HRQ25" i="88" s="1"/>
  <c r="HRR21" i="88"/>
  <c r="HRR25" i="88" s="1"/>
  <c r="HRS21" i="88"/>
  <c r="HRS25" i="88" s="1"/>
  <c r="HRT21" i="88"/>
  <c r="HRT25" i="88" s="1"/>
  <c r="HRU21" i="88"/>
  <c r="HRU25" i="88" s="1"/>
  <c r="HRV21" i="88"/>
  <c r="HRV25" i="88" s="1"/>
  <c r="HRW21" i="88"/>
  <c r="HRW25" i="88" s="1"/>
  <c r="HRX21" i="88"/>
  <c r="HRX25" i="88" s="1"/>
  <c r="HRY21" i="88"/>
  <c r="HRY25" i="88" s="1"/>
  <c r="HRZ21" i="88"/>
  <c r="HRZ25" i="88" s="1"/>
  <c r="HSA21" i="88"/>
  <c r="HSA25" i="88" s="1"/>
  <c r="HSB21" i="88"/>
  <c r="HSB25" i="88" s="1"/>
  <c r="HSC21" i="88"/>
  <c r="HSC25" i="88" s="1"/>
  <c r="HSD21" i="88"/>
  <c r="HSD25" i="88" s="1"/>
  <c r="HSE21" i="88"/>
  <c r="HSE25" i="88" s="1"/>
  <c r="HSF21" i="88"/>
  <c r="HSF25" i="88" s="1"/>
  <c r="HSG21" i="88"/>
  <c r="HSG25" i="88" s="1"/>
  <c r="HSH21" i="88"/>
  <c r="HSH25" i="88" s="1"/>
  <c r="HSI21" i="88"/>
  <c r="HSI25" i="88" s="1"/>
  <c r="HSJ21" i="88"/>
  <c r="HSJ25" i="88" s="1"/>
  <c r="HSK21" i="88"/>
  <c r="HSK25" i="88" s="1"/>
  <c r="HSL21" i="88"/>
  <c r="HSL25" i="88" s="1"/>
  <c r="HSM21" i="88"/>
  <c r="HSM25" i="88" s="1"/>
  <c r="HSN21" i="88"/>
  <c r="HSN25" i="88" s="1"/>
  <c r="HSO21" i="88"/>
  <c r="HSO25" i="88" s="1"/>
  <c r="HSP21" i="88"/>
  <c r="HSP25" i="88" s="1"/>
  <c r="HSQ21" i="88"/>
  <c r="HSQ25" i="88" s="1"/>
  <c r="HSR21" i="88"/>
  <c r="HSR25" i="88" s="1"/>
  <c r="HSS21" i="88"/>
  <c r="HSS25" i="88" s="1"/>
  <c r="HST21" i="88"/>
  <c r="HST25" i="88" s="1"/>
  <c r="HSU21" i="88"/>
  <c r="HSU25" i="88" s="1"/>
  <c r="HSV21" i="88"/>
  <c r="HSV25" i="88" s="1"/>
  <c r="HSW21" i="88"/>
  <c r="HSW25" i="88" s="1"/>
  <c r="HSX21" i="88"/>
  <c r="HSX25" i="88" s="1"/>
  <c r="HSY21" i="88"/>
  <c r="HSY25" i="88" s="1"/>
  <c r="HSZ21" i="88"/>
  <c r="HSZ25" i="88" s="1"/>
  <c r="HTA21" i="88"/>
  <c r="HTA25" i="88" s="1"/>
  <c r="HTB21" i="88"/>
  <c r="HTB25" i="88" s="1"/>
  <c r="HTC21" i="88"/>
  <c r="HTC25" i="88" s="1"/>
  <c r="HTD21" i="88"/>
  <c r="HTD25" i="88" s="1"/>
  <c r="HTE21" i="88"/>
  <c r="HTE25" i="88" s="1"/>
  <c r="HTF21" i="88"/>
  <c r="HTF25" i="88" s="1"/>
  <c r="HTG21" i="88"/>
  <c r="HTG25" i="88" s="1"/>
  <c r="HTH21" i="88"/>
  <c r="HTH25" i="88" s="1"/>
  <c r="HTI21" i="88"/>
  <c r="HTI25" i="88" s="1"/>
  <c r="HTJ21" i="88"/>
  <c r="HTJ25" i="88" s="1"/>
  <c r="HTK21" i="88"/>
  <c r="HTK25" i="88" s="1"/>
  <c r="HTL21" i="88"/>
  <c r="HTL25" i="88" s="1"/>
  <c r="HTM21" i="88"/>
  <c r="HTM25" i="88" s="1"/>
  <c r="HTN21" i="88"/>
  <c r="HTN25" i="88" s="1"/>
  <c r="HTO21" i="88"/>
  <c r="HTO25" i="88" s="1"/>
  <c r="HTP21" i="88"/>
  <c r="HTP25" i="88" s="1"/>
  <c r="HTQ21" i="88"/>
  <c r="HTQ25" i="88" s="1"/>
  <c r="HTR21" i="88"/>
  <c r="HTR25" i="88" s="1"/>
  <c r="HTS21" i="88"/>
  <c r="HTS25" i="88" s="1"/>
  <c r="HTT21" i="88"/>
  <c r="HTT25" i="88" s="1"/>
  <c r="HTU21" i="88"/>
  <c r="HTU25" i="88" s="1"/>
  <c r="HTV21" i="88"/>
  <c r="HTV25" i="88" s="1"/>
  <c r="HTW21" i="88"/>
  <c r="HTW25" i="88" s="1"/>
  <c r="HTX21" i="88"/>
  <c r="HTX25" i="88" s="1"/>
  <c r="HTY21" i="88"/>
  <c r="HTY25" i="88" s="1"/>
  <c r="HTZ21" i="88"/>
  <c r="HTZ25" i="88" s="1"/>
  <c r="HUA21" i="88"/>
  <c r="HUA25" i="88" s="1"/>
  <c r="HUB21" i="88"/>
  <c r="HUB25" i="88" s="1"/>
  <c r="HUC21" i="88"/>
  <c r="HUC25" i="88" s="1"/>
  <c r="HUD21" i="88"/>
  <c r="HUD25" i="88" s="1"/>
  <c r="HUE21" i="88"/>
  <c r="HUE25" i="88" s="1"/>
  <c r="HUF21" i="88"/>
  <c r="HUF25" i="88" s="1"/>
  <c r="HUG21" i="88"/>
  <c r="HUG25" i="88" s="1"/>
  <c r="HUH21" i="88"/>
  <c r="HUH25" i="88" s="1"/>
  <c r="HUI21" i="88"/>
  <c r="HUI25" i="88" s="1"/>
  <c r="HUJ21" i="88"/>
  <c r="HUJ25" i="88" s="1"/>
  <c r="HUK21" i="88"/>
  <c r="HUK25" i="88" s="1"/>
  <c r="HUL21" i="88"/>
  <c r="HUL25" i="88" s="1"/>
  <c r="HUM21" i="88"/>
  <c r="HUM25" i="88" s="1"/>
  <c r="HUN21" i="88"/>
  <c r="HUN25" i="88" s="1"/>
  <c r="HUO21" i="88"/>
  <c r="HUO25" i="88" s="1"/>
  <c r="HUP21" i="88"/>
  <c r="HUP25" i="88" s="1"/>
  <c r="HUQ21" i="88"/>
  <c r="HUQ25" i="88" s="1"/>
  <c r="HUR21" i="88"/>
  <c r="HUR25" i="88" s="1"/>
  <c r="HUS21" i="88"/>
  <c r="HUS25" i="88" s="1"/>
  <c r="HUT21" i="88"/>
  <c r="HUT25" i="88" s="1"/>
  <c r="HUU21" i="88"/>
  <c r="HUU25" i="88" s="1"/>
  <c r="HUV21" i="88"/>
  <c r="HUV25" i="88" s="1"/>
  <c r="HUW21" i="88"/>
  <c r="HUW25" i="88" s="1"/>
  <c r="HUX21" i="88"/>
  <c r="HUX25" i="88" s="1"/>
  <c r="HUY21" i="88"/>
  <c r="HUY25" i="88" s="1"/>
  <c r="HUZ21" i="88"/>
  <c r="HUZ25" i="88" s="1"/>
  <c r="HVA21" i="88"/>
  <c r="HVA25" i="88" s="1"/>
  <c r="HVB21" i="88"/>
  <c r="HVB25" i="88" s="1"/>
  <c r="HVC21" i="88"/>
  <c r="HVC25" i="88" s="1"/>
  <c r="HVD21" i="88"/>
  <c r="HVD25" i="88" s="1"/>
  <c r="HVE21" i="88"/>
  <c r="HVE25" i="88" s="1"/>
  <c r="HVF21" i="88"/>
  <c r="HVF25" i="88" s="1"/>
  <c r="HVG21" i="88"/>
  <c r="HVG25" i="88" s="1"/>
  <c r="HVH21" i="88"/>
  <c r="HVH25" i="88" s="1"/>
  <c r="HVI21" i="88"/>
  <c r="HVI25" i="88" s="1"/>
  <c r="HVJ21" i="88"/>
  <c r="HVJ25" i="88" s="1"/>
  <c r="HVK21" i="88"/>
  <c r="HVK25" i="88" s="1"/>
  <c r="HVL21" i="88"/>
  <c r="HVL25" i="88" s="1"/>
  <c r="HVM21" i="88"/>
  <c r="HVM25" i="88" s="1"/>
  <c r="HVN21" i="88"/>
  <c r="HVN25" i="88" s="1"/>
  <c r="HVO21" i="88"/>
  <c r="HVO25" i="88" s="1"/>
  <c r="HVP21" i="88"/>
  <c r="HVP25" i="88" s="1"/>
  <c r="HVQ21" i="88"/>
  <c r="HVQ25" i="88" s="1"/>
  <c r="HVR21" i="88"/>
  <c r="HVR25" i="88" s="1"/>
  <c r="HVS21" i="88"/>
  <c r="HVS25" i="88" s="1"/>
  <c r="HVT21" i="88"/>
  <c r="HVT25" i="88" s="1"/>
  <c r="HVU21" i="88"/>
  <c r="HVU25" i="88" s="1"/>
  <c r="HVV21" i="88"/>
  <c r="HVV25" i="88" s="1"/>
  <c r="HVW21" i="88"/>
  <c r="HVW25" i="88" s="1"/>
  <c r="HVX21" i="88"/>
  <c r="HVX25" i="88" s="1"/>
  <c r="HVY21" i="88"/>
  <c r="HVY25" i="88" s="1"/>
  <c r="HVZ21" i="88"/>
  <c r="HVZ25" i="88" s="1"/>
  <c r="HWA21" i="88"/>
  <c r="HWA25" i="88" s="1"/>
  <c r="HWB21" i="88"/>
  <c r="HWB25" i="88" s="1"/>
  <c r="HWC21" i="88"/>
  <c r="HWC25" i="88" s="1"/>
  <c r="HWD21" i="88"/>
  <c r="HWD25" i="88" s="1"/>
  <c r="HWE21" i="88"/>
  <c r="HWE25" i="88" s="1"/>
  <c r="HWF21" i="88"/>
  <c r="HWF25" i="88" s="1"/>
  <c r="HWG21" i="88"/>
  <c r="HWG25" i="88" s="1"/>
  <c r="HWH21" i="88"/>
  <c r="HWH25" i="88" s="1"/>
  <c r="HWI21" i="88"/>
  <c r="HWI25" i="88" s="1"/>
  <c r="HWJ21" i="88"/>
  <c r="HWJ25" i="88" s="1"/>
  <c r="HWK21" i="88"/>
  <c r="HWK25" i="88" s="1"/>
  <c r="HWL21" i="88"/>
  <c r="HWL25" i="88" s="1"/>
  <c r="HWM21" i="88"/>
  <c r="HWM25" i="88" s="1"/>
  <c r="HWN21" i="88"/>
  <c r="HWN25" i="88" s="1"/>
  <c r="HWO21" i="88"/>
  <c r="HWO25" i="88" s="1"/>
  <c r="HWP21" i="88"/>
  <c r="HWP25" i="88" s="1"/>
  <c r="HWQ21" i="88"/>
  <c r="HWQ25" i="88" s="1"/>
  <c r="HWR21" i="88"/>
  <c r="HWR25" i="88" s="1"/>
  <c r="HWS21" i="88"/>
  <c r="HWS25" i="88" s="1"/>
  <c r="HWT21" i="88"/>
  <c r="HWT25" i="88" s="1"/>
  <c r="HWU21" i="88"/>
  <c r="HWU25" i="88" s="1"/>
  <c r="HWV21" i="88"/>
  <c r="HWV25" i="88" s="1"/>
  <c r="HWW21" i="88"/>
  <c r="HWW25" i="88" s="1"/>
  <c r="HWX21" i="88"/>
  <c r="HWX25" i="88" s="1"/>
  <c r="HWY21" i="88"/>
  <c r="HWY25" i="88" s="1"/>
  <c r="HWZ21" i="88"/>
  <c r="HWZ25" i="88" s="1"/>
  <c r="HXA21" i="88"/>
  <c r="HXA25" i="88" s="1"/>
  <c r="HXB21" i="88"/>
  <c r="HXB25" i="88" s="1"/>
  <c r="HXC21" i="88"/>
  <c r="HXC25" i="88" s="1"/>
  <c r="HXD21" i="88"/>
  <c r="HXD25" i="88" s="1"/>
  <c r="HXE21" i="88"/>
  <c r="HXE25" i="88" s="1"/>
  <c r="HXF21" i="88"/>
  <c r="HXF25" i="88" s="1"/>
  <c r="HXG21" i="88"/>
  <c r="HXG25" i="88" s="1"/>
  <c r="HXH21" i="88"/>
  <c r="HXH25" i="88" s="1"/>
  <c r="HXI21" i="88"/>
  <c r="HXI25" i="88" s="1"/>
  <c r="HXJ21" i="88"/>
  <c r="HXJ25" i="88" s="1"/>
  <c r="HXK21" i="88"/>
  <c r="HXK25" i="88" s="1"/>
  <c r="HXL21" i="88"/>
  <c r="HXL25" i="88" s="1"/>
  <c r="HXM21" i="88"/>
  <c r="HXM25" i="88" s="1"/>
  <c r="HXN21" i="88"/>
  <c r="HXN25" i="88" s="1"/>
  <c r="HXO21" i="88"/>
  <c r="HXO25" i="88" s="1"/>
  <c r="HXP21" i="88"/>
  <c r="HXP25" i="88" s="1"/>
  <c r="HXQ21" i="88"/>
  <c r="HXQ25" i="88" s="1"/>
  <c r="HXR21" i="88"/>
  <c r="HXR25" i="88" s="1"/>
  <c r="HXS21" i="88"/>
  <c r="HXS25" i="88" s="1"/>
  <c r="HXT21" i="88"/>
  <c r="HXT25" i="88" s="1"/>
  <c r="HXU21" i="88"/>
  <c r="HXU25" i="88" s="1"/>
  <c r="HXV21" i="88"/>
  <c r="HXV25" i="88" s="1"/>
  <c r="HXW21" i="88"/>
  <c r="HXW25" i="88" s="1"/>
  <c r="HXX21" i="88"/>
  <c r="HXX25" i="88" s="1"/>
  <c r="HXY21" i="88"/>
  <c r="HXY25" i="88" s="1"/>
  <c r="HXZ21" i="88"/>
  <c r="HXZ25" i="88" s="1"/>
  <c r="HYA21" i="88"/>
  <c r="HYA25" i="88" s="1"/>
  <c r="HYB21" i="88"/>
  <c r="HYB25" i="88" s="1"/>
  <c r="HYC21" i="88"/>
  <c r="HYC25" i="88" s="1"/>
  <c r="HYD21" i="88"/>
  <c r="HYD25" i="88" s="1"/>
  <c r="HYE21" i="88"/>
  <c r="HYE25" i="88" s="1"/>
  <c r="HYF21" i="88"/>
  <c r="HYF25" i="88" s="1"/>
  <c r="HYG21" i="88"/>
  <c r="HYG25" i="88" s="1"/>
  <c r="HYH21" i="88"/>
  <c r="HYH25" i="88" s="1"/>
  <c r="HYI21" i="88"/>
  <c r="HYI25" i="88" s="1"/>
  <c r="HYJ21" i="88"/>
  <c r="HYJ25" i="88" s="1"/>
  <c r="HYK21" i="88"/>
  <c r="HYK25" i="88" s="1"/>
  <c r="HYL21" i="88"/>
  <c r="HYL25" i="88" s="1"/>
  <c r="HYM21" i="88"/>
  <c r="HYM25" i="88" s="1"/>
  <c r="HYN21" i="88"/>
  <c r="HYN25" i="88" s="1"/>
  <c r="HYO21" i="88"/>
  <c r="HYO25" i="88" s="1"/>
  <c r="HYP21" i="88"/>
  <c r="HYP25" i="88" s="1"/>
  <c r="HYQ21" i="88"/>
  <c r="HYQ25" i="88" s="1"/>
  <c r="HYR21" i="88"/>
  <c r="HYR25" i="88" s="1"/>
  <c r="HYS21" i="88"/>
  <c r="HYS25" i="88" s="1"/>
  <c r="HYT21" i="88"/>
  <c r="HYT25" i="88" s="1"/>
  <c r="HYU21" i="88"/>
  <c r="HYU25" i="88" s="1"/>
  <c r="HYV21" i="88"/>
  <c r="HYV25" i="88" s="1"/>
  <c r="HYW21" i="88"/>
  <c r="HYW25" i="88" s="1"/>
  <c r="HYX21" i="88"/>
  <c r="HYX25" i="88" s="1"/>
  <c r="HYY21" i="88"/>
  <c r="HYY25" i="88" s="1"/>
  <c r="HYZ21" i="88"/>
  <c r="HYZ25" i="88" s="1"/>
  <c r="HZA21" i="88"/>
  <c r="HZA25" i="88" s="1"/>
  <c r="HZB21" i="88"/>
  <c r="HZB25" i="88" s="1"/>
  <c r="HZC21" i="88"/>
  <c r="HZC25" i="88" s="1"/>
  <c r="HZD21" i="88"/>
  <c r="HZD25" i="88" s="1"/>
  <c r="HZE21" i="88"/>
  <c r="HZE25" i="88" s="1"/>
  <c r="HZF21" i="88"/>
  <c r="HZF25" i="88" s="1"/>
  <c r="HZG21" i="88"/>
  <c r="HZG25" i="88" s="1"/>
  <c r="HZH21" i="88"/>
  <c r="HZH25" i="88" s="1"/>
  <c r="HZI21" i="88"/>
  <c r="HZI25" i="88" s="1"/>
  <c r="HZJ21" i="88"/>
  <c r="HZJ25" i="88" s="1"/>
  <c r="HZK21" i="88"/>
  <c r="HZK25" i="88" s="1"/>
  <c r="HZL21" i="88"/>
  <c r="HZL25" i="88" s="1"/>
  <c r="HZM21" i="88"/>
  <c r="HZM25" i="88" s="1"/>
  <c r="HZN21" i="88"/>
  <c r="HZN25" i="88" s="1"/>
  <c r="HZO21" i="88"/>
  <c r="HZO25" i="88" s="1"/>
  <c r="HZP21" i="88"/>
  <c r="HZP25" i="88" s="1"/>
  <c r="HZQ21" i="88"/>
  <c r="HZQ25" i="88" s="1"/>
  <c r="HZR21" i="88"/>
  <c r="HZR25" i="88" s="1"/>
  <c r="HZS21" i="88"/>
  <c r="HZS25" i="88" s="1"/>
  <c r="HZT21" i="88"/>
  <c r="HZT25" i="88" s="1"/>
  <c r="HZU21" i="88"/>
  <c r="HZU25" i="88" s="1"/>
  <c r="HZV21" i="88"/>
  <c r="HZV25" i="88" s="1"/>
  <c r="HZW21" i="88"/>
  <c r="HZW25" i="88" s="1"/>
  <c r="HZX21" i="88"/>
  <c r="HZX25" i="88" s="1"/>
  <c r="HZY21" i="88"/>
  <c r="HZY25" i="88" s="1"/>
  <c r="HZZ21" i="88"/>
  <c r="HZZ25" i="88" s="1"/>
  <c r="IAA21" i="88"/>
  <c r="IAA25" i="88" s="1"/>
  <c r="IAB21" i="88"/>
  <c r="IAB25" i="88" s="1"/>
  <c r="IAC21" i="88"/>
  <c r="IAC25" i="88" s="1"/>
  <c r="IAD21" i="88"/>
  <c r="IAD25" i="88" s="1"/>
  <c r="IAE21" i="88"/>
  <c r="IAE25" i="88" s="1"/>
  <c r="IAF21" i="88"/>
  <c r="IAF25" i="88" s="1"/>
  <c r="IAG21" i="88"/>
  <c r="IAG25" i="88" s="1"/>
  <c r="IAH21" i="88"/>
  <c r="IAH25" i="88" s="1"/>
  <c r="IAI21" i="88"/>
  <c r="IAI25" i="88" s="1"/>
  <c r="IAJ21" i="88"/>
  <c r="IAJ25" i="88" s="1"/>
  <c r="IAK21" i="88"/>
  <c r="IAK25" i="88" s="1"/>
  <c r="IAL21" i="88"/>
  <c r="IAL25" i="88" s="1"/>
  <c r="IAM21" i="88"/>
  <c r="IAM25" i="88" s="1"/>
  <c r="IAN21" i="88"/>
  <c r="IAN25" i="88" s="1"/>
  <c r="IAO21" i="88"/>
  <c r="IAO25" i="88" s="1"/>
  <c r="IAP21" i="88"/>
  <c r="IAP25" i="88" s="1"/>
  <c r="IAQ21" i="88"/>
  <c r="IAQ25" i="88" s="1"/>
  <c r="IAR21" i="88"/>
  <c r="IAR25" i="88" s="1"/>
  <c r="IAS21" i="88"/>
  <c r="IAS25" i="88" s="1"/>
  <c r="IAT21" i="88"/>
  <c r="IAT25" i="88" s="1"/>
  <c r="IAU21" i="88"/>
  <c r="IAU25" i="88" s="1"/>
  <c r="IAV21" i="88"/>
  <c r="IAV25" i="88" s="1"/>
  <c r="IAW21" i="88"/>
  <c r="IAW25" i="88" s="1"/>
  <c r="IAX21" i="88"/>
  <c r="IAX25" i="88" s="1"/>
  <c r="IAY21" i="88"/>
  <c r="IAY25" i="88" s="1"/>
  <c r="IAZ21" i="88"/>
  <c r="IAZ25" i="88" s="1"/>
  <c r="IBA21" i="88"/>
  <c r="IBA25" i="88" s="1"/>
  <c r="IBB21" i="88"/>
  <c r="IBB25" i="88" s="1"/>
  <c r="IBC21" i="88"/>
  <c r="IBC25" i="88" s="1"/>
  <c r="IBD21" i="88"/>
  <c r="IBD25" i="88" s="1"/>
  <c r="IBE21" i="88"/>
  <c r="IBE25" i="88" s="1"/>
  <c r="IBF21" i="88"/>
  <c r="IBF25" i="88" s="1"/>
  <c r="IBG21" i="88"/>
  <c r="IBG25" i="88" s="1"/>
  <c r="IBH21" i="88"/>
  <c r="IBH25" i="88" s="1"/>
  <c r="IBI21" i="88"/>
  <c r="IBI25" i="88" s="1"/>
  <c r="IBJ21" i="88"/>
  <c r="IBJ25" i="88" s="1"/>
  <c r="IBK21" i="88"/>
  <c r="IBK25" i="88" s="1"/>
  <c r="IBL21" i="88"/>
  <c r="IBL25" i="88" s="1"/>
  <c r="IBM21" i="88"/>
  <c r="IBM25" i="88" s="1"/>
  <c r="IBN21" i="88"/>
  <c r="IBN25" i="88" s="1"/>
  <c r="IBO21" i="88"/>
  <c r="IBO25" i="88" s="1"/>
  <c r="IBP21" i="88"/>
  <c r="IBP25" i="88" s="1"/>
  <c r="IBQ21" i="88"/>
  <c r="IBQ25" i="88" s="1"/>
  <c r="IBR21" i="88"/>
  <c r="IBR25" i="88" s="1"/>
  <c r="IBS21" i="88"/>
  <c r="IBS25" i="88" s="1"/>
  <c r="IBT21" i="88"/>
  <c r="IBT25" i="88" s="1"/>
  <c r="IBU21" i="88"/>
  <c r="IBU25" i="88" s="1"/>
  <c r="IBV21" i="88"/>
  <c r="IBV25" i="88" s="1"/>
  <c r="IBW21" i="88"/>
  <c r="IBW25" i="88" s="1"/>
  <c r="IBX21" i="88"/>
  <c r="IBX25" i="88" s="1"/>
  <c r="IBY21" i="88"/>
  <c r="IBY25" i="88" s="1"/>
  <c r="IBZ21" i="88"/>
  <c r="IBZ25" i="88" s="1"/>
  <c r="ICA21" i="88"/>
  <c r="ICA25" i="88" s="1"/>
  <c r="ICB21" i="88"/>
  <c r="ICB25" i="88" s="1"/>
  <c r="ICC21" i="88"/>
  <c r="ICC25" i="88" s="1"/>
  <c r="ICD21" i="88"/>
  <c r="ICD25" i="88" s="1"/>
  <c r="ICE21" i="88"/>
  <c r="ICE25" i="88" s="1"/>
  <c r="ICF21" i="88"/>
  <c r="ICF25" i="88" s="1"/>
  <c r="ICG21" i="88"/>
  <c r="ICG25" i="88" s="1"/>
  <c r="ICH21" i="88"/>
  <c r="ICH25" i="88" s="1"/>
  <c r="ICI21" i="88"/>
  <c r="ICI25" i="88" s="1"/>
  <c r="ICJ21" i="88"/>
  <c r="ICJ25" i="88" s="1"/>
  <c r="ICK21" i="88"/>
  <c r="ICK25" i="88" s="1"/>
  <c r="ICL21" i="88"/>
  <c r="ICL25" i="88" s="1"/>
  <c r="ICM21" i="88"/>
  <c r="ICM25" i="88" s="1"/>
  <c r="ICN21" i="88"/>
  <c r="ICN25" i="88" s="1"/>
  <c r="ICO21" i="88"/>
  <c r="ICO25" i="88" s="1"/>
  <c r="ICP21" i="88"/>
  <c r="ICP25" i="88" s="1"/>
  <c r="ICQ21" i="88"/>
  <c r="ICQ25" i="88" s="1"/>
  <c r="ICR21" i="88"/>
  <c r="ICR25" i="88" s="1"/>
  <c r="ICS21" i="88"/>
  <c r="ICS25" i="88" s="1"/>
  <c r="ICT21" i="88"/>
  <c r="ICT25" i="88" s="1"/>
  <c r="ICU21" i="88"/>
  <c r="ICU25" i="88" s="1"/>
  <c r="ICV21" i="88"/>
  <c r="ICV25" i="88" s="1"/>
  <c r="ICW21" i="88"/>
  <c r="ICW25" i="88" s="1"/>
  <c r="ICX21" i="88"/>
  <c r="ICX25" i="88" s="1"/>
  <c r="ICY21" i="88"/>
  <c r="ICY25" i="88" s="1"/>
  <c r="ICZ21" i="88"/>
  <c r="ICZ25" i="88" s="1"/>
  <c r="IDA21" i="88"/>
  <c r="IDA25" i="88" s="1"/>
  <c r="IDB21" i="88"/>
  <c r="IDB25" i="88" s="1"/>
  <c r="IDC21" i="88"/>
  <c r="IDC25" i="88" s="1"/>
  <c r="IDD21" i="88"/>
  <c r="IDD25" i="88" s="1"/>
  <c r="IDE21" i="88"/>
  <c r="IDE25" i="88" s="1"/>
  <c r="IDF21" i="88"/>
  <c r="IDF25" i="88" s="1"/>
  <c r="IDG21" i="88"/>
  <c r="IDG25" i="88" s="1"/>
  <c r="IDH21" i="88"/>
  <c r="IDH25" i="88" s="1"/>
  <c r="IDI21" i="88"/>
  <c r="IDI25" i="88" s="1"/>
  <c r="IDJ21" i="88"/>
  <c r="IDJ25" i="88" s="1"/>
  <c r="IDK21" i="88"/>
  <c r="IDK25" i="88" s="1"/>
  <c r="IDL21" i="88"/>
  <c r="IDL25" i="88" s="1"/>
  <c r="IDM21" i="88"/>
  <c r="IDM25" i="88" s="1"/>
  <c r="IDN21" i="88"/>
  <c r="IDN25" i="88" s="1"/>
  <c r="IDO21" i="88"/>
  <c r="IDO25" i="88" s="1"/>
  <c r="IDP21" i="88"/>
  <c r="IDP25" i="88" s="1"/>
  <c r="IDQ21" i="88"/>
  <c r="IDQ25" i="88" s="1"/>
  <c r="IDR21" i="88"/>
  <c r="IDR25" i="88" s="1"/>
  <c r="IDS21" i="88"/>
  <c r="IDS25" i="88" s="1"/>
  <c r="IDT21" i="88"/>
  <c r="IDT25" i="88" s="1"/>
  <c r="IDU21" i="88"/>
  <c r="IDU25" i="88" s="1"/>
  <c r="IDV21" i="88"/>
  <c r="IDV25" i="88" s="1"/>
  <c r="IDW21" i="88"/>
  <c r="IDW25" i="88" s="1"/>
  <c r="IDX21" i="88"/>
  <c r="IDX25" i="88" s="1"/>
  <c r="IDY21" i="88"/>
  <c r="IDY25" i="88" s="1"/>
  <c r="IDZ21" i="88"/>
  <c r="IDZ25" i="88" s="1"/>
  <c r="IEA21" i="88"/>
  <c r="IEA25" i="88" s="1"/>
  <c r="IEB21" i="88"/>
  <c r="IEB25" i="88" s="1"/>
  <c r="IEC21" i="88"/>
  <c r="IEC25" i="88" s="1"/>
  <c r="IED21" i="88"/>
  <c r="IED25" i="88" s="1"/>
  <c r="IEE21" i="88"/>
  <c r="IEE25" i="88" s="1"/>
  <c r="IEF21" i="88"/>
  <c r="IEF25" i="88" s="1"/>
  <c r="IEG21" i="88"/>
  <c r="IEG25" i="88" s="1"/>
  <c r="IEH21" i="88"/>
  <c r="IEH25" i="88" s="1"/>
  <c r="IEI21" i="88"/>
  <c r="IEI25" i="88" s="1"/>
  <c r="IEJ21" i="88"/>
  <c r="IEJ25" i="88" s="1"/>
  <c r="IEK21" i="88"/>
  <c r="IEK25" i="88" s="1"/>
  <c r="IEL21" i="88"/>
  <c r="IEL25" i="88" s="1"/>
  <c r="IEM21" i="88"/>
  <c r="IEM25" i="88" s="1"/>
  <c r="IEN21" i="88"/>
  <c r="IEN25" i="88" s="1"/>
  <c r="IEO21" i="88"/>
  <c r="IEO25" i="88" s="1"/>
  <c r="IEP21" i="88"/>
  <c r="IEP25" i="88" s="1"/>
  <c r="IEQ21" i="88"/>
  <c r="IEQ25" i="88" s="1"/>
  <c r="IER21" i="88"/>
  <c r="IER25" i="88" s="1"/>
  <c r="IES21" i="88"/>
  <c r="IES25" i="88" s="1"/>
  <c r="IET21" i="88"/>
  <c r="IET25" i="88" s="1"/>
  <c r="IEU21" i="88"/>
  <c r="IEU25" i="88" s="1"/>
  <c r="IEV21" i="88"/>
  <c r="IEV25" i="88" s="1"/>
  <c r="IEW21" i="88"/>
  <c r="IEW25" i="88" s="1"/>
  <c r="IEX21" i="88"/>
  <c r="IEX25" i="88" s="1"/>
  <c r="IEY21" i="88"/>
  <c r="IEY25" i="88" s="1"/>
  <c r="IEZ21" i="88"/>
  <c r="IEZ25" i="88" s="1"/>
  <c r="IFA21" i="88"/>
  <c r="IFA25" i="88" s="1"/>
  <c r="IFB21" i="88"/>
  <c r="IFB25" i="88" s="1"/>
  <c r="IFC21" i="88"/>
  <c r="IFC25" i="88" s="1"/>
  <c r="IFD21" i="88"/>
  <c r="IFD25" i="88" s="1"/>
  <c r="IFE21" i="88"/>
  <c r="IFE25" i="88" s="1"/>
  <c r="IFF21" i="88"/>
  <c r="IFF25" i="88" s="1"/>
  <c r="IFG21" i="88"/>
  <c r="IFG25" i="88" s="1"/>
  <c r="IFH21" i="88"/>
  <c r="IFH25" i="88" s="1"/>
  <c r="IFI21" i="88"/>
  <c r="IFI25" i="88" s="1"/>
  <c r="IFJ21" i="88"/>
  <c r="IFJ25" i="88" s="1"/>
  <c r="IFK21" i="88"/>
  <c r="IFK25" i="88" s="1"/>
  <c r="IFL21" i="88"/>
  <c r="IFL25" i="88" s="1"/>
  <c r="IFM21" i="88"/>
  <c r="IFM25" i="88" s="1"/>
  <c r="IFN21" i="88"/>
  <c r="IFN25" i="88" s="1"/>
  <c r="IFO21" i="88"/>
  <c r="IFO25" i="88" s="1"/>
  <c r="IFP21" i="88"/>
  <c r="IFP25" i="88" s="1"/>
  <c r="IFQ21" i="88"/>
  <c r="IFQ25" i="88" s="1"/>
  <c r="IFR21" i="88"/>
  <c r="IFR25" i="88" s="1"/>
  <c r="IFS21" i="88"/>
  <c r="IFS25" i="88" s="1"/>
  <c r="IFT21" i="88"/>
  <c r="IFT25" i="88" s="1"/>
  <c r="IFU21" i="88"/>
  <c r="IFU25" i="88" s="1"/>
  <c r="IFV21" i="88"/>
  <c r="IFV25" i="88" s="1"/>
  <c r="IFW21" i="88"/>
  <c r="IFW25" i="88" s="1"/>
  <c r="IFX21" i="88"/>
  <c r="IFX25" i="88" s="1"/>
  <c r="IFY21" i="88"/>
  <c r="IFY25" i="88" s="1"/>
  <c r="IFZ21" i="88"/>
  <c r="IFZ25" i="88" s="1"/>
  <c r="IGA21" i="88"/>
  <c r="IGA25" i="88" s="1"/>
  <c r="IGB21" i="88"/>
  <c r="IGB25" i="88" s="1"/>
  <c r="IGC21" i="88"/>
  <c r="IGC25" i="88" s="1"/>
  <c r="IGD21" i="88"/>
  <c r="IGD25" i="88" s="1"/>
  <c r="IGE21" i="88"/>
  <c r="IGE25" i="88" s="1"/>
  <c r="IGF21" i="88"/>
  <c r="IGF25" i="88" s="1"/>
  <c r="IGG21" i="88"/>
  <c r="IGG25" i="88" s="1"/>
  <c r="IGH21" i="88"/>
  <c r="IGH25" i="88" s="1"/>
  <c r="IGI21" i="88"/>
  <c r="IGI25" i="88" s="1"/>
  <c r="IGJ21" i="88"/>
  <c r="IGJ25" i="88" s="1"/>
  <c r="IGK21" i="88"/>
  <c r="IGK25" i="88" s="1"/>
  <c r="IGL21" i="88"/>
  <c r="IGL25" i="88" s="1"/>
  <c r="IGM21" i="88"/>
  <c r="IGM25" i="88" s="1"/>
  <c r="IGN21" i="88"/>
  <c r="IGN25" i="88" s="1"/>
  <c r="IGO21" i="88"/>
  <c r="IGO25" i="88" s="1"/>
  <c r="IGP21" i="88"/>
  <c r="IGP25" i="88" s="1"/>
  <c r="IGQ21" i="88"/>
  <c r="IGQ25" i="88" s="1"/>
  <c r="IGR21" i="88"/>
  <c r="IGR25" i="88" s="1"/>
  <c r="IGS21" i="88"/>
  <c r="IGS25" i="88" s="1"/>
  <c r="IGT21" i="88"/>
  <c r="IGT25" i="88" s="1"/>
  <c r="IGU21" i="88"/>
  <c r="IGU25" i="88" s="1"/>
  <c r="IGV21" i="88"/>
  <c r="IGV25" i="88" s="1"/>
  <c r="IGW21" i="88"/>
  <c r="IGW25" i="88" s="1"/>
  <c r="IGX21" i="88"/>
  <c r="IGX25" i="88" s="1"/>
  <c r="IGY21" i="88"/>
  <c r="IGY25" i="88" s="1"/>
  <c r="IGZ21" i="88"/>
  <c r="IGZ25" i="88" s="1"/>
  <c r="IHA21" i="88"/>
  <c r="IHA25" i="88" s="1"/>
  <c r="IHB21" i="88"/>
  <c r="IHB25" i="88" s="1"/>
  <c r="IHC21" i="88"/>
  <c r="IHC25" i="88" s="1"/>
  <c r="IHD21" i="88"/>
  <c r="IHD25" i="88" s="1"/>
  <c r="IHE21" i="88"/>
  <c r="IHE25" i="88" s="1"/>
  <c r="IHF21" i="88"/>
  <c r="IHF25" i="88" s="1"/>
  <c r="IHG21" i="88"/>
  <c r="IHG25" i="88" s="1"/>
  <c r="IHH21" i="88"/>
  <c r="IHH25" i="88" s="1"/>
  <c r="IHI21" i="88"/>
  <c r="IHI25" i="88" s="1"/>
  <c r="IHJ21" i="88"/>
  <c r="IHJ25" i="88" s="1"/>
  <c r="IHK21" i="88"/>
  <c r="IHK25" i="88" s="1"/>
  <c r="IHL21" i="88"/>
  <c r="IHL25" i="88" s="1"/>
  <c r="IHM21" i="88"/>
  <c r="IHM25" i="88" s="1"/>
  <c r="IHN21" i="88"/>
  <c r="IHN25" i="88" s="1"/>
  <c r="IHO21" i="88"/>
  <c r="IHO25" i="88" s="1"/>
  <c r="IHP21" i="88"/>
  <c r="IHP25" i="88" s="1"/>
  <c r="IHQ21" i="88"/>
  <c r="IHQ25" i="88" s="1"/>
  <c r="IHR21" i="88"/>
  <c r="IHR25" i="88" s="1"/>
  <c r="IHS21" i="88"/>
  <c r="IHS25" i="88" s="1"/>
  <c r="IHT21" i="88"/>
  <c r="IHT25" i="88" s="1"/>
  <c r="IHU21" i="88"/>
  <c r="IHU25" i="88" s="1"/>
  <c r="IHV21" i="88"/>
  <c r="IHV25" i="88" s="1"/>
  <c r="IHW21" i="88"/>
  <c r="IHW25" i="88" s="1"/>
  <c r="IHX21" i="88"/>
  <c r="IHX25" i="88" s="1"/>
  <c r="IHY21" i="88"/>
  <c r="IHY25" i="88" s="1"/>
  <c r="IHZ21" i="88"/>
  <c r="IHZ25" i="88" s="1"/>
  <c r="IIA21" i="88"/>
  <c r="IIA25" i="88" s="1"/>
  <c r="IIB21" i="88"/>
  <c r="IIB25" i="88" s="1"/>
  <c r="IIC21" i="88"/>
  <c r="IIC25" i="88" s="1"/>
  <c r="IID21" i="88"/>
  <c r="IID25" i="88" s="1"/>
  <c r="IIE21" i="88"/>
  <c r="IIE25" i="88" s="1"/>
  <c r="IIF21" i="88"/>
  <c r="IIF25" i="88" s="1"/>
  <c r="IIG21" i="88"/>
  <c r="IIG25" i="88" s="1"/>
  <c r="IIH21" i="88"/>
  <c r="IIH25" i="88" s="1"/>
  <c r="III21" i="88"/>
  <c r="III25" i="88" s="1"/>
  <c r="IIJ21" i="88"/>
  <c r="IIJ25" i="88" s="1"/>
  <c r="IIK21" i="88"/>
  <c r="IIK25" i="88" s="1"/>
  <c r="IIL21" i="88"/>
  <c r="IIL25" i="88" s="1"/>
  <c r="IIM21" i="88"/>
  <c r="IIM25" i="88" s="1"/>
  <c r="IIN21" i="88"/>
  <c r="IIN25" i="88" s="1"/>
  <c r="IIO21" i="88"/>
  <c r="IIO25" i="88" s="1"/>
  <c r="IIP21" i="88"/>
  <c r="IIP25" i="88" s="1"/>
  <c r="IIQ21" i="88"/>
  <c r="IIQ25" i="88" s="1"/>
  <c r="IIR21" i="88"/>
  <c r="IIR25" i="88" s="1"/>
  <c r="IIS21" i="88"/>
  <c r="IIS25" i="88" s="1"/>
  <c r="IIT21" i="88"/>
  <c r="IIT25" i="88" s="1"/>
  <c r="IIU21" i="88"/>
  <c r="IIU25" i="88" s="1"/>
  <c r="IIV21" i="88"/>
  <c r="IIV25" i="88" s="1"/>
  <c r="IIW21" i="88"/>
  <c r="IIW25" i="88" s="1"/>
  <c r="IIX21" i="88"/>
  <c r="IIX25" i="88" s="1"/>
  <c r="IIY21" i="88"/>
  <c r="IIY25" i="88" s="1"/>
  <c r="IIZ21" i="88"/>
  <c r="IIZ25" i="88" s="1"/>
  <c r="IJA21" i="88"/>
  <c r="IJA25" i="88" s="1"/>
  <c r="IJB21" i="88"/>
  <c r="IJB25" i="88" s="1"/>
  <c r="IJC21" i="88"/>
  <c r="IJC25" i="88" s="1"/>
  <c r="IJD21" i="88"/>
  <c r="IJD25" i="88" s="1"/>
  <c r="IJE21" i="88"/>
  <c r="IJE25" i="88" s="1"/>
  <c r="IJF21" i="88"/>
  <c r="IJF25" i="88" s="1"/>
  <c r="IJG21" i="88"/>
  <c r="IJG25" i="88" s="1"/>
  <c r="IJH21" i="88"/>
  <c r="IJH25" i="88" s="1"/>
  <c r="IJI21" i="88"/>
  <c r="IJI25" i="88" s="1"/>
  <c r="IJJ21" i="88"/>
  <c r="IJJ25" i="88" s="1"/>
  <c r="IJK21" i="88"/>
  <c r="IJK25" i="88" s="1"/>
  <c r="IJL21" i="88"/>
  <c r="IJL25" i="88" s="1"/>
  <c r="IJM21" i="88"/>
  <c r="IJM25" i="88" s="1"/>
  <c r="IJN21" i="88"/>
  <c r="IJN25" i="88" s="1"/>
  <c r="IJO21" i="88"/>
  <c r="IJO25" i="88" s="1"/>
  <c r="IJP21" i="88"/>
  <c r="IJP25" i="88" s="1"/>
  <c r="IJQ21" i="88"/>
  <c r="IJQ25" i="88" s="1"/>
  <c r="IJR21" i="88"/>
  <c r="IJR25" i="88" s="1"/>
  <c r="IJS21" i="88"/>
  <c r="IJS25" i="88" s="1"/>
  <c r="IJT21" i="88"/>
  <c r="IJT25" i="88" s="1"/>
  <c r="IJU21" i="88"/>
  <c r="IJU25" i="88" s="1"/>
  <c r="IJV21" i="88"/>
  <c r="IJV25" i="88" s="1"/>
  <c r="IJW21" i="88"/>
  <c r="IJW25" i="88" s="1"/>
  <c r="IJX21" i="88"/>
  <c r="IJX25" i="88" s="1"/>
  <c r="IJY21" i="88"/>
  <c r="IJY25" i="88" s="1"/>
  <c r="IJZ21" i="88"/>
  <c r="IJZ25" i="88" s="1"/>
  <c r="IKA21" i="88"/>
  <c r="IKA25" i="88" s="1"/>
  <c r="IKB21" i="88"/>
  <c r="IKB25" i="88" s="1"/>
  <c r="IKC21" i="88"/>
  <c r="IKC25" i="88" s="1"/>
  <c r="IKD21" i="88"/>
  <c r="IKD25" i="88" s="1"/>
  <c r="IKE21" i="88"/>
  <c r="IKE25" i="88" s="1"/>
  <c r="IKF21" i="88"/>
  <c r="IKF25" i="88" s="1"/>
  <c r="IKG21" i="88"/>
  <c r="IKG25" i="88" s="1"/>
  <c r="IKH21" i="88"/>
  <c r="IKH25" i="88" s="1"/>
  <c r="IKI21" i="88"/>
  <c r="IKI25" i="88" s="1"/>
  <c r="IKJ21" i="88"/>
  <c r="IKJ25" i="88" s="1"/>
  <c r="IKK21" i="88"/>
  <c r="IKK25" i="88" s="1"/>
  <c r="IKL21" i="88"/>
  <c r="IKL25" i="88" s="1"/>
  <c r="IKM21" i="88"/>
  <c r="IKM25" i="88" s="1"/>
  <c r="IKN21" i="88"/>
  <c r="IKN25" i="88" s="1"/>
  <c r="IKO21" i="88"/>
  <c r="IKO25" i="88" s="1"/>
  <c r="IKP21" i="88"/>
  <c r="IKP25" i="88" s="1"/>
  <c r="IKQ21" i="88"/>
  <c r="IKQ25" i="88" s="1"/>
  <c r="IKR21" i="88"/>
  <c r="IKR25" i="88" s="1"/>
  <c r="IKS21" i="88"/>
  <c r="IKS25" i="88" s="1"/>
  <c r="IKT21" i="88"/>
  <c r="IKT25" i="88" s="1"/>
  <c r="IKU21" i="88"/>
  <c r="IKU25" i="88" s="1"/>
  <c r="IKV21" i="88"/>
  <c r="IKV25" i="88" s="1"/>
  <c r="IKW21" i="88"/>
  <c r="IKW25" i="88" s="1"/>
  <c r="IKX21" i="88"/>
  <c r="IKX25" i="88" s="1"/>
  <c r="IKY21" i="88"/>
  <c r="IKY25" i="88" s="1"/>
  <c r="IKZ21" i="88"/>
  <c r="IKZ25" i="88" s="1"/>
  <c r="ILA21" i="88"/>
  <c r="ILA25" i="88" s="1"/>
  <c r="ILB21" i="88"/>
  <c r="ILB25" i="88" s="1"/>
  <c r="ILC21" i="88"/>
  <c r="ILC25" i="88" s="1"/>
  <c r="ILD21" i="88"/>
  <c r="ILD25" i="88" s="1"/>
  <c r="ILE21" i="88"/>
  <c r="ILE25" i="88" s="1"/>
  <c r="ILF21" i="88"/>
  <c r="ILF25" i="88" s="1"/>
  <c r="ILG21" i="88"/>
  <c r="ILG25" i="88" s="1"/>
  <c r="ILH21" i="88"/>
  <c r="ILH25" i="88" s="1"/>
  <c r="ILI21" i="88"/>
  <c r="ILI25" i="88" s="1"/>
  <c r="ILJ21" i="88"/>
  <c r="ILJ25" i="88" s="1"/>
  <c r="ILK21" i="88"/>
  <c r="ILK25" i="88" s="1"/>
  <c r="ILL21" i="88"/>
  <c r="ILL25" i="88" s="1"/>
  <c r="ILM21" i="88"/>
  <c r="ILM25" i="88" s="1"/>
  <c r="ILN21" i="88"/>
  <c r="ILN25" i="88" s="1"/>
  <c r="ILO21" i="88"/>
  <c r="ILO25" i="88" s="1"/>
  <c r="ILP21" i="88"/>
  <c r="ILP25" i="88" s="1"/>
  <c r="ILQ21" i="88"/>
  <c r="ILQ25" i="88" s="1"/>
  <c r="ILR21" i="88"/>
  <c r="ILR25" i="88" s="1"/>
  <c r="ILS21" i="88"/>
  <c r="ILS25" i="88" s="1"/>
  <c r="ILT21" i="88"/>
  <c r="ILT25" i="88" s="1"/>
  <c r="ILU21" i="88"/>
  <c r="ILU25" i="88" s="1"/>
  <c r="ILV21" i="88"/>
  <c r="ILV25" i="88" s="1"/>
  <c r="ILW21" i="88"/>
  <c r="ILW25" i="88" s="1"/>
  <c r="ILX21" i="88"/>
  <c r="ILX25" i="88" s="1"/>
  <c r="ILY21" i="88"/>
  <c r="ILY25" i="88" s="1"/>
  <c r="ILZ21" i="88"/>
  <c r="ILZ25" i="88" s="1"/>
  <c r="IMA21" i="88"/>
  <c r="IMA25" i="88" s="1"/>
  <c r="IMB21" i="88"/>
  <c r="IMB25" i="88" s="1"/>
  <c r="IMC21" i="88"/>
  <c r="IMC25" i="88" s="1"/>
  <c r="IMD21" i="88"/>
  <c r="IMD25" i="88" s="1"/>
  <c r="IME21" i="88"/>
  <c r="IME25" i="88" s="1"/>
  <c r="IMF21" i="88"/>
  <c r="IMF25" i="88" s="1"/>
  <c r="IMG21" i="88"/>
  <c r="IMG25" i="88" s="1"/>
  <c r="IMH21" i="88"/>
  <c r="IMH25" i="88" s="1"/>
  <c r="IMI21" i="88"/>
  <c r="IMI25" i="88" s="1"/>
  <c r="IMJ21" i="88"/>
  <c r="IMJ25" i="88" s="1"/>
  <c r="IMK21" i="88"/>
  <c r="IMK25" i="88" s="1"/>
  <c r="IML21" i="88"/>
  <c r="IML25" i="88" s="1"/>
  <c r="IMM21" i="88"/>
  <c r="IMM25" i="88" s="1"/>
  <c r="IMN21" i="88"/>
  <c r="IMN25" i="88" s="1"/>
  <c r="IMO21" i="88"/>
  <c r="IMO25" i="88" s="1"/>
  <c r="IMP21" i="88"/>
  <c r="IMP25" i="88" s="1"/>
  <c r="IMQ21" i="88"/>
  <c r="IMQ25" i="88" s="1"/>
  <c r="IMR21" i="88"/>
  <c r="IMR25" i="88" s="1"/>
  <c r="IMS21" i="88"/>
  <c r="IMS25" i="88" s="1"/>
  <c r="IMT21" i="88"/>
  <c r="IMT25" i="88" s="1"/>
  <c r="IMU21" i="88"/>
  <c r="IMU25" i="88" s="1"/>
  <c r="IMV21" i="88"/>
  <c r="IMV25" i="88" s="1"/>
  <c r="IMW21" i="88"/>
  <c r="IMW25" i="88" s="1"/>
  <c r="IMX21" i="88"/>
  <c r="IMX25" i="88" s="1"/>
  <c r="IMY21" i="88"/>
  <c r="IMY25" i="88" s="1"/>
  <c r="IMZ21" i="88"/>
  <c r="IMZ25" i="88" s="1"/>
  <c r="INA21" i="88"/>
  <c r="INA25" i="88" s="1"/>
  <c r="INB21" i="88"/>
  <c r="INB25" i="88" s="1"/>
  <c r="INC21" i="88"/>
  <c r="INC25" i="88" s="1"/>
  <c r="IND21" i="88"/>
  <c r="IND25" i="88" s="1"/>
  <c r="INE21" i="88"/>
  <c r="INE25" i="88" s="1"/>
  <c r="INF21" i="88"/>
  <c r="INF25" i="88" s="1"/>
  <c r="ING21" i="88"/>
  <c r="ING25" i="88" s="1"/>
  <c r="INH21" i="88"/>
  <c r="INH25" i="88" s="1"/>
  <c r="INI21" i="88"/>
  <c r="INI25" i="88" s="1"/>
  <c r="INJ21" i="88"/>
  <c r="INJ25" i="88" s="1"/>
  <c r="INK21" i="88"/>
  <c r="INK25" i="88" s="1"/>
  <c r="INL21" i="88"/>
  <c r="INL25" i="88" s="1"/>
  <c r="INM21" i="88"/>
  <c r="INM25" i="88" s="1"/>
  <c r="INN21" i="88"/>
  <c r="INN25" i="88" s="1"/>
  <c r="INO21" i="88"/>
  <c r="INO25" i="88" s="1"/>
  <c r="INP21" i="88"/>
  <c r="INP25" i="88" s="1"/>
  <c r="INQ21" i="88"/>
  <c r="INQ25" i="88" s="1"/>
  <c r="INR21" i="88"/>
  <c r="INR25" i="88" s="1"/>
  <c r="INS21" i="88"/>
  <c r="INS25" i="88" s="1"/>
  <c r="INT21" i="88"/>
  <c r="INT25" i="88" s="1"/>
  <c r="INU21" i="88"/>
  <c r="INU25" i="88" s="1"/>
  <c r="INV21" i="88"/>
  <c r="INV25" i="88" s="1"/>
  <c r="INW21" i="88"/>
  <c r="INW25" i="88" s="1"/>
  <c r="INX21" i="88"/>
  <c r="INX25" i="88" s="1"/>
  <c r="INY21" i="88"/>
  <c r="INY25" i="88" s="1"/>
  <c r="INZ21" i="88"/>
  <c r="INZ25" i="88" s="1"/>
  <c r="IOA21" i="88"/>
  <c r="IOA25" i="88" s="1"/>
  <c r="IOB21" i="88"/>
  <c r="IOB25" i="88" s="1"/>
  <c r="IOC21" i="88"/>
  <c r="IOC25" i="88" s="1"/>
  <c r="IOD21" i="88"/>
  <c r="IOD25" i="88" s="1"/>
  <c r="IOE21" i="88"/>
  <c r="IOE25" i="88" s="1"/>
  <c r="IOF21" i="88"/>
  <c r="IOF25" i="88" s="1"/>
  <c r="IOG21" i="88"/>
  <c r="IOG25" i="88" s="1"/>
  <c r="IOH21" i="88"/>
  <c r="IOH25" i="88" s="1"/>
  <c r="IOI21" i="88"/>
  <c r="IOI25" i="88" s="1"/>
  <c r="IOJ21" i="88"/>
  <c r="IOJ25" i="88" s="1"/>
  <c r="IOK21" i="88"/>
  <c r="IOK25" i="88" s="1"/>
  <c r="IOL21" i="88"/>
  <c r="IOL25" i="88" s="1"/>
  <c r="IOM21" i="88"/>
  <c r="IOM25" i="88" s="1"/>
  <c r="ION21" i="88"/>
  <c r="ION25" i="88" s="1"/>
  <c r="IOO21" i="88"/>
  <c r="IOO25" i="88" s="1"/>
  <c r="IOP21" i="88"/>
  <c r="IOP25" i="88" s="1"/>
  <c r="IOQ21" i="88"/>
  <c r="IOQ25" i="88" s="1"/>
  <c r="IOR21" i="88"/>
  <c r="IOR25" i="88" s="1"/>
  <c r="IOS21" i="88"/>
  <c r="IOS25" i="88" s="1"/>
  <c r="IOT21" i="88"/>
  <c r="IOT25" i="88" s="1"/>
  <c r="IOU21" i="88"/>
  <c r="IOU25" i="88" s="1"/>
  <c r="IOV21" i="88"/>
  <c r="IOV25" i="88" s="1"/>
  <c r="IOW21" i="88"/>
  <c r="IOW25" i="88" s="1"/>
  <c r="IOX21" i="88"/>
  <c r="IOX25" i="88" s="1"/>
  <c r="IOY21" i="88"/>
  <c r="IOY25" i="88" s="1"/>
  <c r="IOZ21" i="88"/>
  <c r="IOZ25" i="88" s="1"/>
  <c r="IPA21" i="88"/>
  <c r="IPA25" i="88" s="1"/>
  <c r="IPB21" i="88"/>
  <c r="IPB25" i="88" s="1"/>
  <c r="IPC21" i="88"/>
  <c r="IPC25" i="88" s="1"/>
  <c r="IPD21" i="88"/>
  <c r="IPD25" i="88" s="1"/>
  <c r="IPE21" i="88"/>
  <c r="IPE25" i="88" s="1"/>
  <c r="IPF21" i="88"/>
  <c r="IPF25" i="88" s="1"/>
  <c r="IPG21" i="88"/>
  <c r="IPG25" i="88" s="1"/>
  <c r="IPH21" i="88"/>
  <c r="IPH25" i="88" s="1"/>
  <c r="IPI21" i="88"/>
  <c r="IPI25" i="88" s="1"/>
  <c r="IPJ21" i="88"/>
  <c r="IPJ25" i="88" s="1"/>
  <c r="IPK21" i="88"/>
  <c r="IPK25" i="88" s="1"/>
  <c r="IPL21" i="88"/>
  <c r="IPL25" i="88" s="1"/>
  <c r="IPM21" i="88"/>
  <c r="IPM25" i="88" s="1"/>
  <c r="IPN21" i="88"/>
  <c r="IPN25" i="88" s="1"/>
  <c r="IPO21" i="88"/>
  <c r="IPO25" i="88" s="1"/>
  <c r="IPP21" i="88"/>
  <c r="IPP25" i="88" s="1"/>
  <c r="IPQ21" i="88"/>
  <c r="IPQ25" i="88" s="1"/>
  <c r="IPR21" i="88"/>
  <c r="IPR25" i="88" s="1"/>
  <c r="IPS21" i="88"/>
  <c r="IPS25" i="88" s="1"/>
  <c r="IPT21" i="88"/>
  <c r="IPT25" i="88" s="1"/>
  <c r="IPU21" i="88"/>
  <c r="IPU25" i="88" s="1"/>
  <c r="IPV21" i="88"/>
  <c r="IPV25" i="88" s="1"/>
  <c r="IPW21" i="88"/>
  <c r="IPW25" i="88" s="1"/>
  <c r="IPX21" i="88"/>
  <c r="IPX25" i="88" s="1"/>
  <c r="IPY21" i="88"/>
  <c r="IPY25" i="88" s="1"/>
  <c r="IPZ21" i="88"/>
  <c r="IPZ25" i="88" s="1"/>
  <c r="IQA21" i="88"/>
  <c r="IQA25" i="88" s="1"/>
  <c r="IQB21" i="88"/>
  <c r="IQB25" i="88" s="1"/>
  <c r="IQC21" i="88"/>
  <c r="IQC25" i="88" s="1"/>
  <c r="IQD21" i="88"/>
  <c r="IQD25" i="88" s="1"/>
  <c r="IQE21" i="88"/>
  <c r="IQE25" i="88" s="1"/>
  <c r="IQF21" i="88"/>
  <c r="IQF25" i="88" s="1"/>
  <c r="IQG21" i="88"/>
  <c r="IQG25" i="88" s="1"/>
  <c r="IQH21" i="88"/>
  <c r="IQH25" i="88" s="1"/>
  <c r="IQI21" i="88"/>
  <c r="IQI25" i="88" s="1"/>
  <c r="IQJ21" i="88"/>
  <c r="IQJ25" i="88" s="1"/>
  <c r="IQK21" i="88"/>
  <c r="IQK25" i="88" s="1"/>
  <c r="IQL21" i="88"/>
  <c r="IQL25" i="88" s="1"/>
  <c r="IQM21" i="88"/>
  <c r="IQM25" i="88" s="1"/>
  <c r="IQN21" i="88"/>
  <c r="IQN25" i="88" s="1"/>
  <c r="IQO21" i="88"/>
  <c r="IQO25" i="88" s="1"/>
  <c r="IQP21" i="88"/>
  <c r="IQP25" i="88" s="1"/>
  <c r="IQQ21" i="88"/>
  <c r="IQQ25" i="88" s="1"/>
  <c r="IQR21" i="88"/>
  <c r="IQR25" i="88" s="1"/>
  <c r="IQS21" i="88"/>
  <c r="IQS25" i="88" s="1"/>
  <c r="IQT21" i="88"/>
  <c r="IQT25" i="88" s="1"/>
  <c r="IQU21" i="88"/>
  <c r="IQU25" i="88" s="1"/>
  <c r="IQV21" i="88"/>
  <c r="IQV25" i="88" s="1"/>
  <c r="IQW21" i="88"/>
  <c r="IQW25" i="88" s="1"/>
  <c r="IQX21" i="88"/>
  <c r="IQX25" i="88" s="1"/>
  <c r="IQY21" i="88"/>
  <c r="IQY25" i="88" s="1"/>
  <c r="IQZ21" i="88"/>
  <c r="IQZ25" i="88" s="1"/>
  <c r="IRA21" i="88"/>
  <c r="IRA25" i="88" s="1"/>
  <c r="IRB21" i="88"/>
  <c r="IRB25" i="88" s="1"/>
  <c r="IRC21" i="88"/>
  <c r="IRC25" i="88" s="1"/>
  <c r="IRD21" i="88"/>
  <c r="IRD25" i="88" s="1"/>
  <c r="IRE21" i="88"/>
  <c r="IRE25" i="88" s="1"/>
  <c r="IRF21" i="88"/>
  <c r="IRF25" i="88" s="1"/>
  <c r="IRG21" i="88"/>
  <c r="IRG25" i="88" s="1"/>
  <c r="IRH21" i="88"/>
  <c r="IRH25" i="88" s="1"/>
  <c r="IRI21" i="88"/>
  <c r="IRI25" i="88" s="1"/>
  <c r="IRJ21" i="88"/>
  <c r="IRJ25" i="88" s="1"/>
  <c r="IRK21" i="88"/>
  <c r="IRK25" i="88" s="1"/>
  <c r="IRL21" i="88"/>
  <c r="IRL25" i="88" s="1"/>
  <c r="IRM21" i="88"/>
  <c r="IRM25" i="88" s="1"/>
  <c r="IRN21" i="88"/>
  <c r="IRN25" i="88" s="1"/>
  <c r="IRO21" i="88"/>
  <c r="IRO25" i="88" s="1"/>
  <c r="IRP21" i="88"/>
  <c r="IRP25" i="88" s="1"/>
  <c r="IRQ21" i="88"/>
  <c r="IRQ25" i="88" s="1"/>
  <c r="IRR21" i="88"/>
  <c r="IRR25" i="88" s="1"/>
  <c r="IRS21" i="88"/>
  <c r="IRS25" i="88" s="1"/>
  <c r="IRT21" i="88"/>
  <c r="IRT25" i="88" s="1"/>
  <c r="IRU21" i="88"/>
  <c r="IRU25" i="88" s="1"/>
  <c r="IRV21" i="88"/>
  <c r="IRV25" i="88" s="1"/>
  <c r="IRW21" i="88"/>
  <c r="IRW25" i="88" s="1"/>
  <c r="IRX21" i="88"/>
  <c r="IRX25" i="88" s="1"/>
  <c r="IRY21" i="88"/>
  <c r="IRY25" i="88" s="1"/>
  <c r="IRZ21" i="88"/>
  <c r="IRZ25" i="88" s="1"/>
  <c r="ISA21" i="88"/>
  <c r="ISA25" i="88" s="1"/>
  <c r="ISB21" i="88"/>
  <c r="ISB25" i="88" s="1"/>
  <c r="ISC21" i="88"/>
  <c r="ISC25" i="88" s="1"/>
  <c r="ISD21" i="88"/>
  <c r="ISD25" i="88" s="1"/>
  <c r="ISE21" i="88"/>
  <c r="ISE25" i="88" s="1"/>
  <c r="ISF21" i="88"/>
  <c r="ISF25" i="88" s="1"/>
  <c r="ISG21" i="88"/>
  <c r="ISG25" i="88" s="1"/>
  <c r="ISH21" i="88"/>
  <c r="ISH25" i="88" s="1"/>
  <c r="ISI21" i="88"/>
  <c r="ISI25" i="88" s="1"/>
  <c r="ISJ21" i="88"/>
  <c r="ISJ25" i="88" s="1"/>
  <c r="ISK21" i="88"/>
  <c r="ISK25" i="88" s="1"/>
  <c r="ISL21" i="88"/>
  <c r="ISL25" i="88" s="1"/>
  <c r="ISM21" i="88"/>
  <c r="ISM25" i="88" s="1"/>
  <c r="ISN21" i="88"/>
  <c r="ISN25" i="88" s="1"/>
  <c r="ISO21" i="88"/>
  <c r="ISO25" i="88" s="1"/>
  <c r="ISP21" i="88"/>
  <c r="ISP25" i="88" s="1"/>
  <c r="ISQ21" i="88"/>
  <c r="ISQ25" i="88" s="1"/>
  <c r="ISR21" i="88"/>
  <c r="ISR25" i="88" s="1"/>
  <c r="ISS21" i="88"/>
  <c r="ISS25" i="88" s="1"/>
  <c r="IST21" i="88"/>
  <c r="IST25" i="88" s="1"/>
  <c r="ISU21" i="88"/>
  <c r="ISU25" i="88" s="1"/>
  <c r="ISV21" i="88"/>
  <c r="ISV25" i="88" s="1"/>
  <c r="ISW21" i="88"/>
  <c r="ISW25" i="88" s="1"/>
  <c r="ISX21" i="88"/>
  <c r="ISX25" i="88" s="1"/>
  <c r="ISY21" i="88"/>
  <c r="ISY25" i="88" s="1"/>
  <c r="ISZ21" i="88"/>
  <c r="ISZ25" i="88" s="1"/>
  <c r="ITA21" i="88"/>
  <c r="ITA25" i="88" s="1"/>
  <c r="ITB21" i="88"/>
  <c r="ITB25" i="88" s="1"/>
  <c r="ITC21" i="88"/>
  <c r="ITC25" i="88" s="1"/>
  <c r="ITD21" i="88"/>
  <c r="ITD25" i="88" s="1"/>
  <c r="ITE21" i="88"/>
  <c r="ITE25" i="88" s="1"/>
  <c r="ITF21" i="88"/>
  <c r="ITF25" i="88" s="1"/>
  <c r="ITG21" i="88"/>
  <c r="ITG25" i="88" s="1"/>
  <c r="ITH21" i="88"/>
  <c r="ITH25" i="88" s="1"/>
  <c r="ITI21" i="88"/>
  <c r="ITI25" i="88" s="1"/>
  <c r="ITJ21" i="88"/>
  <c r="ITJ25" i="88" s="1"/>
  <c r="ITK21" i="88"/>
  <c r="ITK25" i="88" s="1"/>
  <c r="ITL21" i="88"/>
  <c r="ITL25" i="88" s="1"/>
  <c r="ITM21" i="88"/>
  <c r="ITM25" i="88" s="1"/>
  <c r="ITN21" i="88"/>
  <c r="ITN25" i="88" s="1"/>
  <c r="ITO21" i="88"/>
  <c r="ITO25" i="88" s="1"/>
  <c r="ITP21" i="88"/>
  <c r="ITP25" i="88" s="1"/>
  <c r="ITQ21" i="88"/>
  <c r="ITQ25" i="88" s="1"/>
  <c r="ITR21" i="88"/>
  <c r="ITR25" i="88" s="1"/>
  <c r="ITS21" i="88"/>
  <c r="ITS25" i="88" s="1"/>
  <c r="ITT21" i="88"/>
  <c r="ITT25" i="88" s="1"/>
  <c r="ITU21" i="88"/>
  <c r="ITU25" i="88" s="1"/>
  <c r="ITV21" i="88"/>
  <c r="ITV25" i="88" s="1"/>
  <c r="ITW21" i="88"/>
  <c r="ITW25" i="88" s="1"/>
  <c r="ITX21" i="88"/>
  <c r="ITX25" i="88" s="1"/>
  <c r="ITY21" i="88"/>
  <c r="ITY25" i="88" s="1"/>
  <c r="ITZ21" i="88"/>
  <c r="ITZ25" i="88" s="1"/>
  <c r="IUA21" i="88"/>
  <c r="IUA25" i="88" s="1"/>
  <c r="IUB21" i="88"/>
  <c r="IUB25" i="88" s="1"/>
  <c r="IUC21" i="88"/>
  <c r="IUC25" i="88" s="1"/>
  <c r="IUD21" i="88"/>
  <c r="IUD25" i="88" s="1"/>
  <c r="IUE21" i="88"/>
  <c r="IUE25" i="88" s="1"/>
  <c r="IUF21" i="88"/>
  <c r="IUF25" i="88" s="1"/>
  <c r="IUG21" i="88"/>
  <c r="IUG25" i="88" s="1"/>
  <c r="IUH21" i="88"/>
  <c r="IUH25" i="88" s="1"/>
  <c r="IUI21" i="88"/>
  <c r="IUI25" i="88" s="1"/>
  <c r="IUJ21" i="88"/>
  <c r="IUJ25" i="88" s="1"/>
  <c r="IUK21" i="88"/>
  <c r="IUK25" i="88" s="1"/>
  <c r="IUL21" i="88"/>
  <c r="IUL25" i="88" s="1"/>
  <c r="IUM21" i="88"/>
  <c r="IUM25" i="88" s="1"/>
  <c r="IUN21" i="88"/>
  <c r="IUN25" i="88" s="1"/>
  <c r="IUO21" i="88"/>
  <c r="IUO25" i="88" s="1"/>
  <c r="IUP21" i="88"/>
  <c r="IUP25" i="88" s="1"/>
  <c r="IUQ21" i="88"/>
  <c r="IUQ25" i="88" s="1"/>
  <c r="IUR21" i="88"/>
  <c r="IUR25" i="88" s="1"/>
  <c r="IUS21" i="88"/>
  <c r="IUS25" i="88" s="1"/>
  <c r="IUT21" i="88"/>
  <c r="IUT25" i="88" s="1"/>
  <c r="IUU21" i="88"/>
  <c r="IUU25" i="88" s="1"/>
  <c r="IUV21" i="88"/>
  <c r="IUV25" i="88" s="1"/>
  <c r="IUW21" i="88"/>
  <c r="IUW25" i="88" s="1"/>
  <c r="IUX21" i="88"/>
  <c r="IUX25" i="88" s="1"/>
  <c r="IUY21" i="88"/>
  <c r="IUY25" i="88" s="1"/>
  <c r="IUZ21" i="88"/>
  <c r="IUZ25" i="88" s="1"/>
  <c r="IVA21" i="88"/>
  <c r="IVA25" i="88" s="1"/>
  <c r="IVB21" i="88"/>
  <c r="IVB25" i="88" s="1"/>
  <c r="IVC21" i="88"/>
  <c r="IVC25" i="88" s="1"/>
  <c r="IVD21" i="88"/>
  <c r="IVD25" i="88" s="1"/>
  <c r="IVE21" i="88"/>
  <c r="IVE25" i="88" s="1"/>
  <c r="IVF21" i="88"/>
  <c r="IVF25" i="88" s="1"/>
  <c r="IVG21" i="88"/>
  <c r="IVG25" i="88" s="1"/>
  <c r="IVH21" i="88"/>
  <c r="IVH25" i="88" s="1"/>
  <c r="IVI21" i="88"/>
  <c r="IVI25" i="88" s="1"/>
  <c r="IVJ21" i="88"/>
  <c r="IVJ25" i="88" s="1"/>
  <c r="IVK21" i="88"/>
  <c r="IVK25" i="88" s="1"/>
  <c r="IVL21" i="88"/>
  <c r="IVL25" i="88" s="1"/>
  <c r="IVM21" i="88"/>
  <c r="IVM25" i="88" s="1"/>
  <c r="IVN21" i="88"/>
  <c r="IVN25" i="88" s="1"/>
  <c r="IVO21" i="88"/>
  <c r="IVO25" i="88" s="1"/>
  <c r="IVP21" i="88"/>
  <c r="IVP25" i="88" s="1"/>
  <c r="IVQ21" i="88"/>
  <c r="IVQ25" i="88" s="1"/>
  <c r="IVR21" i="88"/>
  <c r="IVR25" i="88" s="1"/>
  <c r="IVS21" i="88"/>
  <c r="IVS25" i="88" s="1"/>
  <c r="IVT21" i="88"/>
  <c r="IVT25" i="88" s="1"/>
  <c r="IVU21" i="88"/>
  <c r="IVU25" i="88" s="1"/>
  <c r="IVV21" i="88"/>
  <c r="IVV25" i="88" s="1"/>
  <c r="IVW21" i="88"/>
  <c r="IVW25" i="88" s="1"/>
  <c r="IVX21" i="88"/>
  <c r="IVX25" i="88" s="1"/>
  <c r="IVY21" i="88"/>
  <c r="IVY25" i="88" s="1"/>
  <c r="IVZ21" i="88"/>
  <c r="IVZ25" i="88" s="1"/>
  <c r="IWA21" i="88"/>
  <c r="IWA25" i="88" s="1"/>
  <c r="IWB21" i="88"/>
  <c r="IWB25" i="88" s="1"/>
  <c r="IWC21" i="88"/>
  <c r="IWC25" i="88" s="1"/>
  <c r="IWD21" i="88"/>
  <c r="IWD25" i="88" s="1"/>
  <c r="IWE21" i="88"/>
  <c r="IWE25" i="88" s="1"/>
  <c r="IWF21" i="88"/>
  <c r="IWF25" i="88" s="1"/>
  <c r="IWG21" i="88"/>
  <c r="IWG25" i="88" s="1"/>
  <c r="IWH21" i="88"/>
  <c r="IWH25" i="88" s="1"/>
  <c r="IWI21" i="88"/>
  <c r="IWI25" i="88" s="1"/>
  <c r="IWJ21" i="88"/>
  <c r="IWJ25" i="88" s="1"/>
  <c r="IWK21" i="88"/>
  <c r="IWK25" i="88" s="1"/>
  <c r="IWL21" i="88"/>
  <c r="IWL25" i="88" s="1"/>
  <c r="IWM21" i="88"/>
  <c r="IWM25" i="88" s="1"/>
  <c r="IWN21" i="88"/>
  <c r="IWN25" i="88" s="1"/>
  <c r="IWO21" i="88"/>
  <c r="IWO25" i="88" s="1"/>
  <c r="IWP21" i="88"/>
  <c r="IWP25" i="88" s="1"/>
  <c r="IWQ21" i="88"/>
  <c r="IWQ25" i="88" s="1"/>
  <c r="IWR21" i="88"/>
  <c r="IWR25" i="88" s="1"/>
  <c r="IWS21" i="88"/>
  <c r="IWS25" i="88" s="1"/>
  <c r="IWT21" i="88"/>
  <c r="IWT25" i="88" s="1"/>
  <c r="IWU21" i="88"/>
  <c r="IWU25" i="88" s="1"/>
  <c r="IWV21" i="88"/>
  <c r="IWV25" i="88" s="1"/>
  <c r="IWW21" i="88"/>
  <c r="IWW25" i="88" s="1"/>
  <c r="IWX21" i="88"/>
  <c r="IWX25" i="88" s="1"/>
  <c r="IWY21" i="88"/>
  <c r="IWY25" i="88" s="1"/>
  <c r="IWZ21" i="88"/>
  <c r="IWZ25" i="88" s="1"/>
  <c r="IXA21" i="88"/>
  <c r="IXA25" i="88" s="1"/>
  <c r="IXB21" i="88"/>
  <c r="IXB25" i="88" s="1"/>
  <c r="IXC21" i="88"/>
  <c r="IXC25" i="88" s="1"/>
  <c r="IXD21" i="88"/>
  <c r="IXD25" i="88" s="1"/>
  <c r="IXE21" i="88"/>
  <c r="IXE25" i="88" s="1"/>
  <c r="IXF21" i="88"/>
  <c r="IXF25" i="88" s="1"/>
  <c r="IXG21" i="88"/>
  <c r="IXG25" i="88" s="1"/>
  <c r="IXH21" i="88"/>
  <c r="IXH25" i="88" s="1"/>
  <c r="IXI21" i="88"/>
  <c r="IXI25" i="88" s="1"/>
  <c r="IXJ21" i="88"/>
  <c r="IXJ25" i="88" s="1"/>
  <c r="IXK21" i="88"/>
  <c r="IXK25" i="88" s="1"/>
  <c r="IXL21" i="88"/>
  <c r="IXL25" i="88" s="1"/>
  <c r="IXM21" i="88"/>
  <c r="IXM25" i="88" s="1"/>
  <c r="IXN21" i="88"/>
  <c r="IXN25" i="88" s="1"/>
  <c r="IXO21" i="88"/>
  <c r="IXO25" i="88" s="1"/>
  <c r="IXP21" i="88"/>
  <c r="IXP25" i="88" s="1"/>
  <c r="IXQ21" i="88"/>
  <c r="IXQ25" i="88" s="1"/>
  <c r="IXR21" i="88"/>
  <c r="IXR25" i="88" s="1"/>
  <c r="IXS21" i="88"/>
  <c r="IXS25" i="88" s="1"/>
  <c r="IXT21" i="88"/>
  <c r="IXT25" i="88" s="1"/>
  <c r="IXU21" i="88"/>
  <c r="IXU25" i="88" s="1"/>
  <c r="IXV21" i="88"/>
  <c r="IXV25" i="88" s="1"/>
  <c r="IXW21" i="88"/>
  <c r="IXW25" i="88" s="1"/>
  <c r="IXX21" i="88"/>
  <c r="IXX25" i="88" s="1"/>
  <c r="IXY21" i="88"/>
  <c r="IXY25" i="88" s="1"/>
  <c r="IXZ21" i="88"/>
  <c r="IXZ25" i="88" s="1"/>
  <c r="IYA21" i="88"/>
  <c r="IYA25" i="88" s="1"/>
  <c r="IYB21" i="88"/>
  <c r="IYB25" i="88" s="1"/>
  <c r="IYC21" i="88"/>
  <c r="IYC25" i="88" s="1"/>
  <c r="IYD21" i="88"/>
  <c r="IYD25" i="88" s="1"/>
  <c r="IYE21" i="88"/>
  <c r="IYE25" i="88" s="1"/>
  <c r="IYF21" i="88"/>
  <c r="IYF25" i="88" s="1"/>
  <c r="IYG21" i="88"/>
  <c r="IYG25" i="88" s="1"/>
  <c r="IYH21" i="88"/>
  <c r="IYH25" i="88" s="1"/>
  <c r="IYI21" i="88"/>
  <c r="IYI25" i="88" s="1"/>
  <c r="IYJ21" i="88"/>
  <c r="IYJ25" i="88" s="1"/>
  <c r="IYK21" i="88"/>
  <c r="IYK25" i="88" s="1"/>
  <c r="IYL21" i="88"/>
  <c r="IYL25" i="88" s="1"/>
  <c r="IYM21" i="88"/>
  <c r="IYM25" i="88" s="1"/>
  <c r="IYN21" i="88"/>
  <c r="IYN25" i="88" s="1"/>
  <c r="IYO21" i="88"/>
  <c r="IYO25" i="88" s="1"/>
  <c r="IYP21" i="88"/>
  <c r="IYP25" i="88" s="1"/>
  <c r="IYQ21" i="88"/>
  <c r="IYQ25" i="88" s="1"/>
  <c r="IYR21" i="88"/>
  <c r="IYR25" i="88" s="1"/>
  <c r="IYS21" i="88"/>
  <c r="IYS25" i="88" s="1"/>
  <c r="IYT21" i="88"/>
  <c r="IYT25" i="88" s="1"/>
  <c r="IYU21" i="88"/>
  <c r="IYU25" i="88" s="1"/>
  <c r="IYV21" i="88"/>
  <c r="IYV25" i="88" s="1"/>
  <c r="IYW21" i="88"/>
  <c r="IYW25" i="88" s="1"/>
  <c r="IYX21" i="88"/>
  <c r="IYX25" i="88" s="1"/>
  <c r="IYY21" i="88"/>
  <c r="IYY25" i="88" s="1"/>
  <c r="IYZ21" i="88"/>
  <c r="IYZ25" i="88" s="1"/>
  <c r="IZA21" i="88"/>
  <c r="IZA25" i="88" s="1"/>
  <c r="IZB21" i="88"/>
  <c r="IZB25" i="88" s="1"/>
  <c r="IZC21" i="88"/>
  <c r="IZC25" i="88" s="1"/>
  <c r="IZD21" i="88"/>
  <c r="IZD25" i="88" s="1"/>
  <c r="IZE21" i="88"/>
  <c r="IZE25" i="88" s="1"/>
  <c r="IZF21" i="88"/>
  <c r="IZF25" i="88" s="1"/>
  <c r="IZG21" i="88"/>
  <c r="IZG25" i="88" s="1"/>
  <c r="IZH21" i="88"/>
  <c r="IZH25" i="88" s="1"/>
  <c r="IZI21" i="88"/>
  <c r="IZI25" i="88" s="1"/>
  <c r="IZJ21" i="88"/>
  <c r="IZJ25" i="88" s="1"/>
  <c r="IZK21" i="88"/>
  <c r="IZK25" i="88" s="1"/>
  <c r="IZL21" i="88"/>
  <c r="IZL25" i="88" s="1"/>
  <c r="IZM21" i="88"/>
  <c r="IZM25" i="88" s="1"/>
  <c r="IZN21" i="88"/>
  <c r="IZN25" i="88" s="1"/>
  <c r="IZO21" i="88"/>
  <c r="IZO25" i="88" s="1"/>
  <c r="IZP21" i="88"/>
  <c r="IZP25" i="88" s="1"/>
  <c r="IZQ21" i="88"/>
  <c r="IZQ25" i="88" s="1"/>
  <c r="IZR21" i="88"/>
  <c r="IZR25" i="88" s="1"/>
  <c r="IZS21" i="88"/>
  <c r="IZS25" i="88" s="1"/>
  <c r="IZT21" i="88"/>
  <c r="IZT25" i="88" s="1"/>
  <c r="IZU21" i="88"/>
  <c r="IZU25" i="88" s="1"/>
  <c r="IZV21" i="88"/>
  <c r="IZV25" i="88" s="1"/>
  <c r="IZW21" i="88"/>
  <c r="IZW25" i="88" s="1"/>
  <c r="IZX21" i="88"/>
  <c r="IZX25" i="88" s="1"/>
  <c r="IZY21" i="88"/>
  <c r="IZY25" i="88" s="1"/>
  <c r="IZZ21" i="88"/>
  <c r="IZZ25" i="88" s="1"/>
  <c r="JAA21" i="88"/>
  <c r="JAA25" i="88" s="1"/>
  <c r="JAB21" i="88"/>
  <c r="JAB25" i="88" s="1"/>
  <c r="JAC21" i="88"/>
  <c r="JAC25" i="88" s="1"/>
  <c r="JAD21" i="88"/>
  <c r="JAD25" i="88" s="1"/>
  <c r="JAE21" i="88"/>
  <c r="JAE25" i="88" s="1"/>
  <c r="JAF21" i="88"/>
  <c r="JAF25" i="88" s="1"/>
  <c r="JAG21" i="88"/>
  <c r="JAG25" i="88" s="1"/>
  <c r="JAH21" i="88"/>
  <c r="JAH25" i="88" s="1"/>
  <c r="JAI21" i="88"/>
  <c r="JAI25" i="88" s="1"/>
  <c r="JAJ21" i="88"/>
  <c r="JAJ25" i="88" s="1"/>
  <c r="JAK21" i="88"/>
  <c r="JAK25" i="88" s="1"/>
  <c r="JAL21" i="88"/>
  <c r="JAL25" i="88" s="1"/>
  <c r="JAM21" i="88"/>
  <c r="JAM25" i="88" s="1"/>
  <c r="JAN21" i="88"/>
  <c r="JAN25" i="88" s="1"/>
  <c r="JAO21" i="88"/>
  <c r="JAO25" i="88" s="1"/>
  <c r="JAP21" i="88"/>
  <c r="JAP25" i="88" s="1"/>
  <c r="JAQ21" i="88"/>
  <c r="JAQ25" i="88" s="1"/>
  <c r="JAR21" i="88"/>
  <c r="JAR25" i="88" s="1"/>
  <c r="JAS21" i="88"/>
  <c r="JAS25" i="88" s="1"/>
  <c r="JAT21" i="88"/>
  <c r="JAT25" i="88" s="1"/>
  <c r="JAU21" i="88"/>
  <c r="JAU25" i="88" s="1"/>
  <c r="JAV21" i="88"/>
  <c r="JAV25" i="88" s="1"/>
  <c r="JAW21" i="88"/>
  <c r="JAW25" i="88" s="1"/>
  <c r="JAX21" i="88"/>
  <c r="JAX25" i="88" s="1"/>
  <c r="JAY21" i="88"/>
  <c r="JAY25" i="88" s="1"/>
  <c r="JAZ21" i="88"/>
  <c r="JAZ25" i="88" s="1"/>
  <c r="JBA21" i="88"/>
  <c r="JBA25" i="88" s="1"/>
  <c r="JBB21" i="88"/>
  <c r="JBB25" i="88" s="1"/>
  <c r="JBC21" i="88"/>
  <c r="JBC25" i="88" s="1"/>
  <c r="JBD21" i="88"/>
  <c r="JBD25" i="88" s="1"/>
  <c r="JBE21" i="88"/>
  <c r="JBE25" i="88" s="1"/>
  <c r="JBF21" i="88"/>
  <c r="JBF25" i="88" s="1"/>
  <c r="JBG21" i="88"/>
  <c r="JBG25" i="88" s="1"/>
  <c r="JBH21" i="88"/>
  <c r="JBH25" i="88" s="1"/>
  <c r="JBI21" i="88"/>
  <c r="JBI25" i="88" s="1"/>
  <c r="JBJ21" i="88"/>
  <c r="JBJ25" i="88" s="1"/>
  <c r="JBK21" i="88"/>
  <c r="JBK25" i="88" s="1"/>
  <c r="JBL21" i="88"/>
  <c r="JBL25" i="88" s="1"/>
  <c r="JBM21" i="88"/>
  <c r="JBM25" i="88" s="1"/>
  <c r="JBN21" i="88"/>
  <c r="JBN25" i="88" s="1"/>
  <c r="JBO21" i="88"/>
  <c r="JBO25" i="88" s="1"/>
  <c r="JBP21" i="88"/>
  <c r="JBP25" i="88" s="1"/>
  <c r="JBQ21" i="88"/>
  <c r="JBQ25" i="88" s="1"/>
  <c r="JBR21" i="88"/>
  <c r="JBR25" i="88" s="1"/>
  <c r="JBS21" i="88"/>
  <c r="JBS25" i="88" s="1"/>
  <c r="JBT21" i="88"/>
  <c r="JBT25" i="88" s="1"/>
  <c r="JBU21" i="88"/>
  <c r="JBU25" i="88" s="1"/>
  <c r="JBV21" i="88"/>
  <c r="JBV25" i="88" s="1"/>
  <c r="JBW21" i="88"/>
  <c r="JBW25" i="88" s="1"/>
  <c r="JBX21" i="88"/>
  <c r="JBX25" i="88" s="1"/>
  <c r="JBY21" i="88"/>
  <c r="JBY25" i="88" s="1"/>
  <c r="JBZ21" i="88"/>
  <c r="JBZ25" i="88" s="1"/>
  <c r="JCA21" i="88"/>
  <c r="JCA25" i="88" s="1"/>
  <c r="JCB21" i="88"/>
  <c r="JCB25" i="88" s="1"/>
  <c r="JCC21" i="88"/>
  <c r="JCC25" i="88" s="1"/>
  <c r="JCD21" i="88"/>
  <c r="JCD25" i="88" s="1"/>
  <c r="JCE21" i="88"/>
  <c r="JCE25" i="88" s="1"/>
  <c r="JCF21" i="88"/>
  <c r="JCF25" i="88" s="1"/>
  <c r="JCG21" i="88"/>
  <c r="JCG25" i="88" s="1"/>
  <c r="JCH21" i="88"/>
  <c r="JCH25" i="88" s="1"/>
  <c r="JCI21" i="88"/>
  <c r="JCI25" i="88" s="1"/>
  <c r="JCJ21" i="88"/>
  <c r="JCJ25" i="88" s="1"/>
  <c r="JCK21" i="88"/>
  <c r="JCK25" i="88" s="1"/>
  <c r="JCL21" i="88"/>
  <c r="JCL25" i="88" s="1"/>
  <c r="JCM21" i="88"/>
  <c r="JCM25" i="88" s="1"/>
  <c r="JCN21" i="88"/>
  <c r="JCN25" i="88" s="1"/>
  <c r="JCO21" i="88"/>
  <c r="JCO25" i="88" s="1"/>
  <c r="JCP21" i="88"/>
  <c r="JCP25" i="88" s="1"/>
  <c r="JCQ21" i="88"/>
  <c r="JCQ25" i="88" s="1"/>
  <c r="JCR21" i="88"/>
  <c r="JCR25" i="88" s="1"/>
  <c r="JCS21" i="88"/>
  <c r="JCS25" i="88" s="1"/>
  <c r="JCT21" i="88"/>
  <c r="JCT25" i="88" s="1"/>
  <c r="JCU21" i="88"/>
  <c r="JCU25" i="88" s="1"/>
  <c r="JCV21" i="88"/>
  <c r="JCV25" i="88" s="1"/>
  <c r="JCW21" i="88"/>
  <c r="JCW25" i="88" s="1"/>
  <c r="JCX21" i="88"/>
  <c r="JCX25" i="88" s="1"/>
  <c r="JCY21" i="88"/>
  <c r="JCY25" i="88" s="1"/>
  <c r="JCZ21" i="88"/>
  <c r="JCZ25" i="88" s="1"/>
  <c r="JDA21" i="88"/>
  <c r="JDA25" i="88" s="1"/>
  <c r="JDB21" i="88"/>
  <c r="JDB25" i="88" s="1"/>
  <c r="JDC21" i="88"/>
  <c r="JDC25" i="88" s="1"/>
  <c r="JDD21" i="88"/>
  <c r="JDD25" i="88" s="1"/>
  <c r="JDE21" i="88"/>
  <c r="JDE25" i="88" s="1"/>
  <c r="JDF21" i="88"/>
  <c r="JDF25" i="88" s="1"/>
  <c r="JDG21" i="88"/>
  <c r="JDG25" i="88" s="1"/>
  <c r="JDH21" i="88"/>
  <c r="JDH25" i="88" s="1"/>
  <c r="JDI21" i="88"/>
  <c r="JDI25" i="88" s="1"/>
  <c r="JDJ21" i="88"/>
  <c r="JDJ25" i="88" s="1"/>
  <c r="JDK21" i="88"/>
  <c r="JDK25" i="88" s="1"/>
  <c r="JDL21" i="88"/>
  <c r="JDL25" i="88" s="1"/>
  <c r="JDM21" i="88"/>
  <c r="JDM25" i="88" s="1"/>
  <c r="JDN21" i="88"/>
  <c r="JDN25" i="88" s="1"/>
  <c r="JDO21" i="88"/>
  <c r="JDO25" i="88" s="1"/>
  <c r="JDP21" i="88"/>
  <c r="JDP25" i="88" s="1"/>
  <c r="JDQ21" i="88"/>
  <c r="JDQ25" i="88" s="1"/>
  <c r="JDR21" i="88"/>
  <c r="JDR25" i="88" s="1"/>
  <c r="JDS21" i="88"/>
  <c r="JDS25" i="88" s="1"/>
  <c r="JDT21" i="88"/>
  <c r="JDT25" i="88" s="1"/>
  <c r="JDU21" i="88"/>
  <c r="JDU25" i="88" s="1"/>
  <c r="JDV21" i="88"/>
  <c r="JDV25" i="88" s="1"/>
  <c r="JDW21" i="88"/>
  <c r="JDW25" i="88" s="1"/>
  <c r="JDX21" i="88"/>
  <c r="JDX25" i="88" s="1"/>
  <c r="JDY21" i="88"/>
  <c r="JDY25" i="88" s="1"/>
  <c r="JDZ21" i="88"/>
  <c r="JDZ25" i="88" s="1"/>
  <c r="JEA21" i="88"/>
  <c r="JEA25" i="88" s="1"/>
  <c r="JEB21" i="88"/>
  <c r="JEB25" i="88" s="1"/>
  <c r="JEC21" i="88"/>
  <c r="JEC25" i="88" s="1"/>
  <c r="JED21" i="88"/>
  <c r="JED25" i="88" s="1"/>
  <c r="JEE21" i="88"/>
  <c r="JEE25" i="88" s="1"/>
  <c r="JEF21" i="88"/>
  <c r="JEF25" i="88" s="1"/>
  <c r="JEG21" i="88"/>
  <c r="JEG25" i="88" s="1"/>
  <c r="JEH21" i="88"/>
  <c r="JEH25" i="88" s="1"/>
  <c r="JEI21" i="88"/>
  <c r="JEI25" i="88" s="1"/>
  <c r="JEJ21" i="88"/>
  <c r="JEJ25" i="88" s="1"/>
  <c r="JEK21" i="88"/>
  <c r="JEK25" i="88" s="1"/>
  <c r="JEL21" i="88"/>
  <c r="JEL25" i="88" s="1"/>
  <c r="JEM21" i="88"/>
  <c r="JEM25" i="88" s="1"/>
  <c r="JEN21" i="88"/>
  <c r="JEN25" i="88" s="1"/>
  <c r="JEO21" i="88"/>
  <c r="JEO25" i="88" s="1"/>
  <c r="JEP21" i="88"/>
  <c r="JEP25" i="88" s="1"/>
  <c r="JEQ21" i="88"/>
  <c r="JEQ25" i="88" s="1"/>
  <c r="JER21" i="88"/>
  <c r="JER25" i="88" s="1"/>
  <c r="JES21" i="88"/>
  <c r="JES25" i="88" s="1"/>
  <c r="JET21" i="88"/>
  <c r="JET25" i="88" s="1"/>
  <c r="JEU21" i="88"/>
  <c r="JEU25" i="88" s="1"/>
  <c r="JEV21" i="88"/>
  <c r="JEV25" i="88" s="1"/>
  <c r="JEW21" i="88"/>
  <c r="JEW25" i="88" s="1"/>
  <c r="JEX21" i="88"/>
  <c r="JEX25" i="88" s="1"/>
  <c r="JEY21" i="88"/>
  <c r="JEY25" i="88" s="1"/>
  <c r="JEZ21" i="88"/>
  <c r="JEZ25" i="88" s="1"/>
  <c r="JFA21" i="88"/>
  <c r="JFA25" i="88" s="1"/>
  <c r="JFB21" i="88"/>
  <c r="JFB25" i="88" s="1"/>
  <c r="JFC21" i="88"/>
  <c r="JFC25" i="88" s="1"/>
  <c r="JFD21" i="88"/>
  <c r="JFD25" i="88" s="1"/>
  <c r="JFE21" i="88"/>
  <c r="JFE25" i="88" s="1"/>
  <c r="JFF21" i="88"/>
  <c r="JFF25" i="88" s="1"/>
  <c r="JFG21" i="88"/>
  <c r="JFG25" i="88" s="1"/>
  <c r="JFH21" i="88"/>
  <c r="JFH25" i="88" s="1"/>
  <c r="JFI21" i="88"/>
  <c r="JFI25" i="88" s="1"/>
  <c r="JFJ21" i="88"/>
  <c r="JFJ25" i="88" s="1"/>
  <c r="JFK21" i="88"/>
  <c r="JFK25" i="88" s="1"/>
  <c r="JFL21" i="88"/>
  <c r="JFL25" i="88" s="1"/>
  <c r="JFM21" i="88"/>
  <c r="JFM25" i="88" s="1"/>
  <c r="JFN21" i="88"/>
  <c r="JFN25" i="88" s="1"/>
  <c r="JFO21" i="88"/>
  <c r="JFO25" i="88" s="1"/>
  <c r="JFP21" i="88"/>
  <c r="JFP25" i="88" s="1"/>
  <c r="JFQ21" i="88"/>
  <c r="JFQ25" i="88" s="1"/>
  <c r="JFR21" i="88"/>
  <c r="JFR25" i="88" s="1"/>
  <c r="JFS21" i="88"/>
  <c r="JFS25" i="88" s="1"/>
  <c r="JFT21" i="88"/>
  <c r="JFT25" i="88" s="1"/>
  <c r="JFU21" i="88"/>
  <c r="JFU25" i="88" s="1"/>
  <c r="JFV21" i="88"/>
  <c r="JFV25" i="88" s="1"/>
  <c r="JFW21" i="88"/>
  <c r="JFW25" i="88" s="1"/>
  <c r="JFX21" i="88"/>
  <c r="JFX25" i="88" s="1"/>
  <c r="JFY21" i="88"/>
  <c r="JFY25" i="88" s="1"/>
  <c r="JFZ21" i="88"/>
  <c r="JFZ25" i="88" s="1"/>
  <c r="JGA21" i="88"/>
  <c r="JGA25" i="88" s="1"/>
  <c r="JGB21" i="88"/>
  <c r="JGB25" i="88" s="1"/>
  <c r="JGC21" i="88"/>
  <c r="JGC25" i="88" s="1"/>
  <c r="JGD21" i="88"/>
  <c r="JGD25" i="88" s="1"/>
  <c r="JGE21" i="88"/>
  <c r="JGE25" i="88" s="1"/>
  <c r="JGF21" i="88"/>
  <c r="JGF25" i="88" s="1"/>
  <c r="JGG21" i="88"/>
  <c r="JGG25" i="88" s="1"/>
  <c r="JGH21" i="88"/>
  <c r="JGH25" i="88" s="1"/>
  <c r="JGI21" i="88"/>
  <c r="JGI25" i="88" s="1"/>
  <c r="JGJ21" i="88"/>
  <c r="JGJ25" i="88" s="1"/>
  <c r="JGK21" i="88"/>
  <c r="JGK25" i="88" s="1"/>
  <c r="JGL21" i="88"/>
  <c r="JGL25" i="88" s="1"/>
  <c r="JGM21" i="88"/>
  <c r="JGM25" i="88" s="1"/>
  <c r="JGN21" i="88"/>
  <c r="JGN25" i="88" s="1"/>
  <c r="JGO21" i="88"/>
  <c r="JGO25" i="88" s="1"/>
  <c r="JGP21" i="88"/>
  <c r="JGP25" i="88" s="1"/>
  <c r="JGQ21" i="88"/>
  <c r="JGQ25" i="88" s="1"/>
  <c r="JGR21" i="88"/>
  <c r="JGR25" i="88" s="1"/>
  <c r="JGS21" i="88"/>
  <c r="JGS25" i="88" s="1"/>
  <c r="JGT21" i="88"/>
  <c r="JGT25" i="88" s="1"/>
  <c r="JGU21" i="88"/>
  <c r="JGU25" i="88" s="1"/>
  <c r="JGV21" i="88"/>
  <c r="JGV25" i="88" s="1"/>
  <c r="JGW21" i="88"/>
  <c r="JGW25" i="88" s="1"/>
  <c r="JGX21" i="88"/>
  <c r="JGX25" i="88" s="1"/>
  <c r="JGY21" i="88"/>
  <c r="JGY25" i="88" s="1"/>
  <c r="JGZ21" i="88"/>
  <c r="JGZ25" i="88" s="1"/>
  <c r="JHA21" i="88"/>
  <c r="JHA25" i="88" s="1"/>
  <c r="JHB21" i="88"/>
  <c r="JHB25" i="88" s="1"/>
  <c r="JHC21" i="88"/>
  <c r="JHC25" i="88" s="1"/>
  <c r="JHD21" i="88"/>
  <c r="JHD25" i="88" s="1"/>
  <c r="JHE21" i="88"/>
  <c r="JHE25" i="88" s="1"/>
  <c r="JHF21" i="88"/>
  <c r="JHF25" i="88" s="1"/>
  <c r="JHG21" i="88"/>
  <c r="JHG25" i="88" s="1"/>
  <c r="JHH21" i="88"/>
  <c r="JHH25" i="88" s="1"/>
  <c r="JHI21" i="88"/>
  <c r="JHI25" i="88" s="1"/>
  <c r="JHJ21" i="88"/>
  <c r="JHJ25" i="88" s="1"/>
  <c r="JHK21" i="88"/>
  <c r="JHK25" i="88" s="1"/>
  <c r="JHL21" i="88"/>
  <c r="JHL25" i="88" s="1"/>
  <c r="JHM21" i="88"/>
  <c r="JHM25" i="88" s="1"/>
  <c r="JHN21" i="88"/>
  <c r="JHN25" i="88" s="1"/>
  <c r="JHO21" i="88"/>
  <c r="JHO25" i="88" s="1"/>
  <c r="JHP21" i="88"/>
  <c r="JHP25" i="88" s="1"/>
  <c r="JHQ21" i="88"/>
  <c r="JHQ25" i="88" s="1"/>
  <c r="JHR21" i="88"/>
  <c r="JHR25" i="88" s="1"/>
  <c r="JHS21" i="88"/>
  <c r="JHS25" i="88" s="1"/>
  <c r="JHT21" i="88"/>
  <c r="JHT25" i="88" s="1"/>
  <c r="JHU21" i="88"/>
  <c r="JHU25" i="88" s="1"/>
  <c r="JHV21" i="88"/>
  <c r="JHV25" i="88" s="1"/>
  <c r="JHW21" i="88"/>
  <c r="JHW25" i="88" s="1"/>
  <c r="JHX21" i="88"/>
  <c r="JHX25" i="88" s="1"/>
  <c r="JHY21" i="88"/>
  <c r="JHY25" i="88" s="1"/>
  <c r="JHZ21" i="88"/>
  <c r="JHZ25" i="88" s="1"/>
  <c r="JIA21" i="88"/>
  <c r="JIA25" i="88" s="1"/>
  <c r="JIB21" i="88"/>
  <c r="JIB25" i="88" s="1"/>
  <c r="JIC21" i="88"/>
  <c r="JIC25" i="88" s="1"/>
  <c r="JID21" i="88"/>
  <c r="JID25" i="88" s="1"/>
  <c r="JIE21" i="88"/>
  <c r="JIE25" i="88" s="1"/>
  <c r="JIF21" i="88"/>
  <c r="JIF25" i="88" s="1"/>
  <c r="JIG21" i="88"/>
  <c r="JIG25" i="88" s="1"/>
  <c r="JIH21" i="88"/>
  <c r="JIH25" i="88" s="1"/>
  <c r="JII21" i="88"/>
  <c r="JII25" i="88" s="1"/>
  <c r="JIJ21" i="88"/>
  <c r="JIJ25" i="88" s="1"/>
  <c r="JIK21" i="88"/>
  <c r="JIK25" i="88" s="1"/>
  <c r="JIL21" i="88"/>
  <c r="JIL25" i="88" s="1"/>
  <c r="JIM21" i="88"/>
  <c r="JIM25" i="88" s="1"/>
  <c r="JIN21" i="88"/>
  <c r="JIN25" i="88" s="1"/>
  <c r="JIO21" i="88"/>
  <c r="JIO25" i="88" s="1"/>
  <c r="JIP21" i="88"/>
  <c r="JIP25" i="88" s="1"/>
  <c r="JIQ21" i="88"/>
  <c r="JIQ25" i="88" s="1"/>
  <c r="JIR21" i="88"/>
  <c r="JIR25" i="88" s="1"/>
  <c r="JIS21" i="88"/>
  <c r="JIS25" i="88" s="1"/>
  <c r="JIT21" i="88"/>
  <c r="JIT25" i="88" s="1"/>
  <c r="JIU21" i="88"/>
  <c r="JIU25" i="88" s="1"/>
  <c r="JIV21" i="88"/>
  <c r="JIV25" i="88" s="1"/>
  <c r="JIW21" i="88"/>
  <c r="JIW25" i="88" s="1"/>
  <c r="JIX21" i="88"/>
  <c r="JIX25" i="88" s="1"/>
  <c r="JIY21" i="88"/>
  <c r="JIY25" i="88" s="1"/>
  <c r="JIZ21" i="88"/>
  <c r="JIZ25" i="88" s="1"/>
  <c r="JJA21" i="88"/>
  <c r="JJA25" i="88" s="1"/>
  <c r="JJB21" i="88"/>
  <c r="JJB25" i="88" s="1"/>
  <c r="JJC21" i="88"/>
  <c r="JJC25" i="88" s="1"/>
  <c r="JJD21" i="88"/>
  <c r="JJD25" i="88" s="1"/>
  <c r="JJE21" i="88"/>
  <c r="JJE25" i="88" s="1"/>
  <c r="JJF21" i="88"/>
  <c r="JJF25" i="88" s="1"/>
  <c r="JJG21" i="88"/>
  <c r="JJG25" i="88" s="1"/>
  <c r="JJH21" i="88"/>
  <c r="JJH25" i="88" s="1"/>
  <c r="JJI21" i="88"/>
  <c r="JJI25" i="88" s="1"/>
  <c r="JJJ21" i="88"/>
  <c r="JJJ25" i="88" s="1"/>
  <c r="JJK21" i="88"/>
  <c r="JJK25" i="88" s="1"/>
  <c r="JJL21" i="88"/>
  <c r="JJL25" i="88" s="1"/>
  <c r="JJM21" i="88"/>
  <c r="JJM25" i="88" s="1"/>
  <c r="JJN21" i="88"/>
  <c r="JJN25" i="88" s="1"/>
  <c r="JJO21" i="88"/>
  <c r="JJO25" i="88" s="1"/>
  <c r="JJP21" i="88"/>
  <c r="JJP25" i="88" s="1"/>
  <c r="JJQ21" i="88"/>
  <c r="JJQ25" i="88" s="1"/>
  <c r="JJR21" i="88"/>
  <c r="JJR25" i="88" s="1"/>
  <c r="JJS21" i="88"/>
  <c r="JJS25" i="88" s="1"/>
  <c r="JJT21" i="88"/>
  <c r="JJT25" i="88" s="1"/>
  <c r="JJU21" i="88"/>
  <c r="JJU25" i="88" s="1"/>
  <c r="JJV21" i="88"/>
  <c r="JJV25" i="88" s="1"/>
  <c r="JJW21" i="88"/>
  <c r="JJW25" i="88" s="1"/>
  <c r="JJX21" i="88"/>
  <c r="JJX25" i="88" s="1"/>
  <c r="JJY21" i="88"/>
  <c r="JJY25" i="88" s="1"/>
  <c r="JJZ21" i="88"/>
  <c r="JJZ25" i="88" s="1"/>
  <c r="JKA21" i="88"/>
  <c r="JKA25" i="88" s="1"/>
  <c r="JKB21" i="88"/>
  <c r="JKB25" i="88" s="1"/>
  <c r="JKC21" i="88"/>
  <c r="JKC25" i="88" s="1"/>
  <c r="JKD21" i="88"/>
  <c r="JKD25" i="88" s="1"/>
  <c r="JKE21" i="88"/>
  <c r="JKE25" i="88" s="1"/>
  <c r="JKF21" i="88"/>
  <c r="JKF25" i="88" s="1"/>
  <c r="JKG21" i="88"/>
  <c r="JKG25" i="88" s="1"/>
  <c r="JKH21" i="88"/>
  <c r="JKH25" i="88" s="1"/>
  <c r="JKI21" i="88"/>
  <c r="JKI25" i="88" s="1"/>
  <c r="JKJ21" i="88"/>
  <c r="JKJ25" i="88" s="1"/>
  <c r="JKK21" i="88"/>
  <c r="JKK25" i="88" s="1"/>
  <c r="JKL21" i="88"/>
  <c r="JKL25" i="88" s="1"/>
  <c r="JKM21" i="88"/>
  <c r="JKM25" i="88" s="1"/>
  <c r="JKN21" i="88"/>
  <c r="JKN25" i="88" s="1"/>
  <c r="JKO21" i="88"/>
  <c r="JKO25" i="88" s="1"/>
  <c r="JKP21" i="88"/>
  <c r="JKP25" i="88" s="1"/>
  <c r="JKQ21" i="88"/>
  <c r="JKQ25" i="88" s="1"/>
  <c r="JKR21" i="88"/>
  <c r="JKR25" i="88" s="1"/>
  <c r="JKS21" i="88"/>
  <c r="JKS25" i="88" s="1"/>
  <c r="JKT21" i="88"/>
  <c r="JKT25" i="88" s="1"/>
  <c r="JKU21" i="88"/>
  <c r="JKU25" i="88" s="1"/>
  <c r="JKV21" i="88"/>
  <c r="JKV25" i="88" s="1"/>
  <c r="JKW21" i="88"/>
  <c r="JKW25" i="88" s="1"/>
  <c r="JKX21" i="88"/>
  <c r="JKX25" i="88" s="1"/>
  <c r="JKY21" i="88"/>
  <c r="JKY25" i="88" s="1"/>
  <c r="JKZ21" i="88"/>
  <c r="JKZ25" i="88" s="1"/>
  <c r="JLA21" i="88"/>
  <c r="JLA25" i="88" s="1"/>
  <c r="JLB21" i="88"/>
  <c r="JLB25" i="88" s="1"/>
  <c r="JLC21" i="88"/>
  <c r="JLC25" i="88" s="1"/>
  <c r="JLD21" i="88"/>
  <c r="JLD25" i="88" s="1"/>
  <c r="JLE21" i="88"/>
  <c r="JLE25" i="88" s="1"/>
  <c r="JLF21" i="88"/>
  <c r="JLF25" i="88" s="1"/>
  <c r="JLG21" i="88"/>
  <c r="JLG25" i="88" s="1"/>
  <c r="JLH21" i="88"/>
  <c r="JLH25" i="88" s="1"/>
  <c r="JLI21" i="88"/>
  <c r="JLI25" i="88" s="1"/>
  <c r="JLJ21" i="88"/>
  <c r="JLJ25" i="88" s="1"/>
  <c r="JLK21" i="88"/>
  <c r="JLK25" i="88" s="1"/>
  <c r="JLL21" i="88"/>
  <c r="JLL25" i="88" s="1"/>
  <c r="JLM21" i="88"/>
  <c r="JLM25" i="88" s="1"/>
  <c r="JLN21" i="88"/>
  <c r="JLN25" i="88" s="1"/>
  <c r="JLO21" i="88"/>
  <c r="JLO25" i="88" s="1"/>
  <c r="JLP21" i="88"/>
  <c r="JLP25" i="88" s="1"/>
  <c r="JLQ21" i="88"/>
  <c r="JLQ25" i="88" s="1"/>
  <c r="JLR21" i="88"/>
  <c r="JLR25" i="88" s="1"/>
  <c r="JLS21" i="88"/>
  <c r="JLS25" i="88" s="1"/>
  <c r="JLT21" i="88"/>
  <c r="JLT25" i="88" s="1"/>
  <c r="JLU21" i="88"/>
  <c r="JLU25" i="88" s="1"/>
  <c r="JLV21" i="88"/>
  <c r="JLV25" i="88" s="1"/>
  <c r="JLW21" i="88"/>
  <c r="JLW25" i="88" s="1"/>
  <c r="JLX21" i="88"/>
  <c r="JLX25" i="88" s="1"/>
  <c r="JLY21" i="88"/>
  <c r="JLY25" i="88" s="1"/>
  <c r="JLZ21" i="88"/>
  <c r="JLZ25" i="88" s="1"/>
  <c r="JMA21" i="88"/>
  <c r="JMA25" i="88" s="1"/>
  <c r="JMB21" i="88"/>
  <c r="JMB25" i="88" s="1"/>
  <c r="JMC21" i="88"/>
  <c r="JMC25" i="88" s="1"/>
  <c r="JMD21" i="88"/>
  <c r="JMD25" i="88" s="1"/>
  <c r="JME21" i="88"/>
  <c r="JME25" i="88" s="1"/>
  <c r="JMF21" i="88"/>
  <c r="JMF25" i="88" s="1"/>
  <c r="JMG21" i="88"/>
  <c r="JMG25" i="88" s="1"/>
  <c r="JMH21" i="88"/>
  <c r="JMH25" i="88" s="1"/>
  <c r="JMI21" i="88"/>
  <c r="JMI25" i="88" s="1"/>
  <c r="JMJ21" i="88"/>
  <c r="JMJ25" i="88" s="1"/>
  <c r="JMK21" i="88"/>
  <c r="JMK25" i="88" s="1"/>
  <c r="JML21" i="88"/>
  <c r="JML25" i="88" s="1"/>
  <c r="JMM21" i="88"/>
  <c r="JMM25" i="88" s="1"/>
  <c r="JMN21" i="88"/>
  <c r="JMN25" i="88" s="1"/>
  <c r="JMO21" i="88"/>
  <c r="JMO25" i="88" s="1"/>
  <c r="JMP21" i="88"/>
  <c r="JMP25" i="88" s="1"/>
  <c r="JMQ21" i="88"/>
  <c r="JMQ25" i="88" s="1"/>
  <c r="JMR21" i="88"/>
  <c r="JMR25" i="88" s="1"/>
  <c r="JMS21" i="88"/>
  <c r="JMS25" i="88" s="1"/>
  <c r="JMT21" i="88"/>
  <c r="JMT25" i="88" s="1"/>
  <c r="JMU21" i="88"/>
  <c r="JMU25" i="88" s="1"/>
  <c r="JMV21" i="88"/>
  <c r="JMV25" i="88" s="1"/>
  <c r="JMW21" i="88"/>
  <c r="JMW25" i="88" s="1"/>
  <c r="JMX21" i="88"/>
  <c r="JMX25" i="88" s="1"/>
  <c r="JMY21" i="88"/>
  <c r="JMY25" i="88" s="1"/>
  <c r="JMZ21" i="88"/>
  <c r="JMZ25" i="88" s="1"/>
  <c r="JNA21" i="88"/>
  <c r="JNA25" i="88" s="1"/>
  <c r="JNB21" i="88"/>
  <c r="JNB25" i="88" s="1"/>
  <c r="JNC21" i="88"/>
  <c r="JNC25" i="88" s="1"/>
  <c r="JND21" i="88"/>
  <c r="JND25" i="88" s="1"/>
  <c r="JNE21" i="88"/>
  <c r="JNE25" i="88" s="1"/>
  <c r="JNF21" i="88"/>
  <c r="JNF25" i="88" s="1"/>
  <c r="JNG21" i="88"/>
  <c r="JNG25" i="88" s="1"/>
  <c r="JNH21" i="88"/>
  <c r="JNH25" i="88" s="1"/>
  <c r="JNI21" i="88"/>
  <c r="JNI25" i="88" s="1"/>
  <c r="JNJ21" i="88"/>
  <c r="JNJ25" i="88" s="1"/>
  <c r="JNK21" i="88"/>
  <c r="JNK25" i="88" s="1"/>
  <c r="JNL21" i="88"/>
  <c r="JNL25" i="88" s="1"/>
  <c r="JNM21" i="88"/>
  <c r="JNM25" i="88" s="1"/>
  <c r="JNN21" i="88"/>
  <c r="JNN25" i="88" s="1"/>
  <c r="JNO21" i="88"/>
  <c r="JNO25" i="88" s="1"/>
  <c r="JNP21" i="88"/>
  <c r="JNP25" i="88" s="1"/>
  <c r="JNQ21" i="88"/>
  <c r="JNQ25" i="88" s="1"/>
  <c r="JNR21" i="88"/>
  <c r="JNR25" i="88" s="1"/>
  <c r="JNS21" i="88"/>
  <c r="JNS25" i="88" s="1"/>
  <c r="JNT21" i="88"/>
  <c r="JNT25" i="88" s="1"/>
  <c r="JNU21" i="88"/>
  <c r="JNU25" i="88" s="1"/>
  <c r="JNV21" i="88"/>
  <c r="JNV25" i="88" s="1"/>
  <c r="JNW21" i="88"/>
  <c r="JNW25" i="88" s="1"/>
  <c r="JNX21" i="88"/>
  <c r="JNX25" i="88" s="1"/>
  <c r="JNY21" i="88"/>
  <c r="JNY25" i="88" s="1"/>
  <c r="JNZ21" i="88"/>
  <c r="JNZ25" i="88" s="1"/>
  <c r="JOA21" i="88"/>
  <c r="JOA25" i="88" s="1"/>
  <c r="JOB21" i="88"/>
  <c r="JOB25" i="88" s="1"/>
  <c r="JOC21" i="88"/>
  <c r="JOC25" i="88" s="1"/>
  <c r="JOD21" i="88"/>
  <c r="JOD25" i="88" s="1"/>
  <c r="JOE21" i="88"/>
  <c r="JOE25" i="88" s="1"/>
  <c r="JOF21" i="88"/>
  <c r="JOF25" i="88" s="1"/>
  <c r="JOG21" i="88"/>
  <c r="JOG25" i="88" s="1"/>
  <c r="JOH21" i="88"/>
  <c r="JOH25" i="88" s="1"/>
  <c r="JOI21" i="88"/>
  <c r="JOI25" i="88" s="1"/>
  <c r="JOJ21" i="88"/>
  <c r="JOJ25" i="88" s="1"/>
  <c r="JOK21" i="88"/>
  <c r="JOK25" i="88" s="1"/>
  <c r="JOL21" i="88"/>
  <c r="JOL25" i="88" s="1"/>
  <c r="JOM21" i="88"/>
  <c r="JOM25" i="88" s="1"/>
  <c r="JON21" i="88"/>
  <c r="JON25" i="88" s="1"/>
  <c r="JOO21" i="88"/>
  <c r="JOO25" i="88" s="1"/>
  <c r="JOP21" i="88"/>
  <c r="JOP25" i="88" s="1"/>
  <c r="JOQ21" i="88"/>
  <c r="JOQ25" i="88" s="1"/>
  <c r="JOR21" i="88"/>
  <c r="JOR25" i="88" s="1"/>
  <c r="JOS21" i="88"/>
  <c r="JOS25" i="88" s="1"/>
  <c r="JOT21" i="88"/>
  <c r="JOT25" i="88" s="1"/>
  <c r="JOU21" i="88"/>
  <c r="JOU25" i="88" s="1"/>
  <c r="JOV21" i="88"/>
  <c r="JOV25" i="88" s="1"/>
  <c r="JOW21" i="88"/>
  <c r="JOW25" i="88" s="1"/>
  <c r="JOX21" i="88"/>
  <c r="JOX25" i="88" s="1"/>
  <c r="JOY21" i="88"/>
  <c r="JOY25" i="88" s="1"/>
  <c r="JOZ21" i="88"/>
  <c r="JOZ25" i="88" s="1"/>
  <c r="JPA21" i="88"/>
  <c r="JPA25" i="88" s="1"/>
  <c r="JPB21" i="88"/>
  <c r="JPB25" i="88" s="1"/>
  <c r="JPC21" i="88"/>
  <c r="JPC25" i="88" s="1"/>
  <c r="JPD21" i="88"/>
  <c r="JPD25" i="88" s="1"/>
  <c r="JPE21" i="88"/>
  <c r="JPE25" i="88" s="1"/>
  <c r="JPF21" i="88"/>
  <c r="JPF25" i="88" s="1"/>
  <c r="JPG21" i="88"/>
  <c r="JPG25" i="88" s="1"/>
  <c r="JPH21" i="88"/>
  <c r="JPH25" i="88" s="1"/>
  <c r="JPI21" i="88"/>
  <c r="JPI25" i="88" s="1"/>
  <c r="JPJ21" i="88"/>
  <c r="JPJ25" i="88" s="1"/>
  <c r="JPK21" i="88"/>
  <c r="JPK25" i="88" s="1"/>
  <c r="JPL21" i="88"/>
  <c r="JPL25" i="88" s="1"/>
  <c r="JPM21" i="88"/>
  <c r="JPM25" i="88" s="1"/>
  <c r="JPN21" i="88"/>
  <c r="JPN25" i="88" s="1"/>
  <c r="JPO21" i="88"/>
  <c r="JPO25" i="88" s="1"/>
  <c r="JPP21" i="88"/>
  <c r="JPP25" i="88" s="1"/>
  <c r="JPQ21" i="88"/>
  <c r="JPQ25" i="88" s="1"/>
  <c r="JPR21" i="88"/>
  <c r="JPR25" i="88" s="1"/>
  <c r="JPS21" i="88"/>
  <c r="JPS25" i="88" s="1"/>
  <c r="JPT21" i="88"/>
  <c r="JPT25" i="88" s="1"/>
  <c r="JPU21" i="88"/>
  <c r="JPU25" i="88" s="1"/>
  <c r="JPV21" i="88"/>
  <c r="JPV25" i="88" s="1"/>
  <c r="JPW21" i="88"/>
  <c r="JPW25" i="88" s="1"/>
  <c r="JPX21" i="88"/>
  <c r="JPX25" i="88" s="1"/>
  <c r="JPY21" i="88"/>
  <c r="JPY25" i="88" s="1"/>
  <c r="JPZ21" i="88"/>
  <c r="JPZ25" i="88" s="1"/>
  <c r="JQA21" i="88"/>
  <c r="JQA25" i="88" s="1"/>
  <c r="JQB21" i="88"/>
  <c r="JQB25" i="88" s="1"/>
  <c r="JQC21" i="88"/>
  <c r="JQC25" i="88" s="1"/>
  <c r="JQD21" i="88"/>
  <c r="JQD25" i="88" s="1"/>
  <c r="JQE21" i="88"/>
  <c r="JQE25" i="88" s="1"/>
  <c r="JQF21" i="88"/>
  <c r="JQF25" i="88" s="1"/>
  <c r="JQG21" i="88"/>
  <c r="JQG25" i="88" s="1"/>
  <c r="JQH21" i="88"/>
  <c r="JQH25" i="88" s="1"/>
  <c r="JQI21" i="88"/>
  <c r="JQI25" i="88" s="1"/>
  <c r="JQJ21" i="88"/>
  <c r="JQJ25" i="88" s="1"/>
  <c r="JQK21" i="88"/>
  <c r="JQK25" i="88" s="1"/>
  <c r="JQL21" i="88"/>
  <c r="JQL25" i="88" s="1"/>
  <c r="JQM21" i="88"/>
  <c r="JQM25" i="88" s="1"/>
  <c r="JQN21" i="88"/>
  <c r="JQN25" i="88" s="1"/>
  <c r="JQO21" i="88"/>
  <c r="JQO25" i="88" s="1"/>
  <c r="JQP21" i="88"/>
  <c r="JQP25" i="88" s="1"/>
  <c r="JQQ21" i="88"/>
  <c r="JQQ25" i="88" s="1"/>
  <c r="JQR21" i="88"/>
  <c r="JQR25" i="88" s="1"/>
  <c r="JQS21" i="88"/>
  <c r="JQS25" i="88" s="1"/>
  <c r="JQT21" i="88"/>
  <c r="JQT25" i="88" s="1"/>
  <c r="JQU21" i="88"/>
  <c r="JQU25" i="88" s="1"/>
  <c r="JQV21" i="88"/>
  <c r="JQV25" i="88" s="1"/>
  <c r="JQW21" i="88"/>
  <c r="JQW25" i="88" s="1"/>
  <c r="JQX21" i="88"/>
  <c r="JQX25" i="88" s="1"/>
  <c r="JQY21" i="88"/>
  <c r="JQY25" i="88" s="1"/>
  <c r="JQZ21" i="88"/>
  <c r="JQZ25" i="88" s="1"/>
  <c r="JRA21" i="88"/>
  <c r="JRA25" i="88" s="1"/>
  <c r="JRB21" i="88"/>
  <c r="JRB25" i="88" s="1"/>
  <c r="JRC21" i="88"/>
  <c r="JRC25" i="88" s="1"/>
  <c r="JRD21" i="88"/>
  <c r="JRD25" i="88" s="1"/>
  <c r="JRE21" i="88"/>
  <c r="JRE25" i="88" s="1"/>
  <c r="JRF21" i="88"/>
  <c r="JRF25" i="88" s="1"/>
  <c r="JRG21" i="88"/>
  <c r="JRG25" i="88" s="1"/>
  <c r="JRH21" i="88"/>
  <c r="JRH25" i="88" s="1"/>
  <c r="JRI21" i="88"/>
  <c r="JRI25" i="88" s="1"/>
  <c r="JRJ21" i="88"/>
  <c r="JRJ25" i="88" s="1"/>
  <c r="JRK21" i="88"/>
  <c r="JRK25" i="88" s="1"/>
  <c r="JRL21" i="88"/>
  <c r="JRL25" i="88" s="1"/>
  <c r="JRM21" i="88"/>
  <c r="JRM25" i="88" s="1"/>
  <c r="JRN21" i="88"/>
  <c r="JRN25" i="88" s="1"/>
  <c r="JRO21" i="88"/>
  <c r="JRO25" i="88" s="1"/>
  <c r="JRP21" i="88"/>
  <c r="JRP25" i="88" s="1"/>
  <c r="JRQ21" i="88"/>
  <c r="JRQ25" i="88" s="1"/>
  <c r="JRR21" i="88"/>
  <c r="JRR25" i="88" s="1"/>
  <c r="JRS21" i="88"/>
  <c r="JRS25" i="88" s="1"/>
  <c r="JRT21" i="88"/>
  <c r="JRT25" i="88" s="1"/>
  <c r="JRU21" i="88"/>
  <c r="JRU25" i="88" s="1"/>
  <c r="JRV21" i="88"/>
  <c r="JRV25" i="88" s="1"/>
  <c r="JRW21" i="88"/>
  <c r="JRW25" i="88" s="1"/>
  <c r="JRX21" i="88"/>
  <c r="JRX25" i="88" s="1"/>
  <c r="JRY21" i="88"/>
  <c r="JRY25" i="88" s="1"/>
  <c r="JRZ21" i="88"/>
  <c r="JRZ25" i="88" s="1"/>
  <c r="JSA21" i="88"/>
  <c r="JSA25" i="88" s="1"/>
  <c r="JSB21" i="88"/>
  <c r="JSB25" i="88" s="1"/>
  <c r="JSC21" i="88"/>
  <c r="JSC25" i="88" s="1"/>
  <c r="JSD21" i="88"/>
  <c r="JSD25" i="88" s="1"/>
  <c r="JSE21" i="88"/>
  <c r="JSE25" i="88" s="1"/>
  <c r="JSF21" i="88"/>
  <c r="JSF25" i="88" s="1"/>
  <c r="JSG21" i="88"/>
  <c r="JSG25" i="88" s="1"/>
  <c r="JSH21" i="88"/>
  <c r="JSH25" i="88" s="1"/>
  <c r="JSI21" i="88"/>
  <c r="JSI25" i="88" s="1"/>
  <c r="JSJ21" i="88"/>
  <c r="JSJ25" i="88" s="1"/>
  <c r="JSK21" i="88"/>
  <c r="JSK25" i="88" s="1"/>
  <c r="JSL21" i="88"/>
  <c r="JSL25" i="88" s="1"/>
  <c r="JSM21" i="88"/>
  <c r="JSM25" i="88" s="1"/>
  <c r="JSN21" i="88"/>
  <c r="JSN25" i="88" s="1"/>
  <c r="JSO21" i="88"/>
  <c r="JSO25" i="88" s="1"/>
  <c r="JSP21" i="88"/>
  <c r="JSP25" i="88" s="1"/>
  <c r="JSQ21" i="88"/>
  <c r="JSQ25" i="88" s="1"/>
  <c r="JSR21" i="88"/>
  <c r="JSR25" i="88" s="1"/>
  <c r="JSS21" i="88"/>
  <c r="JSS25" i="88" s="1"/>
  <c r="JST21" i="88"/>
  <c r="JST25" i="88" s="1"/>
  <c r="JSU21" i="88"/>
  <c r="JSU25" i="88" s="1"/>
  <c r="JSV21" i="88"/>
  <c r="JSV25" i="88" s="1"/>
  <c r="JSW21" i="88"/>
  <c r="JSW25" i="88" s="1"/>
  <c r="JSX21" i="88"/>
  <c r="JSX25" i="88" s="1"/>
  <c r="JSY21" i="88"/>
  <c r="JSY25" i="88" s="1"/>
  <c r="JSZ21" i="88"/>
  <c r="JSZ25" i="88" s="1"/>
  <c r="JTA21" i="88"/>
  <c r="JTA25" i="88" s="1"/>
  <c r="JTB21" i="88"/>
  <c r="JTB25" i="88" s="1"/>
  <c r="JTC21" i="88"/>
  <c r="JTC25" i="88" s="1"/>
  <c r="JTD21" i="88"/>
  <c r="JTD25" i="88" s="1"/>
  <c r="JTE21" i="88"/>
  <c r="JTE25" i="88" s="1"/>
  <c r="JTF21" i="88"/>
  <c r="JTF25" i="88" s="1"/>
  <c r="JTG21" i="88"/>
  <c r="JTG25" i="88" s="1"/>
  <c r="JTH21" i="88"/>
  <c r="JTH25" i="88" s="1"/>
  <c r="JTI21" i="88"/>
  <c r="JTI25" i="88" s="1"/>
  <c r="JTJ21" i="88"/>
  <c r="JTJ25" i="88" s="1"/>
  <c r="JTK21" i="88"/>
  <c r="JTK25" i="88" s="1"/>
  <c r="JTL21" i="88"/>
  <c r="JTL25" i="88" s="1"/>
  <c r="JTM21" i="88"/>
  <c r="JTM25" i="88" s="1"/>
  <c r="JTN21" i="88"/>
  <c r="JTN25" i="88" s="1"/>
  <c r="JTO21" i="88"/>
  <c r="JTO25" i="88" s="1"/>
  <c r="JTP21" i="88"/>
  <c r="JTP25" i="88" s="1"/>
  <c r="JTQ21" i="88"/>
  <c r="JTQ25" i="88" s="1"/>
  <c r="JTR21" i="88"/>
  <c r="JTR25" i="88" s="1"/>
  <c r="JTS21" i="88"/>
  <c r="JTS25" i="88" s="1"/>
  <c r="JTT21" i="88"/>
  <c r="JTT25" i="88" s="1"/>
  <c r="JTU21" i="88"/>
  <c r="JTU25" i="88" s="1"/>
  <c r="JTV21" i="88"/>
  <c r="JTV25" i="88" s="1"/>
  <c r="JTW21" i="88"/>
  <c r="JTW25" i="88" s="1"/>
  <c r="JTX21" i="88"/>
  <c r="JTX25" i="88" s="1"/>
  <c r="JTY21" i="88"/>
  <c r="JTY25" i="88" s="1"/>
  <c r="JTZ21" i="88"/>
  <c r="JTZ25" i="88" s="1"/>
  <c r="JUA21" i="88"/>
  <c r="JUA25" i="88" s="1"/>
  <c r="JUB21" i="88"/>
  <c r="JUB25" i="88" s="1"/>
  <c r="JUC21" i="88"/>
  <c r="JUC25" i="88" s="1"/>
  <c r="JUD21" i="88"/>
  <c r="JUD25" i="88" s="1"/>
  <c r="JUE21" i="88"/>
  <c r="JUE25" i="88" s="1"/>
  <c r="JUF21" i="88"/>
  <c r="JUF25" i="88" s="1"/>
  <c r="JUG21" i="88"/>
  <c r="JUG25" i="88" s="1"/>
  <c r="JUH21" i="88"/>
  <c r="JUH25" i="88" s="1"/>
  <c r="JUI21" i="88"/>
  <c r="JUI25" i="88" s="1"/>
  <c r="JUJ21" i="88"/>
  <c r="JUJ25" i="88" s="1"/>
  <c r="JUK21" i="88"/>
  <c r="JUK25" i="88" s="1"/>
  <c r="JUL21" i="88"/>
  <c r="JUL25" i="88" s="1"/>
  <c r="JUM21" i="88"/>
  <c r="JUM25" i="88" s="1"/>
  <c r="JUN21" i="88"/>
  <c r="JUN25" i="88" s="1"/>
  <c r="JUO21" i="88"/>
  <c r="JUO25" i="88" s="1"/>
  <c r="JUP21" i="88"/>
  <c r="JUP25" i="88" s="1"/>
  <c r="JUQ21" i="88"/>
  <c r="JUQ25" i="88" s="1"/>
  <c r="JUR21" i="88"/>
  <c r="JUR25" i="88" s="1"/>
  <c r="JUS21" i="88"/>
  <c r="JUS25" i="88" s="1"/>
  <c r="JUT21" i="88"/>
  <c r="JUT25" i="88" s="1"/>
  <c r="JUU21" i="88"/>
  <c r="JUU25" i="88" s="1"/>
  <c r="JUV21" i="88"/>
  <c r="JUV25" i="88" s="1"/>
  <c r="JUW21" i="88"/>
  <c r="JUW25" i="88" s="1"/>
  <c r="JUX21" i="88"/>
  <c r="JUX25" i="88" s="1"/>
  <c r="JUY21" i="88"/>
  <c r="JUY25" i="88" s="1"/>
  <c r="JUZ21" i="88"/>
  <c r="JUZ25" i="88" s="1"/>
  <c r="JVA21" i="88"/>
  <c r="JVA25" i="88" s="1"/>
  <c r="JVB21" i="88"/>
  <c r="JVB25" i="88" s="1"/>
  <c r="JVC21" i="88"/>
  <c r="JVC25" i="88" s="1"/>
  <c r="JVD21" i="88"/>
  <c r="JVD25" i="88" s="1"/>
  <c r="JVE21" i="88"/>
  <c r="JVE25" i="88" s="1"/>
  <c r="JVF21" i="88"/>
  <c r="JVF25" i="88" s="1"/>
  <c r="JVG21" i="88"/>
  <c r="JVG25" i="88" s="1"/>
  <c r="JVH21" i="88"/>
  <c r="JVH25" i="88" s="1"/>
  <c r="JVI21" i="88"/>
  <c r="JVI25" i="88" s="1"/>
  <c r="JVJ21" i="88"/>
  <c r="JVJ25" i="88" s="1"/>
  <c r="JVK21" i="88"/>
  <c r="JVK25" i="88" s="1"/>
  <c r="JVL21" i="88"/>
  <c r="JVL25" i="88" s="1"/>
  <c r="JVM21" i="88"/>
  <c r="JVM25" i="88" s="1"/>
  <c r="JVN21" i="88"/>
  <c r="JVN25" i="88" s="1"/>
  <c r="JVO21" i="88"/>
  <c r="JVO25" i="88" s="1"/>
  <c r="JVP21" i="88"/>
  <c r="JVP25" i="88" s="1"/>
  <c r="JVQ21" i="88"/>
  <c r="JVQ25" i="88" s="1"/>
  <c r="JVR21" i="88"/>
  <c r="JVR25" i="88" s="1"/>
  <c r="JVS21" i="88"/>
  <c r="JVS25" i="88" s="1"/>
  <c r="JVT21" i="88"/>
  <c r="JVT25" i="88" s="1"/>
  <c r="JVU21" i="88"/>
  <c r="JVU25" i="88" s="1"/>
  <c r="JVV21" i="88"/>
  <c r="JVV25" i="88" s="1"/>
  <c r="JVW21" i="88"/>
  <c r="JVW25" i="88" s="1"/>
  <c r="JVX21" i="88"/>
  <c r="JVX25" i="88" s="1"/>
  <c r="JVY21" i="88"/>
  <c r="JVY25" i="88" s="1"/>
  <c r="JVZ21" i="88"/>
  <c r="JVZ25" i="88" s="1"/>
  <c r="JWA21" i="88"/>
  <c r="JWA25" i="88" s="1"/>
  <c r="JWB21" i="88"/>
  <c r="JWB25" i="88" s="1"/>
  <c r="JWC21" i="88"/>
  <c r="JWC25" i="88" s="1"/>
  <c r="JWD21" i="88"/>
  <c r="JWD25" i="88" s="1"/>
  <c r="JWE21" i="88"/>
  <c r="JWE25" i="88" s="1"/>
  <c r="JWF21" i="88"/>
  <c r="JWF25" i="88" s="1"/>
  <c r="JWG21" i="88"/>
  <c r="JWG25" i="88" s="1"/>
  <c r="JWH21" i="88"/>
  <c r="JWH25" i="88" s="1"/>
  <c r="JWI21" i="88"/>
  <c r="JWI25" i="88" s="1"/>
  <c r="JWJ21" i="88"/>
  <c r="JWJ25" i="88" s="1"/>
  <c r="JWK21" i="88"/>
  <c r="JWK25" i="88" s="1"/>
  <c r="JWL21" i="88"/>
  <c r="JWL25" i="88" s="1"/>
  <c r="JWM21" i="88"/>
  <c r="JWM25" i="88" s="1"/>
  <c r="JWN21" i="88"/>
  <c r="JWN25" i="88" s="1"/>
  <c r="JWO21" i="88"/>
  <c r="JWO25" i="88" s="1"/>
  <c r="JWP21" i="88"/>
  <c r="JWP25" i="88" s="1"/>
  <c r="JWQ21" i="88"/>
  <c r="JWQ25" i="88" s="1"/>
  <c r="JWR21" i="88"/>
  <c r="JWR25" i="88" s="1"/>
  <c r="JWS21" i="88"/>
  <c r="JWS25" i="88" s="1"/>
  <c r="JWT21" i="88"/>
  <c r="JWT25" i="88" s="1"/>
  <c r="JWU21" i="88"/>
  <c r="JWU25" i="88" s="1"/>
  <c r="JWV21" i="88"/>
  <c r="JWV25" i="88" s="1"/>
  <c r="JWW21" i="88"/>
  <c r="JWW25" i="88" s="1"/>
  <c r="JWX21" i="88"/>
  <c r="JWX25" i="88" s="1"/>
  <c r="JWY21" i="88"/>
  <c r="JWY25" i="88" s="1"/>
  <c r="JWZ21" i="88"/>
  <c r="JWZ25" i="88" s="1"/>
  <c r="JXA21" i="88"/>
  <c r="JXA25" i="88" s="1"/>
  <c r="JXB21" i="88"/>
  <c r="JXB25" i="88" s="1"/>
  <c r="JXC21" i="88"/>
  <c r="JXC25" i="88" s="1"/>
  <c r="JXD21" i="88"/>
  <c r="JXD25" i="88" s="1"/>
  <c r="JXE21" i="88"/>
  <c r="JXE25" i="88" s="1"/>
  <c r="JXF21" i="88"/>
  <c r="JXF25" i="88" s="1"/>
  <c r="JXG21" i="88"/>
  <c r="JXG25" i="88" s="1"/>
  <c r="JXH21" i="88"/>
  <c r="JXH25" i="88" s="1"/>
  <c r="JXI21" i="88"/>
  <c r="JXI25" i="88" s="1"/>
  <c r="JXJ21" i="88"/>
  <c r="JXJ25" i="88" s="1"/>
  <c r="JXK21" i="88"/>
  <c r="JXK25" i="88" s="1"/>
  <c r="JXL21" i="88"/>
  <c r="JXL25" i="88" s="1"/>
  <c r="JXM21" i="88"/>
  <c r="JXM25" i="88" s="1"/>
  <c r="JXN21" i="88"/>
  <c r="JXN25" i="88" s="1"/>
  <c r="JXO21" i="88"/>
  <c r="JXO25" i="88" s="1"/>
  <c r="JXP21" i="88"/>
  <c r="JXP25" i="88" s="1"/>
  <c r="JXQ21" i="88"/>
  <c r="JXQ25" i="88" s="1"/>
  <c r="JXR21" i="88"/>
  <c r="JXR25" i="88" s="1"/>
  <c r="JXS21" i="88"/>
  <c r="JXS25" i="88" s="1"/>
  <c r="JXT21" i="88"/>
  <c r="JXT25" i="88" s="1"/>
  <c r="JXU21" i="88"/>
  <c r="JXU25" i="88" s="1"/>
  <c r="JXV21" i="88"/>
  <c r="JXV25" i="88" s="1"/>
  <c r="JXW21" i="88"/>
  <c r="JXW25" i="88" s="1"/>
  <c r="JXX21" i="88"/>
  <c r="JXX25" i="88" s="1"/>
  <c r="JXY21" i="88"/>
  <c r="JXY25" i="88" s="1"/>
  <c r="JXZ21" i="88"/>
  <c r="JXZ25" i="88" s="1"/>
  <c r="JYA21" i="88"/>
  <c r="JYA25" i="88" s="1"/>
  <c r="JYB21" i="88"/>
  <c r="JYB25" i="88" s="1"/>
  <c r="JYC21" i="88"/>
  <c r="JYC25" i="88" s="1"/>
  <c r="JYD21" i="88"/>
  <c r="JYD25" i="88" s="1"/>
  <c r="JYE21" i="88"/>
  <c r="JYE25" i="88" s="1"/>
  <c r="JYF21" i="88"/>
  <c r="JYF25" i="88" s="1"/>
  <c r="JYG21" i="88"/>
  <c r="JYG25" i="88" s="1"/>
  <c r="JYH21" i="88"/>
  <c r="JYH25" i="88" s="1"/>
  <c r="JYI21" i="88"/>
  <c r="JYI25" i="88" s="1"/>
  <c r="JYJ21" i="88"/>
  <c r="JYJ25" i="88" s="1"/>
  <c r="JYK21" i="88"/>
  <c r="JYK25" i="88" s="1"/>
  <c r="JYL21" i="88"/>
  <c r="JYL25" i="88" s="1"/>
  <c r="JYM21" i="88"/>
  <c r="JYM25" i="88" s="1"/>
  <c r="JYN21" i="88"/>
  <c r="JYN25" i="88" s="1"/>
  <c r="JYO21" i="88"/>
  <c r="JYO25" i="88" s="1"/>
  <c r="JYP21" i="88"/>
  <c r="JYP25" i="88" s="1"/>
  <c r="JYQ21" i="88"/>
  <c r="JYQ25" i="88" s="1"/>
  <c r="JYR21" i="88"/>
  <c r="JYR25" i="88" s="1"/>
  <c r="JYS21" i="88"/>
  <c r="JYS25" i="88" s="1"/>
  <c r="JYT21" i="88"/>
  <c r="JYT25" i="88" s="1"/>
  <c r="JYU21" i="88"/>
  <c r="JYU25" i="88" s="1"/>
  <c r="JYV21" i="88"/>
  <c r="JYV25" i="88" s="1"/>
  <c r="JYW21" i="88"/>
  <c r="JYW25" i="88" s="1"/>
  <c r="JYX21" i="88"/>
  <c r="JYX25" i="88" s="1"/>
  <c r="JYY21" i="88"/>
  <c r="JYY25" i="88" s="1"/>
  <c r="JYZ21" i="88"/>
  <c r="JYZ25" i="88" s="1"/>
  <c r="JZA21" i="88"/>
  <c r="JZA25" i="88" s="1"/>
  <c r="JZB21" i="88"/>
  <c r="JZB25" i="88" s="1"/>
  <c r="JZC21" i="88"/>
  <c r="JZC25" i="88" s="1"/>
  <c r="JZD21" i="88"/>
  <c r="JZD25" i="88" s="1"/>
  <c r="JZE21" i="88"/>
  <c r="JZE25" i="88" s="1"/>
  <c r="JZF21" i="88"/>
  <c r="JZF25" i="88" s="1"/>
  <c r="JZG21" i="88"/>
  <c r="JZG25" i="88" s="1"/>
  <c r="JZH21" i="88"/>
  <c r="JZH25" i="88" s="1"/>
  <c r="JZI21" i="88"/>
  <c r="JZI25" i="88" s="1"/>
  <c r="JZJ21" i="88"/>
  <c r="JZJ25" i="88" s="1"/>
  <c r="JZK21" i="88"/>
  <c r="JZK25" i="88" s="1"/>
  <c r="JZL21" i="88"/>
  <c r="JZL25" i="88" s="1"/>
  <c r="JZM21" i="88"/>
  <c r="JZM25" i="88" s="1"/>
  <c r="JZN21" i="88"/>
  <c r="JZN25" i="88" s="1"/>
  <c r="JZO21" i="88"/>
  <c r="JZO25" i="88" s="1"/>
  <c r="JZP21" i="88"/>
  <c r="JZP25" i="88" s="1"/>
  <c r="JZQ21" i="88"/>
  <c r="JZQ25" i="88" s="1"/>
  <c r="JZR21" i="88"/>
  <c r="JZR25" i="88" s="1"/>
  <c r="JZS21" i="88"/>
  <c r="JZS25" i="88" s="1"/>
  <c r="JZT21" i="88"/>
  <c r="JZT25" i="88" s="1"/>
  <c r="JZU21" i="88"/>
  <c r="JZU25" i="88" s="1"/>
  <c r="JZV21" i="88"/>
  <c r="JZV25" i="88" s="1"/>
  <c r="JZW21" i="88"/>
  <c r="JZW25" i="88" s="1"/>
  <c r="JZX21" i="88"/>
  <c r="JZX25" i="88" s="1"/>
  <c r="JZY21" i="88"/>
  <c r="JZY25" i="88" s="1"/>
  <c r="JZZ21" i="88"/>
  <c r="JZZ25" i="88" s="1"/>
  <c r="KAA21" i="88"/>
  <c r="KAA25" i="88" s="1"/>
  <c r="KAB21" i="88"/>
  <c r="KAB25" i="88" s="1"/>
  <c r="KAC21" i="88"/>
  <c r="KAC25" i="88" s="1"/>
  <c r="KAD21" i="88"/>
  <c r="KAD25" i="88" s="1"/>
  <c r="KAE21" i="88"/>
  <c r="KAE25" i="88" s="1"/>
  <c r="KAF21" i="88"/>
  <c r="KAF25" i="88" s="1"/>
  <c r="KAG21" i="88"/>
  <c r="KAG25" i="88" s="1"/>
  <c r="KAH21" i="88"/>
  <c r="KAH25" i="88" s="1"/>
  <c r="KAI21" i="88"/>
  <c r="KAI25" i="88" s="1"/>
  <c r="KAJ21" i="88"/>
  <c r="KAJ25" i="88" s="1"/>
  <c r="KAK21" i="88"/>
  <c r="KAK25" i="88" s="1"/>
  <c r="KAL21" i="88"/>
  <c r="KAL25" i="88" s="1"/>
  <c r="KAM21" i="88"/>
  <c r="KAM25" i="88" s="1"/>
  <c r="KAN21" i="88"/>
  <c r="KAN25" i="88" s="1"/>
  <c r="KAO21" i="88"/>
  <c r="KAO25" i="88" s="1"/>
  <c r="KAP21" i="88"/>
  <c r="KAP25" i="88" s="1"/>
  <c r="KAQ21" i="88"/>
  <c r="KAQ25" i="88" s="1"/>
  <c r="KAR21" i="88"/>
  <c r="KAR25" i="88" s="1"/>
  <c r="KAS21" i="88"/>
  <c r="KAS25" i="88" s="1"/>
  <c r="KAT21" i="88"/>
  <c r="KAT25" i="88" s="1"/>
  <c r="KAU21" i="88"/>
  <c r="KAU25" i="88" s="1"/>
  <c r="KAV21" i="88"/>
  <c r="KAV25" i="88" s="1"/>
  <c r="KAW21" i="88"/>
  <c r="KAW25" i="88" s="1"/>
  <c r="KAX21" i="88"/>
  <c r="KAX25" i="88" s="1"/>
  <c r="KAY21" i="88"/>
  <c r="KAY25" i="88" s="1"/>
  <c r="KAZ21" i="88"/>
  <c r="KAZ25" i="88" s="1"/>
  <c r="KBA21" i="88"/>
  <c r="KBA25" i="88" s="1"/>
  <c r="KBB21" i="88"/>
  <c r="KBB25" i="88" s="1"/>
  <c r="KBC21" i="88"/>
  <c r="KBC25" i="88" s="1"/>
  <c r="KBD21" i="88"/>
  <c r="KBD25" i="88" s="1"/>
  <c r="KBE21" i="88"/>
  <c r="KBE25" i="88" s="1"/>
  <c r="KBF21" i="88"/>
  <c r="KBF25" i="88" s="1"/>
  <c r="KBG21" i="88"/>
  <c r="KBG25" i="88" s="1"/>
  <c r="KBH21" i="88"/>
  <c r="KBH25" i="88" s="1"/>
  <c r="KBI21" i="88"/>
  <c r="KBI25" i="88" s="1"/>
  <c r="KBJ21" i="88"/>
  <c r="KBJ25" i="88" s="1"/>
  <c r="KBK21" i="88"/>
  <c r="KBK25" i="88" s="1"/>
  <c r="KBL21" i="88"/>
  <c r="KBL25" i="88" s="1"/>
  <c r="KBM21" i="88"/>
  <c r="KBM25" i="88" s="1"/>
  <c r="KBN21" i="88"/>
  <c r="KBN25" i="88" s="1"/>
  <c r="KBO21" i="88"/>
  <c r="KBO25" i="88" s="1"/>
  <c r="KBP21" i="88"/>
  <c r="KBP25" i="88" s="1"/>
  <c r="KBQ21" i="88"/>
  <c r="KBQ25" i="88" s="1"/>
  <c r="KBR21" i="88"/>
  <c r="KBR25" i="88" s="1"/>
  <c r="KBS21" i="88"/>
  <c r="KBS25" i="88" s="1"/>
  <c r="KBT21" i="88"/>
  <c r="KBT25" i="88" s="1"/>
  <c r="KBU21" i="88"/>
  <c r="KBU25" i="88" s="1"/>
  <c r="KBV21" i="88"/>
  <c r="KBV25" i="88" s="1"/>
  <c r="KBW21" i="88"/>
  <c r="KBW25" i="88" s="1"/>
  <c r="KBX21" i="88"/>
  <c r="KBX25" i="88" s="1"/>
  <c r="KBY21" i="88"/>
  <c r="KBY25" i="88" s="1"/>
  <c r="KBZ21" i="88"/>
  <c r="KBZ25" i="88" s="1"/>
  <c r="KCA21" i="88"/>
  <c r="KCA25" i="88" s="1"/>
  <c r="KCB21" i="88"/>
  <c r="KCB25" i="88" s="1"/>
  <c r="KCC21" i="88"/>
  <c r="KCC25" i="88" s="1"/>
  <c r="KCD21" i="88"/>
  <c r="KCD25" i="88" s="1"/>
  <c r="KCE21" i="88"/>
  <c r="KCE25" i="88" s="1"/>
  <c r="KCF21" i="88"/>
  <c r="KCF25" i="88" s="1"/>
  <c r="KCG21" i="88"/>
  <c r="KCG25" i="88" s="1"/>
  <c r="KCH21" i="88"/>
  <c r="KCH25" i="88" s="1"/>
  <c r="KCI21" i="88"/>
  <c r="KCI25" i="88" s="1"/>
  <c r="KCJ21" i="88"/>
  <c r="KCJ25" i="88" s="1"/>
  <c r="KCK21" i="88"/>
  <c r="KCK25" i="88" s="1"/>
  <c r="KCL21" i="88"/>
  <c r="KCL25" i="88" s="1"/>
  <c r="KCM21" i="88"/>
  <c r="KCM25" i="88" s="1"/>
  <c r="KCN21" i="88"/>
  <c r="KCN25" i="88" s="1"/>
  <c r="KCO21" i="88"/>
  <c r="KCO25" i="88" s="1"/>
  <c r="KCP21" i="88"/>
  <c r="KCP25" i="88" s="1"/>
  <c r="KCQ21" i="88"/>
  <c r="KCQ25" i="88" s="1"/>
  <c r="KCR21" i="88"/>
  <c r="KCR25" i="88" s="1"/>
  <c r="KCS21" i="88"/>
  <c r="KCS25" i="88" s="1"/>
  <c r="KCT21" i="88"/>
  <c r="KCT25" i="88" s="1"/>
  <c r="KCU21" i="88"/>
  <c r="KCU25" i="88" s="1"/>
  <c r="KCV21" i="88"/>
  <c r="KCV25" i="88" s="1"/>
  <c r="KCW21" i="88"/>
  <c r="KCW25" i="88" s="1"/>
  <c r="KCX21" i="88"/>
  <c r="KCX25" i="88" s="1"/>
  <c r="KCY21" i="88"/>
  <c r="KCY25" i="88" s="1"/>
  <c r="KCZ21" i="88"/>
  <c r="KCZ25" i="88" s="1"/>
  <c r="KDA21" i="88"/>
  <c r="KDA25" i="88" s="1"/>
  <c r="KDB21" i="88"/>
  <c r="KDB25" i="88" s="1"/>
  <c r="KDC21" i="88"/>
  <c r="KDC25" i="88" s="1"/>
  <c r="KDD21" i="88"/>
  <c r="KDD25" i="88" s="1"/>
  <c r="KDE21" i="88"/>
  <c r="KDE25" i="88" s="1"/>
  <c r="KDF21" i="88"/>
  <c r="KDF25" i="88" s="1"/>
  <c r="KDG21" i="88"/>
  <c r="KDG25" i="88" s="1"/>
  <c r="KDH21" i="88"/>
  <c r="KDH25" i="88" s="1"/>
  <c r="KDI21" i="88"/>
  <c r="KDI25" i="88" s="1"/>
  <c r="KDJ21" i="88"/>
  <c r="KDJ25" i="88" s="1"/>
  <c r="KDK21" i="88"/>
  <c r="KDK25" i="88" s="1"/>
  <c r="KDL21" i="88"/>
  <c r="KDL25" i="88" s="1"/>
  <c r="KDM21" i="88"/>
  <c r="KDM25" i="88" s="1"/>
  <c r="KDN21" i="88"/>
  <c r="KDN25" i="88" s="1"/>
  <c r="KDO21" i="88"/>
  <c r="KDO25" i="88" s="1"/>
  <c r="KDP21" i="88"/>
  <c r="KDP25" i="88" s="1"/>
  <c r="KDQ21" i="88"/>
  <c r="KDQ25" i="88" s="1"/>
  <c r="KDR21" i="88"/>
  <c r="KDR25" i="88" s="1"/>
  <c r="KDS21" i="88"/>
  <c r="KDS25" i="88" s="1"/>
  <c r="KDT21" i="88"/>
  <c r="KDT25" i="88" s="1"/>
  <c r="KDU21" i="88"/>
  <c r="KDU25" i="88" s="1"/>
  <c r="KDV21" i="88"/>
  <c r="KDV25" i="88" s="1"/>
  <c r="KDW21" i="88"/>
  <c r="KDW25" i="88" s="1"/>
  <c r="KDX21" i="88"/>
  <c r="KDX25" i="88" s="1"/>
  <c r="KDY21" i="88"/>
  <c r="KDY25" i="88" s="1"/>
  <c r="KDZ21" i="88"/>
  <c r="KDZ25" i="88" s="1"/>
  <c r="KEA21" i="88"/>
  <c r="KEA25" i="88" s="1"/>
  <c r="KEB21" i="88"/>
  <c r="KEB25" i="88" s="1"/>
  <c r="KEC21" i="88"/>
  <c r="KEC25" i="88" s="1"/>
  <c r="KED21" i="88"/>
  <c r="KED25" i="88" s="1"/>
  <c r="KEE21" i="88"/>
  <c r="KEE25" i="88" s="1"/>
  <c r="KEF21" i="88"/>
  <c r="KEF25" i="88" s="1"/>
  <c r="KEG21" i="88"/>
  <c r="KEG25" i="88" s="1"/>
  <c r="KEH21" i="88"/>
  <c r="KEH25" i="88" s="1"/>
  <c r="KEI21" i="88"/>
  <c r="KEI25" i="88" s="1"/>
  <c r="KEJ21" i="88"/>
  <c r="KEJ25" i="88" s="1"/>
  <c r="KEK21" i="88"/>
  <c r="KEK25" i="88" s="1"/>
  <c r="KEL21" i="88"/>
  <c r="KEL25" i="88" s="1"/>
  <c r="KEM21" i="88"/>
  <c r="KEM25" i="88" s="1"/>
  <c r="KEN21" i="88"/>
  <c r="KEN25" i="88" s="1"/>
  <c r="KEO21" i="88"/>
  <c r="KEO25" i="88" s="1"/>
  <c r="KEP21" i="88"/>
  <c r="KEP25" i="88" s="1"/>
  <c r="KEQ21" i="88"/>
  <c r="KEQ25" i="88" s="1"/>
  <c r="KER21" i="88"/>
  <c r="KER25" i="88" s="1"/>
  <c r="KES21" i="88"/>
  <c r="KES25" i="88" s="1"/>
  <c r="KET21" i="88"/>
  <c r="KET25" i="88" s="1"/>
  <c r="KEU21" i="88"/>
  <c r="KEU25" i="88" s="1"/>
  <c r="KEV21" i="88"/>
  <c r="KEV25" i="88" s="1"/>
  <c r="KEW21" i="88"/>
  <c r="KEW25" i="88" s="1"/>
  <c r="KEX21" i="88"/>
  <c r="KEX25" i="88" s="1"/>
  <c r="KEY21" i="88"/>
  <c r="KEY25" i="88" s="1"/>
  <c r="KEZ21" i="88"/>
  <c r="KEZ25" i="88" s="1"/>
  <c r="KFA21" i="88"/>
  <c r="KFA25" i="88" s="1"/>
  <c r="KFB21" i="88"/>
  <c r="KFB25" i="88" s="1"/>
  <c r="KFC21" i="88"/>
  <c r="KFC25" i="88" s="1"/>
  <c r="KFD21" i="88"/>
  <c r="KFD25" i="88" s="1"/>
  <c r="KFE21" i="88"/>
  <c r="KFE25" i="88" s="1"/>
  <c r="KFF21" i="88"/>
  <c r="KFF25" i="88" s="1"/>
  <c r="KFG21" i="88"/>
  <c r="KFG25" i="88" s="1"/>
  <c r="KFH21" i="88"/>
  <c r="KFH25" i="88" s="1"/>
  <c r="KFI21" i="88"/>
  <c r="KFI25" i="88" s="1"/>
  <c r="KFJ21" i="88"/>
  <c r="KFJ25" i="88" s="1"/>
  <c r="KFK21" i="88"/>
  <c r="KFK25" i="88" s="1"/>
  <c r="KFL21" i="88"/>
  <c r="KFL25" i="88" s="1"/>
  <c r="KFM21" i="88"/>
  <c r="KFM25" i="88" s="1"/>
  <c r="KFN21" i="88"/>
  <c r="KFN25" i="88" s="1"/>
  <c r="KFO21" i="88"/>
  <c r="KFO25" i="88" s="1"/>
  <c r="KFP21" i="88"/>
  <c r="KFP25" i="88" s="1"/>
  <c r="KFQ21" i="88"/>
  <c r="KFQ25" i="88" s="1"/>
  <c r="KFR21" i="88"/>
  <c r="KFR25" i="88" s="1"/>
  <c r="KFS21" i="88"/>
  <c r="KFS25" i="88" s="1"/>
  <c r="KFT21" i="88"/>
  <c r="KFT25" i="88" s="1"/>
  <c r="KFU21" i="88"/>
  <c r="KFU25" i="88" s="1"/>
  <c r="KFV21" i="88"/>
  <c r="KFV25" i="88" s="1"/>
  <c r="KFW21" i="88"/>
  <c r="KFW25" i="88" s="1"/>
  <c r="KFX21" i="88"/>
  <c r="KFX25" i="88" s="1"/>
  <c r="KFY21" i="88"/>
  <c r="KFY25" i="88" s="1"/>
  <c r="KFZ21" i="88"/>
  <c r="KFZ25" i="88" s="1"/>
  <c r="KGA21" i="88"/>
  <c r="KGA25" i="88" s="1"/>
  <c r="KGB21" i="88"/>
  <c r="KGB25" i="88" s="1"/>
  <c r="KGC21" i="88"/>
  <c r="KGC25" i="88" s="1"/>
  <c r="KGD21" i="88"/>
  <c r="KGD25" i="88" s="1"/>
  <c r="KGE21" i="88"/>
  <c r="KGE25" i="88" s="1"/>
  <c r="KGF21" i="88"/>
  <c r="KGF25" i="88" s="1"/>
  <c r="KGG21" i="88"/>
  <c r="KGG25" i="88" s="1"/>
  <c r="KGH21" i="88"/>
  <c r="KGH25" i="88" s="1"/>
  <c r="KGI21" i="88"/>
  <c r="KGI25" i="88" s="1"/>
  <c r="KGJ21" i="88"/>
  <c r="KGJ25" i="88" s="1"/>
  <c r="KGK21" i="88"/>
  <c r="KGK25" i="88" s="1"/>
  <c r="KGL21" i="88"/>
  <c r="KGL25" i="88" s="1"/>
  <c r="KGM21" i="88"/>
  <c r="KGM25" i="88" s="1"/>
  <c r="KGN21" i="88"/>
  <c r="KGN25" i="88" s="1"/>
  <c r="KGO21" i="88"/>
  <c r="KGO25" i="88" s="1"/>
  <c r="KGP21" i="88"/>
  <c r="KGP25" i="88" s="1"/>
  <c r="KGQ21" i="88"/>
  <c r="KGQ25" i="88" s="1"/>
  <c r="KGR21" i="88"/>
  <c r="KGR25" i="88" s="1"/>
  <c r="KGS21" i="88"/>
  <c r="KGS25" i="88" s="1"/>
  <c r="KGT21" i="88"/>
  <c r="KGT25" i="88" s="1"/>
  <c r="KGU21" i="88"/>
  <c r="KGU25" i="88" s="1"/>
  <c r="KGV21" i="88"/>
  <c r="KGV25" i="88" s="1"/>
  <c r="KGW21" i="88"/>
  <c r="KGW25" i="88" s="1"/>
  <c r="KGX21" i="88"/>
  <c r="KGX25" i="88" s="1"/>
  <c r="KGY21" i="88"/>
  <c r="KGY25" i="88" s="1"/>
  <c r="KGZ21" i="88"/>
  <c r="KGZ25" i="88" s="1"/>
  <c r="KHA21" i="88"/>
  <c r="KHA25" i="88" s="1"/>
  <c r="KHB21" i="88"/>
  <c r="KHB25" i="88" s="1"/>
  <c r="KHC21" i="88"/>
  <c r="KHC25" i="88" s="1"/>
  <c r="KHD21" i="88"/>
  <c r="KHD25" i="88" s="1"/>
  <c r="KHE21" i="88"/>
  <c r="KHE25" i="88" s="1"/>
  <c r="KHF21" i="88"/>
  <c r="KHF25" i="88" s="1"/>
  <c r="KHG21" i="88"/>
  <c r="KHG25" i="88" s="1"/>
  <c r="KHH21" i="88"/>
  <c r="KHH25" i="88" s="1"/>
  <c r="KHI21" i="88"/>
  <c r="KHI25" i="88" s="1"/>
  <c r="KHJ21" i="88"/>
  <c r="KHJ25" i="88" s="1"/>
  <c r="KHK21" i="88"/>
  <c r="KHK25" i="88" s="1"/>
  <c r="KHL21" i="88"/>
  <c r="KHL25" i="88" s="1"/>
  <c r="KHM21" i="88"/>
  <c r="KHM25" i="88" s="1"/>
  <c r="KHN21" i="88"/>
  <c r="KHN25" i="88" s="1"/>
  <c r="KHO21" i="88"/>
  <c r="KHO25" i="88" s="1"/>
  <c r="KHP21" i="88"/>
  <c r="KHP25" i="88" s="1"/>
  <c r="KHQ21" i="88"/>
  <c r="KHQ25" i="88" s="1"/>
  <c r="KHR21" i="88"/>
  <c r="KHR25" i="88" s="1"/>
  <c r="KHS21" i="88"/>
  <c r="KHS25" i="88" s="1"/>
  <c r="KHT21" i="88"/>
  <c r="KHT25" i="88" s="1"/>
  <c r="KHU21" i="88"/>
  <c r="KHU25" i="88" s="1"/>
  <c r="KHV21" i="88"/>
  <c r="KHV25" i="88" s="1"/>
  <c r="KHW21" i="88"/>
  <c r="KHW25" i="88" s="1"/>
  <c r="KHX21" i="88"/>
  <c r="KHX25" i="88" s="1"/>
  <c r="KHY21" i="88"/>
  <c r="KHY25" i="88" s="1"/>
  <c r="KHZ21" i="88"/>
  <c r="KHZ25" i="88" s="1"/>
  <c r="KIA21" i="88"/>
  <c r="KIA25" i="88" s="1"/>
  <c r="KIB21" i="88"/>
  <c r="KIB25" i="88" s="1"/>
  <c r="KIC21" i="88"/>
  <c r="KIC25" i="88" s="1"/>
  <c r="KID21" i="88"/>
  <c r="KID25" i="88" s="1"/>
  <c r="KIE21" i="88"/>
  <c r="KIE25" i="88" s="1"/>
  <c r="KIF21" i="88"/>
  <c r="KIF25" i="88" s="1"/>
  <c r="KIG21" i="88"/>
  <c r="KIG25" i="88" s="1"/>
  <c r="KIH21" i="88"/>
  <c r="KIH25" i="88" s="1"/>
  <c r="KII21" i="88"/>
  <c r="KII25" i="88" s="1"/>
  <c r="KIJ21" i="88"/>
  <c r="KIJ25" i="88" s="1"/>
  <c r="KIK21" i="88"/>
  <c r="KIK25" i="88" s="1"/>
  <c r="KIL21" i="88"/>
  <c r="KIL25" i="88" s="1"/>
  <c r="KIM21" i="88"/>
  <c r="KIM25" i="88" s="1"/>
  <c r="KIN21" i="88"/>
  <c r="KIN25" i="88" s="1"/>
  <c r="KIO21" i="88"/>
  <c r="KIO25" i="88" s="1"/>
  <c r="KIP21" i="88"/>
  <c r="KIP25" i="88" s="1"/>
  <c r="KIQ21" i="88"/>
  <c r="KIQ25" i="88" s="1"/>
  <c r="KIR21" i="88"/>
  <c r="KIR25" i="88" s="1"/>
  <c r="KIS21" i="88"/>
  <c r="KIS25" i="88" s="1"/>
  <c r="KIT21" i="88"/>
  <c r="KIT25" i="88" s="1"/>
  <c r="KIU21" i="88"/>
  <c r="KIU25" i="88" s="1"/>
  <c r="KIV21" i="88"/>
  <c r="KIV25" i="88" s="1"/>
  <c r="KIW21" i="88"/>
  <c r="KIW25" i="88" s="1"/>
  <c r="KIX21" i="88"/>
  <c r="KIX25" i="88" s="1"/>
  <c r="KIY21" i="88"/>
  <c r="KIY25" i="88" s="1"/>
  <c r="KIZ21" i="88"/>
  <c r="KIZ25" i="88" s="1"/>
  <c r="KJA21" i="88"/>
  <c r="KJA25" i="88" s="1"/>
  <c r="KJB21" i="88"/>
  <c r="KJB25" i="88" s="1"/>
  <c r="KJC21" i="88"/>
  <c r="KJC25" i="88" s="1"/>
  <c r="KJD21" i="88"/>
  <c r="KJD25" i="88" s="1"/>
  <c r="KJE21" i="88"/>
  <c r="KJE25" i="88" s="1"/>
  <c r="KJF21" i="88"/>
  <c r="KJF25" i="88" s="1"/>
  <c r="KJG21" i="88"/>
  <c r="KJG25" i="88" s="1"/>
  <c r="KJH21" i="88"/>
  <c r="KJH25" i="88" s="1"/>
  <c r="KJI21" i="88"/>
  <c r="KJI25" i="88" s="1"/>
  <c r="KJJ21" i="88"/>
  <c r="KJJ25" i="88" s="1"/>
  <c r="KJK21" i="88"/>
  <c r="KJK25" i="88" s="1"/>
  <c r="KJL21" i="88"/>
  <c r="KJL25" i="88" s="1"/>
  <c r="KJM21" i="88"/>
  <c r="KJM25" i="88" s="1"/>
  <c r="KJN21" i="88"/>
  <c r="KJN25" i="88" s="1"/>
  <c r="KJO21" i="88"/>
  <c r="KJO25" i="88" s="1"/>
  <c r="KJP21" i="88"/>
  <c r="KJP25" i="88" s="1"/>
  <c r="KJQ21" i="88"/>
  <c r="KJQ25" i="88" s="1"/>
  <c r="KJR21" i="88"/>
  <c r="KJR25" i="88" s="1"/>
  <c r="KJS21" i="88"/>
  <c r="KJS25" i="88" s="1"/>
  <c r="KJT21" i="88"/>
  <c r="KJT25" i="88" s="1"/>
  <c r="KJU21" i="88"/>
  <c r="KJU25" i="88" s="1"/>
  <c r="KJV21" i="88"/>
  <c r="KJV25" i="88" s="1"/>
  <c r="KJW21" i="88"/>
  <c r="KJW25" i="88" s="1"/>
  <c r="KJX21" i="88"/>
  <c r="KJX25" i="88" s="1"/>
  <c r="KJY21" i="88"/>
  <c r="KJY25" i="88" s="1"/>
  <c r="KJZ21" i="88"/>
  <c r="KJZ25" i="88" s="1"/>
  <c r="KKA21" i="88"/>
  <c r="KKA25" i="88" s="1"/>
  <c r="KKB21" i="88"/>
  <c r="KKB25" i="88" s="1"/>
  <c r="KKC21" i="88"/>
  <c r="KKC25" i="88" s="1"/>
  <c r="KKD21" i="88"/>
  <c r="KKD25" i="88" s="1"/>
  <c r="KKE21" i="88"/>
  <c r="KKE25" i="88" s="1"/>
  <c r="KKF21" i="88"/>
  <c r="KKF25" i="88" s="1"/>
  <c r="KKG21" i="88"/>
  <c r="KKG25" i="88" s="1"/>
  <c r="KKH21" i="88"/>
  <c r="KKH25" i="88" s="1"/>
  <c r="KKI21" i="88"/>
  <c r="KKI25" i="88" s="1"/>
  <c r="KKJ21" i="88"/>
  <c r="KKJ25" i="88" s="1"/>
  <c r="KKK21" i="88"/>
  <c r="KKK25" i="88" s="1"/>
  <c r="KKL21" i="88"/>
  <c r="KKL25" i="88" s="1"/>
  <c r="KKM21" i="88"/>
  <c r="KKM25" i="88" s="1"/>
  <c r="KKN21" i="88"/>
  <c r="KKN25" i="88" s="1"/>
  <c r="KKO21" i="88"/>
  <c r="KKO25" i="88" s="1"/>
  <c r="KKP21" i="88"/>
  <c r="KKP25" i="88" s="1"/>
  <c r="KKQ21" i="88"/>
  <c r="KKQ25" i="88" s="1"/>
  <c r="KKR21" i="88"/>
  <c r="KKR25" i="88" s="1"/>
  <c r="KKS21" i="88"/>
  <c r="KKS25" i="88" s="1"/>
  <c r="KKT21" i="88"/>
  <c r="KKT25" i="88" s="1"/>
  <c r="KKU21" i="88"/>
  <c r="KKU25" i="88" s="1"/>
  <c r="KKV21" i="88"/>
  <c r="KKV25" i="88" s="1"/>
  <c r="KKW21" i="88"/>
  <c r="KKW25" i="88" s="1"/>
  <c r="KKX21" i="88"/>
  <c r="KKX25" i="88" s="1"/>
  <c r="KKY21" i="88"/>
  <c r="KKY25" i="88" s="1"/>
  <c r="KKZ21" i="88"/>
  <c r="KKZ25" i="88" s="1"/>
  <c r="KLA21" i="88"/>
  <c r="KLA25" i="88" s="1"/>
  <c r="KLB21" i="88"/>
  <c r="KLB25" i="88" s="1"/>
  <c r="KLC21" i="88"/>
  <c r="KLC25" i="88" s="1"/>
  <c r="KLD21" i="88"/>
  <c r="KLD25" i="88" s="1"/>
  <c r="KLE21" i="88"/>
  <c r="KLE25" i="88" s="1"/>
  <c r="KLF21" i="88"/>
  <c r="KLF25" i="88" s="1"/>
  <c r="KLG21" i="88"/>
  <c r="KLG25" i="88" s="1"/>
  <c r="KLH21" i="88"/>
  <c r="KLH25" i="88" s="1"/>
  <c r="KLI21" i="88"/>
  <c r="KLI25" i="88" s="1"/>
  <c r="KLJ21" i="88"/>
  <c r="KLJ25" i="88" s="1"/>
  <c r="KLK21" i="88"/>
  <c r="KLK25" i="88" s="1"/>
  <c r="KLL21" i="88"/>
  <c r="KLL25" i="88" s="1"/>
  <c r="KLM21" i="88"/>
  <c r="KLM25" i="88" s="1"/>
  <c r="KLN21" i="88"/>
  <c r="KLN25" i="88" s="1"/>
  <c r="KLO21" i="88"/>
  <c r="KLO25" i="88" s="1"/>
  <c r="KLP21" i="88"/>
  <c r="KLP25" i="88" s="1"/>
  <c r="KLQ21" i="88"/>
  <c r="KLQ25" i="88" s="1"/>
  <c r="KLR21" i="88"/>
  <c r="KLR25" i="88" s="1"/>
  <c r="KLS21" i="88"/>
  <c r="KLS25" i="88" s="1"/>
  <c r="KLT21" i="88"/>
  <c r="KLT25" i="88" s="1"/>
  <c r="KLU21" i="88"/>
  <c r="KLU25" i="88" s="1"/>
  <c r="KLV21" i="88"/>
  <c r="KLV25" i="88" s="1"/>
  <c r="KLW21" i="88"/>
  <c r="KLW25" i="88" s="1"/>
  <c r="KLX21" i="88"/>
  <c r="KLX25" i="88" s="1"/>
  <c r="KLY21" i="88"/>
  <c r="KLY25" i="88" s="1"/>
  <c r="KLZ21" i="88"/>
  <c r="KLZ25" i="88" s="1"/>
  <c r="KMA21" i="88"/>
  <c r="KMA25" i="88" s="1"/>
  <c r="KMB21" i="88"/>
  <c r="KMB25" i="88" s="1"/>
  <c r="KMC21" i="88"/>
  <c r="KMC25" i="88" s="1"/>
  <c r="KMD21" i="88"/>
  <c r="KMD25" i="88" s="1"/>
  <c r="KME21" i="88"/>
  <c r="KME25" i="88" s="1"/>
  <c r="KMF21" i="88"/>
  <c r="KMF25" i="88" s="1"/>
  <c r="KMG21" i="88"/>
  <c r="KMG25" i="88" s="1"/>
  <c r="KMH21" i="88"/>
  <c r="KMH25" i="88" s="1"/>
  <c r="KMI21" i="88"/>
  <c r="KMI25" i="88" s="1"/>
  <c r="KMJ21" i="88"/>
  <c r="KMJ25" i="88" s="1"/>
  <c r="KMK21" i="88"/>
  <c r="KMK25" i="88" s="1"/>
  <c r="KML21" i="88"/>
  <c r="KML25" i="88" s="1"/>
  <c r="KMM21" i="88"/>
  <c r="KMM25" i="88" s="1"/>
  <c r="KMN21" i="88"/>
  <c r="KMN25" i="88" s="1"/>
  <c r="KMO21" i="88"/>
  <c r="KMO25" i="88" s="1"/>
  <c r="KMP21" i="88"/>
  <c r="KMP25" i="88" s="1"/>
  <c r="KMQ21" i="88"/>
  <c r="KMQ25" i="88" s="1"/>
  <c r="KMR21" i="88"/>
  <c r="KMR25" i="88" s="1"/>
  <c r="KMS21" i="88"/>
  <c r="KMS25" i="88" s="1"/>
  <c r="KMT21" i="88"/>
  <c r="KMT25" i="88" s="1"/>
  <c r="KMU21" i="88"/>
  <c r="KMU25" i="88" s="1"/>
  <c r="KMV21" i="88"/>
  <c r="KMV25" i="88" s="1"/>
  <c r="KMW21" i="88"/>
  <c r="KMW25" i="88" s="1"/>
  <c r="KMX21" i="88"/>
  <c r="KMX25" i="88" s="1"/>
  <c r="KMY21" i="88"/>
  <c r="KMY25" i="88" s="1"/>
  <c r="KMZ21" i="88"/>
  <c r="KMZ25" i="88" s="1"/>
  <c r="KNA21" i="88"/>
  <c r="KNA25" i="88" s="1"/>
  <c r="KNB21" i="88"/>
  <c r="KNB25" i="88" s="1"/>
  <c r="KNC21" i="88"/>
  <c r="KNC25" i="88" s="1"/>
  <c r="KND21" i="88"/>
  <c r="KND25" i="88" s="1"/>
  <c r="KNE21" i="88"/>
  <c r="KNE25" i="88" s="1"/>
  <c r="KNF21" i="88"/>
  <c r="KNF25" i="88" s="1"/>
  <c r="KNG21" i="88"/>
  <c r="KNG25" i="88" s="1"/>
  <c r="KNH21" i="88"/>
  <c r="KNH25" i="88" s="1"/>
  <c r="KNI21" i="88"/>
  <c r="KNI25" i="88" s="1"/>
  <c r="KNJ21" i="88"/>
  <c r="KNJ25" i="88" s="1"/>
  <c r="KNK21" i="88"/>
  <c r="KNK25" i="88" s="1"/>
  <c r="KNL21" i="88"/>
  <c r="KNL25" i="88" s="1"/>
  <c r="KNM21" i="88"/>
  <c r="KNM25" i="88" s="1"/>
  <c r="KNN21" i="88"/>
  <c r="KNN25" i="88" s="1"/>
  <c r="KNO21" i="88"/>
  <c r="KNO25" i="88" s="1"/>
  <c r="KNP21" i="88"/>
  <c r="KNP25" i="88" s="1"/>
  <c r="KNQ21" i="88"/>
  <c r="KNQ25" i="88" s="1"/>
  <c r="KNR21" i="88"/>
  <c r="KNR25" i="88" s="1"/>
  <c r="KNS21" i="88"/>
  <c r="KNS25" i="88" s="1"/>
  <c r="KNT21" i="88"/>
  <c r="KNT25" i="88" s="1"/>
  <c r="KNU21" i="88"/>
  <c r="KNU25" i="88" s="1"/>
  <c r="KNV21" i="88"/>
  <c r="KNV25" i="88" s="1"/>
  <c r="KNW21" i="88"/>
  <c r="KNW25" i="88" s="1"/>
  <c r="KNX21" i="88"/>
  <c r="KNX25" i="88" s="1"/>
  <c r="KNY21" i="88"/>
  <c r="KNY25" i="88" s="1"/>
  <c r="KNZ21" i="88"/>
  <c r="KNZ25" i="88" s="1"/>
  <c r="KOA21" i="88"/>
  <c r="KOA25" i="88" s="1"/>
  <c r="KOB21" i="88"/>
  <c r="KOB25" i="88" s="1"/>
  <c r="KOC21" i="88"/>
  <c r="KOC25" i="88" s="1"/>
  <c r="KOD21" i="88"/>
  <c r="KOD25" i="88" s="1"/>
  <c r="KOE21" i="88"/>
  <c r="KOE25" i="88" s="1"/>
  <c r="KOF21" i="88"/>
  <c r="KOF25" i="88" s="1"/>
  <c r="KOG21" i="88"/>
  <c r="KOG25" i="88" s="1"/>
  <c r="KOH21" i="88"/>
  <c r="KOH25" i="88" s="1"/>
  <c r="KOI21" i="88"/>
  <c r="KOI25" i="88" s="1"/>
  <c r="KOJ21" i="88"/>
  <c r="KOJ25" i="88" s="1"/>
  <c r="KOK21" i="88"/>
  <c r="KOK25" i="88" s="1"/>
  <c r="KOL21" i="88"/>
  <c r="KOL25" i="88" s="1"/>
  <c r="KOM21" i="88"/>
  <c r="KOM25" i="88" s="1"/>
  <c r="KON21" i="88"/>
  <c r="KON25" i="88" s="1"/>
  <c r="KOO21" i="88"/>
  <c r="KOO25" i="88" s="1"/>
  <c r="KOP21" i="88"/>
  <c r="KOP25" i="88" s="1"/>
  <c r="KOQ21" i="88"/>
  <c r="KOQ25" i="88" s="1"/>
  <c r="KOR21" i="88"/>
  <c r="KOR25" i="88" s="1"/>
  <c r="KOS21" i="88"/>
  <c r="KOS25" i="88" s="1"/>
  <c r="KOT21" i="88"/>
  <c r="KOT25" i="88" s="1"/>
  <c r="KOU21" i="88"/>
  <c r="KOU25" i="88" s="1"/>
  <c r="KOV21" i="88"/>
  <c r="KOV25" i="88" s="1"/>
  <c r="KOW21" i="88"/>
  <c r="KOW25" i="88" s="1"/>
  <c r="KOX21" i="88"/>
  <c r="KOX25" i="88" s="1"/>
  <c r="KOY21" i="88"/>
  <c r="KOY25" i="88" s="1"/>
  <c r="KOZ21" i="88"/>
  <c r="KOZ25" i="88" s="1"/>
  <c r="KPA21" i="88"/>
  <c r="KPA25" i="88" s="1"/>
  <c r="KPB21" i="88"/>
  <c r="KPB25" i="88" s="1"/>
  <c r="KPC21" i="88"/>
  <c r="KPC25" i="88" s="1"/>
  <c r="KPD21" i="88"/>
  <c r="KPD25" i="88" s="1"/>
  <c r="KPE21" i="88"/>
  <c r="KPE25" i="88" s="1"/>
  <c r="KPF21" i="88"/>
  <c r="KPF25" i="88" s="1"/>
  <c r="KPG21" i="88"/>
  <c r="KPG25" i="88" s="1"/>
  <c r="KPH21" i="88"/>
  <c r="KPH25" i="88" s="1"/>
  <c r="KPI21" i="88"/>
  <c r="KPI25" i="88" s="1"/>
  <c r="KPJ21" i="88"/>
  <c r="KPJ25" i="88" s="1"/>
  <c r="KPK21" i="88"/>
  <c r="KPK25" i="88" s="1"/>
  <c r="KPL21" i="88"/>
  <c r="KPL25" i="88" s="1"/>
  <c r="KPM21" i="88"/>
  <c r="KPM25" i="88" s="1"/>
  <c r="KPN21" i="88"/>
  <c r="KPN25" i="88" s="1"/>
  <c r="KPO21" i="88"/>
  <c r="KPO25" i="88" s="1"/>
  <c r="KPP21" i="88"/>
  <c r="KPP25" i="88" s="1"/>
  <c r="KPQ21" i="88"/>
  <c r="KPQ25" i="88" s="1"/>
  <c r="KPR21" i="88"/>
  <c r="KPR25" i="88" s="1"/>
  <c r="KPS21" i="88"/>
  <c r="KPS25" i="88" s="1"/>
  <c r="KPT21" i="88"/>
  <c r="KPT25" i="88" s="1"/>
  <c r="KPU21" i="88"/>
  <c r="KPU25" i="88" s="1"/>
  <c r="KPV21" i="88"/>
  <c r="KPV25" i="88" s="1"/>
  <c r="KPW21" i="88"/>
  <c r="KPW25" i="88" s="1"/>
  <c r="KPX21" i="88"/>
  <c r="KPX25" i="88" s="1"/>
  <c r="KPY21" i="88"/>
  <c r="KPY25" i="88" s="1"/>
  <c r="KPZ21" i="88"/>
  <c r="KPZ25" i="88" s="1"/>
  <c r="KQA21" i="88"/>
  <c r="KQA25" i="88" s="1"/>
  <c r="KQB21" i="88"/>
  <c r="KQB25" i="88" s="1"/>
  <c r="KQC21" i="88"/>
  <c r="KQC25" i="88" s="1"/>
  <c r="KQD21" i="88"/>
  <c r="KQD25" i="88" s="1"/>
  <c r="KQE21" i="88"/>
  <c r="KQE25" i="88" s="1"/>
  <c r="KQF21" i="88"/>
  <c r="KQF25" i="88" s="1"/>
  <c r="KQG21" i="88"/>
  <c r="KQG25" i="88" s="1"/>
  <c r="KQH21" i="88"/>
  <c r="KQH25" i="88" s="1"/>
  <c r="KQI21" i="88"/>
  <c r="KQI25" i="88" s="1"/>
  <c r="KQJ21" i="88"/>
  <c r="KQJ25" i="88" s="1"/>
  <c r="KQK21" i="88"/>
  <c r="KQK25" i="88" s="1"/>
  <c r="KQL21" i="88"/>
  <c r="KQL25" i="88" s="1"/>
  <c r="KQM21" i="88"/>
  <c r="KQM25" i="88" s="1"/>
  <c r="KQN21" i="88"/>
  <c r="KQN25" i="88" s="1"/>
  <c r="KQO21" i="88"/>
  <c r="KQO25" i="88" s="1"/>
  <c r="KQP21" i="88"/>
  <c r="KQP25" i="88" s="1"/>
  <c r="KQQ21" i="88"/>
  <c r="KQQ25" i="88" s="1"/>
  <c r="KQR21" i="88"/>
  <c r="KQR25" i="88" s="1"/>
  <c r="KQS21" i="88"/>
  <c r="KQS25" i="88" s="1"/>
  <c r="KQT21" i="88"/>
  <c r="KQT25" i="88" s="1"/>
  <c r="KQU21" i="88"/>
  <c r="KQU25" i="88" s="1"/>
  <c r="KQV21" i="88"/>
  <c r="KQV25" i="88" s="1"/>
  <c r="KQW21" i="88"/>
  <c r="KQW25" i="88" s="1"/>
  <c r="KQX21" i="88"/>
  <c r="KQX25" i="88" s="1"/>
  <c r="KQY21" i="88"/>
  <c r="KQY25" i="88" s="1"/>
  <c r="KQZ21" i="88"/>
  <c r="KQZ25" i="88" s="1"/>
  <c r="KRA21" i="88"/>
  <c r="KRA25" i="88" s="1"/>
  <c r="KRB21" i="88"/>
  <c r="KRB25" i="88" s="1"/>
  <c r="KRC21" i="88"/>
  <c r="KRC25" i="88" s="1"/>
  <c r="KRD21" i="88"/>
  <c r="KRD25" i="88" s="1"/>
  <c r="KRE21" i="88"/>
  <c r="KRE25" i="88" s="1"/>
  <c r="KRF21" i="88"/>
  <c r="KRF25" i="88" s="1"/>
  <c r="KRG21" i="88"/>
  <c r="KRG25" i="88" s="1"/>
  <c r="KRH21" i="88"/>
  <c r="KRH25" i="88" s="1"/>
  <c r="KRI21" i="88"/>
  <c r="KRI25" i="88" s="1"/>
  <c r="KRJ21" i="88"/>
  <c r="KRJ25" i="88" s="1"/>
  <c r="KRK21" i="88"/>
  <c r="KRK25" i="88" s="1"/>
  <c r="KRL21" i="88"/>
  <c r="KRL25" i="88" s="1"/>
  <c r="KRM21" i="88"/>
  <c r="KRM25" i="88" s="1"/>
  <c r="KRN21" i="88"/>
  <c r="KRN25" i="88" s="1"/>
  <c r="KRO21" i="88"/>
  <c r="KRO25" i="88" s="1"/>
  <c r="KRP21" i="88"/>
  <c r="KRP25" i="88" s="1"/>
  <c r="KRQ21" i="88"/>
  <c r="KRQ25" i="88" s="1"/>
  <c r="KRR21" i="88"/>
  <c r="KRR25" i="88" s="1"/>
  <c r="KRS21" i="88"/>
  <c r="KRS25" i="88" s="1"/>
  <c r="KRT21" i="88"/>
  <c r="KRT25" i="88" s="1"/>
  <c r="KRU21" i="88"/>
  <c r="KRU25" i="88" s="1"/>
  <c r="KRV21" i="88"/>
  <c r="KRV25" i="88" s="1"/>
  <c r="KRW21" i="88"/>
  <c r="KRW25" i="88" s="1"/>
  <c r="KRX21" i="88"/>
  <c r="KRX25" i="88" s="1"/>
  <c r="KRY21" i="88"/>
  <c r="KRY25" i="88" s="1"/>
  <c r="KRZ21" i="88"/>
  <c r="KRZ25" i="88" s="1"/>
  <c r="KSA21" i="88"/>
  <c r="KSA25" i="88" s="1"/>
  <c r="KSB21" i="88"/>
  <c r="KSB25" i="88" s="1"/>
  <c r="KSC21" i="88"/>
  <c r="KSC25" i="88" s="1"/>
  <c r="KSD21" i="88"/>
  <c r="KSD25" i="88" s="1"/>
  <c r="KSE21" i="88"/>
  <c r="KSE25" i="88" s="1"/>
  <c r="KSF21" i="88"/>
  <c r="KSF25" i="88" s="1"/>
  <c r="KSG21" i="88"/>
  <c r="KSG25" i="88" s="1"/>
  <c r="KSH21" i="88"/>
  <c r="KSH25" i="88" s="1"/>
  <c r="KSI21" i="88"/>
  <c r="KSI25" i="88" s="1"/>
  <c r="KSJ21" i="88"/>
  <c r="KSJ25" i="88" s="1"/>
  <c r="KSK21" i="88"/>
  <c r="KSK25" i="88" s="1"/>
  <c r="KSL21" i="88"/>
  <c r="KSL25" i="88" s="1"/>
  <c r="KSM21" i="88"/>
  <c r="KSM25" i="88" s="1"/>
  <c r="KSN21" i="88"/>
  <c r="KSN25" i="88" s="1"/>
  <c r="KSO21" i="88"/>
  <c r="KSO25" i="88" s="1"/>
  <c r="KSP21" i="88"/>
  <c r="KSP25" i="88" s="1"/>
  <c r="KSQ21" i="88"/>
  <c r="KSQ25" i="88" s="1"/>
  <c r="KSR21" i="88"/>
  <c r="KSR25" i="88" s="1"/>
  <c r="KSS21" i="88"/>
  <c r="KSS25" i="88" s="1"/>
  <c r="KST21" i="88"/>
  <c r="KST25" i="88" s="1"/>
  <c r="KSU21" i="88"/>
  <c r="KSU25" i="88" s="1"/>
  <c r="KSV21" i="88"/>
  <c r="KSV25" i="88" s="1"/>
  <c r="KSW21" i="88"/>
  <c r="KSW25" i="88" s="1"/>
  <c r="KSX21" i="88"/>
  <c r="KSX25" i="88" s="1"/>
  <c r="KSY21" i="88"/>
  <c r="KSY25" i="88" s="1"/>
  <c r="KSZ21" i="88"/>
  <c r="KSZ25" i="88" s="1"/>
  <c r="KTA21" i="88"/>
  <c r="KTA25" i="88" s="1"/>
  <c r="KTB21" i="88"/>
  <c r="KTB25" i="88" s="1"/>
  <c r="KTC21" i="88"/>
  <c r="KTC25" i="88" s="1"/>
  <c r="KTD21" i="88"/>
  <c r="KTD25" i="88" s="1"/>
  <c r="KTE21" i="88"/>
  <c r="KTE25" i="88" s="1"/>
  <c r="KTF21" i="88"/>
  <c r="KTF25" i="88" s="1"/>
  <c r="KTG21" i="88"/>
  <c r="KTG25" i="88" s="1"/>
  <c r="KTH21" i="88"/>
  <c r="KTH25" i="88" s="1"/>
  <c r="KTI21" i="88"/>
  <c r="KTI25" i="88" s="1"/>
  <c r="KTJ21" i="88"/>
  <c r="KTJ25" i="88" s="1"/>
  <c r="KTK21" i="88"/>
  <c r="KTK25" i="88" s="1"/>
  <c r="KTL21" i="88"/>
  <c r="KTL25" i="88" s="1"/>
  <c r="KTM21" i="88"/>
  <c r="KTM25" i="88" s="1"/>
  <c r="KTN21" i="88"/>
  <c r="KTN25" i="88" s="1"/>
  <c r="KTO21" i="88"/>
  <c r="KTO25" i="88" s="1"/>
  <c r="KTP21" i="88"/>
  <c r="KTP25" i="88" s="1"/>
  <c r="KTQ21" i="88"/>
  <c r="KTQ25" i="88" s="1"/>
  <c r="KTR21" i="88"/>
  <c r="KTR25" i="88" s="1"/>
  <c r="KTS21" i="88"/>
  <c r="KTS25" i="88" s="1"/>
  <c r="KTT21" i="88"/>
  <c r="KTT25" i="88" s="1"/>
  <c r="KTU21" i="88"/>
  <c r="KTU25" i="88" s="1"/>
  <c r="KTV21" i="88"/>
  <c r="KTV25" i="88" s="1"/>
  <c r="KTW21" i="88"/>
  <c r="KTW25" i="88" s="1"/>
  <c r="KTX21" i="88"/>
  <c r="KTX25" i="88" s="1"/>
  <c r="KTY21" i="88"/>
  <c r="KTY25" i="88" s="1"/>
  <c r="KTZ21" i="88"/>
  <c r="KTZ25" i="88" s="1"/>
  <c r="KUA21" i="88"/>
  <c r="KUA25" i="88" s="1"/>
  <c r="KUB21" i="88"/>
  <c r="KUB25" i="88" s="1"/>
  <c r="KUC21" i="88"/>
  <c r="KUC25" i="88" s="1"/>
  <c r="KUD21" i="88"/>
  <c r="KUD25" i="88" s="1"/>
  <c r="KUE21" i="88"/>
  <c r="KUE25" i="88" s="1"/>
  <c r="KUF21" i="88"/>
  <c r="KUF25" i="88" s="1"/>
  <c r="KUG21" i="88"/>
  <c r="KUG25" i="88" s="1"/>
  <c r="KUH21" i="88"/>
  <c r="KUH25" i="88" s="1"/>
  <c r="KUI21" i="88"/>
  <c r="KUI25" i="88" s="1"/>
  <c r="KUJ21" i="88"/>
  <c r="KUJ25" i="88" s="1"/>
  <c r="KUK21" i="88"/>
  <c r="KUK25" i="88" s="1"/>
  <c r="KUL21" i="88"/>
  <c r="KUL25" i="88" s="1"/>
  <c r="KUM21" i="88"/>
  <c r="KUM25" i="88" s="1"/>
  <c r="KUN21" i="88"/>
  <c r="KUN25" i="88" s="1"/>
  <c r="KUO21" i="88"/>
  <c r="KUO25" i="88" s="1"/>
  <c r="KUP21" i="88"/>
  <c r="KUP25" i="88" s="1"/>
  <c r="KUQ21" i="88"/>
  <c r="KUQ25" i="88" s="1"/>
  <c r="KUR21" i="88"/>
  <c r="KUR25" i="88" s="1"/>
  <c r="KUS21" i="88"/>
  <c r="KUS25" i="88" s="1"/>
  <c r="KUT21" i="88"/>
  <c r="KUT25" i="88" s="1"/>
  <c r="KUU21" i="88"/>
  <c r="KUU25" i="88" s="1"/>
  <c r="KUV21" i="88"/>
  <c r="KUV25" i="88" s="1"/>
  <c r="KUW21" i="88"/>
  <c r="KUW25" i="88" s="1"/>
  <c r="KUX21" i="88"/>
  <c r="KUX25" i="88" s="1"/>
  <c r="KUY21" i="88"/>
  <c r="KUY25" i="88" s="1"/>
  <c r="KUZ21" i="88"/>
  <c r="KUZ25" i="88" s="1"/>
  <c r="KVA21" i="88"/>
  <c r="KVA25" i="88" s="1"/>
  <c r="KVB21" i="88"/>
  <c r="KVB25" i="88" s="1"/>
  <c r="KVC21" i="88"/>
  <c r="KVC25" i="88" s="1"/>
  <c r="KVD21" i="88"/>
  <c r="KVD25" i="88" s="1"/>
  <c r="KVE21" i="88"/>
  <c r="KVE25" i="88" s="1"/>
  <c r="KVF21" i="88"/>
  <c r="KVF25" i="88" s="1"/>
  <c r="KVG21" i="88"/>
  <c r="KVG25" i="88" s="1"/>
  <c r="KVH21" i="88"/>
  <c r="KVH25" i="88" s="1"/>
  <c r="KVI21" i="88"/>
  <c r="KVI25" i="88" s="1"/>
  <c r="KVJ21" i="88"/>
  <c r="KVJ25" i="88" s="1"/>
  <c r="KVK21" i="88"/>
  <c r="KVK25" i="88" s="1"/>
  <c r="KVL21" i="88"/>
  <c r="KVL25" i="88" s="1"/>
  <c r="KVM21" i="88"/>
  <c r="KVM25" i="88" s="1"/>
  <c r="KVN21" i="88"/>
  <c r="KVN25" i="88" s="1"/>
  <c r="KVO21" i="88"/>
  <c r="KVO25" i="88" s="1"/>
  <c r="KVP21" i="88"/>
  <c r="KVP25" i="88" s="1"/>
  <c r="KVQ21" i="88"/>
  <c r="KVQ25" i="88" s="1"/>
  <c r="KVR21" i="88"/>
  <c r="KVR25" i="88" s="1"/>
  <c r="KVS21" i="88"/>
  <c r="KVS25" i="88" s="1"/>
  <c r="KVT21" i="88"/>
  <c r="KVT25" i="88" s="1"/>
  <c r="KVU21" i="88"/>
  <c r="KVU25" i="88" s="1"/>
  <c r="KVV21" i="88"/>
  <c r="KVV25" i="88" s="1"/>
  <c r="KVW21" i="88"/>
  <c r="KVW25" i="88" s="1"/>
  <c r="KVX21" i="88"/>
  <c r="KVX25" i="88" s="1"/>
  <c r="KVY21" i="88"/>
  <c r="KVY25" i="88" s="1"/>
  <c r="KVZ21" i="88"/>
  <c r="KVZ25" i="88" s="1"/>
  <c r="KWA21" i="88"/>
  <c r="KWA25" i="88" s="1"/>
  <c r="KWB21" i="88"/>
  <c r="KWB25" i="88" s="1"/>
  <c r="KWC21" i="88"/>
  <c r="KWC25" i="88" s="1"/>
  <c r="KWD21" i="88"/>
  <c r="KWD25" i="88" s="1"/>
  <c r="KWE21" i="88"/>
  <c r="KWE25" i="88" s="1"/>
  <c r="KWF21" i="88"/>
  <c r="KWF25" i="88" s="1"/>
  <c r="KWG21" i="88"/>
  <c r="KWG25" i="88" s="1"/>
  <c r="KWH21" i="88"/>
  <c r="KWH25" i="88" s="1"/>
  <c r="KWI21" i="88"/>
  <c r="KWI25" i="88" s="1"/>
  <c r="KWJ21" i="88"/>
  <c r="KWJ25" i="88" s="1"/>
  <c r="KWK21" i="88"/>
  <c r="KWK25" i="88" s="1"/>
  <c r="KWL21" i="88"/>
  <c r="KWL25" i="88" s="1"/>
  <c r="KWM21" i="88"/>
  <c r="KWM25" i="88" s="1"/>
  <c r="KWN21" i="88"/>
  <c r="KWN25" i="88" s="1"/>
  <c r="KWO21" i="88"/>
  <c r="KWO25" i="88" s="1"/>
  <c r="KWP21" i="88"/>
  <c r="KWP25" i="88" s="1"/>
  <c r="KWQ21" i="88"/>
  <c r="KWQ25" i="88" s="1"/>
  <c r="KWR21" i="88"/>
  <c r="KWR25" i="88" s="1"/>
  <c r="KWS21" i="88"/>
  <c r="KWS25" i="88" s="1"/>
  <c r="KWT21" i="88"/>
  <c r="KWT25" i="88" s="1"/>
  <c r="KWU21" i="88"/>
  <c r="KWU25" i="88" s="1"/>
  <c r="KWV21" i="88"/>
  <c r="KWV25" i="88" s="1"/>
  <c r="KWW21" i="88"/>
  <c r="KWW25" i="88" s="1"/>
  <c r="KWX21" i="88"/>
  <c r="KWX25" i="88" s="1"/>
  <c r="KWY21" i="88"/>
  <c r="KWY25" i="88" s="1"/>
  <c r="KWZ21" i="88"/>
  <c r="KWZ25" i="88" s="1"/>
  <c r="KXA21" i="88"/>
  <c r="KXA25" i="88" s="1"/>
  <c r="KXB21" i="88"/>
  <c r="KXB25" i="88" s="1"/>
  <c r="KXC21" i="88"/>
  <c r="KXC25" i="88" s="1"/>
  <c r="KXD21" i="88"/>
  <c r="KXD25" i="88" s="1"/>
  <c r="KXE21" i="88"/>
  <c r="KXE25" i="88" s="1"/>
  <c r="KXF21" i="88"/>
  <c r="KXF25" i="88" s="1"/>
  <c r="KXG21" i="88"/>
  <c r="KXG25" i="88" s="1"/>
  <c r="KXH21" i="88"/>
  <c r="KXH25" i="88" s="1"/>
  <c r="KXI21" i="88"/>
  <c r="KXI25" i="88" s="1"/>
  <c r="KXJ21" i="88"/>
  <c r="KXJ25" i="88" s="1"/>
  <c r="KXK21" i="88"/>
  <c r="KXK25" i="88" s="1"/>
  <c r="KXL21" i="88"/>
  <c r="KXL25" i="88" s="1"/>
  <c r="KXM21" i="88"/>
  <c r="KXM25" i="88" s="1"/>
  <c r="KXN21" i="88"/>
  <c r="KXN25" i="88" s="1"/>
  <c r="KXO21" i="88"/>
  <c r="KXO25" i="88" s="1"/>
  <c r="KXP21" i="88"/>
  <c r="KXP25" i="88" s="1"/>
  <c r="KXQ21" i="88"/>
  <c r="KXQ25" i="88" s="1"/>
  <c r="KXR21" i="88"/>
  <c r="KXR25" i="88" s="1"/>
  <c r="KXS21" i="88"/>
  <c r="KXS25" i="88" s="1"/>
  <c r="KXT21" i="88"/>
  <c r="KXT25" i="88" s="1"/>
  <c r="KXU21" i="88"/>
  <c r="KXU25" i="88" s="1"/>
  <c r="KXV21" i="88"/>
  <c r="KXV25" i="88" s="1"/>
  <c r="KXW21" i="88"/>
  <c r="KXW25" i="88" s="1"/>
  <c r="KXX21" i="88"/>
  <c r="KXX25" i="88" s="1"/>
  <c r="KXY21" i="88"/>
  <c r="KXY25" i="88" s="1"/>
  <c r="KXZ21" i="88"/>
  <c r="KXZ25" i="88" s="1"/>
  <c r="KYA21" i="88"/>
  <c r="KYA25" i="88" s="1"/>
  <c r="KYB21" i="88"/>
  <c r="KYB25" i="88" s="1"/>
  <c r="KYC21" i="88"/>
  <c r="KYC25" i="88" s="1"/>
  <c r="KYD21" i="88"/>
  <c r="KYD25" i="88" s="1"/>
  <c r="KYE21" i="88"/>
  <c r="KYE25" i="88" s="1"/>
  <c r="KYF21" i="88"/>
  <c r="KYF25" i="88" s="1"/>
  <c r="KYG21" i="88"/>
  <c r="KYG25" i="88" s="1"/>
  <c r="KYH21" i="88"/>
  <c r="KYH25" i="88" s="1"/>
  <c r="KYI21" i="88"/>
  <c r="KYI25" i="88" s="1"/>
  <c r="KYJ21" i="88"/>
  <c r="KYJ25" i="88" s="1"/>
  <c r="KYK21" i="88"/>
  <c r="KYK25" i="88" s="1"/>
  <c r="KYL21" i="88"/>
  <c r="KYL25" i="88" s="1"/>
  <c r="KYM21" i="88"/>
  <c r="KYM25" i="88" s="1"/>
  <c r="KYN21" i="88"/>
  <c r="KYN25" i="88" s="1"/>
  <c r="KYO21" i="88"/>
  <c r="KYO25" i="88" s="1"/>
  <c r="KYP21" i="88"/>
  <c r="KYP25" i="88" s="1"/>
  <c r="KYQ21" i="88"/>
  <c r="KYQ25" i="88" s="1"/>
  <c r="KYR21" i="88"/>
  <c r="KYR25" i="88" s="1"/>
  <c r="KYS21" i="88"/>
  <c r="KYS25" i="88" s="1"/>
  <c r="KYT21" i="88"/>
  <c r="KYT25" i="88" s="1"/>
  <c r="KYU21" i="88"/>
  <c r="KYU25" i="88" s="1"/>
  <c r="KYV21" i="88"/>
  <c r="KYV25" i="88" s="1"/>
  <c r="KYW21" i="88"/>
  <c r="KYW25" i="88" s="1"/>
  <c r="KYX21" i="88"/>
  <c r="KYX25" i="88" s="1"/>
  <c r="KYY21" i="88"/>
  <c r="KYY25" i="88" s="1"/>
  <c r="KYZ21" i="88"/>
  <c r="KYZ25" i="88" s="1"/>
  <c r="KZA21" i="88"/>
  <c r="KZA25" i="88" s="1"/>
  <c r="KZB21" i="88"/>
  <c r="KZB25" i="88" s="1"/>
  <c r="KZC21" i="88"/>
  <c r="KZC25" i="88" s="1"/>
  <c r="KZD21" i="88"/>
  <c r="KZD25" i="88" s="1"/>
  <c r="KZE21" i="88"/>
  <c r="KZE25" i="88" s="1"/>
  <c r="KZF21" i="88"/>
  <c r="KZF25" i="88" s="1"/>
  <c r="KZG21" i="88"/>
  <c r="KZG25" i="88" s="1"/>
  <c r="KZH21" i="88"/>
  <c r="KZH25" i="88" s="1"/>
  <c r="KZI21" i="88"/>
  <c r="KZI25" i="88" s="1"/>
  <c r="KZJ21" i="88"/>
  <c r="KZJ25" i="88" s="1"/>
  <c r="KZK21" i="88"/>
  <c r="KZK25" i="88" s="1"/>
  <c r="KZL21" i="88"/>
  <c r="KZL25" i="88" s="1"/>
  <c r="KZM21" i="88"/>
  <c r="KZM25" i="88" s="1"/>
  <c r="KZN21" i="88"/>
  <c r="KZN25" i="88" s="1"/>
  <c r="KZO21" i="88"/>
  <c r="KZO25" i="88" s="1"/>
  <c r="KZP21" i="88"/>
  <c r="KZP25" i="88" s="1"/>
  <c r="KZQ21" i="88"/>
  <c r="KZQ25" i="88" s="1"/>
  <c r="KZR21" i="88"/>
  <c r="KZR25" i="88" s="1"/>
  <c r="KZS21" i="88"/>
  <c r="KZS25" i="88" s="1"/>
  <c r="KZT21" i="88"/>
  <c r="KZT25" i="88" s="1"/>
  <c r="KZU21" i="88"/>
  <c r="KZU25" i="88" s="1"/>
  <c r="KZV21" i="88"/>
  <c r="KZV25" i="88" s="1"/>
  <c r="KZW21" i="88"/>
  <c r="KZW25" i="88" s="1"/>
  <c r="KZX21" i="88"/>
  <c r="KZX25" i="88" s="1"/>
  <c r="KZY21" i="88"/>
  <c r="KZY25" i="88" s="1"/>
  <c r="KZZ21" i="88"/>
  <c r="KZZ25" i="88" s="1"/>
  <c r="LAA21" i="88"/>
  <c r="LAA25" i="88" s="1"/>
  <c r="LAB21" i="88"/>
  <c r="LAB25" i="88" s="1"/>
  <c r="LAC21" i="88"/>
  <c r="LAC25" i="88" s="1"/>
  <c r="LAD21" i="88"/>
  <c r="LAD25" i="88" s="1"/>
  <c r="LAE21" i="88"/>
  <c r="LAE25" i="88" s="1"/>
  <c r="LAF21" i="88"/>
  <c r="LAF25" i="88" s="1"/>
  <c r="LAG21" i="88"/>
  <c r="LAG25" i="88" s="1"/>
  <c r="LAH21" i="88"/>
  <c r="LAH25" i="88" s="1"/>
  <c r="LAI21" i="88"/>
  <c r="LAI25" i="88" s="1"/>
  <c r="LAJ21" i="88"/>
  <c r="LAJ25" i="88" s="1"/>
  <c r="LAK21" i="88"/>
  <c r="LAK25" i="88" s="1"/>
  <c r="LAL21" i="88"/>
  <c r="LAL25" i="88" s="1"/>
  <c r="LAM21" i="88"/>
  <c r="LAM25" i="88" s="1"/>
  <c r="LAN21" i="88"/>
  <c r="LAN25" i="88" s="1"/>
  <c r="LAO21" i="88"/>
  <c r="LAO25" i="88" s="1"/>
  <c r="LAP21" i="88"/>
  <c r="LAP25" i="88" s="1"/>
  <c r="LAQ21" i="88"/>
  <c r="LAQ25" i="88" s="1"/>
  <c r="LAR21" i="88"/>
  <c r="LAR25" i="88" s="1"/>
  <c r="LAS21" i="88"/>
  <c r="LAS25" i="88" s="1"/>
  <c r="LAT21" i="88"/>
  <c r="LAT25" i="88" s="1"/>
  <c r="LAU21" i="88"/>
  <c r="LAU25" i="88" s="1"/>
  <c r="LAV21" i="88"/>
  <c r="LAV25" i="88" s="1"/>
  <c r="LAW21" i="88"/>
  <c r="LAW25" i="88" s="1"/>
  <c r="LAX21" i="88"/>
  <c r="LAX25" i="88" s="1"/>
  <c r="LAY21" i="88"/>
  <c r="LAY25" i="88" s="1"/>
  <c r="LAZ21" i="88"/>
  <c r="LAZ25" i="88" s="1"/>
  <c r="LBA21" i="88"/>
  <c r="LBA25" i="88" s="1"/>
  <c r="LBB21" i="88"/>
  <c r="LBB25" i="88" s="1"/>
  <c r="LBC21" i="88"/>
  <c r="LBC25" i="88" s="1"/>
  <c r="LBD21" i="88"/>
  <c r="LBD25" i="88" s="1"/>
  <c r="LBE21" i="88"/>
  <c r="LBE25" i="88" s="1"/>
  <c r="LBF21" i="88"/>
  <c r="LBF25" i="88" s="1"/>
  <c r="LBG21" i="88"/>
  <c r="LBG25" i="88" s="1"/>
  <c r="LBH21" i="88"/>
  <c r="LBH25" i="88" s="1"/>
  <c r="LBI21" i="88"/>
  <c r="LBI25" i="88" s="1"/>
  <c r="LBJ21" i="88"/>
  <c r="LBJ25" i="88" s="1"/>
  <c r="LBK21" i="88"/>
  <c r="LBK25" i="88" s="1"/>
  <c r="LBL21" i="88"/>
  <c r="LBL25" i="88" s="1"/>
  <c r="LBM21" i="88"/>
  <c r="LBM25" i="88" s="1"/>
  <c r="LBN21" i="88"/>
  <c r="LBN25" i="88" s="1"/>
  <c r="LBO21" i="88"/>
  <c r="LBO25" i="88" s="1"/>
  <c r="LBP21" i="88"/>
  <c r="LBP25" i="88" s="1"/>
  <c r="LBQ21" i="88"/>
  <c r="LBQ25" i="88" s="1"/>
  <c r="LBR21" i="88"/>
  <c r="LBR25" i="88" s="1"/>
  <c r="LBS21" i="88"/>
  <c r="LBS25" i="88" s="1"/>
  <c r="LBT21" i="88"/>
  <c r="LBT25" i="88" s="1"/>
  <c r="LBU21" i="88"/>
  <c r="LBU25" i="88" s="1"/>
  <c r="LBV21" i="88"/>
  <c r="LBV25" i="88" s="1"/>
  <c r="LBW21" i="88"/>
  <c r="LBW25" i="88" s="1"/>
  <c r="LBX21" i="88"/>
  <c r="LBX25" i="88" s="1"/>
  <c r="LBY21" i="88"/>
  <c r="LBY25" i="88" s="1"/>
  <c r="LBZ21" i="88"/>
  <c r="LBZ25" i="88" s="1"/>
  <c r="LCA21" i="88"/>
  <c r="LCA25" i="88" s="1"/>
  <c r="LCB21" i="88"/>
  <c r="LCB25" i="88" s="1"/>
  <c r="LCC21" i="88"/>
  <c r="LCC25" i="88" s="1"/>
  <c r="LCD21" i="88"/>
  <c r="LCD25" i="88" s="1"/>
  <c r="LCE21" i="88"/>
  <c r="LCE25" i="88" s="1"/>
  <c r="LCF21" i="88"/>
  <c r="LCF25" i="88" s="1"/>
  <c r="LCG21" i="88"/>
  <c r="LCG25" i="88" s="1"/>
  <c r="LCH21" i="88"/>
  <c r="LCH25" i="88" s="1"/>
  <c r="LCI21" i="88"/>
  <c r="LCI25" i="88" s="1"/>
  <c r="LCJ21" i="88"/>
  <c r="LCJ25" i="88" s="1"/>
  <c r="LCK21" i="88"/>
  <c r="LCK25" i="88" s="1"/>
  <c r="LCL21" i="88"/>
  <c r="LCL25" i="88" s="1"/>
  <c r="LCM21" i="88"/>
  <c r="LCM25" i="88" s="1"/>
  <c r="LCN21" i="88"/>
  <c r="LCN25" i="88" s="1"/>
  <c r="LCO21" i="88"/>
  <c r="LCO25" i="88" s="1"/>
  <c r="LCP21" i="88"/>
  <c r="LCP25" i="88" s="1"/>
  <c r="LCQ21" i="88"/>
  <c r="LCQ25" i="88" s="1"/>
  <c r="LCR21" i="88"/>
  <c r="LCR25" i="88" s="1"/>
  <c r="LCS21" i="88"/>
  <c r="LCS25" i="88" s="1"/>
  <c r="LCT21" i="88"/>
  <c r="LCT25" i="88" s="1"/>
  <c r="LCU21" i="88"/>
  <c r="LCU25" i="88" s="1"/>
  <c r="LCV21" i="88"/>
  <c r="LCV25" i="88" s="1"/>
  <c r="LCW21" i="88"/>
  <c r="LCW25" i="88" s="1"/>
  <c r="LCX21" i="88"/>
  <c r="LCX25" i="88" s="1"/>
  <c r="LCY21" i="88"/>
  <c r="LCY25" i="88" s="1"/>
  <c r="LCZ21" i="88"/>
  <c r="LCZ25" i="88" s="1"/>
  <c r="LDA21" i="88"/>
  <c r="LDA25" i="88" s="1"/>
  <c r="LDB21" i="88"/>
  <c r="LDB25" i="88" s="1"/>
  <c r="LDC21" i="88"/>
  <c r="LDC25" i="88" s="1"/>
  <c r="LDD21" i="88"/>
  <c r="LDD25" i="88" s="1"/>
  <c r="LDE21" i="88"/>
  <c r="LDE25" i="88" s="1"/>
  <c r="LDF21" i="88"/>
  <c r="LDF25" i="88" s="1"/>
  <c r="LDG21" i="88"/>
  <c r="LDG25" i="88" s="1"/>
  <c r="LDH21" i="88"/>
  <c r="LDH25" i="88" s="1"/>
  <c r="LDI21" i="88"/>
  <c r="LDI25" i="88" s="1"/>
  <c r="LDJ21" i="88"/>
  <c r="LDJ25" i="88" s="1"/>
  <c r="LDK21" i="88"/>
  <c r="LDK25" i="88" s="1"/>
  <c r="LDL21" i="88"/>
  <c r="LDL25" i="88" s="1"/>
  <c r="LDM21" i="88"/>
  <c r="LDM25" i="88" s="1"/>
  <c r="LDN21" i="88"/>
  <c r="LDN25" i="88" s="1"/>
  <c r="LDO21" i="88"/>
  <c r="LDO25" i="88" s="1"/>
  <c r="LDP21" i="88"/>
  <c r="LDP25" i="88" s="1"/>
  <c r="LDQ21" i="88"/>
  <c r="LDQ25" i="88" s="1"/>
  <c r="LDR21" i="88"/>
  <c r="LDR25" i="88" s="1"/>
  <c r="LDS21" i="88"/>
  <c r="LDS25" i="88" s="1"/>
  <c r="LDT21" i="88"/>
  <c r="LDT25" i="88" s="1"/>
  <c r="LDU21" i="88"/>
  <c r="LDU25" i="88" s="1"/>
  <c r="LDV21" i="88"/>
  <c r="LDV25" i="88" s="1"/>
  <c r="LDW21" i="88"/>
  <c r="LDW25" i="88" s="1"/>
  <c r="LDX21" i="88"/>
  <c r="LDX25" i="88" s="1"/>
  <c r="LDY21" i="88"/>
  <c r="LDY25" i="88" s="1"/>
  <c r="LDZ21" i="88"/>
  <c r="LDZ25" i="88" s="1"/>
  <c r="LEA21" i="88"/>
  <c r="LEA25" i="88" s="1"/>
  <c r="LEB21" i="88"/>
  <c r="LEB25" i="88" s="1"/>
  <c r="LEC21" i="88"/>
  <c r="LEC25" i="88" s="1"/>
  <c r="LED21" i="88"/>
  <c r="LED25" i="88" s="1"/>
  <c r="LEE21" i="88"/>
  <c r="LEE25" i="88" s="1"/>
  <c r="LEF21" i="88"/>
  <c r="LEF25" i="88" s="1"/>
  <c r="LEG21" i="88"/>
  <c r="LEG25" i="88" s="1"/>
  <c r="LEH21" i="88"/>
  <c r="LEH25" i="88" s="1"/>
  <c r="LEI21" i="88"/>
  <c r="LEI25" i="88" s="1"/>
  <c r="LEJ21" i="88"/>
  <c r="LEJ25" i="88" s="1"/>
  <c r="LEK21" i="88"/>
  <c r="LEK25" i="88" s="1"/>
  <c r="LEL21" i="88"/>
  <c r="LEL25" i="88" s="1"/>
  <c r="LEM21" i="88"/>
  <c r="LEM25" i="88" s="1"/>
  <c r="LEN21" i="88"/>
  <c r="LEN25" i="88" s="1"/>
  <c r="LEO21" i="88"/>
  <c r="LEO25" i="88" s="1"/>
  <c r="LEP21" i="88"/>
  <c r="LEP25" i="88" s="1"/>
  <c r="LEQ21" i="88"/>
  <c r="LEQ25" i="88" s="1"/>
  <c r="LER21" i="88"/>
  <c r="LER25" i="88" s="1"/>
  <c r="LES21" i="88"/>
  <c r="LES25" i="88" s="1"/>
  <c r="LET21" i="88"/>
  <c r="LET25" i="88" s="1"/>
  <c r="LEU21" i="88"/>
  <c r="LEU25" i="88" s="1"/>
  <c r="LEV21" i="88"/>
  <c r="LEV25" i="88" s="1"/>
  <c r="LEW21" i="88"/>
  <c r="LEW25" i="88" s="1"/>
  <c r="LEX21" i="88"/>
  <c r="LEX25" i="88" s="1"/>
  <c r="LEY21" i="88"/>
  <c r="LEY25" i="88" s="1"/>
  <c r="LEZ21" i="88"/>
  <c r="LEZ25" i="88" s="1"/>
  <c r="LFA21" i="88"/>
  <c r="LFA25" i="88" s="1"/>
  <c r="LFB21" i="88"/>
  <c r="LFB25" i="88" s="1"/>
  <c r="LFC21" i="88"/>
  <c r="LFC25" i="88" s="1"/>
  <c r="LFD21" i="88"/>
  <c r="LFD25" i="88" s="1"/>
  <c r="LFE21" i="88"/>
  <c r="LFE25" i="88" s="1"/>
  <c r="LFF21" i="88"/>
  <c r="LFF25" i="88" s="1"/>
  <c r="LFG21" i="88"/>
  <c r="LFG25" i="88" s="1"/>
  <c r="LFH21" i="88"/>
  <c r="LFH25" i="88" s="1"/>
  <c r="LFI21" i="88"/>
  <c r="LFI25" i="88" s="1"/>
  <c r="LFJ21" i="88"/>
  <c r="LFJ25" i="88" s="1"/>
  <c r="LFK21" i="88"/>
  <c r="LFK25" i="88" s="1"/>
  <c r="LFL21" i="88"/>
  <c r="LFL25" i="88" s="1"/>
  <c r="LFM21" i="88"/>
  <c r="LFM25" i="88" s="1"/>
  <c r="LFN21" i="88"/>
  <c r="LFN25" i="88" s="1"/>
  <c r="LFO21" i="88"/>
  <c r="LFO25" i="88" s="1"/>
  <c r="LFP21" i="88"/>
  <c r="LFP25" i="88" s="1"/>
  <c r="LFQ21" i="88"/>
  <c r="LFQ25" i="88" s="1"/>
  <c r="LFR21" i="88"/>
  <c r="LFR25" i="88" s="1"/>
  <c r="LFS21" i="88"/>
  <c r="LFS25" i="88" s="1"/>
  <c r="LFT21" i="88"/>
  <c r="LFT25" i="88" s="1"/>
  <c r="LFU21" i="88"/>
  <c r="LFU25" i="88" s="1"/>
  <c r="LFV21" i="88"/>
  <c r="LFV25" i="88" s="1"/>
  <c r="LFW21" i="88"/>
  <c r="LFW25" i="88" s="1"/>
  <c r="LFX21" i="88"/>
  <c r="LFX25" i="88" s="1"/>
  <c r="LFY21" i="88"/>
  <c r="LFY25" i="88" s="1"/>
  <c r="LFZ21" i="88"/>
  <c r="LFZ25" i="88" s="1"/>
  <c r="LGA21" i="88"/>
  <c r="LGA25" i="88" s="1"/>
  <c r="LGB21" i="88"/>
  <c r="LGB25" i="88" s="1"/>
  <c r="LGC21" i="88"/>
  <c r="LGC25" i="88" s="1"/>
  <c r="LGD21" i="88"/>
  <c r="LGD25" i="88" s="1"/>
  <c r="LGE21" i="88"/>
  <c r="LGE25" i="88" s="1"/>
  <c r="LGF21" i="88"/>
  <c r="LGF25" i="88" s="1"/>
  <c r="LGG21" i="88"/>
  <c r="LGG25" i="88" s="1"/>
  <c r="LGH21" i="88"/>
  <c r="LGH25" i="88" s="1"/>
  <c r="LGI21" i="88"/>
  <c r="LGI25" i="88" s="1"/>
  <c r="LGJ21" i="88"/>
  <c r="LGJ25" i="88" s="1"/>
  <c r="LGK21" i="88"/>
  <c r="LGK25" i="88" s="1"/>
  <c r="LGL21" i="88"/>
  <c r="LGL25" i="88" s="1"/>
  <c r="LGM21" i="88"/>
  <c r="LGM25" i="88" s="1"/>
  <c r="LGN21" i="88"/>
  <c r="LGN25" i="88" s="1"/>
  <c r="LGO21" i="88"/>
  <c r="LGO25" i="88" s="1"/>
  <c r="LGP21" i="88"/>
  <c r="LGP25" i="88" s="1"/>
  <c r="LGQ21" i="88"/>
  <c r="LGQ25" i="88" s="1"/>
  <c r="LGR21" i="88"/>
  <c r="LGR25" i="88" s="1"/>
  <c r="LGS21" i="88"/>
  <c r="LGS25" i="88" s="1"/>
  <c r="LGT21" i="88"/>
  <c r="LGT25" i="88" s="1"/>
  <c r="LGU21" i="88"/>
  <c r="LGU25" i="88" s="1"/>
  <c r="LGV21" i="88"/>
  <c r="LGV25" i="88" s="1"/>
  <c r="LGW21" i="88"/>
  <c r="LGW25" i="88" s="1"/>
  <c r="LGX21" i="88"/>
  <c r="LGX25" i="88" s="1"/>
  <c r="LGY21" i="88"/>
  <c r="LGY25" i="88" s="1"/>
  <c r="LGZ21" i="88"/>
  <c r="LGZ25" i="88" s="1"/>
  <c r="LHA21" i="88"/>
  <c r="LHA25" i="88" s="1"/>
  <c r="LHB21" i="88"/>
  <c r="LHB25" i="88" s="1"/>
  <c r="LHC21" i="88"/>
  <c r="LHC25" i="88" s="1"/>
  <c r="LHD21" i="88"/>
  <c r="LHD25" i="88" s="1"/>
  <c r="LHE21" i="88"/>
  <c r="LHE25" i="88" s="1"/>
  <c r="LHF21" i="88"/>
  <c r="LHF25" i="88" s="1"/>
  <c r="LHG21" i="88"/>
  <c r="LHG25" i="88" s="1"/>
  <c r="LHH21" i="88"/>
  <c r="LHH25" i="88" s="1"/>
  <c r="LHI21" i="88"/>
  <c r="LHI25" i="88" s="1"/>
  <c r="LHJ21" i="88"/>
  <c r="LHJ25" i="88" s="1"/>
  <c r="LHK21" i="88"/>
  <c r="LHK25" i="88" s="1"/>
  <c r="LHL21" i="88"/>
  <c r="LHL25" i="88" s="1"/>
  <c r="LHM21" i="88"/>
  <c r="LHM25" i="88" s="1"/>
  <c r="LHN21" i="88"/>
  <c r="LHN25" i="88" s="1"/>
  <c r="LHO21" i="88"/>
  <c r="LHO25" i="88" s="1"/>
  <c r="LHP21" i="88"/>
  <c r="LHP25" i="88" s="1"/>
  <c r="LHQ21" i="88"/>
  <c r="LHQ25" i="88" s="1"/>
  <c r="LHR21" i="88"/>
  <c r="LHR25" i="88" s="1"/>
  <c r="LHS21" i="88"/>
  <c r="LHS25" i="88" s="1"/>
  <c r="LHT21" i="88"/>
  <c r="LHT25" i="88" s="1"/>
  <c r="LHU21" i="88"/>
  <c r="LHU25" i="88" s="1"/>
  <c r="LHV21" i="88"/>
  <c r="LHV25" i="88" s="1"/>
  <c r="LHW21" i="88"/>
  <c r="LHW25" i="88" s="1"/>
  <c r="LHX21" i="88"/>
  <c r="LHX25" i="88" s="1"/>
  <c r="LHY21" i="88"/>
  <c r="LHY25" i="88" s="1"/>
  <c r="LHZ21" i="88"/>
  <c r="LHZ25" i="88" s="1"/>
  <c r="LIA21" i="88"/>
  <c r="LIA25" i="88" s="1"/>
  <c r="LIB21" i="88"/>
  <c r="LIB25" i="88" s="1"/>
  <c r="LIC21" i="88"/>
  <c r="LIC25" i="88" s="1"/>
  <c r="LID21" i="88"/>
  <c r="LID25" i="88" s="1"/>
  <c r="LIE21" i="88"/>
  <c r="LIE25" i="88" s="1"/>
  <c r="LIF21" i="88"/>
  <c r="LIF25" i="88" s="1"/>
  <c r="LIG21" i="88"/>
  <c r="LIG25" i="88" s="1"/>
  <c r="LIH21" i="88"/>
  <c r="LIH25" i="88" s="1"/>
  <c r="LII21" i="88"/>
  <c r="LII25" i="88" s="1"/>
  <c r="LIJ21" i="88"/>
  <c r="LIJ25" i="88" s="1"/>
  <c r="LIK21" i="88"/>
  <c r="LIK25" i="88" s="1"/>
  <c r="LIL21" i="88"/>
  <c r="LIL25" i="88" s="1"/>
  <c r="LIM21" i="88"/>
  <c r="LIM25" i="88" s="1"/>
  <c r="LIN21" i="88"/>
  <c r="LIN25" i="88" s="1"/>
  <c r="LIO21" i="88"/>
  <c r="LIO25" i="88" s="1"/>
  <c r="LIP21" i="88"/>
  <c r="LIP25" i="88" s="1"/>
  <c r="LIQ21" i="88"/>
  <c r="LIQ25" i="88" s="1"/>
  <c r="LIR21" i="88"/>
  <c r="LIR25" i="88" s="1"/>
  <c r="LIS21" i="88"/>
  <c r="LIS25" i="88" s="1"/>
  <c r="LIT21" i="88"/>
  <c r="LIT25" i="88" s="1"/>
  <c r="LIU21" i="88"/>
  <c r="LIU25" i="88" s="1"/>
  <c r="LIV21" i="88"/>
  <c r="LIV25" i="88" s="1"/>
  <c r="LIW21" i="88"/>
  <c r="LIW25" i="88" s="1"/>
  <c r="LIX21" i="88"/>
  <c r="LIX25" i="88" s="1"/>
  <c r="LIY21" i="88"/>
  <c r="LIY25" i="88" s="1"/>
  <c r="LIZ21" i="88"/>
  <c r="LIZ25" i="88" s="1"/>
  <c r="LJA21" i="88"/>
  <c r="LJA25" i="88" s="1"/>
  <c r="LJB21" i="88"/>
  <c r="LJB25" i="88" s="1"/>
  <c r="LJC21" i="88"/>
  <c r="LJC25" i="88" s="1"/>
  <c r="LJD21" i="88"/>
  <c r="LJD25" i="88" s="1"/>
  <c r="LJE21" i="88"/>
  <c r="LJE25" i="88" s="1"/>
  <c r="LJF21" i="88"/>
  <c r="LJF25" i="88" s="1"/>
  <c r="LJG21" i="88"/>
  <c r="LJG25" i="88" s="1"/>
  <c r="LJH21" i="88"/>
  <c r="LJH25" i="88" s="1"/>
  <c r="LJI21" i="88"/>
  <c r="LJI25" i="88" s="1"/>
  <c r="LJJ21" i="88"/>
  <c r="LJJ25" i="88" s="1"/>
  <c r="LJK21" i="88"/>
  <c r="LJK25" i="88" s="1"/>
  <c r="LJL21" i="88"/>
  <c r="LJL25" i="88" s="1"/>
  <c r="LJM21" i="88"/>
  <c r="LJM25" i="88" s="1"/>
  <c r="LJN21" i="88"/>
  <c r="LJN25" i="88" s="1"/>
  <c r="LJO21" i="88"/>
  <c r="LJO25" i="88" s="1"/>
  <c r="LJP21" i="88"/>
  <c r="LJP25" i="88" s="1"/>
  <c r="LJQ21" i="88"/>
  <c r="LJQ25" i="88" s="1"/>
  <c r="LJR21" i="88"/>
  <c r="LJR25" i="88" s="1"/>
  <c r="LJS21" i="88"/>
  <c r="LJS25" i="88" s="1"/>
  <c r="LJT21" i="88"/>
  <c r="LJT25" i="88" s="1"/>
  <c r="LJU21" i="88"/>
  <c r="LJU25" i="88" s="1"/>
  <c r="LJV21" i="88"/>
  <c r="LJV25" i="88" s="1"/>
  <c r="LJW21" i="88"/>
  <c r="LJW25" i="88" s="1"/>
  <c r="LJX21" i="88"/>
  <c r="LJX25" i="88" s="1"/>
  <c r="LJY21" i="88"/>
  <c r="LJY25" i="88" s="1"/>
  <c r="LJZ21" i="88"/>
  <c r="LJZ25" i="88" s="1"/>
  <c r="LKA21" i="88"/>
  <c r="LKA25" i="88" s="1"/>
  <c r="LKB21" i="88"/>
  <c r="LKB25" i="88" s="1"/>
  <c r="LKC21" i="88"/>
  <c r="LKC25" i="88" s="1"/>
  <c r="LKD21" i="88"/>
  <c r="LKD25" i="88" s="1"/>
  <c r="LKE21" i="88"/>
  <c r="LKE25" i="88" s="1"/>
  <c r="LKF21" i="88"/>
  <c r="LKF25" i="88" s="1"/>
  <c r="LKG21" i="88"/>
  <c r="LKG25" i="88" s="1"/>
  <c r="LKH21" i="88"/>
  <c r="LKH25" i="88" s="1"/>
  <c r="LKI21" i="88"/>
  <c r="LKI25" i="88" s="1"/>
  <c r="LKJ21" i="88"/>
  <c r="LKJ25" i="88" s="1"/>
  <c r="LKK21" i="88"/>
  <c r="LKK25" i="88" s="1"/>
  <c r="LKL21" i="88"/>
  <c r="LKL25" i="88" s="1"/>
  <c r="LKM21" i="88"/>
  <c r="LKM25" i="88" s="1"/>
  <c r="LKN21" i="88"/>
  <c r="LKN25" i="88" s="1"/>
  <c r="LKO21" i="88"/>
  <c r="LKO25" i="88" s="1"/>
  <c r="LKP21" i="88"/>
  <c r="LKP25" i="88" s="1"/>
  <c r="LKQ21" i="88"/>
  <c r="LKQ25" i="88" s="1"/>
  <c r="LKR21" i="88"/>
  <c r="LKR25" i="88" s="1"/>
  <c r="LKS21" i="88"/>
  <c r="LKS25" i="88" s="1"/>
  <c r="LKT21" i="88"/>
  <c r="LKT25" i="88" s="1"/>
  <c r="LKU21" i="88"/>
  <c r="LKU25" i="88" s="1"/>
  <c r="LKV21" i="88"/>
  <c r="LKV25" i="88" s="1"/>
  <c r="LKW21" i="88"/>
  <c r="LKW25" i="88" s="1"/>
  <c r="LKX21" i="88"/>
  <c r="LKX25" i="88" s="1"/>
  <c r="LKY21" i="88"/>
  <c r="LKY25" i="88" s="1"/>
  <c r="LKZ21" i="88"/>
  <c r="LKZ25" i="88" s="1"/>
  <c r="LLA21" i="88"/>
  <c r="LLA25" i="88" s="1"/>
  <c r="LLB21" i="88"/>
  <c r="LLB25" i="88" s="1"/>
  <c r="LLC21" i="88"/>
  <c r="LLC25" i="88" s="1"/>
  <c r="LLD21" i="88"/>
  <c r="LLD25" i="88" s="1"/>
  <c r="LLE21" i="88"/>
  <c r="LLE25" i="88" s="1"/>
  <c r="LLF21" i="88"/>
  <c r="LLF25" i="88" s="1"/>
  <c r="LLG21" i="88"/>
  <c r="LLG25" i="88" s="1"/>
  <c r="LLH21" i="88"/>
  <c r="LLH25" i="88" s="1"/>
  <c r="LLI21" i="88"/>
  <c r="LLI25" i="88" s="1"/>
  <c r="LLJ21" i="88"/>
  <c r="LLJ25" i="88" s="1"/>
  <c r="LLK21" i="88"/>
  <c r="LLK25" i="88" s="1"/>
  <c r="LLL21" i="88"/>
  <c r="LLL25" i="88" s="1"/>
  <c r="LLM21" i="88"/>
  <c r="LLM25" i="88" s="1"/>
  <c r="LLN21" i="88"/>
  <c r="LLN25" i="88" s="1"/>
  <c r="LLO21" i="88"/>
  <c r="LLO25" i="88" s="1"/>
  <c r="LLP21" i="88"/>
  <c r="LLP25" i="88" s="1"/>
  <c r="LLQ21" i="88"/>
  <c r="LLQ25" i="88" s="1"/>
  <c r="LLR21" i="88"/>
  <c r="LLR25" i="88" s="1"/>
  <c r="LLS21" i="88"/>
  <c r="LLS25" i="88" s="1"/>
  <c r="LLT21" i="88"/>
  <c r="LLT25" i="88" s="1"/>
  <c r="LLU21" i="88"/>
  <c r="LLU25" i="88" s="1"/>
  <c r="LLV21" i="88"/>
  <c r="LLV25" i="88" s="1"/>
  <c r="LLW21" i="88"/>
  <c r="LLW25" i="88" s="1"/>
  <c r="LLX21" i="88"/>
  <c r="LLX25" i="88" s="1"/>
  <c r="LLY21" i="88"/>
  <c r="LLY25" i="88" s="1"/>
  <c r="LLZ21" i="88"/>
  <c r="LLZ25" i="88" s="1"/>
  <c r="LMA21" i="88"/>
  <c r="LMA25" i="88" s="1"/>
  <c r="LMB21" i="88"/>
  <c r="LMB25" i="88" s="1"/>
  <c r="LMC21" i="88"/>
  <c r="LMC25" i="88" s="1"/>
  <c r="LMD21" i="88"/>
  <c r="LMD25" i="88" s="1"/>
  <c r="LME21" i="88"/>
  <c r="LME25" i="88" s="1"/>
  <c r="LMF21" i="88"/>
  <c r="LMF25" i="88" s="1"/>
  <c r="LMG21" i="88"/>
  <c r="LMG25" i="88" s="1"/>
  <c r="LMH21" i="88"/>
  <c r="LMH25" i="88" s="1"/>
  <c r="LMI21" i="88"/>
  <c r="LMI25" i="88" s="1"/>
  <c r="LMJ21" i="88"/>
  <c r="LMJ25" i="88" s="1"/>
  <c r="LMK21" i="88"/>
  <c r="LMK25" i="88" s="1"/>
  <c r="LML21" i="88"/>
  <c r="LML25" i="88" s="1"/>
  <c r="LMM21" i="88"/>
  <c r="LMM25" i="88" s="1"/>
  <c r="LMN21" i="88"/>
  <c r="LMN25" i="88" s="1"/>
  <c r="LMO21" i="88"/>
  <c r="LMO25" i="88" s="1"/>
  <c r="LMP21" i="88"/>
  <c r="LMP25" i="88" s="1"/>
  <c r="LMQ21" i="88"/>
  <c r="LMQ25" i="88" s="1"/>
  <c r="LMR21" i="88"/>
  <c r="LMR25" i="88" s="1"/>
  <c r="LMS21" i="88"/>
  <c r="LMS25" i="88" s="1"/>
  <c r="LMT21" i="88"/>
  <c r="LMT25" i="88" s="1"/>
  <c r="LMU21" i="88"/>
  <c r="LMU25" i="88" s="1"/>
  <c r="LMV21" i="88"/>
  <c r="LMV25" i="88" s="1"/>
  <c r="LMW21" i="88"/>
  <c r="LMW25" i="88" s="1"/>
  <c r="LMX21" i="88"/>
  <c r="LMX25" i="88" s="1"/>
  <c r="LMY21" i="88"/>
  <c r="LMY25" i="88" s="1"/>
  <c r="LMZ21" i="88"/>
  <c r="LMZ25" i="88" s="1"/>
  <c r="LNA21" i="88"/>
  <c r="LNA25" i="88" s="1"/>
  <c r="LNB21" i="88"/>
  <c r="LNB25" i="88" s="1"/>
  <c r="LNC21" i="88"/>
  <c r="LNC25" i="88" s="1"/>
  <c r="LND21" i="88"/>
  <c r="LND25" i="88" s="1"/>
  <c r="LNE21" i="88"/>
  <c r="LNE25" i="88" s="1"/>
  <c r="LNF21" i="88"/>
  <c r="LNF25" i="88" s="1"/>
  <c r="LNG21" i="88"/>
  <c r="LNG25" i="88" s="1"/>
  <c r="LNH21" i="88"/>
  <c r="LNH25" i="88" s="1"/>
  <c r="LNI21" i="88"/>
  <c r="LNI25" i="88" s="1"/>
  <c r="LNJ21" i="88"/>
  <c r="LNJ25" i="88" s="1"/>
  <c r="LNK21" i="88"/>
  <c r="LNK25" i="88" s="1"/>
  <c r="LNL21" i="88"/>
  <c r="LNL25" i="88" s="1"/>
  <c r="LNM21" i="88"/>
  <c r="LNM25" i="88" s="1"/>
  <c r="LNN21" i="88"/>
  <c r="LNN25" i="88" s="1"/>
  <c r="LNO21" i="88"/>
  <c r="LNO25" i="88" s="1"/>
  <c r="LNP21" i="88"/>
  <c r="LNP25" i="88" s="1"/>
  <c r="LNQ21" i="88"/>
  <c r="LNQ25" i="88" s="1"/>
  <c r="LNR21" i="88"/>
  <c r="LNR25" i="88" s="1"/>
  <c r="LNS21" i="88"/>
  <c r="LNS25" i="88" s="1"/>
  <c r="LNT21" i="88"/>
  <c r="LNT25" i="88" s="1"/>
  <c r="LNU21" i="88"/>
  <c r="LNU25" i="88" s="1"/>
  <c r="LNV21" i="88"/>
  <c r="LNV25" i="88" s="1"/>
  <c r="LNW21" i="88"/>
  <c r="LNW25" i="88" s="1"/>
  <c r="LNX21" i="88"/>
  <c r="LNX25" i="88" s="1"/>
  <c r="LNY21" i="88"/>
  <c r="LNY25" i="88" s="1"/>
  <c r="LNZ21" i="88"/>
  <c r="LNZ25" i="88" s="1"/>
  <c r="LOA21" i="88"/>
  <c r="LOA25" i="88" s="1"/>
  <c r="LOB21" i="88"/>
  <c r="LOB25" i="88" s="1"/>
  <c r="LOC21" i="88"/>
  <c r="LOC25" i="88" s="1"/>
  <c r="LOD21" i="88"/>
  <c r="LOD25" i="88" s="1"/>
  <c r="LOE21" i="88"/>
  <c r="LOE25" i="88" s="1"/>
  <c r="LOF21" i="88"/>
  <c r="LOF25" i="88" s="1"/>
  <c r="LOG21" i="88"/>
  <c r="LOG25" i="88" s="1"/>
  <c r="LOH21" i="88"/>
  <c r="LOH25" i="88" s="1"/>
  <c r="LOI21" i="88"/>
  <c r="LOI25" i="88" s="1"/>
  <c r="LOJ21" i="88"/>
  <c r="LOJ25" i="88" s="1"/>
  <c r="LOK21" i="88"/>
  <c r="LOK25" i="88" s="1"/>
  <c r="LOL21" i="88"/>
  <c r="LOL25" i="88" s="1"/>
  <c r="LOM21" i="88"/>
  <c r="LOM25" i="88" s="1"/>
  <c r="LON21" i="88"/>
  <c r="LON25" i="88" s="1"/>
  <c r="LOO21" i="88"/>
  <c r="LOO25" i="88" s="1"/>
  <c r="LOP21" i="88"/>
  <c r="LOP25" i="88" s="1"/>
  <c r="LOQ21" i="88"/>
  <c r="LOQ25" i="88" s="1"/>
  <c r="LOR21" i="88"/>
  <c r="LOR25" i="88" s="1"/>
  <c r="LOS21" i="88"/>
  <c r="LOS25" i="88" s="1"/>
  <c r="LOT21" i="88"/>
  <c r="LOT25" i="88" s="1"/>
  <c r="LOU21" i="88"/>
  <c r="LOU25" i="88" s="1"/>
  <c r="LOV21" i="88"/>
  <c r="LOV25" i="88" s="1"/>
  <c r="LOW21" i="88"/>
  <c r="LOW25" i="88" s="1"/>
  <c r="LOX21" i="88"/>
  <c r="LOX25" i="88" s="1"/>
  <c r="LOY21" i="88"/>
  <c r="LOY25" i="88" s="1"/>
  <c r="LOZ21" i="88"/>
  <c r="LOZ25" i="88" s="1"/>
  <c r="LPA21" i="88"/>
  <c r="LPA25" i="88" s="1"/>
  <c r="LPB21" i="88"/>
  <c r="LPB25" i="88" s="1"/>
  <c r="LPC21" i="88"/>
  <c r="LPC25" i="88" s="1"/>
  <c r="LPD21" i="88"/>
  <c r="LPD25" i="88" s="1"/>
  <c r="LPE21" i="88"/>
  <c r="LPE25" i="88" s="1"/>
  <c r="LPF21" i="88"/>
  <c r="LPF25" i="88" s="1"/>
  <c r="LPG21" i="88"/>
  <c r="LPG25" i="88" s="1"/>
  <c r="LPH21" i="88"/>
  <c r="LPH25" i="88" s="1"/>
  <c r="LPI21" i="88"/>
  <c r="LPI25" i="88" s="1"/>
  <c r="LPJ21" i="88"/>
  <c r="LPJ25" i="88" s="1"/>
  <c r="LPK21" i="88"/>
  <c r="LPK25" i="88" s="1"/>
  <c r="LPL21" i="88"/>
  <c r="LPL25" i="88" s="1"/>
  <c r="LPM21" i="88"/>
  <c r="LPM25" i="88" s="1"/>
  <c r="LPN21" i="88"/>
  <c r="LPN25" i="88" s="1"/>
  <c r="LPO21" i="88"/>
  <c r="LPO25" i="88" s="1"/>
  <c r="LPP21" i="88"/>
  <c r="LPP25" i="88" s="1"/>
  <c r="LPQ21" i="88"/>
  <c r="LPQ25" i="88" s="1"/>
  <c r="LPR21" i="88"/>
  <c r="LPR25" i="88" s="1"/>
  <c r="LPS21" i="88"/>
  <c r="LPS25" i="88" s="1"/>
  <c r="LPT21" i="88"/>
  <c r="LPT25" i="88" s="1"/>
  <c r="LPU21" i="88"/>
  <c r="LPU25" i="88" s="1"/>
  <c r="LPV21" i="88"/>
  <c r="LPV25" i="88" s="1"/>
  <c r="LPW21" i="88"/>
  <c r="LPW25" i="88" s="1"/>
  <c r="LPX21" i="88"/>
  <c r="LPX25" i="88" s="1"/>
  <c r="LPY21" i="88"/>
  <c r="LPY25" i="88" s="1"/>
  <c r="LPZ21" i="88"/>
  <c r="LPZ25" i="88" s="1"/>
  <c r="LQA21" i="88"/>
  <c r="LQA25" i="88" s="1"/>
  <c r="LQB21" i="88"/>
  <c r="LQB25" i="88" s="1"/>
  <c r="LQC21" i="88"/>
  <c r="LQC25" i="88" s="1"/>
  <c r="LQD21" i="88"/>
  <c r="LQD25" i="88" s="1"/>
  <c r="LQE21" i="88"/>
  <c r="LQE25" i="88" s="1"/>
  <c r="LQF21" i="88"/>
  <c r="LQF25" i="88" s="1"/>
  <c r="LQG21" i="88"/>
  <c r="LQG25" i="88" s="1"/>
  <c r="LQH21" i="88"/>
  <c r="LQH25" i="88" s="1"/>
  <c r="LQI21" i="88"/>
  <c r="LQI25" i="88" s="1"/>
  <c r="LQJ21" i="88"/>
  <c r="LQJ25" i="88" s="1"/>
  <c r="LQK21" i="88"/>
  <c r="LQK25" i="88" s="1"/>
  <c r="LQL21" i="88"/>
  <c r="LQL25" i="88" s="1"/>
  <c r="LQM21" i="88"/>
  <c r="LQM25" i="88" s="1"/>
  <c r="LQN21" i="88"/>
  <c r="LQN25" i="88" s="1"/>
  <c r="LQO21" i="88"/>
  <c r="LQO25" i="88" s="1"/>
  <c r="LQP21" i="88"/>
  <c r="LQP25" i="88" s="1"/>
  <c r="LQQ21" i="88"/>
  <c r="LQQ25" i="88" s="1"/>
  <c r="LQR21" i="88"/>
  <c r="LQR25" i="88" s="1"/>
  <c r="LQS21" i="88"/>
  <c r="LQS25" i="88" s="1"/>
  <c r="LQT21" i="88"/>
  <c r="LQT25" i="88" s="1"/>
  <c r="LQU21" i="88"/>
  <c r="LQU25" i="88" s="1"/>
  <c r="LQV21" i="88"/>
  <c r="LQV25" i="88" s="1"/>
  <c r="LQW21" i="88"/>
  <c r="LQW25" i="88" s="1"/>
  <c r="LQX21" i="88"/>
  <c r="LQX25" i="88" s="1"/>
  <c r="LQY21" i="88"/>
  <c r="LQY25" i="88" s="1"/>
  <c r="LQZ21" i="88"/>
  <c r="LQZ25" i="88" s="1"/>
  <c r="LRA21" i="88"/>
  <c r="LRA25" i="88" s="1"/>
  <c r="LRB21" i="88"/>
  <c r="LRB25" i="88" s="1"/>
  <c r="LRC21" i="88"/>
  <c r="LRC25" i="88" s="1"/>
  <c r="LRD21" i="88"/>
  <c r="LRD25" i="88" s="1"/>
  <c r="LRE21" i="88"/>
  <c r="LRE25" i="88" s="1"/>
  <c r="LRF21" i="88"/>
  <c r="LRF25" i="88" s="1"/>
  <c r="LRG21" i="88"/>
  <c r="LRG25" i="88" s="1"/>
  <c r="LRH21" i="88"/>
  <c r="LRH25" i="88" s="1"/>
  <c r="LRI21" i="88"/>
  <c r="LRI25" i="88" s="1"/>
  <c r="LRJ21" i="88"/>
  <c r="LRJ25" i="88" s="1"/>
  <c r="LRK21" i="88"/>
  <c r="LRK25" i="88" s="1"/>
  <c r="LRL21" i="88"/>
  <c r="LRL25" i="88" s="1"/>
  <c r="LRM21" i="88"/>
  <c r="LRM25" i="88" s="1"/>
  <c r="LRN21" i="88"/>
  <c r="LRN25" i="88" s="1"/>
  <c r="LRO21" i="88"/>
  <c r="LRO25" i="88" s="1"/>
  <c r="LRP21" i="88"/>
  <c r="LRP25" i="88" s="1"/>
  <c r="LRQ21" i="88"/>
  <c r="LRQ25" i="88" s="1"/>
  <c r="LRR21" i="88"/>
  <c r="LRR25" i="88" s="1"/>
  <c r="LRS21" i="88"/>
  <c r="LRS25" i="88" s="1"/>
  <c r="LRT21" i="88"/>
  <c r="LRT25" i="88" s="1"/>
  <c r="LRU21" i="88"/>
  <c r="LRU25" i="88" s="1"/>
  <c r="LRV21" i="88"/>
  <c r="LRV25" i="88" s="1"/>
  <c r="LRW21" i="88"/>
  <c r="LRW25" i="88" s="1"/>
  <c r="LRX21" i="88"/>
  <c r="LRX25" i="88" s="1"/>
  <c r="LRY21" i="88"/>
  <c r="LRY25" i="88" s="1"/>
  <c r="LRZ21" i="88"/>
  <c r="LRZ25" i="88" s="1"/>
  <c r="LSA21" i="88"/>
  <c r="LSA25" i="88" s="1"/>
  <c r="LSB21" i="88"/>
  <c r="LSB25" i="88" s="1"/>
  <c r="LSC21" i="88"/>
  <c r="LSC25" i="88" s="1"/>
  <c r="LSD21" i="88"/>
  <c r="LSD25" i="88" s="1"/>
  <c r="LSE21" i="88"/>
  <c r="LSE25" i="88" s="1"/>
  <c r="LSF21" i="88"/>
  <c r="LSF25" i="88" s="1"/>
  <c r="LSG21" i="88"/>
  <c r="LSG25" i="88" s="1"/>
  <c r="LSH21" i="88"/>
  <c r="LSH25" i="88" s="1"/>
  <c r="LSI21" i="88"/>
  <c r="LSI25" i="88" s="1"/>
  <c r="LSJ21" i="88"/>
  <c r="LSJ25" i="88" s="1"/>
  <c r="LSK21" i="88"/>
  <c r="LSK25" i="88" s="1"/>
  <c r="LSL21" i="88"/>
  <c r="LSL25" i="88" s="1"/>
  <c r="LSM21" i="88"/>
  <c r="LSM25" i="88" s="1"/>
  <c r="LSN21" i="88"/>
  <c r="LSN25" i="88" s="1"/>
  <c r="LSO21" i="88"/>
  <c r="LSO25" i="88" s="1"/>
  <c r="LSP21" i="88"/>
  <c r="LSP25" i="88" s="1"/>
  <c r="LSQ21" i="88"/>
  <c r="LSQ25" i="88" s="1"/>
  <c r="LSR21" i="88"/>
  <c r="LSR25" i="88" s="1"/>
  <c r="LSS21" i="88"/>
  <c r="LSS25" i="88" s="1"/>
  <c r="LST21" i="88"/>
  <c r="LST25" i="88" s="1"/>
  <c r="LSU21" i="88"/>
  <c r="LSU25" i="88" s="1"/>
  <c r="LSV21" i="88"/>
  <c r="LSV25" i="88" s="1"/>
  <c r="LSW21" i="88"/>
  <c r="LSW25" i="88" s="1"/>
  <c r="LSX21" i="88"/>
  <c r="LSX25" i="88" s="1"/>
  <c r="LSY21" i="88"/>
  <c r="LSY25" i="88" s="1"/>
  <c r="LSZ21" i="88"/>
  <c r="LSZ25" i="88" s="1"/>
  <c r="LTA21" i="88"/>
  <c r="LTA25" i="88" s="1"/>
  <c r="LTB21" i="88"/>
  <c r="LTB25" i="88" s="1"/>
  <c r="LTC21" i="88"/>
  <c r="LTC25" i="88" s="1"/>
  <c r="LTD21" i="88"/>
  <c r="LTD25" i="88" s="1"/>
  <c r="LTE21" i="88"/>
  <c r="LTE25" i="88" s="1"/>
  <c r="LTF21" i="88"/>
  <c r="LTF25" i="88" s="1"/>
  <c r="LTG21" i="88"/>
  <c r="LTG25" i="88" s="1"/>
  <c r="LTH21" i="88"/>
  <c r="LTH25" i="88" s="1"/>
  <c r="LTI21" i="88"/>
  <c r="LTI25" i="88" s="1"/>
  <c r="LTJ21" i="88"/>
  <c r="LTJ25" i="88" s="1"/>
  <c r="LTK21" i="88"/>
  <c r="LTK25" i="88" s="1"/>
  <c r="LTL21" i="88"/>
  <c r="LTL25" i="88" s="1"/>
  <c r="LTM21" i="88"/>
  <c r="LTM25" i="88" s="1"/>
  <c r="LTN21" i="88"/>
  <c r="LTN25" i="88" s="1"/>
  <c r="LTO21" i="88"/>
  <c r="LTO25" i="88" s="1"/>
  <c r="LTP21" i="88"/>
  <c r="LTP25" i="88" s="1"/>
  <c r="LTQ21" i="88"/>
  <c r="LTQ25" i="88" s="1"/>
  <c r="LTR21" i="88"/>
  <c r="LTR25" i="88" s="1"/>
  <c r="LTS21" i="88"/>
  <c r="LTS25" i="88" s="1"/>
  <c r="LTT21" i="88"/>
  <c r="LTT25" i="88" s="1"/>
  <c r="LTU21" i="88"/>
  <c r="LTU25" i="88" s="1"/>
  <c r="LTV21" i="88"/>
  <c r="LTV25" i="88" s="1"/>
  <c r="LTW21" i="88"/>
  <c r="LTW25" i="88" s="1"/>
  <c r="LTX21" i="88"/>
  <c r="LTX25" i="88" s="1"/>
  <c r="LTY21" i="88"/>
  <c r="LTY25" i="88" s="1"/>
  <c r="LTZ21" i="88"/>
  <c r="LTZ25" i="88" s="1"/>
  <c r="LUA21" i="88"/>
  <c r="LUA25" i="88" s="1"/>
  <c r="LUB21" i="88"/>
  <c r="LUB25" i="88" s="1"/>
  <c r="LUC21" i="88"/>
  <c r="LUC25" i="88" s="1"/>
  <c r="LUD21" i="88"/>
  <c r="LUD25" i="88" s="1"/>
  <c r="LUE21" i="88"/>
  <c r="LUE25" i="88" s="1"/>
  <c r="LUF21" i="88"/>
  <c r="LUF25" i="88" s="1"/>
  <c r="LUG21" i="88"/>
  <c r="LUG25" i="88" s="1"/>
  <c r="LUH21" i="88"/>
  <c r="LUH25" i="88" s="1"/>
  <c r="LUI21" i="88"/>
  <c r="LUI25" i="88" s="1"/>
  <c r="LUJ21" i="88"/>
  <c r="LUJ25" i="88" s="1"/>
  <c r="LUK21" i="88"/>
  <c r="LUK25" i="88" s="1"/>
  <c r="LUL21" i="88"/>
  <c r="LUL25" i="88" s="1"/>
  <c r="LUM21" i="88"/>
  <c r="LUM25" i="88" s="1"/>
  <c r="LUN21" i="88"/>
  <c r="LUN25" i="88" s="1"/>
  <c r="LUO21" i="88"/>
  <c r="LUO25" i="88" s="1"/>
  <c r="LUP21" i="88"/>
  <c r="LUP25" i="88" s="1"/>
  <c r="LUQ21" i="88"/>
  <c r="LUQ25" i="88" s="1"/>
  <c r="LUR21" i="88"/>
  <c r="LUR25" i="88" s="1"/>
  <c r="LUS21" i="88"/>
  <c r="LUS25" i="88" s="1"/>
  <c r="LUT21" i="88"/>
  <c r="LUT25" i="88" s="1"/>
  <c r="LUU21" i="88"/>
  <c r="LUU25" i="88" s="1"/>
  <c r="LUV21" i="88"/>
  <c r="LUV25" i="88" s="1"/>
  <c r="LUW21" i="88"/>
  <c r="LUW25" i="88" s="1"/>
  <c r="LUX21" i="88"/>
  <c r="LUX25" i="88" s="1"/>
  <c r="LUY21" i="88"/>
  <c r="LUY25" i="88" s="1"/>
  <c r="LUZ21" i="88"/>
  <c r="LUZ25" i="88" s="1"/>
  <c r="LVA21" i="88"/>
  <c r="LVA25" i="88" s="1"/>
  <c r="LVB21" i="88"/>
  <c r="LVB25" i="88" s="1"/>
  <c r="LVC21" i="88"/>
  <c r="LVC25" i="88" s="1"/>
  <c r="LVD21" i="88"/>
  <c r="LVD25" i="88" s="1"/>
  <c r="LVE21" i="88"/>
  <c r="LVE25" i="88" s="1"/>
  <c r="LVF21" i="88"/>
  <c r="LVF25" i="88" s="1"/>
  <c r="LVG21" i="88"/>
  <c r="LVG25" i="88" s="1"/>
  <c r="LVH21" i="88"/>
  <c r="LVH25" i="88" s="1"/>
  <c r="LVI21" i="88"/>
  <c r="LVI25" i="88" s="1"/>
  <c r="LVJ21" i="88"/>
  <c r="LVJ25" i="88" s="1"/>
  <c r="LVK21" i="88"/>
  <c r="LVK25" i="88" s="1"/>
  <c r="LVL21" i="88"/>
  <c r="LVL25" i="88" s="1"/>
  <c r="LVM21" i="88"/>
  <c r="LVM25" i="88" s="1"/>
  <c r="LVN21" i="88"/>
  <c r="LVN25" i="88" s="1"/>
  <c r="LVO21" i="88"/>
  <c r="LVO25" i="88" s="1"/>
  <c r="LVP21" i="88"/>
  <c r="LVP25" i="88" s="1"/>
  <c r="LVQ21" i="88"/>
  <c r="LVQ25" i="88" s="1"/>
  <c r="LVR21" i="88"/>
  <c r="LVR25" i="88" s="1"/>
  <c r="LVS21" i="88"/>
  <c r="LVS25" i="88" s="1"/>
  <c r="LVT21" i="88"/>
  <c r="LVT25" i="88" s="1"/>
  <c r="LVU21" i="88"/>
  <c r="LVU25" i="88" s="1"/>
  <c r="LVV21" i="88"/>
  <c r="LVV25" i="88" s="1"/>
  <c r="LVW21" i="88"/>
  <c r="LVW25" i="88" s="1"/>
  <c r="LVX21" i="88"/>
  <c r="LVX25" i="88" s="1"/>
  <c r="LVY21" i="88"/>
  <c r="LVY25" i="88" s="1"/>
  <c r="LVZ21" i="88"/>
  <c r="LVZ25" i="88" s="1"/>
  <c r="LWA21" i="88"/>
  <c r="LWA25" i="88" s="1"/>
  <c r="LWB21" i="88"/>
  <c r="LWB25" i="88" s="1"/>
  <c r="LWC21" i="88"/>
  <c r="LWC25" i="88" s="1"/>
  <c r="LWD21" i="88"/>
  <c r="LWD25" i="88" s="1"/>
  <c r="LWE21" i="88"/>
  <c r="LWE25" i="88" s="1"/>
  <c r="LWF21" i="88"/>
  <c r="LWF25" i="88" s="1"/>
  <c r="LWG21" i="88"/>
  <c r="LWG25" i="88" s="1"/>
  <c r="LWH21" i="88"/>
  <c r="LWH25" i="88" s="1"/>
  <c r="LWI21" i="88"/>
  <c r="LWI25" i="88" s="1"/>
  <c r="LWJ21" i="88"/>
  <c r="LWJ25" i="88" s="1"/>
  <c r="LWK21" i="88"/>
  <c r="LWK25" i="88" s="1"/>
  <c r="LWL21" i="88"/>
  <c r="LWL25" i="88" s="1"/>
  <c r="LWM21" i="88"/>
  <c r="LWM25" i="88" s="1"/>
  <c r="LWN21" i="88"/>
  <c r="LWN25" i="88" s="1"/>
  <c r="LWO21" i="88"/>
  <c r="LWO25" i="88" s="1"/>
  <c r="LWP21" i="88"/>
  <c r="LWP25" i="88" s="1"/>
  <c r="LWQ21" i="88"/>
  <c r="LWQ25" i="88" s="1"/>
  <c r="LWR21" i="88"/>
  <c r="LWR25" i="88" s="1"/>
  <c r="LWS21" i="88"/>
  <c r="LWS25" i="88" s="1"/>
  <c r="LWT21" i="88"/>
  <c r="LWT25" i="88" s="1"/>
  <c r="LWU21" i="88"/>
  <c r="LWU25" i="88" s="1"/>
  <c r="LWV21" i="88"/>
  <c r="LWV25" i="88" s="1"/>
  <c r="LWW21" i="88"/>
  <c r="LWW25" i="88" s="1"/>
  <c r="LWX21" i="88"/>
  <c r="LWX25" i="88" s="1"/>
  <c r="LWY21" i="88"/>
  <c r="LWY25" i="88" s="1"/>
  <c r="LWZ21" i="88"/>
  <c r="LWZ25" i="88" s="1"/>
  <c r="LXA21" i="88"/>
  <c r="LXA25" i="88" s="1"/>
  <c r="LXB21" i="88"/>
  <c r="LXB25" i="88" s="1"/>
  <c r="LXC21" i="88"/>
  <c r="LXC25" i="88" s="1"/>
  <c r="LXD21" i="88"/>
  <c r="LXD25" i="88" s="1"/>
  <c r="LXE21" i="88"/>
  <c r="LXE25" i="88" s="1"/>
  <c r="LXF21" i="88"/>
  <c r="LXF25" i="88" s="1"/>
  <c r="LXG21" i="88"/>
  <c r="LXG25" i="88" s="1"/>
  <c r="LXH21" i="88"/>
  <c r="LXH25" i="88" s="1"/>
  <c r="LXI21" i="88"/>
  <c r="LXI25" i="88" s="1"/>
  <c r="LXJ21" i="88"/>
  <c r="LXJ25" i="88" s="1"/>
  <c r="LXK21" i="88"/>
  <c r="LXK25" i="88" s="1"/>
  <c r="LXL21" i="88"/>
  <c r="LXL25" i="88" s="1"/>
  <c r="LXM21" i="88"/>
  <c r="LXM25" i="88" s="1"/>
  <c r="LXN21" i="88"/>
  <c r="LXN25" i="88" s="1"/>
  <c r="LXO21" i="88"/>
  <c r="LXO25" i="88" s="1"/>
  <c r="LXP21" i="88"/>
  <c r="LXP25" i="88" s="1"/>
  <c r="LXQ21" i="88"/>
  <c r="LXQ25" i="88" s="1"/>
  <c r="LXR21" i="88"/>
  <c r="LXR25" i="88" s="1"/>
  <c r="LXS21" i="88"/>
  <c r="LXS25" i="88" s="1"/>
  <c r="LXT21" i="88"/>
  <c r="LXT25" i="88" s="1"/>
  <c r="LXU21" i="88"/>
  <c r="LXU25" i="88" s="1"/>
  <c r="LXV21" i="88"/>
  <c r="LXV25" i="88" s="1"/>
  <c r="LXW21" i="88"/>
  <c r="LXW25" i="88" s="1"/>
  <c r="LXX21" i="88"/>
  <c r="LXX25" i="88" s="1"/>
  <c r="LXY21" i="88"/>
  <c r="LXY25" i="88" s="1"/>
  <c r="LXZ21" i="88"/>
  <c r="LXZ25" i="88" s="1"/>
  <c r="LYA21" i="88"/>
  <c r="LYA25" i="88" s="1"/>
  <c r="LYB21" i="88"/>
  <c r="LYB25" i="88" s="1"/>
  <c r="LYC21" i="88"/>
  <c r="LYC25" i="88" s="1"/>
  <c r="LYD21" i="88"/>
  <c r="LYD25" i="88" s="1"/>
  <c r="LYE21" i="88"/>
  <c r="LYE25" i="88" s="1"/>
  <c r="LYF21" i="88"/>
  <c r="LYF25" i="88" s="1"/>
  <c r="LYG21" i="88"/>
  <c r="LYG25" i="88" s="1"/>
  <c r="LYH21" i="88"/>
  <c r="LYH25" i="88" s="1"/>
  <c r="LYI21" i="88"/>
  <c r="LYI25" i="88" s="1"/>
  <c r="LYJ21" i="88"/>
  <c r="LYJ25" i="88" s="1"/>
  <c r="LYK21" i="88"/>
  <c r="LYK25" i="88" s="1"/>
  <c r="LYL21" i="88"/>
  <c r="LYL25" i="88" s="1"/>
  <c r="LYM21" i="88"/>
  <c r="LYM25" i="88" s="1"/>
  <c r="LYN21" i="88"/>
  <c r="LYN25" i="88" s="1"/>
  <c r="LYO21" i="88"/>
  <c r="LYO25" i="88" s="1"/>
  <c r="LYP21" i="88"/>
  <c r="LYP25" i="88" s="1"/>
  <c r="LYQ21" i="88"/>
  <c r="LYQ25" i="88" s="1"/>
  <c r="LYR21" i="88"/>
  <c r="LYR25" i="88" s="1"/>
  <c r="LYS21" i="88"/>
  <c r="LYS25" i="88" s="1"/>
  <c r="LYT21" i="88"/>
  <c r="LYT25" i="88" s="1"/>
  <c r="LYU21" i="88"/>
  <c r="LYU25" i="88" s="1"/>
  <c r="LYV21" i="88"/>
  <c r="LYV25" i="88" s="1"/>
  <c r="LYW21" i="88"/>
  <c r="LYW25" i="88" s="1"/>
  <c r="LYX21" i="88"/>
  <c r="LYX25" i="88" s="1"/>
  <c r="LYY21" i="88"/>
  <c r="LYY25" i="88" s="1"/>
  <c r="LYZ21" i="88"/>
  <c r="LYZ25" i="88" s="1"/>
  <c r="LZA21" i="88"/>
  <c r="LZA25" i="88" s="1"/>
  <c r="LZB21" i="88"/>
  <c r="LZB25" i="88" s="1"/>
  <c r="LZC21" i="88"/>
  <c r="LZC25" i="88" s="1"/>
  <c r="LZD21" i="88"/>
  <c r="LZD25" i="88" s="1"/>
  <c r="LZE21" i="88"/>
  <c r="LZE25" i="88" s="1"/>
  <c r="LZF21" i="88"/>
  <c r="LZF25" i="88" s="1"/>
  <c r="LZG21" i="88"/>
  <c r="LZG25" i="88" s="1"/>
  <c r="LZH21" i="88"/>
  <c r="LZH25" i="88" s="1"/>
  <c r="LZI21" i="88"/>
  <c r="LZI25" i="88" s="1"/>
  <c r="LZJ21" i="88"/>
  <c r="LZJ25" i="88" s="1"/>
  <c r="LZK21" i="88"/>
  <c r="LZK25" i="88" s="1"/>
  <c r="LZL21" i="88"/>
  <c r="LZL25" i="88" s="1"/>
  <c r="LZM21" i="88"/>
  <c r="LZM25" i="88" s="1"/>
  <c r="LZN21" i="88"/>
  <c r="LZN25" i="88" s="1"/>
  <c r="LZO21" i="88"/>
  <c r="LZO25" i="88" s="1"/>
  <c r="LZP21" i="88"/>
  <c r="LZP25" i="88" s="1"/>
  <c r="LZQ21" i="88"/>
  <c r="LZQ25" i="88" s="1"/>
  <c r="LZR21" i="88"/>
  <c r="LZR25" i="88" s="1"/>
  <c r="LZS21" i="88"/>
  <c r="LZS25" i="88" s="1"/>
  <c r="LZT21" i="88"/>
  <c r="LZT25" i="88" s="1"/>
  <c r="LZU21" i="88"/>
  <c r="LZU25" i="88" s="1"/>
  <c r="LZV21" i="88"/>
  <c r="LZV25" i="88" s="1"/>
  <c r="LZW21" i="88"/>
  <c r="LZW25" i="88" s="1"/>
  <c r="LZX21" i="88"/>
  <c r="LZX25" i="88" s="1"/>
  <c r="LZY21" i="88"/>
  <c r="LZY25" i="88" s="1"/>
  <c r="LZZ21" i="88"/>
  <c r="LZZ25" i="88" s="1"/>
  <c r="MAA21" i="88"/>
  <c r="MAA25" i="88" s="1"/>
  <c r="MAB21" i="88"/>
  <c r="MAB25" i="88" s="1"/>
  <c r="MAC21" i="88"/>
  <c r="MAC25" i="88" s="1"/>
  <c r="MAD21" i="88"/>
  <c r="MAD25" i="88" s="1"/>
  <c r="MAE21" i="88"/>
  <c r="MAE25" i="88" s="1"/>
  <c r="MAF21" i="88"/>
  <c r="MAF25" i="88" s="1"/>
  <c r="MAG21" i="88"/>
  <c r="MAG25" i="88" s="1"/>
  <c r="MAH21" i="88"/>
  <c r="MAH25" i="88" s="1"/>
  <c r="MAI21" i="88"/>
  <c r="MAI25" i="88" s="1"/>
  <c r="MAJ21" i="88"/>
  <c r="MAJ25" i="88" s="1"/>
  <c r="MAK21" i="88"/>
  <c r="MAK25" i="88" s="1"/>
  <c r="MAL21" i="88"/>
  <c r="MAL25" i="88" s="1"/>
  <c r="MAM21" i="88"/>
  <c r="MAM25" i="88" s="1"/>
  <c r="MAN21" i="88"/>
  <c r="MAN25" i="88" s="1"/>
  <c r="MAO21" i="88"/>
  <c r="MAO25" i="88" s="1"/>
  <c r="MAP21" i="88"/>
  <c r="MAP25" i="88" s="1"/>
  <c r="MAQ21" i="88"/>
  <c r="MAQ25" i="88" s="1"/>
  <c r="MAR21" i="88"/>
  <c r="MAR25" i="88" s="1"/>
  <c r="MAS21" i="88"/>
  <c r="MAS25" i="88" s="1"/>
  <c r="MAT21" i="88"/>
  <c r="MAT25" i="88" s="1"/>
  <c r="MAU21" i="88"/>
  <c r="MAU25" i="88" s="1"/>
  <c r="MAV21" i="88"/>
  <c r="MAV25" i="88" s="1"/>
  <c r="MAW21" i="88"/>
  <c r="MAW25" i="88" s="1"/>
  <c r="MAX21" i="88"/>
  <c r="MAX25" i="88" s="1"/>
  <c r="MAY21" i="88"/>
  <c r="MAY25" i="88" s="1"/>
  <c r="MAZ21" i="88"/>
  <c r="MAZ25" i="88" s="1"/>
  <c r="MBA21" i="88"/>
  <c r="MBA25" i="88" s="1"/>
  <c r="MBB21" i="88"/>
  <c r="MBB25" i="88" s="1"/>
  <c r="MBC21" i="88"/>
  <c r="MBC25" i="88" s="1"/>
  <c r="MBD21" i="88"/>
  <c r="MBD25" i="88" s="1"/>
  <c r="MBE21" i="88"/>
  <c r="MBE25" i="88" s="1"/>
  <c r="MBF21" i="88"/>
  <c r="MBF25" i="88" s="1"/>
  <c r="MBG21" i="88"/>
  <c r="MBG25" i="88" s="1"/>
  <c r="MBH21" i="88"/>
  <c r="MBH25" i="88" s="1"/>
  <c r="MBI21" i="88"/>
  <c r="MBI25" i="88" s="1"/>
  <c r="MBJ21" i="88"/>
  <c r="MBJ25" i="88" s="1"/>
  <c r="MBK21" i="88"/>
  <c r="MBK25" i="88" s="1"/>
  <c r="MBL21" i="88"/>
  <c r="MBL25" i="88" s="1"/>
  <c r="MBM21" i="88"/>
  <c r="MBM25" i="88" s="1"/>
  <c r="MBN21" i="88"/>
  <c r="MBN25" i="88" s="1"/>
  <c r="MBO21" i="88"/>
  <c r="MBO25" i="88" s="1"/>
  <c r="MBP21" i="88"/>
  <c r="MBP25" i="88" s="1"/>
  <c r="MBQ21" i="88"/>
  <c r="MBQ25" i="88" s="1"/>
  <c r="MBR21" i="88"/>
  <c r="MBR25" i="88" s="1"/>
  <c r="MBS21" i="88"/>
  <c r="MBS25" i="88" s="1"/>
  <c r="MBT21" i="88"/>
  <c r="MBT25" i="88" s="1"/>
  <c r="MBU21" i="88"/>
  <c r="MBU25" i="88" s="1"/>
  <c r="MBV21" i="88"/>
  <c r="MBV25" i="88" s="1"/>
  <c r="MBW21" i="88"/>
  <c r="MBW25" i="88" s="1"/>
  <c r="MBX21" i="88"/>
  <c r="MBX25" i="88" s="1"/>
  <c r="MBY21" i="88"/>
  <c r="MBY25" i="88" s="1"/>
  <c r="MBZ21" i="88"/>
  <c r="MBZ25" i="88" s="1"/>
  <c r="MCA21" i="88"/>
  <c r="MCA25" i="88" s="1"/>
  <c r="MCB21" i="88"/>
  <c r="MCB25" i="88" s="1"/>
  <c r="MCC21" i="88"/>
  <c r="MCC25" i="88" s="1"/>
  <c r="MCD21" i="88"/>
  <c r="MCD25" i="88" s="1"/>
  <c r="MCE21" i="88"/>
  <c r="MCE25" i="88" s="1"/>
  <c r="MCF21" i="88"/>
  <c r="MCF25" i="88" s="1"/>
  <c r="MCG21" i="88"/>
  <c r="MCG25" i="88" s="1"/>
  <c r="MCH21" i="88"/>
  <c r="MCH25" i="88" s="1"/>
  <c r="MCI21" i="88"/>
  <c r="MCI25" i="88" s="1"/>
  <c r="MCJ21" i="88"/>
  <c r="MCJ25" i="88" s="1"/>
  <c r="MCK21" i="88"/>
  <c r="MCK25" i="88" s="1"/>
  <c r="MCL21" i="88"/>
  <c r="MCL25" i="88" s="1"/>
  <c r="MCM21" i="88"/>
  <c r="MCM25" i="88" s="1"/>
  <c r="MCN21" i="88"/>
  <c r="MCN25" i="88" s="1"/>
  <c r="MCO21" i="88"/>
  <c r="MCO25" i="88" s="1"/>
  <c r="MCP21" i="88"/>
  <c r="MCP25" i="88" s="1"/>
  <c r="MCQ21" i="88"/>
  <c r="MCQ25" i="88" s="1"/>
  <c r="MCR21" i="88"/>
  <c r="MCR25" i="88" s="1"/>
  <c r="MCS21" i="88"/>
  <c r="MCS25" i="88" s="1"/>
  <c r="MCT21" i="88"/>
  <c r="MCT25" i="88" s="1"/>
  <c r="MCU21" i="88"/>
  <c r="MCU25" i="88" s="1"/>
  <c r="MCV21" i="88"/>
  <c r="MCV25" i="88" s="1"/>
  <c r="MCW21" i="88"/>
  <c r="MCW25" i="88" s="1"/>
  <c r="MCX21" i="88"/>
  <c r="MCX25" i="88" s="1"/>
  <c r="MCY21" i="88"/>
  <c r="MCY25" i="88" s="1"/>
  <c r="MCZ21" i="88"/>
  <c r="MCZ25" i="88" s="1"/>
  <c r="MDA21" i="88"/>
  <c r="MDA25" i="88" s="1"/>
  <c r="MDB21" i="88"/>
  <c r="MDB25" i="88" s="1"/>
  <c r="MDC21" i="88"/>
  <c r="MDC25" i="88" s="1"/>
  <c r="MDD21" i="88"/>
  <c r="MDD25" i="88" s="1"/>
  <c r="MDE21" i="88"/>
  <c r="MDE25" i="88" s="1"/>
  <c r="MDF21" i="88"/>
  <c r="MDF25" i="88" s="1"/>
  <c r="MDG21" i="88"/>
  <c r="MDG25" i="88" s="1"/>
  <c r="MDH21" i="88"/>
  <c r="MDH25" i="88" s="1"/>
  <c r="MDI21" i="88"/>
  <c r="MDI25" i="88" s="1"/>
  <c r="MDJ21" i="88"/>
  <c r="MDJ25" i="88" s="1"/>
  <c r="MDK21" i="88"/>
  <c r="MDK25" i="88" s="1"/>
  <c r="MDL21" i="88"/>
  <c r="MDL25" i="88" s="1"/>
  <c r="MDM21" i="88"/>
  <c r="MDM25" i="88" s="1"/>
  <c r="MDN21" i="88"/>
  <c r="MDN25" i="88" s="1"/>
  <c r="MDO21" i="88"/>
  <c r="MDO25" i="88" s="1"/>
  <c r="MDP21" i="88"/>
  <c r="MDP25" i="88" s="1"/>
  <c r="MDQ21" i="88"/>
  <c r="MDQ25" i="88" s="1"/>
  <c r="MDR21" i="88"/>
  <c r="MDR25" i="88" s="1"/>
  <c r="MDS21" i="88"/>
  <c r="MDS25" i="88" s="1"/>
  <c r="MDT21" i="88"/>
  <c r="MDT25" i="88" s="1"/>
  <c r="MDU21" i="88"/>
  <c r="MDU25" i="88" s="1"/>
  <c r="MDV21" i="88"/>
  <c r="MDV25" i="88" s="1"/>
  <c r="MDW21" i="88"/>
  <c r="MDW25" i="88" s="1"/>
  <c r="MDX21" i="88"/>
  <c r="MDX25" i="88" s="1"/>
  <c r="MDY21" i="88"/>
  <c r="MDY25" i="88" s="1"/>
  <c r="MDZ21" i="88"/>
  <c r="MDZ25" i="88" s="1"/>
  <c r="MEA21" i="88"/>
  <c r="MEA25" i="88" s="1"/>
  <c r="MEB21" i="88"/>
  <c r="MEB25" i="88" s="1"/>
  <c r="MEC21" i="88"/>
  <c r="MEC25" i="88" s="1"/>
  <c r="MED21" i="88"/>
  <c r="MED25" i="88" s="1"/>
  <c r="MEE21" i="88"/>
  <c r="MEE25" i="88" s="1"/>
  <c r="MEF21" i="88"/>
  <c r="MEF25" i="88" s="1"/>
  <c r="MEG21" i="88"/>
  <c r="MEG25" i="88" s="1"/>
  <c r="MEH21" i="88"/>
  <c r="MEH25" i="88" s="1"/>
  <c r="MEI21" i="88"/>
  <c r="MEI25" i="88" s="1"/>
  <c r="MEJ21" i="88"/>
  <c r="MEJ25" i="88" s="1"/>
  <c r="MEK21" i="88"/>
  <c r="MEK25" i="88" s="1"/>
  <c r="MEL21" i="88"/>
  <c r="MEL25" i="88" s="1"/>
  <c r="MEM21" i="88"/>
  <c r="MEM25" i="88" s="1"/>
  <c r="MEN21" i="88"/>
  <c r="MEN25" i="88" s="1"/>
  <c r="MEO21" i="88"/>
  <c r="MEO25" i="88" s="1"/>
  <c r="MEP21" i="88"/>
  <c r="MEP25" i="88" s="1"/>
  <c r="MEQ21" i="88"/>
  <c r="MEQ25" i="88" s="1"/>
  <c r="MER21" i="88"/>
  <c r="MER25" i="88" s="1"/>
  <c r="MES21" i="88"/>
  <c r="MES25" i="88" s="1"/>
  <c r="MET21" i="88"/>
  <c r="MET25" i="88" s="1"/>
  <c r="MEU21" i="88"/>
  <c r="MEU25" i="88" s="1"/>
  <c r="MEV21" i="88"/>
  <c r="MEV25" i="88" s="1"/>
  <c r="MEW21" i="88"/>
  <c r="MEW25" i="88" s="1"/>
  <c r="MEX21" i="88"/>
  <c r="MEX25" i="88" s="1"/>
  <c r="MEY21" i="88"/>
  <c r="MEY25" i="88" s="1"/>
  <c r="MEZ21" i="88"/>
  <c r="MEZ25" i="88" s="1"/>
  <c r="MFA21" i="88"/>
  <c r="MFA25" i="88" s="1"/>
  <c r="MFB21" i="88"/>
  <c r="MFB25" i="88" s="1"/>
  <c r="MFC21" i="88"/>
  <c r="MFC25" i="88" s="1"/>
  <c r="MFD21" i="88"/>
  <c r="MFD25" i="88" s="1"/>
  <c r="MFE21" i="88"/>
  <c r="MFE25" i="88" s="1"/>
  <c r="MFF21" i="88"/>
  <c r="MFF25" i="88" s="1"/>
  <c r="MFG21" i="88"/>
  <c r="MFG25" i="88" s="1"/>
  <c r="MFH21" i="88"/>
  <c r="MFH25" i="88" s="1"/>
  <c r="MFI21" i="88"/>
  <c r="MFI25" i="88" s="1"/>
  <c r="MFJ21" i="88"/>
  <c r="MFJ25" i="88" s="1"/>
  <c r="MFK21" i="88"/>
  <c r="MFK25" i="88" s="1"/>
  <c r="MFL21" i="88"/>
  <c r="MFL25" i="88" s="1"/>
  <c r="MFM21" i="88"/>
  <c r="MFM25" i="88" s="1"/>
  <c r="MFN21" i="88"/>
  <c r="MFN25" i="88" s="1"/>
  <c r="MFO21" i="88"/>
  <c r="MFO25" i="88" s="1"/>
  <c r="MFP21" i="88"/>
  <c r="MFP25" i="88" s="1"/>
  <c r="MFQ21" i="88"/>
  <c r="MFQ25" i="88" s="1"/>
  <c r="MFR21" i="88"/>
  <c r="MFR25" i="88" s="1"/>
  <c r="MFS21" i="88"/>
  <c r="MFS25" i="88" s="1"/>
  <c r="MFT21" i="88"/>
  <c r="MFT25" i="88" s="1"/>
  <c r="MFU21" i="88"/>
  <c r="MFU25" i="88" s="1"/>
  <c r="MFV21" i="88"/>
  <c r="MFV25" i="88" s="1"/>
  <c r="MFW21" i="88"/>
  <c r="MFW25" i="88" s="1"/>
  <c r="MFX21" i="88"/>
  <c r="MFX25" i="88" s="1"/>
  <c r="MFY21" i="88"/>
  <c r="MFY25" i="88" s="1"/>
  <c r="MFZ21" i="88"/>
  <c r="MFZ25" i="88" s="1"/>
  <c r="MGA21" i="88"/>
  <c r="MGA25" i="88" s="1"/>
  <c r="MGB21" i="88"/>
  <c r="MGB25" i="88" s="1"/>
  <c r="MGC21" i="88"/>
  <c r="MGC25" i="88" s="1"/>
  <c r="MGD21" i="88"/>
  <c r="MGD25" i="88" s="1"/>
  <c r="MGE21" i="88"/>
  <c r="MGE25" i="88" s="1"/>
  <c r="MGF21" i="88"/>
  <c r="MGF25" i="88" s="1"/>
  <c r="MGG21" i="88"/>
  <c r="MGG25" i="88" s="1"/>
  <c r="MGH21" i="88"/>
  <c r="MGH25" i="88" s="1"/>
  <c r="MGI21" i="88"/>
  <c r="MGI25" i="88" s="1"/>
  <c r="MGJ21" i="88"/>
  <c r="MGJ25" i="88" s="1"/>
  <c r="MGK21" i="88"/>
  <c r="MGK25" i="88" s="1"/>
  <c r="MGL21" i="88"/>
  <c r="MGL25" i="88" s="1"/>
  <c r="MGM21" i="88"/>
  <c r="MGM25" i="88" s="1"/>
  <c r="MGN21" i="88"/>
  <c r="MGN25" i="88" s="1"/>
  <c r="MGO21" i="88"/>
  <c r="MGO25" i="88" s="1"/>
  <c r="MGP21" i="88"/>
  <c r="MGP25" i="88" s="1"/>
  <c r="MGQ21" i="88"/>
  <c r="MGQ25" i="88" s="1"/>
  <c r="MGR21" i="88"/>
  <c r="MGR25" i="88" s="1"/>
  <c r="MGS21" i="88"/>
  <c r="MGS25" i="88" s="1"/>
  <c r="MGT21" i="88"/>
  <c r="MGT25" i="88" s="1"/>
  <c r="MGU21" i="88"/>
  <c r="MGU25" i="88" s="1"/>
  <c r="MGV21" i="88"/>
  <c r="MGV25" i="88" s="1"/>
  <c r="MGW21" i="88"/>
  <c r="MGW25" i="88" s="1"/>
  <c r="MGX21" i="88"/>
  <c r="MGX25" i="88" s="1"/>
  <c r="MGY21" i="88"/>
  <c r="MGY25" i="88" s="1"/>
  <c r="MGZ21" i="88"/>
  <c r="MGZ25" i="88" s="1"/>
  <c r="MHA21" i="88"/>
  <c r="MHA25" i="88" s="1"/>
  <c r="MHB21" i="88"/>
  <c r="MHB25" i="88" s="1"/>
  <c r="MHC21" i="88"/>
  <c r="MHC25" i="88" s="1"/>
  <c r="MHD21" i="88"/>
  <c r="MHD25" i="88" s="1"/>
  <c r="MHE21" i="88"/>
  <c r="MHE25" i="88" s="1"/>
  <c r="MHF21" i="88"/>
  <c r="MHF25" i="88" s="1"/>
  <c r="MHG21" i="88"/>
  <c r="MHG25" i="88" s="1"/>
  <c r="MHH21" i="88"/>
  <c r="MHH25" i="88" s="1"/>
  <c r="MHI21" i="88"/>
  <c r="MHI25" i="88" s="1"/>
  <c r="MHJ21" i="88"/>
  <c r="MHJ25" i="88" s="1"/>
  <c r="MHK21" i="88"/>
  <c r="MHK25" i="88" s="1"/>
  <c r="MHL21" i="88"/>
  <c r="MHL25" i="88" s="1"/>
  <c r="MHM21" i="88"/>
  <c r="MHM25" i="88" s="1"/>
  <c r="MHN21" i="88"/>
  <c r="MHN25" i="88" s="1"/>
  <c r="MHO21" i="88"/>
  <c r="MHO25" i="88" s="1"/>
  <c r="MHP21" i="88"/>
  <c r="MHP25" i="88" s="1"/>
  <c r="MHQ21" i="88"/>
  <c r="MHQ25" i="88" s="1"/>
  <c r="MHR21" i="88"/>
  <c r="MHR25" i="88" s="1"/>
  <c r="MHS21" i="88"/>
  <c r="MHS25" i="88" s="1"/>
  <c r="MHT21" i="88"/>
  <c r="MHT25" i="88" s="1"/>
  <c r="MHU21" i="88"/>
  <c r="MHU25" i="88" s="1"/>
  <c r="MHV21" i="88"/>
  <c r="MHV25" i="88" s="1"/>
  <c r="MHW21" i="88"/>
  <c r="MHW25" i="88" s="1"/>
  <c r="MHX21" i="88"/>
  <c r="MHX25" i="88" s="1"/>
  <c r="MHY21" i="88"/>
  <c r="MHY25" i="88" s="1"/>
  <c r="MHZ21" i="88"/>
  <c r="MHZ25" i="88" s="1"/>
  <c r="MIA21" i="88"/>
  <c r="MIA25" i="88" s="1"/>
  <c r="MIB21" i="88"/>
  <c r="MIB25" i="88" s="1"/>
  <c r="MIC21" i="88"/>
  <c r="MIC25" i="88" s="1"/>
  <c r="MID21" i="88"/>
  <c r="MID25" i="88" s="1"/>
  <c r="MIE21" i="88"/>
  <c r="MIE25" i="88" s="1"/>
  <c r="MIF21" i="88"/>
  <c r="MIF25" i="88" s="1"/>
  <c r="MIG21" i="88"/>
  <c r="MIG25" i="88" s="1"/>
  <c r="MIH21" i="88"/>
  <c r="MIH25" i="88" s="1"/>
  <c r="MII21" i="88"/>
  <c r="MII25" i="88" s="1"/>
  <c r="MIJ21" i="88"/>
  <c r="MIJ25" i="88" s="1"/>
  <c r="MIK21" i="88"/>
  <c r="MIK25" i="88" s="1"/>
  <c r="MIL21" i="88"/>
  <c r="MIL25" i="88" s="1"/>
  <c r="MIM21" i="88"/>
  <c r="MIM25" i="88" s="1"/>
  <c r="MIN21" i="88"/>
  <c r="MIN25" i="88" s="1"/>
  <c r="MIO21" i="88"/>
  <c r="MIO25" i="88" s="1"/>
  <c r="MIP21" i="88"/>
  <c r="MIP25" i="88" s="1"/>
  <c r="MIQ21" i="88"/>
  <c r="MIQ25" i="88" s="1"/>
  <c r="MIR21" i="88"/>
  <c r="MIR25" i="88" s="1"/>
  <c r="MIS21" i="88"/>
  <c r="MIS25" i="88" s="1"/>
  <c r="MIT21" i="88"/>
  <c r="MIT25" i="88" s="1"/>
  <c r="MIU21" i="88"/>
  <c r="MIU25" i="88" s="1"/>
  <c r="MIV21" i="88"/>
  <c r="MIV25" i="88" s="1"/>
  <c r="MIW21" i="88"/>
  <c r="MIW25" i="88" s="1"/>
  <c r="MIX21" i="88"/>
  <c r="MIX25" i="88" s="1"/>
  <c r="MIY21" i="88"/>
  <c r="MIY25" i="88" s="1"/>
  <c r="MIZ21" i="88"/>
  <c r="MIZ25" i="88" s="1"/>
  <c r="MJA21" i="88"/>
  <c r="MJA25" i="88" s="1"/>
  <c r="MJB21" i="88"/>
  <c r="MJB25" i="88" s="1"/>
  <c r="MJC21" i="88"/>
  <c r="MJC25" i="88" s="1"/>
  <c r="MJD21" i="88"/>
  <c r="MJD25" i="88" s="1"/>
  <c r="MJE21" i="88"/>
  <c r="MJE25" i="88" s="1"/>
  <c r="MJF21" i="88"/>
  <c r="MJF25" i="88" s="1"/>
  <c r="MJG21" i="88"/>
  <c r="MJG25" i="88" s="1"/>
  <c r="MJH21" i="88"/>
  <c r="MJH25" i="88" s="1"/>
  <c r="MJI21" i="88"/>
  <c r="MJI25" i="88" s="1"/>
  <c r="MJJ21" i="88"/>
  <c r="MJJ25" i="88" s="1"/>
  <c r="MJK21" i="88"/>
  <c r="MJK25" i="88" s="1"/>
  <c r="MJL21" i="88"/>
  <c r="MJL25" i="88" s="1"/>
  <c r="MJM21" i="88"/>
  <c r="MJM25" i="88" s="1"/>
  <c r="MJN21" i="88"/>
  <c r="MJN25" i="88" s="1"/>
  <c r="MJO21" i="88"/>
  <c r="MJO25" i="88" s="1"/>
  <c r="MJP21" i="88"/>
  <c r="MJP25" i="88" s="1"/>
  <c r="MJQ21" i="88"/>
  <c r="MJQ25" i="88" s="1"/>
  <c r="MJR21" i="88"/>
  <c r="MJR25" i="88" s="1"/>
  <c r="MJS21" i="88"/>
  <c r="MJS25" i="88" s="1"/>
  <c r="MJT21" i="88"/>
  <c r="MJT25" i="88" s="1"/>
  <c r="MJU21" i="88"/>
  <c r="MJU25" i="88" s="1"/>
  <c r="MJV21" i="88"/>
  <c r="MJV25" i="88" s="1"/>
  <c r="MJW21" i="88"/>
  <c r="MJW25" i="88" s="1"/>
  <c r="MJX21" i="88"/>
  <c r="MJX25" i="88" s="1"/>
  <c r="MJY21" i="88"/>
  <c r="MJY25" i="88" s="1"/>
  <c r="MJZ21" i="88"/>
  <c r="MJZ25" i="88" s="1"/>
  <c r="MKA21" i="88"/>
  <c r="MKA25" i="88" s="1"/>
  <c r="MKB21" i="88"/>
  <c r="MKB25" i="88" s="1"/>
  <c r="MKC21" i="88"/>
  <c r="MKC25" i="88" s="1"/>
  <c r="MKD21" i="88"/>
  <c r="MKD25" i="88" s="1"/>
  <c r="MKE21" i="88"/>
  <c r="MKE25" i="88" s="1"/>
  <c r="MKF21" i="88"/>
  <c r="MKF25" i="88" s="1"/>
  <c r="MKG21" i="88"/>
  <c r="MKG25" i="88" s="1"/>
  <c r="MKH21" i="88"/>
  <c r="MKH25" i="88" s="1"/>
  <c r="MKI21" i="88"/>
  <c r="MKI25" i="88" s="1"/>
  <c r="MKJ21" i="88"/>
  <c r="MKJ25" i="88" s="1"/>
  <c r="MKK21" i="88"/>
  <c r="MKK25" i="88" s="1"/>
  <c r="MKL21" i="88"/>
  <c r="MKL25" i="88" s="1"/>
  <c r="MKM21" i="88"/>
  <c r="MKM25" i="88" s="1"/>
  <c r="MKN21" i="88"/>
  <c r="MKN25" i="88" s="1"/>
  <c r="MKO21" i="88"/>
  <c r="MKO25" i="88" s="1"/>
  <c r="MKP21" i="88"/>
  <c r="MKP25" i="88" s="1"/>
  <c r="MKQ21" i="88"/>
  <c r="MKQ25" i="88" s="1"/>
  <c r="MKR21" i="88"/>
  <c r="MKR25" i="88" s="1"/>
  <c r="MKS21" i="88"/>
  <c r="MKS25" i="88" s="1"/>
  <c r="MKT21" i="88"/>
  <c r="MKT25" i="88" s="1"/>
  <c r="MKU21" i="88"/>
  <c r="MKU25" i="88" s="1"/>
  <c r="MKV21" i="88"/>
  <c r="MKV25" i="88" s="1"/>
  <c r="MKW21" i="88"/>
  <c r="MKW25" i="88" s="1"/>
  <c r="MKX21" i="88"/>
  <c r="MKX25" i="88" s="1"/>
  <c r="MKY21" i="88"/>
  <c r="MKY25" i="88" s="1"/>
  <c r="MKZ21" i="88"/>
  <c r="MKZ25" i="88" s="1"/>
  <c r="MLA21" i="88"/>
  <c r="MLA25" i="88" s="1"/>
  <c r="MLB21" i="88"/>
  <c r="MLB25" i="88" s="1"/>
  <c r="MLC21" i="88"/>
  <c r="MLC25" i="88" s="1"/>
  <c r="MLD21" i="88"/>
  <c r="MLD25" i="88" s="1"/>
  <c r="MLE21" i="88"/>
  <c r="MLE25" i="88" s="1"/>
  <c r="MLF21" i="88"/>
  <c r="MLF25" i="88" s="1"/>
  <c r="MLG21" i="88"/>
  <c r="MLG25" i="88" s="1"/>
  <c r="MLH21" i="88"/>
  <c r="MLH25" i="88" s="1"/>
  <c r="MLI21" i="88"/>
  <c r="MLI25" i="88" s="1"/>
  <c r="MLJ21" i="88"/>
  <c r="MLJ25" i="88" s="1"/>
  <c r="MLK21" i="88"/>
  <c r="MLK25" i="88" s="1"/>
  <c r="MLL21" i="88"/>
  <c r="MLL25" i="88" s="1"/>
  <c r="MLM21" i="88"/>
  <c r="MLM25" i="88" s="1"/>
  <c r="MLN21" i="88"/>
  <c r="MLN25" i="88" s="1"/>
  <c r="MLO21" i="88"/>
  <c r="MLO25" i="88" s="1"/>
  <c r="MLP21" i="88"/>
  <c r="MLP25" i="88" s="1"/>
  <c r="MLQ21" i="88"/>
  <c r="MLQ25" i="88" s="1"/>
  <c r="MLR21" i="88"/>
  <c r="MLR25" i="88" s="1"/>
  <c r="MLS21" i="88"/>
  <c r="MLS25" i="88" s="1"/>
  <c r="MLT21" i="88"/>
  <c r="MLT25" i="88" s="1"/>
  <c r="MLU21" i="88"/>
  <c r="MLU25" i="88" s="1"/>
  <c r="MLV21" i="88"/>
  <c r="MLV25" i="88" s="1"/>
  <c r="MLW21" i="88"/>
  <c r="MLW25" i="88" s="1"/>
  <c r="MLX21" i="88"/>
  <c r="MLX25" i="88" s="1"/>
  <c r="MLY21" i="88"/>
  <c r="MLY25" i="88" s="1"/>
  <c r="MLZ21" i="88"/>
  <c r="MLZ25" i="88" s="1"/>
  <c r="MMA21" i="88"/>
  <c r="MMA25" i="88" s="1"/>
  <c r="MMB21" i="88"/>
  <c r="MMB25" i="88" s="1"/>
  <c r="MMC21" i="88"/>
  <c r="MMC25" i="88" s="1"/>
  <c r="MMD21" i="88"/>
  <c r="MMD25" i="88" s="1"/>
  <c r="MME21" i="88"/>
  <c r="MME25" i="88" s="1"/>
  <c r="MMF21" i="88"/>
  <c r="MMF25" i="88" s="1"/>
  <c r="MMG21" i="88"/>
  <c r="MMG25" i="88" s="1"/>
  <c r="MMH21" i="88"/>
  <c r="MMH25" i="88" s="1"/>
  <c r="MMI21" i="88"/>
  <c r="MMI25" i="88" s="1"/>
  <c r="MMJ21" i="88"/>
  <c r="MMJ25" i="88" s="1"/>
  <c r="MMK21" i="88"/>
  <c r="MMK25" i="88" s="1"/>
  <c r="MML21" i="88"/>
  <c r="MML25" i="88" s="1"/>
  <c r="MMM21" i="88"/>
  <c r="MMM25" i="88" s="1"/>
  <c r="MMN21" i="88"/>
  <c r="MMN25" i="88" s="1"/>
  <c r="MMO21" i="88"/>
  <c r="MMO25" i="88" s="1"/>
  <c r="MMP21" i="88"/>
  <c r="MMP25" i="88" s="1"/>
  <c r="MMQ21" i="88"/>
  <c r="MMQ25" i="88" s="1"/>
  <c r="MMR21" i="88"/>
  <c r="MMR25" i="88" s="1"/>
  <c r="MMS21" i="88"/>
  <c r="MMS25" i="88" s="1"/>
  <c r="MMT21" i="88"/>
  <c r="MMT25" i="88" s="1"/>
  <c r="MMU21" i="88"/>
  <c r="MMU25" i="88" s="1"/>
  <c r="MMV21" i="88"/>
  <c r="MMV25" i="88" s="1"/>
  <c r="MMW21" i="88"/>
  <c r="MMW25" i="88" s="1"/>
  <c r="MMX21" i="88"/>
  <c r="MMX25" i="88" s="1"/>
  <c r="MMY21" i="88"/>
  <c r="MMY25" i="88" s="1"/>
  <c r="MMZ21" i="88"/>
  <c r="MMZ25" i="88" s="1"/>
  <c r="MNA21" i="88"/>
  <c r="MNA25" i="88" s="1"/>
  <c r="MNB21" i="88"/>
  <c r="MNB25" i="88" s="1"/>
  <c r="MNC21" i="88"/>
  <c r="MNC25" i="88" s="1"/>
  <c r="MND21" i="88"/>
  <c r="MND25" i="88" s="1"/>
  <c r="MNE21" i="88"/>
  <c r="MNE25" i="88" s="1"/>
  <c r="MNF21" i="88"/>
  <c r="MNF25" i="88" s="1"/>
  <c r="MNG21" i="88"/>
  <c r="MNG25" i="88" s="1"/>
  <c r="MNH21" i="88"/>
  <c r="MNH25" i="88" s="1"/>
  <c r="MNI21" i="88"/>
  <c r="MNI25" i="88" s="1"/>
  <c r="MNJ21" i="88"/>
  <c r="MNJ25" i="88" s="1"/>
  <c r="MNK21" i="88"/>
  <c r="MNK25" i="88" s="1"/>
  <c r="MNL21" i="88"/>
  <c r="MNL25" i="88" s="1"/>
  <c r="MNM21" i="88"/>
  <c r="MNM25" i="88" s="1"/>
  <c r="MNN21" i="88"/>
  <c r="MNN25" i="88" s="1"/>
  <c r="MNO21" i="88"/>
  <c r="MNO25" i="88" s="1"/>
  <c r="MNP21" i="88"/>
  <c r="MNP25" i="88" s="1"/>
  <c r="MNQ21" i="88"/>
  <c r="MNQ25" i="88" s="1"/>
  <c r="MNR21" i="88"/>
  <c r="MNR25" i="88" s="1"/>
  <c r="MNS21" i="88"/>
  <c r="MNS25" i="88" s="1"/>
  <c r="MNT21" i="88"/>
  <c r="MNT25" i="88" s="1"/>
  <c r="MNU21" i="88"/>
  <c r="MNU25" i="88" s="1"/>
  <c r="MNV21" i="88"/>
  <c r="MNV25" i="88" s="1"/>
  <c r="MNW21" i="88"/>
  <c r="MNW25" i="88" s="1"/>
  <c r="MNX21" i="88"/>
  <c r="MNX25" i="88" s="1"/>
  <c r="MNY21" i="88"/>
  <c r="MNY25" i="88" s="1"/>
  <c r="MNZ21" i="88"/>
  <c r="MNZ25" i="88" s="1"/>
  <c r="MOA21" i="88"/>
  <c r="MOA25" i="88" s="1"/>
  <c r="MOB21" i="88"/>
  <c r="MOB25" i="88" s="1"/>
  <c r="MOC21" i="88"/>
  <c r="MOC25" i="88" s="1"/>
  <c r="MOD21" i="88"/>
  <c r="MOD25" i="88" s="1"/>
  <c r="MOE21" i="88"/>
  <c r="MOE25" i="88" s="1"/>
  <c r="MOF21" i="88"/>
  <c r="MOF25" i="88" s="1"/>
  <c r="MOG21" i="88"/>
  <c r="MOG25" i="88" s="1"/>
  <c r="MOH21" i="88"/>
  <c r="MOH25" i="88" s="1"/>
  <c r="MOI21" i="88"/>
  <c r="MOI25" i="88" s="1"/>
  <c r="MOJ21" i="88"/>
  <c r="MOJ25" i="88" s="1"/>
  <c r="MOK21" i="88"/>
  <c r="MOK25" i="88" s="1"/>
  <c r="MOL21" i="88"/>
  <c r="MOL25" i="88" s="1"/>
  <c r="MOM21" i="88"/>
  <c r="MOM25" i="88" s="1"/>
  <c r="MON21" i="88"/>
  <c r="MON25" i="88" s="1"/>
  <c r="MOO21" i="88"/>
  <c r="MOO25" i="88" s="1"/>
  <c r="MOP21" i="88"/>
  <c r="MOP25" i="88" s="1"/>
  <c r="MOQ21" i="88"/>
  <c r="MOQ25" i="88" s="1"/>
  <c r="MOR21" i="88"/>
  <c r="MOR25" i="88" s="1"/>
  <c r="MOS21" i="88"/>
  <c r="MOS25" i="88" s="1"/>
  <c r="MOT21" i="88"/>
  <c r="MOT25" i="88" s="1"/>
  <c r="MOU21" i="88"/>
  <c r="MOU25" i="88" s="1"/>
  <c r="MOV21" i="88"/>
  <c r="MOV25" i="88" s="1"/>
  <c r="MOW21" i="88"/>
  <c r="MOW25" i="88" s="1"/>
  <c r="MOX21" i="88"/>
  <c r="MOX25" i="88" s="1"/>
  <c r="MOY21" i="88"/>
  <c r="MOY25" i="88" s="1"/>
  <c r="MOZ21" i="88"/>
  <c r="MOZ25" i="88" s="1"/>
  <c r="MPA21" i="88"/>
  <c r="MPA25" i="88" s="1"/>
  <c r="MPB21" i="88"/>
  <c r="MPB25" i="88" s="1"/>
  <c r="MPC21" i="88"/>
  <c r="MPC25" i="88" s="1"/>
  <c r="MPD21" i="88"/>
  <c r="MPD25" i="88" s="1"/>
  <c r="MPE21" i="88"/>
  <c r="MPE25" i="88" s="1"/>
  <c r="MPF21" i="88"/>
  <c r="MPF25" i="88" s="1"/>
  <c r="MPG21" i="88"/>
  <c r="MPG25" i="88" s="1"/>
  <c r="MPH21" i="88"/>
  <c r="MPH25" i="88" s="1"/>
  <c r="MPI21" i="88"/>
  <c r="MPI25" i="88" s="1"/>
  <c r="MPJ21" i="88"/>
  <c r="MPJ25" i="88" s="1"/>
  <c r="MPK21" i="88"/>
  <c r="MPK25" i="88" s="1"/>
  <c r="MPL21" i="88"/>
  <c r="MPL25" i="88" s="1"/>
  <c r="MPM21" i="88"/>
  <c r="MPM25" i="88" s="1"/>
  <c r="MPN21" i="88"/>
  <c r="MPN25" i="88" s="1"/>
  <c r="MPO21" i="88"/>
  <c r="MPO25" i="88" s="1"/>
  <c r="MPP21" i="88"/>
  <c r="MPP25" i="88" s="1"/>
  <c r="MPQ21" i="88"/>
  <c r="MPQ25" i="88" s="1"/>
  <c r="MPR21" i="88"/>
  <c r="MPR25" i="88" s="1"/>
  <c r="MPS21" i="88"/>
  <c r="MPS25" i="88" s="1"/>
  <c r="MPT21" i="88"/>
  <c r="MPT25" i="88" s="1"/>
  <c r="MPU21" i="88"/>
  <c r="MPU25" i="88" s="1"/>
  <c r="MPV21" i="88"/>
  <c r="MPV25" i="88" s="1"/>
  <c r="MPW21" i="88"/>
  <c r="MPW25" i="88" s="1"/>
  <c r="MPX21" i="88"/>
  <c r="MPX25" i="88" s="1"/>
  <c r="MPY21" i="88"/>
  <c r="MPY25" i="88" s="1"/>
  <c r="MPZ21" i="88"/>
  <c r="MPZ25" i="88" s="1"/>
  <c r="MQA21" i="88"/>
  <c r="MQA25" i="88" s="1"/>
  <c r="MQB21" i="88"/>
  <c r="MQB25" i="88" s="1"/>
  <c r="MQC21" i="88"/>
  <c r="MQC25" i="88" s="1"/>
  <c r="MQD21" i="88"/>
  <c r="MQD25" i="88" s="1"/>
  <c r="MQE21" i="88"/>
  <c r="MQE25" i="88" s="1"/>
  <c r="MQF21" i="88"/>
  <c r="MQF25" i="88" s="1"/>
  <c r="MQG21" i="88"/>
  <c r="MQG25" i="88" s="1"/>
  <c r="MQH21" i="88"/>
  <c r="MQH25" i="88" s="1"/>
  <c r="MQI21" i="88"/>
  <c r="MQI25" i="88" s="1"/>
  <c r="MQJ21" i="88"/>
  <c r="MQJ25" i="88" s="1"/>
  <c r="MQK21" i="88"/>
  <c r="MQK25" i="88" s="1"/>
  <c r="MQL21" i="88"/>
  <c r="MQL25" i="88" s="1"/>
  <c r="MQM21" i="88"/>
  <c r="MQM25" i="88" s="1"/>
  <c r="MQN21" i="88"/>
  <c r="MQN25" i="88" s="1"/>
  <c r="MQO21" i="88"/>
  <c r="MQO25" i="88" s="1"/>
  <c r="MQP21" i="88"/>
  <c r="MQP25" i="88" s="1"/>
  <c r="MQQ21" i="88"/>
  <c r="MQQ25" i="88" s="1"/>
  <c r="MQR21" i="88"/>
  <c r="MQR25" i="88" s="1"/>
  <c r="MQS21" i="88"/>
  <c r="MQS25" i="88" s="1"/>
  <c r="MQT21" i="88"/>
  <c r="MQT25" i="88" s="1"/>
  <c r="MQU21" i="88"/>
  <c r="MQU25" i="88" s="1"/>
  <c r="MQV21" i="88"/>
  <c r="MQV25" i="88" s="1"/>
  <c r="MQW21" i="88"/>
  <c r="MQW25" i="88" s="1"/>
  <c r="MQX21" i="88"/>
  <c r="MQX25" i="88" s="1"/>
  <c r="MQY21" i="88"/>
  <c r="MQY25" i="88" s="1"/>
  <c r="MQZ21" i="88"/>
  <c r="MQZ25" i="88" s="1"/>
  <c r="MRA21" i="88"/>
  <c r="MRA25" i="88" s="1"/>
  <c r="MRB21" i="88"/>
  <c r="MRB25" i="88" s="1"/>
  <c r="MRC21" i="88"/>
  <c r="MRC25" i="88" s="1"/>
  <c r="MRD21" i="88"/>
  <c r="MRD25" i="88" s="1"/>
  <c r="MRE21" i="88"/>
  <c r="MRE25" i="88" s="1"/>
  <c r="MRF21" i="88"/>
  <c r="MRF25" i="88" s="1"/>
  <c r="MRG21" i="88"/>
  <c r="MRG25" i="88" s="1"/>
  <c r="MRH21" i="88"/>
  <c r="MRH25" i="88" s="1"/>
  <c r="MRI21" i="88"/>
  <c r="MRI25" i="88" s="1"/>
  <c r="MRJ21" i="88"/>
  <c r="MRJ25" i="88" s="1"/>
  <c r="MRK21" i="88"/>
  <c r="MRK25" i="88" s="1"/>
  <c r="MRL21" i="88"/>
  <c r="MRL25" i="88" s="1"/>
  <c r="MRM21" i="88"/>
  <c r="MRM25" i="88" s="1"/>
  <c r="MRN21" i="88"/>
  <c r="MRN25" i="88" s="1"/>
  <c r="MRO21" i="88"/>
  <c r="MRO25" i="88" s="1"/>
  <c r="MRP21" i="88"/>
  <c r="MRP25" i="88" s="1"/>
  <c r="MRQ21" i="88"/>
  <c r="MRQ25" i="88" s="1"/>
  <c r="MRR21" i="88"/>
  <c r="MRR25" i="88" s="1"/>
  <c r="MRS21" i="88"/>
  <c r="MRS25" i="88" s="1"/>
  <c r="MRT21" i="88"/>
  <c r="MRT25" i="88" s="1"/>
  <c r="MRU21" i="88"/>
  <c r="MRU25" i="88" s="1"/>
  <c r="MRV21" i="88"/>
  <c r="MRV25" i="88" s="1"/>
  <c r="MRW21" i="88"/>
  <c r="MRW25" i="88" s="1"/>
  <c r="MRX21" i="88"/>
  <c r="MRX25" i="88" s="1"/>
  <c r="MRY21" i="88"/>
  <c r="MRY25" i="88" s="1"/>
  <c r="MRZ21" i="88"/>
  <c r="MRZ25" i="88" s="1"/>
  <c r="MSA21" i="88"/>
  <c r="MSA25" i="88" s="1"/>
  <c r="MSB21" i="88"/>
  <c r="MSB25" i="88" s="1"/>
  <c r="MSC21" i="88"/>
  <c r="MSC25" i="88" s="1"/>
  <c r="MSD21" i="88"/>
  <c r="MSD25" i="88" s="1"/>
  <c r="MSE21" i="88"/>
  <c r="MSE25" i="88" s="1"/>
  <c r="MSF21" i="88"/>
  <c r="MSF25" i="88" s="1"/>
  <c r="MSG21" i="88"/>
  <c r="MSG25" i="88" s="1"/>
  <c r="MSH21" i="88"/>
  <c r="MSH25" i="88" s="1"/>
  <c r="MSI21" i="88"/>
  <c r="MSI25" i="88" s="1"/>
  <c r="MSJ21" i="88"/>
  <c r="MSJ25" i="88" s="1"/>
  <c r="MSK21" i="88"/>
  <c r="MSK25" i="88" s="1"/>
  <c r="MSL21" i="88"/>
  <c r="MSL25" i="88" s="1"/>
  <c r="MSM21" i="88"/>
  <c r="MSM25" i="88" s="1"/>
  <c r="MSN21" i="88"/>
  <c r="MSN25" i="88" s="1"/>
  <c r="MSO21" i="88"/>
  <c r="MSO25" i="88" s="1"/>
  <c r="MSP21" i="88"/>
  <c r="MSP25" i="88" s="1"/>
  <c r="MSQ21" i="88"/>
  <c r="MSQ25" i="88" s="1"/>
  <c r="MSR21" i="88"/>
  <c r="MSR25" i="88" s="1"/>
  <c r="MSS21" i="88"/>
  <c r="MSS25" i="88" s="1"/>
  <c r="MST21" i="88"/>
  <c r="MST25" i="88" s="1"/>
  <c r="MSU21" i="88"/>
  <c r="MSU25" i="88" s="1"/>
  <c r="MSV21" i="88"/>
  <c r="MSV25" i="88" s="1"/>
  <c r="MSW21" i="88"/>
  <c r="MSW25" i="88" s="1"/>
  <c r="MSX21" i="88"/>
  <c r="MSX25" i="88" s="1"/>
  <c r="MSY21" i="88"/>
  <c r="MSY25" i="88" s="1"/>
  <c r="MSZ21" i="88"/>
  <c r="MSZ25" i="88" s="1"/>
  <c r="MTA21" i="88"/>
  <c r="MTA25" i="88" s="1"/>
  <c r="MTB21" i="88"/>
  <c r="MTB25" i="88" s="1"/>
  <c r="MTC21" i="88"/>
  <c r="MTC25" i="88" s="1"/>
  <c r="MTD21" i="88"/>
  <c r="MTD25" i="88" s="1"/>
  <c r="MTE21" i="88"/>
  <c r="MTE25" i="88" s="1"/>
  <c r="MTF21" i="88"/>
  <c r="MTF25" i="88" s="1"/>
  <c r="MTG21" i="88"/>
  <c r="MTG25" i="88" s="1"/>
  <c r="MTH21" i="88"/>
  <c r="MTH25" i="88" s="1"/>
  <c r="MTI21" i="88"/>
  <c r="MTI25" i="88" s="1"/>
  <c r="MTJ21" i="88"/>
  <c r="MTJ25" i="88" s="1"/>
  <c r="MTK21" i="88"/>
  <c r="MTK25" i="88" s="1"/>
  <c r="MTL21" i="88"/>
  <c r="MTL25" i="88" s="1"/>
  <c r="MTM21" i="88"/>
  <c r="MTM25" i="88" s="1"/>
  <c r="MTN21" i="88"/>
  <c r="MTN25" i="88" s="1"/>
  <c r="MTO21" i="88"/>
  <c r="MTO25" i="88" s="1"/>
  <c r="MTP21" i="88"/>
  <c r="MTP25" i="88" s="1"/>
  <c r="MTQ21" i="88"/>
  <c r="MTQ25" i="88" s="1"/>
  <c r="MTR21" i="88"/>
  <c r="MTR25" i="88" s="1"/>
  <c r="MTS21" i="88"/>
  <c r="MTS25" i="88" s="1"/>
  <c r="MTT21" i="88"/>
  <c r="MTT25" i="88" s="1"/>
  <c r="MTU21" i="88"/>
  <c r="MTU25" i="88" s="1"/>
  <c r="MTV21" i="88"/>
  <c r="MTV25" i="88" s="1"/>
  <c r="MTW21" i="88"/>
  <c r="MTW25" i="88" s="1"/>
  <c r="MTX21" i="88"/>
  <c r="MTX25" i="88" s="1"/>
  <c r="MTY21" i="88"/>
  <c r="MTY25" i="88" s="1"/>
  <c r="MTZ21" i="88"/>
  <c r="MTZ25" i="88" s="1"/>
  <c r="MUA21" i="88"/>
  <c r="MUA25" i="88" s="1"/>
  <c r="MUB21" i="88"/>
  <c r="MUB25" i="88" s="1"/>
  <c r="MUC21" i="88"/>
  <c r="MUC25" i="88" s="1"/>
  <c r="MUD21" i="88"/>
  <c r="MUD25" i="88" s="1"/>
  <c r="MUE21" i="88"/>
  <c r="MUE25" i="88" s="1"/>
  <c r="MUF21" i="88"/>
  <c r="MUF25" i="88" s="1"/>
  <c r="MUG21" i="88"/>
  <c r="MUG25" i="88" s="1"/>
  <c r="MUH21" i="88"/>
  <c r="MUH25" i="88" s="1"/>
  <c r="MUI21" i="88"/>
  <c r="MUI25" i="88" s="1"/>
  <c r="MUJ21" i="88"/>
  <c r="MUJ25" i="88" s="1"/>
  <c r="MUK21" i="88"/>
  <c r="MUK25" i="88" s="1"/>
  <c r="MUL21" i="88"/>
  <c r="MUL25" i="88" s="1"/>
  <c r="MUM21" i="88"/>
  <c r="MUM25" i="88" s="1"/>
  <c r="MUN21" i="88"/>
  <c r="MUN25" i="88" s="1"/>
  <c r="MUO21" i="88"/>
  <c r="MUO25" i="88" s="1"/>
  <c r="MUP21" i="88"/>
  <c r="MUP25" i="88" s="1"/>
  <c r="MUQ21" i="88"/>
  <c r="MUQ25" i="88" s="1"/>
  <c r="MUR21" i="88"/>
  <c r="MUR25" i="88" s="1"/>
  <c r="MUS21" i="88"/>
  <c r="MUS25" i="88" s="1"/>
  <c r="MUT21" i="88"/>
  <c r="MUT25" i="88" s="1"/>
  <c r="MUU21" i="88"/>
  <c r="MUU25" i="88" s="1"/>
  <c r="MUV21" i="88"/>
  <c r="MUV25" i="88" s="1"/>
  <c r="MUW21" i="88"/>
  <c r="MUW25" i="88" s="1"/>
  <c r="MUX21" i="88"/>
  <c r="MUX25" i="88" s="1"/>
  <c r="MUY21" i="88"/>
  <c r="MUY25" i="88" s="1"/>
  <c r="MUZ21" i="88"/>
  <c r="MUZ25" i="88" s="1"/>
  <c r="MVA21" i="88"/>
  <c r="MVA25" i="88" s="1"/>
  <c r="MVB21" i="88"/>
  <c r="MVB25" i="88" s="1"/>
  <c r="MVC21" i="88"/>
  <c r="MVC25" i="88" s="1"/>
  <c r="MVD21" i="88"/>
  <c r="MVD25" i="88" s="1"/>
  <c r="MVE21" i="88"/>
  <c r="MVE25" i="88" s="1"/>
  <c r="MVF21" i="88"/>
  <c r="MVF25" i="88" s="1"/>
  <c r="MVG21" i="88"/>
  <c r="MVG25" i="88" s="1"/>
  <c r="MVH21" i="88"/>
  <c r="MVH25" i="88" s="1"/>
  <c r="MVI21" i="88"/>
  <c r="MVI25" i="88" s="1"/>
  <c r="MVJ21" i="88"/>
  <c r="MVJ25" i="88" s="1"/>
  <c r="MVK21" i="88"/>
  <c r="MVK25" i="88" s="1"/>
  <c r="MVL21" i="88"/>
  <c r="MVL25" i="88" s="1"/>
  <c r="MVM21" i="88"/>
  <c r="MVM25" i="88" s="1"/>
  <c r="MVN21" i="88"/>
  <c r="MVN25" i="88" s="1"/>
  <c r="MVO21" i="88"/>
  <c r="MVO25" i="88" s="1"/>
  <c r="MVP21" i="88"/>
  <c r="MVP25" i="88" s="1"/>
  <c r="MVQ21" i="88"/>
  <c r="MVQ25" i="88" s="1"/>
  <c r="MVR21" i="88"/>
  <c r="MVR25" i="88" s="1"/>
  <c r="MVS21" i="88"/>
  <c r="MVS25" i="88" s="1"/>
  <c r="MVT21" i="88"/>
  <c r="MVT25" i="88" s="1"/>
  <c r="MVU21" i="88"/>
  <c r="MVU25" i="88" s="1"/>
  <c r="MVV21" i="88"/>
  <c r="MVV25" i="88" s="1"/>
  <c r="MVW21" i="88"/>
  <c r="MVW25" i="88" s="1"/>
  <c r="MVX21" i="88"/>
  <c r="MVX25" i="88" s="1"/>
  <c r="MVY21" i="88"/>
  <c r="MVY25" i="88" s="1"/>
  <c r="MVZ21" i="88"/>
  <c r="MVZ25" i="88" s="1"/>
  <c r="MWA21" i="88"/>
  <c r="MWA25" i="88" s="1"/>
  <c r="MWB21" i="88"/>
  <c r="MWB25" i="88" s="1"/>
  <c r="MWC21" i="88"/>
  <c r="MWC25" i="88" s="1"/>
  <c r="MWD21" i="88"/>
  <c r="MWD25" i="88" s="1"/>
  <c r="MWE21" i="88"/>
  <c r="MWE25" i="88" s="1"/>
  <c r="MWF21" i="88"/>
  <c r="MWF25" i="88" s="1"/>
  <c r="MWG21" i="88"/>
  <c r="MWG25" i="88" s="1"/>
  <c r="MWH21" i="88"/>
  <c r="MWH25" i="88" s="1"/>
  <c r="MWI21" i="88"/>
  <c r="MWI25" i="88" s="1"/>
  <c r="MWJ21" i="88"/>
  <c r="MWJ25" i="88" s="1"/>
  <c r="MWK21" i="88"/>
  <c r="MWK25" i="88" s="1"/>
  <c r="MWL21" i="88"/>
  <c r="MWL25" i="88" s="1"/>
  <c r="MWM21" i="88"/>
  <c r="MWM25" i="88" s="1"/>
  <c r="MWN21" i="88"/>
  <c r="MWN25" i="88" s="1"/>
  <c r="MWO21" i="88"/>
  <c r="MWO25" i="88" s="1"/>
  <c r="MWP21" i="88"/>
  <c r="MWP25" i="88" s="1"/>
  <c r="MWQ21" i="88"/>
  <c r="MWQ25" i="88" s="1"/>
  <c r="MWR21" i="88"/>
  <c r="MWR25" i="88" s="1"/>
  <c r="MWS21" i="88"/>
  <c r="MWS25" i="88" s="1"/>
  <c r="MWT21" i="88"/>
  <c r="MWT25" i="88" s="1"/>
  <c r="MWU21" i="88"/>
  <c r="MWU25" i="88" s="1"/>
  <c r="MWV21" i="88"/>
  <c r="MWV25" i="88" s="1"/>
  <c r="MWW21" i="88"/>
  <c r="MWW25" i="88" s="1"/>
  <c r="MWX21" i="88"/>
  <c r="MWX25" i="88" s="1"/>
  <c r="MWY21" i="88"/>
  <c r="MWY25" i="88" s="1"/>
  <c r="MWZ21" i="88"/>
  <c r="MWZ25" i="88" s="1"/>
  <c r="MXA21" i="88"/>
  <c r="MXA25" i="88" s="1"/>
  <c r="MXB21" i="88"/>
  <c r="MXB25" i="88" s="1"/>
  <c r="MXC21" i="88"/>
  <c r="MXC25" i="88" s="1"/>
  <c r="MXD21" i="88"/>
  <c r="MXD25" i="88" s="1"/>
  <c r="MXE21" i="88"/>
  <c r="MXE25" i="88" s="1"/>
  <c r="MXF21" i="88"/>
  <c r="MXF25" i="88" s="1"/>
  <c r="MXG21" i="88"/>
  <c r="MXG25" i="88" s="1"/>
  <c r="MXH21" i="88"/>
  <c r="MXH25" i="88" s="1"/>
  <c r="MXI21" i="88"/>
  <c r="MXI25" i="88" s="1"/>
  <c r="MXJ21" i="88"/>
  <c r="MXJ25" i="88" s="1"/>
  <c r="MXK21" i="88"/>
  <c r="MXK25" i="88" s="1"/>
  <c r="MXL21" i="88"/>
  <c r="MXL25" i="88" s="1"/>
  <c r="MXM21" i="88"/>
  <c r="MXM25" i="88" s="1"/>
  <c r="MXN21" i="88"/>
  <c r="MXN25" i="88" s="1"/>
  <c r="MXO21" i="88"/>
  <c r="MXO25" i="88" s="1"/>
  <c r="MXP21" i="88"/>
  <c r="MXP25" i="88" s="1"/>
  <c r="MXQ21" i="88"/>
  <c r="MXQ25" i="88" s="1"/>
  <c r="MXR21" i="88"/>
  <c r="MXR25" i="88" s="1"/>
  <c r="MXS21" i="88"/>
  <c r="MXS25" i="88" s="1"/>
  <c r="MXT21" i="88"/>
  <c r="MXT25" i="88" s="1"/>
  <c r="MXU21" i="88"/>
  <c r="MXU25" i="88" s="1"/>
  <c r="MXV21" i="88"/>
  <c r="MXV25" i="88" s="1"/>
  <c r="MXW21" i="88"/>
  <c r="MXW25" i="88" s="1"/>
  <c r="MXX21" i="88"/>
  <c r="MXX25" i="88" s="1"/>
  <c r="MXY21" i="88"/>
  <c r="MXY25" i="88" s="1"/>
  <c r="MXZ21" i="88"/>
  <c r="MXZ25" i="88" s="1"/>
  <c r="MYA21" i="88"/>
  <c r="MYA25" i="88" s="1"/>
  <c r="MYB21" i="88"/>
  <c r="MYB25" i="88" s="1"/>
  <c r="MYC21" i="88"/>
  <c r="MYC25" i="88" s="1"/>
  <c r="MYD21" i="88"/>
  <c r="MYD25" i="88" s="1"/>
  <c r="MYE21" i="88"/>
  <c r="MYE25" i="88" s="1"/>
  <c r="MYF21" i="88"/>
  <c r="MYF25" i="88" s="1"/>
  <c r="MYG21" i="88"/>
  <c r="MYG25" i="88" s="1"/>
  <c r="MYH21" i="88"/>
  <c r="MYH25" i="88" s="1"/>
  <c r="MYI21" i="88"/>
  <c r="MYI25" i="88" s="1"/>
  <c r="MYJ21" i="88"/>
  <c r="MYJ25" i="88" s="1"/>
  <c r="MYK21" i="88"/>
  <c r="MYK25" i="88" s="1"/>
  <c r="MYL21" i="88"/>
  <c r="MYL25" i="88" s="1"/>
  <c r="MYM21" i="88"/>
  <c r="MYM25" i="88" s="1"/>
  <c r="MYN21" i="88"/>
  <c r="MYN25" i="88" s="1"/>
  <c r="MYO21" i="88"/>
  <c r="MYO25" i="88" s="1"/>
  <c r="MYP21" i="88"/>
  <c r="MYP25" i="88" s="1"/>
  <c r="MYQ21" i="88"/>
  <c r="MYQ25" i="88" s="1"/>
  <c r="MYR21" i="88"/>
  <c r="MYR25" i="88" s="1"/>
  <c r="MYS21" i="88"/>
  <c r="MYS25" i="88" s="1"/>
  <c r="MYT21" i="88"/>
  <c r="MYT25" i="88" s="1"/>
  <c r="MYU21" i="88"/>
  <c r="MYU25" i="88" s="1"/>
  <c r="MYV21" i="88"/>
  <c r="MYV25" i="88" s="1"/>
  <c r="MYW21" i="88"/>
  <c r="MYW25" i="88" s="1"/>
  <c r="MYX21" i="88"/>
  <c r="MYX25" i="88" s="1"/>
  <c r="MYY21" i="88"/>
  <c r="MYY25" i="88" s="1"/>
  <c r="MYZ21" i="88"/>
  <c r="MYZ25" i="88" s="1"/>
  <c r="MZA21" i="88"/>
  <c r="MZA25" i="88" s="1"/>
  <c r="MZB21" i="88"/>
  <c r="MZB25" i="88" s="1"/>
  <c r="MZC21" i="88"/>
  <c r="MZC25" i="88" s="1"/>
  <c r="MZD21" i="88"/>
  <c r="MZD25" i="88" s="1"/>
  <c r="MZE21" i="88"/>
  <c r="MZE25" i="88" s="1"/>
  <c r="MZF21" i="88"/>
  <c r="MZF25" i="88" s="1"/>
  <c r="MZG21" i="88"/>
  <c r="MZG25" i="88" s="1"/>
  <c r="MZH21" i="88"/>
  <c r="MZH25" i="88" s="1"/>
  <c r="MZI21" i="88"/>
  <c r="MZI25" i="88" s="1"/>
  <c r="MZJ21" i="88"/>
  <c r="MZJ25" i="88" s="1"/>
  <c r="MZK21" i="88"/>
  <c r="MZK25" i="88" s="1"/>
  <c r="MZL21" i="88"/>
  <c r="MZL25" i="88" s="1"/>
  <c r="MZM21" i="88"/>
  <c r="MZM25" i="88" s="1"/>
  <c r="MZN21" i="88"/>
  <c r="MZN25" i="88" s="1"/>
  <c r="MZO21" i="88"/>
  <c r="MZO25" i="88" s="1"/>
  <c r="MZP21" i="88"/>
  <c r="MZP25" i="88" s="1"/>
  <c r="MZQ21" i="88"/>
  <c r="MZQ25" i="88" s="1"/>
  <c r="MZR21" i="88"/>
  <c r="MZR25" i="88" s="1"/>
  <c r="MZS21" i="88"/>
  <c r="MZS25" i="88" s="1"/>
  <c r="MZT21" i="88"/>
  <c r="MZT25" i="88" s="1"/>
  <c r="MZU21" i="88"/>
  <c r="MZU25" i="88" s="1"/>
  <c r="MZV21" i="88"/>
  <c r="MZV25" i="88" s="1"/>
  <c r="MZW21" i="88"/>
  <c r="MZW25" i="88" s="1"/>
  <c r="MZX21" i="88"/>
  <c r="MZX25" i="88" s="1"/>
  <c r="MZY21" i="88"/>
  <c r="MZY25" i="88" s="1"/>
  <c r="MZZ21" i="88"/>
  <c r="MZZ25" i="88" s="1"/>
  <c r="NAA21" i="88"/>
  <c r="NAA25" i="88" s="1"/>
  <c r="NAB21" i="88"/>
  <c r="NAB25" i="88" s="1"/>
  <c r="NAC21" i="88"/>
  <c r="NAC25" i="88" s="1"/>
  <c r="NAD21" i="88"/>
  <c r="NAD25" i="88" s="1"/>
  <c r="NAE21" i="88"/>
  <c r="NAE25" i="88" s="1"/>
  <c r="NAF21" i="88"/>
  <c r="NAF25" i="88" s="1"/>
  <c r="NAG21" i="88"/>
  <c r="NAG25" i="88" s="1"/>
  <c r="NAH21" i="88"/>
  <c r="NAH25" i="88" s="1"/>
  <c r="NAI21" i="88"/>
  <c r="NAI25" i="88" s="1"/>
  <c r="NAJ21" i="88"/>
  <c r="NAJ25" i="88" s="1"/>
  <c r="NAK21" i="88"/>
  <c r="NAK25" i="88" s="1"/>
  <c r="NAL21" i="88"/>
  <c r="NAL25" i="88" s="1"/>
  <c r="NAM21" i="88"/>
  <c r="NAM25" i="88" s="1"/>
  <c r="NAN21" i="88"/>
  <c r="NAN25" i="88" s="1"/>
  <c r="NAO21" i="88"/>
  <c r="NAO25" i="88" s="1"/>
  <c r="NAP21" i="88"/>
  <c r="NAP25" i="88" s="1"/>
  <c r="NAQ21" i="88"/>
  <c r="NAQ25" i="88" s="1"/>
  <c r="NAR21" i="88"/>
  <c r="NAR25" i="88" s="1"/>
  <c r="NAS21" i="88"/>
  <c r="NAS25" i="88" s="1"/>
  <c r="NAT21" i="88"/>
  <c r="NAT25" i="88" s="1"/>
  <c r="NAU21" i="88"/>
  <c r="NAU25" i="88" s="1"/>
  <c r="NAV21" i="88"/>
  <c r="NAV25" i="88" s="1"/>
  <c r="NAW21" i="88"/>
  <c r="NAW25" i="88" s="1"/>
  <c r="NAX21" i="88"/>
  <c r="NAX25" i="88" s="1"/>
  <c r="NAY21" i="88"/>
  <c r="NAY25" i="88" s="1"/>
  <c r="NAZ21" i="88"/>
  <c r="NAZ25" i="88" s="1"/>
  <c r="NBA21" i="88"/>
  <c r="NBA25" i="88" s="1"/>
  <c r="NBB21" i="88"/>
  <c r="NBB25" i="88" s="1"/>
  <c r="NBC21" i="88"/>
  <c r="NBC25" i="88" s="1"/>
  <c r="NBD21" i="88"/>
  <c r="NBD25" i="88" s="1"/>
  <c r="NBE21" i="88"/>
  <c r="NBE25" i="88" s="1"/>
  <c r="NBF21" i="88"/>
  <c r="NBF25" i="88" s="1"/>
  <c r="NBG21" i="88"/>
  <c r="NBG25" i="88" s="1"/>
  <c r="NBH21" i="88"/>
  <c r="NBH25" i="88" s="1"/>
  <c r="NBI21" i="88"/>
  <c r="NBI25" i="88" s="1"/>
  <c r="NBJ21" i="88"/>
  <c r="NBJ25" i="88" s="1"/>
  <c r="NBK21" i="88"/>
  <c r="NBK25" i="88" s="1"/>
  <c r="NBL21" i="88"/>
  <c r="NBL25" i="88" s="1"/>
  <c r="NBM21" i="88"/>
  <c r="NBM25" i="88" s="1"/>
  <c r="NBN21" i="88"/>
  <c r="NBN25" i="88" s="1"/>
  <c r="NBO21" i="88"/>
  <c r="NBO25" i="88" s="1"/>
  <c r="NBP21" i="88"/>
  <c r="NBP25" i="88" s="1"/>
  <c r="NBQ21" i="88"/>
  <c r="NBQ25" i="88" s="1"/>
  <c r="NBR21" i="88"/>
  <c r="NBR25" i="88" s="1"/>
  <c r="NBS21" i="88"/>
  <c r="NBS25" i="88" s="1"/>
  <c r="NBT21" i="88"/>
  <c r="NBT25" i="88" s="1"/>
  <c r="NBU21" i="88"/>
  <c r="NBU25" i="88" s="1"/>
  <c r="NBV21" i="88"/>
  <c r="NBV25" i="88" s="1"/>
  <c r="NBW21" i="88"/>
  <c r="NBW25" i="88" s="1"/>
  <c r="NBX21" i="88"/>
  <c r="NBX25" i="88" s="1"/>
  <c r="NBY21" i="88"/>
  <c r="NBY25" i="88" s="1"/>
  <c r="NBZ21" i="88"/>
  <c r="NBZ25" i="88" s="1"/>
  <c r="NCA21" i="88"/>
  <c r="NCA25" i="88" s="1"/>
  <c r="NCB21" i="88"/>
  <c r="NCB25" i="88" s="1"/>
  <c r="NCC21" i="88"/>
  <c r="NCC25" i="88" s="1"/>
  <c r="NCD21" i="88"/>
  <c r="NCD25" i="88" s="1"/>
  <c r="NCE21" i="88"/>
  <c r="NCE25" i="88" s="1"/>
  <c r="NCF21" i="88"/>
  <c r="NCF25" i="88" s="1"/>
  <c r="NCG21" i="88"/>
  <c r="NCG25" i="88" s="1"/>
  <c r="NCH21" i="88"/>
  <c r="NCH25" i="88" s="1"/>
  <c r="NCI21" i="88"/>
  <c r="NCI25" i="88" s="1"/>
  <c r="NCJ21" i="88"/>
  <c r="NCJ25" i="88" s="1"/>
  <c r="NCK21" i="88"/>
  <c r="NCK25" i="88" s="1"/>
  <c r="NCL21" i="88"/>
  <c r="NCL25" i="88" s="1"/>
  <c r="NCM21" i="88"/>
  <c r="NCM25" i="88" s="1"/>
  <c r="NCN21" i="88"/>
  <c r="NCN25" i="88" s="1"/>
  <c r="NCO21" i="88"/>
  <c r="NCO25" i="88" s="1"/>
  <c r="NCP21" i="88"/>
  <c r="NCP25" i="88" s="1"/>
  <c r="NCQ21" i="88"/>
  <c r="NCQ25" i="88" s="1"/>
  <c r="NCR21" i="88"/>
  <c r="NCR25" i="88" s="1"/>
  <c r="NCS21" i="88"/>
  <c r="NCS25" i="88" s="1"/>
  <c r="NCT21" i="88"/>
  <c r="NCT25" i="88" s="1"/>
  <c r="NCU21" i="88"/>
  <c r="NCU25" i="88" s="1"/>
  <c r="NCV21" i="88"/>
  <c r="NCV25" i="88" s="1"/>
  <c r="NCW21" i="88"/>
  <c r="NCW25" i="88" s="1"/>
  <c r="NCX21" i="88"/>
  <c r="NCX25" i="88" s="1"/>
  <c r="NCY21" i="88"/>
  <c r="NCY25" i="88" s="1"/>
  <c r="NCZ21" i="88"/>
  <c r="NCZ25" i="88" s="1"/>
  <c r="NDA21" i="88"/>
  <c r="NDA25" i="88" s="1"/>
  <c r="NDB21" i="88"/>
  <c r="NDB25" i="88" s="1"/>
  <c r="NDC21" i="88"/>
  <c r="NDC25" i="88" s="1"/>
  <c r="NDD21" i="88"/>
  <c r="NDD25" i="88" s="1"/>
  <c r="NDE21" i="88"/>
  <c r="NDE25" i="88" s="1"/>
  <c r="NDF21" i="88"/>
  <c r="NDF25" i="88" s="1"/>
  <c r="NDG21" i="88"/>
  <c r="NDG25" i="88" s="1"/>
  <c r="NDH21" i="88"/>
  <c r="NDH25" i="88" s="1"/>
  <c r="NDI21" i="88"/>
  <c r="NDI25" i="88" s="1"/>
  <c r="NDJ21" i="88"/>
  <c r="NDJ25" i="88" s="1"/>
  <c r="NDK21" i="88"/>
  <c r="NDK25" i="88" s="1"/>
  <c r="NDL21" i="88"/>
  <c r="NDL25" i="88" s="1"/>
  <c r="NDM21" i="88"/>
  <c r="NDM25" i="88" s="1"/>
  <c r="NDN21" i="88"/>
  <c r="NDN25" i="88" s="1"/>
  <c r="NDO21" i="88"/>
  <c r="NDO25" i="88" s="1"/>
  <c r="NDP21" i="88"/>
  <c r="NDP25" i="88" s="1"/>
  <c r="NDQ21" i="88"/>
  <c r="NDQ25" i="88" s="1"/>
  <c r="NDR21" i="88"/>
  <c r="NDR25" i="88" s="1"/>
  <c r="NDS21" i="88"/>
  <c r="NDS25" i="88" s="1"/>
  <c r="NDT21" i="88"/>
  <c r="NDT25" i="88" s="1"/>
  <c r="NDU21" i="88"/>
  <c r="NDU25" i="88" s="1"/>
  <c r="NDV21" i="88"/>
  <c r="NDV25" i="88" s="1"/>
  <c r="NDW21" i="88"/>
  <c r="NDW25" i="88" s="1"/>
  <c r="NDX21" i="88"/>
  <c r="NDX25" i="88" s="1"/>
  <c r="NDY21" i="88"/>
  <c r="NDY25" i="88" s="1"/>
  <c r="NDZ21" i="88"/>
  <c r="NDZ25" i="88" s="1"/>
  <c r="NEA21" i="88"/>
  <c r="NEA25" i="88" s="1"/>
  <c r="NEB21" i="88"/>
  <c r="NEB25" i="88" s="1"/>
  <c r="NEC21" i="88"/>
  <c r="NEC25" i="88" s="1"/>
  <c r="NED21" i="88"/>
  <c r="NED25" i="88" s="1"/>
  <c r="NEE21" i="88"/>
  <c r="NEE25" i="88" s="1"/>
  <c r="NEF21" i="88"/>
  <c r="NEF25" i="88" s="1"/>
  <c r="NEG21" i="88"/>
  <c r="NEG25" i="88" s="1"/>
  <c r="NEH21" i="88"/>
  <c r="NEH25" i="88" s="1"/>
  <c r="NEI21" i="88"/>
  <c r="NEI25" i="88" s="1"/>
  <c r="NEJ21" i="88"/>
  <c r="NEJ25" i="88" s="1"/>
  <c r="NEK21" i="88"/>
  <c r="NEK25" i="88" s="1"/>
  <c r="NEL21" i="88"/>
  <c r="NEL25" i="88" s="1"/>
  <c r="NEM21" i="88"/>
  <c r="NEM25" i="88" s="1"/>
  <c r="NEN21" i="88"/>
  <c r="NEN25" i="88" s="1"/>
  <c r="NEO21" i="88"/>
  <c r="NEO25" i="88" s="1"/>
  <c r="NEP21" i="88"/>
  <c r="NEP25" i="88" s="1"/>
  <c r="NEQ21" i="88"/>
  <c r="NEQ25" i="88" s="1"/>
  <c r="NER21" i="88"/>
  <c r="NER25" i="88" s="1"/>
  <c r="NES21" i="88"/>
  <c r="NES25" i="88" s="1"/>
  <c r="NET21" i="88"/>
  <c r="NET25" i="88" s="1"/>
  <c r="NEU21" i="88"/>
  <c r="NEU25" i="88" s="1"/>
  <c r="NEV21" i="88"/>
  <c r="NEV25" i="88" s="1"/>
  <c r="NEW21" i="88"/>
  <c r="NEW25" i="88" s="1"/>
  <c r="NEX21" i="88"/>
  <c r="NEX25" i="88" s="1"/>
  <c r="NEY21" i="88"/>
  <c r="NEY25" i="88" s="1"/>
  <c r="NEZ21" i="88"/>
  <c r="NEZ25" i="88" s="1"/>
  <c r="NFA21" i="88"/>
  <c r="NFA25" i="88" s="1"/>
  <c r="NFB21" i="88"/>
  <c r="NFB25" i="88" s="1"/>
  <c r="NFC21" i="88"/>
  <c r="NFC25" i="88" s="1"/>
  <c r="NFD21" i="88"/>
  <c r="NFD25" i="88" s="1"/>
  <c r="NFE21" i="88"/>
  <c r="NFE25" i="88" s="1"/>
  <c r="NFF21" i="88"/>
  <c r="NFF25" i="88" s="1"/>
  <c r="NFG21" i="88"/>
  <c r="NFG25" i="88" s="1"/>
  <c r="NFH21" i="88"/>
  <c r="NFH25" i="88" s="1"/>
  <c r="NFI21" i="88"/>
  <c r="NFI25" i="88" s="1"/>
  <c r="NFJ21" i="88"/>
  <c r="NFJ25" i="88" s="1"/>
  <c r="NFK21" i="88"/>
  <c r="NFK25" i="88" s="1"/>
  <c r="NFL21" i="88"/>
  <c r="NFL25" i="88" s="1"/>
  <c r="NFM21" i="88"/>
  <c r="NFM25" i="88" s="1"/>
  <c r="NFN21" i="88"/>
  <c r="NFN25" i="88" s="1"/>
  <c r="NFO21" i="88"/>
  <c r="NFO25" i="88" s="1"/>
  <c r="NFP21" i="88"/>
  <c r="NFP25" i="88" s="1"/>
  <c r="NFQ21" i="88"/>
  <c r="NFQ25" i="88" s="1"/>
  <c r="NFR21" i="88"/>
  <c r="NFR25" i="88" s="1"/>
  <c r="NFS21" i="88"/>
  <c r="NFS25" i="88" s="1"/>
  <c r="NFT21" i="88"/>
  <c r="NFT25" i="88" s="1"/>
  <c r="NFU21" i="88"/>
  <c r="NFU25" i="88" s="1"/>
  <c r="NFV21" i="88"/>
  <c r="NFV25" i="88" s="1"/>
  <c r="NFW21" i="88"/>
  <c r="NFW25" i="88" s="1"/>
  <c r="NFX21" i="88"/>
  <c r="NFX25" i="88" s="1"/>
  <c r="NFY21" i="88"/>
  <c r="NFY25" i="88" s="1"/>
  <c r="NFZ21" i="88"/>
  <c r="NFZ25" i="88" s="1"/>
  <c r="NGA21" i="88"/>
  <c r="NGA25" i="88" s="1"/>
  <c r="NGB21" i="88"/>
  <c r="NGB25" i="88" s="1"/>
  <c r="NGC21" i="88"/>
  <c r="NGC25" i="88" s="1"/>
  <c r="NGD21" i="88"/>
  <c r="NGD25" i="88" s="1"/>
  <c r="NGE21" i="88"/>
  <c r="NGE25" i="88" s="1"/>
  <c r="NGF21" i="88"/>
  <c r="NGF25" i="88" s="1"/>
  <c r="NGG21" i="88"/>
  <c r="NGG25" i="88" s="1"/>
  <c r="NGH21" i="88"/>
  <c r="NGH25" i="88" s="1"/>
  <c r="NGI21" i="88"/>
  <c r="NGI25" i="88" s="1"/>
  <c r="NGJ21" i="88"/>
  <c r="NGJ25" i="88" s="1"/>
  <c r="NGK21" i="88"/>
  <c r="NGK25" i="88" s="1"/>
  <c r="NGL21" i="88"/>
  <c r="NGL25" i="88" s="1"/>
  <c r="NGM21" i="88"/>
  <c r="NGM25" i="88" s="1"/>
  <c r="NGN21" i="88"/>
  <c r="NGN25" i="88" s="1"/>
  <c r="NGO21" i="88"/>
  <c r="NGO25" i="88" s="1"/>
  <c r="NGP21" i="88"/>
  <c r="NGP25" i="88" s="1"/>
  <c r="NGQ21" i="88"/>
  <c r="NGQ25" i="88" s="1"/>
  <c r="NGR21" i="88"/>
  <c r="NGR25" i="88" s="1"/>
  <c r="NGS21" i="88"/>
  <c r="NGS25" i="88" s="1"/>
  <c r="NGT21" i="88"/>
  <c r="NGT25" i="88" s="1"/>
  <c r="NGU21" i="88"/>
  <c r="NGU25" i="88" s="1"/>
  <c r="NGV21" i="88"/>
  <c r="NGV25" i="88" s="1"/>
  <c r="NGW21" i="88"/>
  <c r="NGW25" i="88" s="1"/>
  <c r="NGX21" i="88"/>
  <c r="NGX25" i="88" s="1"/>
  <c r="NGY21" i="88"/>
  <c r="NGY25" i="88" s="1"/>
  <c r="NGZ21" i="88"/>
  <c r="NGZ25" i="88" s="1"/>
  <c r="NHA21" i="88"/>
  <c r="NHA25" i="88" s="1"/>
  <c r="NHB21" i="88"/>
  <c r="NHB25" i="88" s="1"/>
  <c r="NHC21" i="88"/>
  <c r="NHC25" i="88" s="1"/>
  <c r="NHD21" i="88"/>
  <c r="NHD25" i="88" s="1"/>
  <c r="NHE21" i="88"/>
  <c r="NHE25" i="88" s="1"/>
  <c r="NHF21" i="88"/>
  <c r="NHF25" i="88" s="1"/>
  <c r="NHG21" i="88"/>
  <c r="NHG25" i="88" s="1"/>
  <c r="NHH21" i="88"/>
  <c r="NHH25" i="88" s="1"/>
  <c r="NHI21" i="88"/>
  <c r="NHI25" i="88" s="1"/>
  <c r="NHJ21" i="88"/>
  <c r="NHJ25" i="88" s="1"/>
  <c r="NHK21" i="88"/>
  <c r="NHK25" i="88" s="1"/>
  <c r="NHL21" i="88"/>
  <c r="NHL25" i="88" s="1"/>
  <c r="NHM21" i="88"/>
  <c r="NHM25" i="88" s="1"/>
  <c r="NHN21" i="88"/>
  <c r="NHN25" i="88" s="1"/>
  <c r="NHO21" i="88"/>
  <c r="NHO25" i="88" s="1"/>
  <c r="NHP21" i="88"/>
  <c r="NHP25" i="88" s="1"/>
  <c r="NHQ21" i="88"/>
  <c r="NHQ25" i="88" s="1"/>
  <c r="NHR21" i="88"/>
  <c r="NHR25" i="88" s="1"/>
  <c r="NHS21" i="88"/>
  <c r="NHS25" i="88" s="1"/>
  <c r="NHT21" i="88"/>
  <c r="NHT25" i="88" s="1"/>
  <c r="NHU21" i="88"/>
  <c r="NHU25" i="88" s="1"/>
  <c r="NHV21" i="88"/>
  <c r="NHV25" i="88" s="1"/>
  <c r="NHW21" i="88"/>
  <c r="NHW25" i="88" s="1"/>
  <c r="NHX21" i="88"/>
  <c r="NHX25" i="88" s="1"/>
  <c r="NHY21" i="88"/>
  <c r="NHY25" i="88" s="1"/>
  <c r="NHZ21" i="88"/>
  <c r="NHZ25" i="88" s="1"/>
  <c r="NIA21" i="88"/>
  <c r="NIA25" i="88" s="1"/>
  <c r="NIB21" i="88"/>
  <c r="NIB25" i="88" s="1"/>
  <c r="NIC21" i="88"/>
  <c r="NIC25" i="88" s="1"/>
  <c r="NID21" i="88"/>
  <c r="NID25" i="88" s="1"/>
  <c r="NIE21" i="88"/>
  <c r="NIE25" i="88" s="1"/>
  <c r="NIF21" i="88"/>
  <c r="NIF25" i="88" s="1"/>
  <c r="NIG21" i="88"/>
  <c r="NIG25" i="88" s="1"/>
  <c r="NIH21" i="88"/>
  <c r="NIH25" i="88" s="1"/>
  <c r="NII21" i="88"/>
  <c r="NII25" i="88" s="1"/>
  <c r="NIJ21" i="88"/>
  <c r="NIJ25" i="88" s="1"/>
  <c r="NIK21" i="88"/>
  <c r="NIK25" i="88" s="1"/>
  <c r="NIL21" i="88"/>
  <c r="NIL25" i="88" s="1"/>
  <c r="NIM21" i="88"/>
  <c r="NIM25" i="88" s="1"/>
  <c r="NIN21" i="88"/>
  <c r="NIN25" i="88" s="1"/>
  <c r="NIO21" i="88"/>
  <c r="NIO25" i="88" s="1"/>
  <c r="NIP21" i="88"/>
  <c r="NIP25" i="88" s="1"/>
  <c r="NIQ21" i="88"/>
  <c r="NIQ25" i="88" s="1"/>
  <c r="NIR21" i="88"/>
  <c r="NIR25" i="88" s="1"/>
  <c r="NIS21" i="88"/>
  <c r="NIS25" i="88" s="1"/>
  <c r="NIT21" i="88"/>
  <c r="NIT25" i="88" s="1"/>
  <c r="NIU21" i="88"/>
  <c r="NIU25" i="88" s="1"/>
  <c r="NIV21" i="88"/>
  <c r="NIV25" i="88" s="1"/>
  <c r="NIW21" i="88"/>
  <c r="NIW25" i="88" s="1"/>
  <c r="NIX21" i="88"/>
  <c r="NIX25" i="88" s="1"/>
  <c r="NIY21" i="88"/>
  <c r="NIY25" i="88" s="1"/>
  <c r="NIZ21" i="88"/>
  <c r="NIZ25" i="88" s="1"/>
  <c r="NJA21" i="88"/>
  <c r="NJA25" i="88" s="1"/>
  <c r="NJB21" i="88"/>
  <c r="NJB25" i="88" s="1"/>
  <c r="NJC21" i="88"/>
  <c r="NJC25" i="88" s="1"/>
  <c r="NJD21" i="88"/>
  <c r="NJD25" i="88" s="1"/>
  <c r="NJE21" i="88"/>
  <c r="NJE25" i="88" s="1"/>
  <c r="NJF21" i="88"/>
  <c r="NJF25" i="88" s="1"/>
  <c r="NJG21" i="88"/>
  <c r="NJG25" i="88" s="1"/>
  <c r="NJH21" i="88"/>
  <c r="NJH25" i="88" s="1"/>
  <c r="NJI21" i="88"/>
  <c r="NJI25" i="88" s="1"/>
  <c r="NJJ21" i="88"/>
  <c r="NJJ25" i="88" s="1"/>
  <c r="NJK21" i="88"/>
  <c r="NJK25" i="88" s="1"/>
  <c r="NJL21" i="88"/>
  <c r="NJL25" i="88" s="1"/>
  <c r="NJM21" i="88"/>
  <c r="NJM25" i="88" s="1"/>
  <c r="NJN21" i="88"/>
  <c r="NJN25" i="88" s="1"/>
  <c r="NJO21" i="88"/>
  <c r="NJO25" i="88" s="1"/>
  <c r="NJP21" i="88"/>
  <c r="NJP25" i="88" s="1"/>
  <c r="NJQ21" i="88"/>
  <c r="NJQ25" i="88" s="1"/>
  <c r="NJR21" i="88"/>
  <c r="NJR25" i="88" s="1"/>
  <c r="NJS21" i="88"/>
  <c r="NJS25" i="88" s="1"/>
  <c r="NJT21" i="88"/>
  <c r="NJT25" i="88" s="1"/>
  <c r="NJU21" i="88"/>
  <c r="NJU25" i="88" s="1"/>
  <c r="NJV21" i="88"/>
  <c r="NJV25" i="88" s="1"/>
  <c r="NJW21" i="88"/>
  <c r="NJW25" i="88" s="1"/>
  <c r="NJX21" i="88"/>
  <c r="NJX25" i="88" s="1"/>
  <c r="NJY21" i="88"/>
  <c r="NJY25" i="88" s="1"/>
  <c r="NJZ21" i="88"/>
  <c r="NJZ25" i="88" s="1"/>
  <c r="NKA21" i="88"/>
  <c r="NKA25" i="88" s="1"/>
  <c r="NKB21" i="88"/>
  <c r="NKB25" i="88" s="1"/>
  <c r="NKC21" i="88"/>
  <c r="NKC25" i="88" s="1"/>
  <c r="NKD21" i="88"/>
  <c r="NKD25" i="88" s="1"/>
  <c r="NKE21" i="88"/>
  <c r="NKE25" i="88" s="1"/>
  <c r="NKF21" i="88"/>
  <c r="NKF25" i="88" s="1"/>
  <c r="NKG21" i="88"/>
  <c r="NKG25" i="88" s="1"/>
  <c r="NKH21" i="88"/>
  <c r="NKH25" i="88" s="1"/>
  <c r="NKI21" i="88"/>
  <c r="NKI25" i="88" s="1"/>
  <c r="NKJ21" i="88"/>
  <c r="NKJ25" i="88" s="1"/>
  <c r="NKK21" i="88"/>
  <c r="NKK25" i="88" s="1"/>
  <c r="NKL21" i="88"/>
  <c r="NKL25" i="88" s="1"/>
  <c r="NKM21" i="88"/>
  <c r="NKM25" i="88" s="1"/>
  <c r="NKN21" i="88"/>
  <c r="NKN25" i="88" s="1"/>
  <c r="NKO21" i="88"/>
  <c r="NKO25" i="88" s="1"/>
  <c r="NKP21" i="88"/>
  <c r="NKP25" i="88" s="1"/>
  <c r="NKQ21" i="88"/>
  <c r="NKQ25" i="88" s="1"/>
  <c r="NKR21" i="88"/>
  <c r="NKR25" i="88" s="1"/>
  <c r="NKS21" i="88"/>
  <c r="NKS25" i="88" s="1"/>
  <c r="NKT21" i="88"/>
  <c r="NKT25" i="88" s="1"/>
  <c r="NKU21" i="88"/>
  <c r="NKU25" i="88" s="1"/>
  <c r="NKV21" i="88"/>
  <c r="NKV25" i="88" s="1"/>
  <c r="NKW21" i="88"/>
  <c r="NKW25" i="88" s="1"/>
  <c r="NKX21" i="88"/>
  <c r="NKX25" i="88" s="1"/>
  <c r="NKY21" i="88"/>
  <c r="NKY25" i="88" s="1"/>
  <c r="NKZ21" i="88"/>
  <c r="NKZ25" i="88" s="1"/>
  <c r="NLA21" i="88"/>
  <c r="NLA25" i="88" s="1"/>
  <c r="NLB21" i="88"/>
  <c r="NLB25" i="88" s="1"/>
  <c r="NLC21" i="88"/>
  <c r="NLC25" i="88" s="1"/>
  <c r="NLD21" i="88"/>
  <c r="NLD25" i="88" s="1"/>
  <c r="NLE21" i="88"/>
  <c r="NLE25" i="88" s="1"/>
  <c r="NLF21" i="88"/>
  <c r="NLF25" i="88" s="1"/>
  <c r="NLG21" i="88"/>
  <c r="NLG25" i="88" s="1"/>
  <c r="NLH21" i="88"/>
  <c r="NLH25" i="88" s="1"/>
  <c r="NLI21" i="88"/>
  <c r="NLI25" i="88" s="1"/>
  <c r="NLJ21" i="88"/>
  <c r="NLJ25" i="88" s="1"/>
  <c r="NLK21" i="88"/>
  <c r="NLK25" i="88" s="1"/>
  <c r="NLL21" i="88"/>
  <c r="NLL25" i="88" s="1"/>
  <c r="NLM21" i="88"/>
  <c r="NLM25" i="88" s="1"/>
  <c r="NLN21" i="88"/>
  <c r="NLN25" i="88" s="1"/>
  <c r="NLO21" i="88"/>
  <c r="NLO25" i="88" s="1"/>
  <c r="NLP21" i="88"/>
  <c r="NLP25" i="88" s="1"/>
  <c r="NLQ21" i="88"/>
  <c r="NLQ25" i="88" s="1"/>
  <c r="NLR21" i="88"/>
  <c r="NLR25" i="88" s="1"/>
  <c r="NLS21" i="88"/>
  <c r="NLS25" i="88" s="1"/>
  <c r="NLT21" i="88"/>
  <c r="NLT25" i="88" s="1"/>
  <c r="NLU21" i="88"/>
  <c r="NLU25" i="88" s="1"/>
  <c r="NLV21" i="88"/>
  <c r="NLV25" i="88" s="1"/>
  <c r="NLW21" i="88"/>
  <c r="NLW25" i="88" s="1"/>
  <c r="NLX21" i="88"/>
  <c r="NLX25" i="88" s="1"/>
  <c r="NLY21" i="88"/>
  <c r="NLY25" i="88" s="1"/>
  <c r="NLZ21" i="88"/>
  <c r="NLZ25" i="88" s="1"/>
  <c r="NMA21" i="88"/>
  <c r="NMA25" i="88" s="1"/>
  <c r="NMB21" i="88"/>
  <c r="NMB25" i="88" s="1"/>
  <c r="NMC21" i="88"/>
  <c r="NMC25" i="88" s="1"/>
  <c r="NMD21" i="88"/>
  <c r="NMD25" i="88" s="1"/>
  <c r="NME21" i="88"/>
  <c r="NME25" i="88" s="1"/>
  <c r="NMF21" i="88"/>
  <c r="NMF25" i="88" s="1"/>
  <c r="NMG21" i="88"/>
  <c r="NMG25" i="88" s="1"/>
  <c r="NMH21" i="88"/>
  <c r="NMH25" i="88" s="1"/>
  <c r="NMI21" i="88"/>
  <c r="NMI25" i="88" s="1"/>
  <c r="NMJ21" i="88"/>
  <c r="NMJ25" i="88" s="1"/>
  <c r="NMK21" i="88"/>
  <c r="NMK25" i="88" s="1"/>
  <c r="NML21" i="88"/>
  <c r="NML25" i="88" s="1"/>
  <c r="NMM21" i="88"/>
  <c r="NMM25" i="88" s="1"/>
  <c r="NMN21" i="88"/>
  <c r="NMN25" i="88" s="1"/>
  <c r="NMO21" i="88"/>
  <c r="NMO25" i="88" s="1"/>
  <c r="NMP21" i="88"/>
  <c r="NMP25" i="88" s="1"/>
  <c r="NMQ21" i="88"/>
  <c r="NMQ25" i="88" s="1"/>
  <c r="NMR21" i="88"/>
  <c r="NMR25" i="88" s="1"/>
  <c r="NMS21" i="88"/>
  <c r="NMS25" i="88" s="1"/>
  <c r="NMT21" i="88"/>
  <c r="NMT25" i="88" s="1"/>
  <c r="NMU21" i="88"/>
  <c r="NMU25" i="88" s="1"/>
  <c r="NMV21" i="88"/>
  <c r="NMV25" i="88" s="1"/>
  <c r="NMW21" i="88"/>
  <c r="NMW25" i="88" s="1"/>
  <c r="NMX21" i="88"/>
  <c r="NMX25" i="88" s="1"/>
  <c r="NMY21" i="88"/>
  <c r="NMY25" i="88" s="1"/>
  <c r="NMZ21" i="88"/>
  <c r="NMZ25" i="88" s="1"/>
  <c r="NNA21" i="88"/>
  <c r="NNA25" i="88" s="1"/>
  <c r="NNB21" i="88"/>
  <c r="NNB25" i="88" s="1"/>
  <c r="NNC21" i="88"/>
  <c r="NNC25" i="88" s="1"/>
  <c r="NND21" i="88"/>
  <c r="NND25" i="88" s="1"/>
  <c r="NNE21" i="88"/>
  <c r="NNE25" i="88" s="1"/>
  <c r="NNF21" i="88"/>
  <c r="NNF25" i="88" s="1"/>
  <c r="NNG21" i="88"/>
  <c r="NNG25" i="88" s="1"/>
  <c r="NNH21" i="88"/>
  <c r="NNH25" i="88" s="1"/>
  <c r="NNI21" i="88"/>
  <c r="NNI25" i="88" s="1"/>
  <c r="NNJ21" i="88"/>
  <c r="NNJ25" i="88" s="1"/>
  <c r="NNK21" i="88"/>
  <c r="NNK25" i="88" s="1"/>
  <c r="NNL21" i="88"/>
  <c r="NNL25" i="88" s="1"/>
  <c r="NNM21" i="88"/>
  <c r="NNM25" i="88" s="1"/>
  <c r="NNN21" i="88"/>
  <c r="NNN25" i="88" s="1"/>
  <c r="NNO21" i="88"/>
  <c r="NNO25" i="88" s="1"/>
  <c r="NNP21" i="88"/>
  <c r="NNP25" i="88" s="1"/>
  <c r="NNQ21" i="88"/>
  <c r="NNQ25" i="88" s="1"/>
  <c r="NNR21" i="88"/>
  <c r="NNR25" i="88" s="1"/>
  <c r="NNS21" i="88"/>
  <c r="NNS25" i="88" s="1"/>
  <c r="NNT21" i="88"/>
  <c r="NNT25" i="88" s="1"/>
  <c r="NNU21" i="88"/>
  <c r="NNU25" i="88" s="1"/>
  <c r="NNV21" i="88"/>
  <c r="NNV25" i="88" s="1"/>
  <c r="NNW21" i="88"/>
  <c r="NNW25" i="88" s="1"/>
  <c r="NNX21" i="88"/>
  <c r="NNX25" i="88" s="1"/>
  <c r="NNY21" i="88"/>
  <c r="NNY25" i="88" s="1"/>
  <c r="NNZ21" i="88"/>
  <c r="NNZ25" i="88" s="1"/>
  <c r="NOA21" i="88"/>
  <c r="NOA25" i="88" s="1"/>
  <c r="NOB21" i="88"/>
  <c r="NOB25" i="88" s="1"/>
  <c r="NOC21" i="88"/>
  <c r="NOC25" i="88" s="1"/>
  <c r="NOD21" i="88"/>
  <c r="NOD25" i="88" s="1"/>
  <c r="NOE21" i="88"/>
  <c r="NOE25" i="88" s="1"/>
  <c r="NOF21" i="88"/>
  <c r="NOF25" i="88" s="1"/>
  <c r="NOG21" i="88"/>
  <c r="NOG25" i="88" s="1"/>
  <c r="NOH21" i="88"/>
  <c r="NOH25" i="88" s="1"/>
  <c r="NOI21" i="88"/>
  <c r="NOI25" i="88" s="1"/>
  <c r="NOJ21" i="88"/>
  <c r="NOJ25" i="88" s="1"/>
  <c r="NOK21" i="88"/>
  <c r="NOK25" i="88" s="1"/>
  <c r="NOL21" i="88"/>
  <c r="NOL25" i="88" s="1"/>
  <c r="NOM21" i="88"/>
  <c r="NOM25" i="88" s="1"/>
  <c r="NON21" i="88"/>
  <c r="NON25" i="88" s="1"/>
  <c r="NOO21" i="88"/>
  <c r="NOO25" i="88" s="1"/>
  <c r="NOP21" i="88"/>
  <c r="NOP25" i="88" s="1"/>
  <c r="NOQ21" i="88"/>
  <c r="NOQ25" i="88" s="1"/>
  <c r="NOR21" i="88"/>
  <c r="NOR25" i="88" s="1"/>
  <c r="NOS21" i="88"/>
  <c r="NOS25" i="88" s="1"/>
  <c r="NOT21" i="88"/>
  <c r="NOT25" i="88" s="1"/>
  <c r="NOU21" i="88"/>
  <c r="NOU25" i="88" s="1"/>
  <c r="NOV21" i="88"/>
  <c r="NOV25" i="88" s="1"/>
  <c r="NOW21" i="88"/>
  <c r="NOW25" i="88" s="1"/>
  <c r="NOX21" i="88"/>
  <c r="NOX25" i="88" s="1"/>
  <c r="NOY21" i="88"/>
  <c r="NOY25" i="88" s="1"/>
  <c r="NOZ21" i="88"/>
  <c r="NOZ25" i="88" s="1"/>
  <c r="NPA21" i="88"/>
  <c r="NPA25" i="88" s="1"/>
  <c r="NPB21" i="88"/>
  <c r="NPB25" i="88" s="1"/>
  <c r="NPC21" i="88"/>
  <c r="NPC25" i="88" s="1"/>
  <c r="NPD21" i="88"/>
  <c r="NPD25" i="88" s="1"/>
  <c r="NPE21" i="88"/>
  <c r="NPE25" i="88" s="1"/>
  <c r="NPF21" i="88"/>
  <c r="NPF25" i="88" s="1"/>
  <c r="NPG21" i="88"/>
  <c r="NPG25" i="88" s="1"/>
  <c r="NPH21" i="88"/>
  <c r="NPH25" i="88" s="1"/>
  <c r="NPI21" i="88"/>
  <c r="NPI25" i="88" s="1"/>
  <c r="NPJ21" i="88"/>
  <c r="NPJ25" i="88" s="1"/>
  <c r="NPK21" i="88"/>
  <c r="NPK25" i="88" s="1"/>
  <c r="NPL21" i="88"/>
  <c r="NPL25" i="88" s="1"/>
  <c r="NPM21" i="88"/>
  <c r="NPM25" i="88" s="1"/>
  <c r="NPN21" i="88"/>
  <c r="NPN25" i="88" s="1"/>
  <c r="NPO21" i="88"/>
  <c r="NPO25" i="88" s="1"/>
  <c r="NPP21" i="88"/>
  <c r="NPP25" i="88" s="1"/>
  <c r="NPQ21" i="88"/>
  <c r="NPQ25" i="88" s="1"/>
  <c r="NPR21" i="88"/>
  <c r="NPR25" i="88" s="1"/>
  <c r="NPS21" i="88"/>
  <c r="NPS25" i="88" s="1"/>
  <c r="NPT21" i="88"/>
  <c r="NPT25" i="88" s="1"/>
  <c r="NPU21" i="88"/>
  <c r="NPU25" i="88" s="1"/>
  <c r="NPV21" i="88"/>
  <c r="NPV25" i="88" s="1"/>
  <c r="NPW21" i="88"/>
  <c r="NPW25" i="88" s="1"/>
  <c r="NPX21" i="88"/>
  <c r="NPX25" i="88" s="1"/>
  <c r="NPY21" i="88"/>
  <c r="NPY25" i="88" s="1"/>
  <c r="NPZ21" i="88"/>
  <c r="NPZ25" i="88" s="1"/>
  <c r="NQA21" i="88"/>
  <c r="NQA25" i="88" s="1"/>
  <c r="NQB21" i="88"/>
  <c r="NQB25" i="88" s="1"/>
  <c r="NQC21" i="88"/>
  <c r="NQC25" i="88" s="1"/>
  <c r="NQD21" i="88"/>
  <c r="NQD25" i="88" s="1"/>
  <c r="NQE21" i="88"/>
  <c r="NQE25" i="88" s="1"/>
  <c r="NQF21" i="88"/>
  <c r="NQF25" i="88" s="1"/>
  <c r="NQG21" i="88"/>
  <c r="NQG25" i="88" s="1"/>
  <c r="NQH21" i="88"/>
  <c r="NQH25" i="88" s="1"/>
  <c r="NQI21" i="88"/>
  <c r="NQI25" i="88" s="1"/>
  <c r="NQJ21" i="88"/>
  <c r="NQJ25" i="88" s="1"/>
  <c r="NQK21" i="88"/>
  <c r="NQK25" i="88" s="1"/>
  <c r="NQL21" i="88"/>
  <c r="NQL25" i="88" s="1"/>
  <c r="NQM21" i="88"/>
  <c r="NQM25" i="88" s="1"/>
  <c r="NQN21" i="88"/>
  <c r="NQN25" i="88" s="1"/>
  <c r="NQO21" i="88"/>
  <c r="NQO25" i="88" s="1"/>
  <c r="NQP21" i="88"/>
  <c r="NQP25" i="88" s="1"/>
  <c r="NQQ21" i="88"/>
  <c r="NQQ25" i="88" s="1"/>
  <c r="NQR21" i="88"/>
  <c r="NQR25" i="88" s="1"/>
  <c r="NQS21" i="88"/>
  <c r="NQS25" i="88" s="1"/>
  <c r="NQT21" i="88"/>
  <c r="NQT25" i="88" s="1"/>
  <c r="NQU21" i="88"/>
  <c r="NQU25" i="88" s="1"/>
  <c r="NQV21" i="88"/>
  <c r="NQV25" i="88" s="1"/>
  <c r="NQW21" i="88"/>
  <c r="NQW25" i="88" s="1"/>
  <c r="NQX21" i="88"/>
  <c r="NQX25" i="88" s="1"/>
  <c r="NQY21" i="88"/>
  <c r="NQY25" i="88" s="1"/>
  <c r="NQZ21" i="88"/>
  <c r="NQZ25" i="88" s="1"/>
  <c r="NRA21" i="88"/>
  <c r="NRA25" i="88" s="1"/>
  <c r="NRB21" i="88"/>
  <c r="NRB25" i="88" s="1"/>
  <c r="NRC21" i="88"/>
  <c r="NRC25" i="88" s="1"/>
  <c r="NRD21" i="88"/>
  <c r="NRD25" i="88" s="1"/>
  <c r="NRE21" i="88"/>
  <c r="NRE25" i="88" s="1"/>
  <c r="NRF21" i="88"/>
  <c r="NRF25" i="88" s="1"/>
  <c r="NRG21" i="88"/>
  <c r="NRG25" i="88" s="1"/>
  <c r="NRH21" i="88"/>
  <c r="NRH25" i="88" s="1"/>
  <c r="NRI21" i="88"/>
  <c r="NRI25" i="88" s="1"/>
  <c r="NRJ21" i="88"/>
  <c r="NRJ25" i="88" s="1"/>
  <c r="NRK21" i="88"/>
  <c r="NRK25" i="88" s="1"/>
  <c r="NRL21" i="88"/>
  <c r="NRL25" i="88" s="1"/>
  <c r="NRM21" i="88"/>
  <c r="NRM25" i="88" s="1"/>
  <c r="NRN21" i="88"/>
  <c r="NRN25" i="88" s="1"/>
  <c r="NRO21" i="88"/>
  <c r="NRO25" i="88" s="1"/>
  <c r="NRP21" i="88"/>
  <c r="NRP25" i="88" s="1"/>
  <c r="NRQ21" i="88"/>
  <c r="NRQ25" i="88" s="1"/>
  <c r="NRR21" i="88"/>
  <c r="NRR25" i="88" s="1"/>
  <c r="NRS21" i="88"/>
  <c r="NRS25" i="88" s="1"/>
  <c r="NRT21" i="88"/>
  <c r="NRT25" i="88" s="1"/>
  <c r="NRU21" i="88"/>
  <c r="NRU25" i="88" s="1"/>
  <c r="NRV21" i="88"/>
  <c r="NRV25" i="88" s="1"/>
  <c r="NRW21" i="88"/>
  <c r="NRW25" i="88" s="1"/>
  <c r="NRX21" i="88"/>
  <c r="NRX25" i="88" s="1"/>
  <c r="NRY21" i="88"/>
  <c r="NRY25" i="88" s="1"/>
  <c r="NRZ21" i="88"/>
  <c r="NRZ25" i="88" s="1"/>
  <c r="NSA21" i="88"/>
  <c r="NSA25" i="88" s="1"/>
  <c r="NSB21" i="88"/>
  <c r="NSB25" i="88" s="1"/>
  <c r="NSC21" i="88"/>
  <c r="NSC25" i="88" s="1"/>
  <c r="NSD21" i="88"/>
  <c r="NSD25" i="88" s="1"/>
  <c r="NSE21" i="88"/>
  <c r="NSE25" i="88" s="1"/>
  <c r="NSF21" i="88"/>
  <c r="NSF25" i="88" s="1"/>
  <c r="NSG21" i="88"/>
  <c r="NSG25" i="88" s="1"/>
  <c r="NSH21" i="88"/>
  <c r="NSH25" i="88" s="1"/>
  <c r="NSI21" i="88"/>
  <c r="NSI25" i="88" s="1"/>
  <c r="NSJ21" i="88"/>
  <c r="NSJ25" i="88" s="1"/>
  <c r="NSK21" i="88"/>
  <c r="NSK25" i="88" s="1"/>
  <c r="NSL21" i="88"/>
  <c r="NSL25" i="88" s="1"/>
  <c r="NSM21" i="88"/>
  <c r="NSM25" i="88" s="1"/>
  <c r="NSN21" i="88"/>
  <c r="NSN25" i="88" s="1"/>
  <c r="NSO21" i="88"/>
  <c r="NSO25" i="88" s="1"/>
  <c r="NSP21" i="88"/>
  <c r="NSP25" i="88" s="1"/>
  <c r="NSQ21" i="88"/>
  <c r="NSQ25" i="88" s="1"/>
  <c r="NSR21" i="88"/>
  <c r="NSR25" i="88" s="1"/>
  <c r="NSS21" i="88"/>
  <c r="NSS25" i="88" s="1"/>
  <c r="NST21" i="88"/>
  <c r="NST25" i="88" s="1"/>
  <c r="NSU21" i="88"/>
  <c r="NSU25" i="88" s="1"/>
  <c r="NSV21" i="88"/>
  <c r="NSV25" i="88" s="1"/>
  <c r="NSW21" i="88"/>
  <c r="NSW25" i="88" s="1"/>
  <c r="NSX21" i="88"/>
  <c r="NSX25" i="88" s="1"/>
  <c r="NSY21" i="88"/>
  <c r="NSY25" i="88" s="1"/>
  <c r="NSZ21" i="88"/>
  <c r="NSZ25" i="88" s="1"/>
  <c r="NTA21" i="88"/>
  <c r="NTA25" i="88" s="1"/>
  <c r="NTB21" i="88"/>
  <c r="NTB25" i="88" s="1"/>
  <c r="NTC21" i="88"/>
  <c r="NTC25" i="88" s="1"/>
  <c r="NTD21" i="88"/>
  <c r="NTD25" i="88" s="1"/>
  <c r="NTE21" i="88"/>
  <c r="NTE25" i="88" s="1"/>
  <c r="NTF21" i="88"/>
  <c r="NTF25" i="88" s="1"/>
  <c r="NTG21" i="88"/>
  <c r="NTG25" i="88" s="1"/>
  <c r="NTH21" i="88"/>
  <c r="NTH25" i="88" s="1"/>
  <c r="NTI21" i="88"/>
  <c r="NTI25" i="88" s="1"/>
  <c r="NTJ21" i="88"/>
  <c r="NTJ25" i="88" s="1"/>
  <c r="NTK21" i="88"/>
  <c r="NTK25" i="88" s="1"/>
  <c r="NTL21" i="88"/>
  <c r="NTL25" i="88" s="1"/>
  <c r="NTM21" i="88"/>
  <c r="NTM25" i="88" s="1"/>
  <c r="NTN21" i="88"/>
  <c r="NTN25" i="88" s="1"/>
  <c r="NTO21" i="88"/>
  <c r="NTO25" i="88" s="1"/>
  <c r="NTP21" i="88"/>
  <c r="NTP25" i="88" s="1"/>
  <c r="NTQ21" i="88"/>
  <c r="NTQ25" i="88" s="1"/>
  <c r="NTR21" i="88"/>
  <c r="NTR25" i="88" s="1"/>
  <c r="NTS21" i="88"/>
  <c r="NTS25" i="88" s="1"/>
  <c r="NTT21" i="88"/>
  <c r="NTT25" i="88" s="1"/>
  <c r="NTU21" i="88"/>
  <c r="NTU25" i="88" s="1"/>
  <c r="NTV21" i="88"/>
  <c r="NTV25" i="88" s="1"/>
  <c r="NTW21" i="88"/>
  <c r="NTW25" i="88" s="1"/>
  <c r="NTX21" i="88"/>
  <c r="NTX25" i="88" s="1"/>
  <c r="NTY21" i="88"/>
  <c r="NTY25" i="88" s="1"/>
  <c r="NTZ21" i="88"/>
  <c r="NTZ25" i="88" s="1"/>
  <c r="NUA21" i="88"/>
  <c r="NUA25" i="88" s="1"/>
  <c r="NUB21" i="88"/>
  <c r="NUB25" i="88" s="1"/>
  <c r="NUC21" i="88"/>
  <c r="NUC25" i="88" s="1"/>
  <c r="NUD21" i="88"/>
  <c r="NUD25" i="88" s="1"/>
  <c r="NUE21" i="88"/>
  <c r="NUE25" i="88" s="1"/>
  <c r="NUF21" i="88"/>
  <c r="NUF25" i="88" s="1"/>
  <c r="NUG21" i="88"/>
  <c r="NUG25" i="88" s="1"/>
  <c r="NUH21" i="88"/>
  <c r="NUH25" i="88" s="1"/>
  <c r="NUI21" i="88"/>
  <c r="NUI25" i="88" s="1"/>
  <c r="NUJ21" i="88"/>
  <c r="NUJ25" i="88" s="1"/>
  <c r="NUK21" i="88"/>
  <c r="NUK25" i="88" s="1"/>
  <c r="NUL21" i="88"/>
  <c r="NUL25" i="88" s="1"/>
  <c r="NUM21" i="88"/>
  <c r="NUM25" i="88" s="1"/>
  <c r="NUN21" i="88"/>
  <c r="NUN25" i="88" s="1"/>
  <c r="NUO21" i="88"/>
  <c r="NUO25" i="88" s="1"/>
  <c r="NUP21" i="88"/>
  <c r="NUP25" i="88" s="1"/>
  <c r="NUQ21" i="88"/>
  <c r="NUQ25" i="88" s="1"/>
  <c r="NUR21" i="88"/>
  <c r="NUR25" i="88" s="1"/>
  <c r="NUS21" i="88"/>
  <c r="NUS25" i="88" s="1"/>
  <c r="NUT21" i="88"/>
  <c r="NUT25" i="88" s="1"/>
  <c r="NUU21" i="88"/>
  <c r="NUU25" i="88" s="1"/>
  <c r="NUV21" i="88"/>
  <c r="NUV25" i="88" s="1"/>
  <c r="NUW21" i="88"/>
  <c r="NUW25" i="88" s="1"/>
  <c r="NUX21" i="88"/>
  <c r="NUX25" i="88" s="1"/>
  <c r="NUY21" i="88"/>
  <c r="NUY25" i="88" s="1"/>
  <c r="NUZ21" i="88"/>
  <c r="NUZ25" i="88" s="1"/>
  <c r="NVA21" i="88"/>
  <c r="NVA25" i="88" s="1"/>
  <c r="NVB21" i="88"/>
  <c r="NVB25" i="88" s="1"/>
  <c r="NVC21" i="88"/>
  <c r="NVC25" i="88" s="1"/>
  <c r="NVD21" i="88"/>
  <c r="NVD25" i="88" s="1"/>
  <c r="NVE21" i="88"/>
  <c r="NVE25" i="88" s="1"/>
  <c r="NVF21" i="88"/>
  <c r="NVF25" i="88" s="1"/>
  <c r="NVG21" i="88"/>
  <c r="NVG25" i="88" s="1"/>
  <c r="NVH21" i="88"/>
  <c r="NVH25" i="88" s="1"/>
  <c r="NVI21" i="88"/>
  <c r="NVI25" i="88" s="1"/>
  <c r="NVJ21" i="88"/>
  <c r="NVJ25" i="88" s="1"/>
  <c r="NVK21" i="88"/>
  <c r="NVK25" i="88" s="1"/>
  <c r="NVL21" i="88"/>
  <c r="NVL25" i="88" s="1"/>
  <c r="NVM21" i="88"/>
  <c r="NVM25" i="88" s="1"/>
  <c r="NVN21" i="88"/>
  <c r="NVN25" i="88" s="1"/>
  <c r="NVO21" i="88"/>
  <c r="NVO25" i="88" s="1"/>
  <c r="NVP21" i="88"/>
  <c r="NVP25" i="88" s="1"/>
  <c r="NVQ21" i="88"/>
  <c r="NVQ25" i="88" s="1"/>
  <c r="NVR21" i="88"/>
  <c r="NVR25" i="88" s="1"/>
  <c r="NVS21" i="88"/>
  <c r="NVS25" i="88" s="1"/>
  <c r="NVT21" i="88"/>
  <c r="NVT25" i="88" s="1"/>
  <c r="NVU21" i="88"/>
  <c r="NVU25" i="88" s="1"/>
  <c r="NVV21" i="88"/>
  <c r="NVV25" i="88" s="1"/>
  <c r="NVW21" i="88"/>
  <c r="NVW25" i="88" s="1"/>
  <c r="NVX21" i="88"/>
  <c r="NVX25" i="88" s="1"/>
  <c r="NVY21" i="88"/>
  <c r="NVY25" i="88" s="1"/>
  <c r="NVZ21" i="88"/>
  <c r="NVZ25" i="88" s="1"/>
  <c r="NWA21" i="88"/>
  <c r="NWA25" i="88" s="1"/>
  <c r="NWB21" i="88"/>
  <c r="NWB25" i="88" s="1"/>
  <c r="NWC21" i="88"/>
  <c r="NWC25" i="88" s="1"/>
  <c r="NWD21" i="88"/>
  <c r="NWD25" i="88" s="1"/>
  <c r="NWE21" i="88"/>
  <c r="NWE25" i="88" s="1"/>
  <c r="NWF21" i="88"/>
  <c r="NWF25" i="88" s="1"/>
  <c r="NWG21" i="88"/>
  <c r="NWG25" i="88" s="1"/>
  <c r="NWH21" i="88"/>
  <c r="NWH25" i="88" s="1"/>
  <c r="NWI21" i="88"/>
  <c r="NWI25" i="88" s="1"/>
  <c r="NWJ21" i="88"/>
  <c r="NWJ25" i="88" s="1"/>
  <c r="NWK21" i="88"/>
  <c r="NWK25" i="88" s="1"/>
  <c r="NWL21" i="88"/>
  <c r="NWL25" i="88" s="1"/>
  <c r="NWM21" i="88"/>
  <c r="NWM25" i="88" s="1"/>
  <c r="NWN21" i="88"/>
  <c r="NWN25" i="88" s="1"/>
  <c r="NWO21" i="88"/>
  <c r="NWO25" i="88" s="1"/>
  <c r="NWP21" i="88"/>
  <c r="NWP25" i="88" s="1"/>
  <c r="NWQ21" i="88"/>
  <c r="NWQ25" i="88" s="1"/>
  <c r="NWR21" i="88"/>
  <c r="NWR25" i="88" s="1"/>
  <c r="NWS21" i="88"/>
  <c r="NWS25" i="88" s="1"/>
  <c r="NWT21" i="88"/>
  <c r="NWT25" i="88" s="1"/>
  <c r="NWU21" i="88"/>
  <c r="NWU25" i="88" s="1"/>
  <c r="NWV21" i="88"/>
  <c r="NWV25" i="88" s="1"/>
  <c r="NWW21" i="88"/>
  <c r="NWW25" i="88" s="1"/>
  <c r="NWX21" i="88"/>
  <c r="NWX25" i="88" s="1"/>
  <c r="NWY21" i="88"/>
  <c r="NWY25" i="88" s="1"/>
  <c r="NWZ21" i="88"/>
  <c r="NWZ25" i="88" s="1"/>
  <c r="NXA21" i="88"/>
  <c r="NXA25" i="88" s="1"/>
  <c r="NXB21" i="88"/>
  <c r="NXB25" i="88" s="1"/>
  <c r="NXC21" i="88"/>
  <c r="NXC25" i="88" s="1"/>
  <c r="NXD21" i="88"/>
  <c r="NXD25" i="88" s="1"/>
  <c r="NXE21" i="88"/>
  <c r="NXE25" i="88" s="1"/>
  <c r="NXF21" i="88"/>
  <c r="NXF25" i="88" s="1"/>
  <c r="NXG21" i="88"/>
  <c r="NXG25" i="88" s="1"/>
  <c r="NXH21" i="88"/>
  <c r="NXH25" i="88" s="1"/>
  <c r="NXI21" i="88"/>
  <c r="NXI25" i="88" s="1"/>
  <c r="NXJ21" i="88"/>
  <c r="NXJ25" i="88" s="1"/>
  <c r="NXK21" i="88"/>
  <c r="NXK25" i="88" s="1"/>
  <c r="NXL21" i="88"/>
  <c r="NXL25" i="88" s="1"/>
  <c r="NXM21" i="88"/>
  <c r="NXM25" i="88" s="1"/>
  <c r="NXN21" i="88"/>
  <c r="NXN25" i="88" s="1"/>
  <c r="NXO21" i="88"/>
  <c r="NXO25" i="88" s="1"/>
  <c r="NXP21" i="88"/>
  <c r="NXP25" i="88" s="1"/>
  <c r="NXQ21" i="88"/>
  <c r="NXQ25" i="88" s="1"/>
  <c r="NXR21" i="88"/>
  <c r="NXR25" i="88" s="1"/>
  <c r="NXS21" i="88"/>
  <c r="NXS25" i="88" s="1"/>
  <c r="NXT21" i="88"/>
  <c r="NXT25" i="88" s="1"/>
  <c r="NXU21" i="88"/>
  <c r="NXU25" i="88" s="1"/>
  <c r="NXV21" i="88"/>
  <c r="NXV25" i="88" s="1"/>
  <c r="NXW21" i="88"/>
  <c r="NXW25" i="88" s="1"/>
  <c r="NXX21" i="88"/>
  <c r="NXX25" i="88" s="1"/>
  <c r="NXY21" i="88"/>
  <c r="NXY25" i="88" s="1"/>
  <c r="NXZ21" i="88"/>
  <c r="NXZ25" i="88" s="1"/>
  <c r="NYA21" i="88"/>
  <c r="NYA25" i="88" s="1"/>
  <c r="NYB21" i="88"/>
  <c r="NYB25" i="88" s="1"/>
  <c r="NYC21" i="88"/>
  <c r="NYC25" i="88" s="1"/>
  <c r="NYD21" i="88"/>
  <c r="NYD25" i="88" s="1"/>
  <c r="NYE21" i="88"/>
  <c r="NYE25" i="88" s="1"/>
  <c r="NYF21" i="88"/>
  <c r="NYF25" i="88" s="1"/>
  <c r="NYG21" i="88"/>
  <c r="NYG25" i="88" s="1"/>
  <c r="NYH21" i="88"/>
  <c r="NYH25" i="88" s="1"/>
  <c r="NYI21" i="88"/>
  <c r="NYI25" i="88" s="1"/>
  <c r="NYJ21" i="88"/>
  <c r="NYJ25" i="88" s="1"/>
  <c r="NYK21" i="88"/>
  <c r="NYK25" i="88" s="1"/>
  <c r="NYL21" i="88"/>
  <c r="NYL25" i="88" s="1"/>
  <c r="NYM21" i="88"/>
  <c r="NYM25" i="88" s="1"/>
  <c r="NYN21" i="88"/>
  <c r="NYN25" i="88" s="1"/>
  <c r="NYO21" i="88"/>
  <c r="NYO25" i="88" s="1"/>
  <c r="NYP21" i="88"/>
  <c r="NYP25" i="88" s="1"/>
  <c r="NYQ21" i="88"/>
  <c r="NYQ25" i="88" s="1"/>
  <c r="NYR21" i="88"/>
  <c r="NYR25" i="88" s="1"/>
  <c r="NYS21" i="88"/>
  <c r="NYS25" i="88" s="1"/>
  <c r="NYT21" i="88"/>
  <c r="NYT25" i="88" s="1"/>
  <c r="NYU21" i="88"/>
  <c r="NYU25" i="88" s="1"/>
  <c r="NYV21" i="88"/>
  <c r="NYV25" i="88" s="1"/>
  <c r="NYW21" i="88"/>
  <c r="NYW25" i="88" s="1"/>
  <c r="NYX21" i="88"/>
  <c r="NYX25" i="88" s="1"/>
  <c r="NYY21" i="88"/>
  <c r="NYY25" i="88" s="1"/>
  <c r="NYZ21" i="88"/>
  <c r="NYZ25" i="88" s="1"/>
  <c r="NZA21" i="88"/>
  <c r="NZA25" i="88" s="1"/>
  <c r="NZB21" i="88"/>
  <c r="NZB25" i="88" s="1"/>
  <c r="NZC21" i="88"/>
  <c r="NZC25" i="88" s="1"/>
  <c r="NZD21" i="88"/>
  <c r="NZD25" i="88" s="1"/>
  <c r="NZE21" i="88"/>
  <c r="NZE25" i="88" s="1"/>
  <c r="NZF21" i="88"/>
  <c r="NZF25" i="88" s="1"/>
  <c r="NZG21" i="88"/>
  <c r="NZG25" i="88" s="1"/>
  <c r="NZH21" i="88"/>
  <c r="NZH25" i="88" s="1"/>
  <c r="NZI21" i="88"/>
  <c r="NZI25" i="88" s="1"/>
  <c r="NZJ21" i="88"/>
  <c r="NZJ25" i="88" s="1"/>
  <c r="NZK21" i="88"/>
  <c r="NZK25" i="88" s="1"/>
  <c r="NZL21" i="88"/>
  <c r="NZL25" i="88" s="1"/>
  <c r="NZM21" i="88"/>
  <c r="NZM25" i="88" s="1"/>
  <c r="NZN21" i="88"/>
  <c r="NZN25" i="88" s="1"/>
  <c r="NZO21" i="88"/>
  <c r="NZO25" i="88" s="1"/>
  <c r="NZP21" i="88"/>
  <c r="NZP25" i="88" s="1"/>
  <c r="NZQ21" i="88"/>
  <c r="NZQ25" i="88" s="1"/>
  <c r="NZR21" i="88"/>
  <c r="NZR25" i="88" s="1"/>
  <c r="NZS21" i="88"/>
  <c r="NZS25" i="88" s="1"/>
  <c r="NZT21" i="88"/>
  <c r="NZT25" i="88" s="1"/>
  <c r="NZU21" i="88"/>
  <c r="NZU25" i="88" s="1"/>
  <c r="NZV21" i="88"/>
  <c r="NZV25" i="88" s="1"/>
  <c r="NZW21" i="88"/>
  <c r="NZW25" i="88" s="1"/>
  <c r="NZX21" i="88"/>
  <c r="NZX25" i="88" s="1"/>
  <c r="NZY21" i="88"/>
  <c r="NZY25" i="88" s="1"/>
  <c r="NZZ21" i="88"/>
  <c r="NZZ25" i="88" s="1"/>
  <c r="OAA21" i="88"/>
  <c r="OAA25" i="88" s="1"/>
  <c r="OAB21" i="88"/>
  <c r="OAB25" i="88" s="1"/>
  <c r="OAC21" i="88"/>
  <c r="OAC25" i="88" s="1"/>
  <c r="OAD21" i="88"/>
  <c r="OAD25" i="88" s="1"/>
  <c r="OAE21" i="88"/>
  <c r="OAE25" i="88" s="1"/>
  <c r="OAF21" i="88"/>
  <c r="OAF25" i="88" s="1"/>
  <c r="OAG21" i="88"/>
  <c r="OAG25" i="88" s="1"/>
  <c r="OAH21" i="88"/>
  <c r="OAH25" i="88" s="1"/>
  <c r="OAI21" i="88"/>
  <c r="OAI25" i="88" s="1"/>
  <c r="OAJ21" i="88"/>
  <c r="OAJ25" i="88" s="1"/>
  <c r="OAK21" i="88"/>
  <c r="OAK25" i="88" s="1"/>
  <c r="OAL21" i="88"/>
  <c r="OAL25" i="88" s="1"/>
  <c r="OAM21" i="88"/>
  <c r="OAM25" i="88" s="1"/>
  <c r="OAN21" i="88"/>
  <c r="OAN25" i="88" s="1"/>
  <c r="OAO21" i="88"/>
  <c r="OAO25" i="88" s="1"/>
  <c r="OAP21" i="88"/>
  <c r="OAP25" i="88" s="1"/>
  <c r="OAQ21" i="88"/>
  <c r="OAQ25" i="88" s="1"/>
  <c r="OAR21" i="88"/>
  <c r="OAR25" i="88" s="1"/>
  <c r="OAS21" i="88"/>
  <c r="OAS25" i="88" s="1"/>
  <c r="OAT21" i="88"/>
  <c r="OAT25" i="88" s="1"/>
  <c r="OAU21" i="88"/>
  <c r="OAU25" i="88" s="1"/>
  <c r="OAV21" i="88"/>
  <c r="OAV25" i="88" s="1"/>
  <c r="OAW21" i="88"/>
  <c r="OAW25" i="88" s="1"/>
  <c r="OAX21" i="88"/>
  <c r="OAX25" i="88" s="1"/>
  <c r="OAY21" i="88"/>
  <c r="OAY25" i="88" s="1"/>
  <c r="OAZ21" i="88"/>
  <c r="OAZ25" i="88" s="1"/>
  <c r="OBA21" i="88"/>
  <c r="OBA25" i="88" s="1"/>
  <c r="OBB21" i="88"/>
  <c r="OBB25" i="88" s="1"/>
  <c r="OBC21" i="88"/>
  <c r="OBC25" i="88" s="1"/>
  <c r="OBD21" i="88"/>
  <c r="OBD25" i="88" s="1"/>
  <c r="OBE21" i="88"/>
  <c r="OBE25" i="88" s="1"/>
  <c r="OBF21" i="88"/>
  <c r="OBF25" i="88" s="1"/>
  <c r="OBG21" i="88"/>
  <c r="OBG25" i="88" s="1"/>
  <c r="OBH21" i="88"/>
  <c r="OBH25" i="88" s="1"/>
  <c r="OBI21" i="88"/>
  <c r="OBI25" i="88" s="1"/>
  <c r="OBJ21" i="88"/>
  <c r="OBJ25" i="88" s="1"/>
  <c r="OBK21" i="88"/>
  <c r="OBK25" i="88" s="1"/>
  <c r="OBL21" i="88"/>
  <c r="OBL25" i="88" s="1"/>
  <c r="OBM21" i="88"/>
  <c r="OBM25" i="88" s="1"/>
  <c r="OBN21" i="88"/>
  <c r="OBN25" i="88" s="1"/>
  <c r="OBO21" i="88"/>
  <c r="OBO25" i="88" s="1"/>
  <c r="OBP21" i="88"/>
  <c r="OBP25" i="88" s="1"/>
  <c r="OBQ21" i="88"/>
  <c r="OBQ25" i="88" s="1"/>
  <c r="OBR21" i="88"/>
  <c r="OBR25" i="88" s="1"/>
  <c r="OBS21" i="88"/>
  <c r="OBS25" i="88" s="1"/>
  <c r="OBT21" i="88"/>
  <c r="OBT25" i="88" s="1"/>
  <c r="OBU21" i="88"/>
  <c r="OBU25" i="88" s="1"/>
  <c r="OBV21" i="88"/>
  <c r="OBV25" i="88" s="1"/>
  <c r="OBW21" i="88"/>
  <c r="OBW25" i="88" s="1"/>
  <c r="OBX21" i="88"/>
  <c r="OBX25" i="88" s="1"/>
  <c r="OBY21" i="88"/>
  <c r="OBY25" i="88" s="1"/>
  <c r="OBZ21" i="88"/>
  <c r="OBZ25" i="88" s="1"/>
  <c r="OCA21" i="88"/>
  <c r="OCA25" i="88" s="1"/>
  <c r="OCB21" i="88"/>
  <c r="OCB25" i="88" s="1"/>
  <c r="OCC21" i="88"/>
  <c r="OCC25" i="88" s="1"/>
  <c r="OCD21" i="88"/>
  <c r="OCD25" i="88" s="1"/>
  <c r="OCE21" i="88"/>
  <c r="OCE25" i="88" s="1"/>
  <c r="OCF21" i="88"/>
  <c r="OCF25" i="88" s="1"/>
  <c r="OCG21" i="88"/>
  <c r="OCG25" i="88" s="1"/>
  <c r="OCH21" i="88"/>
  <c r="OCH25" i="88" s="1"/>
  <c r="OCI21" i="88"/>
  <c r="OCI25" i="88" s="1"/>
  <c r="OCJ21" i="88"/>
  <c r="OCJ25" i="88" s="1"/>
  <c r="OCK21" i="88"/>
  <c r="OCK25" i="88" s="1"/>
  <c r="OCL21" i="88"/>
  <c r="OCL25" i="88" s="1"/>
  <c r="OCM21" i="88"/>
  <c r="OCM25" i="88" s="1"/>
  <c r="OCN21" i="88"/>
  <c r="OCN25" i="88" s="1"/>
  <c r="OCO21" i="88"/>
  <c r="OCO25" i="88" s="1"/>
  <c r="OCP21" i="88"/>
  <c r="OCP25" i="88" s="1"/>
  <c r="OCQ21" i="88"/>
  <c r="OCQ25" i="88" s="1"/>
  <c r="OCR21" i="88"/>
  <c r="OCR25" i="88" s="1"/>
  <c r="OCS21" i="88"/>
  <c r="OCS25" i="88" s="1"/>
  <c r="OCT21" i="88"/>
  <c r="OCT25" i="88" s="1"/>
  <c r="OCU21" i="88"/>
  <c r="OCU25" i="88" s="1"/>
  <c r="OCV21" i="88"/>
  <c r="OCV25" i="88" s="1"/>
  <c r="OCW21" i="88"/>
  <c r="OCW25" i="88" s="1"/>
  <c r="OCX21" i="88"/>
  <c r="OCX25" i="88" s="1"/>
  <c r="OCY21" i="88"/>
  <c r="OCY25" i="88" s="1"/>
  <c r="OCZ21" i="88"/>
  <c r="OCZ25" i="88" s="1"/>
  <c r="ODA21" i="88"/>
  <c r="ODA25" i="88" s="1"/>
  <c r="ODB21" i="88"/>
  <c r="ODB25" i="88" s="1"/>
  <c r="ODC21" i="88"/>
  <c r="ODC25" i="88" s="1"/>
  <c r="ODD21" i="88"/>
  <c r="ODD25" i="88" s="1"/>
  <c r="ODE21" i="88"/>
  <c r="ODE25" i="88" s="1"/>
  <c r="ODF21" i="88"/>
  <c r="ODF25" i="88" s="1"/>
  <c r="ODG21" i="88"/>
  <c r="ODG25" i="88" s="1"/>
  <c r="ODH21" i="88"/>
  <c r="ODH25" i="88" s="1"/>
  <c r="ODI21" i="88"/>
  <c r="ODI25" i="88" s="1"/>
  <c r="ODJ21" i="88"/>
  <c r="ODJ25" i="88" s="1"/>
  <c r="ODK21" i="88"/>
  <c r="ODK25" i="88" s="1"/>
  <c r="ODL21" i="88"/>
  <c r="ODL25" i="88" s="1"/>
  <c r="ODM21" i="88"/>
  <c r="ODM25" i="88" s="1"/>
  <c r="ODN21" i="88"/>
  <c r="ODN25" i="88" s="1"/>
  <c r="ODO21" i="88"/>
  <c r="ODO25" i="88" s="1"/>
  <c r="ODP21" i="88"/>
  <c r="ODP25" i="88" s="1"/>
  <c r="ODQ21" i="88"/>
  <c r="ODQ25" i="88" s="1"/>
  <c r="ODR21" i="88"/>
  <c r="ODR25" i="88" s="1"/>
  <c r="ODS21" i="88"/>
  <c r="ODS25" i="88" s="1"/>
  <c r="ODT21" i="88"/>
  <c r="ODT25" i="88" s="1"/>
  <c r="ODU21" i="88"/>
  <c r="ODU25" i="88" s="1"/>
  <c r="ODV21" i="88"/>
  <c r="ODV25" i="88" s="1"/>
  <c r="ODW21" i="88"/>
  <c r="ODW25" i="88" s="1"/>
  <c r="ODX21" i="88"/>
  <c r="ODX25" i="88" s="1"/>
  <c r="ODY21" i="88"/>
  <c r="ODY25" i="88" s="1"/>
  <c r="ODZ21" i="88"/>
  <c r="ODZ25" i="88" s="1"/>
  <c r="OEA21" i="88"/>
  <c r="OEA25" i="88" s="1"/>
  <c r="OEB21" i="88"/>
  <c r="OEB25" i="88" s="1"/>
  <c r="OEC21" i="88"/>
  <c r="OEC25" i="88" s="1"/>
  <c r="OED21" i="88"/>
  <c r="OED25" i="88" s="1"/>
  <c r="OEE21" i="88"/>
  <c r="OEE25" i="88" s="1"/>
  <c r="OEF21" i="88"/>
  <c r="OEF25" i="88" s="1"/>
  <c r="OEG21" i="88"/>
  <c r="OEG25" i="88" s="1"/>
  <c r="OEH21" i="88"/>
  <c r="OEH25" i="88" s="1"/>
  <c r="OEI21" i="88"/>
  <c r="OEI25" i="88" s="1"/>
  <c r="OEJ21" i="88"/>
  <c r="OEJ25" i="88" s="1"/>
  <c r="OEK21" i="88"/>
  <c r="OEK25" i="88" s="1"/>
  <c r="OEL21" i="88"/>
  <c r="OEL25" i="88" s="1"/>
  <c r="OEM21" i="88"/>
  <c r="OEM25" i="88" s="1"/>
  <c r="OEN21" i="88"/>
  <c r="OEN25" i="88" s="1"/>
  <c r="OEO21" i="88"/>
  <c r="OEO25" i="88" s="1"/>
  <c r="OEP21" i="88"/>
  <c r="OEP25" i="88" s="1"/>
  <c r="OEQ21" i="88"/>
  <c r="OEQ25" i="88" s="1"/>
  <c r="OER21" i="88"/>
  <c r="OER25" i="88" s="1"/>
  <c r="OES21" i="88"/>
  <c r="OES25" i="88" s="1"/>
  <c r="OET21" i="88"/>
  <c r="OET25" i="88" s="1"/>
  <c r="OEU21" i="88"/>
  <c r="OEU25" i="88" s="1"/>
  <c r="OEV21" i="88"/>
  <c r="OEV25" i="88" s="1"/>
  <c r="OEW21" i="88"/>
  <c r="OEW25" i="88" s="1"/>
  <c r="OEX21" i="88"/>
  <c r="OEX25" i="88" s="1"/>
  <c r="OEY21" i="88"/>
  <c r="OEY25" i="88" s="1"/>
  <c r="OEZ21" i="88"/>
  <c r="OEZ25" i="88" s="1"/>
  <c r="OFA21" i="88"/>
  <c r="OFA25" i="88" s="1"/>
  <c r="OFB21" i="88"/>
  <c r="OFB25" i="88" s="1"/>
  <c r="OFC21" i="88"/>
  <c r="OFC25" i="88" s="1"/>
  <c r="OFD21" i="88"/>
  <c r="OFD25" i="88" s="1"/>
  <c r="OFE21" i="88"/>
  <c r="OFE25" i="88" s="1"/>
  <c r="OFF21" i="88"/>
  <c r="OFF25" i="88" s="1"/>
  <c r="OFG21" i="88"/>
  <c r="OFG25" i="88" s="1"/>
  <c r="OFH21" i="88"/>
  <c r="OFH25" i="88" s="1"/>
  <c r="OFI21" i="88"/>
  <c r="OFI25" i="88" s="1"/>
  <c r="OFJ21" i="88"/>
  <c r="OFJ25" i="88" s="1"/>
  <c r="OFK21" i="88"/>
  <c r="OFK25" i="88" s="1"/>
  <c r="OFL21" i="88"/>
  <c r="OFL25" i="88" s="1"/>
  <c r="OFM21" i="88"/>
  <c r="OFM25" i="88" s="1"/>
  <c r="OFN21" i="88"/>
  <c r="OFN25" i="88" s="1"/>
  <c r="OFO21" i="88"/>
  <c r="OFO25" i="88" s="1"/>
  <c r="OFP21" i="88"/>
  <c r="OFP25" i="88" s="1"/>
  <c r="OFQ21" i="88"/>
  <c r="OFQ25" i="88" s="1"/>
  <c r="OFR21" i="88"/>
  <c r="OFR25" i="88" s="1"/>
  <c r="OFS21" i="88"/>
  <c r="OFS25" i="88" s="1"/>
  <c r="OFT21" i="88"/>
  <c r="OFT25" i="88" s="1"/>
  <c r="OFU21" i="88"/>
  <c r="OFU25" i="88" s="1"/>
  <c r="OFV21" i="88"/>
  <c r="OFV25" i="88" s="1"/>
  <c r="OFW21" i="88"/>
  <c r="OFW25" i="88" s="1"/>
  <c r="OFX21" i="88"/>
  <c r="OFX25" i="88" s="1"/>
  <c r="OFY21" i="88"/>
  <c r="OFY25" i="88" s="1"/>
  <c r="OFZ21" i="88"/>
  <c r="OFZ25" i="88" s="1"/>
  <c r="OGA21" i="88"/>
  <c r="OGA25" i="88" s="1"/>
  <c r="OGB21" i="88"/>
  <c r="OGB25" i="88" s="1"/>
  <c r="OGC21" i="88"/>
  <c r="OGC25" i="88" s="1"/>
  <c r="OGD21" i="88"/>
  <c r="OGD25" i="88" s="1"/>
  <c r="OGE21" i="88"/>
  <c r="OGE25" i="88" s="1"/>
  <c r="OGF21" i="88"/>
  <c r="OGF25" i="88" s="1"/>
  <c r="OGG21" i="88"/>
  <c r="OGG25" i="88" s="1"/>
  <c r="OGH21" i="88"/>
  <c r="OGH25" i="88" s="1"/>
  <c r="OGI21" i="88"/>
  <c r="OGI25" i="88" s="1"/>
  <c r="OGJ21" i="88"/>
  <c r="OGJ25" i="88" s="1"/>
  <c r="OGK21" i="88"/>
  <c r="OGK25" i="88" s="1"/>
  <c r="OGL21" i="88"/>
  <c r="OGL25" i="88" s="1"/>
  <c r="OGM21" i="88"/>
  <c r="OGM25" i="88" s="1"/>
  <c r="OGN21" i="88"/>
  <c r="OGN25" i="88" s="1"/>
  <c r="OGO21" i="88"/>
  <c r="OGO25" i="88" s="1"/>
  <c r="OGP21" i="88"/>
  <c r="OGP25" i="88" s="1"/>
  <c r="OGQ21" i="88"/>
  <c r="OGQ25" i="88" s="1"/>
  <c r="OGR21" i="88"/>
  <c r="OGR25" i="88" s="1"/>
  <c r="OGS21" i="88"/>
  <c r="OGS25" i="88" s="1"/>
  <c r="OGT21" i="88"/>
  <c r="OGT25" i="88" s="1"/>
  <c r="OGU21" i="88"/>
  <c r="OGU25" i="88" s="1"/>
  <c r="OGV21" i="88"/>
  <c r="OGV25" i="88" s="1"/>
  <c r="OGW21" i="88"/>
  <c r="OGW25" i="88" s="1"/>
  <c r="OGX21" i="88"/>
  <c r="OGX25" i="88" s="1"/>
  <c r="OGY21" i="88"/>
  <c r="OGY25" i="88" s="1"/>
  <c r="OGZ21" i="88"/>
  <c r="OGZ25" i="88" s="1"/>
  <c r="OHA21" i="88"/>
  <c r="OHA25" i="88" s="1"/>
  <c r="OHB21" i="88"/>
  <c r="OHB25" i="88" s="1"/>
  <c r="OHC21" i="88"/>
  <c r="OHC25" i="88" s="1"/>
  <c r="OHD21" i="88"/>
  <c r="OHD25" i="88" s="1"/>
  <c r="OHE21" i="88"/>
  <c r="OHE25" i="88" s="1"/>
  <c r="OHF21" i="88"/>
  <c r="OHF25" i="88" s="1"/>
  <c r="OHG21" i="88"/>
  <c r="OHG25" i="88" s="1"/>
  <c r="OHH21" i="88"/>
  <c r="OHH25" i="88" s="1"/>
  <c r="OHI21" i="88"/>
  <c r="OHI25" i="88" s="1"/>
  <c r="OHJ21" i="88"/>
  <c r="OHJ25" i="88" s="1"/>
  <c r="OHK21" i="88"/>
  <c r="OHK25" i="88" s="1"/>
  <c r="OHL21" i="88"/>
  <c r="OHL25" i="88" s="1"/>
  <c r="OHM21" i="88"/>
  <c r="OHM25" i="88" s="1"/>
  <c r="OHN21" i="88"/>
  <c r="OHN25" i="88" s="1"/>
  <c r="OHO21" i="88"/>
  <c r="OHO25" i="88" s="1"/>
  <c r="OHP21" i="88"/>
  <c r="OHP25" i="88" s="1"/>
  <c r="OHQ21" i="88"/>
  <c r="OHQ25" i="88" s="1"/>
  <c r="OHR21" i="88"/>
  <c r="OHR25" i="88" s="1"/>
  <c r="OHS21" i="88"/>
  <c r="OHS25" i="88" s="1"/>
  <c r="OHT21" i="88"/>
  <c r="OHT25" i="88" s="1"/>
  <c r="OHU21" i="88"/>
  <c r="OHU25" i="88" s="1"/>
  <c r="OHV21" i="88"/>
  <c r="OHV25" i="88" s="1"/>
  <c r="OHW21" i="88"/>
  <c r="OHW25" i="88" s="1"/>
  <c r="OHX21" i="88"/>
  <c r="OHX25" i="88" s="1"/>
  <c r="OHY21" i="88"/>
  <c r="OHY25" i="88" s="1"/>
  <c r="OHZ21" i="88"/>
  <c r="OHZ25" i="88" s="1"/>
  <c r="OIA21" i="88"/>
  <c r="OIA25" i="88" s="1"/>
  <c r="OIB21" i="88"/>
  <c r="OIB25" i="88" s="1"/>
  <c r="OIC21" i="88"/>
  <c r="OIC25" i="88" s="1"/>
  <c r="OID21" i="88"/>
  <c r="OID25" i="88" s="1"/>
  <c r="OIE21" i="88"/>
  <c r="OIE25" i="88" s="1"/>
  <c r="OIF21" i="88"/>
  <c r="OIF25" i="88" s="1"/>
  <c r="OIG21" i="88"/>
  <c r="OIG25" i="88" s="1"/>
  <c r="OIH21" i="88"/>
  <c r="OIH25" i="88" s="1"/>
  <c r="OII21" i="88"/>
  <c r="OII25" i="88" s="1"/>
  <c r="OIJ21" i="88"/>
  <c r="OIJ25" i="88" s="1"/>
  <c r="OIK21" i="88"/>
  <c r="OIK25" i="88" s="1"/>
  <c r="OIL21" i="88"/>
  <c r="OIL25" i="88" s="1"/>
  <c r="OIM21" i="88"/>
  <c r="OIM25" i="88" s="1"/>
  <c r="OIN21" i="88"/>
  <c r="OIN25" i="88" s="1"/>
  <c r="OIO21" i="88"/>
  <c r="OIO25" i="88" s="1"/>
  <c r="OIP21" i="88"/>
  <c r="OIP25" i="88" s="1"/>
  <c r="OIQ21" i="88"/>
  <c r="OIQ25" i="88" s="1"/>
  <c r="OIR21" i="88"/>
  <c r="OIR25" i="88" s="1"/>
  <c r="OIS21" i="88"/>
  <c r="OIS25" i="88" s="1"/>
  <c r="OIT21" i="88"/>
  <c r="OIT25" i="88" s="1"/>
  <c r="OIU21" i="88"/>
  <c r="OIU25" i="88" s="1"/>
  <c r="OIV21" i="88"/>
  <c r="OIV25" i="88" s="1"/>
  <c r="OIW21" i="88"/>
  <c r="OIW25" i="88" s="1"/>
  <c r="OIX21" i="88"/>
  <c r="OIX25" i="88" s="1"/>
  <c r="OIY21" i="88"/>
  <c r="OIY25" i="88" s="1"/>
  <c r="OIZ21" i="88"/>
  <c r="OIZ25" i="88" s="1"/>
  <c r="OJA21" i="88"/>
  <c r="OJA25" i="88" s="1"/>
  <c r="OJB21" i="88"/>
  <c r="OJB25" i="88" s="1"/>
  <c r="OJC21" i="88"/>
  <c r="OJC25" i="88" s="1"/>
  <c r="OJD21" i="88"/>
  <c r="OJD25" i="88" s="1"/>
  <c r="OJE21" i="88"/>
  <c r="OJE25" i="88" s="1"/>
  <c r="OJF21" i="88"/>
  <c r="OJF25" i="88" s="1"/>
  <c r="OJG21" i="88"/>
  <c r="OJG25" i="88" s="1"/>
  <c r="OJH21" i="88"/>
  <c r="OJH25" i="88" s="1"/>
  <c r="OJI21" i="88"/>
  <c r="OJI25" i="88" s="1"/>
  <c r="OJJ21" i="88"/>
  <c r="OJJ25" i="88" s="1"/>
  <c r="OJK21" i="88"/>
  <c r="OJK25" i="88" s="1"/>
  <c r="OJL21" i="88"/>
  <c r="OJL25" i="88" s="1"/>
  <c r="OJM21" i="88"/>
  <c r="OJM25" i="88" s="1"/>
  <c r="OJN21" i="88"/>
  <c r="OJN25" i="88" s="1"/>
  <c r="OJO21" i="88"/>
  <c r="OJO25" i="88" s="1"/>
  <c r="OJP21" i="88"/>
  <c r="OJP25" i="88" s="1"/>
  <c r="OJQ21" i="88"/>
  <c r="OJQ25" i="88" s="1"/>
  <c r="OJR21" i="88"/>
  <c r="OJR25" i="88" s="1"/>
  <c r="OJS21" i="88"/>
  <c r="OJS25" i="88" s="1"/>
  <c r="OJT21" i="88"/>
  <c r="OJT25" i="88" s="1"/>
  <c r="OJU21" i="88"/>
  <c r="OJU25" i="88" s="1"/>
  <c r="OJV21" i="88"/>
  <c r="OJV25" i="88" s="1"/>
  <c r="OJW21" i="88"/>
  <c r="OJW25" i="88" s="1"/>
  <c r="OJX21" i="88"/>
  <c r="OJX25" i="88" s="1"/>
  <c r="OJY21" i="88"/>
  <c r="OJY25" i="88" s="1"/>
  <c r="OJZ21" i="88"/>
  <c r="OJZ25" i="88" s="1"/>
  <c r="OKA21" i="88"/>
  <c r="OKA25" i="88" s="1"/>
  <c r="OKB21" i="88"/>
  <c r="OKB25" i="88" s="1"/>
  <c r="OKC21" i="88"/>
  <c r="OKC25" i="88" s="1"/>
  <c r="OKD21" i="88"/>
  <c r="OKD25" i="88" s="1"/>
  <c r="OKE21" i="88"/>
  <c r="OKE25" i="88" s="1"/>
  <c r="OKF21" i="88"/>
  <c r="OKF25" i="88" s="1"/>
  <c r="OKG21" i="88"/>
  <c r="OKG25" i="88" s="1"/>
  <c r="OKH21" i="88"/>
  <c r="OKH25" i="88" s="1"/>
  <c r="OKI21" i="88"/>
  <c r="OKI25" i="88" s="1"/>
  <c r="OKJ21" i="88"/>
  <c r="OKJ25" i="88" s="1"/>
  <c r="OKK21" i="88"/>
  <c r="OKK25" i="88" s="1"/>
  <c r="OKL21" i="88"/>
  <c r="OKL25" i="88" s="1"/>
  <c r="OKM21" i="88"/>
  <c r="OKM25" i="88" s="1"/>
  <c r="OKN21" i="88"/>
  <c r="OKN25" i="88" s="1"/>
  <c r="OKO21" i="88"/>
  <c r="OKO25" i="88" s="1"/>
  <c r="OKP21" i="88"/>
  <c r="OKP25" i="88" s="1"/>
  <c r="OKQ21" i="88"/>
  <c r="OKQ25" i="88" s="1"/>
  <c r="OKR21" i="88"/>
  <c r="OKR25" i="88" s="1"/>
  <c r="OKS21" i="88"/>
  <c r="OKS25" i="88" s="1"/>
  <c r="OKT21" i="88"/>
  <c r="OKT25" i="88" s="1"/>
  <c r="OKU21" i="88"/>
  <c r="OKU25" i="88" s="1"/>
  <c r="OKV21" i="88"/>
  <c r="OKV25" i="88" s="1"/>
  <c r="OKW21" i="88"/>
  <c r="OKW25" i="88" s="1"/>
  <c r="OKX21" i="88"/>
  <c r="OKX25" i="88" s="1"/>
  <c r="OKY21" i="88"/>
  <c r="OKY25" i="88" s="1"/>
  <c r="OKZ21" i="88"/>
  <c r="OKZ25" i="88" s="1"/>
  <c r="OLA21" i="88"/>
  <c r="OLA25" i="88" s="1"/>
  <c r="OLB21" i="88"/>
  <c r="OLB25" i="88" s="1"/>
  <c r="OLC21" i="88"/>
  <c r="OLC25" i="88" s="1"/>
  <c r="OLD21" i="88"/>
  <c r="OLD25" i="88" s="1"/>
  <c r="OLE21" i="88"/>
  <c r="OLE25" i="88" s="1"/>
  <c r="OLF21" i="88"/>
  <c r="OLF25" i="88" s="1"/>
  <c r="OLG21" i="88"/>
  <c r="OLG25" i="88" s="1"/>
  <c r="OLH21" i="88"/>
  <c r="OLH25" i="88" s="1"/>
  <c r="OLI21" i="88"/>
  <c r="OLI25" i="88" s="1"/>
  <c r="OLJ21" i="88"/>
  <c r="OLJ25" i="88" s="1"/>
  <c r="OLK21" i="88"/>
  <c r="OLK25" i="88" s="1"/>
  <c r="OLL21" i="88"/>
  <c r="OLL25" i="88" s="1"/>
  <c r="OLM21" i="88"/>
  <c r="OLM25" i="88" s="1"/>
  <c r="OLN21" i="88"/>
  <c r="OLN25" i="88" s="1"/>
  <c r="OLO21" i="88"/>
  <c r="OLO25" i="88" s="1"/>
  <c r="OLP21" i="88"/>
  <c r="OLP25" i="88" s="1"/>
  <c r="OLQ21" i="88"/>
  <c r="OLQ25" i="88" s="1"/>
  <c r="OLR21" i="88"/>
  <c r="OLR25" i="88" s="1"/>
  <c r="OLS21" i="88"/>
  <c r="OLS25" i="88" s="1"/>
  <c r="OLT21" i="88"/>
  <c r="OLT25" i="88" s="1"/>
  <c r="OLU21" i="88"/>
  <c r="OLU25" i="88" s="1"/>
  <c r="OLV21" i="88"/>
  <c r="OLV25" i="88" s="1"/>
  <c r="OLW21" i="88"/>
  <c r="OLW25" i="88" s="1"/>
  <c r="OLX21" i="88"/>
  <c r="OLX25" i="88" s="1"/>
  <c r="OLY21" i="88"/>
  <c r="OLY25" i="88" s="1"/>
  <c r="OLZ21" i="88"/>
  <c r="OLZ25" i="88" s="1"/>
  <c r="OMA21" i="88"/>
  <c r="OMA25" i="88" s="1"/>
  <c r="OMB21" i="88"/>
  <c r="OMB25" i="88" s="1"/>
  <c r="OMC21" i="88"/>
  <c r="OMC25" i="88" s="1"/>
  <c r="OMD21" i="88"/>
  <c r="OMD25" i="88" s="1"/>
  <c r="OME21" i="88"/>
  <c r="OME25" i="88" s="1"/>
  <c r="OMF21" i="88"/>
  <c r="OMF25" i="88" s="1"/>
  <c r="OMG21" i="88"/>
  <c r="OMG25" i="88" s="1"/>
  <c r="OMH21" i="88"/>
  <c r="OMH25" i="88" s="1"/>
  <c r="OMI21" i="88"/>
  <c r="OMI25" i="88" s="1"/>
  <c r="OMJ21" i="88"/>
  <c r="OMJ25" i="88" s="1"/>
  <c r="OMK21" i="88"/>
  <c r="OMK25" i="88" s="1"/>
  <c r="OML21" i="88"/>
  <c r="OML25" i="88" s="1"/>
  <c r="OMM21" i="88"/>
  <c r="OMM25" i="88" s="1"/>
  <c r="OMN21" i="88"/>
  <c r="OMN25" i="88" s="1"/>
  <c r="OMO21" i="88"/>
  <c r="OMO25" i="88" s="1"/>
  <c r="OMP21" i="88"/>
  <c r="OMP25" i="88" s="1"/>
  <c r="OMQ21" i="88"/>
  <c r="OMQ25" i="88" s="1"/>
  <c r="OMR21" i="88"/>
  <c r="OMR25" i="88" s="1"/>
  <c r="OMS21" i="88"/>
  <c r="OMS25" i="88" s="1"/>
  <c r="OMT21" i="88"/>
  <c r="OMT25" i="88" s="1"/>
  <c r="OMU21" i="88"/>
  <c r="OMU25" i="88" s="1"/>
  <c r="OMV21" i="88"/>
  <c r="OMV25" i="88" s="1"/>
  <c r="OMW21" i="88"/>
  <c r="OMW25" i="88" s="1"/>
  <c r="OMX21" i="88"/>
  <c r="OMX25" i="88" s="1"/>
  <c r="OMY21" i="88"/>
  <c r="OMY25" i="88" s="1"/>
  <c r="OMZ21" i="88"/>
  <c r="OMZ25" i="88" s="1"/>
  <c r="ONA21" i="88"/>
  <c r="ONA25" i="88" s="1"/>
  <c r="ONB21" i="88"/>
  <c r="ONB25" i="88" s="1"/>
  <c r="ONC21" i="88"/>
  <c r="ONC25" i="88" s="1"/>
  <c r="OND21" i="88"/>
  <c r="OND25" i="88" s="1"/>
  <c r="ONE21" i="88"/>
  <c r="ONE25" i="88" s="1"/>
  <c r="ONF21" i="88"/>
  <c r="ONF25" i="88" s="1"/>
  <c r="ONG21" i="88"/>
  <c r="ONG25" i="88" s="1"/>
  <c r="ONH21" i="88"/>
  <c r="ONH25" i="88" s="1"/>
  <c r="ONI21" i="88"/>
  <c r="ONI25" i="88" s="1"/>
  <c r="ONJ21" i="88"/>
  <c r="ONJ25" i="88" s="1"/>
  <c r="ONK21" i="88"/>
  <c r="ONK25" i="88" s="1"/>
  <c r="ONL21" i="88"/>
  <c r="ONL25" i="88" s="1"/>
  <c r="ONM21" i="88"/>
  <c r="ONM25" i="88" s="1"/>
  <c r="ONN21" i="88"/>
  <c r="ONN25" i="88" s="1"/>
  <c r="ONO21" i="88"/>
  <c r="ONO25" i="88" s="1"/>
  <c r="ONP21" i="88"/>
  <c r="ONP25" i="88" s="1"/>
  <c r="ONQ21" i="88"/>
  <c r="ONQ25" i="88" s="1"/>
  <c r="ONR21" i="88"/>
  <c r="ONR25" i="88" s="1"/>
  <c r="ONS21" i="88"/>
  <c r="ONS25" i="88" s="1"/>
  <c r="ONT21" i="88"/>
  <c r="ONT25" i="88" s="1"/>
  <c r="ONU21" i="88"/>
  <c r="ONU25" i="88" s="1"/>
  <c r="ONV21" i="88"/>
  <c r="ONV25" i="88" s="1"/>
  <c r="ONW21" i="88"/>
  <c r="ONW25" i="88" s="1"/>
  <c r="ONX21" i="88"/>
  <c r="ONX25" i="88" s="1"/>
  <c r="ONY21" i="88"/>
  <c r="ONY25" i="88" s="1"/>
  <c r="ONZ21" i="88"/>
  <c r="ONZ25" i="88" s="1"/>
  <c r="OOA21" i="88"/>
  <c r="OOA25" i="88" s="1"/>
  <c r="OOB21" i="88"/>
  <c r="OOB25" i="88" s="1"/>
  <c r="OOC21" i="88"/>
  <c r="OOC25" i="88" s="1"/>
  <c r="OOD21" i="88"/>
  <c r="OOD25" i="88" s="1"/>
  <c r="OOE21" i="88"/>
  <c r="OOE25" i="88" s="1"/>
  <c r="OOF21" i="88"/>
  <c r="OOF25" i="88" s="1"/>
  <c r="OOG21" i="88"/>
  <c r="OOG25" i="88" s="1"/>
  <c r="OOH21" i="88"/>
  <c r="OOH25" i="88" s="1"/>
  <c r="OOI21" i="88"/>
  <c r="OOI25" i="88" s="1"/>
  <c r="OOJ21" i="88"/>
  <c r="OOJ25" i="88" s="1"/>
  <c r="OOK21" i="88"/>
  <c r="OOK25" i="88" s="1"/>
  <c r="OOL21" i="88"/>
  <c r="OOL25" i="88" s="1"/>
  <c r="OOM21" i="88"/>
  <c r="OOM25" i="88" s="1"/>
  <c r="OON21" i="88"/>
  <c r="OON25" i="88" s="1"/>
  <c r="OOO21" i="88"/>
  <c r="OOO25" i="88" s="1"/>
  <c r="OOP21" i="88"/>
  <c r="OOP25" i="88" s="1"/>
  <c r="OOQ21" i="88"/>
  <c r="OOQ25" i="88" s="1"/>
  <c r="OOR21" i="88"/>
  <c r="OOR25" i="88" s="1"/>
  <c r="OOS21" i="88"/>
  <c r="OOS25" i="88" s="1"/>
  <c r="OOT21" i="88"/>
  <c r="OOT25" i="88" s="1"/>
  <c r="OOU21" i="88"/>
  <c r="OOU25" i="88" s="1"/>
  <c r="OOV21" i="88"/>
  <c r="OOV25" i="88" s="1"/>
  <c r="OOW21" i="88"/>
  <c r="OOW25" i="88" s="1"/>
  <c r="OOX21" i="88"/>
  <c r="OOX25" i="88" s="1"/>
  <c r="OOY21" i="88"/>
  <c r="OOY25" i="88" s="1"/>
  <c r="OOZ21" i="88"/>
  <c r="OOZ25" i="88" s="1"/>
  <c r="OPA21" i="88"/>
  <c r="OPA25" i="88" s="1"/>
  <c r="OPB21" i="88"/>
  <c r="OPB25" i="88" s="1"/>
  <c r="OPC21" i="88"/>
  <c r="OPC25" i="88" s="1"/>
  <c r="OPD21" i="88"/>
  <c r="OPD25" i="88" s="1"/>
  <c r="OPE21" i="88"/>
  <c r="OPE25" i="88" s="1"/>
  <c r="OPF21" i="88"/>
  <c r="OPF25" i="88" s="1"/>
  <c r="OPG21" i="88"/>
  <c r="OPG25" i="88" s="1"/>
  <c r="OPH21" i="88"/>
  <c r="OPH25" i="88" s="1"/>
  <c r="OPI21" i="88"/>
  <c r="OPI25" i="88" s="1"/>
  <c r="OPJ21" i="88"/>
  <c r="OPJ25" i="88" s="1"/>
  <c r="OPK21" i="88"/>
  <c r="OPK25" i="88" s="1"/>
  <c r="OPL21" i="88"/>
  <c r="OPL25" i="88" s="1"/>
  <c r="OPM21" i="88"/>
  <c r="OPM25" i="88" s="1"/>
  <c r="OPN21" i="88"/>
  <c r="OPN25" i="88" s="1"/>
  <c r="OPO21" i="88"/>
  <c r="OPO25" i="88" s="1"/>
  <c r="OPP21" i="88"/>
  <c r="OPP25" i="88" s="1"/>
  <c r="OPQ21" i="88"/>
  <c r="OPQ25" i="88" s="1"/>
  <c r="OPR21" i="88"/>
  <c r="OPR25" i="88" s="1"/>
  <c r="OPS21" i="88"/>
  <c r="OPS25" i="88" s="1"/>
  <c r="OPT21" i="88"/>
  <c r="OPT25" i="88" s="1"/>
  <c r="OPU21" i="88"/>
  <c r="OPU25" i="88" s="1"/>
  <c r="OPV21" i="88"/>
  <c r="OPV25" i="88" s="1"/>
  <c r="OPW21" i="88"/>
  <c r="OPW25" i="88" s="1"/>
  <c r="OPX21" i="88"/>
  <c r="OPX25" i="88" s="1"/>
  <c r="OPY21" i="88"/>
  <c r="OPY25" i="88" s="1"/>
  <c r="OPZ21" i="88"/>
  <c r="OPZ25" i="88" s="1"/>
  <c r="OQA21" i="88"/>
  <c r="OQA25" i="88" s="1"/>
  <c r="OQB21" i="88"/>
  <c r="OQB25" i="88" s="1"/>
  <c r="OQC21" i="88"/>
  <c r="OQC25" i="88" s="1"/>
  <c r="OQD21" i="88"/>
  <c r="OQD25" i="88" s="1"/>
  <c r="OQE21" i="88"/>
  <c r="OQE25" i="88" s="1"/>
  <c r="OQF21" i="88"/>
  <c r="OQF25" i="88" s="1"/>
  <c r="OQG21" i="88"/>
  <c r="OQG25" i="88" s="1"/>
  <c r="OQH21" i="88"/>
  <c r="OQH25" i="88" s="1"/>
  <c r="OQI21" i="88"/>
  <c r="OQI25" i="88" s="1"/>
  <c r="OQJ21" i="88"/>
  <c r="OQJ25" i="88" s="1"/>
  <c r="OQK21" i="88"/>
  <c r="OQK25" i="88" s="1"/>
  <c r="OQL21" i="88"/>
  <c r="OQL25" i="88" s="1"/>
  <c r="OQM21" i="88"/>
  <c r="OQM25" i="88" s="1"/>
  <c r="OQN21" i="88"/>
  <c r="OQN25" i="88" s="1"/>
  <c r="OQO21" i="88"/>
  <c r="OQO25" i="88" s="1"/>
  <c r="OQP21" i="88"/>
  <c r="OQP25" i="88" s="1"/>
  <c r="OQQ21" i="88"/>
  <c r="OQQ25" i="88" s="1"/>
  <c r="OQR21" i="88"/>
  <c r="OQR25" i="88" s="1"/>
  <c r="OQS21" i="88"/>
  <c r="OQS25" i="88" s="1"/>
  <c r="OQT21" i="88"/>
  <c r="OQT25" i="88" s="1"/>
  <c r="OQU21" i="88"/>
  <c r="OQU25" i="88" s="1"/>
  <c r="OQV21" i="88"/>
  <c r="OQV25" i="88" s="1"/>
  <c r="OQW21" i="88"/>
  <c r="OQW25" i="88" s="1"/>
  <c r="OQX21" i="88"/>
  <c r="OQX25" i="88" s="1"/>
  <c r="OQY21" i="88"/>
  <c r="OQY25" i="88" s="1"/>
  <c r="OQZ21" i="88"/>
  <c r="OQZ25" i="88" s="1"/>
  <c r="ORA21" i="88"/>
  <c r="ORA25" i="88" s="1"/>
  <c r="ORB21" i="88"/>
  <c r="ORB25" i="88" s="1"/>
  <c r="ORC21" i="88"/>
  <c r="ORC25" i="88" s="1"/>
  <c r="ORD21" i="88"/>
  <c r="ORD25" i="88" s="1"/>
  <c r="ORE21" i="88"/>
  <c r="ORE25" i="88" s="1"/>
  <c r="ORF21" i="88"/>
  <c r="ORF25" i="88" s="1"/>
  <c r="ORG21" i="88"/>
  <c r="ORG25" i="88" s="1"/>
  <c r="ORH21" i="88"/>
  <c r="ORH25" i="88" s="1"/>
  <c r="ORI21" i="88"/>
  <c r="ORI25" i="88" s="1"/>
  <c r="ORJ21" i="88"/>
  <c r="ORJ25" i="88" s="1"/>
  <c r="ORK21" i="88"/>
  <c r="ORK25" i="88" s="1"/>
  <c r="ORL21" i="88"/>
  <c r="ORL25" i="88" s="1"/>
  <c r="ORM21" i="88"/>
  <c r="ORM25" i="88" s="1"/>
  <c r="ORN21" i="88"/>
  <c r="ORN25" i="88" s="1"/>
  <c r="ORO21" i="88"/>
  <c r="ORO25" i="88" s="1"/>
  <c r="ORP21" i="88"/>
  <c r="ORP25" i="88" s="1"/>
  <c r="ORQ21" i="88"/>
  <c r="ORQ25" i="88" s="1"/>
  <c r="ORR21" i="88"/>
  <c r="ORR25" i="88" s="1"/>
  <c r="ORS21" i="88"/>
  <c r="ORS25" i="88" s="1"/>
  <c r="ORT21" i="88"/>
  <c r="ORT25" i="88" s="1"/>
  <c r="ORU21" i="88"/>
  <c r="ORU25" i="88" s="1"/>
  <c r="ORV21" i="88"/>
  <c r="ORV25" i="88" s="1"/>
  <c r="ORW21" i="88"/>
  <c r="ORW25" i="88" s="1"/>
  <c r="ORX21" i="88"/>
  <c r="ORX25" i="88" s="1"/>
  <c r="ORY21" i="88"/>
  <c r="ORY25" i="88" s="1"/>
  <c r="ORZ21" i="88"/>
  <c r="ORZ25" i="88" s="1"/>
  <c r="OSA21" i="88"/>
  <c r="OSA25" i="88" s="1"/>
  <c r="OSB21" i="88"/>
  <c r="OSB25" i="88" s="1"/>
  <c r="OSC21" i="88"/>
  <c r="OSC25" i="88" s="1"/>
  <c r="OSD21" i="88"/>
  <c r="OSD25" i="88" s="1"/>
  <c r="OSE21" i="88"/>
  <c r="OSE25" i="88" s="1"/>
  <c r="OSF21" i="88"/>
  <c r="OSF25" i="88" s="1"/>
  <c r="OSG21" i="88"/>
  <c r="OSG25" i="88" s="1"/>
  <c r="OSH21" i="88"/>
  <c r="OSH25" i="88" s="1"/>
  <c r="OSI21" i="88"/>
  <c r="OSI25" i="88" s="1"/>
  <c r="OSJ21" i="88"/>
  <c r="OSJ25" i="88" s="1"/>
  <c r="OSK21" i="88"/>
  <c r="OSK25" i="88" s="1"/>
  <c r="OSL21" i="88"/>
  <c r="OSL25" i="88" s="1"/>
  <c r="OSM21" i="88"/>
  <c r="OSM25" i="88" s="1"/>
  <c r="OSN21" i="88"/>
  <c r="OSN25" i="88" s="1"/>
  <c r="OSO21" i="88"/>
  <c r="OSO25" i="88" s="1"/>
  <c r="OSP21" i="88"/>
  <c r="OSP25" i="88" s="1"/>
  <c r="OSQ21" i="88"/>
  <c r="OSQ25" i="88" s="1"/>
  <c r="OSR21" i="88"/>
  <c r="OSR25" i="88" s="1"/>
  <c r="OSS21" i="88"/>
  <c r="OSS25" i="88" s="1"/>
  <c r="OST21" i="88"/>
  <c r="OST25" i="88" s="1"/>
  <c r="OSU21" i="88"/>
  <c r="OSU25" i="88" s="1"/>
  <c r="OSV21" i="88"/>
  <c r="OSV25" i="88" s="1"/>
  <c r="OSW21" i="88"/>
  <c r="OSW25" i="88" s="1"/>
  <c r="OSX21" i="88"/>
  <c r="OSX25" i="88" s="1"/>
  <c r="OSY21" i="88"/>
  <c r="OSY25" i="88" s="1"/>
  <c r="OSZ21" i="88"/>
  <c r="OSZ25" i="88" s="1"/>
  <c r="OTA21" i="88"/>
  <c r="OTA25" i="88" s="1"/>
  <c r="OTB21" i="88"/>
  <c r="OTB25" i="88" s="1"/>
  <c r="OTC21" i="88"/>
  <c r="OTC25" i="88" s="1"/>
  <c r="OTD21" i="88"/>
  <c r="OTD25" i="88" s="1"/>
  <c r="OTE21" i="88"/>
  <c r="OTE25" i="88" s="1"/>
  <c r="OTF21" i="88"/>
  <c r="OTF25" i="88" s="1"/>
  <c r="OTG21" i="88"/>
  <c r="OTG25" i="88" s="1"/>
  <c r="OTH21" i="88"/>
  <c r="OTH25" i="88" s="1"/>
  <c r="OTI21" i="88"/>
  <c r="OTI25" i="88" s="1"/>
  <c r="OTJ21" i="88"/>
  <c r="OTJ25" i="88" s="1"/>
  <c r="OTK21" i="88"/>
  <c r="OTK25" i="88" s="1"/>
  <c r="OTL21" i="88"/>
  <c r="OTL25" i="88" s="1"/>
  <c r="OTM21" i="88"/>
  <c r="OTM25" i="88" s="1"/>
  <c r="OTN21" i="88"/>
  <c r="OTN25" i="88" s="1"/>
  <c r="OTO21" i="88"/>
  <c r="OTO25" i="88" s="1"/>
  <c r="OTP21" i="88"/>
  <c r="OTP25" i="88" s="1"/>
  <c r="OTQ21" i="88"/>
  <c r="OTQ25" i="88" s="1"/>
  <c r="OTR21" i="88"/>
  <c r="OTR25" i="88" s="1"/>
  <c r="OTS21" i="88"/>
  <c r="OTS25" i="88" s="1"/>
  <c r="OTT21" i="88"/>
  <c r="OTT25" i="88" s="1"/>
  <c r="OTU21" i="88"/>
  <c r="OTU25" i="88" s="1"/>
  <c r="OTV21" i="88"/>
  <c r="OTV25" i="88" s="1"/>
  <c r="OTW21" i="88"/>
  <c r="OTW25" i="88" s="1"/>
  <c r="OTX21" i="88"/>
  <c r="OTX25" i="88" s="1"/>
  <c r="OTY21" i="88"/>
  <c r="OTY25" i="88" s="1"/>
  <c r="OTZ21" i="88"/>
  <c r="OTZ25" i="88" s="1"/>
  <c r="OUA21" i="88"/>
  <c r="OUA25" i="88" s="1"/>
  <c r="OUB21" i="88"/>
  <c r="OUB25" i="88" s="1"/>
  <c r="OUC21" i="88"/>
  <c r="OUC25" i="88" s="1"/>
  <c r="OUD21" i="88"/>
  <c r="OUD25" i="88" s="1"/>
  <c r="OUE21" i="88"/>
  <c r="OUE25" i="88" s="1"/>
  <c r="OUF21" i="88"/>
  <c r="OUF25" i="88" s="1"/>
  <c r="OUG21" i="88"/>
  <c r="OUG25" i="88" s="1"/>
  <c r="OUH21" i="88"/>
  <c r="OUH25" i="88" s="1"/>
  <c r="OUI21" i="88"/>
  <c r="OUI25" i="88" s="1"/>
  <c r="OUJ21" i="88"/>
  <c r="OUJ25" i="88" s="1"/>
  <c r="OUK21" i="88"/>
  <c r="OUK25" i="88" s="1"/>
  <c r="OUL21" i="88"/>
  <c r="OUL25" i="88" s="1"/>
  <c r="OUM21" i="88"/>
  <c r="OUM25" i="88" s="1"/>
  <c r="OUN21" i="88"/>
  <c r="OUN25" i="88" s="1"/>
  <c r="OUO21" i="88"/>
  <c r="OUO25" i="88" s="1"/>
  <c r="OUP21" i="88"/>
  <c r="OUP25" i="88" s="1"/>
  <c r="OUQ21" i="88"/>
  <c r="OUQ25" i="88" s="1"/>
  <c r="OUR21" i="88"/>
  <c r="OUR25" i="88" s="1"/>
  <c r="OUS21" i="88"/>
  <c r="OUS25" i="88" s="1"/>
  <c r="OUT21" i="88"/>
  <c r="OUT25" i="88" s="1"/>
  <c r="OUU21" i="88"/>
  <c r="OUU25" i="88" s="1"/>
  <c r="OUV21" i="88"/>
  <c r="OUV25" i="88" s="1"/>
  <c r="OUW21" i="88"/>
  <c r="OUW25" i="88" s="1"/>
  <c r="OUX21" i="88"/>
  <c r="OUX25" i="88" s="1"/>
  <c r="OUY21" i="88"/>
  <c r="OUY25" i="88" s="1"/>
  <c r="OUZ21" i="88"/>
  <c r="OUZ25" i="88" s="1"/>
  <c r="OVA21" i="88"/>
  <c r="OVA25" i="88" s="1"/>
  <c r="OVB21" i="88"/>
  <c r="OVB25" i="88" s="1"/>
  <c r="OVC21" i="88"/>
  <c r="OVC25" i="88" s="1"/>
  <c r="OVD21" i="88"/>
  <c r="OVD25" i="88" s="1"/>
  <c r="OVE21" i="88"/>
  <c r="OVE25" i="88" s="1"/>
  <c r="OVF21" i="88"/>
  <c r="OVF25" i="88" s="1"/>
  <c r="OVG21" i="88"/>
  <c r="OVG25" i="88" s="1"/>
  <c r="OVH21" i="88"/>
  <c r="OVH25" i="88" s="1"/>
  <c r="OVI21" i="88"/>
  <c r="OVI25" i="88" s="1"/>
  <c r="OVJ21" i="88"/>
  <c r="OVJ25" i="88" s="1"/>
  <c r="OVK21" i="88"/>
  <c r="OVK25" i="88" s="1"/>
  <c r="OVL21" i="88"/>
  <c r="OVL25" i="88" s="1"/>
  <c r="OVM21" i="88"/>
  <c r="OVM25" i="88" s="1"/>
  <c r="OVN21" i="88"/>
  <c r="OVN25" i="88" s="1"/>
  <c r="OVO21" i="88"/>
  <c r="OVO25" i="88" s="1"/>
  <c r="OVP21" i="88"/>
  <c r="OVP25" i="88" s="1"/>
  <c r="OVQ21" i="88"/>
  <c r="OVQ25" i="88" s="1"/>
  <c r="OVR21" i="88"/>
  <c r="OVR25" i="88" s="1"/>
  <c r="OVS21" i="88"/>
  <c r="OVS25" i="88" s="1"/>
  <c r="OVT21" i="88"/>
  <c r="OVT25" i="88" s="1"/>
  <c r="OVU21" i="88"/>
  <c r="OVU25" i="88" s="1"/>
  <c r="OVV21" i="88"/>
  <c r="OVV25" i="88" s="1"/>
  <c r="OVW21" i="88"/>
  <c r="OVW25" i="88" s="1"/>
  <c r="OVX21" i="88"/>
  <c r="OVX25" i="88" s="1"/>
  <c r="OVY21" i="88"/>
  <c r="OVY25" i="88" s="1"/>
  <c r="OVZ21" i="88"/>
  <c r="OVZ25" i="88" s="1"/>
  <c r="OWA21" i="88"/>
  <c r="OWA25" i="88" s="1"/>
  <c r="OWB21" i="88"/>
  <c r="OWB25" i="88" s="1"/>
  <c r="OWC21" i="88"/>
  <c r="OWC25" i="88" s="1"/>
  <c r="OWD21" i="88"/>
  <c r="OWD25" i="88" s="1"/>
  <c r="OWE21" i="88"/>
  <c r="OWE25" i="88" s="1"/>
  <c r="OWF21" i="88"/>
  <c r="OWF25" i="88" s="1"/>
  <c r="OWG21" i="88"/>
  <c r="OWG25" i="88" s="1"/>
  <c r="OWH21" i="88"/>
  <c r="OWH25" i="88" s="1"/>
  <c r="OWI21" i="88"/>
  <c r="OWI25" i="88" s="1"/>
  <c r="OWJ21" i="88"/>
  <c r="OWJ25" i="88" s="1"/>
  <c r="OWK21" i="88"/>
  <c r="OWK25" i="88" s="1"/>
  <c r="OWL21" i="88"/>
  <c r="OWL25" i="88" s="1"/>
  <c r="OWM21" i="88"/>
  <c r="OWM25" i="88" s="1"/>
  <c r="OWN21" i="88"/>
  <c r="OWN25" i="88" s="1"/>
  <c r="OWO21" i="88"/>
  <c r="OWO25" i="88" s="1"/>
  <c r="OWP21" i="88"/>
  <c r="OWP25" i="88" s="1"/>
  <c r="OWQ21" i="88"/>
  <c r="OWQ25" i="88" s="1"/>
  <c r="OWR21" i="88"/>
  <c r="OWR25" i="88" s="1"/>
  <c r="OWS21" i="88"/>
  <c r="OWS25" i="88" s="1"/>
  <c r="OWT21" i="88"/>
  <c r="OWT25" i="88" s="1"/>
  <c r="OWU21" i="88"/>
  <c r="OWU25" i="88" s="1"/>
  <c r="OWV21" i="88"/>
  <c r="OWV25" i="88" s="1"/>
  <c r="OWW21" i="88"/>
  <c r="OWW25" i="88" s="1"/>
  <c r="OWX21" i="88"/>
  <c r="OWX25" i="88" s="1"/>
  <c r="OWY21" i="88"/>
  <c r="OWY25" i="88" s="1"/>
  <c r="OWZ21" i="88"/>
  <c r="OWZ25" i="88" s="1"/>
  <c r="OXA21" i="88"/>
  <c r="OXA25" i="88" s="1"/>
  <c r="OXB21" i="88"/>
  <c r="OXB25" i="88" s="1"/>
  <c r="OXC21" i="88"/>
  <c r="OXC25" i="88" s="1"/>
  <c r="OXD21" i="88"/>
  <c r="OXD25" i="88" s="1"/>
  <c r="OXE21" i="88"/>
  <c r="OXE25" i="88" s="1"/>
  <c r="OXF21" i="88"/>
  <c r="OXF25" i="88" s="1"/>
  <c r="OXG21" i="88"/>
  <c r="OXG25" i="88" s="1"/>
  <c r="OXH21" i="88"/>
  <c r="OXH25" i="88" s="1"/>
  <c r="OXI21" i="88"/>
  <c r="OXI25" i="88" s="1"/>
  <c r="OXJ21" i="88"/>
  <c r="OXJ25" i="88" s="1"/>
  <c r="OXK21" i="88"/>
  <c r="OXK25" i="88" s="1"/>
  <c r="OXL21" i="88"/>
  <c r="OXL25" i="88" s="1"/>
  <c r="OXM21" i="88"/>
  <c r="OXM25" i="88" s="1"/>
  <c r="OXN21" i="88"/>
  <c r="OXN25" i="88" s="1"/>
  <c r="OXO21" i="88"/>
  <c r="OXO25" i="88" s="1"/>
  <c r="OXP21" i="88"/>
  <c r="OXP25" i="88" s="1"/>
  <c r="OXQ21" i="88"/>
  <c r="OXQ25" i="88" s="1"/>
  <c r="OXR21" i="88"/>
  <c r="OXR25" i="88" s="1"/>
  <c r="OXS21" i="88"/>
  <c r="OXS25" i="88" s="1"/>
  <c r="OXT21" i="88"/>
  <c r="OXT25" i="88" s="1"/>
  <c r="OXU21" i="88"/>
  <c r="OXU25" i="88" s="1"/>
  <c r="OXV21" i="88"/>
  <c r="OXV25" i="88" s="1"/>
  <c r="OXW21" i="88"/>
  <c r="OXW25" i="88" s="1"/>
  <c r="OXX21" i="88"/>
  <c r="OXX25" i="88" s="1"/>
  <c r="OXY21" i="88"/>
  <c r="OXY25" i="88" s="1"/>
  <c r="OXZ21" i="88"/>
  <c r="OXZ25" i="88" s="1"/>
  <c r="OYA21" i="88"/>
  <c r="OYA25" i="88" s="1"/>
  <c r="OYB21" i="88"/>
  <c r="OYB25" i="88" s="1"/>
  <c r="OYC21" i="88"/>
  <c r="OYC25" i="88" s="1"/>
  <c r="OYD21" i="88"/>
  <c r="OYD25" i="88" s="1"/>
  <c r="OYE21" i="88"/>
  <c r="OYE25" i="88" s="1"/>
  <c r="OYF21" i="88"/>
  <c r="OYF25" i="88" s="1"/>
  <c r="OYG21" i="88"/>
  <c r="OYG25" i="88" s="1"/>
  <c r="OYH21" i="88"/>
  <c r="OYH25" i="88" s="1"/>
  <c r="OYI21" i="88"/>
  <c r="OYI25" i="88" s="1"/>
  <c r="OYJ21" i="88"/>
  <c r="OYJ25" i="88" s="1"/>
  <c r="OYK21" i="88"/>
  <c r="OYK25" i="88" s="1"/>
  <c r="OYL21" i="88"/>
  <c r="OYL25" i="88" s="1"/>
  <c r="OYM21" i="88"/>
  <c r="OYM25" i="88" s="1"/>
  <c r="OYN21" i="88"/>
  <c r="OYN25" i="88" s="1"/>
  <c r="OYO21" i="88"/>
  <c r="OYO25" i="88" s="1"/>
  <c r="OYP21" i="88"/>
  <c r="OYP25" i="88" s="1"/>
  <c r="OYQ21" i="88"/>
  <c r="OYQ25" i="88" s="1"/>
  <c r="OYR21" i="88"/>
  <c r="OYR25" i="88" s="1"/>
  <c r="OYS21" i="88"/>
  <c r="OYS25" i="88" s="1"/>
  <c r="OYT21" i="88"/>
  <c r="OYT25" i="88" s="1"/>
  <c r="OYU21" i="88"/>
  <c r="OYU25" i="88" s="1"/>
  <c r="OYV21" i="88"/>
  <c r="OYV25" i="88" s="1"/>
  <c r="OYW21" i="88"/>
  <c r="OYW25" i="88" s="1"/>
  <c r="OYX21" i="88"/>
  <c r="OYX25" i="88" s="1"/>
  <c r="OYY21" i="88"/>
  <c r="OYY25" i="88" s="1"/>
  <c r="OYZ21" i="88"/>
  <c r="OYZ25" i="88" s="1"/>
  <c r="OZA21" i="88"/>
  <c r="OZA25" i="88" s="1"/>
  <c r="OZB21" i="88"/>
  <c r="OZB25" i="88" s="1"/>
  <c r="OZC21" i="88"/>
  <c r="OZC25" i="88" s="1"/>
  <c r="OZD21" i="88"/>
  <c r="OZD25" i="88" s="1"/>
  <c r="OZE21" i="88"/>
  <c r="OZE25" i="88" s="1"/>
  <c r="OZF21" i="88"/>
  <c r="OZF25" i="88" s="1"/>
  <c r="OZG21" i="88"/>
  <c r="OZG25" i="88" s="1"/>
  <c r="OZH21" i="88"/>
  <c r="OZH25" i="88" s="1"/>
  <c r="OZI21" i="88"/>
  <c r="OZI25" i="88" s="1"/>
  <c r="OZJ21" i="88"/>
  <c r="OZJ25" i="88" s="1"/>
  <c r="OZK21" i="88"/>
  <c r="OZK25" i="88" s="1"/>
  <c r="OZL21" i="88"/>
  <c r="OZL25" i="88" s="1"/>
  <c r="OZM21" i="88"/>
  <c r="OZM25" i="88" s="1"/>
  <c r="OZN21" i="88"/>
  <c r="OZN25" i="88" s="1"/>
  <c r="OZO21" i="88"/>
  <c r="OZO25" i="88" s="1"/>
  <c r="OZP21" i="88"/>
  <c r="OZP25" i="88" s="1"/>
  <c r="OZQ21" i="88"/>
  <c r="OZQ25" i="88" s="1"/>
  <c r="OZR21" i="88"/>
  <c r="OZR25" i="88" s="1"/>
  <c r="OZS21" i="88"/>
  <c r="OZS25" i="88" s="1"/>
  <c r="OZT21" i="88"/>
  <c r="OZT25" i="88" s="1"/>
  <c r="OZU21" i="88"/>
  <c r="OZU25" i="88" s="1"/>
  <c r="OZV21" i="88"/>
  <c r="OZV25" i="88" s="1"/>
  <c r="OZW21" i="88"/>
  <c r="OZW25" i="88" s="1"/>
  <c r="OZX21" i="88"/>
  <c r="OZX25" i="88" s="1"/>
  <c r="OZY21" i="88"/>
  <c r="OZY25" i="88" s="1"/>
  <c r="OZZ21" i="88"/>
  <c r="OZZ25" i="88" s="1"/>
  <c r="PAA21" i="88"/>
  <c r="PAA25" i="88" s="1"/>
  <c r="PAB21" i="88"/>
  <c r="PAB25" i="88" s="1"/>
  <c r="PAC21" i="88"/>
  <c r="PAC25" i="88" s="1"/>
  <c r="PAD21" i="88"/>
  <c r="PAD25" i="88" s="1"/>
  <c r="PAE21" i="88"/>
  <c r="PAE25" i="88" s="1"/>
  <c r="PAF21" i="88"/>
  <c r="PAF25" i="88" s="1"/>
  <c r="PAG21" i="88"/>
  <c r="PAG25" i="88" s="1"/>
  <c r="PAH21" i="88"/>
  <c r="PAH25" i="88" s="1"/>
  <c r="PAI21" i="88"/>
  <c r="PAI25" i="88" s="1"/>
  <c r="PAJ21" i="88"/>
  <c r="PAJ25" i="88" s="1"/>
  <c r="PAK21" i="88"/>
  <c r="PAK25" i="88" s="1"/>
  <c r="PAL21" i="88"/>
  <c r="PAL25" i="88" s="1"/>
  <c r="PAM21" i="88"/>
  <c r="PAM25" i="88" s="1"/>
  <c r="PAN21" i="88"/>
  <c r="PAN25" i="88" s="1"/>
  <c r="PAO21" i="88"/>
  <c r="PAO25" i="88" s="1"/>
  <c r="PAP21" i="88"/>
  <c r="PAP25" i="88" s="1"/>
  <c r="PAQ21" i="88"/>
  <c r="PAQ25" i="88" s="1"/>
  <c r="PAR21" i="88"/>
  <c r="PAR25" i="88" s="1"/>
  <c r="PAS21" i="88"/>
  <c r="PAS25" i="88" s="1"/>
  <c r="PAT21" i="88"/>
  <c r="PAT25" i="88" s="1"/>
  <c r="PAU21" i="88"/>
  <c r="PAU25" i="88" s="1"/>
  <c r="PAV21" i="88"/>
  <c r="PAV25" i="88" s="1"/>
  <c r="PAW21" i="88"/>
  <c r="PAW25" i="88" s="1"/>
  <c r="PAX21" i="88"/>
  <c r="PAX25" i="88" s="1"/>
  <c r="PAY21" i="88"/>
  <c r="PAY25" i="88" s="1"/>
  <c r="PAZ21" i="88"/>
  <c r="PAZ25" i="88" s="1"/>
  <c r="PBA21" i="88"/>
  <c r="PBA25" i="88" s="1"/>
  <c r="PBB21" i="88"/>
  <c r="PBB25" i="88" s="1"/>
  <c r="PBC21" i="88"/>
  <c r="PBC25" i="88" s="1"/>
  <c r="PBD21" i="88"/>
  <c r="PBD25" i="88" s="1"/>
  <c r="PBE21" i="88"/>
  <c r="PBE25" i="88" s="1"/>
  <c r="PBF21" i="88"/>
  <c r="PBF25" i="88" s="1"/>
  <c r="PBG21" i="88"/>
  <c r="PBG25" i="88" s="1"/>
  <c r="PBH21" i="88"/>
  <c r="PBH25" i="88" s="1"/>
  <c r="PBI21" i="88"/>
  <c r="PBI25" i="88" s="1"/>
  <c r="PBJ21" i="88"/>
  <c r="PBJ25" i="88" s="1"/>
  <c r="PBK21" i="88"/>
  <c r="PBK25" i="88" s="1"/>
  <c r="PBL21" i="88"/>
  <c r="PBL25" i="88" s="1"/>
  <c r="PBM21" i="88"/>
  <c r="PBM25" i="88" s="1"/>
  <c r="PBN21" i="88"/>
  <c r="PBN25" i="88" s="1"/>
  <c r="PBO21" i="88"/>
  <c r="PBO25" i="88" s="1"/>
  <c r="PBP21" i="88"/>
  <c r="PBP25" i="88" s="1"/>
  <c r="PBQ21" i="88"/>
  <c r="PBQ25" i="88" s="1"/>
  <c r="PBR21" i="88"/>
  <c r="PBR25" i="88" s="1"/>
  <c r="PBS21" i="88"/>
  <c r="PBS25" i="88" s="1"/>
  <c r="PBT21" i="88"/>
  <c r="PBT25" i="88" s="1"/>
  <c r="PBU21" i="88"/>
  <c r="PBU25" i="88" s="1"/>
  <c r="PBV21" i="88"/>
  <c r="PBV25" i="88" s="1"/>
  <c r="PBW21" i="88"/>
  <c r="PBW25" i="88" s="1"/>
  <c r="PBX21" i="88"/>
  <c r="PBX25" i="88" s="1"/>
  <c r="PBY21" i="88"/>
  <c r="PBY25" i="88" s="1"/>
  <c r="PBZ21" i="88"/>
  <c r="PBZ25" i="88" s="1"/>
  <c r="PCA21" i="88"/>
  <c r="PCA25" i="88" s="1"/>
  <c r="PCB21" i="88"/>
  <c r="PCB25" i="88" s="1"/>
  <c r="PCC21" i="88"/>
  <c r="PCC25" i="88" s="1"/>
  <c r="PCD21" i="88"/>
  <c r="PCD25" i="88" s="1"/>
  <c r="PCE21" i="88"/>
  <c r="PCE25" i="88" s="1"/>
  <c r="PCF21" i="88"/>
  <c r="PCF25" i="88" s="1"/>
  <c r="PCG21" i="88"/>
  <c r="PCG25" i="88" s="1"/>
  <c r="PCH21" i="88"/>
  <c r="PCH25" i="88" s="1"/>
  <c r="PCI21" i="88"/>
  <c r="PCI25" i="88" s="1"/>
  <c r="PCJ21" i="88"/>
  <c r="PCJ25" i="88" s="1"/>
  <c r="PCK21" i="88"/>
  <c r="PCK25" i="88" s="1"/>
  <c r="PCL21" i="88"/>
  <c r="PCL25" i="88" s="1"/>
  <c r="PCM21" i="88"/>
  <c r="PCM25" i="88" s="1"/>
  <c r="PCN21" i="88"/>
  <c r="PCN25" i="88" s="1"/>
  <c r="PCO21" i="88"/>
  <c r="PCO25" i="88" s="1"/>
  <c r="PCP21" i="88"/>
  <c r="PCP25" i="88" s="1"/>
  <c r="PCQ21" i="88"/>
  <c r="PCQ25" i="88" s="1"/>
  <c r="PCR21" i="88"/>
  <c r="PCR25" i="88" s="1"/>
  <c r="PCS21" i="88"/>
  <c r="PCS25" i="88" s="1"/>
  <c r="PCT21" i="88"/>
  <c r="PCT25" i="88" s="1"/>
  <c r="PCU21" i="88"/>
  <c r="PCU25" i="88" s="1"/>
  <c r="PCV21" i="88"/>
  <c r="PCV25" i="88" s="1"/>
  <c r="PCW21" i="88"/>
  <c r="PCW25" i="88" s="1"/>
  <c r="PCX21" i="88"/>
  <c r="PCX25" i="88" s="1"/>
  <c r="PCY21" i="88"/>
  <c r="PCY25" i="88" s="1"/>
  <c r="PCZ21" i="88"/>
  <c r="PCZ25" i="88" s="1"/>
  <c r="PDA21" i="88"/>
  <c r="PDA25" i="88" s="1"/>
  <c r="PDB21" i="88"/>
  <c r="PDB25" i="88" s="1"/>
  <c r="PDC21" i="88"/>
  <c r="PDC25" i="88" s="1"/>
  <c r="PDD21" i="88"/>
  <c r="PDD25" i="88" s="1"/>
  <c r="PDE21" i="88"/>
  <c r="PDE25" i="88" s="1"/>
  <c r="PDF21" i="88"/>
  <c r="PDF25" i="88" s="1"/>
  <c r="PDG21" i="88"/>
  <c r="PDG25" i="88" s="1"/>
  <c r="PDH21" i="88"/>
  <c r="PDH25" i="88" s="1"/>
  <c r="PDI21" i="88"/>
  <c r="PDI25" i="88" s="1"/>
  <c r="PDJ21" i="88"/>
  <c r="PDJ25" i="88" s="1"/>
  <c r="PDK21" i="88"/>
  <c r="PDK25" i="88" s="1"/>
  <c r="PDL21" i="88"/>
  <c r="PDL25" i="88" s="1"/>
  <c r="PDM21" i="88"/>
  <c r="PDM25" i="88" s="1"/>
  <c r="PDN21" i="88"/>
  <c r="PDN25" i="88" s="1"/>
  <c r="PDO21" i="88"/>
  <c r="PDO25" i="88" s="1"/>
  <c r="PDP21" i="88"/>
  <c r="PDP25" i="88" s="1"/>
  <c r="PDQ21" i="88"/>
  <c r="PDQ25" i="88" s="1"/>
  <c r="PDR21" i="88"/>
  <c r="PDR25" i="88" s="1"/>
  <c r="PDS21" i="88"/>
  <c r="PDS25" i="88" s="1"/>
  <c r="PDT21" i="88"/>
  <c r="PDT25" i="88" s="1"/>
  <c r="PDU21" i="88"/>
  <c r="PDU25" i="88" s="1"/>
  <c r="PDV21" i="88"/>
  <c r="PDV25" i="88" s="1"/>
  <c r="PDW21" i="88"/>
  <c r="PDW25" i="88" s="1"/>
  <c r="PDX21" i="88"/>
  <c r="PDX25" i="88" s="1"/>
  <c r="PDY21" i="88"/>
  <c r="PDY25" i="88" s="1"/>
  <c r="PDZ21" i="88"/>
  <c r="PDZ25" i="88" s="1"/>
  <c r="PEA21" i="88"/>
  <c r="PEA25" i="88" s="1"/>
  <c r="PEB21" i="88"/>
  <c r="PEB25" i="88" s="1"/>
  <c r="PEC21" i="88"/>
  <c r="PEC25" i="88" s="1"/>
  <c r="PED21" i="88"/>
  <c r="PED25" i="88" s="1"/>
  <c r="PEE21" i="88"/>
  <c r="PEE25" i="88" s="1"/>
  <c r="PEF21" i="88"/>
  <c r="PEF25" i="88" s="1"/>
  <c r="PEG21" i="88"/>
  <c r="PEG25" i="88" s="1"/>
  <c r="PEH21" i="88"/>
  <c r="PEH25" i="88" s="1"/>
  <c r="PEI21" i="88"/>
  <c r="PEI25" i="88" s="1"/>
  <c r="PEJ21" i="88"/>
  <c r="PEJ25" i="88" s="1"/>
  <c r="PEK21" i="88"/>
  <c r="PEK25" i="88" s="1"/>
  <c r="PEL21" i="88"/>
  <c r="PEL25" i="88" s="1"/>
  <c r="PEM21" i="88"/>
  <c r="PEM25" i="88" s="1"/>
  <c r="PEN21" i="88"/>
  <c r="PEN25" i="88" s="1"/>
  <c r="PEO21" i="88"/>
  <c r="PEO25" i="88" s="1"/>
  <c r="PEP21" i="88"/>
  <c r="PEP25" i="88" s="1"/>
  <c r="PEQ21" i="88"/>
  <c r="PEQ25" i="88" s="1"/>
  <c r="PER21" i="88"/>
  <c r="PER25" i="88" s="1"/>
  <c r="PES21" i="88"/>
  <c r="PES25" i="88" s="1"/>
  <c r="PET21" i="88"/>
  <c r="PET25" i="88" s="1"/>
  <c r="PEU21" i="88"/>
  <c r="PEU25" i="88" s="1"/>
  <c r="PEV21" i="88"/>
  <c r="PEV25" i="88" s="1"/>
  <c r="PEW21" i="88"/>
  <c r="PEW25" i="88" s="1"/>
  <c r="PEX21" i="88"/>
  <c r="PEX25" i="88" s="1"/>
  <c r="PEY21" i="88"/>
  <c r="PEY25" i="88" s="1"/>
  <c r="PEZ21" i="88"/>
  <c r="PEZ25" i="88" s="1"/>
  <c r="PFA21" i="88"/>
  <c r="PFA25" i="88" s="1"/>
  <c r="PFB21" i="88"/>
  <c r="PFB25" i="88" s="1"/>
  <c r="PFC21" i="88"/>
  <c r="PFC25" i="88" s="1"/>
  <c r="PFD21" i="88"/>
  <c r="PFD25" i="88" s="1"/>
  <c r="PFE21" i="88"/>
  <c r="PFE25" i="88" s="1"/>
  <c r="PFF21" i="88"/>
  <c r="PFF25" i="88" s="1"/>
  <c r="PFG21" i="88"/>
  <c r="PFG25" i="88" s="1"/>
  <c r="PFH21" i="88"/>
  <c r="PFH25" i="88" s="1"/>
  <c r="PFI21" i="88"/>
  <c r="PFI25" i="88" s="1"/>
  <c r="PFJ21" i="88"/>
  <c r="PFJ25" i="88" s="1"/>
  <c r="PFK21" i="88"/>
  <c r="PFK25" i="88" s="1"/>
  <c r="PFL21" i="88"/>
  <c r="PFL25" i="88" s="1"/>
  <c r="PFM21" i="88"/>
  <c r="PFM25" i="88" s="1"/>
  <c r="PFN21" i="88"/>
  <c r="PFN25" i="88" s="1"/>
  <c r="PFO21" i="88"/>
  <c r="PFO25" i="88" s="1"/>
  <c r="PFP21" i="88"/>
  <c r="PFP25" i="88" s="1"/>
  <c r="PFQ21" i="88"/>
  <c r="PFQ25" i="88" s="1"/>
  <c r="PFR21" i="88"/>
  <c r="PFR25" i="88" s="1"/>
  <c r="PFS21" i="88"/>
  <c r="PFS25" i="88" s="1"/>
  <c r="PFT21" i="88"/>
  <c r="PFT25" i="88" s="1"/>
  <c r="PFU21" i="88"/>
  <c r="PFU25" i="88" s="1"/>
  <c r="PFV21" i="88"/>
  <c r="PFV25" i="88" s="1"/>
  <c r="PFW21" i="88"/>
  <c r="PFW25" i="88" s="1"/>
  <c r="PFX21" i="88"/>
  <c r="PFX25" i="88" s="1"/>
  <c r="PFY21" i="88"/>
  <c r="PFY25" i="88" s="1"/>
  <c r="PFZ21" i="88"/>
  <c r="PFZ25" i="88" s="1"/>
  <c r="PGA21" i="88"/>
  <c r="PGA25" i="88" s="1"/>
  <c r="PGB21" i="88"/>
  <c r="PGB25" i="88" s="1"/>
  <c r="PGC21" i="88"/>
  <c r="PGC25" i="88" s="1"/>
  <c r="PGD21" i="88"/>
  <c r="PGD25" i="88" s="1"/>
  <c r="PGE21" i="88"/>
  <c r="PGE25" i="88" s="1"/>
  <c r="PGF21" i="88"/>
  <c r="PGF25" i="88" s="1"/>
  <c r="PGG21" i="88"/>
  <c r="PGG25" i="88" s="1"/>
  <c r="PGH21" i="88"/>
  <c r="PGH25" i="88" s="1"/>
  <c r="PGI21" i="88"/>
  <c r="PGI25" i="88" s="1"/>
  <c r="PGJ21" i="88"/>
  <c r="PGJ25" i="88" s="1"/>
  <c r="PGK21" i="88"/>
  <c r="PGK25" i="88" s="1"/>
  <c r="PGL21" i="88"/>
  <c r="PGL25" i="88" s="1"/>
  <c r="PGM21" i="88"/>
  <c r="PGM25" i="88" s="1"/>
  <c r="PGN21" i="88"/>
  <c r="PGN25" i="88" s="1"/>
  <c r="PGO21" i="88"/>
  <c r="PGO25" i="88" s="1"/>
  <c r="PGP21" i="88"/>
  <c r="PGP25" i="88" s="1"/>
  <c r="PGQ21" i="88"/>
  <c r="PGQ25" i="88" s="1"/>
  <c r="PGR21" i="88"/>
  <c r="PGR25" i="88" s="1"/>
  <c r="PGS21" i="88"/>
  <c r="PGS25" i="88" s="1"/>
  <c r="PGT21" i="88"/>
  <c r="PGT25" i="88" s="1"/>
  <c r="PGU21" i="88"/>
  <c r="PGU25" i="88" s="1"/>
  <c r="PGV21" i="88"/>
  <c r="PGV25" i="88" s="1"/>
  <c r="PGW21" i="88"/>
  <c r="PGW25" i="88" s="1"/>
  <c r="PGX21" i="88"/>
  <c r="PGX25" i="88" s="1"/>
  <c r="PGY21" i="88"/>
  <c r="PGY25" i="88" s="1"/>
  <c r="PGZ21" i="88"/>
  <c r="PGZ25" i="88" s="1"/>
  <c r="PHA21" i="88"/>
  <c r="PHA25" i="88" s="1"/>
  <c r="PHB21" i="88"/>
  <c r="PHB25" i="88" s="1"/>
  <c r="PHC21" i="88"/>
  <c r="PHC25" i="88" s="1"/>
  <c r="PHD21" i="88"/>
  <c r="PHD25" i="88" s="1"/>
  <c r="PHE21" i="88"/>
  <c r="PHE25" i="88" s="1"/>
  <c r="PHF21" i="88"/>
  <c r="PHF25" i="88" s="1"/>
  <c r="PHG21" i="88"/>
  <c r="PHG25" i="88" s="1"/>
  <c r="PHH21" i="88"/>
  <c r="PHH25" i="88" s="1"/>
  <c r="PHI21" i="88"/>
  <c r="PHI25" i="88" s="1"/>
  <c r="PHJ21" i="88"/>
  <c r="PHJ25" i="88" s="1"/>
  <c r="PHK21" i="88"/>
  <c r="PHK25" i="88" s="1"/>
  <c r="PHL21" i="88"/>
  <c r="PHL25" i="88" s="1"/>
  <c r="PHM21" i="88"/>
  <c r="PHM25" i="88" s="1"/>
  <c r="PHN21" i="88"/>
  <c r="PHN25" i="88" s="1"/>
  <c r="PHO21" i="88"/>
  <c r="PHO25" i="88" s="1"/>
  <c r="PHP21" i="88"/>
  <c r="PHP25" i="88" s="1"/>
  <c r="PHQ21" i="88"/>
  <c r="PHQ25" i="88" s="1"/>
  <c r="PHR21" i="88"/>
  <c r="PHR25" i="88" s="1"/>
  <c r="PHS21" i="88"/>
  <c r="PHS25" i="88" s="1"/>
  <c r="PHT21" i="88"/>
  <c r="PHT25" i="88" s="1"/>
  <c r="PHU21" i="88"/>
  <c r="PHU25" i="88" s="1"/>
  <c r="PHV21" i="88"/>
  <c r="PHV25" i="88" s="1"/>
  <c r="PHW21" i="88"/>
  <c r="PHW25" i="88" s="1"/>
  <c r="PHX21" i="88"/>
  <c r="PHX25" i="88" s="1"/>
  <c r="PHY21" i="88"/>
  <c r="PHY25" i="88" s="1"/>
  <c r="PHZ21" i="88"/>
  <c r="PHZ25" i="88" s="1"/>
  <c r="PIA21" i="88"/>
  <c r="PIA25" i="88" s="1"/>
  <c r="PIB21" i="88"/>
  <c r="PIB25" i="88" s="1"/>
  <c r="PIC21" i="88"/>
  <c r="PIC25" i="88" s="1"/>
  <c r="PID21" i="88"/>
  <c r="PID25" i="88" s="1"/>
  <c r="PIE21" i="88"/>
  <c r="PIE25" i="88" s="1"/>
  <c r="PIF21" i="88"/>
  <c r="PIF25" i="88" s="1"/>
  <c r="PIG21" i="88"/>
  <c r="PIG25" i="88" s="1"/>
  <c r="PIH21" i="88"/>
  <c r="PIH25" i="88" s="1"/>
  <c r="PII21" i="88"/>
  <c r="PII25" i="88" s="1"/>
  <c r="PIJ21" i="88"/>
  <c r="PIJ25" i="88" s="1"/>
  <c r="PIK21" i="88"/>
  <c r="PIK25" i="88" s="1"/>
  <c r="PIL21" i="88"/>
  <c r="PIL25" i="88" s="1"/>
  <c r="PIM21" i="88"/>
  <c r="PIM25" i="88" s="1"/>
  <c r="PIN21" i="88"/>
  <c r="PIN25" i="88" s="1"/>
  <c r="PIO21" i="88"/>
  <c r="PIO25" i="88" s="1"/>
  <c r="PIP21" i="88"/>
  <c r="PIP25" i="88" s="1"/>
  <c r="PIQ21" i="88"/>
  <c r="PIQ25" i="88" s="1"/>
  <c r="PIR21" i="88"/>
  <c r="PIR25" i="88" s="1"/>
  <c r="PIS21" i="88"/>
  <c r="PIS25" i="88" s="1"/>
  <c r="PIT21" i="88"/>
  <c r="PIT25" i="88" s="1"/>
  <c r="PIU21" i="88"/>
  <c r="PIU25" i="88" s="1"/>
  <c r="PIV21" i="88"/>
  <c r="PIV25" i="88" s="1"/>
  <c r="PIW21" i="88"/>
  <c r="PIW25" i="88" s="1"/>
  <c r="PIX21" i="88"/>
  <c r="PIX25" i="88" s="1"/>
  <c r="PIY21" i="88"/>
  <c r="PIY25" i="88" s="1"/>
  <c r="PIZ21" i="88"/>
  <c r="PIZ25" i="88" s="1"/>
  <c r="PJA21" i="88"/>
  <c r="PJA25" i="88" s="1"/>
  <c r="PJB21" i="88"/>
  <c r="PJB25" i="88" s="1"/>
  <c r="PJC21" i="88"/>
  <c r="PJC25" i="88" s="1"/>
  <c r="PJD21" i="88"/>
  <c r="PJD25" i="88" s="1"/>
  <c r="PJE21" i="88"/>
  <c r="PJE25" i="88" s="1"/>
  <c r="PJF21" i="88"/>
  <c r="PJF25" i="88" s="1"/>
  <c r="PJG21" i="88"/>
  <c r="PJG25" i="88" s="1"/>
  <c r="PJH21" i="88"/>
  <c r="PJH25" i="88" s="1"/>
  <c r="PJI21" i="88"/>
  <c r="PJI25" i="88" s="1"/>
  <c r="PJJ21" i="88"/>
  <c r="PJJ25" i="88" s="1"/>
  <c r="PJK21" i="88"/>
  <c r="PJK25" i="88" s="1"/>
  <c r="PJL21" i="88"/>
  <c r="PJL25" i="88" s="1"/>
  <c r="PJM21" i="88"/>
  <c r="PJM25" i="88" s="1"/>
  <c r="PJN21" i="88"/>
  <c r="PJN25" i="88" s="1"/>
  <c r="PJO21" i="88"/>
  <c r="PJO25" i="88" s="1"/>
  <c r="PJP21" i="88"/>
  <c r="PJP25" i="88" s="1"/>
  <c r="PJQ21" i="88"/>
  <c r="PJQ25" i="88" s="1"/>
  <c r="PJR21" i="88"/>
  <c r="PJR25" i="88" s="1"/>
  <c r="PJS21" i="88"/>
  <c r="PJS25" i="88" s="1"/>
  <c r="PJT21" i="88"/>
  <c r="PJT25" i="88" s="1"/>
  <c r="PJU21" i="88"/>
  <c r="PJU25" i="88" s="1"/>
  <c r="PJV21" i="88"/>
  <c r="PJV25" i="88" s="1"/>
  <c r="PJW21" i="88"/>
  <c r="PJW25" i="88" s="1"/>
  <c r="PJX21" i="88"/>
  <c r="PJX25" i="88" s="1"/>
  <c r="PJY21" i="88"/>
  <c r="PJY25" i="88" s="1"/>
  <c r="PJZ21" i="88"/>
  <c r="PJZ25" i="88" s="1"/>
  <c r="PKA21" i="88"/>
  <c r="PKA25" i="88" s="1"/>
  <c r="PKB21" i="88"/>
  <c r="PKB25" i="88" s="1"/>
  <c r="PKC21" i="88"/>
  <c r="PKC25" i="88" s="1"/>
  <c r="PKD21" i="88"/>
  <c r="PKD25" i="88" s="1"/>
  <c r="PKE21" i="88"/>
  <c r="PKE25" i="88" s="1"/>
  <c r="PKF21" i="88"/>
  <c r="PKF25" i="88" s="1"/>
  <c r="PKG21" i="88"/>
  <c r="PKG25" i="88" s="1"/>
  <c r="PKH21" i="88"/>
  <c r="PKH25" i="88" s="1"/>
  <c r="PKI21" i="88"/>
  <c r="PKI25" i="88" s="1"/>
  <c r="PKJ21" i="88"/>
  <c r="PKJ25" i="88" s="1"/>
  <c r="PKK21" i="88"/>
  <c r="PKK25" i="88" s="1"/>
  <c r="PKL21" i="88"/>
  <c r="PKL25" i="88" s="1"/>
  <c r="PKM21" i="88"/>
  <c r="PKM25" i="88" s="1"/>
  <c r="PKN21" i="88"/>
  <c r="PKN25" i="88" s="1"/>
  <c r="PKO21" i="88"/>
  <c r="PKO25" i="88" s="1"/>
  <c r="PKP21" i="88"/>
  <c r="PKP25" i="88" s="1"/>
  <c r="PKQ21" i="88"/>
  <c r="PKQ25" i="88" s="1"/>
  <c r="PKR21" i="88"/>
  <c r="PKR25" i="88" s="1"/>
  <c r="PKS21" i="88"/>
  <c r="PKS25" i="88" s="1"/>
  <c r="PKT21" i="88"/>
  <c r="PKT25" i="88" s="1"/>
  <c r="PKU21" i="88"/>
  <c r="PKU25" i="88" s="1"/>
  <c r="PKV21" i="88"/>
  <c r="PKV25" i="88" s="1"/>
  <c r="PKW21" i="88"/>
  <c r="PKW25" i="88" s="1"/>
  <c r="PKX21" i="88"/>
  <c r="PKX25" i="88" s="1"/>
  <c r="PKY21" i="88"/>
  <c r="PKY25" i="88" s="1"/>
  <c r="PKZ21" i="88"/>
  <c r="PKZ25" i="88" s="1"/>
  <c r="PLA21" i="88"/>
  <c r="PLA25" i="88" s="1"/>
  <c r="PLB21" i="88"/>
  <c r="PLB25" i="88" s="1"/>
  <c r="PLC21" i="88"/>
  <c r="PLC25" i="88" s="1"/>
  <c r="PLD21" i="88"/>
  <c r="PLD25" i="88" s="1"/>
  <c r="PLE21" i="88"/>
  <c r="PLE25" i="88" s="1"/>
  <c r="PLF21" i="88"/>
  <c r="PLF25" i="88" s="1"/>
  <c r="PLG21" i="88"/>
  <c r="PLG25" i="88" s="1"/>
  <c r="PLH21" i="88"/>
  <c r="PLH25" i="88" s="1"/>
  <c r="PLI21" i="88"/>
  <c r="PLI25" i="88" s="1"/>
  <c r="PLJ21" i="88"/>
  <c r="PLJ25" i="88" s="1"/>
  <c r="PLK21" i="88"/>
  <c r="PLK25" i="88" s="1"/>
  <c r="PLL21" i="88"/>
  <c r="PLL25" i="88" s="1"/>
  <c r="PLM21" i="88"/>
  <c r="PLM25" i="88" s="1"/>
  <c r="PLN21" i="88"/>
  <c r="PLN25" i="88" s="1"/>
  <c r="PLO21" i="88"/>
  <c r="PLO25" i="88" s="1"/>
  <c r="PLP21" i="88"/>
  <c r="PLP25" i="88" s="1"/>
  <c r="PLQ21" i="88"/>
  <c r="PLQ25" i="88" s="1"/>
  <c r="PLR21" i="88"/>
  <c r="PLR25" i="88" s="1"/>
  <c r="PLS21" i="88"/>
  <c r="PLS25" i="88" s="1"/>
  <c r="PLT21" i="88"/>
  <c r="PLT25" i="88" s="1"/>
  <c r="PLU21" i="88"/>
  <c r="PLU25" i="88" s="1"/>
  <c r="PLV21" i="88"/>
  <c r="PLV25" i="88" s="1"/>
  <c r="PLW21" i="88"/>
  <c r="PLW25" i="88" s="1"/>
  <c r="PLX21" i="88"/>
  <c r="PLX25" i="88" s="1"/>
  <c r="PLY21" i="88"/>
  <c r="PLY25" i="88" s="1"/>
  <c r="PLZ21" i="88"/>
  <c r="PLZ25" i="88" s="1"/>
  <c r="PMA21" i="88"/>
  <c r="PMA25" i="88" s="1"/>
  <c r="PMB21" i="88"/>
  <c r="PMB25" i="88" s="1"/>
  <c r="PMC21" i="88"/>
  <c r="PMC25" i="88" s="1"/>
  <c r="PMD21" i="88"/>
  <c r="PMD25" i="88" s="1"/>
  <c r="PME21" i="88"/>
  <c r="PME25" i="88" s="1"/>
  <c r="PMF21" i="88"/>
  <c r="PMF25" i="88" s="1"/>
  <c r="PMG21" i="88"/>
  <c r="PMG25" i="88" s="1"/>
  <c r="PMH21" i="88"/>
  <c r="PMH25" i="88" s="1"/>
  <c r="PMI21" i="88"/>
  <c r="PMI25" i="88" s="1"/>
  <c r="PMJ21" i="88"/>
  <c r="PMJ25" i="88" s="1"/>
  <c r="PMK21" i="88"/>
  <c r="PMK25" i="88" s="1"/>
  <c r="PML21" i="88"/>
  <c r="PML25" i="88" s="1"/>
  <c r="PMM21" i="88"/>
  <c r="PMM25" i="88" s="1"/>
  <c r="PMN21" i="88"/>
  <c r="PMN25" i="88" s="1"/>
  <c r="PMO21" i="88"/>
  <c r="PMO25" i="88" s="1"/>
  <c r="PMP21" i="88"/>
  <c r="PMP25" i="88" s="1"/>
  <c r="PMQ21" i="88"/>
  <c r="PMQ25" i="88" s="1"/>
  <c r="PMR21" i="88"/>
  <c r="PMR25" i="88" s="1"/>
  <c r="PMS21" i="88"/>
  <c r="PMS25" i="88" s="1"/>
  <c r="PMT21" i="88"/>
  <c r="PMT25" i="88" s="1"/>
  <c r="PMU21" i="88"/>
  <c r="PMU25" i="88" s="1"/>
  <c r="PMV21" i="88"/>
  <c r="PMV25" i="88" s="1"/>
  <c r="PMW21" i="88"/>
  <c r="PMW25" i="88" s="1"/>
  <c r="PMX21" i="88"/>
  <c r="PMX25" i="88" s="1"/>
  <c r="PMY21" i="88"/>
  <c r="PMY25" i="88" s="1"/>
  <c r="PMZ21" i="88"/>
  <c r="PMZ25" i="88" s="1"/>
  <c r="PNA21" i="88"/>
  <c r="PNA25" i="88" s="1"/>
  <c r="PNB21" i="88"/>
  <c r="PNB25" i="88" s="1"/>
  <c r="PNC21" i="88"/>
  <c r="PNC25" i="88" s="1"/>
  <c r="PND21" i="88"/>
  <c r="PND25" i="88" s="1"/>
  <c r="PNE21" i="88"/>
  <c r="PNE25" i="88" s="1"/>
  <c r="PNF21" i="88"/>
  <c r="PNF25" i="88" s="1"/>
  <c r="PNG21" i="88"/>
  <c r="PNG25" i="88" s="1"/>
  <c r="PNH21" i="88"/>
  <c r="PNH25" i="88" s="1"/>
  <c r="PNI21" i="88"/>
  <c r="PNI25" i="88" s="1"/>
  <c r="PNJ21" i="88"/>
  <c r="PNJ25" i="88" s="1"/>
  <c r="PNK21" i="88"/>
  <c r="PNK25" i="88" s="1"/>
  <c r="PNL21" i="88"/>
  <c r="PNL25" i="88" s="1"/>
  <c r="PNM21" i="88"/>
  <c r="PNM25" i="88" s="1"/>
  <c r="PNN21" i="88"/>
  <c r="PNN25" i="88" s="1"/>
  <c r="PNO21" i="88"/>
  <c r="PNO25" i="88" s="1"/>
  <c r="PNP21" i="88"/>
  <c r="PNP25" i="88" s="1"/>
  <c r="PNQ21" i="88"/>
  <c r="PNQ25" i="88" s="1"/>
  <c r="PNR21" i="88"/>
  <c r="PNR25" i="88" s="1"/>
  <c r="PNS21" i="88"/>
  <c r="PNS25" i="88" s="1"/>
  <c r="PNT21" i="88"/>
  <c r="PNT25" i="88" s="1"/>
  <c r="PNU21" i="88"/>
  <c r="PNU25" i="88" s="1"/>
  <c r="PNV21" i="88"/>
  <c r="PNV25" i="88" s="1"/>
  <c r="PNW21" i="88"/>
  <c r="PNW25" i="88" s="1"/>
  <c r="PNX21" i="88"/>
  <c r="PNX25" i="88" s="1"/>
  <c r="PNY21" i="88"/>
  <c r="PNY25" i="88" s="1"/>
  <c r="PNZ21" i="88"/>
  <c r="PNZ25" i="88" s="1"/>
  <c r="POA21" i="88"/>
  <c r="POA25" i="88" s="1"/>
  <c r="POB21" i="88"/>
  <c r="POB25" i="88" s="1"/>
  <c r="POC21" i="88"/>
  <c r="POC25" i="88" s="1"/>
  <c r="POD21" i="88"/>
  <c r="POD25" i="88" s="1"/>
  <c r="POE21" i="88"/>
  <c r="POE25" i="88" s="1"/>
  <c r="POF21" i="88"/>
  <c r="POF25" i="88" s="1"/>
  <c r="POG21" i="88"/>
  <c r="POG25" i="88" s="1"/>
  <c r="POH21" i="88"/>
  <c r="POH25" i="88" s="1"/>
  <c r="POI21" i="88"/>
  <c r="POI25" i="88" s="1"/>
  <c r="POJ21" i="88"/>
  <c r="POJ25" i="88" s="1"/>
  <c r="POK21" i="88"/>
  <c r="POK25" i="88" s="1"/>
  <c r="POL21" i="88"/>
  <c r="POL25" i="88" s="1"/>
  <c r="POM21" i="88"/>
  <c r="POM25" i="88" s="1"/>
  <c r="PON21" i="88"/>
  <c r="PON25" i="88" s="1"/>
  <c r="POO21" i="88"/>
  <c r="POO25" i="88" s="1"/>
  <c r="POP21" i="88"/>
  <c r="POP25" i="88" s="1"/>
  <c r="POQ21" i="88"/>
  <c r="POQ25" i="88" s="1"/>
  <c r="POR21" i="88"/>
  <c r="POR25" i="88" s="1"/>
  <c r="POS21" i="88"/>
  <c r="POS25" i="88" s="1"/>
  <c r="POT21" i="88"/>
  <c r="POT25" i="88" s="1"/>
  <c r="POU21" i="88"/>
  <c r="POU25" i="88" s="1"/>
  <c r="POV21" i="88"/>
  <c r="POV25" i="88" s="1"/>
  <c r="POW21" i="88"/>
  <c r="POW25" i="88" s="1"/>
  <c r="POX21" i="88"/>
  <c r="POX25" i="88" s="1"/>
  <c r="POY21" i="88"/>
  <c r="POY25" i="88" s="1"/>
  <c r="POZ21" i="88"/>
  <c r="POZ25" i="88" s="1"/>
  <c r="PPA21" i="88"/>
  <c r="PPA25" i="88" s="1"/>
  <c r="PPB21" i="88"/>
  <c r="PPB25" i="88" s="1"/>
  <c r="PPC21" i="88"/>
  <c r="PPC25" i="88" s="1"/>
  <c r="PPD21" i="88"/>
  <c r="PPD25" i="88" s="1"/>
  <c r="PPE21" i="88"/>
  <c r="PPE25" i="88" s="1"/>
  <c r="PPF21" i="88"/>
  <c r="PPF25" i="88" s="1"/>
  <c r="PPG21" i="88"/>
  <c r="PPG25" i="88" s="1"/>
  <c r="PPH21" i="88"/>
  <c r="PPH25" i="88" s="1"/>
  <c r="PPI21" i="88"/>
  <c r="PPI25" i="88" s="1"/>
  <c r="PPJ21" i="88"/>
  <c r="PPJ25" i="88" s="1"/>
  <c r="PPK21" i="88"/>
  <c r="PPK25" i="88" s="1"/>
  <c r="PPL21" i="88"/>
  <c r="PPL25" i="88" s="1"/>
  <c r="PPM21" i="88"/>
  <c r="PPM25" i="88" s="1"/>
  <c r="PPN21" i="88"/>
  <c r="PPN25" i="88" s="1"/>
  <c r="PPO21" i="88"/>
  <c r="PPO25" i="88" s="1"/>
  <c r="PPP21" i="88"/>
  <c r="PPP25" i="88" s="1"/>
  <c r="PPQ21" i="88"/>
  <c r="PPQ25" i="88" s="1"/>
  <c r="PPR21" i="88"/>
  <c r="PPR25" i="88" s="1"/>
  <c r="PPS21" i="88"/>
  <c r="PPS25" i="88" s="1"/>
  <c r="PPT21" i="88"/>
  <c r="PPT25" i="88" s="1"/>
  <c r="PPU21" i="88"/>
  <c r="PPU25" i="88" s="1"/>
  <c r="PPV21" i="88"/>
  <c r="PPV25" i="88" s="1"/>
  <c r="PPW21" i="88"/>
  <c r="PPW25" i="88" s="1"/>
  <c r="PPX21" i="88"/>
  <c r="PPX25" i="88" s="1"/>
  <c r="PPY21" i="88"/>
  <c r="PPY25" i="88" s="1"/>
  <c r="PPZ21" i="88"/>
  <c r="PPZ25" i="88" s="1"/>
  <c r="PQA21" i="88"/>
  <c r="PQA25" i="88" s="1"/>
  <c r="PQB21" i="88"/>
  <c r="PQB25" i="88" s="1"/>
  <c r="PQC21" i="88"/>
  <c r="PQC25" i="88" s="1"/>
  <c r="PQD21" i="88"/>
  <c r="PQD25" i="88" s="1"/>
  <c r="PQE21" i="88"/>
  <c r="PQE25" i="88" s="1"/>
  <c r="PQF21" i="88"/>
  <c r="PQF25" i="88" s="1"/>
  <c r="PQG21" i="88"/>
  <c r="PQG25" i="88" s="1"/>
  <c r="PQH21" i="88"/>
  <c r="PQH25" i="88" s="1"/>
  <c r="PQI21" i="88"/>
  <c r="PQI25" i="88" s="1"/>
  <c r="PQJ21" i="88"/>
  <c r="PQJ25" i="88" s="1"/>
  <c r="PQK21" i="88"/>
  <c r="PQK25" i="88" s="1"/>
  <c r="PQL21" i="88"/>
  <c r="PQL25" i="88" s="1"/>
  <c r="PQM21" i="88"/>
  <c r="PQM25" i="88" s="1"/>
  <c r="PQN21" i="88"/>
  <c r="PQN25" i="88" s="1"/>
  <c r="PQO21" i="88"/>
  <c r="PQO25" i="88" s="1"/>
  <c r="PQP21" i="88"/>
  <c r="PQP25" i="88" s="1"/>
  <c r="PQQ21" i="88"/>
  <c r="PQQ25" i="88" s="1"/>
  <c r="PQR21" i="88"/>
  <c r="PQR25" i="88" s="1"/>
  <c r="PQS21" i="88"/>
  <c r="PQS25" i="88" s="1"/>
  <c r="PQT21" i="88"/>
  <c r="PQT25" i="88" s="1"/>
  <c r="PQU21" i="88"/>
  <c r="PQU25" i="88" s="1"/>
  <c r="PQV21" i="88"/>
  <c r="PQV25" i="88" s="1"/>
  <c r="PQW21" i="88"/>
  <c r="PQW25" i="88" s="1"/>
  <c r="PQX21" i="88"/>
  <c r="PQX25" i="88" s="1"/>
  <c r="PQY21" i="88"/>
  <c r="PQY25" i="88" s="1"/>
  <c r="PQZ21" i="88"/>
  <c r="PQZ25" i="88" s="1"/>
  <c r="PRA21" i="88"/>
  <c r="PRA25" i="88" s="1"/>
  <c r="PRB21" i="88"/>
  <c r="PRB25" i="88" s="1"/>
  <c r="PRC21" i="88"/>
  <c r="PRC25" i="88" s="1"/>
  <c r="PRD21" i="88"/>
  <c r="PRD25" i="88" s="1"/>
  <c r="PRE21" i="88"/>
  <c r="PRE25" i="88" s="1"/>
  <c r="PRF21" i="88"/>
  <c r="PRF25" i="88" s="1"/>
  <c r="PRG21" i="88"/>
  <c r="PRG25" i="88" s="1"/>
  <c r="PRH21" i="88"/>
  <c r="PRH25" i="88" s="1"/>
  <c r="PRI21" i="88"/>
  <c r="PRI25" i="88" s="1"/>
  <c r="PRJ21" i="88"/>
  <c r="PRJ25" i="88" s="1"/>
  <c r="PRK21" i="88"/>
  <c r="PRK25" i="88" s="1"/>
  <c r="PRL21" i="88"/>
  <c r="PRL25" i="88" s="1"/>
  <c r="PRM21" i="88"/>
  <c r="PRM25" i="88" s="1"/>
  <c r="PRN21" i="88"/>
  <c r="PRN25" i="88" s="1"/>
  <c r="PRO21" i="88"/>
  <c r="PRO25" i="88" s="1"/>
  <c r="PRP21" i="88"/>
  <c r="PRP25" i="88" s="1"/>
  <c r="PRQ21" i="88"/>
  <c r="PRQ25" i="88" s="1"/>
  <c r="PRR21" i="88"/>
  <c r="PRR25" i="88" s="1"/>
  <c r="PRS21" i="88"/>
  <c r="PRS25" i="88" s="1"/>
  <c r="PRT21" i="88"/>
  <c r="PRT25" i="88" s="1"/>
  <c r="PRU21" i="88"/>
  <c r="PRU25" i="88" s="1"/>
  <c r="PRV21" i="88"/>
  <c r="PRV25" i="88" s="1"/>
  <c r="PRW21" i="88"/>
  <c r="PRW25" i="88" s="1"/>
  <c r="PRX21" i="88"/>
  <c r="PRX25" i="88" s="1"/>
  <c r="PRY21" i="88"/>
  <c r="PRY25" i="88" s="1"/>
  <c r="PRZ21" i="88"/>
  <c r="PRZ25" i="88" s="1"/>
  <c r="PSA21" i="88"/>
  <c r="PSA25" i="88" s="1"/>
  <c r="PSB21" i="88"/>
  <c r="PSB25" i="88" s="1"/>
  <c r="PSC21" i="88"/>
  <c r="PSC25" i="88" s="1"/>
  <c r="PSD21" i="88"/>
  <c r="PSD25" i="88" s="1"/>
  <c r="PSE21" i="88"/>
  <c r="PSE25" i="88" s="1"/>
  <c r="PSF21" i="88"/>
  <c r="PSF25" i="88" s="1"/>
  <c r="PSG21" i="88"/>
  <c r="PSG25" i="88" s="1"/>
  <c r="PSH21" i="88"/>
  <c r="PSH25" i="88" s="1"/>
  <c r="PSI21" i="88"/>
  <c r="PSI25" i="88" s="1"/>
  <c r="PSJ21" i="88"/>
  <c r="PSJ25" i="88" s="1"/>
  <c r="PSK21" i="88"/>
  <c r="PSK25" i="88" s="1"/>
  <c r="PSL21" i="88"/>
  <c r="PSL25" i="88" s="1"/>
  <c r="PSM21" i="88"/>
  <c r="PSM25" i="88" s="1"/>
  <c r="PSN21" i="88"/>
  <c r="PSN25" i="88" s="1"/>
  <c r="PSO21" i="88"/>
  <c r="PSO25" i="88" s="1"/>
  <c r="PSP21" i="88"/>
  <c r="PSP25" i="88" s="1"/>
  <c r="PSQ21" i="88"/>
  <c r="PSQ25" i="88" s="1"/>
  <c r="PSR21" i="88"/>
  <c r="PSR25" i="88" s="1"/>
  <c r="PSS21" i="88"/>
  <c r="PSS25" i="88" s="1"/>
  <c r="PST21" i="88"/>
  <c r="PST25" i="88" s="1"/>
  <c r="PSU21" i="88"/>
  <c r="PSU25" i="88" s="1"/>
  <c r="PSV21" i="88"/>
  <c r="PSV25" i="88" s="1"/>
  <c r="PSW21" i="88"/>
  <c r="PSW25" i="88" s="1"/>
  <c r="PSX21" i="88"/>
  <c r="PSX25" i="88" s="1"/>
  <c r="PSY21" i="88"/>
  <c r="PSY25" i="88" s="1"/>
  <c r="PSZ21" i="88"/>
  <c r="PSZ25" i="88" s="1"/>
  <c r="PTA21" i="88"/>
  <c r="PTA25" i="88" s="1"/>
  <c r="PTB21" i="88"/>
  <c r="PTB25" i="88" s="1"/>
  <c r="PTC21" i="88"/>
  <c r="PTC25" i="88" s="1"/>
  <c r="PTD21" i="88"/>
  <c r="PTD25" i="88" s="1"/>
  <c r="PTE21" i="88"/>
  <c r="PTE25" i="88" s="1"/>
  <c r="PTF21" i="88"/>
  <c r="PTF25" i="88" s="1"/>
  <c r="PTG21" i="88"/>
  <c r="PTG25" i="88" s="1"/>
  <c r="PTH21" i="88"/>
  <c r="PTH25" i="88" s="1"/>
  <c r="PTI21" i="88"/>
  <c r="PTI25" i="88" s="1"/>
  <c r="PTJ21" i="88"/>
  <c r="PTJ25" i="88" s="1"/>
  <c r="PTK21" i="88"/>
  <c r="PTK25" i="88" s="1"/>
  <c r="PTL21" i="88"/>
  <c r="PTL25" i="88" s="1"/>
  <c r="PTM21" i="88"/>
  <c r="PTM25" i="88" s="1"/>
  <c r="PTN21" i="88"/>
  <c r="PTN25" i="88" s="1"/>
  <c r="PTO21" i="88"/>
  <c r="PTO25" i="88" s="1"/>
  <c r="PTP21" i="88"/>
  <c r="PTP25" i="88" s="1"/>
  <c r="PTQ21" i="88"/>
  <c r="PTQ25" i="88" s="1"/>
  <c r="PTR21" i="88"/>
  <c r="PTR25" i="88" s="1"/>
  <c r="PTS21" i="88"/>
  <c r="PTS25" i="88" s="1"/>
  <c r="PTT21" i="88"/>
  <c r="PTT25" i="88" s="1"/>
  <c r="PTU21" i="88"/>
  <c r="PTU25" i="88" s="1"/>
  <c r="PTV21" i="88"/>
  <c r="PTV25" i="88" s="1"/>
  <c r="PTW21" i="88"/>
  <c r="PTW25" i="88" s="1"/>
  <c r="PTX21" i="88"/>
  <c r="PTX25" i="88" s="1"/>
  <c r="PTY21" i="88"/>
  <c r="PTY25" i="88" s="1"/>
  <c r="PTZ21" i="88"/>
  <c r="PTZ25" i="88" s="1"/>
  <c r="PUA21" i="88"/>
  <c r="PUA25" i="88" s="1"/>
  <c r="PUB21" i="88"/>
  <c r="PUB25" i="88" s="1"/>
  <c r="PUC21" i="88"/>
  <c r="PUC25" i="88" s="1"/>
  <c r="PUD21" i="88"/>
  <c r="PUD25" i="88" s="1"/>
  <c r="PUE21" i="88"/>
  <c r="PUE25" i="88" s="1"/>
  <c r="PUF21" i="88"/>
  <c r="PUF25" i="88" s="1"/>
  <c r="PUG21" i="88"/>
  <c r="PUG25" i="88" s="1"/>
  <c r="PUH21" i="88"/>
  <c r="PUH25" i="88" s="1"/>
  <c r="PUI21" i="88"/>
  <c r="PUI25" i="88" s="1"/>
  <c r="PUJ21" i="88"/>
  <c r="PUJ25" i="88" s="1"/>
  <c r="PUK21" i="88"/>
  <c r="PUK25" i="88" s="1"/>
  <c r="PUL21" i="88"/>
  <c r="PUL25" i="88" s="1"/>
  <c r="PUM21" i="88"/>
  <c r="PUM25" i="88" s="1"/>
  <c r="PUN21" i="88"/>
  <c r="PUN25" i="88" s="1"/>
  <c r="PUO21" i="88"/>
  <c r="PUO25" i="88" s="1"/>
  <c r="PUP21" i="88"/>
  <c r="PUP25" i="88" s="1"/>
  <c r="PUQ21" i="88"/>
  <c r="PUQ25" i="88" s="1"/>
  <c r="PUR21" i="88"/>
  <c r="PUR25" i="88" s="1"/>
  <c r="PUS21" i="88"/>
  <c r="PUS25" i="88" s="1"/>
  <c r="PUT21" i="88"/>
  <c r="PUT25" i="88" s="1"/>
  <c r="PUU21" i="88"/>
  <c r="PUU25" i="88" s="1"/>
  <c r="PUV21" i="88"/>
  <c r="PUV25" i="88" s="1"/>
  <c r="PUW21" i="88"/>
  <c r="PUW25" i="88" s="1"/>
  <c r="PUX21" i="88"/>
  <c r="PUX25" i="88" s="1"/>
  <c r="PUY21" i="88"/>
  <c r="PUY25" i="88" s="1"/>
  <c r="PUZ21" i="88"/>
  <c r="PUZ25" i="88" s="1"/>
  <c r="PVA21" i="88"/>
  <c r="PVA25" i="88" s="1"/>
  <c r="PVB21" i="88"/>
  <c r="PVB25" i="88" s="1"/>
  <c r="PVC21" i="88"/>
  <c r="PVC25" i="88" s="1"/>
  <c r="PVD21" i="88"/>
  <c r="PVD25" i="88" s="1"/>
  <c r="PVE21" i="88"/>
  <c r="PVE25" i="88" s="1"/>
  <c r="PVF21" i="88"/>
  <c r="PVF25" i="88" s="1"/>
  <c r="PVG21" i="88"/>
  <c r="PVG25" i="88" s="1"/>
  <c r="PVH21" i="88"/>
  <c r="PVH25" i="88" s="1"/>
  <c r="PVI21" i="88"/>
  <c r="PVI25" i="88" s="1"/>
  <c r="PVJ21" i="88"/>
  <c r="PVJ25" i="88" s="1"/>
  <c r="PVK21" i="88"/>
  <c r="PVK25" i="88" s="1"/>
  <c r="PVL21" i="88"/>
  <c r="PVL25" i="88" s="1"/>
  <c r="PVM21" i="88"/>
  <c r="PVM25" i="88" s="1"/>
  <c r="PVN21" i="88"/>
  <c r="PVN25" i="88" s="1"/>
  <c r="PVO21" i="88"/>
  <c r="PVO25" i="88" s="1"/>
  <c r="PVP21" i="88"/>
  <c r="PVP25" i="88" s="1"/>
  <c r="PVQ21" i="88"/>
  <c r="PVQ25" i="88" s="1"/>
  <c r="PVR21" i="88"/>
  <c r="PVR25" i="88" s="1"/>
  <c r="PVS21" i="88"/>
  <c r="PVS25" i="88" s="1"/>
  <c r="PVT21" i="88"/>
  <c r="PVT25" i="88" s="1"/>
  <c r="PVU21" i="88"/>
  <c r="PVU25" i="88" s="1"/>
  <c r="PVV21" i="88"/>
  <c r="PVV25" i="88" s="1"/>
  <c r="PVW21" i="88"/>
  <c r="PVW25" i="88" s="1"/>
  <c r="PVX21" i="88"/>
  <c r="PVX25" i="88" s="1"/>
  <c r="PVY21" i="88"/>
  <c r="PVY25" i="88" s="1"/>
  <c r="PVZ21" i="88"/>
  <c r="PVZ25" i="88" s="1"/>
  <c r="PWA21" i="88"/>
  <c r="PWA25" i="88" s="1"/>
  <c r="PWB21" i="88"/>
  <c r="PWB25" i="88" s="1"/>
  <c r="PWC21" i="88"/>
  <c r="PWC25" i="88" s="1"/>
  <c r="PWD21" i="88"/>
  <c r="PWD25" i="88" s="1"/>
  <c r="PWE21" i="88"/>
  <c r="PWE25" i="88" s="1"/>
  <c r="PWF21" i="88"/>
  <c r="PWF25" i="88" s="1"/>
  <c r="PWG21" i="88"/>
  <c r="PWG25" i="88" s="1"/>
  <c r="PWH21" i="88"/>
  <c r="PWH25" i="88" s="1"/>
  <c r="PWI21" i="88"/>
  <c r="PWI25" i="88" s="1"/>
  <c r="PWJ21" i="88"/>
  <c r="PWJ25" i="88" s="1"/>
  <c r="PWK21" i="88"/>
  <c r="PWK25" i="88" s="1"/>
  <c r="PWL21" i="88"/>
  <c r="PWL25" i="88" s="1"/>
  <c r="PWM21" i="88"/>
  <c r="PWM25" i="88" s="1"/>
  <c r="PWN21" i="88"/>
  <c r="PWN25" i="88" s="1"/>
  <c r="PWO21" i="88"/>
  <c r="PWO25" i="88" s="1"/>
  <c r="PWP21" i="88"/>
  <c r="PWP25" i="88" s="1"/>
  <c r="PWQ21" i="88"/>
  <c r="PWQ25" i="88" s="1"/>
  <c r="PWR21" i="88"/>
  <c r="PWR25" i="88" s="1"/>
  <c r="PWS21" i="88"/>
  <c r="PWS25" i="88" s="1"/>
  <c r="PWT21" i="88"/>
  <c r="PWT25" i="88" s="1"/>
  <c r="PWU21" i="88"/>
  <c r="PWU25" i="88" s="1"/>
  <c r="PWV21" i="88"/>
  <c r="PWV25" i="88" s="1"/>
  <c r="PWW21" i="88"/>
  <c r="PWW25" i="88" s="1"/>
  <c r="PWX21" i="88"/>
  <c r="PWX25" i="88" s="1"/>
  <c r="PWY21" i="88"/>
  <c r="PWY25" i="88" s="1"/>
  <c r="PWZ21" i="88"/>
  <c r="PWZ25" i="88" s="1"/>
  <c r="PXA21" i="88"/>
  <c r="PXA25" i="88" s="1"/>
  <c r="PXB21" i="88"/>
  <c r="PXB25" i="88" s="1"/>
  <c r="PXC21" i="88"/>
  <c r="PXC25" i="88" s="1"/>
  <c r="PXD21" i="88"/>
  <c r="PXD25" i="88" s="1"/>
  <c r="PXE21" i="88"/>
  <c r="PXE25" i="88" s="1"/>
  <c r="PXF21" i="88"/>
  <c r="PXF25" i="88" s="1"/>
  <c r="PXG21" i="88"/>
  <c r="PXG25" i="88" s="1"/>
  <c r="PXH21" i="88"/>
  <c r="PXH25" i="88" s="1"/>
  <c r="PXI21" i="88"/>
  <c r="PXI25" i="88" s="1"/>
  <c r="PXJ21" i="88"/>
  <c r="PXJ25" i="88" s="1"/>
  <c r="PXK21" i="88"/>
  <c r="PXK25" i="88" s="1"/>
  <c r="PXL21" i="88"/>
  <c r="PXL25" i="88" s="1"/>
  <c r="PXM21" i="88"/>
  <c r="PXM25" i="88" s="1"/>
  <c r="PXN21" i="88"/>
  <c r="PXN25" i="88" s="1"/>
  <c r="PXO21" i="88"/>
  <c r="PXO25" i="88" s="1"/>
  <c r="PXP21" i="88"/>
  <c r="PXP25" i="88" s="1"/>
  <c r="PXQ21" i="88"/>
  <c r="PXQ25" i="88" s="1"/>
  <c r="PXR21" i="88"/>
  <c r="PXR25" i="88" s="1"/>
  <c r="PXS21" i="88"/>
  <c r="PXS25" i="88" s="1"/>
  <c r="PXT21" i="88"/>
  <c r="PXT25" i="88" s="1"/>
  <c r="PXU21" i="88"/>
  <c r="PXU25" i="88" s="1"/>
  <c r="PXV21" i="88"/>
  <c r="PXV25" i="88" s="1"/>
  <c r="PXW21" i="88"/>
  <c r="PXW25" i="88" s="1"/>
  <c r="PXX21" i="88"/>
  <c r="PXX25" i="88" s="1"/>
  <c r="PXY21" i="88"/>
  <c r="PXY25" i="88" s="1"/>
  <c r="PXZ21" i="88"/>
  <c r="PXZ25" i="88" s="1"/>
  <c r="PYA21" i="88"/>
  <c r="PYA25" i="88" s="1"/>
  <c r="PYB21" i="88"/>
  <c r="PYB25" i="88" s="1"/>
  <c r="PYC21" i="88"/>
  <c r="PYC25" i="88" s="1"/>
  <c r="PYD21" i="88"/>
  <c r="PYD25" i="88" s="1"/>
  <c r="PYE21" i="88"/>
  <c r="PYE25" i="88" s="1"/>
  <c r="PYF21" i="88"/>
  <c r="PYF25" i="88" s="1"/>
  <c r="PYG21" i="88"/>
  <c r="PYG25" i="88" s="1"/>
  <c r="PYH21" i="88"/>
  <c r="PYH25" i="88" s="1"/>
  <c r="PYI21" i="88"/>
  <c r="PYI25" i="88" s="1"/>
  <c r="PYJ21" i="88"/>
  <c r="PYJ25" i="88" s="1"/>
  <c r="PYK21" i="88"/>
  <c r="PYK25" i="88" s="1"/>
  <c r="PYL21" i="88"/>
  <c r="PYL25" i="88" s="1"/>
  <c r="PYM21" i="88"/>
  <c r="PYM25" i="88" s="1"/>
  <c r="PYN21" i="88"/>
  <c r="PYN25" i="88" s="1"/>
  <c r="PYO21" i="88"/>
  <c r="PYO25" i="88" s="1"/>
  <c r="PYP21" i="88"/>
  <c r="PYP25" i="88" s="1"/>
  <c r="PYQ21" i="88"/>
  <c r="PYQ25" i="88" s="1"/>
  <c r="PYR21" i="88"/>
  <c r="PYR25" i="88" s="1"/>
  <c r="PYS21" i="88"/>
  <c r="PYS25" i="88" s="1"/>
  <c r="PYT21" i="88"/>
  <c r="PYT25" i="88" s="1"/>
  <c r="PYU21" i="88"/>
  <c r="PYU25" i="88" s="1"/>
  <c r="PYV21" i="88"/>
  <c r="PYV25" i="88" s="1"/>
  <c r="PYW21" i="88"/>
  <c r="PYW25" i="88" s="1"/>
  <c r="PYX21" i="88"/>
  <c r="PYX25" i="88" s="1"/>
  <c r="PYY21" i="88"/>
  <c r="PYY25" i="88" s="1"/>
  <c r="PYZ21" i="88"/>
  <c r="PYZ25" i="88" s="1"/>
  <c r="PZA21" i="88"/>
  <c r="PZA25" i="88" s="1"/>
  <c r="PZB21" i="88"/>
  <c r="PZB25" i="88" s="1"/>
  <c r="PZC21" i="88"/>
  <c r="PZC25" i="88" s="1"/>
  <c r="PZD21" i="88"/>
  <c r="PZD25" i="88" s="1"/>
  <c r="PZE21" i="88"/>
  <c r="PZE25" i="88" s="1"/>
  <c r="PZF21" i="88"/>
  <c r="PZF25" i="88" s="1"/>
  <c r="PZG21" i="88"/>
  <c r="PZG25" i="88" s="1"/>
  <c r="PZH21" i="88"/>
  <c r="PZH25" i="88" s="1"/>
  <c r="PZI21" i="88"/>
  <c r="PZI25" i="88" s="1"/>
  <c r="PZJ21" i="88"/>
  <c r="PZJ25" i="88" s="1"/>
  <c r="PZK21" i="88"/>
  <c r="PZK25" i="88" s="1"/>
  <c r="PZL21" i="88"/>
  <c r="PZL25" i="88" s="1"/>
  <c r="PZM21" i="88"/>
  <c r="PZM25" i="88" s="1"/>
  <c r="PZN21" i="88"/>
  <c r="PZN25" i="88" s="1"/>
  <c r="PZO21" i="88"/>
  <c r="PZO25" i="88" s="1"/>
  <c r="PZP21" i="88"/>
  <c r="PZP25" i="88" s="1"/>
  <c r="PZQ21" i="88"/>
  <c r="PZQ25" i="88" s="1"/>
  <c r="PZR21" i="88"/>
  <c r="PZR25" i="88" s="1"/>
  <c r="PZS21" i="88"/>
  <c r="PZS25" i="88" s="1"/>
  <c r="PZT21" i="88"/>
  <c r="PZT25" i="88" s="1"/>
  <c r="PZU21" i="88"/>
  <c r="PZU25" i="88" s="1"/>
  <c r="PZV21" i="88"/>
  <c r="PZV25" i="88" s="1"/>
  <c r="PZW21" i="88"/>
  <c r="PZW25" i="88" s="1"/>
  <c r="PZX21" i="88"/>
  <c r="PZX25" i="88" s="1"/>
  <c r="PZY21" i="88"/>
  <c r="PZY25" i="88" s="1"/>
  <c r="PZZ21" i="88"/>
  <c r="PZZ25" i="88" s="1"/>
  <c r="QAA21" i="88"/>
  <c r="QAA25" i="88" s="1"/>
  <c r="QAB21" i="88"/>
  <c r="QAB25" i="88" s="1"/>
  <c r="QAC21" i="88"/>
  <c r="QAC25" i="88" s="1"/>
  <c r="QAD21" i="88"/>
  <c r="QAD25" i="88" s="1"/>
  <c r="QAE21" i="88"/>
  <c r="QAE25" i="88" s="1"/>
  <c r="QAF21" i="88"/>
  <c r="QAF25" i="88" s="1"/>
  <c r="QAG21" i="88"/>
  <c r="QAG25" i="88" s="1"/>
  <c r="QAH21" i="88"/>
  <c r="QAH25" i="88" s="1"/>
  <c r="QAI21" i="88"/>
  <c r="QAI25" i="88" s="1"/>
  <c r="QAJ21" i="88"/>
  <c r="QAJ25" i="88" s="1"/>
  <c r="QAK21" i="88"/>
  <c r="QAK25" i="88" s="1"/>
  <c r="QAL21" i="88"/>
  <c r="QAL25" i="88" s="1"/>
  <c r="QAM21" i="88"/>
  <c r="QAM25" i="88" s="1"/>
  <c r="QAN21" i="88"/>
  <c r="QAN25" i="88" s="1"/>
  <c r="QAO21" i="88"/>
  <c r="QAO25" i="88" s="1"/>
  <c r="QAP21" i="88"/>
  <c r="QAP25" i="88" s="1"/>
  <c r="QAQ21" i="88"/>
  <c r="QAQ25" i="88" s="1"/>
  <c r="QAR21" i="88"/>
  <c r="QAR25" i="88" s="1"/>
  <c r="QAS21" i="88"/>
  <c r="QAS25" i="88" s="1"/>
  <c r="QAT21" i="88"/>
  <c r="QAT25" i="88" s="1"/>
  <c r="QAU21" i="88"/>
  <c r="QAU25" i="88" s="1"/>
  <c r="QAV21" i="88"/>
  <c r="QAV25" i="88" s="1"/>
  <c r="QAW21" i="88"/>
  <c r="QAW25" i="88" s="1"/>
  <c r="QAX21" i="88"/>
  <c r="QAX25" i="88" s="1"/>
  <c r="QAY21" i="88"/>
  <c r="QAY25" i="88" s="1"/>
  <c r="QAZ21" i="88"/>
  <c r="QAZ25" i="88" s="1"/>
  <c r="QBA21" i="88"/>
  <c r="QBA25" i="88" s="1"/>
  <c r="QBB21" i="88"/>
  <c r="QBB25" i="88" s="1"/>
  <c r="QBC21" i="88"/>
  <c r="QBC25" i="88" s="1"/>
  <c r="QBD21" i="88"/>
  <c r="QBD25" i="88" s="1"/>
  <c r="QBE21" i="88"/>
  <c r="QBE25" i="88" s="1"/>
  <c r="QBF21" i="88"/>
  <c r="QBF25" i="88" s="1"/>
  <c r="QBG21" i="88"/>
  <c r="QBG25" i="88" s="1"/>
  <c r="QBH21" i="88"/>
  <c r="QBH25" i="88" s="1"/>
  <c r="QBI21" i="88"/>
  <c r="QBI25" i="88" s="1"/>
  <c r="QBJ21" i="88"/>
  <c r="QBJ25" i="88" s="1"/>
  <c r="QBK21" i="88"/>
  <c r="QBK25" i="88" s="1"/>
  <c r="QBL21" i="88"/>
  <c r="QBL25" i="88" s="1"/>
  <c r="QBM21" i="88"/>
  <c r="QBM25" i="88" s="1"/>
  <c r="QBN21" i="88"/>
  <c r="QBN25" i="88" s="1"/>
  <c r="QBO21" i="88"/>
  <c r="QBO25" i="88" s="1"/>
  <c r="QBP21" i="88"/>
  <c r="QBP25" i="88" s="1"/>
  <c r="QBQ21" i="88"/>
  <c r="QBQ25" i="88" s="1"/>
  <c r="QBR21" i="88"/>
  <c r="QBR25" i="88" s="1"/>
  <c r="QBS21" i="88"/>
  <c r="QBS25" i="88" s="1"/>
  <c r="QBT21" i="88"/>
  <c r="QBT25" i="88" s="1"/>
  <c r="QBU21" i="88"/>
  <c r="QBU25" i="88" s="1"/>
  <c r="QBV21" i="88"/>
  <c r="QBV25" i="88" s="1"/>
  <c r="QBW21" i="88"/>
  <c r="QBW25" i="88" s="1"/>
  <c r="QBX21" i="88"/>
  <c r="QBX25" i="88" s="1"/>
  <c r="QBY21" i="88"/>
  <c r="QBY25" i="88" s="1"/>
  <c r="QBZ21" i="88"/>
  <c r="QBZ25" i="88" s="1"/>
  <c r="QCA21" i="88"/>
  <c r="QCA25" i="88" s="1"/>
  <c r="QCB21" i="88"/>
  <c r="QCB25" i="88" s="1"/>
  <c r="QCC21" i="88"/>
  <c r="QCC25" i="88" s="1"/>
  <c r="QCD21" i="88"/>
  <c r="QCD25" i="88" s="1"/>
  <c r="QCE21" i="88"/>
  <c r="QCE25" i="88" s="1"/>
  <c r="QCF21" i="88"/>
  <c r="QCF25" i="88" s="1"/>
  <c r="QCG21" i="88"/>
  <c r="QCG25" i="88" s="1"/>
  <c r="QCH21" i="88"/>
  <c r="QCH25" i="88" s="1"/>
  <c r="QCI21" i="88"/>
  <c r="QCI25" i="88" s="1"/>
  <c r="QCJ21" i="88"/>
  <c r="QCJ25" i="88" s="1"/>
  <c r="QCK21" i="88"/>
  <c r="QCK25" i="88" s="1"/>
  <c r="QCL21" i="88"/>
  <c r="QCL25" i="88" s="1"/>
  <c r="QCM21" i="88"/>
  <c r="QCM25" i="88" s="1"/>
  <c r="QCN21" i="88"/>
  <c r="QCN25" i="88" s="1"/>
  <c r="QCO21" i="88"/>
  <c r="QCO25" i="88" s="1"/>
  <c r="QCP21" i="88"/>
  <c r="QCP25" i="88" s="1"/>
  <c r="QCQ21" i="88"/>
  <c r="QCQ25" i="88" s="1"/>
  <c r="QCR21" i="88"/>
  <c r="QCR25" i="88" s="1"/>
  <c r="QCS21" i="88"/>
  <c r="QCS25" i="88" s="1"/>
  <c r="QCT21" i="88"/>
  <c r="QCT25" i="88" s="1"/>
  <c r="QCU21" i="88"/>
  <c r="QCU25" i="88" s="1"/>
  <c r="QCV21" i="88"/>
  <c r="QCV25" i="88" s="1"/>
  <c r="QCW21" i="88"/>
  <c r="QCW25" i="88" s="1"/>
  <c r="QCX21" i="88"/>
  <c r="QCX25" i="88" s="1"/>
  <c r="QCY21" i="88"/>
  <c r="QCY25" i="88" s="1"/>
  <c r="QCZ21" i="88"/>
  <c r="QCZ25" i="88" s="1"/>
  <c r="QDA21" i="88"/>
  <c r="QDA25" i="88" s="1"/>
  <c r="QDB21" i="88"/>
  <c r="QDB25" i="88" s="1"/>
  <c r="QDC21" i="88"/>
  <c r="QDC25" i="88" s="1"/>
  <c r="QDD21" i="88"/>
  <c r="QDD25" i="88" s="1"/>
  <c r="QDE21" i="88"/>
  <c r="QDE25" i="88" s="1"/>
  <c r="QDF21" i="88"/>
  <c r="QDF25" i="88" s="1"/>
  <c r="QDG21" i="88"/>
  <c r="QDG25" i="88" s="1"/>
  <c r="QDH21" i="88"/>
  <c r="QDH25" i="88" s="1"/>
  <c r="QDI21" i="88"/>
  <c r="QDI25" i="88" s="1"/>
  <c r="QDJ21" i="88"/>
  <c r="QDJ25" i="88" s="1"/>
  <c r="QDK21" i="88"/>
  <c r="QDK25" i="88" s="1"/>
  <c r="QDL21" i="88"/>
  <c r="QDL25" i="88" s="1"/>
  <c r="QDM21" i="88"/>
  <c r="QDM25" i="88" s="1"/>
  <c r="QDN21" i="88"/>
  <c r="QDN25" i="88" s="1"/>
  <c r="QDO21" i="88"/>
  <c r="QDO25" i="88" s="1"/>
  <c r="QDP21" i="88"/>
  <c r="QDP25" i="88" s="1"/>
  <c r="QDQ21" i="88"/>
  <c r="QDQ25" i="88" s="1"/>
  <c r="QDR21" i="88"/>
  <c r="QDR25" i="88" s="1"/>
  <c r="QDS21" i="88"/>
  <c r="QDS25" i="88" s="1"/>
  <c r="QDT21" i="88"/>
  <c r="QDT25" i="88" s="1"/>
  <c r="QDU21" i="88"/>
  <c r="QDU25" i="88" s="1"/>
  <c r="QDV21" i="88"/>
  <c r="QDV25" i="88" s="1"/>
  <c r="QDW21" i="88"/>
  <c r="QDW25" i="88" s="1"/>
  <c r="QDX21" i="88"/>
  <c r="QDX25" i="88" s="1"/>
  <c r="QDY21" i="88"/>
  <c r="QDY25" i="88" s="1"/>
  <c r="QDZ21" i="88"/>
  <c r="QDZ25" i="88" s="1"/>
  <c r="QEA21" i="88"/>
  <c r="QEA25" i="88" s="1"/>
  <c r="QEB21" i="88"/>
  <c r="QEB25" i="88" s="1"/>
  <c r="QEC21" i="88"/>
  <c r="QEC25" i="88" s="1"/>
  <c r="QED21" i="88"/>
  <c r="QED25" i="88" s="1"/>
  <c r="QEE21" i="88"/>
  <c r="QEE25" i="88" s="1"/>
  <c r="QEF21" i="88"/>
  <c r="QEF25" i="88" s="1"/>
  <c r="QEG21" i="88"/>
  <c r="QEG25" i="88" s="1"/>
  <c r="QEH21" i="88"/>
  <c r="QEH25" i="88" s="1"/>
  <c r="QEI21" i="88"/>
  <c r="QEI25" i="88" s="1"/>
  <c r="QEJ21" i="88"/>
  <c r="QEJ25" i="88" s="1"/>
  <c r="QEK21" i="88"/>
  <c r="QEK25" i="88" s="1"/>
  <c r="QEL21" i="88"/>
  <c r="QEL25" i="88" s="1"/>
  <c r="QEM21" i="88"/>
  <c r="QEM25" i="88" s="1"/>
  <c r="QEN21" i="88"/>
  <c r="QEN25" i="88" s="1"/>
  <c r="QEO21" i="88"/>
  <c r="QEO25" i="88" s="1"/>
  <c r="QEP21" i="88"/>
  <c r="QEP25" i="88" s="1"/>
  <c r="QEQ21" i="88"/>
  <c r="QEQ25" i="88" s="1"/>
  <c r="QER21" i="88"/>
  <c r="QER25" i="88" s="1"/>
  <c r="QES21" i="88"/>
  <c r="QES25" i="88" s="1"/>
  <c r="QET21" i="88"/>
  <c r="QET25" i="88" s="1"/>
  <c r="QEU21" i="88"/>
  <c r="QEU25" i="88" s="1"/>
  <c r="QEV21" i="88"/>
  <c r="QEV25" i="88" s="1"/>
  <c r="QEW21" i="88"/>
  <c r="QEW25" i="88" s="1"/>
  <c r="QEX21" i="88"/>
  <c r="QEX25" i="88" s="1"/>
  <c r="QEY21" i="88"/>
  <c r="QEY25" i="88" s="1"/>
  <c r="QEZ21" i="88"/>
  <c r="QEZ25" i="88" s="1"/>
  <c r="QFA21" i="88"/>
  <c r="QFA25" i="88" s="1"/>
  <c r="QFB21" i="88"/>
  <c r="QFB25" i="88" s="1"/>
  <c r="QFC21" i="88"/>
  <c r="QFC25" i="88" s="1"/>
  <c r="QFD21" i="88"/>
  <c r="QFD25" i="88" s="1"/>
  <c r="QFE21" i="88"/>
  <c r="QFE25" i="88" s="1"/>
  <c r="QFF21" i="88"/>
  <c r="QFF25" i="88" s="1"/>
  <c r="QFG21" i="88"/>
  <c r="QFG25" i="88" s="1"/>
  <c r="QFH21" i="88"/>
  <c r="QFH25" i="88" s="1"/>
  <c r="QFI21" i="88"/>
  <c r="QFI25" i="88" s="1"/>
  <c r="QFJ21" i="88"/>
  <c r="QFJ25" i="88" s="1"/>
  <c r="QFK21" i="88"/>
  <c r="QFK25" i="88" s="1"/>
  <c r="QFL21" i="88"/>
  <c r="QFL25" i="88" s="1"/>
  <c r="QFM21" i="88"/>
  <c r="QFM25" i="88" s="1"/>
  <c r="QFN21" i="88"/>
  <c r="QFN25" i="88" s="1"/>
  <c r="QFO21" i="88"/>
  <c r="QFO25" i="88" s="1"/>
  <c r="QFP21" i="88"/>
  <c r="QFP25" i="88" s="1"/>
  <c r="QFQ21" i="88"/>
  <c r="QFQ25" i="88" s="1"/>
  <c r="QFR21" i="88"/>
  <c r="QFR25" i="88" s="1"/>
  <c r="QFS21" i="88"/>
  <c r="QFS25" i="88" s="1"/>
  <c r="QFT21" i="88"/>
  <c r="QFT25" i="88" s="1"/>
  <c r="QFU21" i="88"/>
  <c r="QFU25" i="88" s="1"/>
  <c r="QFV21" i="88"/>
  <c r="QFV25" i="88" s="1"/>
  <c r="QFW21" i="88"/>
  <c r="QFW25" i="88" s="1"/>
  <c r="QFX21" i="88"/>
  <c r="QFX25" i="88" s="1"/>
  <c r="QFY21" i="88"/>
  <c r="QFY25" i="88" s="1"/>
  <c r="QFZ21" i="88"/>
  <c r="QFZ25" i="88" s="1"/>
  <c r="QGA21" i="88"/>
  <c r="QGA25" i="88" s="1"/>
  <c r="QGB21" i="88"/>
  <c r="QGB25" i="88" s="1"/>
  <c r="QGC21" i="88"/>
  <c r="QGC25" i="88" s="1"/>
  <c r="QGD21" i="88"/>
  <c r="QGD25" i="88" s="1"/>
  <c r="QGE21" i="88"/>
  <c r="QGE25" i="88" s="1"/>
  <c r="QGF21" i="88"/>
  <c r="QGF25" i="88" s="1"/>
  <c r="QGG21" i="88"/>
  <c r="QGG25" i="88" s="1"/>
  <c r="QGH21" i="88"/>
  <c r="QGH25" i="88" s="1"/>
  <c r="QGI21" i="88"/>
  <c r="QGI25" i="88" s="1"/>
  <c r="QGJ21" i="88"/>
  <c r="QGJ25" i="88" s="1"/>
  <c r="QGK21" i="88"/>
  <c r="QGK25" i="88" s="1"/>
  <c r="QGL21" i="88"/>
  <c r="QGL25" i="88" s="1"/>
  <c r="QGM21" i="88"/>
  <c r="QGM25" i="88" s="1"/>
  <c r="QGN21" i="88"/>
  <c r="QGN25" i="88" s="1"/>
  <c r="QGO21" i="88"/>
  <c r="QGO25" i="88" s="1"/>
  <c r="QGP21" i="88"/>
  <c r="QGP25" i="88" s="1"/>
  <c r="QGQ21" i="88"/>
  <c r="QGQ25" i="88" s="1"/>
  <c r="QGR21" i="88"/>
  <c r="QGR25" i="88" s="1"/>
  <c r="QGS21" i="88"/>
  <c r="QGS25" i="88" s="1"/>
  <c r="QGT21" i="88"/>
  <c r="QGT25" i="88" s="1"/>
  <c r="QGU21" i="88"/>
  <c r="QGU25" i="88" s="1"/>
  <c r="QGV21" i="88"/>
  <c r="QGV25" i="88" s="1"/>
  <c r="QGW21" i="88"/>
  <c r="QGW25" i="88" s="1"/>
  <c r="QGX21" i="88"/>
  <c r="QGX25" i="88" s="1"/>
  <c r="QGY21" i="88"/>
  <c r="QGY25" i="88" s="1"/>
  <c r="QGZ21" i="88"/>
  <c r="QGZ25" i="88" s="1"/>
  <c r="QHA21" i="88"/>
  <c r="QHA25" i="88" s="1"/>
  <c r="QHB21" i="88"/>
  <c r="QHB25" i="88" s="1"/>
  <c r="QHC21" i="88"/>
  <c r="QHC25" i="88" s="1"/>
  <c r="QHD21" i="88"/>
  <c r="QHD25" i="88" s="1"/>
  <c r="QHE21" i="88"/>
  <c r="QHE25" i="88" s="1"/>
  <c r="QHF21" i="88"/>
  <c r="QHF25" i="88" s="1"/>
  <c r="QHG21" i="88"/>
  <c r="QHG25" i="88" s="1"/>
  <c r="QHH21" i="88"/>
  <c r="QHH25" i="88" s="1"/>
  <c r="QHI21" i="88"/>
  <c r="QHI25" i="88" s="1"/>
  <c r="QHJ21" i="88"/>
  <c r="QHJ25" i="88" s="1"/>
  <c r="QHK21" i="88"/>
  <c r="QHK25" i="88" s="1"/>
  <c r="QHL21" i="88"/>
  <c r="QHL25" i="88" s="1"/>
  <c r="QHM21" i="88"/>
  <c r="QHM25" i="88" s="1"/>
  <c r="QHN21" i="88"/>
  <c r="QHN25" i="88" s="1"/>
  <c r="QHO21" i="88"/>
  <c r="QHO25" i="88" s="1"/>
  <c r="QHP21" i="88"/>
  <c r="QHP25" i="88" s="1"/>
  <c r="QHQ21" i="88"/>
  <c r="QHQ25" i="88" s="1"/>
  <c r="QHR21" i="88"/>
  <c r="QHR25" i="88" s="1"/>
  <c r="QHS21" i="88"/>
  <c r="QHS25" i="88" s="1"/>
  <c r="QHT21" i="88"/>
  <c r="QHT25" i="88" s="1"/>
  <c r="QHU21" i="88"/>
  <c r="QHU25" i="88" s="1"/>
  <c r="QHV21" i="88"/>
  <c r="QHV25" i="88" s="1"/>
  <c r="QHW21" i="88"/>
  <c r="QHW25" i="88" s="1"/>
  <c r="QHX21" i="88"/>
  <c r="QHX25" i="88" s="1"/>
  <c r="QHY21" i="88"/>
  <c r="QHY25" i="88" s="1"/>
  <c r="QHZ21" i="88"/>
  <c r="QHZ25" i="88" s="1"/>
  <c r="QIA21" i="88"/>
  <c r="QIA25" i="88" s="1"/>
  <c r="QIB21" i="88"/>
  <c r="QIB25" i="88" s="1"/>
  <c r="QIC21" i="88"/>
  <c r="QIC25" i="88" s="1"/>
  <c r="QID21" i="88"/>
  <c r="QID25" i="88" s="1"/>
  <c r="QIE21" i="88"/>
  <c r="QIE25" i="88" s="1"/>
  <c r="QIF21" i="88"/>
  <c r="QIF25" i="88" s="1"/>
  <c r="QIG21" i="88"/>
  <c r="QIG25" i="88" s="1"/>
  <c r="QIH21" i="88"/>
  <c r="QIH25" i="88" s="1"/>
  <c r="QII21" i="88"/>
  <c r="QII25" i="88" s="1"/>
  <c r="QIJ21" i="88"/>
  <c r="QIJ25" i="88" s="1"/>
  <c r="QIK21" i="88"/>
  <c r="QIK25" i="88" s="1"/>
  <c r="QIL21" i="88"/>
  <c r="QIL25" i="88" s="1"/>
  <c r="QIM21" i="88"/>
  <c r="QIM25" i="88" s="1"/>
  <c r="QIN21" i="88"/>
  <c r="QIN25" i="88" s="1"/>
  <c r="QIO21" i="88"/>
  <c r="QIO25" i="88" s="1"/>
  <c r="QIP21" i="88"/>
  <c r="QIP25" i="88" s="1"/>
  <c r="QIQ21" i="88"/>
  <c r="QIQ25" i="88" s="1"/>
  <c r="QIR21" i="88"/>
  <c r="QIR25" i="88" s="1"/>
  <c r="QIS21" i="88"/>
  <c r="QIS25" i="88" s="1"/>
  <c r="QIT21" i="88"/>
  <c r="QIT25" i="88" s="1"/>
  <c r="QIU21" i="88"/>
  <c r="QIU25" i="88" s="1"/>
  <c r="QIV21" i="88"/>
  <c r="QIV25" i="88" s="1"/>
  <c r="QIW21" i="88"/>
  <c r="QIW25" i="88" s="1"/>
  <c r="QIX21" i="88"/>
  <c r="QIX25" i="88" s="1"/>
  <c r="QIY21" i="88"/>
  <c r="QIY25" i="88" s="1"/>
  <c r="QIZ21" i="88"/>
  <c r="QIZ25" i="88" s="1"/>
  <c r="QJA21" i="88"/>
  <c r="QJA25" i="88" s="1"/>
  <c r="QJB21" i="88"/>
  <c r="QJB25" i="88" s="1"/>
  <c r="QJC21" i="88"/>
  <c r="QJC25" i="88" s="1"/>
  <c r="QJD21" i="88"/>
  <c r="QJD25" i="88" s="1"/>
  <c r="QJE21" i="88"/>
  <c r="QJE25" i="88" s="1"/>
  <c r="QJF21" i="88"/>
  <c r="QJF25" i="88" s="1"/>
  <c r="QJG21" i="88"/>
  <c r="QJG25" i="88" s="1"/>
  <c r="QJH21" i="88"/>
  <c r="QJH25" i="88" s="1"/>
  <c r="QJI21" i="88"/>
  <c r="QJI25" i="88" s="1"/>
  <c r="QJJ21" i="88"/>
  <c r="QJJ25" i="88" s="1"/>
  <c r="QJK21" i="88"/>
  <c r="QJK25" i="88" s="1"/>
  <c r="QJL21" i="88"/>
  <c r="QJL25" i="88" s="1"/>
  <c r="QJM21" i="88"/>
  <c r="QJM25" i="88" s="1"/>
  <c r="QJN21" i="88"/>
  <c r="QJN25" i="88" s="1"/>
  <c r="QJO21" i="88"/>
  <c r="QJO25" i="88" s="1"/>
  <c r="QJP21" i="88"/>
  <c r="QJP25" i="88" s="1"/>
  <c r="QJQ21" i="88"/>
  <c r="QJQ25" i="88" s="1"/>
  <c r="QJR21" i="88"/>
  <c r="QJR25" i="88" s="1"/>
  <c r="QJS21" i="88"/>
  <c r="QJS25" i="88" s="1"/>
  <c r="QJT21" i="88"/>
  <c r="QJT25" i="88" s="1"/>
  <c r="QJU21" i="88"/>
  <c r="QJU25" i="88" s="1"/>
  <c r="QJV21" i="88"/>
  <c r="QJV25" i="88" s="1"/>
  <c r="QJW21" i="88"/>
  <c r="QJW25" i="88" s="1"/>
  <c r="QJX21" i="88"/>
  <c r="QJX25" i="88" s="1"/>
  <c r="QJY21" i="88"/>
  <c r="QJY25" i="88" s="1"/>
  <c r="QJZ21" i="88"/>
  <c r="QJZ25" i="88" s="1"/>
  <c r="QKA21" i="88"/>
  <c r="QKA25" i="88" s="1"/>
  <c r="QKB21" i="88"/>
  <c r="QKB25" i="88" s="1"/>
  <c r="QKC21" i="88"/>
  <c r="QKC25" i="88" s="1"/>
  <c r="QKD21" i="88"/>
  <c r="QKD25" i="88" s="1"/>
  <c r="QKE21" i="88"/>
  <c r="QKE25" i="88" s="1"/>
  <c r="QKF21" i="88"/>
  <c r="QKF25" i="88" s="1"/>
  <c r="QKG21" i="88"/>
  <c r="QKG25" i="88" s="1"/>
  <c r="QKH21" i="88"/>
  <c r="QKH25" i="88" s="1"/>
  <c r="QKI21" i="88"/>
  <c r="QKI25" i="88" s="1"/>
  <c r="QKJ21" i="88"/>
  <c r="QKJ25" i="88" s="1"/>
  <c r="QKK21" i="88"/>
  <c r="QKK25" i="88" s="1"/>
  <c r="QKL21" i="88"/>
  <c r="QKL25" i="88" s="1"/>
  <c r="QKM21" i="88"/>
  <c r="QKM25" i="88" s="1"/>
  <c r="QKN21" i="88"/>
  <c r="QKN25" i="88" s="1"/>
  <c r="QKO21" i="88"/>
  <c r="QKO25" i="88" s="1"/>
  <c r="QKP21" i="88"/>
  <c r="QKP25" i="88" s="1"/>
  <c r="QKQ21" i="88"/>
  <c r="QKQ25" i="88" s="1"/>
  <c r="QKR21" i="88"/>
  <c r="QKR25" i="88" s="1"/>
  <c r="QKS21" i="88"/>
  <c r="QKS25" i="88" s="1"/>
  <c r="QKT21" i="88"/>
  <c r="QKT25" i="88" s="1"/>
  <c r="QKU21" i="88"/>
  <c r="QKU25" i="88" s="1"/>
  <c r="QKV21" i="88"/>
  <c r="QKV25" i="88" s="1"/>
  <c r="QKW21" i="88"/>
  <c r="QKW25" i="88" s="1"/>
  <c r="QKX21" i="88"/>
  <c r="QKX25" i="88" s="1"/>
  <c r="QKY21" i="88"/>
  <c r="QKY25" i="88" s="1"/>
  <c r="QKZ21" i="88"/>
  <c r="QKZ25" i="88" s="1"/>
  <c r="QLA21" i="88"/>
  <c r="QLA25" i="88" s="1"/>
  <c r="QLB21" i="88"/>
  <c r="QLB25" i="88" s="1"/>
  <c r="QLC21" i="88"/>
  <c r="QLC25" i="88" s="1"/>
  <c r="QLD21" i="88"/>
  <c r="QLD25" i="88" s="1"/>
  <c r="QLE21" i="88"/>
  <c r="QLE25" i="88" s="1"/>
  <c r="QLF21" i="88"/>
  <c r="QLF25" i="88" s="1"/>
  <c r="QLG21" i="88"/>
  <c r="QLG25" i="88" s="1"/>
  <c r="QLH21" i="88"/>
  <c r="QLH25" i="88" s="1"/>
  <c r="QLI21" i="88"/>
  <c r="QLI25" i="88" s="1"/>
  <c r="QLJ21" i="88"/>
  <c r="QLJ25" i="88" s="1"/>
  <c r="QLK21" i="88"/>
  <c r="QLK25" i="88" s="1"/>
  <c r="QLL21" i="88"/>
  <c r="QLL25" i="88" s="1"/>
  <c r="QLM21" i="88"/>
  <c r="QLM25" i="88" s="1"/>
  <c r="QLN21" i="88"/>
  <c r="QLN25" i="88" s="1"/>
  <c r="QLO21" i="88"/>
  <c r="QLO25" i="88" s="1"/>
  <c r="QLP21" i="88"/>
  <c r="QLP25" i="88" s="1"/>
  <c r="QLQ21" i="88"/>
  <c r="QLQ25" i="88" s="1"/>
  <c r="QLR21" i="88"/>
  <c r="QLR25" i="88" s="1"/>
  <c r="QLS21" i="88"/>
  <c r="QLS25" i="88" s="1"/>
  <c r="QLT21" i="88"/>
  <c r="QLT25" i="88" s="1"/>
  <c r="QLU21" i="88"/>
  <c r="QLU25" i="88" s="1"/>
  <c r="QLV21" i="88"/>
  <c r="QLV25" i="88" s="1"/>
  <c r="QLW21" i="88"/>
  <c r="QLW25" i="88" s="1"/>
  <c r="QLX21" i="88"/>
  <c r="QLX25" i="88" s="1"/>
  <c r="QLY21" i="88"/>
  <c r="QLY25" i="88" s="1"/>
  <c r="QLZ21" i="88"/>
  <c r="QLZ25" i="88" s="1"/>
  <c r="QMA21" i="88"/>
  <c r="QMA25" i="88" s="1"/>
  <c r="QMB21" i="88"/>
  <c r="QMB25" i="88" s="1"/>
  <c r="QMC21" i="88"/>
  <c r="QMC25" i="88" s="1"/>
  <c r="QMD21" i="88"/>
  <c r="QMD25" i="88" s="1"/>
  <c r="QME21" i="88"/>
  <c r="QME25" i="88" s="1"/>
  <c r="QMF21" i="88"/>
  <c r="QMF25" i="88" s="1"/>
  <c r="QMG21" i="88"/>
  <c r="QMG25" i="88" s="1"/>
  <c r="QMH21" i="88"/>
  <c r="QMH25" i="88" s="1"/>
  <c r="QMI21" i="88"/>
  <c r="QMI25" i="88" s="1"/>
  <c r="QMJ21" i="88"/>
  <c r="QMJ25" i="88" s="1"/>
  <c r="QMK21" i="88"/>
  <c r="QMK25" i="88" s="1"/>
  <c r="QML21" i="88"/>
  <c r="QML25" i="88" s="1"/>
  <c r="QMM21" i="88"/>
  <c r="QMM25" i="88" s="1"/>
  <c r="QMN21" i="88"/>
  <c r="QMN25" i="88" s="1"/>
  <c r="QMO21" i="88"/>
  <c r="QMO25" i="88" s="1"/>
  <c r="QMP21" i="88"/>
  <c r="QMP25" i="88" s="1"/>
  <c r="QMQ21" i="88"/>
  <c r="QMQ25" i="88" s="1"/>
  <c r="QMR21" i="88"/>
  <c r="QMR25" i="88" s="1"/>
  <c r="QMS21" i="88"/>
  <c r="QMS25" i="88" s="1"/>
  <c r="QMT21" i="88"/>
  <c r="QMT25" i="88" s="1"/>
  <c r="QMU21" i="88"/>
  <c r="QMU25" i="88" s="1"/>
  <c r="QMV21" i="88"/>
  <c r="QMV25" i="88" s="1"/>
  <c r="QMW21" i="88"/>
  <c r="QMW25" i="88" s="1"/>
  <c r="QMX21" i="88"/>
  <c r="QMX25" i="88" s="1"/>
  <c r="QMY21" i="88"/>
  <c r="QMY25" i="88" s="1"/>
  <c r="QMZ21" i="88"/>
  <c r="QMZ25" i="88" s="1"/>
  <c r="QNA21" i="88"/>
  <c r="QNA25" i="88" s="1"/>
  <c r="QNB21" i="88"/>
  <c r="QNB25" i="88" s="1"/>
  <c r="QNC21" i="88"/>
  <c r="QNC25" i="88" s="1"/>
  <c r="QND21" i="88"/>
  <c r="QND25" i="88" s="1"/>
  <c r="QNE21" i="88"/>
  <c r="QNE25" i="88" s="1"/>
  <c r="QNF21" i="88"/>
  <c r="QNF25" i="88" s="1"/>
  <c r="QNG21" i="88"/>
  <c r="QNG25" i="88" s="1"/>
  <c r="QNH21" i="88"/>
  <c r="QNH25" i="88" s="1"/>
  <c r="QNI21" i="88"/>
  <c r="QNI25" i="88" s="1"/>
  <c r="QNJ21" i="88"/>
  <c r="QNJ25" i="88" s="1"/>
  <c r="QNK21" i="88"/>
  <c r="QNK25" i="88" s="1"/>
  <c r="QNL21" i="88"/>
  <c r="QNL25" i="88" s="1"/>
  <c r="QNM21" i="88"/>
  <c r="QNM25" i="88" s="1"/>
  <c r="QNN21" i="88"/>
  <c r="QNN25" i="88" s="1"/>
  <c r="QNO21" i="88"/>
  <c r="QNO25" i="88" s="1"/>
  <c r="QNP21" i="88"/>
  <c r="QNP25" i="88" s="1"/>
  <c r="QNQ21" i="88"/>
  <c r="QNQ25" i="88" s="1"/>
  <c r="QNR21" i="88"/>
  <c r="QNR25" i="88" s="1"/>
  <c r="QNS21" i="88"/>
  <c r="QNS25" i="88" s="1"/>
  <c r="QNT21" i="88"/>
  <c r="QNT25" i="88" s="1"/>
  <c r="QNU21" i="88"/>
  <c r="QNU25" i="88" s="1"/>
  <c r="QNV21" i="88"/>
  <c r="QNV25" i="88" s="1"/>
  <c r="QNW21" i="88"/>
  <c r="QNW25" i="88" s="1"/>
  <c r="QNX21" i="88"/>
  <c r="QNX25" i="88" s="1"/>
  <c r="QNY21" i="88"/>
  <c r="QNY25" i="88" s="1"/>
  <c r="QNZ21" i="88"/>
  <c r="QNZ25" i="88" s="1"/>
  <c r="QOA21" i="88"/>
  <c r="QOA25" i="88" s="1"/>
  <c r="QOB21" i="88"/>
  <c r="QOB25" i="88" s="1"/>
  <c r="QOC21" i="88"/>
  <c r="QOC25" i="88" s="1"/>
  <c r="QOD21" i="88"/>
  <c r="QOD25" i="88" s="1"/>
  <c r="QOE21" i="88"/>
  <c r="QOE25" i="88" s="1"/>
  <c r="QOF21" i="88"/>
  <c r="QOF25" i="88" s="1"/>
  <c r="QOG21" i="88"/>
  <c r="QOG25" i="88" s="1"/>
  <c r="QOH21" i="88"/>
  <c r="QOH25" i="88" s="1"/>
  <c r="QOI21" i="88"/>
  <c r="QOI25" i="88" s="1"/>
  <c r="QOJ21" i="88"/>
  <c r="QOJ25" i="88" s="1"/>
  <c r="QOK21" i="88"/>
  <c r="QOK25" i="88" s="1"/>
  <c r="QOL21" i="88"/>
  <c r="QOL25" i="88" s="1"/>
  <c r="QOM21" i="88"/>
  <c r="QOM25" i="88" s="1"/>
  <c r="QON21" i="88"/>
  <c r="QON25" i="88" s="1"/>
  <c r="QOO21" i="88"/>
  <c r="QOO25" i="88" s="1"/>
  <c r="QOP21" i="88"/>
  <c r="QOP25" i="88" s="1"/>
  <c r="QOQ21" i="88"/>
  <c r="QOQ25" i="88" s="1"/>
  <c r="QOR21" i="88"/>
  <c r="QOR25" i="88" s="1"/>
  <c r="QOS21" i="88"/>
  <c r="QOS25" i="88" s="1"/>
  <c r="QOT21" i="88"/>
  <c r="QOT25" i="88" s="1"/>
  <c r="QOU21" i="88"/>
  <c r="QOU25" i="88" s="1"/>
  <c r="QOV21" i="88"/>
  <c r="QOV25" i="88" s="1"/>
  <c r="QOW21" i="88"/>
  <c r="QOW25" i="88" s="1"/>
  <c r="QOX21" i="88"/>
  <c r="QOX25" i="88" s="1"/>
  <c r="QOY21" i="88"/>
  <c r="QOY25" i="88" s="1"/>
  <c r="QOZ21" i="88"/>
  <c r="QOZ25" i="88" s="1"/>
  <c r="QPA21" i="88"/>
  <c r="QPA25" i="88" s="1"/>
  <c r="QPB21" i="88"/>
  <c r="QPB25" i="88" s="1"/>
  <c r="QPC21" i="88"/>
  <c r="QPC25" i="88" s="1"/>
  <c r="QPD21" i="88"/>
  <c r="QPD25" i="88" s="1"/>
  <c r="QPE21" i="88"/>
  <c r="QPE25" i="88" s="1"/>
  <c r="QPF21" i="88"/>
  <c r="QPF25" i="88" s="1"/>
  <c r="QPG21" i="88"/>
  <c r="QPG25" i="88" s="1"/>
  <c r="QPH21" i="88"/>
  <c r="QPH25" i="88" s="1"/>
  <c r="QPI21" i="88"/>
  <c r="QPI25" i="88" s="1"/>
  <c r="QPJ21" i="88"/>
  <c r="QPJ25" i="88" s="1"/>
  <c r="QPK21" i="88"/>
  <c r="QPK25" i="88" s="1"/>
  <c r="QPL21" i="88"/>
  <c r="QPL25" i="88" s="1"/>
  <c r="QPM21" i="88"/>
  <c r="QPM25" i="88" s="1"/>
  <c r="QPN21" i="88"/>
  <c r="QPN25" i="88" s="1"/>
  <c r="QPO21" i="88"/>
  <c r="QPO25" i="88" s="1"/>
  <c r="QPP21" i="88"/>
  <c r="QPP25" i="88" s="1"/>
  <c r="QPQ21" i="88"/>
  <c r="QPQ25" i="88" s="1"/>
  <c r="QPR21" i="88"/>
  <c r="QPR25" i="88" s="1"/>
  <c r="QPS21" i="88"/>
  <c r="QPS25" i="88" s="1"/>
  <c r="QPT21" i="88"/>
  <c r="QPT25" i="88" s="1"/>
  <c r="QPU21" i="88"/>
  <c r="QPU25" i="88" s="1"/>
  <c r="QPV21" i="88"/>
  <c r="QPV25" i="88" s="1"/>
  <c r="QPW21" i="88"/>
  <c r="QPW25" i="88" s="1"/>
  <c r="QPX21" i="88"/>
  <c r="QPX25" i="88" s="1"/>
  <c r="QPY21" i="88"/>
  <c r="QPY25" i="88" s="1"/>
  <c r="QPZ21" i="88"/>
  <c r="QPZ25" i="88" s="1"/>
  <c r="QQA21" i="88"/>
  <c r="QQA25" i="88" s="1"/>
  <c r="QQB21" i="88"/>
  <c r="QQB25" i="88" s="1"/>
  <c r="QQC21" i="88"/>
  <c r="QQC25" i="88" s="1"/>
  <c r="QQD21" i="88"/>
  <c r="QQD25" i="88" s="1"/>
  <c r="QQE21" i="88"/>
  <c r="QQE25" i="88" s="1"/>
  <c r="QQF21" i="88"/>
  <c r="QQF25" i="88" s="1"/>
  <c r="QQG21" i="88"/>
  <c r="QQG25" i="88" s="1"/>
  <c r="QQH21" i="88"/>
  <c r="QQH25" i="88" s="1"/>
  <c r="QQI21" i="88"/>
  <c r="QQI25" i="88" s="1"/>
  <c r="QQJ21" i="88"/>
  <c r="QQJ25" i="88" s="1"/>
  <c r="QQK21" i="88"/>
  <c r="QQK25" i="88" s="1"/>
  <c r="QQL21" i="88"/>
  <c r="QQL25" i="88" s="1"/>
  <c r="QQM21" i="88"/>
  <c r="QQM25" i="88" s="1"/>
  <c r="QQN21" i="88"/>
  <c r="QQN25" i="88" s="1"/>
  <c r="QQO21" i="88"/>
  <c r="QQO25" i="88" s="1"/>
  <c r="QQP21" i="88"/>
  <c r="QQP25" i="88" s="1"/>
  <c r="QQQ21" i="88"/>
  <c r="QQQ25" i="88" s="1"/>
  <c r="QQR21" i="88"/>
  <c r="QQR25" i="88" s="1"/>
  <c r="QQS21" i="88"/>
  <c r="QQS25" i="88" s="1"/>
  <c r="QQT21" i="88"/>
  <c r="QQT25" i="88" s="1"/>
  <c r="QQU21" i="88"/>
  <c r="QQU25" i="88" s="1"/>
  <c r="QQV21" i="88"/>
  <c r="QQV25" i="88" s="1"/>
  <c r="QQW21" i="88"/>
  <c r="QQW25" i="88" s="1"/>
  <c r="QQX21" i="88"/>
  <c r="QQX25" i="88" s="1"/>
  <c r="QQY21" i="88"/>
  <c r="QQY25" i="88" s="1"/>
  <c r="QQZ21" i="88"/>
  <c r="QQZ25" i="88" s="1"/>
  <c r="QRA21" i="88"/>
  <c r="QRA25" i="88" s="1"/>
  <c r="QRB21" i="88"/>
  <c r="QRB25" i="88" s="1"/>
  <c r="QRC21" i="88"/>
  <c r="QRC25" i="88" s="1"/>
  <c r="QRD21" i="88"/>
  <c r="QRD25" i="88" s="1"/>
  <c r="QRE21" i="88"/>
  <c r="QRE25" i="88" s="1"/>
  <c r="QRF21" i="88"/>
  <c r="QRF25" i="88" s="1"/>
  <c r="QRG21" i="88"/>
  <c r="QRG25" i="88" s="1"/>
  <c r="QRH21" i="88"/>
  <c r="QRH25" i="88" s="1"/>
  <c r="QRI21" i="88"/>
  <c r="QRI25" i="88" s="1"/>
  <c r="QRJ21" i="88"/>
  <c r="QRJ25" i="88" s="1"/>
  <c r="QRK21" i="88"/>
  <c r="QRK25" i="88" s="1"/>
  <c r="QRL21" i="88"/>
  <c r="QRL25" i="88" s="1"/>
  <c r="QRM21" i="88"/>
  <c r="QRM25" i="88" s="1"/>
  <c r="QRN21" i="88"/>
  <c r="QRN25" i="88" s="1"/>
  <c r="QRO21" i="88"/>
  <c r="QRO25" i="88" s="1"/>
  <c r="QRP21" i="88"/>
  <c r="QRP25" i="88" s="1"/>
  <c r="QRQ21" i="88"/>
  <c r="QRQ25" i="88" s="1"/>
  <c r="QRR21" i="88"/>
  <c r="QRR25" i="88" s="1"/>
  <c r="QRS21" i="88"/>
  <c r="QRS25" i="88" s="1"/>
  <c r="QRT21" i="88"/>
  <c r="QRT25" i="88" s="1"/>
  <c r="QRU21" i="88"/>
  <c r="QRU25" i="88" s="1"/>
  <c r="QRV21" i="88"/>
  <c r="QRV25" i="88" s="1"/>
  <c r="QRW21" i="88"/>
  <c r="QRW25" i="88" s="1"/>
  <c r="QRX21" i="88"/>
  <c r="QRX25" i="88" s="1"/>
  <c r="QRY21" i="88"/>
  <c r="QRY25" i="88" s="1"/>
  <c r="QRZ21" i="88"/>
  <c r="QRZ25" i="88" s="1"/>
  <c r="QSA21" i="88"/>
  <c r="QSA25" i="88" s="1"/>
  <c r="QSB21" i="88"/>
  <c r="QSB25" i="88" s="1"/>
  <c r="QSC21" i="88"/>
  <c r="QSC25" i="88" s="1"/>
  <c r="QSD21" i="88"/>
  <c r="QSD25" i="88" s="1"/>
  <c r="QSE21" i="88"/>
  <c r="QSE25" i="88" s="1"/>
  <c r="QSF21" i="88"/>
  <c r="QSF25" i="88" s="1"/>
  <c r="QSG21" i="88"/>
  <c r="QSG25" i="88" s="1"/>
  <c r="QSH21" i="88"/>
  <c r="QSH25" i="88" s="1"/>
  <c r="QSI21" i="88"/>
  <c r="QSI25" i="88" s="1"/>
  <c r="QSJ21" i="88"/>
  <c r="QSJ25" i="88" s="1"/>
  <c r="QSK21" i="88"/>
  <c r="QSK25" i="88" s="1"/>
  <c r="QSL21" i="88"/>
  <c r="QSL25" i="88" s="1"/>
  <c r="QSM21" i="88"/>
  <c r="QSM25" i="88" s="1"/>
  <c r="QSN21" i="88"/>
  <c r="QSN25" i="88" s="1"/>
  <c r="QSO21" i="88"/>
  <c r="QSO25" i="88" s="1"/>
  <c r="QSP21" i="88"/>
  <c r="QSP25" i="88" s="1"/>
  <c r="QSQ21" i="88"/>
  <c r="QSQ25" i="88" s="1"/>
  <c r="QSR21" i="88"/>
  <c r="QSR25" i="88" s="1"/>
  <c r="QSS21" i="88"/>
  <c r="QSS25" i="88" s="1"/>
  <c r="QST21" i="88"/>
  <c r="QST25" i="88" s="1"/>
  <c r="QSU21" i="88"/>
  <c r="QSU25" i="88" s="1"/>
  <c r="QSV21" i="88"/>
  <c r="QSV25" i="88" s="1"/>
  <c r="QSW21" i="88"/>
  <c r="QSW25" i="88" s="1"/>
  <c r="QSX21" i="88"/>
  <c r="QSX25" i="88" s="1"/>
  <c r="QSY21" i="88"/>
  <c r="QSY25" i="88" s="1"/>
  <c r="QSZ21" i="88"/>
  <c r="QSZ25" i="88" s="1"/>
  <c r="QTA21" i="88"/>
  <c r="QTA25" i="88" s="1"/>
  <c r="QTB21" i="88"/>
  <c r="QTB25" i="88" s="1"/>
  <c r="QTC21" i="88"/>
  <c r="QTC25" i="88" s="1"/>
  <c r="QTD21" i="88"/>
  <c r="QTD25" i="88" s="1"/>
  <c r="QTE21" i="88"/>
  <c r="QTE25" i="88" s="1"/>
  <c r="QTF21" i="88"/>
  <c r="QTF25" i="88" s="1"/>
  <c r="QTG21" i="88"/>
  <c r="QTG25" i="88" s="1"/>
  <c r="QTH21" i="88"/>
  <c r="QTH25" i="88" s="1"/>
  <c r="QTI21" i="88"/>
  <c r="QTI25" i="88" s="1"/>
  <c r="QTJ21" i="88"/>
  <c r="QTJ25" i="88" s="1"/>
  <c r="QTK21" i="88"/>
  <c r="QTK25" i="88" s="1"/>
  <c r="QTL21" i="88"/>
  <c r="QTL25" i="88" s="1"/>
  <c r="QTM21" i="88"/>
  <c r="QTM25" i="88" s="1"/>
  <c r="QTN21" i="88"/>
  <c r="QTN25" i="88" s="1"/>
  <c r="QTO21" i="88"/>
  <c r="QTO25" i="88" s="1"/>
  <c r="QTP21" i="88"/>
  <c r="QTP25" i="88" s="1"/>
  <c r="QTQ21" i="88"/>
  <c r="QTQ25" i="88" s="1"/>
  <c r="QTR21" i="88"/>
  <c r="QTR25" i="88" s="1"/>
  <c r="QTS21" i="88"/>
  <c r="QTS25" i="88" s="1"/>
  <c r="QTT21" i="88"/>
  <c r="QTT25" i="88" s="1"/>
  <c r="QTU21" i="88"/>
  <c r="QTU25" i="88" s="1"/>
  <c r="QTV21" i="88"/>
  <c r="QTV25" i="88" s="1"/>
  <c r="QTW21" i="88"/>
  <c r="QTW25" i="88" s="1"/>
  <c r="QTX21" i="88"/>
  <c r="QTX25" i="88" s="1"/>
  <c r="QTY21" i="88"/>
  <c r="QTY25" i="88" s="1"/>
  <c r="QTZ21" i="88"/>
  <c r="QTZ25" i="88" s="1"/>
  <c r="QUA21" i="88"/>
  <c r="QUA25" i="88" s="1"/>
  <c r="QUB21" i="88"/>
  <c r="QUB25" i="88" s="1"/>
  <c r="QUC21" i="88"/>
  <c r="QUC25" i="88" s="1"/>
  <c r="QUD21" i="88"/>
  <c r="QUD25" i="88" s="1"/>
  <c r="QUE21" i="88"/>
  <c r="QUE25" i="88" s="1"/>
  <c r="QUF21" i="88"/>
  <c r="QUF25" i="88" s="1"/>
  <c r="QUG21" i="88"/>
  <c r="QUG25" i="88" s="1"/>
  <c r="QUH21" i="88"/>
  <c r="QUH25" i="88" s="1"/>
  <c r="QUI21" i="88"/>
  <c r="QUI25" i="88" s="1"/>
  <c r="QUJ21" i="88"/>
  <c r="QUJ25" i="88" s="1"/>
  <c r="QUK21" i="88"/>
  <c r="QUK25" i="88" s="1"/>
  <c r="QUL21" i="88"/>
  <c r="QUL25" i="88" s="1"/>
  <c r="QUM21" i="88"/>
  <c r="QUM25" i="88" s="1"/>
  <c r="QUN21" i="88"/>
  <c r="QUN25" i="88" s="1"/>
  <c r="QUO21" i="88"/>
  <c r="QUO25" i="88" s="1"/>
  <c r="QUP21" i="88"/>
  <c r="QUP25" i="88" s="1"/>
  <c r="QUQ21" i="88"/>
  <c r="QUQ25" i="88" s="1"/>
  <c r="QUR21" i="88"/>
  <c r="QUR25" i="88" s="1"/>
  <c r="QUS21" i="88"/>
  <c r="QUS25" i="88" s="1"/>
  <c r="QUT21" i="88"/>
  <c r="QUT25" i="88" s="1"/>
  <c r="QUU21" i="88"/>
  <c r="QUU25" i="88" s="1"/>
  <c r="QUV21" i="88"/>
  <c r="QUV25" i="88" s="1"/>
  <c r="QUW21" i="88"/>
  <c r="QUW25" i="88" s="1"/>
  <c r="QUX21" i="88"/>
  <c r="QUX25" i="88" s="1"/>
  <c r="QUY21" i="88"/>
  <c r="QUY25" i="88" s="1"/>
  <c r="QUZ21" i="88"/>
  <c r="QUZ25" i="88" s="1"/>
  <c r="QVA21" i="88"/>
  <c r="QVA25" i="88" s="1"/>
  <c r="QVB21" i="88"/>
  <c r="QVB25" i="88" s="1"/>
  <c r="QVC21" i="88"/>
  <c r="QVC25" i="88" s="1"/>
  <c r="QVD21" i="88"/>
  <c r="QVD25" i="88" s="1"/>
  <c r="QVE21" i="88"/>
  <c r="QVE25" i="88" s="1"/>
  <c r="QVF21" i="88"/>
  <c r="QVF25" i="88" s="1"/>
  <c r="QVG21" i="88"/>
  <c r="QVG25" i="88" s="1"/>
  <c r="QVH21" i="88"/>
  <c r="QVH25" i="88" s="1"/>
  <c r="QVI21" i="88"/>
  <c r="QVI25" i="88" s="1"/>
  <c r="QVJ21" i="88"/>
  <c r="QVJ25" i="88" s="1"/>
  <c r="QVK21" i="88"/>
  <c r="QVK25" i="88" s="1"/>
  <c r="QVL21" i="88"/>
  <c r="QVL25" i="88" s="1"/>
  <c r="QVM21" i="88"/>
  <c r="QVM25" i="88" s="1"/>
  <c r="QVN21" i="88"/>
  <c r="QVN25" i="88" s="1"/>
  <c r="QVO21" i="88"/>
  <c r="QVO25" i="88" s="1"/>
  <c r="QVP21" i="88"/>
  <c r="QVP25" i="88" s="1"/>
  <c r="QVQ21" i="88"/>
  <c r="QVQ25" i="88" s="1"/>
  <c r="QVR21" i="88"/>
  <c r="QVR25" i="88" s="1"/>
  <c r="QVS21" i="88"/>
  <c r="QVS25" i="88" s="1"/>
  <c r="QVT21" i="88"/>
  <c r="QVT25" i="88" s="1"/>
  <c r="QVU21" i="88"/>
  <c r="QVU25" i="88" s="1"/>
  <c r="QVV21" i="88"/>
  <c r="QVV25" i="88" s="1"/>
  <c r="QVW21" i="88"/>
  <c r="QVW25" i="88" s="1"/>
  <c r="QVX21" i="88"/>
  <c r="QVX25" i="88" s="1"/>
  <c r="QVY21" i="88"/>
  <c r="QVY25" i="88" s="1"/>
  <c r="QVZ21" i="88"/>
  <c r="QVZ25" i="88" s="1"/>
  <c r="QWA21" i="88"/>
  <c r="QWA25" i="88" s="1"/>
  <c r="QWB21" i="88"/>
  <c r="QWB25" i="88" s="1"/>
  <c r="QWC21" i="88"/>
  <c r="QWC25" i="88" s="1"/>
  <c r="QWD21" i="88"/>
  <c r="QWD25" i="88" s="1"/>
  <c r="QWE21" i="88"/>
  <c r="QWE25" i="88" s="1"/>
  <c r="QWF21" i="88"/>
  <c r="QWF25" i="88" s="1"/>
  <c r="QWG21" i="88"/>
  <c r="QWG25" i="88" s="1"/>
  <c r="QWH21" i="88"/>
  <c r="QWH25" i="88" s="1"/>
  <c r="QWI21" i="88"/>
  <c r="QWI25" i="88" s="1"/>
  <c r="QWJ21" i="88"/>
  <c r="QWJ25" i="88" s="1"/>
  <c r="QWK21" i="88"/>
  <c r="QWK25" i="88" s="1"/>
  <c r="QWL21" i="88"/>
  <c r="QWL25" i="88" s="1"/>
  <c r="QWM21" i="88"/>
  <c r="QWM25" i="88" s="1"/>
  <c r="QWN21" i="88"/>
  <c r="QWN25" i="88" s="1"/>
  <c r="QWO21" i="88"/>
  <c r="QWO25" i="88" s="1"/>
  <c r="QWP21" i="88"/>
  <c r="QWP25" i="88" s="1"/>
  <c r="QWQ21" i="88"/>
  <c r="QWQ25" i="88" s="1"/>
  <c r="QWR21" i="88"/>
  <c r="QWR25" i="88" s="1"/>
  <c r="QWS21" i="88"/>
  <c r="QWS25" i="88" s="1"/>
  <c r="QWT21" i="88"/>
  <c r="QWT25" i="88" s="1"/>
  <c r="QWU21" i="88"/>
  <c r="QWU25" i="88" s="1"/>
  <c r="QWV21" i="88"/>
  <c r="QWV25" i="88" s="1"/>
  <c r="QWW21" i="88"/>
  <c r="QWW25" i="88" s="1"/>
  <c r="QWX21" i="88"/>
  <c r="QWX25" i="88" s="1"/>
  <c r="QWY21" i="88"/>
  <c r="QWY25" i="88" s="1"/>
  <c r="QWZ21" i="88"/>
  <c r="QWZ25" i="88" s="1"/>
  <c r="QXA21" i="88"/>
  <c r="QXA25" i="88" s="1"/>
  <c r="QXB21" i="88"/>
  <c r="QXB25" i="88" s="1"/>
  <c r="QXC21" i="88"/>
  <c r="QXC25" i="88" s="1"/>
  <c r="QXD21" i="88"/>
  <c r="QXD25" i="88" s="1"/>
  <c r="QXE21" i="88"/>
  <c r="QXE25" i="88" s="1"/>
  <c r="QXF21" i="88"/>
  <c r="QXF25" i="88" s="1"/>
  <c r="QXG21" i="88"/>
  <c r="QXG25" i="88" s="1"/>
  <c r="QXH21" i="88"/>
  <c r="QXH25" i="88" s="1"/>
  <c r="QXI21" i="88"/>
  <c r="QXI25" i="88" s="1"/>
  <c r="QXJ21" i="88"/>
  <c r="QXJ25" i="88" s="1"/>
  <c r="QXK21" i="88"/>
  <c r="QXK25" i="88" s="1"/>
  <c r="QXL21" i="88"/>
  <c r="QXL25" i="88" s="1"/>
  <c r="QXM21" i="88"/>
  <c r="QXM25" i="88" s="1"/>
  <c r="QXN21" i="88"/>
  <c r="QXN25" i="88" s="1"/>
  <c r="QXO21" i="88"/>
  <c r="QXO25" i="88" s="1"/>
  <c r="QXP21" i="88"/>
  <c r="QXP25" i="88" s="1"/>
  <c r="QXQ21" i="88"/>
  <c r="QXQ25" i="88" s="1"/>
  <c r="QXR21" i="88"/>
  <c r="QXR25" i="88" s="1"/>
  <c r="QXS21" i="88"/>
  <c r="QXS25" i="88" s="1"/>
  <c r="QXT21" i="88"/>
  <c r="QXT25" i="88" s="1"/>
  <c r="QXU21" i="88"/>
  <c r="QXU25" i="88" s="1"/>
  <c r="QXV21" i="88"/>
  <c r="QXV25" i="88" s="1"/>
  <c r="QXW21" i="88"/>
  <c r="QXW25" i="88" s="1"/>
  <c r="QXX21" i="88"/>
  <c r="QXX25" i="88" s="1"/>
  <c r="QXY21" i="88"/>
  <c r="QXY25" i="88" s="1"/>
  <c r="QXZ21" i="88"/>
  <c r="QXZ25" i="88" s="1"/>
  <c r="QYA21" i="88"/>
  <c r="QYA25" i="88" s="1"/>
  <c r="QYB21" i="88"/>
  <c r="QYB25" i="88" s="1"/>
  <c r="QYC21" i="88"/>
  <c r="QYC25" i="88" s="1"/>
  <c r="QYD21" i="88"/>
  <c r="QYD25" i="88" s="1"/>
  <c r="QYE21" i="88"/>
  <c r="QYE25" i="88" s="1"/>
  <c r="QYF21" i="88"/>
  <c r="QYF25" i="88" s="1"/>
  <c r="QYG21" i="88"/>
  <c r="QYG25" i="88" s="1"/>
  <c r="QYH21" i="88"/>
  <c r="QYH25" i="88" s="1"/>
  <c r="QYI21" i="88"/>
  <c r="QYI25" i="88" s="1"/>
  <c r="QYJ21" i="88"/>
  <c r="QYJ25" i="88" s="1"/>
  <c r="QYK21" i="88"/>
  <c r="QYK25" i="88" s="1"/>
  <c r="QYL21" i="88"/>
  <c r="QYL25" i="88" s="1"/>
  <c r="QYM21" i="88"/>
  <c r="QYM25" i="88" s="1"/>
  <c r="QYN21" i="88"/>
  <c r="QYN25" i="88" s="1"/>
  <c r="QYO21" i="88"/>
  <c r="QYO25" i="88" s="1"/>
  <c r="QYP21" i="88"/>
  <c r="QYP25" i="88" s="1"/>
  <c r="QYQ21" i="88"/>
  <c r="QYQ25" i="88" s="1"/>
  <c r="QYR21" i="88"/>
  <c r="QYR25" i="88" s="1"/>
  <c r="QYS21" i="88"/>
  <c r="QYS25" i="88" s="1"/>
  <c r="QYT21" i="88"/>
  <c r="QYT25" i="88" s="1"/>
  <c r="QYU21" i="88"/>
  <c r="QYU25" i="88" s="1"/>
  <c r="QYV21" i="88"/>
  <c r="QYV25" i="88" s="1"/>
  <c r="QYW21" i="88"/>
  <c r="QYW25" i="88" s="1"/>
  <c r="QYX21" i="88"/>
  <c r="QYX25" i="88" s="1"/>
  <c r="QYY21" i="88"/>
  <c r="QYY25" i="88" s="1"/>
  <c r="QYZ21" i="88"/>
  <c r="QYZ25" i="88" s="1"/>
  <c r="QZA21" i="88"/>
  <c r="QZA25" i="88" s="1"/>
  <c r="QZB21" i="88"/>
  <c r="QZB25" i="88" s="1"/>
  <c r="QZC21" i="88"/>
  <c r="QZC25" i="88" s="1"/>
  <c r="QZD21" i="88"/>
  <c r="QZD25" i="88" s="1"/>
  <c r="QZE21" i="88"/>
  <c r="QZE25" i="88" s="1"/>
  <c r="QZF21" i="88"/>
  <c r="QZF25" i="88" s="1"/>
  <c r="QZG21" i="88"/>
  <c r="QZG25" i="88" s="1"/>
  <c r="QZH21" i="88"/>
  <c r="QZH25" i="88" s="1"/>
  <c r="QZI21" i="88"/>
  <c r="QZI25" i="88" s="1"/>
  <c r="QZJ21" i="88"/>
  <c r="QZJ25" i="88" s="1"/>
  <c r="QZK21" i="88"/>
  <c r="QZK25" i="88" s="1"/>
  <c r="QZL21" i="88"/>
  <c r="QZL25" i="88" s="1"/>
  <c r="QZM21" i="88"/>
  <c r="QZM25" i="88" s="1"/>
  <c r="QZN21" i="88"/>
  <c r="QZN25" i="88" s="1"/>
  <c r="QZO21" i="88"/>
  <c r="QZO25" i="88" s="1"/>
  <c r="QZP21" i="88"/>
  <c r="QZP25" i="88" s="1"/>
  <c r="QZQ21" i="88"/>
  <c r="QZQ25" i="88" s="1"/>
  <c r="QZR21" i="88"/>
  <c r="QZR25" i="88" s="1"/>
  <c r="QZS21" i="88"/>
  <c r="QZS25" i="88" s="1"/>
  <c r="QZT21" i="88"/>
  <c r="QZT25" i="88" s="1"/>
  <c r="QZU21" i="88"/>
  <c r="QZU25" i="88" s="1"/>
  <c r="QZV21" i="88"/>
  <c r="QZV25" i="88" s="1"/>
  <c r="QZW21" i="88"/>
  <c r="QZW25" i="88" s="1"/>
  <c r="QZX21" i="88"/>
  <c r="QZX25" i="88" s="1"/>
  <c r="QZY21" i="88"/>
  <c r="QZY25" i="88" s="1"/>
  <c r="QZZ21" i="88"/>
  <c r="QZZ25" i="88" s="1"/>
  <c r="RAA21" i="88"/>
  <c r="RAA25" i="88" s="1"/>
  <c r="RAB21" i="88"/>
  <c r="RAB25" i="88" s="1"/>
  <c r="RAC21" i="88"/>
  <c r="RAC25" i="88" s="1"/>
  <c r="RAD21" i="88"/>
  <c r="RAD25" i="88" s="1"/>
  <c r="RAE21" i="88"/>
  <c r="RAE25" i="88" s="1"/>
  <c r="RAF21" i="88"/>
  <c r="RAF25" i="88" s="1"/>
  <c r="RAG21" i="88"/>
  <c r="RAG25" i="88" s="1"/>
  <c r="RAH21" i="88"/>
  <c r="RAH25" i="88" s="1"/>
  <c r="RAI21" i="88"/>
  <c r="RAI25" i="88" s="1"/>
  <c r="RAJ21" i="88"/>
  <c r="RAJ25" i="88" s="1"/>
  <c r="RAK21" i="88"/>
  <c r="RAK25" i="88" s="1"/>
  <c r="RAL21" i="88"/>
  <c r="RAL25" i="88" s="1"/>
  <c r="RAM21" i="88"/>
  <c r="RAM25" i="88" s="1"/>
  <c r="RAN21" i="88"/>
  <c r="RAN25" i="88" s="1"/>
  <c r="RAO21" i="88"/>
  <c r="RAO25" i="88" s="1"/>
  <c r="RAP21" i="88"/>
  <c r="RAP25" i="88" s="1"/>
  <c r="RAQ21" i="88"/>
  <c r="RAQ25" i="88" s="1"/>
  <c r="RAR21" i="88"/>
  <c r="RAR25" i="88" s="1"/>
  <c r="RAS21" i="88"/>
  <c r="RAS25" i="88" s="1"/>
  <c r="RAT21" i="88"/>
  <c r="RAT25" i="88" s="1"/>
  <c r="RAU21" i="88"/>
  <c r="RAU25" i="88" s="1"/>
  <c r="RAV21" i="88"/>
  <c r="RAV25" i="88" s="1"/>
  <c r="RAW21" i="88"/>
  <c r="RAW25" i="88" s="1"/>
  <c r="RAX21" i="88"/>
  <c r="RAX25" i="88" s="1"/>
  <c r="RAY21" i="88"/>
  <c r="RAY25" i="88" s="1"/>
  <c r="RAZ21" i="88"/>
  <c r="RAZ25" i="88" s="1"/>
  <c r="RBA21" i="88"/>
  <c r="RBA25" i="88" s="1"/>
  <c r="RBB21" i="88"/>
  <c r="RBB25" i="88" s="1"/>
  <c r="RBC21" i="88"/>
  <c r="RBC25" i="88" s="1"/>
  <c r="RBD21" i="88"/>
  <c r="RBD25" i="88" s="1"/>
  <c r="RBE21" i="88"/>
  <c r="RBE25" i="88" s="1"/>
  <c r="RBF21" i="88"/>
  <c r="RBF25" i="88" s="1"/>
  <c r="RBG21" i="88"/>
  <c r="RBG25" i="88" s="1"/>
  <c r="RBH21" i="88"/>
  <c r="RBH25" i="88" s="1"/>
  <c r="RBI21" i="88"/>
  <c r="RBI25" i="88" s="1"/>
  <c r="RBJ21" i="88"/>
  <c r="RBJ25" i="88" s="1"/>
  <c r="RBK21" i="88"/>
  <c r="RBK25" i="88" s="1"/>
  <c r="RBL21" i="88"/>
  <c r="RBL25" i="88" s="1"/>
  <c r="RBM21" i="88"/>
  <c r="RBM25" i="88" s="1"/>
  <c r="RBN21" i="88"/>
  <c r="RBN25" i="88" s="1"/>
  <c r="RBO21" i="88"/>
  <c r="RBO25" i="88" s="1"/>
  <c r="RBP21" i="88"/>
  <c r="RBP25" i="88" s="1"/>
  <c r="RBQ21" i="88"/>
  <c r="RBQ25" i="88" s="1"/>
  <c r="RBR21" i="88"/>
  <c r="RBR25" i="88" s="1"/>
  <c r="RBS21" i="88"/>
  <c r="RBS25" i="88" s="1"/>
  <c r="RBT21" i="88"/>
  <c r="RBT25" i="88" s="1"/>
  <c r="RBU21" i="88"/>
  <c r="RBU25" i="88" s="1"/>
  <c r="RBV21" i="88"/>
  <c r="RBV25" i="88" s="1"/>
  <c r="RBW21" i="88"/>
  <c r="RBW25" i="88" s="1"/>
  <c r="RBX21" i="88"/>
  <c r="RBX25" i="88" s="1"/>
  <c r="RBY21" i="88"/>
  <c r="RBY25" i="88" s="1"/>
  <c r="RBZ21" i="88"/>
  <c r="RBZ25" i="88" s="1"/>
  <c r="RCA21" i="88"/>
  <c r="RCA25" i="88" s="1"/>
  <c r="RCB21" i="88"/>
  <c r="RCB25" i="88" s="1"/>
  <c r="RCC21" i="88"/>
  <c r="RCC25" i="88" s="1"/>
  <c r="RCD21" i="88"/>
  <c r="RCD25" i="88" s="1"/>
  <c r="RCE21" i="88"/>
  <c r="RCE25" i="88" s="1"/>
  <c r="RCF21" i="88"/>
  <c r="RCF25" i="88" s="1"/>
  <c r="RCG21" i="88"/>
  <c r="RCG25" i="88" s="1"/>
  <c r="RCH21" i="88"/>
  <c r="RCH25" i="88" s="1"/>
  <c r="RCI21" i="88"/>
  <c r="RCI25" i="88" s="1"/>
  <c r="RCJ21" i="88"/>
  <c r="RCJ25" i="88" s="1"/>
  <c r="RCK21" i="88"/>
  <c r="RCK25" i="88" s="1"/>
  <c r="RCL21" i="88"/>
  <c r="RCL25" i="88" s="1"/>
  <c r="RCM21" i="88"/>
  <c r="RCM25" i="88" s="1"/>
  <c r="RCN21" i="88"/>
  <c r="RCN25" i="88" s="1"/>
  <c r="RCO21" i="88"/>
  <c r="RCO25" i="88" s="1"/>
  <c r="RCP21" i="88"/>
  <c r="RCP25" i="88" s="1"/>
  <c r="RCQ21" i="88"/>
  <c r="RCQ25" i="88" s="1"/>
  <c r="RCR21" i="88"/>
  <c r="RCR25" i="88" s="1"/>
  <c r="RCS21" i="88"/>
  <c r="RCS25" i="88" s="1"/>
  <c r="RCT21" i="88"/>
  <c r="RCT25" i="88" s="1"/>
  <c r="RCU21" i="88"/>
  <c r="RCU25" i="88" s="1"/>
  <c r="RCV21" i="88"/>
  <c r="RCV25" i="88" s="1"/>
  <c r="RCW21" i="88"/>
  <c r="RCW25" i="88" s="1"/>
  <c r="RCX21" i="88"/>
  <c r="RCX25" i="88" s="1"/>
  <c r="RCY21" i="88"/>
  <c r="RCY25" i="88" s="1"/>
  <c r="RCZ21" i="88"/>
  <c r="RCZ25" i="88" s="1"/>
  <c r="RDA21" i="88"/>
  <c r="RDA25" i="88" s="1"/>
  <c r="RDB21" i="88"/>
  <c r="RDB25" i="88" s="1"/>
  <c r="RDC21" i="88"/>
  <c r="RDC25" i="88" s="1"/>
  <c r="RDD21" i="88"/>
  <c r="RDD25" i="88" s="1"/>
  <c r="RDE21" i="88"/>
  <c r="RDE25" i="88" s="1"/>
  <c r="RDF21" i="88"/>
  <c r="RDF25" i="88" s="1"/>
  <c r="RDG21" i="88"/>
  <c r="RDG25" i="88" s="1"/>
  <c r="RDH21" i="88"/>
  <c r="RDH25" i="88" s="1"/>
  <c r="RDI21" i="88"/>
  <c r="RDI25" i="88" s="1"/>
  <c r="RDJ21" i="88"/>
  <c r="RDJ25" i="88" s="1"/>
  <c r="RDK21" i="88"/>
  <c r="RDK25" i="88" s="1"/>
  <c r="RDL21" i="88"/>
  <c r="RDL25" i="88" s="1"/>
  <c r="RDM21" i="88"/>
  <c r="RDM25" i="88" s="1"/>
  <c r="RDN21" i="88"/>
  <c r="RDN25" i="88" s="1"/>
  <c r="RDO21" i="88"/>
  <c r="RDO25" i="88" s="1"/>
  <c r="RDP21" i="88"/>
  <c r="RDP25" i="88" s="1"/>
  <c r="RDQ21" i="88"/>
  <c r="RDQ25" i="88" s="1"/>
  <c r="RDR21" i="88"/>
  <c r="RDR25" i="88" s="1"/>
  <c r="RDS21" i="88"/>
  <c r="RDS25" i="88" s="1"/>
  <c r="RDT21" i="88"/>
  <c r="RDT25" i="88" s="1"/>
  <c r="RDU21" i="88"/>
  <c r="RDU25" i="88" s="1"/>
  <c r="RDV21" i="88"/>
  <c r="RDV25" i="88" s="1"/>
  <c r="RDW21" i="88"/>
  <c r="RDW25" i="88" s="1"/>
  <c r="RDX21" i="88"/>
  <c r="RDX25" i="88" s="1"/>
  <c r="RDY21" i="88"/>
  <c r="RDY25" i="88" s="1"/>
  <c r="RDZ21" i="88"/>
  <c r="RDZ25" i="88" s="1"/>
  <c r="REA21" i="88"/>
  <c r="REA25" i="88" s="1"/>
  <c r="REB21" i="88"/>
  <c r="REB25" i="88" s="1"/>
  <c r="REC21" i="88"/>
  <c r="REC25" i="88" s="1"/>
  <c r="RED21" i="88"/>
  <c r="RED25" i="88" s="1"/>
  <c r="REE21" i="88"/>
  <c r="REE25" i="88" s="1"/>
  <c r="REF21" i="88"/>
  <c r="REF25" i="88" s="1"/>
  <c r="REG21" i="88"/>
  <c r="REG25" i="88" s="1"/>
  <c r="REH21" i="88"/>
  <c r="REH25" i="88" s="1"/>
  <c r="REI21" i="88"/>
  <c r="REI25" i="88" s="1"/>
  <c r="REJ21" i="88"/>
  <c r="REJ25" i="88" s="1"/>
  <c r="REK21" i="88"/>
  <c r="REK25" i="88" s="1"/>
  <c r="REL21" i="88"/>
  <c r="REL25" i="88" s="1"/>
  <c r="REM21" i="88"/>
  <c r="REM25" i="88" s="1"/>
  <c r="REN21" i="88"/>
  <c r="REN25" i="88" s="1"/>
  <c r="REO21" i="88"/>
  <c r="REO25" i="88" s="1"/>
  <c r="REP21" i="88"/>
  <c r="REP25" i="88" s="1"/>
  <c r="REQ21" i="88"/>
  <c r="REQ25" i="88" s="1"/>
  <c r="RER21" i="88"/>
  <c r="RER25" i="88" s="1"/>
  <c r="RES21" i="88"/>
  <c r="RES25" i="88" s="1"/>
  <c r="RET21" i="88"/>
  <c r="RET25" i="88" s="1"/>
  <c r="REU21" i="88"/>
  <c r="REU25" i="88" s="1"/>
  <c r="REV21" i="88"/>
  <c r="REV25" i="88" s="1"/>
  <c r="REW21" i="88"/>
  <c r="REW25" i="88" s="1"/>
  <c r="REX21" i="88"/>
  <c r="REX25" i="88" s="1"/>
  <c r="REY21" i="88"/>
  <c r="REY25" i="88" s="1"/>
  <c r="REZ21" i="88"/>
  <c r="REZ25" i="88" s="1"/>
  <c r="RFA21" i="88"/>
  <c r="RFA25" i="88" s="1"/>
  <c r="RFB21" i="88"/>
  <c r="RFB25" i="88" s="1"/>
  <c r="RFC21" i="88"/>
  <c r="RFC25" i="88" s="1"/>
  <c r="RFD21" i="88"/>
  <c r="RFD25" i="88" s="1"/>
  <c r="RFE21" i="88"/>
  <c r="RFE25" i="88" s="1"/>
  <c r="RFF21" i="88"/>
  <c r="RFF25" i="88" s="1"/>
  <c r="RFG21" i="88"/>
  <c r="RFG25" i="88" s="1"/>
  <c r="RFH21" i="88"/>
  <c r="RFH25" i="88" s="1"/>
  <c r="RFI21" i="88"/>
  <c r="RFI25" i="88" s="1"/>
  <c r="RFJ21" i="88"/>
  <c r="RFJ25" i="88" s="1"/>
  <c r="RFK21" i="88"/>
  <c r="RFK25" i="88" s="1"/>
  <c r="RFL21" i="88"/>
  <c r="RFL25" i="88" s="1"/>
  <c r="RFM21" i="88"/>
  <c r="RFM25" i="88" s="1"/>
  <c r="RFN21" i="88"/>
  <c r="RFN25" i="88" s="1"/>
  <c r="RFO21" i="88"/>
  <c r="RFO25" i="88" s="1"/>
  <c r="RFP21" i="88"/>
  <c r="RFP25" i="88" s="1"/>
  <c r="RFQ21" i="88"/>
  <c r="RFQ25" i="88" s="1"/>
  <c r="RFR21" i="88"/>
  <c r="RFR25" i="88" s="1"/>
  <c r="RFS21" i="88"/>
  <c r="RFS25" i="88" s="1"/>
  <c r="RFT21" i="88"/>
  <c r="RFT25" i="88" s="1"/>
  <c r="RFU21" i="88"/>
  <c r="RFU25" i="88" s="1"/>
  <c r="RFV21" i="88"/>
  <c r="RFV25" i="88" s="1"/>
  <c r="RFW21" i="88"/>
  <c r="RFW25" i="88" s="1"/>
  <c r="RFX21" i="88"/>
  <c r="RFX25" i="88" s="1"/>
  <c r="RFY21" i="88"/>
  <c r="RFY25" i="88" s="1"/>
  <c r="RFZ21" i="88"/>
  <c r="RFZ25" i="88" s="1"/>
  <c r="RGA21" i="88"/>
  <c r="RGA25" i="88" s="1"/>
  <c r="RGB21" i="88"/>
  <c r="RGB25" i="88" s="1"/>
  <c r="RGC21" i="88"/>
  <c r="RGC25" i="88" s="1"/>
  <c r="RGD21" i="88"/>
  <c r="RGD25" i="88" s="1"/>
  <c r="RGE21" i="88"/>
  <c r="RGE25" i="88" s="1"/>
  <c r="RGF21" i="88"/>
  <c r="RGF25" i="88" s="1"/>
  <c r="RGG21" i="88"/>
  <c r="RGG25" i="88" s="1"/>
  <c r="RGH21" i="88"/>
  <c r="RGH25" i="88" s="1"/>
  <c r="RGI21" i="88"/>
  <c r="RGI25" i="88" s="1"/>
  <c r="RGJ21" i="88"/>
  <c r="RGJ25" i="88" s="1"/>
  <c r="RGK21" i="88"/>
  <c r="RGK25" i="88" s="1"/>
  <c r="RGL21" i="88"/>
  <c r="RGL25" i="88" s="1"/>
  <c r="RGM21" i="88"/>
  <c r="RGM25" i="88" s="1"/>
  <c r="RGN21" i="88"/>
  <c r="RGN25" i="88" s="1"/>
  <c r="RGO21" i="88"/>
  <c r="RGO25" i="88" s="1"/>
  <c r="RGP21" i="88"/>
  <c r="RGP25" i="88" s="1"/>
  <c r="RGQ21" i="88"/>
  <c r="RGQ25" i="88" s="1"/>
  <c r="RGR21" i="88"/>
  <c r="RGR25" i="88" s="1"/>
  <c r="RGS21" i="88"/>
  <c r="RGS25" i="88" s="1"/>
  <c r="RGT21" i="88"/>
  <c r="RGT25" i="88" s="1"/>
  <c r="RGU21" i="88"/>
  <c r="RGU25" i="88" s="1"/>
  <c r="RGV21" i="88"/>
  <c r="RGV25" i="88" s="1"/>
  <c r="RGW21" i="88"/>
  <c r="RGW25" i="88" s="1"/>
  <c r="RGX21" i="88"/>
  <c r="RGX25" i="88" s="1"/>
  <c r="RGY21" i="88"/>
  <c r="RGY25" i="88" s="1"/>
  <c r="RGZ21" i="88"/>
  <c r="RGZ25" i="88" s="1"/>
  <c r="RHA21" i="88"/>
  <c r="RHA25" i="88" s="1"/>
  <c r="RHB21" i="88"/>
  <c r="RHB25" i="88" s="1"/>
  <c r="RHC21" i="88"/>
  <c r="RHC25" i="88" s="1"/>
  <c r="RHD21" i="88"/>
  <c r="RHD25" i="88" s="1"/>
  <c r="RHE21" i="88"/>
  <c r="RHE25" i="88" s="1"/>
  <c r="RHF21" i="88"/>
  <c r="RHF25" i="88" s="1"/>
  <c r="RHG21" i="88"/>
  <c r="RHG25" i="88" s="1"/>
  <c r="RHH21" i="88"/>
  <c r="RHH25" i="88" s="1"/>
  <c r="RHI21" i="88"/>
  <c r="RHI25" i="88" s="1"/>
  <c r="RHJ21" i="88"/>
  <c r="RHJ25" i="88" s="1"/>
  <c r="RHK21" i="88"/>
  <c r="RHK25" i="88" s="1"/>
  <c r="RHL21" i="88"/>
  <c r="RHL25" i="88" s="1"/>
  <c r="RHM21" i="88"/>
  <c r="RHM25" i="88" s="1"/>
  <c r="RHN21" i="88"/>
  <c r="RHN25" i="88" s="1"/>
  <c r="RHO21" i="88"/>
  <c r="RHO25" i="88" s="1"/>
  <c r="RHP21" i="88"/>
  <c r="RHP25" i="88" s="1"/>
  <c r="RHQ21" i="88"/>
  <c r="RHQ25" i="88" s="1"/>
  <c r="RHR21" i="88"/>
  <c r="RHR25" i="88" s="1"/>
  <c r="RHS21" i="88"/>
  <c r="RHS25" i="88" s="1"/>
  <c r="RHT21" i="88"/>
  <c r="RHT25" i="88" s="1"/>
  <c r="RHU21" i="88"/>
  <c r="RHU25" i="88" s="1"/>
  <c r="RHV21" i="88"/>
  <c r="RHV25" i="88" s="1"/>
  <c r="RHW21" i="88"/>
  <c r="RHW25" i="88" s="1"/>
  <c r="RHX21" i="88"/>
  <c r="RHX25" i="88" s="1"/>
  <c r="RHY21" i="88"/>
  <c r="RHY25" i="88" s="1"/>
  <c r="RHZ21" i="88"/>
  <c r="RHZ25" i="88" s="1"/>
  <c r="RIA21" i="88"/>
  <c r="RIA25" i="88" s="1"/>
  <c r="RIB21" i="88"/>
  <c r="RIB25" i="88" s="1"/>
  <c r="RIC21" i="88"/>
  <c r="RIC25" i="88" s="1"/>
  <c r="RID21" i="88"/>
  <c r="RID25" i="88" s="1"/>
  <c r="RIE21" i="88"/>
  <c r="RIE25" i="88" s="1"/>
  <c r="RIF21" i="88"/>
  <c r="RIF25" i="88" s="1"/>
  <c r="RIG21" i="88"/>
  <c r="RIG25" i="88" s="1"/>
  <c r="RIH21" i="88"/>
  <c r="RIH25" i="88" s="1"/>
  <c r="RII21" i="88"/>
  <c r="RII25" i="88" s="1"/>
  <c r="RIJ21" i="88"/>
  <c r="RIJ25" i="88" s="1"/>
  <c r="RIK21" i="88"/>
  <c r="RIK25" i="88" s="1"/>
  <c r="RIL21" i="88"/>
  <c r="RIL25" i="88" s="1"/>
  <c r="RIM21" i="88"/>
  <c r="RIM25" i="88" s="1"/>
  <c r="RIN21" i="88"/>
  <c r="RIN25" i="88" s="1"/>
  <c r="RIO21" i="88"/>
  <c r="RIO25" i="88" s="1"/>
  <c r="RIP21" i="88"/>
  <c r="RIP25" i="88" s="1"/>
  <c r="RIQ21" i="88"/>
  <c r="RIQ25" i="88" s="1"/>
  <c r="RIR21" i="88"/>
  <c r="RIR25" i="88" s="1"/>
  <c r="RIS21" i="88"/>
  <c r="RIS25" i="88" s="1"/>
  <c r="RIT21" i="88"/>
  <c r="RIT25" i="88" s="1"/>
  <c r="RIU21" i="88"/>
  <c r="RIU25" i="88" s="1"/>
  <c r="RIV21" i="88"/>
  <c r="RIV25" i="88" s="1"/>
  <c r="RIW21" i="88"/>
  <c r="RIW25" i="88" s="1"/>
  <c r="RIX21" i="88"/>
  <c r="RIX25" i="88" s="1"/>
  <c r="RIY21" i="88"/>
  <c r="RIY25" i="88" s="1"/>
  <c r="RIZ21" i="88"/>
  <c r="RIZ25" i="88" s="1"/>
  <c r="RJA21" i="88"/>
  <c r="RJA25" i="88" s="1"/>
  <c r="RJB21" i="88"/>
  <c r="RJB25" i="88" s="1"/>
  <c r="RJC21" i="88"/>
  <c r="RJC25" i="88" s="1"/>
  <c r="RJD21" i="88"/>
  <c r="RJD25" i="88" s="1"/>
  <c r="RJE21" i="88"/>
  <c r="RJE25" i="88" s="1"/>
  <c r="RJF21" i="88"/>
  <c r="RJF25" i="88" s="1"/>
  <c r="RJG21" i="88"/>
  <c r="RJG25" i="88" s="1"/>
  <c r="RJH21" i="88"/>
  <c r="RJH25" i="88" s="1"/>
  <c r="RJI21" i="88"/>
  <c r="RJI25" i="88" s="1"/>
  <c r="RJJ21" i="88"/>
  <c r="RJJ25" i="88" s="1"/>
  <c r="RJK21" i="88"/>
  <c r="RJK25" i="88" s="1"/>
  <c r="RJL21" i="88"/>
  <c r="RJL25" i="88" s="1"/>
  <c r="RJM21" i="88"/>
  <c r="RJM25" i="88" s="1"/>
  <c r="RJN21" i="88"/>
  <c r="RJN25" i="88" s="1"/>
  <c r="RJO21" i="88"/>
  <c r="RJO25" i="88" s="1"/>
  <c r="RJP21" i="88"/>
  <c r="RJP25" i="88" s="1"/>
  <c r="RJQ21" i="88"/>
  <c r="RJQ25" i="88" s="1"/>
  <c r="RJR21" i="88"/>
  <c r="RJR25" i="88" s="1"/>
  <c r="RJS21" i="88"/>
  <c r="RJS25" i="88" s="1"/>
  <c r="RJT21" i="88"/>
  <c r="RJT25" i="88" s="1"/>
  <c r="RJU21" i="88"/>
  <c r="RJU25" i="88" s="1"/>
  <c r="RJV21" i="88"/>
  <c r="RJV25" i="88" s="1"/>
  <c r="RJW21" i="88"/>
  <c r="RJW25" i="88" s="1"/>
  <c r="RJX21" i="88"/>
  <c r="RJX25" i="88" s="1"/>
  <c r="RJY21" i="88"/>
  <c r="RJY25" i="88" s="1"/>
  <c r="RJZ21" i="88"/>
  <c r="RJZ25" i="88" s="1"/>
  <c r="RKA21" i="88"/>
  <c r="RKA25" i="88" s="1"/>
  <c r="RKB21" i="88"/>
  <c r="RKB25" i="88" s="1"/>
  <c r="RKC21" i="88"/>
  <c r="RKC25" i="88" s="1"/>
  <c r="RKD21" i="88"/>
  <c r="RKD25" i="88" s="1"/>
  <c r="RKE21" i="88"/>
  <c r="RKE25" i="88" s="1"/>
  <c r="RKF21" i="88"/>
  <c r="RKF25" i="88" s="1"/>
  <c r="RKG21" i="88"/>
  <c r="RKG25" i="88" s="1"/>
  <c r="RKH21" i="88"/>
  <c r="RKH25" i="88" s="1"/>
  <c r="RKI21" i="88"/>
  <c r="RKI25" i="88" s="1"/>
  <c r="RKJ21" i="88"/>
  <c r="RKJ25" i="88" s="1"/>
  <c r="RKK21" i="88"/>
  <c r="RKK25" i="88" s="1"/>
  <c r="RKL21" i="88"/>
  <c r="RKL25" i="88" s="1"/>
  <c r="RKM21" i="88"/>
  <c r="RKM25" i="88" s="1"/>
  <c r="RKN21" i="88"/>
  <c r="RKN25" i="88" s="1"/>
  <c r="RKO21" i="88"/>
  <c r="RKO25" i="88" s="1"/>
  <c r="RKP21" i="88"/>
  <c r="RKP25" i="88" s="1"/>
  <c r="RKQ21" i="88"/>
  <c r="RKQ25" i="88" s="1"/>
  <c r="RKR21" i="88"/>
  <c r="RKR25" i="88" s="1"/>
  <c r="RKS21" i="88"/>
  <c r="RKS25" i="88" s="1"/>
  <c r="RKT21" i="88"/>
  <c r="RKT25" i="88" s="1"/>
  <c r="RKU21" i="88"/>
  <c r="RKU25" i="88" s="1"/>
  <c r="RKV21" i="88"/>
  <c r="RKV25" i="88" s="1"/>
  <c r="RKW21" i="88"/>
  <c r="RKW25" i="88" s="1"/>
  <c r="RKX21" i="88"/>
  <c r="RKX25" i="88" s="1"/>
  <c r="RKY21" i="88"/>
  <c r="RKY25" i="88" s="1"/>
  <c r="RKZ21" i="88"/>
  <c r="RKZ25" i="88" s="1"/>
  <c r="RLA21" i="88"/>
  <c r="RLA25" i="88" s="1"/>
  <c r="RLB21" i="88"/>
  <c r="RLB25" i="88" s="1"/>
  <c r="RLC21" i="88"/>
  <c r="RLC25" i="88" s="1"/>
  <c r="RLD21" i="88"/>
  <c r="RLD25" i="88" s="1"/>
  <c r="RLE21" i="88"/>
  <c r="RLE25" i="88" s="1"/>
  <c r="RLF21" i="88"/>
  <c r="RLF25" i="88" s="1"/>
  <c r="RLG21" i="88"/>
  <c r="RLG25" i="88" s="1"/>
  <c r="RLH21" i="88"/>
  <c r="RLH25" i="88" s="1"/>
  <c r="RLI21" i="88"/>
  <c r="RLI25" i="88" s="1"/>
  <c r="RLJ21" i="88"/>
  <c r="RLJ25" i="88" s="1"/>
  <c r="RLK21" i="88"/>
  <c r="RLK25" i="88" s="1"/>
  <c r="RLL21" i="88"/>
  <c r="RLL25" i="88" s="1"/>
  <c r="RLM21" i="88"/>
  <c r="RLM25" i="88" s="1"/>
  <c r="RLN21" i="88"/>
  <c r="RLN25" i="88" s="1"/>
  <c r="RLO21" i="88"/>
  <c r="RLO25" i="88" s="1"/>
  <c r="RLP21" i="88"/>
  <c r="RLP25" i="88" s="1"/>
  <c r="RLQ21" i="88"/>
  <c r="RLQ25" i="88" s="1"/>
  <c r="RLR21" i="88"/>
  <c r="RLR25" i="88" s="1"/>
  <c r="RLS21" i="88"/>
  <c r="RLS25" i="88" s="1"/>
  <c r="RLT21" i="88"/>
  <c r="RLT25" i="88" s="1"/>
  <c r="RLU21" i="88"/>
  <c r="RLU25" i="88" s="1"/>
  <c r="RLV21" i="88"/>
  <c r="RLV25" i="88" s="1"/>
  <c r="RLW21" i="88"/>
  <c r="RLW25" i="88" s="1"/>
  <c r="RLX21" i="88"/>
  <c r="RLX25" i="88" s="1"/>
  <c r="RLY21" i="88"/>
  <c r="RLY25" i="88" s="1"/>
  <c r="RLZ21" i="88"/>
  <c r="RLZ25" i="88" s="1"/>
  <c r="RMA21" i="88"/>
  <c r="RMA25" i="88" s="1"/>
  <c r="RMB21" i="88"/>
  <c r="RMB25" i="88" s="1"/>
  <c r="RMC21" i="88"/>
  <c r="RMC25" i="88" s="1"/>
  <c r="RMD21" i="88"/>
  <c r="RMD25" i="88" s="1"/>
  <c r="RME21" i="88"/>
  <c r="RME25" i="88" s="1"/>
  <c r="RMF21" i="88"/>
  <c r="RMF25" i="88" s="1"/>
  <c r="RMG21" i="88"/>
  <c r="RMG25" i="88" s="1"/>
  <c r="RMH21" i="88"/>
  <c r="RMH25" i="88" s="1"/>
  <c r="RMI21" i="88"/>
  <c r="RMI25" i="88" s="1"/>
  <c r="RMJ21" i="88"/>
  <c r="RMJ25" i="88" s="1"/>
  <c r="RMK21" i="88"/>
  <c r="RMK25" i="88" s="1"/>
  <c r="RML21" i="88"/>
  <c r="RML25" i="88" s="1"/>
  <c r="RMM21" i="88"/>
  <c r="RMM25" i="88" s="1"/>
  <c r="RMN21" i="88"/>
  <c r="RMN25" i="88" s="1"/>
  <c r="RMO21" i="88"/>
  <c r="RMO25" i="88" s="1"/>
  <c r="RMP21" i="88"/>
  <c r="RMP25" i="88" s="1"/>
  <c r="RMQ21" i="88"/>
  <c r="RMQ25" i="88" s="1"/>
  <c r="RMR21" i="88"/>
  <c r="RMR25" i="88" s="1"/>
  <c r="RMS21" i="88"/>
  <c r="RMS25" i="88" s="1"/>
  <c r="RMT21" i="88"/>
  <c r="RMT25" i="88" s="1"/>
  <c r="RMU21" i="88"/>
  <c r="RMU25" i="88" s="1"/>
  <c r="RMV21" i="88"/>
  <c r="RMV25" i="88" s="1"/>
  <c r="RMW21" i="88"/>
  <c r="RMW25" i="88" s="1"/>
  <c r="RMX21" i="88"/>
  <c r="RMX25" i="88" s="1"/>
  <c r="RMY21" i="88"/>
  <c r="RMY25" i="88" s="1"/>
  <c r="RMZ21" i="88"/>
  <c r="RMZ25" i="88" s="1"/>
  <c r="RNA21" i="88"/>
  <c r="RNA25" i="88" s="1"/>
  <c r="RNB21" i="88"/>
  <c r="RNB25" i="88" s="1"/>
  <c r="RNC21" i="88"/>
  <c r="RNC25" i="88" s="1"/>
  <c r="RND21" i="88"/>
  <c r="RND25" i="88" s="1"/>
  <c r="RNE21" i="88"/>
  <c r="RNE25" i="88" s="1"/>
  <c r="RNF21" i="88"/>
  <c r="RNF25" i="88" s="1"/>
  <c r="RNG21" i="88"/>
  <c r="RNG25" i="88" s="1"/>
  <c r="RNH21" i="88"/>
  <c r="RNH25" i="88" s="1"/>
  <c r="RNI21" i="88"/>
  <c r="RNI25" i="88" s="1"/>
  <c r="RNJ21" i="88"/>
  <c r="RNJ25" i="88" s="1"/>
  <c r="RNK21" i="88"/>
  <c r="RNK25" i="88" s="1"/>
  <c r="RNL21" i="88"/>
  <c r="RNL25" i="88" s="1"/>
  <c r="RNM21" i="88"/>
  <c r="RNM25" i="88" s="1"/>
  <c r="RNN21" i="88"/>
  <c r="RNN25" i="88" s="1"/>
  <c r="RNO21" i="88"/>
  <c r="RNO25" i="88" s="1"/>
  <c r="RNP21" i="88"/>
  <c r="RNP25" i="88" s="1"/>
  <c r="RNQ21" i="88"/>
  <c r="RNQ25" i="88" s="1"/>
  <c r="RNR21" i="88"/>
  <c r="RNR25" i="88" s="1"/>
  <c r="RNS21" i="88"/>
  <c r="RNS25" i="88" s="1"/>
  <c r="RNT21" i="88"/>
  <c r="RNT25" i="88" s="1"/>
  <c r="RNU21" i="88"/>
  <c r="RNU25" i="88" s="1"/>
  <c r="RNV21" i="88"/>
  <c r="RNV25" i="88" s="1"/>
  <c r="RNW21" i="88"/>
  <c r="RNW25" i="88" s="1"/>
  <c r="RNX21" i="88"/>
  <c r="RNX25" i="88" s="1"/>
  <c r="RNY21" i="88"/>
  <c r="RNY25" i="88" s="1"/>
  <c r="RNZ21" i="88"/>
  <c r="RNZ25" i="88" s="1"/>
  <c r="ROA21" i="88"/>
  <c r="ROA25" i="88" s="1"/>
  <c r="ROB21" i="88"/>
  <c r="ROB25" i="88" s="1"/>
  <c r="ROC21" i="88"/>
  <c r="ROC25" i="88" s="1"/>
  <c r="ROD21" i="88"/>
  <c r="ROD25" i="88" s="1"/>
  <c r="ROE21" i="88"/>
  <c r="ROE25" i="88" s="1"/>
  <c r="ROF21" i="88"/>
  <c r="ROF25" i="88" s="1"/>
  <c r="ROG21" i="88"/>
  <c r="ROG25" i="88" s="1"/>
  <c r="ROH21" i="88"/>
  <c r="ROH25" i="88" s="1"/>
  <c r="ROI21" i="88"/>
  <c r="ROI25" i="88" s="1"/>
  <c r="ROJ21" i="88"/>
  <c r="ROJ25" i="88" s="1"/>
  <c r="ROK21" i="88"/>
  <c r="ROK25" i="88" s="1"/>
  <c r="ROL21" i="88"/>
  <c r="ROL25" i="88" s="1"/>
  <c r="ROM21" i="88"/>
  <c r="ROM25" i="88" s="1"/>
  <c r="RON21" i="88"/>
  <c r="RON25" i="88" s="1"/>
  <c r="ROO21" i="88"/>
  <c r="ROO25" i="88" s="1"/>
  <c r="ROP21" i="88"/>
  <c r="ROP25" i="88" s="1"/>
  <c r="ROQ21" i="88"/>
  <c r="ROQ25" i="88" s="1"/>
  <c r="ROR21" i="88"/>
  <c r="ROR25" i="88" s="1"/>
  <c r="ROS21" i="88"/>
  <c r="ROS25" i="88" s="1"/>
  <c r="ROT21" i="88"/>
  <c r="ROT25" i="88" s="1"/>
  <c r="ROU21" i="88"/>
  <c r="ROU25" i="88" s="1"/>
  <c r="ROV21" i="88"/>
  <c r="ROV25" i="88" s="1"/>
  <c r="ROW21" i="88"/>
  <c r="ROW25" i="88" s="1"/>
  <c r="ROX21" i="88"/>
  <c r="ROX25" i="88" s="1"/>
  <c r="ROY21" i="88"/>
  <c r="ROY25" i="88" s="1"/>
  <c r="ROZ21" i="88"/>
  <c r="ROZ25" i="88" s="1"/>
  <c r="RPA21" i="88"/>
  <c r="RPA25" i="88" s="1"/>
  <c r="RPB21" i="88"/>
  <c r="RPB25" i="88" s="1"/>
  <c r="RPC21" i="88"/>
  <c r="RPC25" i="88" s="1"/>
  <c r="RPD21" i="88"/>
  <c r="RPD25" i="88" s="1"/>
  <c r="RPE21" i="88"/>
  <c r="RPE25" i="88" s="1"/>
  <c r="RPF21" i="88"/>
  <c r="RPF25" i="88" s="1"/>
  <c r="RPG21" i="88"/>
  <c r="RPG25" i="88" s="1"/>
  <c r="RPH21" i="88"/>
  <c r="RPH25" i="88" s="1"/>
  <c r="RPI21" i="88"/>
  <c r="RPI25" i="88" s="1"/>
  <c r="RPJ21" i="88"/>
  <c r="RPJ25" i="88" s="1"/>
  <c r="RPK21" i="88"/>
  <c r="RPK25" i="88" s="1"/>
  <c r="RPL21" i="88"/>
  <c r="RPL25" i="88" s="1"/>
  <c r="RPM21" i="88"/>
  <c r="RPM25" i="88" s="1"/>
  <c r="RPN21" i="88"/>
  <c r="RPN25" i="88" s="1"/>
  <c r="RPO21" i="88"/>
  <c r="RPO25" i="88" s="1"/>
  <c r="RPP21" i="88"/>
  <c r="RPP25" i="88" s="1"/>
  <c r="RPQ21" i="88"/>
  <c r="RPQ25" i="88" s="1"/>
  <c r="RPR21" i="88"/>
  <c r="RPR25" i="88" s="1"/>
  <c r="RPS21" i="88"/>
  <c r="RPS25" i="88" s="1"/>
  <c r="RPT21" i="88"/>
  <c r="RPT25" i="88" s="1"/>
  <c r="RPU21" i="88"/>
  <c r="RPU25" i="88" s="1"/>
  <c r="RPV21" i="88"/>
  <c r="RPV25" i="88" s="1"/>
  <c r="RPW21" i="88"/>
  <c r="RPW25" i="88" s="1"/>
  <c r="RPX21" i="88"/>
  <c r="RPX25" i="88" s="1"/>
  <c r="RPY21" i="88"/>
  <c r="RPY25" i="88" s="1"/>
  <c r="RPZ21" i="88"/>
  <c r="RPZ25" i="88" s="1"/>
  <c r="RQA21" i="88"/>
  <c r="RQA25" i="88" s="1"/>
  <c r="RQB21" i="88"/>
  <c r="RQB25" i="88" s="1"/>
  <c r="RQC21" i="88"/>
  <c r="RQC25" i="88" s="1"/>
  <c r="RQD21" i="88"/>
  <c r="RQD25" i="88" s="1"/>
  <c r="RQE21" i="88"/>
  <c r="RQE25" i="88" s="1"/>
  <c r="RQF21" i="88"/>
  <c r="RQF25" i="88" s="1"/>
  <c r="RQG21" i="88"/>
  <c r="RQG25" i="88" s="1"/>
  <c r="RQH21" i="88"/>
  <c r="RQH25" i="88" s="1"/>
  <c r="RQI21" i="88"/>
  <c r="RQI25" i="88" s="1"/>
  <c r="RQJ21" i="88"/>
  <c r="RQJ25" i="88" s="1"/>
  <c r="RQK21" i="88"/>
  <c r="RQK25" i="88" s="1"/>
  <c r="RQL21" i="88"/>
  <c r="RQL25" i="88" s="1"/>
  <c r="RQM21" i="88"/>
  <c r="RQM25" i="88" s="1"/>
  <c r="RQN21" i="88"/>
  <c r="RQN25" i="88" s="1"/>
  <c r="RQO21" i="88"/>
  <c r="RQO25" i="88" s="1"/>
  <c r="RQP21" i="88"/>
  <c r="RQP25" i="88" s="1"/>
  <c r="RQQ21" i="88"/>
  <c r="RQQ25" i="88" s="1"/>
  <c r="RQR21" i="88"/>
  <c r="RQR25" i="88" s="1"/>
  <c r="RQS21" i="88"/>
  <c r="RQS25" i="88" s="1"/>
  <c r="RQT21" i="88"/>
  <c r="RQT25" i="88" s="1"/>
  <c r="RQU21" i="88"/>
  <c r="RQU25" i="88" s="1"/>
  <c r="RQV21" i="88"/>
  <c r="RQV25" i="88" s="1"/>
  <c r="RQW21" i="88"/>
  <c r="RQW25" i="88" s="1"/>
  <c r="RQX21" i="88"/>
  <c r="RQX25" i="88" s="1"/>
  <c r="RQY21" i="88"/>
  <c r="RQY25" i="88" s="1"/>
  <c r="RQZ21" i="88"/>
  <c r="RQZ25" i="88" s="1"/>
  <c r="RRA21" i="88"/>
  <c r="RRA25" i="88" s="1"/>
  <c r="RRB21" i="88"/>
  <c r="RRB25" i="88" s="1"/>
  <c r="RRC21" i="88"/>
  <c r="RRC25" i="88" s="1"/>
  <c r="RRD21" i="88"/>
  <c r="RRD25" i="88" s="1"/>
  <c r="RRE21" i="88"/>
  <c r="RRE25" i="88" s="1"/>
  <c r="RRF21" i="88"/>
  <c r="RRF25" i="88" s="1"/>
  <c r="RRG21" i="88"/>
  <c r="RRG25" i="88" s="1"/>
  <c r="RRH21" i="88"/>
  <c r="RRH25" i="88" s="1"/>
  <c r="RRI21" i="88"/>
  <c r="RRI25" i="88" s="1"/>
  <c r="RRJ21" i="88"/>
  <c r="RRJ25" i="88" s="1"/>
  <c r="RRK21" i="88"/>
  <c r="RRK25" i="88" s="1"/>
  <c r="RRL21" i="88"/>
  <c r="RRL25" i="88" s="1"/>
  <c r="RRM21" i="88"/>
  <c r="RRM25" i="88" s="1"/>
  <c r="RRN21" i="88"/>
  <c r="RRN25" i="88" s="1"/>
  <c r="RRO21" i="88"/>
  <c r="RRO25" i="88" s="1"/>
  <c r="RRP21" i="88"/>
  <c r="RRP25" i="88" s="1"/>
  <c r="RRQ21" i="88"/>
  <c r="RRQ25" i="88" s="1"/>
  <c r="RRR21" i="88"/>
  <c r="RRR25" i="88" s="1"/>
  <c r="RRS21" i="88"/>
  <c r="RRS25" i="88" s="1"/>
  <c r="RRT21" i="88"/>
  <c r="RRT25" i="88" s="1"/>
  <c r="RRU21" i="88"/>
  <c r="RRU25" i="88" s="1"/>
  <c r="RRV21" i="88"/>
  <c r="RRV25" i="88" s="1"/>
  <c r="RRW21" i="88"/>
  <c r="RRW25" i="88" s="1"/>
  <c r="RRX21" i="88"/>
  <c r="RRX25" i="88" s="1"/>
  <c r="RRY21" i="88"/>
  <c r="RRY25" i="88" s="1"/>
  <c r="RRZ21" i="88"/>
  <c r="RRZ25" i="88" s="1"/>
  <c r="RSA21" i="88"/>
  <c r="RSA25" i="88" s="1"/>
  <c r="RSB21" i="88"/>
  <c r="RSB25" i="88" s="1"/>
  <c r="RSC21" i="88"/>
  <c r="RSC25" i="88" s="1"/>
  <c r="RSD21" i="88"/>
  <c r="RSD25" i="88" s="1"/>
  <c r="RSE21" i="88"/>
  <c r="RSE25" i="88" s="1"/>
  <c r="RSF21" i="88"/>
  <c r="RSF25" i="88" s="1"/>
  <c r="RSG21" i="88"/>
  <c r="RSG25" i="88" s="1"/>
  <c r="RSH21" i="88"/>
  <c r="RSH25" i="88" s="1"/>
  <c r="RSI21" i="88"/>
  <c r="RSI25" i="88" s="1"/>
  <c r="RSJ21" i="88"/>
  <c r="RSJ25" i="88" s="1"/>
  <c r="RSK21" i="88"/>
  <c r="RSK25" i="88" s="1"/>
  <c r="RSL21" i="88"/>
  <c r="RSL25" i="88" s="1"/>
  <c r="RSM21" i="88"/>
  <c r="RSM25" i="88" s="1"/>
  <c r="RSN21" i="88"/>
  <c r="RSN25" i="88" s="1"/>
  <c r="RSO21" i="88"/>
  <c r="RSO25" i="88" s="1"/>
  <c r="RSP21" i="88"/>
  <c r="RSP25" i="88" s="1"/>
  <c r="RSQ21" i="88"/>
  <c r="RSQ25" i="88" s="1"/>
  <c r="RSR21" i="88"/>
  <c r="RSR25" i="88" s="1"/>
  <c r="RSS21" i="88"/>
  <c r="RSS25" i="88" s="1"/>
  <c r="RST21" i="88"/>
  <c r="RST25" i="88" s="1"/>
  <c r="RSU21" i="88"/>
  <c r="RSU25" i="88" s="1"/>
  <c r="RSV21" i="88"/>
  <c r="RSV25" i="88" s="1"/>
  <c r="RSW21" i="88"/>
  <c r="RSW25" i="88" s="1"/>
  <c r="RSX21" i="88"/>
  <c r="RSX25" i="88" s="1"/>
  <c r="RSY21" i="88"/>
  <c r="RSY25" i="88" s="1"/>
  <c r="RSZ21" i="88"/>
  <c r="RSZ25" i="88" s="1"/>
  <c r="RTA21" i="88"/>
  <c r="RTA25" i="88" s="1"/>
  <c r="RTB21" i="88"/>
  <c r="RTB25" i="88" s="1"/>
  <c r="RTC21" i="88"/>
  <c r="RTC25" i="88" s="1"/>
  <c r="RTD21" i="88"/>
  <c r="RTD25" i="88" s="1"/>
  <c r="RTE21" i="88"/>
  <c r="RTE25" i="88" s="1"/>
  <c r="RTF21" i="88"/>
  <c r="RTF25" i="88" s="1"/>
  <c r="RTG21" i="88"/>
  <c r="RTG25" i="88" s="1"/>
  <c r="RTH21" i="88"/>
  <c r="RTH25" i="88" s="1"/>
  <c r="RTI21" i="88"/>
  <c r="RTI25" i="88" s="1"/>
  <c r="RTJ21" i="88"/>
  <c r="RTJ25" i="88" s="1"/>
  <c r="RTK21" i="88"/>
  <c r="RTK25" i="88" s="1"/>
  <c r="RTL21" i="88"/>
  <c r="RTL25" i="88" s="1"/>
  <c r="RTM21" i="88"/>
  <c r="RTM25" i="88" s="1"/>
  <c r="RTN21" i="88"/>
  <c r="RTN25" i="88" s="1"/>
  <c r="RTO21" i="88"/>
  <c r="RTO25" i="88" s="1"/>
  <c r="RTP21" i="88"/>
  <c r="RTP25" i="88" s="1"/>
  <c r="RTQ21" i="88"/>
  <c r="RTQ25" i="88" s="1"/>
  <c r="RTR21" i="88"/>
  <c r="RTR25" i="88" s="1"/>
  <c r="RTS21" i="88"/>
  <c r="RTS25" i="88" s="1"/>
  <c r="RTT21" i="88"/>
  <c r="RTT25" i="88" s="1"/>
  <c r="RTU21" i="88"/>
  <c r="RTU25" i="88" s="1"/>
  <c r="RTV21" i="88"/>
  <c r="RTV25" i="88" s="1"/>
  <c r="RTW21" i="88"/>
  <c r="RTW25" i="88" s="1"/>
  <c r="RTX21" i="88"/>
  <c r="RTX25" i="88" s="1"/>
  <c r="RTY21" i="88"/>
  <c r="RTY25" i="88" s="1"/>
  <c r="RTZ21" i="88"/>
  <c r="RTZ25" i="88" s="1"/>
  <c r="RUA21" i="88"/>
  <c r="RUA25" i="88" s="1"/>
  <c r="RUB21" i="88"/>
  <c r="RUB25" i="88" s="1"/>
  <c r="RUC21" i="88"/>
  <c r="RUC25" i="88" s="1"/>
  <c r="RUD21" i="88"/>
  <c r="RUD25" i="88" s="1"/>
  <c r="RUE21" i="88"/>
  <c r="RUE25" i="88" s="1"/>
  <c r="RUF21" i="88"/>
  <c r="RUF25" i="88" s="1"/>
  <c r="RUG21" i="88"/>
  <c r="RUG25" i="88" s="1"/>
  <c r="RUH21" i="88"/>
  <c r="RUH25" i="88" s="1"/>
  <c r="RUI21" i="88"/>
  <c r="RUI25" i="88" s="1"/>
  <c r="RUJ21" i="88"/>
  <c r="RUJ25" i="88" s="1"/>
  <c r="RUK21" i="88"/>
  <c r="RUK25" i="88" s="1"/>
  <c r="RUL21" i="88"/>
  <c r="RUL25" i="88" s="1"/>
  <c r="RUM21" i="88"/>
  <c r="RUM25" i="88" s="1"/>
  <c r="RUN21" i="88"/>
  <c r="RUN25" i="88" s="1"/>
  <c r="RUO21" i="88"/>
  <c r="RUO25" i="88" s="1"/>
  <c r="RUP21" i="88"/>
  <c r="RUP25" i="88" s="1"/>
  <c r="RUQ21" i="88"/>
  <c r="RUQ25" i="88" s="1"/>
  <c r="RUR21" i="88"/>
  <c r="RUR25" i="88" s="1"/>
  <c r="RUS21" i="88"/>
  <c r="RUS25" i="88" s="1"/>
  <c r="RUT21" i="88"/>
  <c r="RUT25" i="88" s="1"/>
  <c r="RUU21" i="88"/>
  <c r="RUU25" i="88" s="1"/>
  <c r="RUV21" i="88"/>
  <c r="RUV25" i="88" s="1"/>
  <c r="RUW21" i="88"/>
  <c r="RUW25" i="88" s="1"/>
  <c r="RUX21" i="88"/>
  <c r="RUX25" i="88" s="1"/>
  <c r="RUY21" i="88"/>
  <c r="RUY25" i="88" s="1"/>
  <c r="RUZ21" i="88"/>
  <c r="RUZ25" i="88" s="1"/>
  <c r="RVA21" i="88"/>
  <c r="RVA25" i="88" s="1"/>
  <c r="RVB21" i="88"/>
  <c r="RVB25" i="88" s="1"/>
  <c r="RVC21" i="88"/>
  <c r="RVC25" i="88" s="1"/>
  <c r="RVD21" i="88"/>
  <c r="RVD25" i="88" s="1"/>
  <c r="RVE21" i="88"/>
  <c r="RVE25" i="88" s="1"/>
  <c r="RVF21" i="88"/>
  <c r="RVF25" i="88" s="1"/>
  <c r="RVG21" i="88"/>
  <c r="RVG25" i="88" s="1"/>
  <c r="RVH21" i="88"/>
  <c r="RVH25" i="88" s="1"/>
  <c r="RVI21" i="88"/>
  <c r="RVI25" i="88" s="1"/>
  <c r="RVJ21" i="88"/>
  <c r="RVJ25" i="88" s="1"/>
  <c r="RVK21" i="88"/>
  <c r="RVK25" i="88" s="1"/>
  <c r="RVL21" i="88"/>
  <c r="RVL25" i="88" s="1"/>
  <c r="RVM21" i="88"/>
  <c r="RVM25" i="88" s="1"/>
  <c r="RVN21" i="88"/>
  <c r="RVN25" i="88" s="1"/>
  <c r="RVO21" i="88"/>
  <c r="RVO25" i="88" s="1"/>
  <c r="RVP21" i="88"/>
  <c r="RVP25" i="88" s="1"/>
  <c r="RVQ21" i="88"/>
  <c r="RVQ25" i="88" s="1"/>
  <c r="RVR21" i="88"/>
  <c r="RVR25" i="88" s="1"/>
  <c r="RVS21" i="88"/>
  <c r="RVS25" i="88" s="1"/>
  <c r="RVT21" i="88"/>
  <c r="RVT25" i="88" s="1"/>
  <c r="RVU21" i="88"/>
  <c r="RVU25" i="88" s="1"/>
  <c r="RVV21" i="88"/>
  <c r="RVV25" i="88" s="1"/>
  <c r="RVW21" i="88"/>
  <c r="RVW25" i="88" s="1"/>
  <c r="RVX21" i="88"/>
  <c r="RVX25" i="88" s="1"/>
  <c r="RVY21" i="88"/>
  <c r="RVY25" i="88" s="1"/>
  <c r="RVZ21" i="88"/>
  <c r="RVZ25" i="88" s="1"/>
  <c r="RWA21" i="88"/>
  <c r="RWA25" i="88" s="1"/>
  <c r="RWB21" i="88"/>
  <c r="RWB25" i="88" s="1"/>
  <c r="RWC21" i="88"/>
  <c r="RWC25" i="88" s="1"/>
  <c r="RWD21" i="88"/>
  <c r="RWD25" i="88" s="1"/>
  <c r="RWE21" i="88"/>
  <c r="RWE25" i="88" s="1"/>
  <c r="RWF21" i="88"/>
  <c r="RWF25" i="88" s="1"/>
  <c r="RWG21" i="88"/>
  <c r="RWG25" i="88" s="1"/>
  <c r="RWH21" i="88"/>
  <c r="RWH25" i="88" s="1"/>
  <c r="RWI21" i="88"/>
  <c r="RWI25" i="88" s="1"/>
  <c r="RWJ21" i="88"/>
  <c r="RWJ25" i="88" s="1"/>
  <c r="RWK21" i="88"/>
  <c r="RWK25" i="88" s="1"/>
  <c r="RWL21" i="88"/>
  <c r="RWL25" i="88" s="1"/>
  <c r="RWM21" i="88"/>
  <c r="RWM25" i="88" s="1"/>
  <c r="RWN21" i="88"/>
  <c r="RWN25" i="88" s="1"/>
  <c r="RWO21" i="88"/>
  <c r="RWO25" i="88" s="1"/>
  <c r="RWP21" i="88"/>
  <c r="RWP25" i="88" s="1"/>
  <c r="RWQ21" i="88"/>
  <c r="RWQ25" i="88" s="1"/>
  <c r="RWR21" i="88"/>
  <c r="RWR25" i="88" s="1"/>
  <c r="RWS21" i="88"/>
  <c r="RWS25" i="88" s="1"/>
  <c r="RWT21" i="88"/>
  <c r="RWT25" i="88" s="1"/>
  <c r="RWU21" i="88"/>
  <c r="RWU25" i="88" s="1"/>
  <c r="RWV21" i="88"/>
  <c r="RWV25" i="88" s="1"/>
  <c r="RWW21" i="88"/>
  <c r="RWW25" i="88" s="1"/>
  <c r="RWX21" i="88"/>
  <c r="RWX25" i="88" s="1"/>
  <c r="RWY21" i="88"/>
  <c r="RWY25" i="88" s="1"/>
  <c r="RWZ21" i="88"/>
  <c r="RWZ25" i="88" s="1"/>
  <c r="RXA21" i="88"/>
  <c r="RXA25" i="88" s="1"/>
  <c r="RXB21" i="88"/>
  <c r="RXB25" i="88" s="1"/>
  <c r="RXC21" i="88"/>
  <c r="RXC25" i="88" s="1"/>
  <c r="RXD21" i="88"/>
  <c r="RXD25" i="88" s="1"/>
  <c r="RXE21" i="88"/>
  <c r="RXE25" i="88" s="1"/>
  <c r="RXF21" i="88"/>
  <c r="RXF25" i="88" s="1"/>
  <c r="RXG21" i="88"/>
  <c r="RXG25" i="88" s="1"/>
  <c r="RXH21" i="88"/>
  <c r="RXH25" i="88" s="1"/>
  <c r="RXI21" i="88"/>
  <c r="RXI25" i="88" s="1"/>
  <c r="RXJ21" i="88"/>
  <c r="RXJ25" i="88" s="1"/>
  <c r="RXK21" i="88"/>
  <c r="RXK25" i="88" s="1"/>
  <c r="RXL21" i="88"/>
  <c r="RXL25" i="88" s="1"/>
  <c r="RXM21" i="88"/>
  <c r="RXM25" i="88" s="1"/>
  <c r="RXN21" i="88"/>
  <c r="RXN25" i="88" s="1"/>
  <c r="RXO21" i="88"/>
  <c r="RXO25" i="88" s="1"/>
  <c r="RXP21" i="88"/>
  <c r="RXP25" i="88" s="1"/>
  <c r="RXQ21" i="88"/>
  <c r="RXQ25" i="88" s="1"/>
  <c r="RXR21" i="88"/>
  <c r="RXR25" i="88" s="1"/>
  <c r="RXS21" i="88"/>
  <c r="RXS25" i="88" s="1"/>
  <c r="RXT21" i="88"/>
  <c r="RXT25" i="88" s="1"/>
  <c r="RXU21" i="88"/>
  <c r="RXU25" i="88" s="1"/>
  <c r="RXV21" i="88"/>
  <c r="RXV25" i="88" s="1"/>
  <c r="RXW21" i="88"/>
  <c r="RXW25" i="88" s="1"/>
  <c r="RXX21" i="88"/>
  <c r="RXX25" i="88" s="1"/>
  <c r="RXY21" i="88"/>
  <c r="RXY25" i="88" s="1"/>
  <c r="RXZ21" i="88"/>
  <c r="RXZ25" i="88" s="1"/>
  <c r="RYA21" i="88"/>
  <c r="RYA25" i="88" s="1"/>
  <c r="RYB21" i="88"/>
  <c r="RYB25" i="88" s="1"/>
  <c r="RYC21" i="88"/>
  <c r="RYC25" i="88" s="1"/>
  <c r="RYD21" i="88"/>
  <c r="RYD25" i="88" s="1"/>
  <c r="RYE21" i="88"/>
  <c r="RYE25" i="88" s="1"/>
  <c r="RYF21" i="88"/>
  <c r="RYF25" i="88" s="1"/>
  <c r="RYG21" i="88"/>
  <c r="RYG25" i="88" s="1"/>
  <c r="RYH21" i="88"/>
  <c r="RYH25" i="88" s="1"/>
  <c r="RYI21" i="88"/>
  <c r="RYI25" i="88" s="1"/>
  <c r="RYJ21" i="88"/>
  <c r="RYJ25" i="88" s="1"/>
  <c r="RYK21" i="88"/>
  <c r="RYK25" i="88" s="1"/>
  <c r="RYL21" i="88"/>
  <c r="RYL25" i="88" s="1"/>
  <c r="RYM21" i="88"/>
  <c r="RYM25" i="88" s="1"/>
  <c r="RYN21" i="88"/>
  <c r="RYN25" i="88" s="1"/>
  <c r="RYO21" i="88"/>
  <c r="RYO25" i="88" s="1"/>
  <c r="RYP21" i="88"/>
  <c r="RYP25" i="88" s="1"/>
  <c r="RYQ21" i="88"/>
  <c r="RYQ25" i="88" s="1"/>
  <c r="RYR21" i="88"/>
  <c r="RYR25" i="88" s="1"/>
  <c r="RYS21" i="88"/>
  <c r="RYS25" i="88" s="1"/>
  <c r="RYT21" i="88"/>
  <c r="RYT25" i="88" s="1"/>
  <c r="RYU21" i="88"/>
  <c r="RYU25" i="88" s="1"/>
  <c r="RYV21" i="88"/>
  <c r="RYV25" i="88" s="1"/>
  <c r="RYW21" i="88"/>
  <c r="RYW25" i="88" s="1"/>
  <c r="RYX21" i="88"/>
  <c r="RYX25" i="88" s="1"/>
  <c r="RYY21" i="88"/>
  <c r="RYY25" i="88" s="1"/>
  <c r="RYZ21" i="88"/>
  <c r="RYZ25" i="88" s="1"/>
  <c r="RZA21" i="88"/>
  <c r="RZA25" i="88" s="1"/>
  <c r="RZB21" i="88"/>
  <c r="RZB25" i="88" s="1"/>
  <c r="RZC21" i="88"/>
  <c r="RZC25" i="88" s="1"/>
  <c r="RZD21" i="88"/>
  <c r="RZD25" i="88" s="1"/>
  <c r="RZE21" i="88"/>
  <c r="RZE25" i="88" s="1"/>
  <c r="RZF21" i="88"/>
  <c r="RZF25" i="88" s="1"/>
  <c r="RZG21" i="88"/>
  <c r="RZG25" i="88" s="1"/>
  <c r="RZH21" i="88"/>
  <c r="RZH25" i="88" s="1"/>
  <c r="RZI21" i="88"/>
  <c r="RZI25" i="88" s="1"/>
  <c r="RZJ21" i="88"/>
  <c r="RZJ25" i="88" s="1"/>
  <c r="RZK21" i="88"/>
  <c r="RZK25" i="88" s="1"/>
  <c r="RZL21" i="88"/>
  <c r="RZL25" i="88" s="1"/>
  <c r="RZM21" i="88"/>
  <c r="RZM25" i="88" s="1"/>
  <c r="RZN21" i="88"/>
  <c r="RZN25" i="88" s="1"/>
  <c r="RZO21" i="88"/>
  <c r="RZO25" i="88" s="1"/>
  <c r="RZP21" i="88"/>
  <c r="RZP25" i="88" s="1"/>
  <c r="RZQ21" i="88"/>
  <c r="RZQ25" i="88" s="1"/>
  <c r="RZR21" i="88"/>
  <c r="RZR25" i="88" s="1"/>
  <c r="RZS21" i="88"/>
  <c r="RZS25" i="88" s="1"/>
  <c r="RZT21" i="88"/>
  <c r="RZT25" i="88" s="1"/>
  <c r="RZU21" i="88"/>
  <c r="RZU25" i="88" s="1"/>
  <c r="RZV21" i="88"/>
  <c r="RZV25" i="88" s="1"/>
  <c r="RZW21" i="88"/>
  <c r="RZW25" i="88" s="1"/>
  <c r="RZX21" i="88"/>
  <c r="RZX25" i="88" s="1"/>
  <c r="RZY21" i="88"/>
  <c r="RZY25" i="88" s="1"/>
  <c r="RZZ21" i="88"/>
  <c r="RZZ25" i="88" s="1"/>
  <c r="SAA21" i="88"/>
  <c r="SAA25" i="88" s="1"/>
  <c r="SAB21" i="88"/>
  <c r="SAB25" i="88" s="1"/>
  <c r="SAC21" i="88"/>
  <c r="SAC25" i="88" s="1"/>
  <c r="SAD21" i="88"/>
  <c r="SAD25" i="88" s="1"/>
  <c r="SAE21" i="88"/>
  <c r="SAE25" i="88" s="1"/>
  <c r="SAF21" i="88"/>
  <c r="SAF25" i="88" s="1"/>
  <c r="SAG21" i="88"/>
  <c r="SAG25" i="88" s="1"/>
  <c r="SAH21" i="88"/>
  <c r="SAH25" i="88" s="1"/>
  <c r="SAI21" i="88"/>
  <c r="SAI25" i="88" s="1"/>
  <c r="SAJ21" i="88"/>
  <c r="SAJ25" i="88" s="1"/>
  <c r="SAK21" i="88"/>
  <c r="SAK25" i="88" s="1"/>
  <c r="SAL21" i="88"/>
  <c r="SAL25" i="88" s="1"/>
  <c r="SAM21" i="88"/>
  <c r="SAM25" i="88" s="1"/>
  <c r="SAN21" i="88"/>
  <c r="SAN25" i="88" s="1"/>
  <c r="SAO21" i="88"/>
  <c r="SAO25" i="88" s="1"/>
  <c r="SAP21" i="88"/>
  <c r="SAP25" i="88" s="1"/>
  <c r="SAQ21" i="88"/>
  <c r="SAQ25" i="88" s="1"/>
  <c r="SAR21" i="88"/>
  <c r="SAR25" i="88" s="1"/>
  <c r="SAS21" i="88"/>
  <c r="SAS25" i="88" s="1"/>
  <c r="SAT21" i="88"/>
  <c r="SAT25" i="88" s="1"/>
  <c r="SAU21" i="88"/>
  <c r="SAU25" i="88" s="1"/>
  <c r="SAV21" i="88"/>
  <c r="SAV25" i="88" s="1"/>
  <c r="SAW21" i="88"/>
  <c r="SAW25" i="88" s="1"/>
  <c r="SAX21" i="88"/>
  <c r="SAX25" i="88" s="1"/>
  <c r="SAY21" i="88"/>
  <c r="SAY25" i="88" s="1"/>
  <c r="SAZ21" i="88"/>
  <c r="SAZ25" i="88" s="1"/>
  <c r="SBA21" i="88"/>
  <c r="SBA25" i="88" s="1"/>
  <c r="SBB21" i="88"/>
  <c r="SBB25" i="88" s="1"/>
  <c r="SBC21" i="88"/>
  <c r="SBC25" i="88" s="1"/>
  <c r="SBD21" i="88"/>
  <c r="SBD25" i="88" s="1"/>
  <c r="SBE21" i="88"/>
  <c r="SBE25" i="88" s="1"/>
  <c r="SBF21" i="88"/>
  <c r="SBF25" i="88" s="1"/>
  <c r="SBG21" i="88"/>
  <c r="SBG25" i="88" s="1"/>
  <c r="SBH21" i="88"/>
  <c r="SBH25" i="88" s="1"/>
  <c r="SBI21" i="88"/>
  <c r="SBI25" i="88" s="1"/>
  <c r="SBJ21" i="88"/>
  <c r="SBJ25" i="88" s="1"/>
  <c r="SBK21" i="88"/>
  <c r="SBK25" i="88" s="1"/>
  <c r="SBL21" i="88"/>
  <c r="SBL25" i="88" s="1"/>
  <c r="SBM21" i="88"/>
  <c r="SBM25" i="88" s="1"/>
  <c r="SBN21" i="88"/>
  <c r="SBN25" i="88" s="1"/>
  <c r="SBO21" i="88"/>
  <c r="SBO25" i="88" s="1"/>
  <c r="SBP21" i="88"/>
  <c r="SBP25" i="88" s="1"/>
  <c r="SBQ21" i="88"/>
  <c r="SBQ25" i="88" s="1"/>
  <c r="SBR21" i="88"/>
  <c r="SBR25" i="88" s="1"/>
  <c r="SBS21" i="88"/>
  <c r="SBS25" i="88" s="1"/>
  <c r="SBT21" i="88"/>
  <c r="SBT25" i="88" s="1"/>
  <c r="SBU21" i="88"/>
  <c r="SBU25" i="88" s="1"/>
  <c r="SBV21" i="88"/>
  <c r="SBV25" i="88" s="1"/>
  <c r="SBW21" i="88"/>
  <c r="SBW25" i="88" s="1"/>
  <c r="SBX21" i="88"/>
  <c r="SBX25" i="88" s="1"/>
  <c r="SBY21" i="88"/>
  <c r="SBY25" i="88" s="1"/>
  <c r="SBZ21" i="88"/>
  <c r="SBZ25" i="88" s="1"/>
  <c r="SCA21" i="88"/>
  <c r="SCA25" i="88" s="1"/>
  <c r="SCB21" i="88"/>
  <c r="SCB25" i="88" s="1"/>
  <c r="SCC21" i="88"/>
  <c r="SCC25" i="88" s="1"/>
  <c r="SCD21" i="88"/>
  <c r="SCD25" i="88" s="1"/>
  <c r="SCE21" i="88"/>
  <c r="SCE25" i="88" s="1"/>
  <c r="SCF21" i="88"/>
  <c r="SCF25" i="88" s="1"/>
  <c r="SCG21" i="88"/>
  <c r="SCG25" i="88" s="1"/>
  <c r="SCH21" i="88"/>
  <c r="SCH25" i="88" s="1"/>
  <c r="SCI21" i="88"/>
  <c r="SCI25" i="88" s="1"/>
  <c r="SCJ21" i="88"/>
  <c r="SCJ25" i="88" s="1"/>
  <c r="SCK21" i="88"/>
  <c r="SCK25" i="88" s="1"/>
  <c r="SCL21" i="88"/>
  <c r="SCL25" i="88" s="1"/>
  <c r="SCM21" i="88"/>
  <c r="SCM25" i="88" s="1"/>
  <c r="SCN21" i="88"/>
  <c r="SCN25" i="88" s="1"/>
  <c r="SCO21" i="88"/>
  <c r="SCO25" i="88" s="1"/>
  <c r="SCP21" i="88"/>
  <c r="SCP25" i="88" s="1"/>
  <c r="SCQ21" i="88"/>
  <c r="SCQ25" i="88" s="1"/>
  <c r="SCR21" i="88"/>
  <c r="SCR25" i="88" s="1"/>
  <c r="SCS21" i="88"/>
  <c r="SCS25" i="88" s="1"/>
  <c r="SCT21" i="88"/>
  <c r="SCT25" i="88" s="1"/>
  <c r="SCU21" i="88"/>
  <c r="SCU25" i="88" s="1"/>
  <c r="SCV21" i="88"/>
  <c r="SCV25" i="88" s="1"/>
  <c r="SCW21" i="88"/>
  <c r="SCW25" i="88" s="1"/>
  <c r="SCX21" i="88"/>
  <c r="SCX25" i="88" s="1"/>
  <c r="SCY21" i="88"/>
  <c r="SCY25" i="88" s="1"/>
  <c r="SCZ21" i="88"/>
  <c r="SCZ25" i="88" s="1"/>
  <c r="SDA21" i="88"/>
  <c r="SDA25" i="88" s="1"/>
  <c r="SDB21" i="88"/>
  <c r="SDB25" i="88" s="1"/>
  <c r="SDC21" i="88"/>
  <c r="SDC25" i="88" s="1"/>
  <c r="SDD21" i="88"/>
  <c r="SDD25" i="88" s="1"/>
  <c r="SDE21" i="88"/>
  <c r="SDE25" i="88" s="1"/>
  <c r="SDF21" i="88"/>
  <c r="SDF25" i="88" s="1"/>
  <c r="SDG21" i="88"/>
  <c r="SDG25" i="88" s="1"/>
  <c r="SDH21" i="88"/>
  <c r="SDH25" i="88" s="1"/>
  <c r="SDI21" i="88"/>
  <c r="SDI25" i="88" s="1"/>
  <c r="SDJ21" i="88"/>
  <c r="SDJ25" i="88" s="1"/>
  <c r="SDK21" i="88"/>
  <c r="SDK25" i="88" s="1"/>
  <c r="SDL21" i="88"/>
  <c r="SDL25" i="88" s="1"/>
  <c r="SDM21" i="88"/>
  <c r="SDM25" i="88" s="1"/>
  <c r="SDN21" i="88"/>
  <c r="SDN25" i="88" s="1"/>
  <c r="SDO21" i="88"/>
  <c r="SDO25" i="88" s="1"/>
  <c r="SDP21" i="88"/>
  <c r="SDP25" i="88" s="1"/>
  <c r="SDQ21" i="88"/>
  <c r="SDQ25" i="88" s="1"/>
  <c r="SDR21" i="88"/>
  <c r="SDR25" i="88" s="1"/>
  <c r="SDS21" i="88"/>
  <c r="SDS25" i="88" s="1"/>
  <c r="SDT21" i="88"/>
  <c r="SDT25" i="88" s="1"/>
  <c r="SDU21" i="88"/>
  <c r="SDU25" i="88" s="1"/>
  <c r="SDV21" i="88"/>
  <c r="SDV25" i="88" s="1"/>
  <c r="SDW21" i="88"/>
  <c r="SDW25" i="88" s="1"/>
  <c r="SDX21" i="88"/>
  <c r="SDX25" i="88" s="1"/>
  <c r="SDY21" i="88"/>
  <c r="SDY25" i="88" s="1"/>
  <c r="SDZ21" i="88"/>
  <c r="SDZ25" i="88" s="1"/>
  <c r="SEA21" i="88"/>
  <c r="SEA25" i="88" s="1"/>
  <c r="SEB21" i="88"/>
  <c r="SEB25" i="88" s="1"/>
  <c r="SEC21" i="88"/>
  <c r="SEC25" i="88" s="1"/>
  <c r="SED21" i="88"/>
  <c r="SED25" i="88" s="1"/>
  <c r="SEE21" i="88"/>
  <c r="SEE25" i="88" s="1"/>
  <c r="SEF21" i="88"/>
  <c r="SEF25" i="88" s="1"/>
  <c r="SEG21" i="88"/>
  <c r="SEG25" i="88" s="1"/>
  <c r="SEH21" i="88"/>
  <c r="SEH25" i="88" s="1"/>
  <c r="SEI21" i="88"/>
  <c r="SEI25" i="88" s="1"/>
  <c r="SEJ21" i="88"/>
  <c r="SEJ25" i="88" s="1"/>
  <c r="SEK21" i="88"/>
  <c r="SEK25" i="88" s="1"/>
  <c r="SEL21" i="88"/>
  <c r="SEL25" i="88" s="1"/>
  <c r="SEM21" i="88"/>
  <c r="SEM25" i="88" s="1"/>
  <c r="SEN21" i="88"/>
  <c r="SEN25" i="88" s="1"/>
  <c r="SEO21" i="88"/>
  <c r="SEO25" i="88" s="1"/>
  <c r="SEP21" i="88"/>
  <c r="SEP25" i="88" s="1"/>
  <c r="SEQ21" i="88"/>
  <c r="SEQ25" i="88" s="1"/>
  <c r="SER21" i="88"/>
  <c r="SER25" i="88" s="1"/>
  <c r="SES21" i="88"/>
  <c r="SES25" i="88" s="1"/>
  <c r="SET21" i="88"/>
  <c r="SET25" i="88" s="1"/>
  <c r="SEU21" i="88"/>
  <c r="SEU25" i="88" s="1"/>
  <c r="SEV21" i="88"/>
  <c r="SEV25" i="88" s="1"/>
  <c r="SEW21" i="88"/>
  <c r="SEW25" i="88" s="1"/>
  <c r="SEX21" i="88"/>
  <c r="SEX25" i="88" s="1"/>
  <c r="SEY21" i="88"/>
  <c r="SEY25" i="88" s="1"/>
  <c r="SEZ21" i="88"/>
  <c r="SEZ25" i="88" s="1"/>
  <c r="SFA21" i="88"/>
  <c r="SFA25" i="88" s="1"/>
  <c r="SFB21" i="88"/>
  <c r="SFB25" i="88" s="1"/>
  <c r="SFC21" i="88"/>
  <c r="SFC25" i="88" s="1"/>
  <c r="SFD21" i="88"/>
  <c r="SFD25" i="88" s="1"/>
  <c r="SFE21" i="88"/>
  <c r="SFE25" i="88" s="1"/>
  <c r="SFF21" i="88"/>
  <c r="SFF25" i="88" s="1"/>
  <c r="SFG21" i="88"/>
  <c r="SFG25" i="88" s="1"/>
  <c r="SFH21" i="88"/>
  <c r="SFH25" i="88" s="1"/>
  <c r="SFI21" i="88"/>
  <c r="SFI25" i="88" s="1"/>
  <c r="SFJ21" i="88"/>
  <c r="SFJ25" i="88" s="1"/>
  <c r="SFK21" i="88"/>
  <c r="SFK25" i="88" s="1"/>
  <c r="SFL21" i="88"/>
  <c r="SFL25" i="88" s="1"/>
  <c r="SFM21" i="88"/>
  <c r="SFM25" i="88" s="1"/>
  <c r="SFN21" i="88"/>
  <c r="SFN25" i="88" s="1"/>
  <c r="SFO21" i="88"/>
  <c r="SFO25" i="88" s="1"/>
  <c r="SFP21" i="88"/>
  <c r="SFP25" i="88" s="1"/>
  <c r="SFQ21" i="88"/>
  <c r="SFQ25" i="88" s="1"/>
  <c r="SFR21" i="88"/>
  <c r="SFR25" i="88" s="1"/>
  <c r="SFS21" i="88"/>
  <c r="SFS25" i="88" s="1"/>
  <c r="SFT21" i="88"/>
  <c r="SFT25" i="88" s="1"/>
  <c r="SFU21" i="88"/>
  <c r="SFU25" i="88" s="1"/>
  <c r="SFV21" i="88"/>
  <c r="SFV25" i="88" s="1"/>
  <c r="SFW21" i="88"/>
  <c r="SFW25" i="88" s="1"/>
  <c r="SFX21" i="88"/>
  <c r="SFX25" i="88" s="1"/>
  <c r="SFY21" i="88"/>
  <c r="SFY25" i="88" s="1"/>
  <c r="SFZ21" i="88"/>
  <c r="SFZ25" i="88" s="1"/>
  <c r="SGA21" i="88"/>
  <c r="SGA25" i="88" s="1"/>
  <c r="SGB21" i="88"/>
  <c r="SGB25" i="88" s="1"/>
  <c r="SGC21" i="88"/>
  <c r="SGC25" i="88" s="1"/>
  <c r="SGD21" i="88"/>
  <c r="SGD25" i="88" s="1"/>
  <c r="SGE21" i="88"/>
  <c r="SGE25" i="88" s="1"/>
  <c r="SGF21" i="88"/>
  <c r="SGF25" i="88" s="1"/>
  <c r="SGG21" i="88"/>
  <c r="SGG25" i="88" s="1"/>
  <c r="SGH21" i="88"/>
  <c r="SGH25" i="88" s="1"/>
  <c r="SGI21" i="88"/>
  <c r="SGI25" i="88" s="1"/>
  <c r="SGJ21" i="88"/>
  <c r="SGJ25" i="88" s="1"/>
  <c r="SGK21" i="88"/>
  <c r="SGK25" i="88" s="1"/>
  <c r="SGL21" i="88"/>
  <c r="SGL25" i="88" s="1"/>
  <c r="SGM21" i="88"/>
  <c r="SGM25" i="88" s="1"/>
  <c r="SGN21" i="88"/>
  <c r="SGN25" i="88" s="1"/>
  <c r="SGO21" i="88"/>
  <c r="SGO25" i="88" s="1"/>
  <c r="SGP21" i="88"/>
  <c r="SGP25" i="88" s="1"/>
  <c r="SGQ21" i="88"/>
  <c r="SGQ25" i="88" s="1"/>
  <c r="SGR21" i="88"/>
  <c r="SGR25" i="88" s="1"/>
  <c r="SGS21" i="88"/>
  <c r="SGS25" i="88" s="1"/>
  <c r="SGT21" i="88"/>
  <c r="SGT25" i="88" s="1"/>
  <c r="SGU21" i="88"/>
  <c r="SGU25" i="88" s="1"/>
  <c r="SGV21" i="88"/>
  <c r="SGV25" i="88" s="1"/>
  <c r="SGW21" i="88"/>
  <c r="SGW25" i="88" s="1"/>
  <c r="SGX21" i="88"/>
  <c r="SGX25" i="88" s="1"/>
  <c r="SGY21" i="88"/>
  <c r="SGY25" i="88" s="1"/>
  <c r="SGZ21" i="88"/>
  <c r="SGZ25" i="88" s="1"/>
  <c r="SHA21" i="88"/>
  <c r="SHA25" i="88" s="1"/>
  <c r="SHB21" i="88"/>
  <c r="SHB25" i="88" s="1"/>
  <c r="SHC21" i="88"/>
  <c r="SHC25" i="88" s="1"/>
  <c r="SHD21" i="88"/>
  <c r="SHD25" i="88" s="1"/>
  <c r="SHE21" i="88"/>
  <c r="SHE25" i="88" s="1"/>
  <c r="SHF21" i="88"/>
  <c r="SHF25" i="88" s="1"/>
  <c r="SHG21" i="88"/>
  <c r="SHG25" i="88" s="1"/>
  <c r="SHH21" i="88"/>
  <c r="SHH25" i="88" s="1"/>
  <c r="SHI21" i="88"/>
  <c r="SHI25" i="88" s="1"/>
  <c r="SHJ21" i="88"/>
  <c r="SHJ25" i="88" s="1"/>
  <c r="SHK21" i="88"/>
  <c r="SHK25" i="88" s="1"/>
  <c r="SHL21" i="88"/>
  <c r="SHL25" i="88" s="1"/>
  <c r="SHM21" i="88"/>
  <c r="SHM25" i="88" s="1"/>
  <c r="SHN21" i="88"/>
  <c r="SHN25" i="88" s="1"/>
  <c r="SHO21" i="88"/>
  <c r="SHO25" i="88" s="1"/>
  <c r="SHP21" i="88"/>
  <c r="SHP25" i="88" s="1"/>
  <c r="SHQ21" i="88"/>
  <c r="SHQ25" i="88" s="1"/>
  <c r="SHR21" i="88"/>
  <c r="SHR25" i="88" s="1"/>
  <c r="SHS21" i="88"/>
  <c r="SHS25" i="88" s="1"/>
  <c r="SHT21" i="88"/>
  <c r="SHT25" i="88" s="1"/>
  <c r="SHU21" i="88"/>
  <c r="SHU25" i="88" s="1"/>
  <c r="SHV21" i="88"/>
  <c r="SHV25" i="88" s="1"/>
  <c r="SHW21" i="88"/>
  <c r="SHW25" i="88" s="1"/>
  <c r="SHX21" i="88"/>
  <c r="SHX25" i="88" s="1"/>
  <c r="SHY21" i="88"/>
  <c r="SHY25" i="88" s="1"/>
  <c r="SHZ21" i="88"/>
  <c r="SHZ25" i="88" s="1"/>
  <c r="SIA21" i="88"/>
  <c r="SIA25" i="88" s="1"/>
  <c r="SIB21" i="88"/>
  <c r="SIB25" i="88" s="1"/>
  <c r="SIC21" i="88"/>
  <c r="SIC25" i="88" s="1"/>
  <c r="SID21" i="88"/>
  <c r="SID25" i="88" s="1"/>
  <c r="SIE21" i="88"/>
  <c r="SIE25" i="88" s="1"/>
  <c r="SIF21" i="88"/>
  <c r="SIF25" i="88" s="1"/>
  <c r="SIG21" i="88"/>
  <c r="SIG25" i="88" s="1"/>
  <c r="SIH21" i="88"/>
  <c r="SIH25" i="88" s="1"/>
  <c r="SII21" i="88"/>
  <c r="SII25" i="88" s="1"/>
  <c r="SIJ21" i="88"/>
  <c r="SIJ25" i="88" s="1"/>
  <c r="SIK21" i="88"/>
  <c r="SIK25" i="88" s="1"/>
  <c r="SIL21" i="88"/>
  <c r="SIL25" i="88" s="1"/>
  <c r="SIM21" i="88"/>
  <c r="SIM25" i="88" s="1"/>
  <c r="SIN21" i="88"/>
  <c r="SIN25" i="88" s="1"/>
  <c r="SIO21" i="88"/>
  <c r="SIO25" i="88" s="1"/>
  <c r="SIP21" i="88"/>
  <c r="SIP25" i="88" s="1"/>
  <c r="SIQ21" i="88"/>
  <c r="SIQ25" i="88" s="1"/>
  <c r="SIR21" i="88"/>
  <c r="SIR25" i="88" s="1"/>
  <c r="SIS21" i="88"/>
  <c r="SIS25" i="88" s="1"/>
  <c r="SIT21" i="88"/>
  <c r="SIT25" i="88" s="1"/>
  <c r="SIU21" i="88"/>
  <c r="SIU25" i="88" s="1"/>
  <c r="SIV21" i="88"/>
  <c r="SIV25" i="88" s="1"/>
  <c r="SIW21" i="88"/>
  <c r="SIW25" i="88" s="1"/>
  <c r="SIX21" i="88"/>
  <c r="SIX25" i="88" s="1"/>
  <c r="SIY21" i="88"/>
  <c r="SIY25" i="88" s="1"/>
  <c r="SIZ21" i="88"/>
  <c r="SIZ25" i="88" s="1"/>
  <c r="SJA21" i="88"/>
  <c r="SJA25" i="88" s="1"/>
  <c r="SJB21" i="88"/>
  <c r="SJB25" i="88" s="1"/>
  <c r="SJC21" i="88"/>
  <c r="SJC25" i="88" s="1"/>
  <c r="SJD21" i="88"/>
  <c r="SJD25" i="88" s="1"/>
  <c r="SJE21" i="88"/>
  <c r="SJE25" i="88" s="1"/>
  <c r="SJF21" i="88"/>
  <c r="SJF25" i="88" s="1"/>
  <c r="SJG21" i="88"/>
  <c r="SJG25" i="88" s="1"/>
  <c r="SJH21" i="88"/>
  <c r="SJH25" i="88" s="1"/>
  <c r="SJI21" i="88"/>
  <c r="SJI25" i="88" s="1"/>
  <c r="SJJ21" i="88"/>
  <c r="SJJ25" i="88" s="1"/>
  <c r="SJK21" i="88"/>
  <c r="SJK25" i="88" s="1"/>
  <c r="SJL21" i="88"/>
  <c r="SJL25" i="88" s="1"/>
  <c r="SJM21" i="88"/>
  <c r="SJM25" i="88" s="1"/>
  <c r="SJN21" i="88"/>
  <c r="SJN25" i="88" s="1"/>
  <c r="SJO21" i="88"/>
  <c r="SJO25" i="88" s="1"/>
  <c r="SJP21" i="88"/>
  <c r="SJP25" i="88" s="1"/>
  <c r="SJQ21" i="88"/>
  <c r="SJQ25" i="88" s="1"/>
  <c r="SJR21" i="88"/>
  <c r="SJR25" i="88" s="1"/>
  <c r="SJS21" i="88"/>
  <c r="SJS25" i="88" s="1"/>
  <c r="SJT21" i="88"/>
  <c r="SJT25" i="88" s="1"/>
  <c r="SJU21" i="88"/>
  <c r="SJU25" i="88" s="1"/>
  <c r="SJV21" i="88"/>
  <c r="SJV25" i="88" s="1"/>
  <c r="SJW21" i="88"/>
  <c r="SJW25" i="88" s="1"/>
  <c r="SJX21" i="88"/>
  <c r="SJX25" i="88" s="1"/>
  <c r="SJY21" i="88"/>
  <c r="SJY25" i="88" s="1"/>
  <c r="SJZ21" i="88"/>
  <c r="SJZ25" i="88" s="1"/>
  <c r="SKA21" i="88"/>
  <c r="SKA25" i="88" s="1"/>
  <c r="SKB21" i="88"/>
  <c r="SKB25" i="88" s="1"/>
  <c r="SKC21" i="88"/>
  <c r="SKC25" i="88" s="1"/>
  <c r="SKD21" i="88"/>
  <c r="SKD25" i="88" s="1"/>
  <c r="SKE21" i="88"/>
  <c r="SKE25" i="88" s="1"/>
  <c r="SKF21" i="88"/>
  <c r="SKF25" i="88" s="1"/>
  <c r="SKG21" i="88"/>
  <c r="SKG25" i="88" s="1"/>
  <c r="SKH21" i="88"/>
  <c r="SKH25" i="88" s="1"/>
  <c r="SKI21" i="88"/>
  <c r="SKI25" i="88" s="1"/>
  <c r="SKJ21" i="88"/>
  <c r="SKJ25" i="88" s="1"/>
  <c r="SKK21" i="88"/>
  <c r="SKK25" i="88" s="1"/>
  <c r="SKL21" i="88"/>
  <c r="SKL25" i="88" s="1"/>
  <c r="SKM21" i="88"/>
  <c r="SKM25" i="88" s="1"/>
  <c r="SKN21" i="88"/>
  <c r="SKN25" i="88" s="1"/>
  <c r="SKO21" i="88"/>
  <c r="SKO25" i="88" s="1"/>
  <c r="SKP21" i="88"/>
  <c r="SKP25" i="88" s="1"/>
  <c r="SKQ21" i="88"/>
  <c r="SKQ25" i="88" s="1"/>
  <c r="SKR21" i="88"/>
  <c r="SKR25" i="88" s="1"/>
  <c r="SKS21" i="88"/>
  <c r="SKS25" i="88" s="1"/>
  <c r="SKT21" i="88"/>
  <c r="SKT25" i="88" s="1"/>
  <c r="SKU21" i="88"/>
  <c r="SKU25" i="88" s="1"/>
  <c r="SKV21" i="88"/>
  <c r="SKV25" i="88" s="1"/>
  <c r="SKW21" i="88"/>
  <c r="SKW25" i="88" s="1"/>
  <c r="SKX21" i="88"/>
  <c r="SKX25" i="88" s="1"/>
  <c r="SKY21" i="88"/>
  <c r="SKY25" i="88" s="1"/>
  <c r="SKZ21" i="88"/>
  <c r="SKZ25" i="88" s="1"/>
  <c r="SLA21" i="88"/>
  <c r="SLA25" i="88" s="1"/>
  <c r="SLB21" i="88"/>
  <c r="SLB25" i="88" s="1"/>
  <c r="SLC21" i="88"/>
  <c r="SLC25" i="88" s="1"/>
  <c r="SLD21" i="88"/>
  <c r="SLD25" i="88" s="1"/>
  <c r="SLE21" i="88"/>
  <c r="SLE25" i="88" s="1"/>
  <c r="SLF21" i="88"/>
  <c r="SLF25" i="88" s="1"/>
  <c r="SLG21" i="88"/>
  <c r="SLG25" i="88" s="1"/>
  <c r="SLH21" i="88"/>
  <c r="SLH25" i="88" s="1"/>
  <c r="SLI21" i="88"/>
  <c r="SLI25" i="88" s="1"/>
  <c r="SLJ21" i="88"/>
  <c r="SLJ25" i="88" s="1"/>
  <c r="SLK21" i="88"/>
  <c r="SLK25" i="88" s="1"/>
  <c r="SLL21" i="88"/>
  <c r="SLL25" i="88" s="1"/>
  <c r="SLM21" i="88"/>
  <c r="SLM25" i="88" s="1"/>
  <c r="SLN21" i="88"/>
  <c r="SLN25" i="88" s="1"/>
  <c r="SLO21" i="88"/>
  <c r="SLO25" i="88" s="1"/>
  <c r="SLP21" i="88"/>
  <c r="SLP25" i="88" s="1"/>
  <c r="SLQ21" i="88"/>
  <c r="SLQ25" i="88" s="1"/>
  <c r="SLR21" i="88"/>
  <c r="SLR25" i="88" s="1"/>
  <c r="SLS21" i="88"/>
  <c r="SLS25" i="88" s="1"/>
  <c r="SLT21" i="88"/>
  <c r="SLT25" i="88" s="1"/>
  <c r="SLU21" i="88"/>
  <c r="SLU25" i="88" s="1"/>
  <c r="SLV21" i="88"/>
  <c r="SLV25" i="88" s="1"/>
  <c r="SLW21" i="88"/>
  <c r="SLW25" i="88" s="1"/>
  <c r="SLX21" i="88"/>
  <c r="SLX25" i="88" s="1"/>
  <c r="SLY21" i="88"/>
  <c r="SLY25" i="88" s="1"/>
  <c r="SLZ21" i="88"/>
  <c r="SLZ25" i="88" s="1"/>
  <c r="SMA21" i="88"/>
  <c r="SMA25" i="88" s="1"/>
  <c r="SMB21" i="88"/>
  <c r="SMB25" i="88" s="1"/>
  <c r="SMC21" i="88"/>
  <c r="SMC25" i="88" s="1"/>
  <c r="SMD21" i="88"/>
  <c r="SMD25" i="88" s="1"/>
  <c r="SME21" i="88"/>
  <c r="SME25" i="88" s="1"/>
  <c r="SMF21" i="88"/>
  <c r="SMF25" i="88" s="1"/>
  <c r="SMG21" i="88"/>
  <c r="SMG25" i="88" s="1"/>
  <c r="SMH21" i="88"/>
  <c r="SMH25" i="88" s="1"/>
  <c r="SMI21" i="88"/>
  <c r="SMI25" i="88" s="1"/>
  <c r="SMJ21" i="88"/>
  <c r="SMJ25" i="88" s="1"/>
  <c r="SMK21" i="88"/>
  <c r="SMK25" i="88" s="1"/>
  <c r="SML21" i="88"/>
  <c r="SML25" i="88" s="1"/>
  <c r="SMM21" i="88"/>
  <c r="SMM25" i="88" s="1"/>
  <c r="SMN21" i="88"/>
  <c r="SMN25" i="88" s="1"/>
  <c r="SMO21" i="88"/>
  <c r="SMO25" i="88" s="1"/>
  <c r="SMP21" i="88"/>
  <c r="SMP25" i="88" s="1"/>
  <c r="SMQ21" i="88"/>
  <c r="SMQ25" i="88" s="1"/>
  <c r="SMR21" i="88"/>
  <c r="SMR25" i="88" s="1"/>
  <c r="SMS21" i="88"/>
  <c r="SMS25" i="88" s="1"/>
  <c r="SMT21" i="88"/>
  <c r="SMT25" i="88" s="1"/>
  <c r="SMU21" i="88"/>
  <c r="SMU25" i="88" s="1"/>
  <c r="SMV21" i="88"/>
  <c r="SMV25" i="88" s="1"/>
  <c r="SMW21" i="88"/>
  <c r="SMW25" i="88" s="1"/>
  <c r="SMX21" i="88"/>
  <c r="SMX25" i="88" s="1"/>
  <c r="SMY21" i="88"/>
  <c r="SMY25" i="88" s="1"/>
  <c r="SMZ21" i="88"/>
  <c r="SMZ25" i="88" s="1"/>
  <c r="SNA21" i="88"/>
  <c r="SNA25" i="88" s="1"/>
  <c r="SNB21" i="88"/>
  <c r="SNB25" i="88" s="1"/>
  <c r="SNC21" i="88"/>
  <c r="SNC25" i="88" s="1"/>
  <c r="SND21" i="88"/>
  <c r="SND25" i="88" s="1"/>
  <c r="SNE21" i="88"/>
  <c r="SNE25" i="88" s="1"/>
  <c r="SNF21" i="88"/>
  <c r="SNF25" i="88" s="1"/>
  <c r="SNG21" i="88"/>
  <c r="SNG25" i="88" s="1"/>
  <c r="SNH21" i="88"/>
  <c r="SNH25" i="88" s="1"/>
  <c r="SNI21" i="88"/>
  <c r="SNI25" i="88" s="1"/>
  <c r="SNJ21" i="88"/>
  <c r="SNJ25" i="88" s="1"/>
  <c r="SNK21" i="88"/>
  <c r="SNK25" i="88" s="1"/>
  <c r="SNL21" i="88"/>
  <c r="SNL25" i="88" s="1"/>
  <c r="SNM21" i="88"/>
  <c r="SNM25" i="88" s="1"/>
  <c r="SNN21" i="88"/>
  <c r="SNN25" i="88" s="1"/>
  <c r="SNO21" i="88"/>
  <c r="SNO25" i="88" s="1"/>
  <c r="SNP21" i="88"/>
  <c r="SNP25" i="88" s="1"/>
  <c r="SNQ21" i="88"/>
  <c r="SNQ25" i="88" s="1"/>
  <c r="SNR21" i="88"/>
  <c r="SNR25" i="88" s="1"/>
  <c r="SNS21" i="88"/>
  <c r="SNS25" i="88" s="1"/>
  <c r="SNT21" i="88"/>
  <c r="SNT25" i="88" s="1"/>
  <c r="SNU21" i="88"/>
  <c r="SNU25" i="88" s="1"/>
  <c r="SNV21" i="88"/>
  <c r="SNV25" i="88" s="1"/>
  <c r="SNW21" i="88"/>
  <c r="SNW25" i="88" s="1"/>
  <c r="SNX21" i="88"/>
  <c r="SNX25" i="88" s="1"/>
  <c r="SNY21" i="88"/>
  <c r="SNY25" i="88" s="1"/>
  <c r="SNZ21" i="88"/>
  <c r="SNZ25" i="88" s="1"/>
  <c r="SOA21" i="88"/>
  <c r="SOA25" i="88" s="1"/>
  <c r="SOB21" i="88"/>
  <c r="SOB25" i="88" s="1"/>
  <c r="SOC21" i="88"/>
  <c r="SOC25" i="88" s="1"/>
  <c r="SOD21" i="88"/>
  <c r="SOD25" i="88" s="1"/>
  <c r="SOE21" i="88"/>
  <c r="SOE25" i="88" s="1"/>
  <c r="SOF21" i="88"/>
  <c r="SOF25" i="88" s="1"/>
  <c r="SOG21" i="88"/>
  <c r="SOG25" i="88" s="1"/>
  <c r="SOH21" i="88"/>
  <c r="SOH25" i="88" s="1"/>
  <c r="SOI21" i="88"/>
  <c r="SOI25" i="88" s="1"/>
  <c r="SOJ21" i="88"/>
  <c r="SOJ25" i="88" s="1"/>
  <c r="SOK21" i="88"/>
  <c r="SOK25" i="88" s="1"/>
  <c r="SOL21" i="88"/>
  <c r="SOL25" i="88" s="1"/>
  <c r="SOM21" i="88"/>
  <c r="SOM25" i="88" s="1"/>
  <c r="SON21" i="88"/>
  <c r="SON25" i="88" s="1"/>
  <c r="SOO21" i="88"/>
  <c r="SOO25" i="88" s="1"/>
  <c r="SOP21" i="88"/>
  <c r="SOP25" i="88" s="1"/>
  <c r="SOQ21" i="88"/>
  <c r="SOQ25" i="88" s="1"/>
  <c r="SOR21" i="88"/>
  <c r="SOR25" i="88" s="1"/>
  <c r="SOS21" i="88"/>
  <c r="SOS25" i="88" s="1"/>
  <c r="SOT21" i="88"/>
  <c r="SOT25" i="88" s="1"/>
  <c r="SOU21" i="88"/>
  <c r="SOU25" i="88" s="1"/>
  <c r="SOV21" i="88"/>
  <c r="SOV25" i="88" s="1"/>
  <c r="SOW21" i="88"/>
  <c r="SOW25" i="88" s="1"/>
  <c r="SOX21" i="88"/>
  <c r="SOX25" i="88" s="1"/>
  <c r="SOY21" i="88"/>
  <c r="SOY25" i="88" s="1"/>
  <c r="SOZ21" i="88"/>
  <c r="SOZ25" i="88" s="1"/>
  <c r="SPA21" i="88"/>
  <c r="SPA25" i="88" s="1"/>
  <c r="SPB21" i="88"/>
  <c r="SPB25" i="88" s="1"/>
  <c r="SPC21" i="88"/>
  <c r="SPC25" i="88" s="1"/>
  <c r="SPD21" i="88"/>
  <c r="SPD25" i="88" s="1"/>
  <c r="SPE21" i="88"/>
  <c r="SPE25" i="88" s="1"/>
  <c r="SPF21" i="88"/>
  <c r="SPF25" i="88" s="1"/>
  <c r="SPG21" i="88"/>
  <c r="SPG25" i="88" s="1"/>
  <c r="SPH21" i="88"/>
  <c r="SPH25" i="88" s="1"/>
  <c r="SPI21" i="88"/>
  <c r="SPI25" i="88" s="1"/>
  <c r="SPJ21" i="88"/>
  <c r="SPJ25" i="88" s="1"/>
  <c r="SPK21" i="88"/>
  <c r="SPK25" i="88" s="1"/>
  <c r="SPL21" i="88"/>
  <c r="SPL25" i="88" s="1"/>
  <c r="SPM21" i="88"/>
  <c r="SPM25" i="88" s="1"/>
  <c r="SPN21" i="88"/>
  <c r="SPN25" i="88" s="1"/>
  <c r="SPO21" i="88"/>
  <c r="SPO25" i="88" s="1"/>
  <c r="SPP21" i="88"/>
  <c r="SPP25" i="88" s="1"/>
  <c r="SPQ21" i="88"/>
  <c r="SPQ25" i="88" s="1"/>
  <c r="SPR21" i="88"/>
  <c r="SPR25" i="88" s="1"/>
  <c r="SPS21" i="88"/>
  <c r="SPS25" i="88" s="1"/>
  <c r="SPT21" i="88"/>
  <c r="SPT25" i="88" s="1"/>
  <c r="SPU21" i="88"/>
  <c r="SPU25" i="88" s="1"/>
  <c r="SPV21" i="88"/>
  <c r="SPV25" i="88" s="1"/>
  <c r="SPW21" i="88"/>
  <c r="SPW25" i="88" s="1"/>
  <c r="SPX21" i="88"/>
  <c r="SPX25" i="88" s="1"/>
  <c r="SPY21" i="88"/>
  <c r="SPY25" i="88" s="1"/>
  <c r="SPZ21" i="88"/>
  <c r="SPZ25" i="88" s="1"/>
  <c r="SQA21" i="88"/>
  <c r="SQA25" i="88" s="1"/>
  <c r="SQB21" i="88"/>
  <c r="SQB25" i="88" s="1"/>
  <c r="SQC21" i="88"/>
  <c r="SQC25" i="88" s="1"/>
  <c r="SQD21" i="88"/>
  <c r="SQD25" i="88" s="1"/>
  <c r="SQE21" i="88"/>
  <c r="SQE25" i="88" s="1"/>
  <c r="SQF21" i="88"/>
  <c r="SQF25" i="88" s="1"/>
  <c r="SQG21" i="88"/>
  <c r="SQG25" i="88" s="1"/>
  <c r="SQH21" i="88"/>
  <c r="SQH25" i="88" s="1"/>
  <c r="SQI21" i="88"/>
  <c r="SQI25" i="88" s="1"/>
  <c r="SQJ21" i="88"/>
  <c r="SQJ25" i="88" s="1"/>
  <c r="SQK21" i="88"/>
  <c r="SQK25" i="88" s="1"/>
  <c r="SQL21" i="88"/>
  <c r="SQL25" i="88" s="1"/>
  <c r="SQM21" i="88"/>
  <c r="SQM25" i="88" s="1"/>
  <c r="SQN21" i="88"/>
  <c r="SQN25" i="88" s="1"/>
  <c r="SQO21" i="88"/>
  <c r="SQO25" i="88" s="1"/>
  <c r="SQP21" i="88"/>
  <c r="SQP25" i="88" s="1"/>
  <c r="SQQ21" i="88"/>
  <c r="SQQ25" i="88" s="1"/>
  <c r="SQR21" i="88"/>
  <c r="SQR25" i="88" s="1"/>
  <c r="SQS21" i="88"/>
  <c r="SQS25" i="88" s="1"/>
  <c r="SQT21" i="88"/>
  <c r="SQT25" i="88" s="1"/>
  <c r="SQU21" i="88"/>
  <c r="SQU25" i="88" s="1"/>
  <c r="SQV21" i="88"/>
  <c r="SQV25" i="88" s="1"/>
  <c r="SQW21" i="88"/>
  <c r="SQW25" i="88" s="1"/>
  <c r="SQX21" i="88"/>
  <c r="SQX25" i="88" s="1"/>
  <c r="SQY21" i="88"/>
  <c r="SQY25" i="88" s="1"/>
  <c r="SQZ21" i="88"/>
  <c r="SQZ25" i="88" s="1"/>
  <c r="SRA21" i="88"/>
  <c r="SRA25" i="88" s="1"/>
  <c r="SRB21" i="88"/>
  <c r="SRB25" i="88" s="1"/>
  <c r="SRC21" i="88"/>
  <c r="SRC25" i="88" s="1"/>
  <c r="SRD21" i="88"/>
  <c r="SRD25" i="88" s="1"/>
  <c r="SRE21" i="88"/>
  <c r="SRE25" i="88" s="1"/>
  <c r="SRF21" i="88"/>
  <c r="SRF25" i="88" s="1"/>
  <c r="SRG21" i="88"/>
  <c r="SRG25" i="88" s="1"/>
  <c r="SRH21" i="88"/>
  <c r="SRH25" i="88" s="1"/>
  <c r="SRI21" i="88"/>
  <c r="SRI25" i="88" s="1"/>
  <c r="SRJ21" i="88"/>
  <c r="SRJ25" i="88" s="1"/>
  <c r="SRK21" i="88"/>
  <c r="SRK25" i="88" s="1"/>
  <c r="SRL21" i="88"/>
  <c r="SRL25" i="88" s="1"/>
  <c r="SRM21" i="88"/>
  <c r="SRM25" i="88" s="1"/>
  <c r="SRN21" i="88"/>
  <c r="SRN25" i="88" s="1"/>
  <c r="SRO21" i="88"/>
  <c r="SRO25" i="88" s="1"/>
  <c r="SRP21" i="88"/>
  <c r="SRP25" i="88" s="1"/>
  <c r="SRQ21" i="88"/>
  <c r="SRQ25" i="88" s="1"/>
  <c r="SRR21" i="88"/>
  <c r="SRR25" i="88" s="1"/>
  <c r="SRS21" i="88"/>
  <c r="SRS25" i="88" s="1"/>
  <c r="SRT21" i="88"/>
  <c r="SRT25" i="88" s="1"/>
  <c r="SRU21" i="88"/>
  <c r="SRU25" i="88" s="1"/>
  <c r="SRV21" i="88"/>
  <c r="SRV25" i="88" s="1"/>
  <c r="SRW21" i="88"/>
  <c r="SRW25" i="88" s="1"/>
  <c r="SRX21" i="88"/>
  <c r="SRX25" i="88" s="1"/>
  <c r="SRY21" i="88"/>
  <c r="SRY25" i="88" s="1"/>
  <c r="SRZ21" i="88"/>
  <c r="SRZ25" i="88" s="1"/>
  <c r="SSA21" i="88"/>
  <c r="SSA25" i="88" s="1"/>
  <c r="SSB21" i="88"/>
  <c r="SSB25" i="88" s="1"/>
  <c r="SSC21" i="88"/>
  <c r="SSC25" i="88" s="1"/>
  <c r="SSD21" i="88"/>
  <c r="SSD25" i="88" s="1"/>
  <c r="SSE21" i="88"/>
  <c r="SSE25" i="88" s="1"/>
  <c r="SSF21" i="88"/>
  <c r="SSF25" i="88" s="1"/>
  <c r="SSG21" i="88"/>
  <c r="SSG25" i="88" s="1"/>
  <c r="SSH21" i="88"/>
  <c r="SSH25" i="88" s="1"/>
  <c r="SSI21" i="88"/>
  <c r="SSI25" i="88" s="1"/>
  <c r="SSJ21" i="88"/>
  <c r="SSJ25" i="88" s="1"/>
  <c r="SSK21" i="88"/>
  <c r="SSK25" i="88" s="1"/>
  <c r="SSL21" i="88"/>
  <c r="SSL25" i="88" s="1"/>
  <c r="SSM21" i="88"/>
  <c r="SSM25" i="88" s="1"/>
  <c r="SSN21" i="88"/>
  <c r="SSN25" i="88" s="1"/>
  <c r="SSO21" i="88"/>
  <c r="SSO25" i="88" s="1"/>
  <c r="SSP21" i="88"/>
  <c r="SSP25" i="88" s="1"/>
  <c r="SSQ21" i="88"/>
  <c r="SSQ25" i="88" s="1"/>
  <c r="SSR21" i="88"/>
  <c r="SSR25" i="88" s="1"/>
  <c r="SSS21" i="88"/>
  <c r="SSS25" i="88" s="1"/>
  <c r="SST21" i="88"/>
  <c r="SST25" i="88" s="1"/>
  <c r="SSU21" i="88"/>
  <c r="SSU25" i="88" s="1"/>
  <c r="SSV21" i="88"/>
  <c r="SSV25" i="88" s="1"/>
  <c r="SSW21" i="88"/>
  <c r="SSW25" i="88" s="1"/>
  <c r="SSX21" i="88"/>
  <c r="SSX25" i="88" s="1"/>
  <c r="SSY21" i="88"/>
  <c r="SSY25" i="88" s="1"/>
  <c r="SSZ21" i="88"/>
  <c r="SSZ25" i="88" s="1"/>
  <c r="STA21" i="88"/>
  <c r="STA25" i="88" s="1"/>
  <c r="STB21" i="88"/>
  <c r="STB25" i="88" s="1"/>
  <c r="STC21" i="88"/>
  <c r="STC25" i="88" s="1"/>
  <c r="STD21" i="88"/>
  <c r="STD25" i="88" s="1"/>
  <c r="STE21" i="88"/>
  <c r="STE25" i="88" s="1"/>
  <c r="STF21" i="88"/>
  <c r="STF25" i="88" s="1"/>
  <c r="STG21" i="88"/>
  <c r="STG25" i="88" s="1"/>
  <c r="STH21" i="88"/>
  <c r="STH25" i="88" s="1"/>
  <c r="STI21" i="88"/>
  <c r="STI25" i="88" s="1"/>
  <c r="STJ21" i="88"/>
  <c r="STJ25" i="88" s="1"/>
  <c r="STK21" i="88"/>
  <c r="STK25" i="88" s="1"/>
  <c r="STL21" i="88"/>
  <c r="STL25" i="88" s="1"/>
  <c r="STM21" i="88"/>
  <c r="STM25" i="88" s="1"/>
  <c r="STN21" i="88"/>
  <c r="STN25" i="88" s="1"/>
  <c r="STO21" i="88"/>
  <c r="STO25" i="88" s="1"/>
  <c r="STP21" i="88"/>
  <c r="STP25" i="88" s="1"/>
  <c r="STQ21" i="88"/>
  <c r="STQ25" i="88" s="1"/>
  <c r="STR21" i="88"/>
  <c r="STR25" i="88" s="1"/>
  <c r="STS21" i="88"/>
  <c r="STS25" i="88" s="1"/>
  <c r="STT21" i="88"/>
  <c r="STT25" i="88" s="1"/>
  <c r="STU21" i="88"/>
  <c r="STU25" i="88" s="1"/>
  <c r="STV21" i="88"/>
  <c r="STV25" i="88" s="1"/>
  <c r="STW21" i="88"/>
  <c r="STW25" i="88" s="1"/>
  <c r="STX21" i="88"/>
  <c r="STX25" i="88" s="1"/>
  <c r="STY21" i="88"/>
  <c r="STY25" i="88" s="1"/>
  <c r="STZ21" i="88"/>
  <c r="STZ25" i="88" s="1"/>
  <c r="SUA21" i="88"/>
  <c r="SUA25" i="88" s="1"/>
  <c r="SUB21" i="88"/>
  <c r="SUB25" i="88" s="1"/>
  <c r="SUC21" i="88"/>
  <c r="SUC25" i="88" s="1"/>
  <c r="SUD21" i="88"/>
  <c r="SUD25" i="88" s="1"/>
  <c r="SUE21" i="88"/>
  <c r="SUE25" i="88" s="1"/>
  <c r="SUF21" i="88"/>
  <c r="SUF25" i="88" s="1"/>
  <c r="SUG21" i="88"/>
  <c r="SUG25" i="88" s="1"/>
  <c r="SUH21" i="88"/>
  <c r="SUH25" i="88" s="1"/>
  <c r="SUI21" i="88"/>
  <c r="SUI25" i="88" s="1"/>
  <c r="SUJ21" i="88"/>
  <c r="SUJ25" i="88" s="1"/>
  <c r="SUK21" i="88"/>
  <c r="SUK25" i="88" s="1"/>
  <c r="SUL21" i="88"/>
  <c r="SUL25" i="88" s="1"/>
  <c r="SUM21" i="88"/>
  <c r="SUM25" i="88" s="1"/>
  <c r="SUN21" i="88"/>
  <c r="SUN25" i="88" s="1"/>
  <c r="SUO21" i="88"/>
  <c r="SUO25" i="88" s="1"/>
  <c r="SUP21" i="88"/>
  <c r="SUP25" i="88" s="1"/>
  <c r="SUQ21" i="88"/>
  <c r="SUQ25" i="88" s="1"/>
  <c r="SUR21" i="88"/>
  <c r="SUR25" i="88" s="1"/>
  <c r="SUS21" i="88"/>
  <c r="SUS25" i="88" s="1"/>
  <c r="SUT21" i="88"/>
  <c r="SUT25" i="88" s="1"/>
  <c r="SUU21" i="88"/>
  <c r="SUU25" i="88" s="1"/>
  <c r="SUV21" i="88"/>
  <c r="SUV25" i="88" s="1"/>
  <c r="SUW21" i="88"/>
  <c r="SUW25" i="88" s="1"/>
  <c r="SUX21" i="88"/>
  <c r="SUX25" i="88" s="1"/>
  <c r="SUY21" i="88"/>
  <c r="SUY25" i="88" s="1"/>
  <c r="SUZ21" i="88"/>
  <c r="SUZ25" i="88" s="1"/>
  <c r="SVA21" i="88"/>
  <c r="SVA25" i="88" s="1"/>
  <c r="SVB21" i="88"/>
  <c r="SVB25" i="88" s="1"/>
  <c r="SVC21" i="88"/>
  <c r="SVC25" i="88" s="1"/>
  <c r="SVD21" i="88"/>
  <c r="SVD25" i="88" s="1"/>
  <c r="SVE21" i="88"/>
  <c r="SVE25" i="88" s="1"/>
  <c r="SVF21" i="88"/>
  <c r="SVF25" i="88" s="1"/>
  <c r="SVG21" i="88"/>
  <c r="SVG25" i="88" s="1"/>
  <c r="SVH21" i="88"/>
  <c r="SVH25" i="88" s="1"/>
  <c r="SVI21" i="88"/>
  <c r="SVI25" i="88" s="1"/>
  <c r="SVJ21" i="88"/>
  <c r="SVJ25" i="88" s="1"/>
  <c r="SVK21" i="88"/>
  <c r="SVK25" i="88" s="1"/>
  <c r="SVL21" i="88"/>
  <c r="SVL25" i="88" s="1"/>
  <c r="SVM21" i="88"/>
  <c r="SVM25" i="88" s="1"/>
  <c r="SVN21" i="88"/>
  <c r="SVN25" i="88" s="1"/>
  <c r="SVO21" i="88"/>
  <c r="SVO25" i="88" s="1"/>
  <c r="SVP21" i="88"/>
  <c r="SVP25" i="88" s="1"/>
  <c r="SVQ21" i="88"/>
  <c r="SVQ25" i="88" s="1"/>
  <c r="SVR21" i="88"/>
  <c r="SVR25" i="88" s="1"/>
  <c r="SVS21" i="88"/>
  <c r="SVS25" i="88" s="1"/>
  <c r="SVT21" i="88"/>
  <c r="SVT25" i="88" s="1"/>
  <c r="SVU21" i="88"/>
  <c r="SVU25" i="88" s="1"/>
  <c r="SVV21" i="88"/>
  <c r="SVV25" i="88" s="1"/>
  <c r="SVW21" i="88"/>
  <c r="SVW25" i="88" s="1"/>
  <c r="SVX21" i="88"/>
  <c r="SVX25" i="88" s="1"/>
  <c r="SVY21" i="88"/>
  <c r="SVY25" i="88" s="1"/>
  <c r="SVZ21" i="88"/>
  <c r="SVZ25" i="88" s="1"/>
  <c r="SWA21" i="88"/>
  <c r="SWA25" i="88" s="1"/>
  <c r="SWB21" i="88"/>
  <c r="SWB25" i="88" s="1"/>
  <c r="SWC21" i="88"/>
  <c r="SWC25" i="88" s="1"/>
  <c r="SWD21" i="88"/>
  <c r="SWD25" i="88" s="1"/>
  <c r="SWE21" i="88"/>
  <c r="SWE25" i="88" s="1"/>
  <c r="SWF21" i="88"/>
  <c r="SWF25" i="88" s="1"/>
  <c r="SWG21" i="88"/>
  <c r="SWG25" i="88" s="1"/>
  <c r="SWH21" i="88"/>
  <c r="SWH25" i="88" s="1"/>
  <c r="SWI21" i="88"/>
  <c r="SWI25" i="88" s="1"/>
  <c r="SWJ21" i="88"/>
  <c r="SWJ25" i="88" s="1"/>
  <c r="SWK21" i="88"/>
  <c r="SWK25" i="88" s="1"/>
  <c r="SWL21" i="88"/>
  <c r="SWL25" i="88" s="1"/>
  <c r="SWM21" i="88"/>
  <c r="SWM25" i="88" s="1"/>
  <c r="SWN21" i="88"/>
  <c r="SWN25" i="88" s="1"/>
  <c r="SWO21" i="88"/>
  <c r="SWO25" i="88" s="1"/>
  <c r="SWP21" i="88"/>
  <c r="SWP25" i="88" s="1"/>
  <c r="SWQ21" i="88"/>
  <c r="SWQ25" i="88" s="1"/>
  <c r="SWR21" i="88"/>
  <c r="SWR25" i="88" s="1"/>
  <c r="SWS21" i="88"/>
  <c r="SWS25" i="88" s="1"/>
  <c r="SWT21" i="88"/>
  <c r="SWT25" i="88" s="1"/>
  <c r="SWU21" i="88"/>
  <c r="SWU25" i="88" s="1"/>
  <c r="SWV21" i="88"/>
  <c r="SWV25" i="88" s="1"/>
  <c r="SWW21" i="88"/>
  <c r="SWW25" i="88" s="1"/>
  <c r="SWX21" i="88"/>
  <c r="SWX25" i="88" s="1"/>
  <c r="SWY21" i="88"/>
  <c r="SWY25" i="88" s="1"/>
  <c r="SWZ21" i="88"/>
  <c r="SWZ25" i="88" s="1"/>
  <c r="SXA21" i="88"/>
  <c r="SXA25" i="88" s="1"/>
  <c r="SXB21" i="88"/>
  <c r="SXB25" i="88" s="1"/>
  <c r="SXC21" i="88"/>
  <c r="SXC25" i="88" s="1"/>
  <c r="SXD21" i="88"/>
  <c r="SXD25" i="88" s="1"/>
  <c r="SXE21" i="88"/>
  <c r="SXE25" i="88" s="1"/>
  <c r="SXF21" i="88"/>
  <c r="SXF25" i="88" s="1"/>
  <c r="SXG21" i="88"/>
  <c r="SXG25" i="88" s="1"/>
  <c r="SXH21" i="88"/>
  <c r="SXH25" i="88" s="1"/>
  <c r="SXI21" i="88"/>
  <c r="SXI25" i="88" s="1"/>
  <c r="SXJ21" i="88"/>
  <c r="SXJ25" i="88" s="1"/>
  <c r="SXK21" i="88"/>
  <c r="SXK25" i="88" s="1"/>
  <c r="SXL21" i="88"/>
  <c r="SXL25" i="88" s="1"/>
  <c r="SXM21" i="88"/>
  <c r="SXM25" i="88" s="1"/>
  <c r="SXN21" i="88"/>
  <c r="SXN25" i="88" s="1"/>
  <c r="SXO21" i="88"/>
  <c r="SXO25" i="88" s="1"/>
  <c r="SXP21" i="88"/>
  <c r="SXP25" i="88" s="1"/>
  <c r="SXQ21" i="88"/>
  <c r="SXQ25" i="88" s="1"/>
  <c r="SXR21" i="88"/>
  <c r="SXR25" i="88" s="1"/>
  <c r="SXS21" i="88"/>
  <c r="SXS25" i="88" s="1"/>
  <c r="SXT21" i="88"/>
  <c r="SXT25" i="88" s="1"/>
  <c r="SXU21" i="88"/>
  <c r="SXU25" i="88" s="1"/>
  <c r="SXV21" i="88"/>
  <c r="SXV25" i="88" s="1"/>
  <c r="SXW21" i="88"/>
  <c r="SXW25" i="88" s="1"/>
  <c r="SXX21" i="88"/>
  <c r="SXX25" i="88" s="1"/>
  <c r="SXY21" i="88"/>
  <c r="SXY25" i="88" s="1"/>
  <c r="SXZ21" i="88"/>
  <c r="SXZ25" i="88" s="1"/>
  <c r="SYA21" i="88"/>
  <c r="SYA25" i="88" s="1"/>
  <c r="SYB21" i="88"/>
  <c r="SYB25" i="88" s="1"/>
  <c r="SYC21" i="88"/>
  <c r="SYC25" i="88" s="1"/>
  <c r="SYD21" i="88"/>
  <c r="SYD25" i="88" s="1"/>
  <c r="SYE21" i="88"/>
  <c r="SYE25" i="88" s="1"/>
  <c r="SYF21" i="88"/>
  <c r="SYF25" i="88" s="1"/>
  <c r="SYG21" i="88"/>
  <c r="SYG25" i="88" s="1"/>
  <c r="SYH21" i="88"/>
  <c r="SYH25" i="88" s="1"/>
  <c r="SYI21" i="88"/>
  <c r="SYI25" i="88" s="1"/>
  <c r="SYJ21" i="88"/>
  <c r="SYJ25" i="88" s="1"/>
  <c r="SYK21" i="88"/>
  <c r="SYK25" i="88" s="1"/>
  <c r="SYL21" i="88"/>
  <c r="SYL25" i="88" s="1"/>
  <c r="SYM21" i="88"/>
  <c r="SYM25" i="88" s="1"/>
  <c r="SYN21" i="88"/>
  <c r="SYN25" i="88" s="1"/>
  <c r="SYO21" i="88"/>
  <c r="SYO25" i="88" s="1"/>
  <c r="SYP21" i="88"/>
  <c r="SYP25" i="88" s="1"/>
  <c r="SYQ21" i="88"/>
  <c r="SYQ25" i="88" s="1"/>
  <c r="SYR21" i="88"/>
  <c r="SYR25" i="88" s="1"/>
  <c r="SYS21" i="88"/>
  <c r="SYS25" i="88" s="1"/>
  <c r="SYT21" i="88"/>
  <c r="SYT25" i="88" s="1"/>
  <c r="SYU21" i="88"/>
  <c r="SYU25" i="88" s="1"/>
  <c r="SYV21" i="88"/>
  <c r="SYV25" i="88" s="1"/>
  <c r="SYW21" i="88"/>
  <c r="SYW25" i="88" s="1"/>
  <c r="SYX21" i="88"/>
  <c r="SYX25" i="88" s="1"/>
  <c r="SYY21" i="88"/>
  <c r="SYY25" i="88" s="1"/>
  <c r="SYZ21" i="88"/>
  <c r="SYZ25" i="88" s="1"/>
  <c r="SZA21" i="88"/>
  <c r="SZA25" i="88" s="1"/>
  <c r="SZB21" i="88"/>
  <c r="SZB25" i="88" s="1"/>
  <c r="SZC21" i="88"/>
  <c r="SZC25" i="88" s="1"/>
  <c r="SZD21" i="88"/>
  <c r="SZD25" i="88" s="1"/>
  <c r="SZE21" i="88"/>
  <c r="SZE25" i="88" s="1"/>
  <c r="SZF21" i="88"/>
  <c r="SZF25" i="88" s="1"/>
  <c r="SZG21" i="88"/>
  <c r="SZG25" i="88" s="1"/>
  <c r="SZH21" i="88"/>
  <c r="SZH25" i="88" s="1"/>
  <c r="SZI21" i="88"/>
  <c r="SZI25" i="88" s="1"/>
  <c r="SZJ21" i="88"/>
  <c r="SZJ25" i="88" s="1"/>
  <c r="SZK21" i="88"/>
  <c r="SZK25" i="88" s="1"/>
  <c r="SZL21" i="88"/>
  <c r="SZL25" i="88" s="1"/>
  <c r="SZM21" i="88"/>
  <c r="SZM25" i="88" s="1"/>
  <c r="SZN21" i="88"/>
  <c r="SZN25" i="88" s="1"/>
  <c r="SZO21" i="88"/>
  <c r="SZO25" i="88" s="1"/>
  <c r="SZP21" i="88"/>
  <c r="SZP25" i="88" s="1"/>
  <c r="SZQ21" i="88"/>
  <c r="SZQ25" i="88" s="1"/>
  <c r="SZR21" i="88"/>
  <c r="SZR25" i="88" s="1"/>
  <c r="SZS21" i="88"/>
  <c r="SZS25" i="88" s="1"/>
  <c r="SZT21" i="88"/>
  <c r="SZT25" i="88" s="1"/>
  <c r="SZU21" i="88"/>
  <c r="SZU25" i="88" s="1"/>
  <c r="SZV21" i="88"/>
  <c r="SZV25" i="88" s="1"/>
  <c r="SZW21" i="88"/>
  <c r="SZW25" i="88" s="1"/>
  <c r="SZX21" i="88"/>
  <c r="SZX25" i="88" s="1"/>
  <c r="SZY21" i="88"/>
  <c r="SZY25" i="88" s="1"/>
  <c r="SZZ21" i="88"/>
  <c r="SZZ25" i="88" s="1"/>
  <c r="TAA21" i="88"/>
  <c r="TAA25" i="88" s="1"/>
  <c r="TAB21" i="88"/>
  <c r="TAB25" i="88" s="1"/>
  <c r="TAC21" i="88"/>
  <c r="TAC25" i="88" s="1"/>
  <c r="TAD21" i="88"/>
  <c r="TAD25" i="88" s="1"/>
  <c r="TAE21" i="88"/>
  <c r="TAE25" i="88" s="1"/>
  <c r="TAF21" i="88"/>
  <c r="TAF25" i="88" s="1"/>
  <c r="TAG21" i="88"/>
  <c r="TAG25" i="88" s="1"/>
  <c r="TAH21" i="88"/>
  <c r="TAH25" i="88" s="1"/>
  <c r="TAI21" i="88"/>
  <c r="TAI25" i="88" s="1"/>
  <c r="TAJ21" i="88"/>
  <c r="TAJ25" i="88" s="1"/>
  <c r="TAK21" i="88"/>
  <c r="TAK25" i="88" s="1"/>
  <c r="TAL21" i="88"/>
  <c r="TAL25" i="88" s="1"/>
  <c r="TAM21" i="88"/>
  <c r="TAM25" i="88" s="1"/>
  <c r="TAN21" i="88"/>
  <c r="TAN25" i="88" s="1"/>
  <c r="TAO21" i="88"/>
  <c r="TAO25" i="88" s="1"/>
  <c r="TAP21" i="88"/>
  <c r="TAP25" i="88" s="1"/>
  <c r="TAQ21" i="88"/>
  <c r="TAQ25" i="88" s="1"/>
  <c r="TAR21" i="88"/>
  <c r="TAR25" i="88" s="1"/>
  <c r="TAS21" i="88"/>
  <c r="TAS25" i="88" s="1"/>
  <c r="TAT21" i="88"/>
  <c r="TAT25" i="88" s="1"/>
  <c r="TAU21" i="88"/>
  <c r="TAU25" i="88" s="1"/>
  <c r="TAV21" i="88"/>
  <c r="TAV25" i="88" s="1"/>
  <c r="TAW21" i="88"/>
  <c r="TAW25" i="88" s="1"/>
  <c r="TAX21" i="88"/>
  <c r="TAX25" i="88" s="1"/>
  <c r="TAY21" i="88"/>
  <c r="TAY25" i="88" s="1"/>
  <c r="TAZ21" i="88"/>
  <c r="TAZ25" i="88" s="1"/>
  <c r="TBA21" i="88"/>
  <c r="TBA25" i="88" s="1"/>
  <c r="TBB21" i="88"/>
  <c r="TBB25" i="88" s="1"/>
  <c r="TBC21" i="88"/>
  <c r="TBC25" i="88" s="1"/>
  <c r="TBD21" i="88"/>
  <c r="TBD25" i="88" s="1"/>
  <c r="TBE21" i="88"/>
  <c r="TBE25" i="88" s="1"/>
  <c r="TBF21" i="88"/>
  <c r="TBF25" i="88" s="1"/>
  <c r="TBG21" i="88"/>
  <c r="TBG25" i="88" s="1"/>
  <c r="TBH21" i="88"/>
  <c r="TBH25" i="88" s="1"/>
  <c r="TBI21" i="88"/>
  <c r="TBI25" i="88" s="1"/>
  <c r="TBJ21" i="88"/>
  <c r="TBJ25" i="88" s="1"/>
  <c r="TBK21" i="88"/>
  <c r="TBK25" i="88" s="1"/>
  <c r="TBL21" i="88"/>
  <c r="TBL25" i="88" s="1"/>
  <c r="TBM21" i="88"/>
  <c r="TBM25" i="88" s="1"/>
  <c r="TBN21" i="88"/>
  <c r="TBN25" i="88" s="1"/>
  <c r="TBO21" i="88"/>
  <c r="TBO25" i="88" s="1"/>
  <c r="TBP21" i="88"/>
  <c r="TBP25" i="88" s="1"/>
  <c r="TBQ21" i="88"/>
  <c r="TBQ25" i="88" s="1"/>
  <c r="TBR21" i="88"/>
  <c r="TBR25" i="88" s="1"/>
  <c r="TBS21" i="88"/>
  <c r="TBS25" i="88" s="1"/>
  <c r="TBT21" i="88"/>
  <c r="TBT25" i="88" s="1"/>
  <c r="TBU21" i="88"/>
  <c r="TBU25" i="88" s="1"/>
  <c r="TBV21" i="88"/>
  <c r="TBV25" i="88" s="1"/>
  <c r="TBW21" i="88"/>
  <c r="TBW25" i="88" s="1"/>
  <c r="TBX21" i="88"/>
  <c r="TBX25" i="88" s="1"/>
  <c r="TBY21" i="88"/>
  <c r="TBY25" i="88" s="1"/>
  <c r="TBZ21" i="88"/>
  <c r="TBZ25" i="88" s="1"/>
  <c r="TCA21" i="88"/>
  <c r="TCA25" i="88" s="1"/>
  <c r="TCB21" i="88"/>
  <c r="TCB25" i="88" s="1"/>
  <c r="TCC21" i="88"/>
  <c r="TCC25" i="88" s="1"/>
  <c r="TCD21" i="88"/>
  <c r="TCD25" i="88" s="1"/>
  <c r="TCE21" i="88"/>
  <c r="TCE25" i="88" s="1"/>
  <c r="TCF21" i="88"/>
  <c r="TCF25" i="88" s="1"/>
  <c r="TCG21" i="88"/>
  <c r="TCG25" i="88" s="1"/>
  <c r="TCH21" i="88"/>
  <c r="TCH25" i="88" s="1"/>
  <c r="TCI21" i="88"/>
  <c r="TCI25" i="88" s="1"/>
  <c r="TCJ21" i="88"/>
  <c r="TCJ25" i="88" s="1"/>
  <c r="TCK21" i="88"/>
  <c r="TCK25" i="88" s="1"/>
  <c r="TCL21" i="88"/>
  <c r="TCL25" i="88" s="1"/>
  <c r="TCM21" i="88"/>
  <c r="TCM25" i="88" s="1"/>
  <c r="TCN21" i="88"/>
  <c r="TCN25" i="88" s="1"/>
  <c r="TCO21" i="88"/>
  <c r="TCO25" i="88" s="1"/>
  <c r="TCP21" i="88"/>
  <c r="TCP25" i="88" s="1"/>
  <c r="TCQ21" i="88"/>
  <c r="TCQ25" i="88" s="1"/>
  <c r="TCR21" i="88"/>
  <c r="TCR25" i="88" s="1"/>
  <c r="TCS21" i="88"/>
  <c r="TCS25" i="88" s="1"/>
  <c r="TCT21" i="88"/>
  <c r="TCT25" i="88" s="1"/>
  <c r="TCU21" i="88"/>
  <c r="TCU25" i="88" s="1"/>
  <c r="TCV21" i="88"/>
  <c r="TCV25" i="88" s="1"/>
  <c r="TCW21" i="88"/>
  <c r="TCW25" i="88" s="1"/>
  <c r="TCX21" i="88"/>
  <c r="TCX25" i="88" s="1"/>
  <c r="TCY21" i="88"/>
  <c r="TCY25" i="88" s="1"/>
  <c r="TCZ21" i="88"/>
  <c r="TCZ25" i="88" s="1"/>
  <c r="TDA21" i="88"/>
  <c r="TDA25" i="88" s="1"/>
  <c r="TDB21" i="88"/>
  <c r="TDB25" i="88" s="1"/>
  <c r="TDC21" i="88"/>
  <c r="TDC25" i="88" s="1"/>
  <c r="TDD21" i="88"/>
  <c r="TDD25" i="88" s="1"/>
  <c r="TDE21" i="88"/>
  <c r="TDE25" i="88" s="1"/>
  <c r="TDF21" i="88"/>
  <c r="TDF25" i="88" s="1"/>
  <c r="TDG21" i="88"/>
  <c r="TDG25" i="88" s="1"/>
  <c r="TDH21" i="88"/>
  <c r="TDH25" i="88" s="1"/>
  <c r="TDI21" i="88"/>
  <c r="TDI25" i="88" s="1"/>
  <c r="TDJ21" i="88"/>
  <c r="TDJ25" i="88" s="1"/>
  <c r="TDK21" i="88"/>
  <c r="TDK25" i="88" s="1"/>
  <c r="TDL21" i="88"/>
  <c r="TDL25" i="88" s="1"/>
  <c r="TDM21" i="88"/>
  <c r="TDM25" i="88" s="1"/>
  <c r="TDN21" i="88"/>
  <c r="TDN25" i="88" s="1"/>
  <c r="TDO21" i="88"/>
  <c r="TDO25" i="88" s="1"/>
  <c r="TDP21" i="88"/>
  <c r="TDP25" i="88" s="1"/>
  <c r="TDQ21" i="88"/>
  <c r="TDQ25" i="88" s="1"/>
  <c r="TDR21" i="88"/>
  <c r="TDR25" i="88" s="1"/>
  <c r="TDS21" i="88"/>
  <c r="TDS25" i="88" s="1"/>
  <c r="TDT21" i="88"/>
  <c r="TDT25" i="88" s="1"/>
  <c r="TDU21" i="88"/>
  <c r="TDU25" i="88" s="1"/>
  <c r="TDV21" i="88"/>
  <c r="TDV25" i="88" s="1"/>
  <c r="TDW21" i="88"/>
  <c r="TDW25" i="88" s="1"/>
  <c r="TDX21" i="88"/>
  <c r="TDX25" i="88" s="1"/>
  <c r="TDY21" i="88"/>
  <c r="TDY25" i="88" s="1"/>
  <c r="TDZ21" i="88"/>
  <c r="TDZ25" i="88" s="1"/>
  <c r="TEA21" i="88"/>
  <c r="TEA25" i="88" s="1"/>
  <c r="TEB21" i="88"/>
  <c r="TEB25" i="88" s="1"/>
  <c r="TEC21" i="88"/>
  <c r="TEC25" i="88" s="1"/>
  <c r="TED21" i="88"/>
  <c r="TED25" i="88" s="1"/>
  <c r="TEE21" i="88"/>
  <c r="TEE25" i="88" s="1"/>
  <c r="TEF21" i="88"/>
  <c r="TEF25" i="88" s="1"/>
  <c r="TEG21" i="88"/>
  <c r="TEG25" i="88" s="1"/>
  <c r="TEH21" i="88"/>
  <c r="TEH25" i="88" s="1"/>
  <c r="TEI21" i="88"/>
  <c r="TEI25" i="88" s="1"/>
  <c r="TEJ21" i="88"/>
  <c r="TEJ25" i="88" s="1"/>
  <c r="TEK21" i="88"/>
  <c r="TEK25" i="88" s="1"/>
  <c r="TEL21" i="88"/>
  <c r="TEL25" i="88" s="1"/>
  <c r="TEM21" i="88"/>
  <c r="TEM25" i="88" s="1"/>
  <c r="TEN21" i="88"/>
  <c r="TEN25" i="88" s="1"/>
  <c r="TEO21" i="88"/>
  <c r="TEO25" i="88" s="1"/>
  <c r="TEP21" i="88"/>
  <c r="TEP25" i="88" s="1"/>
  <c r="TEQ21" i="88"/>
  <c r="TEQ25" i="88" s="1"/>
  <c r="TER21" i="88"/>
  <c r="TER25" i="88" s="1"/>
  <c r="TES21" i="88"/>
  <c r="TES25" i="88" s="1"/>
  <c r="TET21" i="88"/>
  <c r="TET25" i="88" s="1"/>
  <c r="TEU21" i="88"/>
  <c r="TEU25" i="88" s="1"/>
  <c r="TEV21" i="88"/>
  <c r="TEV25" i="88" s="1"/>
  <c r="TEW21" i="88"/>
  <c r="TEW25" i="88" s="1"/>
  <c r="TEX21" i="88"/>
  <c r="TEX25" i="88" s="1"/>
  <c r="TEY21" i="88"/>
  <c r="TEY25" i="88" s="1"/>
  <c r="TEZ21" i="88"/>
  <c r="TEZ25" i="88" s="1"/>
  <c r="TFA21" i="88"/>
  <c r="TFA25" i="88" s="1"/>
  <c r="TFB21" i="88"/>
  <c r="TFB25" i="88" s="1"/>
  <c r="TFC21" i="88"/>
  <c r="TFC25" i="88" s="1"/>
  <c r="TFD21" i="88"/>
  <c r="TFD25" i="88" s="1"/>
  <c r="TFE21" i="88"/>
  <c r="TFE25" i="88" s="1"/>
  <c r="TFF21" i="88"/>
  <c r="TFF25" i="88" s="1"/>
  <c r="TFG21" i="88"/>
  <c r="TFG25" i="88" s="1"/>
  <c r="TFH21" i="88"/>
  <c r="TFH25" i="88" s="1"/>
  <c r="TFI21" i="88"/>
  <c r="TFI25" i="88" s="1"/>
  <c r="TFJ21" i="88"/>
  <c r="TFJ25" i="88" s="1"/>
  <c r="TFK21" i="88"/>
  <c r="TFK25" i="88" s="1"/>
  <c r="TFL21" i="88"/>
  <c r="TFL25" i="88" s="1"/>
  <c r="TFM21" i="88"/>
  <c r="TFM25" i="88" s="1"/>
  <c r="TFN21" i="88"/>
  <c r="TFN25" i="88" s="1"/>
  <c r="TFO21" i="88"/>
  <c r="TFO25" i="88" s="1"/>
  <c r="TFP21" i="88"/>
  <c r="TFP25" i="88" s="1"/>
  <c r="TFQ21" i="88"/>
  <c r="TFQ25" i="88" s="1"/>
  <c r="TFR21" i="88"/>
  <c r="TFR25" i="88" s="1"/>
  <c r="TFS21" i="88"/>
  <c r="TFS25" i="88" s="1"/>
  <c r="TFT21" i="88"/>
  <c r="TFT25" i="88" s="1"/>
  <c r="TFU21" i="88"/>
  <c r="TFU25" i="88" s="1"/>
  <c r="TFV21" i="88"/>
  <c r="TFV25" i="88" s="1"/>
  <c r="TFW21" i="88"/>
  <c r="TFW25" i="88" s="1"/>
  <c r="TFX21" i="88"/>
  <c r="TFX25" i="88" s="1"/>
  <c r="TFY21" i="88"/>
  <c r="TFY25" i="88" s="1"/>
  <c r="TFZ21" i="88"/>
  <c r="TFZ25" i="88" s="1"/>
  <c r="TGA21" i="88"/>
  <c r="TGA25" i="88" s="1"/>
  <c r="TGB21" i="88"/>
  <c r="TGB25" i="88" s="1"/>
  <c r="TGC21" i="88"/>
  <c r="TGC25" i="88" s="1"/>
  <c r="TGD21" i="88"/>
  <c r="TGD25" i="88" s="1"/>
  <c r="TGE21" i="88"/>
  <c r="TGE25" i="88" s="1"/>
  <c r="TGF21" i="88"/>
  <c r="TGF25" i="88" s="1"/>
  <c r="TGG21" i="88"/>
  <c r="TGG25" i="88" s="1"/>
  <c r="TGH21" i="88"/>
  <c r="TGH25" i="88" s="1"/>
  <c r="TGI21" i="88"/>
  <c r="TGI25" i="88" s="1"/>
  <c r="TGJ21" i="88"/>
  <c r="TGJ25" i="88" s="1"/>
  <c r="TGK21" i="88"/>
  <c r="TGK25" i="88" s="1"/>
  <c r="TGL21" i="88"/>
  <c r="TGL25" i="88" s="1"/>
  <c r="TGM21" i="88"/>
  <c r="TGM25" i="88" s="1"/>
  <c r="TGN21" i="88"/>
  <c r="TGN25" i="88" s="1"/>
  <c r="TGO21" i="88"/>
  <c r="TGO25" i="88" s="1"/>
  <c r="TGP21" i="88"/>
  <c r="TGP25" i="88" s="1"/>
  <c r="TGQ21" i="88"/>
  <c r="TGQ25" i="88" s="1"/>
  <c r="TGR21" i="88"/>
  <c r="TGR25" i="88" s="1"/>
  <c r="TGS21" i="88"/>
  <c r="TGS25" i="88" s="1"/>
  <c r="TGT21" i="88"/>
  <c r="TGT25" i="88" s="1"/>
  <c r="TGU21" i="88"/>
  <c r="TGU25" i="88" s="1"/>
  <c r="TGV21" i="88"/>
  <c r="TGV25" i="88" s="1"/>
  <c r="TGW21" i="88"/>
  <c r="TGW25" i="88" s="1"/>
  <c r="TGX21" i="88"/>
  <c r="TGX25" i="88" s="1"/>
  <c r="TGY21" i="88"/>
  <c r="TGY25" i="88" s="1"/>
  <c r="TGZ21" i="88"/>
  <c r="TGZ25" i="88" s="1"/>
  <c r="THA21" i="88"/>
  <c r="THA25" i="88" s="1"/>
  <c r="THB21" i="88"/>
  <c r="THB25" i="88" s="1"/>
  <c r="THC21" i="88"/>
  <c r="THC25" i="88" s="1"/>
  <c r="THD21" i="88"/>
  <c r="THD25" i="88" s="1"/>
  <c r="THE21" i="88"/>
  <c r="THE25" i="88" s="1"/>
  <c r="THF21" i="88"/>
  <c r="THF25" i="88" s="1"/>
  <c r="THG21" i="88"/>
  <c r="THG25" i="88" s="1"/>
  <c r="THH21" i="88"/>
  <c r="THH25" i="88" s="1"/>
  <c r="THI21" i="88"/>
  <c r="THI25" i="88" s="1"/>
  <c r="THJ21" i="88"/>
  <c r="THJ25" i="88" s="1"/>
  <c r="THK21" i="88"/>
  <c r="THK25" i="88" s="1"/>
  <c r="THL21" i="88"/>
  <c r="THL25" i="88" s="1"/>
  <c r="THM21" i="88"/>
  <c r="THM25" i="88" s="1"/>
  <c r="THN21" i="88"/>
  <c r="THN25" i="88" s="1"/>
  <c r="THO21" i="88"/>
  <c r="THO25" i="88" s="1"/>
  <c r="THP21" i="88"/>
  <c r="THP25" i="88" s="1"/>
  <c r="THQ21" i="88"/>
  <c r="THQ25" i="88" s="1"/>
  <c r="THR21" i="88"/>
  <c r="THR25" i="88" s="1"/>
  <c r="THS21" i="88"/>
  <c r="THS25" i="88" s="1"/>
  <c r="THT21" i="88"/>
  <c r="THT25" i="88" s="1"/>
  <c r="THU21" i="88"/>
  <c r="THU25" i="88" s="1"/>
  <c r="THV21" i="88"/>
  <c r="THV25" i="88" s="1"/>
  <c r="THW21" i="88"/>
  <c r="THW25" i="88" s="1"/>
  <c r="THX21" i="88"/>
  <c r="THX25" i="88" s="1"/>
  <c r="THY21" i="88"/>
  <c r="THY25" i="88" s="1"/>
  <c r="THZ21" i="88"/>
  <c r="THZ25" i="88" s="1"/>
  <c r="TIA21" i="88"/>
  <c r="TIA25" i="88" s="1"/>
  <c r="TIB21" i="88"/>
  <c r="TIB25" i="88" s="1"/>
  <c r="TIC21" i="88"/>
  <c r="TIC25" i="88" s="1"/>
  <c r="TID21" i="88"/>
  <c r="TID25" i="88" s="1"/>
  <c r="TIE21" i="88"/>
  <c r="TIE25" i="88" s="1"/>
  <c r="TIF21" i="88"/>
  <c r="TIF25" i="88" s="1"/>
  <c r="TIG21" i="88"/>
  <c r="TIG25" i="88" s="1"/>
  <c r="TIH21" i="88"/>
  <c r="TIH25" i="88" s="1"/>
  <c r="TII21" i="88"/>
  <c r="TII25" i="88" s="1"/>
  <c r="TIJ21" i="88"/>
  <c r="TIJ25" i="88" s="1"/>
  <c r="TIK21" i="88"/>
  <c r="TIK25" i="88" s="1"/>
  <c r="TIL21" i="88"/>
  <c r="TIL25" i="88" s="1"/>
  <c r="TIM21" i="88"/>
  <c r="TIM25" i="88" s="1"/>
  <c r="TIN21" i="88"/>
  <c r="TIN25" i="88" s="1"/>
  <c r="TIO21" i="88"/>
  <c r="TIO25" i="88" s="1"/>
  <c r="TIP21" i="88"/>
  <c r="TIP25" i="88" s="1"/>
  <c r="TIQ21" i="88"/>
  <c r="TIQ25" i="88" s="1"/>
  <c r="TIR21" i="88"/>
  <c r="TIR25" i="88" s="1"/>
  <c r="TIS21" i="88"/>
  <c r="TIS25" i="88" s="1"/>
  <c r="TIT21" i="88"/>
  <c r="TIT25" i="88" s="1"/>
  <c r="TIU21" i="88"/>
  <c r="TIU25" i="88" s="1"/>
  <c r="TIV21" i="88"/>
  <c r="TIV25" i="88" s="1"/>
  <c r="TIW21" i="88"/>
  <c r="TIW25" i="88" s="1"/>
  <c r="TIX21" i="88"/>
  <c r="TIX25" i="88" s="1"/>
  <c r="TIY21" i="88"/>
  <c r="TIY25" i="88" s="1"/>
  <c r="TIZ21" i="88"/>
  <c r="TIZ25" i="88" s="1"/>
  <c r="TJA21" i="88"/>
  <c r="TJA25" i="88" s="1"/>
  <c r="TJB21" i="88"/>
  <c r="TJB25" i="88" s="1"/>
  <c r="TJC21" i="88"/>
  <c r="TJC25" i="88" s="1"/>
  <c r="TJD21" i="88"/>
  <c r="TJD25" i="88" s="1"/>
  <c r="TJE21" i="88"/>
  <c r="TJE25" i="88" s="1"/>
  <c r="TJF21" i="88"/>
  <c r="TJF25" i="88" s="1"/>
  <c r="TJG21" i="88"/>
  <c r="TJG25" i="88" s="1"/>
  <c r="TJH21" i="88"/>
  <c r="TJH25" i="88" s="1"/>
  <c r="TJI21" i="88"/>
  <c r="TJI25" i="88" s="1"/>
  <c r="TJJ21" i="88"/>
  <c r="TJJ25" i="88" s="1"/>
  <c r="TJK21" i="88"/>
  <c r="TJK25" i="88" s="1"/>
  <c r="TJL21" i="88"/>
  <c r="TJL25" i="88" s="1"/>
  <c r="TJM21" i="88"/>
  <c r="TJM25" i="88" s="1"/>
  <c r="TJN21" i="88"/>
  <c r="TJN25" i="88" s="1"/>
  <c r="TJO21" i="88"/>
  <c r="TJO25" i="88" s="1"/>
  <c r="TJP21" i="88"/>
  <c r="TJP25" i="88" s="1"/>
  <c r="TJQ21" i="88"/>
  <c r="TJQ25" i="88" s="1"/>
  <c r="TJR21" i="88"/>
  <c r="TJR25" i="88" s="1"/>
  <c r="TJS21" i="88"/>
  <c r="TJS25" i="88" s="1"/>
  <c r="TJT21" i="88"/>
  <c r="TJT25" i="88" s="1"/>
  <c r="TJU21" i="88"/>
  <c r="TJU25" i="88" s="1"/>
  <c r="TJV21" i="88"/>
  <c r="TJV25" i="88" s="1"/>
  <c r="TJW21" i="88"/>
  <c r="TJW25" i="88" s="1"/>
  <c r="TJX21" i="88"/>
  <c r="TJX25" i="88" s="1"/>
  <c r="TJY21" i="88"/>
  <c r="TJY25" i="88" s="1"/>
  <c r="TJZ21" i="88"/>
  <c r="TJZ25" i="88" s="1"/>
  <c r="TKA21" i="88"/>
  <c r="TKA25" i="88" s="1"/>
  <c r="TKB21" i="88"/>
  <c r="TKB25" i="88" s="1"/>
  <c r="TKC21" i="88"/>
  <c r="TKC25" i="88" s="1"/>
  <c r="TKD21" i="88"/>
  <c r="TKD25" i="88" s="1"/>
  <c r="TKE21" i="88"/>
  <c r="TKE25" i="88" s="1"/>
  <c r="TKF21" i="88"/>
  <c r="TKF25" i="88" s="1"/>
  <c r="TKG21" i="88"/>
  <c r="TKG25" i="88" s="1"/>
  <c r="TKH21" i="88"/>
  <c r="TKH25" i="88" s="1"/>
  <c r="TKI21" i="88"/>
  <c r="TKI25" i="88" s="1"/>
  <c r="TKJ21" i="88"/>
  <c r="TKJ25" i="88" s="1"/>
  <c r="TKK21" i="88"/>
  <c r="TKK25" i="88" s="1"/>
  <c r="TKL21" i="88"/>
  <c r="TKL25" i="88" s="1"/>
  <c r="TKM21" i="88"/>
  <c r="TKM25" i="88" s="1"/>
  <c r="TKN21" i="88"/>
  <c r="TKN25" i="88" s="1"/>
  <c r="TKO21" i="88"/>
  <c r="TKO25" i="88" s="1"/>
  <c r="TKP21" i="88"/>
  <c r="TKP25" i="88" s="1"/>
  <c r="TKQ21" i="88"/>
  <c r="TKQ25" i="88" s="1"/>
  <c r="TKR21" i="88"/>
  <c r="TKR25" i="88" s="1"/>
  <c r="TKS21" i="88"/>
  <c r="TKS25" i="88" s="1"/>
  <c r="TKT21" i="88"/>
  <c r="TKT25" i="88" s="1"/>
  <c r="TKU21" i="88"/>
  <c r="TKU25" i="88" s="1"/>
  <c r="TKV21" i="88"/>
  <c r="TKV25" i="88" s="1"/>
  <c r="TKW21" i="88"/>
  <c r="TKW25" i="88" s="1"/>
  <c r="TKX21" i="88"/>
  <c r="TKX25" i="88" s="1"/>
  <c r="TKY21" i="88"/>
  <c r="TKY25" i="88" s="1"/>
  <c r="TKZ21" i="88"/>
  <c r="TKZ25" i="88" s="1"/>
  <c r="TLA21" i="88"/>
  <c r="TLA25" i="88" s="1"/>
  <c r="TLB21" i="88"/>
  <c r="TLB25" i="88" s="1"/>
  <c r="TLC21" i="88"/>
  <c r="TLC25" i="88" s="1"/>
  <c r="TLD21" i="88"/>
  <c r="TLD25" i="88" s="1"/>
  <c r="TLE21" i="88"/>
  <c r="TLE25" i="88" s="1"/>
  <c r="TLF21" i="88"/>
  <c r="TLF25" i="88" s="1"/>
  <c r="TLG21" i="88"/>
  <c r="TLG25" i="88" s="1"/>
  <c r="TLH21" i="88"/>
  <c r="TLH25" i="88" s="1"/>
  <c r="TLI21" i="88"/>
  <c r="TLI25" i="88" s="1"/>
  <c r="TLJ21" i="88"/>
  <c r="TLJ25" i="88" s="1"/>
  <c r="TLK21" i="88"/>
  <c r="TLK25" i="88" s="1"/>
  <c r="TLL21" i="88"/>
  <c r="TLL25" i="88" s="1"/>
  <c r="TLM21" i="88"/>
  <c r="TLM25" i="88" s="1"/>
  <c r="TLN21" i="88"/>
  <c r="TLN25" i="88" s="1"/>
  <c r="TLO21" i="88"/>
  <c r="TLO25" i="88" s="1"/>
  <c r="TLP21" i="88"/>
  <c r="TLP25" i="88" s="1"/>
  <c r="TLQ21" i="88"/>
  <c r="TLQ25" i="88" s="1"/>
  <c r="TLR21" i="88"/>
  <c r="TLR25" i="88" s="1"/>
  <c r="TLS21" i="88"/>
  <c r="TLS25" i="88" s="1"/>
  <c r="TLT21" i="88"/>
  <c r="TLT25" i="88" s="1"/>
  <c r="TLU21" i="88"/>
  <c r="TLU25" i="88" s="1"/>
  <c r="TLV21" i="88"/>
  <c r="TLV25" i="88" s="1"/>
  <c r="TLW21" i="88"/>
  <c r="TLW25" i="88" s="1"/>
  <c r="TLX21" i="88"/>
  <c r="TLX25" i="88" s="1"/>
  <c r="TLY21" i="88"/>
  <c r="TLY25" i="88" s="1"/>
  <c r="TLZ21" i="88"/>
  <c r="TLZ25" i="88" s="1"/>
  <c r="TMA21" i="88"/>
  <c r="TMA25" i="88" s="1"/>
  <c r="TMB21" i="88"/>
  <c r="TMB25" i="88" s="1"/>
  <c r="TMC21" i="88"/>
  <c r="TMC25" i="88" s="1"/>
  <c r="TMD21" i="88"/>
  <c r="TMD25" i="88" s="1"/>
  <c r="TME21" i="88"/>
  <c r="TME25" i="88" s="1"/>
  <c r="TMF21" i="88"/>
  <c r="TMF25" i="88" s="1"/>
  <c r="TMG21" i="88"/>
  <c r="TMG25" i="88" s="1"/>
  <c r="TMH21" i="88"/>
  <c r="TMH25" i="88" s="1"/>
  <c r="TMI21" i="88"/>
  <c r="TMI25" i="88" s="1"/>
  <c r="TMJ21" i="88"/>
  <c r="TMJ25" i="88" s="1"/>
  <c r="TMK21" i="88"/>
  <c r="TMK25" i="88" s="1"/>
  <c r="TML21" i="88"/>
  <c r="TML25" i="88" s="1"/>
  <c r="TMM21" i="88"/>
  <c r="TMM25" i="88" s="1"/>
  <c r="TMN21" i="88"/>
  <c r="TMN25" i="88" s="1"/>
  <c r="TMO21" i="88"/>
  <c r="TMO25" i="88" s="1"/>
  <c r="TMP21" i="88"/>
  <c r="TMP25" i="88" s="1"/>
  <c r="TMQ21" i="88"/>
  <c r="TMQ25" i="88" s="1"/>
  <c r="TMR21" i="88"/>
  <c r="TMR25" i="88" s="1"/>
  <c r="TMS21" i="88"/>
  <c r="TMS25" i="88" s="1"/>
  <c r="TMT21" i="88"/>
  <c r="TMT25" i="88" s="1"/>
  <c r="TMU21" i="88"/>
  <c r="TMU25" i="88" s="1"/>
  <c r="TMV21" i="88"/>
  <c r="TMV25" i="88" s="1"/>
  <c r="TMW21" i="88"/>
  <c r="TMW25" i="88" s="1"/>
  <c r="TMX21" i="88"/>
  <c r="TMX25" i="88" s="1"/>
  <c r="TMY21" i="88"/>
  <c r="TMY25" i="88" s="1"/>
  <c r="TMZ21" i="88"/>
  <c r="TMZ25" i="88" s="1"/>
  <c r="TNA21" i="88"/>
  <c r="TNA25" i="88" s="1"/>
  <c r="TNB21" i="88"/>
  <c r="TNB25" i="88" s="1"/>
  <c r="TNC21" i="88"/>
  <c r="TNC25" i="88" s="1"/>
  <c r="TND21" i="88"/>
  <c r="TND25" i="88" s="1"/>
  <c r="TNE21" i="88"/>
  <c r="TNE25" i="88" s="1"/>
  <c r="TNF21" i="88"/>
  <c r="TNF25" i="88" s="1"/>
  <c r="TNG21" i="88"/>
  <c r="TNG25" i="88" s="1"/>
  <c r="TNH21" i="88"/>
  <c r="TNH25" i="88" s="1"/>
  <c r="TNI21" i="88"/>
  <c r="TNI25" i="88" s="1"/>
  <c r="TNJ21" i="88"/>
  <c r="TNJ25" i="88" s="1"/>
  <c r="TNK21" i="88"/>
  <c r="TNK25" i="88" s="1"/>
  <c r="TNL21" i="88"/>
  <c r="TNL25" i="88" s="1"/>
  <c r="TNM21" i="88"/>
  <c r="TNM25" i="88" s="1"/>
  <c r="TNN21" i="88"/>
  <c r="TNN25" i="88" s="1"/>
  <c r="TNO21" i="88"/>
  <c r="TNO25" i="88" s="1"/>
  <c r="TNP21" i="88"/>
  <c r="TNP25" i="88" s="1"/>
  <c r="TNQ21" i="88"/>
  <c r="TNQ25" i="88" s="1"/>
  <c r="TNR21" i="88"/>
  <c r="TNR25" i="88" s="1"/>
  <c r="TNS21" i="88"/>
  <c r="TNS25" i="88" s="1"/>
  <c r="TNT21" i="88"/>
  <c r="TNT25" i="88" s="1"/>
  <c r="TNU21" i="88"/>
  <c r="TNU25" i="88" s="1"/>
  <c r="TNV21" i="88"/>
  <c r="TNV25" i="88" s="1"/>
  <c r="TNW21" i="88"/>
  <c r="TNW25" i="88" s="1"/>
  <c r="TNX21" i="88"/>
  <c r="TNX25" i="88" s="1"/>
  <c r="TNY21" i="88"/>
  <c r="TNY25" i="88" s="1"/>
  <c r="TNZ21" i="88"/>
  <c r="TNZ25" i="88" s="1"/>
  <c r="TOA21" i="88"/>
  <c r="TOA25" i="88" s="1"/>
  <c r="TOB21" i="88"/>
  <c r="TOB25" i="88" s="1"/>
  <c r="TOC21" i="88"/>
  <c r="TOC25" i="88" s="1"/>
  <c r="TOD21" i="88"/>
  <c r="TOD25" i="88" s="1"/>
  <c r="TOE21" i="88"/>
  <c r="TOE25" i="88" s="1"/>
  <c r="TOF21" i="88"/>
  <c r="TOF25" i="88" s="1"/>
  <c r="TOG21" i="88"/>
  <c r="TOG25" i="88" s="1"/>
  <c r="TOH21" i="88"/>
  <c r="TOH25" i="88" s="1"/>
  <c r="TOI21" i="88"/>
  <c r="TOI25" i="88" s="1"/>
  <c r="TOJ21" i="88"/>
  <c r="TOJ25" i="88" s="1"/>
  <c r="TOK21" i="88"/>
  <c r="TOK25" i="88" s="1"/>
  <c r="TOL21" i="88"/>
  <c r="TOL25" i="88" s="1"/>
  <c r="TOM21" i="88"/>
  <c r="TOM25" i="88" s="1"/>
  <c r="TON21" i="88"/>
  <c r="TON25" i="88" s="1"/>
  <c r="TOO21" i="88"/>
  <c r="TOO25" i="88" s="1"/>
  <c r="TOP21" i="88"/>
  <c r="TOP25" i="88" s="1"/>
  <c r="TOQ21" i="88"/>
  <c r="TOQ25" i="88" s="1"/>
  <c r="TOR21" i="88"/>
  <c r="TOR25" i="88" s="1"/>
  <c r="TOS21" i="88"/>
  <c r="TOS25" i="88" s="1"/>
  <c r="TOT21" i="88"/>
  <c r="TOT25" i="88" s="1"/>
  <c r="TOU21" i="88"/>
  <c r="TOU25" i="88" s="1"/>
  <c r="TOV21" i="88"/>
  <c r="TOV25" i="88" s="1"/>
  <c r="TOW21" i="88"/>
  <c r="TOW25" i="88" s="1"/>
  <c r="TOX21" i="88"/>
  <c r="TOX25" i="88" s="1"/>
  <c r="TOY21" i="88"/>
  <c r="TOY25" i="88" s="1"/>
  <c r="TOZ21" i="88"/>
  <c r="TOZ25" i="88" s="1"/>
  <c r="TPA21" i="88"/>
  <c r="TPA25" i="88" s="1"/>
  <c r="TPB21" i="88"/>
  <c r="TPB25" i="88" s="1"/>
  <c r="TPC21" i="88"/>
  <c r="TPC25" i="88" s="1"/>
  <c r="TPD21" i="88"/>
  <c r="TPD25" i="88" s="1"/>
  <c r="TPE21" i="88"/>
  <c r="TPE25" i="88" s="1"/>
  <c r="TPF21" i="88"/>
  <c r="TPF25" i="88" s="1"/>
  <c r="TPG21" i="88"/>
  <c r="TPG25" i="88" s="1"/>
  <c r="TPH21" i="88"/>
  <c r="TPH25" i="88" s="1"/>
  <c r="TPI21" i="88"/>
  <c r="TPI25" i="88" s="1"/>
  <c r="TPJ21" i="88"/>
  <c r="TPJ25" i="88" s="1"/>
  <c r="TPK21" i="88"/>
  <c r="TPK25" i="88" s="1"/>
  <c r="TPL21" i="88"/>
  <c r="TPL25" i="88" s="1"/>
  <c r="TPM21" i="88"/>
  <c r="TPM25" i="88" s="1"/>
  <c r="TPN21" i="88"/>
  <c r="TPN25" i="88" s="1"/>
  <c r="TPO21" i="88"/>
  <c r="TPO25" i="88" s="1"/>
  <c r="TPP21" i="88"/>
  <c r="TPP25" i="88" s="1"/>
  <c r="TPQ21" i="88"/>
  <c r="TPQ25" i="88" s="1"/>
  <c r="TPR21" i="88"/>
  <c r="TPR25" i="88" s="1"/>
  <c r="TPS21" i="88"/>
  <c r="TPS25" i="88" s="1"/>
  <c r="TPT21" i="88"/>
  <c r="TPT25" i="88" s="1"/>
  <c r="TPU21" i="88"/>
  <c r="TPU25" i="88" s="1"/>
  <c r="TPV21" i="88"/>
  <c r="TPV25" i="88" s="1"/>
  <c r="TPW21" i="88"/>
  <c r="TPW25" i="88" s="1"/>
  <c r="TPX21" i="88"/>
  <c r="TPX25" i="88" s="1"/>
  <c r="TPY21" i="88"/>
  <c r="TPY25" i="88" s="1"/>
  <c r="TPZ21" i="88"/>
  <c r="TPZ25" i="88" s="1"/>
  <c r="TQA21" i="88"/>
  <c r="TQA25" i="88" s="1"/>
  <c r="TQB21" i="88"/>
  <c r="TQB25" i="88" s="1"/>
  <c r="TQC21" i="88"/>
  <c r="TQC25" i="88" s="1"/>
  <c r="TQD21" i="88"/>
  <c r="TQD25" i="88" s="1"/>
  <c r="TQE21" i="88"/>
  <c r="TQE25" i="88" s="1"/>
  <c r="TQF21" i="88"/>
  <c r="TQF25" i="88" s="1"/>
  <c r="TQG21" i="88"/>
  <c r="TQG25" i="88" s="1"/>
  <c r="TQH21" i="88"/>
  <c r="TQH25" i="88" s="1"/>
  <c r="TQI21" i="88"/>
  <c r="TQI25" i="88" s="1"/>
  <c r="TQJ21" i="88"/>
  <c r="TQJ25" i="88" s="1"/>
  <c r="TQK21" i="88"/>
  <c r="TQK25" i="88" s="1"/>
  <c r="TQL21" i="88"/>
  <c r="TQL25" i="88" s="1"/>
  <c r="TQM21" i="88"/>
  <c r="TQM25" i="88" s="1"/>
  <c r="TQN21" i="88"/>
  <c r="TQN25" i="88" s="1"/>
  <c r="TQO21" i="88"/>
  <c r="TQO25" i="88" s="1"/>
  <c r="TQP21" i="88"/>
  <c r="TQP25" i="88" s="1"/>
  <c r="TQQ21" i="88"/>
  <c r="TQQ25" i="88" s="1"/>
  <c r="TQR21" i="88"/>
  <c r="TQR25" i="88" s="1"/>
  <c r="TQS21" i="88"/>
  <c r="TQS25" i="88" s="1"/>
  <c r="TQT21" i="88"/>
  <c r="TQT25" i="88" s="1"/>
  <c r="TQU21" i="88"/>
  <c r="TQU25" i="88" s="1"/>
  <c r="TQV21" i="88"/>
  <c r="TQV25" i="88" s="1"/>
  <c r="TQW21" i="88"/>
  <c r="TQW25" i="88" s="1"/>
  <c r="TQX21" i="88"/>
  <c r="TQX25" i="88" s="1"/>
  <c r="TQY21" i="88"/>
  <c r="TQY25" i="88" s="1"/>
  <c r="TQZ21" i="88"/>
  <c r="TQZ25" i="88" s="1"/>
  <c r="TRA21" i="88"/>
  <c r="TRA25" i="88" s="1"/>
  <c r="TRB21" i="88"/>
  <c r="TRB25" i="88" s="1"/>
  <c r="TRC21" i="88"/>
  <c r="TRC25" i="88" s="1"/>
  <c r="TRD21" i="88"/>
  <c r="TRD25" i="88" s="1"/>
  <c r="TRE21" i="88"/>
  <c r="TRE25" i="88" s="1"/>
  <c r="TRF21" i="88"/>
  <c r="TRF25" i="88" s="1"/>
  <c r="TRG21" i="88"/>
  <c r="TRG25" i="88" s="1"/>
  <c r="TRH21" i="88"/>
  <c r="TRH25" i="88" s="1"/>
  <c r="TRI21" i="88"/>
  <c r="TRI25" i="88" s="1"/>
  <c r="TRJ21" i="88"/>
  <c r="TRJ25" i="88" s="1"/>
  <c r="TRK21" i="88"/>
  <c r="TRK25" i="88" s="1"/>
  <c r="TRL21" i="88"/>
  <c r="TRL25" i="88" s="1"/>
  <c r="TRM21" i="88"/>
  <c r="TRM25" i="88" s="1"/>
  <c r="TRN21" i="88"/>
  <c r="TRN25" i="88" s="1"/>
  <c r="TRO21" i="88"/>
  <c r="TRO25" i="88" s="1"/>
  <c r="TRP21" i="88"/>
  <c r="TRP25" i="88" s="1"/>
  <c r="TRQ21" i="88"/>
  <c r="TRQ25" i="88" s="1"/>
  <c r="TRR21" i="88"/>
  <c r="TRR25" i="88" s="1"/>
  <c r="TRS21" i="88"/>
  <c r="TRS25" i="88" s="1"/>
  <c r="TRT21" i="88"/>
  <c r="TRT25" i="88" s="1"/>
  <c r="TRU21" i="88"/>
  <c r="TRU25" i="88" s="1"/>
  <c r="TRV21" i="88"/>
  <c r="TRV25" i="88" s="1"/>
  <c r="TRW21" i="88"/>
  <c r="TRW25" i="88" s="1"/>
  <c r="TRX21" i="88"/>
  <c r="TRX25" i="88" s="1"/>
  <c r="TRY21" i="88"/>
  <c r="TRY25" i="88" s="1"/>
  <c r="TRZ21" i="88"/>
  <c r="TRZ25" i="88" s="1"/>
  <c r="TSA21" i="88"/>
  <c r="TSA25" i="88" s="1"/>
  <c r="TSB21" i="88"/>
  <c r="TSB25" i="88" s="1"/>
  <c r="TSC21" i="88"/>
  <c r="TSC25" i="88" s="1"/>
  <c r="TSD21" i="88"/>
  <c r="TSD25" i="88" s="1"/>
  <c r="TSE21" i="88"/>
  <c r="TSE25" i="88" s="1"/>
  <c r="TSF21" i="88"/>
  <c r="TSF25" i="88" s="1"/>
  <c r="TSG21" i="88"/>
  <c r="TSG25" i="88" s="1"/>
  <c r="TSH21" i="88"/>
  <c r="TSH25" i="88" s="1"/>
  <c r="TSI21" i="88"/>
  <c r="TSI25" i="88" s="1"/>
  <c r="TSJ21" i="88"/>
  <c r="TSJ25" i="88" s="1"/>
  <c r="TSK21" i="88"/>
  <c r="TSK25" i="88" s="1"/>
  <c r="TSL21" i="88"/>
  <c r="TSL25" i="88" s="1"/>
  <c r="TSM21" i="88"/>
  <c r="TSM25" i="88" s="1"/>
  <c r="TSN21" i="88"/>
  <c r="TSN25" i="88" s="1"/>
  <c r="TSO21" i="88"/>
  <c r="TSO25" i="88" s="1"/>
  <c r="TSP21" i="88"/>
  <c r="TSP25" i="88" s="1"/>
  <c r="TSQ21" i="88"/>
  <c r="TSQ25" i="88" s="1"/>
  <c r="TSR21" i="88"/>
  <c r="TSR25" i="88" s="1"/>
  <c r="TSS21" i="88"/>
  <c r="TSS25" i="88" s="1"/>
  <c r="TST21" i="88"/>
  <c r="TST25" i="88" s="1"/>
  <c r="TSU21" i="88"/>
  <c r="TSU25" i="88" s="1"/>
  <c r="TSV21" i="88"/>
  <c r="TSV25" i="88" s="1"/>
  <c r="TSW21" i="88"/>
  <c r="TSW25" i="88" s="1"/>
  <c r="TSX21" i="88"/>
  <c r="TSX25" i="88" s="1"/>
  <c r="TSY21" i="88"/>
  <c r="TSY25" i="88" s="1"/>
  <c r="TSZ21" i="88"/>
  <c r="TSZ25" i="88" s="1"/>
  <c r="TTA21" i="88"/>
  <c r="TTA25" i="88" s="1"/>
  <c r="TTB21" i="88"/>
  <c r="TTB25" i="88" s="1"/>
  <c r="TTC21" i="88"/>
  <c r="TTC25" i="88" s="1"/>
  <c r="TTD21" i="88"/>
  <c r="TTD25" i="88" s="1"/>
  <c r="TTE21" i="88"/>
  <c r="TTE25" i="88" s="1"/>
  <c r="TTF21" i="88"/>
  <c r="TTF25" i="88" s="1"/>
  <c r="TTG21" i="88"/>
  <c r="TTG25" i="88" s="1"/>
  <c r="TTH21" i="88"/>
  <c r="TTH25" i="88" s="1"/>
  <c r="TTI21" i="88"/>
  <c r="TTI25" i="88" s="1"/>
  <c r="TTJ21" i="88"/>
  <c r="TTJ25" i="88" s="1"/>
  <c r="TTK21" i="88"/>
  <c r="TTK25" i="88" s="1"/>
  <c r="TTL21" i="88"/>
  <c r="TTL25" i="88" s="1"/>
  <c r="TTM21" i="88"/>
  <c r="TTM25" i="88" s="1"/>
  <c r="TTN21" i="88"/>
  <c r="TTN25" i="88" s="1"/>
  <c r="TTO21" i="88"/>
  <c r="TTO25" i="88" s="1"/>
  <c r="TTP21" i="88"/>
  <c r="TTP25" i="88" s="1"/>
  <c r="TTQ21" i="88"/>
  <c r="TTQ25" i="88" s="1"/>
  <c r="TTR21" i="88"/>
  <c r="TTR25" i="88" s="1"/>
  <c r="TTS21" i="88"/>
  <c r="TTS25" i="88" s="1"/>
  <c r="TTT21" i="88"/>
  <c r="TTT25" i="88" s="1"/>
  <c r="TTU21" i="88"/>
  <c r="TTU25" i="88" s="1"/>
  <c r="TTV21" i="88"/>
  <c r="TTV25" i="88" s="1"/>
  <c r="TTW21" i="88"/>
  <c r="TTW25" i="88" s="1"/>
  <c r="TTX21" i="88"/>
  <c r="TTX25" i="88" s="1"/>
  <c r="TTY21" i="88"/>
  <c r="TTY25" i="88" s="1"/>
  <c r="TTZ21" i="88"/>
  <c r="TTZ25" i="88" s="1"/>
  <c r="TUA21" i="88"/>
  <c r="TUA25" i="88" s="1"/>
  <c r="TUB21" i="88"/>
  <c r="TUB25" i="88" s="1"/>
  <c r="TUC21" i="88"/>
  <c r="TUC25" i="88" s="1"/>
  <c r="TUD21" i="88"/>
  <c r="TUD25" i="88" s="1"/>
  <c r="TUE21" i="88"/>
  <c r="TUE25" i="88" s="1"/>
  <c r="TUF21" i="88"/>
  <c r="TUF25" i="88" s="1"/>
  <c r="TUG21" i="88"/>
  <c r="TUG25" i="88" s="1"/>
  <c r="TUH21" i="88"/>
  <c r="TUH25" i="88" s="1"/>
  <c r="TUI21" i="88"/>
  <c r="TUI25" i="88" s="1"/>
  <c r="TUJ21" i="88"/>
  <c r="TUJ25" i="88" s="1"/>
  <c r="TUK21" i="88"/>
  <c r="TUK25" i="88" s="1"/>
  <c r="TUL21" i="88"/>
  <c r="TUL25" i="88" s="1"/>
  <c r="TUM21" i="88"/>
  <c r="TUM25" i="88" s="1"/>
  <c r="TUN21" i="88"/>
  <c r="TUN25" i="88" s="1"/>
  <c r="TUO21" i="88"/>
  <c r="TUO25" i="88" s="1"/>
  <c r="TUP21" i="88"/>
  <c r="TUP25" i="88" s="1"/>
  <c r="TUQ21" i="88"/>
  <c r="TUQ25" i="88" s="1"/>
  <c r="TUR21" i="88"/>
  <c r="TUR25" i="88" s="1"/>
  <c r="TUS21" i="88"/>
  <c r="TUS25" i="88" s="1"/>
  <c r="TUT21" i="88"/>
  <c r="TUT25" i="88" s="1"/>
  <c r="TUU21" i="88"/>
  <c r="TUU25" i="88" s="1"/>
  <c r="TUV21" i="88"/>
  <c r="TUV25" i="88" s="1"/>
  <c r="TUW21" i="88"/>
  <c r="TUW25" i="88" s="1"/>
  <c r="TUX21" i="88"/>
  <c r="TUX25" i="88" s="1"/>
  <c r="TUY21" i="88"/>
  <c r="TUY25" i="88" s="1"/>
  <c r="TUZ21" i="88"/>
  <c r="TUZ25" i="88" s="1"/>
  <c r="TVA21" i="88"/>
  <c r="TVA25" i="88" s="1"/>
  <c r="TVB21" i="88"/>
  <c r="TVB25" i="88" s="1"/>
  <c r="TVC21" i="88"/>
  <c r="TVC25" i="88" s="1"/>
  <c r="TVD21" i="88"/>
  <c r="TVD25" i="88" s="1"/>
  <c r="TVE21" i="88"/>
  <c r="TVE25" i="88" s="1"/>
  <c r="TVF21" i="88"/>
  <c r="TVF25" i="88" s="1"/>
  <c r="TVG21" i="88"/>
  <c r="TVG25" i="88" s="1"/>
  <c r="TVH21" i="88"/>
  <c r="TVH25" i="88" s="1"/>
  <c r="TVI21" i="88"/>
  <c r="TVI25" i="88" s="1"/>
  <c r="TVJ21" i="88"/>
  <c r="TVJ25" i="88" s="1"/>
  <c r="TVK21" i="88"/>
  <c r="TVK25" i="88" s="1"/>
  <c r="TVL21" i="88"/>
  <c r="TVL25" i="88" s="1"/>
  <c r="TVM21" i="88"/>
  <c r="TVM25" i="88" s="1"/>
  <c r="TVN21" i="88"/>
  <c r="TVN25" i="88" s="1"/>
  <c r="TVO21" i="88"/>
  <c r="TVO25" i="88" s="1"/>
  <c r="TVP21" i="88"/>
  <c r="TVP25" i="88" s="1"/>
  <c r="TVQ21" i="88"/>
  <c r="TVQ25" i="88" s="1"/>
  <c r="TVR21" i="88"/>
  <c r="TVR25" i="88" s="1"/>
  <c r="TVS21" i="88"/>
  <c r="TVS25" i="88" s="1"/>
  <c r="TVT21" i="88"/>
  <c r="TVT25" i="88" s="1"/>
  <c r="TVU21" i="88"/>
  <c r="TVU25" i="88" s="1"/>
  <c r="TVV21" i="88"/>
  <c r="TVV25" i="88" s="1"/>
  <c r="TVW21" i="88"/>
  <c r="TVW25" i="88" s="1"/>
  <c r="TVX21" i="88"/>
  <c r="TVX25" i="88" s="1"/>
  <c r="TVY21" i="88"/>
  <c r="TVY25" i="88" s="1"/>
  <c r="TVZ21" i="88"/>
  <c r="TVZ25" i="88" s="1"/>
  <c r="TWA21" i="88"/>
  <c r="TWA25" i="88" s="1"/>
  <c r="TWB21" i="88"/>
  <c r="TWB25" i="88" s="1"/>
  <c r="TWC21" i="88"/>
  <c r="TWC25" i="88" s="1"/>
  <c r="TWD21" i="88"/>
  <c r="TWD25" i="88" s="1"/>
  <c r="TWE21" i="88"/>
  <c r="TWE25" i="88" s="1"/>
  <c r="TWF21" i="88"/>
  <c r="TWF25" i="88" s="1"/>
  <c r="TWG21" i="88"/>
  <c r="TWG25" i="88" s="1"/>
  <c r="TWH21" i="88"/>
  <c r="TWH25" i="88" s="1"/>
  <c r="TWI21" i="88"/>
  <c r="TWI25" i="88" s="1"/>
  <c r="TWJ21" i="88"/>
  <c r="TWJ25" i="88" s="1"/>
  <c r="TWK21" i="88"/>
  <c r="TWK25" i="88" s="1"/>
  <c r="TWL21" i="88"/>
  <c r="TWL25" i="88" s="1"/>
  <c r="TWM21" i="88"/>
  <c r="TWM25" i="88" s="1"/>
  <c r="TWN21" i="88"/>
  <c r="TWN25" i="88" s="1"/>
  <c r="TWO21" i="88"/>
  <c r="TWO25" i="88" s="1"/>
  <c r="TWP21" i="88"/>
  <c r="TWP25" i="88" s="1"/>
  <c r="TWQ21" i="88"/>
  <c r="TWQ25" i="88" s="1"/>
  <c r="TWR21" i="88"/>
  <c r="TWR25" i="88" s="1"/>
  <c r="TWS21" i="88"/>
  <c r="TWS25" i="88" s="1"/>
  <c r="TWT21" i="88"/>
  <c r="TWT25" i="88" s="1"/>
  <c r="TWU21" i="88"/>
  <c r="TWU25" i="88" s="1"/>
  <c r="TWV21" i="88"/>
  <c r="TWV25" i="88" s="1"/>
  <c r="TWW21" i="88"/>
  <c r="TWW25" i="88" s="1"/>
  <c r="TWX21" i="88"/>
  <c r="TWX25" i="88" s="1"/>
  <c r="TWY21" i="88"/>
  <c r="TWY25" i="88" s="1"/>
  <c r="TWZ21" i="88"/>
  <c r="TWZ25" i="88" s="1"/>
  <c r="TXA21" i="88"/>
  <c r="TXA25" i="88" s="1"/>
  <c r="TXB21" i="88"/>
  <c r="TXB25" i="88" s="1"/>
  <c r="TXC21" i="88"/>
  <c r="TXC25" i="88" s="1"/>
  <c r="TXD21" i="88"/>
  <c r="TXD25" i="88" s="1"/>
  <c r="TXE21" i="88"/>
  <c r="TXE25" i="88" s="1"/>
  <c r="TXF21" i="88"/>
  <c r="TXF25" i="88" s="1"/>
  <c r="TXG21" i="88"/>
  <c r="TXG25" i="88" s="1"/>
  <c r="TXH21" i="88"/>
  <c r="TXH25" i="88" s="1"/>
  <c r="TXI21" i="88"/>
  <c r="TXI25" i="88" s="1"/>
  <c r="TXJ21" i="88"/>
  <c r="TXJ25" i="88" s="1"/>
  <c r="TXK21" i="88"/>
  <c r="TXK25" i="88" s="1"/>
  <c r="TXL21" i="88"/>
  <c r="TXL25" i="88" s="1"/>
  <c r="TXM21" i="88"/>
  <c r="TXM25" i="88" s="1"/>
  <c r="TXN21" i="88"/>
  <c r="TXN25" i="88" s="1"/>
  <c r="TXO21" i="88"/>
  <c r="TXO25" i="88" s="1"/>
  <c r="TXP21" i="88"/>
  <c r="TXP25" i="88" s="1"/>
  <c r="TXQ21" i="88"/>
  <c r="TXQ25" i="88" s="1"/>
  <c r="TXR21" i="88"/>
  <c r="TXR25" i="88" s="1"/>
  <c r="TXS21" i="88"/>
  <c r="TXS25" i="88" s="1"/>
  <c r="TXT21" i="88"/>
  <c r="TXT25" i="88" s="1"/>
  <c r="TXU21" i="88"/>
  <c r="TXU25" i="88" s="1"/>
  <c r="TXV21" i="88"/>
  <c r="TXV25" i="88" s="1"/>
  <c r="TXW21" i="88"/>
  <c r="TXW25" i="88" s="1"/>
  <c r="TXX21" i="88"/>
  <c r="TXX25" i="88" s="1"/>
  <c r="TXY21" i="88"/>
  <c r="TXY25" i="88" s="1"/>
  <c r="TXZ21" i="88"/>
  <c r="TXZ25" i="88" s="1"/>
  <c r="TYA21" i="88"/>
  <c r="TYA25" i="88" s="1"/>
  <c r="TYB21" i="88"/>
  <c r="TYB25" i="88" s="1"/>
  <c r="TYC21" i="88"/>
  <c r="TYC25" i="88" s="1"/>
  <c r="TYD21" i="88"/>
  <c r="TYD25" i="88" s="1"/>
  <c r="TYE21" i="88"/>
  <c r="TYE25" i="88" s="1"/>
  <c r="TYF21" i="88"/>
  <c r="TYF25" i="88" s="1"/>
  <c r="TYG21" i="88"/>
  <c r="TYG25" i="88" s="1"/>
  <c r="TYH21" i="88"/>
  <c r="TYH25" i="88" s="1"/>
  <c r="TYI21" i="88"/>
  <c r="TYI25" i="88" s="1"/>
  <c r="TYJ21" i="88"/>
  <c r="TYJ25" i="88" s="1"/>
  <c r="TYK21" i="88"/>
  <c r="TYK25" i="88" s="1"/>
  <c r="TYL21" i="88"/>
  <c r="TYL25" i="88" s="1"/>
  <c r="TYM21" i="88"/>
  <c r="TYM25" i="88" s="1"/>
  <c r="TYN21" i="88"/>
  <c r="TYN25" i="88" s="1"/>
  <c r="TYO21" i="88"/>
  <c r="TYO25" i="88" s="1"/>
  <c r="TYP21" i="88"/>
  <c r="TYP25" i="88" s="1"/>
  <c r="TYQ21" i="88"/>
  <c r="TYQ25" i="88" s="1"/>
  <c r="TYR21" i="88"/>
  <c r="TYR25" i="88" s="1"/>
  <c r="TYS21" i="88"/>
  <c r="TYS25" i="88" s="1"/>
  <c r="TYT21" i="88"/>
  <c r="TYT25" i="88" s="1"/>
  <c r="TYU21" i="88"/>
  <c r="TYU25" i="88" s="1"/>
  <c r="TYV21" i="88"/>
  <c r="TYV25" i="88" s="1"/>
  <c r="TYW21" i="88"/>
  <c r="TYW25" i="88" s="1"/>
  <c r="TYX21" i="88"/>
  <c r="TYX25" i="88" s="1"/>
  <c r="TYY21" i="88"/>
  <c r="TYY25" i="88" s="1"/>
  <c r="TYZ21" i="88"/>
  <c r="TYZ25" i="88" s="1"/>
  <c r="TZA21" i="88"/>
  <c r="TZA25" i="88" s="1"/>
  <c r="TZB21" i="88"/>
  <c r="TZB25" i="88" s="1"/>
  <c r="TZC21" i="88"/>
  <c r="TZC25" i="88" s="1"/>
  <c r="TZD21" i="88"/>
  <c r="TZD25" i="88" s="1"/>
  <c r="TZE21" i="88"/>
  <c r="TZE25" i="88" s="1"/>
  <c r="TZF21" i="88"/>
  <c r="TZF25" i="88" s="1"/>
  <c r="TZG21" i="88"/>
  <c r="TZG25" i="88" s="1"/>
  <c r="TZH21" i="88"/>
  <c r="TZH25" i="88" s="1"/>
  <c r="TZI21" i="88"/>
  <c r="TZI25" i="88" s="1"/>
  <c r="TZJ21" i="88"/>
  <c r="TZJ25" i="88" s="1"/>
  <c r="TZK21" i="88"/>
  <c r="TZK25" i="88" s="1"/>
  <c r="TZL21" i="88"/>
  <c r="TZL25" i="88" s="1"/>
  <c r="TZM21" i="88"/>
  <c r="TZM25" i="88" s="1"/>
  <c r="TZN21" i="88"/>
  <c r="TZN25" i="88" s="1"/>
  <c r="TZO21" i="88"/>
  <c r="TZO25" i="88" s="1"/>
  <c r="TZP21" i="88"/>
  <c r="TZP25" i="88" s="1"/>
  <c r="TZQ21" i="88"/>
  <c r="TZQ25" i="88" s="1"/>
  <c r="TZR21" i="88"/>
  <c r="TZR25" i="88" s="1"/>
  <c r="TZS21" i="88"/>
  <c r="TZS25" i="88" s="1"/>
  <c r="TZT21" i="88"/>
  <c r="TZT25" i="88" s="1"/>
  <c r="TZU21" i="88"/>
  <c r="TZU25" i="88" s="1"/>
  <c r="TZV21" i="88"/>
  <c r="TZV25" i="88" s="1"/>
  <c r="TZW21" i="88"/>
  <c r="TZW25" i="88" s="1"/>
  <c r="TZX21" i="88"/>
  <c r="TZX25" i="88" s="1"/>
  <c r="TZY21" i="88"/>
  <c r="TZY25" i="88" s="1"/>
  <c r="TZZ21" i="88"/>
  <c r="TZZ25" i="88" s="1"/>
  <c r="UAA21" i="88"/>
  <c r="UAA25" i="88" s="1"/>
  <c r="UAB21" i="88"/>
  <c r="UAB25" i="88" s="1"/>
  <c r="UAC21" i="88"/>
  <c r="UAC25" i="88" s="1"/>
  <c r="UAD21" i="88"/>
  <c r="UAD25" i="88" s="1"/>
  <c r="UAE21" i="88"/>
  <c r="UAE25" i="88" s="1"/>
  <c r="UAF21" i="88"/>
  <c r="UAF25" i="88" s="1"/>
  <c r="UAG21" i="88"/>
  <c r="UAG25" i="88" s="1"/>
  <c r="UAH21" i="88"/>
  <c r="UAH25" i="88" s="1"/>
  <c r="UAI21" i="88"/>
  <c r="UAI25" i="88" s="1"/>
  <c r="UAJ21" i="88"/>
  <c r="UAJ25" i="88" s="1"/>
  <c r="UAK21" i="88"/>
  <c r="UAK25" i="88" s="1"/>
  <c r="UAL21" i="88"/>
  <c r="UAL25" i="88" s="1"/>
  <c r="UAM21" i="88"/>
  <c r="UAM25" i="88" s="1"/>
  <c r="UAN21" i="88"/>
  <c r="UAN25" i="88" s="1"/>
  <c r="UAO21" i="88"/>
  <c r="UAO25" i="88" s="1"/>
  <c r="UAP21" i="88"/>
  <c r="UAP25" i="88" s="1"/>
  <c r="UAQ21" i="88"/>
  <c r="UAQ25" i="88" s="1"/>
  <c r="UAR21" i="88"/>
  <c r="UAR25" i="88" s="1"/>
  <c r="UAS21" i="88"/>
  <c r="UAS25" i="88" s="1"/>
  <c r="UAT21" i="88"/>
  <c r="UAT25" i="88" s="1"/>
  <c r="UAU21" i="88"/>
  <c r="UAU25" i="88" s="1"/>
  <c r="UAV21" i="88"/>
  <c r="UAV25" i="88" s="1"/>
  <c r="UAW21" i="88"/>
  <c r="UAW25" i="88" s="1"/>
  <c r="UAX21" i="88"/>
  <c r="UAX25" i="88" s="1"/>
  <c r="UAY21" i="88"/>
  <c r="UAY25" i="88" s="1"/>
  <c r="UAZ21" i="88"/>
  <c r="UAZ25" i="88" s="1"/>
  <c r="UBA21" i="88"/>
  <c r="UBA25" i="88" s="1"/>
  <c r="UBB21" i="88"/>
  <c r="UBB25" i="88" s="1"/>
  <c r="UBC21" i="88"/>
  <c r="UBC25" i="88" s="1"/>
  <c r="UBD21" i="88"/>
  <c r="UBD25" i="88" s="1"/>
  <c r="UBE21" i="88"/>
  <c r="UBE25" i="88" s="1"/>
  <c r="UBF21" i="88"/>
  <c r="UBF25" i="88" s="1"/>
  <c r="UBG21" i="88"/>
  <c r="UBG25" i="88" s="1"/>
  <c r="UBH21" i="88"/>
  <c r="UBH25" i="88" s="1"/>
  <c r="UBI21" i="88"/>
  <c r="UBI25" i="88" s="1"/>
  <c r="UBJ21" i="88"/>
  <c r="UBJ25" i="88" s="1"/>
  <c r="UBK21" i="88"/>
  <c r="UBK25" i="88" s="1"/>
  <c r="UBL21" i="88"/>
  <c r="UBL25" i="88" s="1"/>
  <c r="UBM21" i="88"/>
  <c r="UBM25" i="88" s="1"/>
  <c r="UBN21" i="88"/>
  <c r="UBN25" i="88" s="1"/>
  <c r="UBO21" i="88"/>
  <c r="UBO25" i="88" s="1"/>
  <c r="UBP21" i="88"/>
  <c r="UBP25" i="88" s="1"/>
  <c r="UBQ21" i="88"/>
  <c r="UBQ25" i="88" s="1"/>
  <c r="UBR21" i="88"/>
  <c r="UBR25" i="88" s="1"/>
  <c r="UBS21" i="88"/>
  <c r="UBS25" i="88" s="1"/>
  <c r="UBT21" i="88"/>
  <c r="UBT25" i="88" s="1"/>
  <c r="UBU21" i="88"/>
  <c r="UBU25" i="88" s="1"/>
  <c r="UBV21" i="88"/>
  <c r="UBV25" i="88" s="1"/>
  <c r="UBW21" i="88"/>
  <c r="UBW25" i="88" s="1"/>
  <c r="UBX21" i="88"/>
  <c r="UBX25" i="88" s="1"/>
  <c r="UBY21" i="88"/>
  <c r="UBY25" i="88" s="1"/>
  <c r="UBZ21" i="88"/>
  <c r="UBZ25" i="88" s="1"/>
  <c r="UCA21" i="88"/>
  <c r="UCA25" i="88" s="1"/>
  <c r="UCB21" i="88"/>
  <c r="UCB25" i="88" s="1"/>
  <c r="UCC21" i="88"/>
  <c r="UCC25" i="88" s="1"/>
  <c r="UCD21" i="88"/>
  <c r="UCD25" i="88" s="1"/>
  <c r="UCE21" i="88"/>
  <c r="UCE25" i="88" s="1"/>
  <c r="UCF21" i="88"/>
  <c r="UCF25" i="88" s="1"/>
  <c r="UCG21" i="88"/>
  <c r="UCG25" i="88" s="1"/>
  <c r="UCH21" i="88"/>
  <c r="UCH25" i="88" s="1"/>
  <c r="UCI21" i="88"/>
  <c r="UCI25" i="88" s="1"/>
  <c r="UCJ21" i="88"/>
  <c r="UCJ25" i="88" s="1"/>
  <c r="UCK21" i="88"/>
  <c r="UCK25" i="88" s="1"/>
  <c r="UCL21" i="88"/>
  <c r="UCL25" i="88" s="1"/>
  <c r="UCM21" i="88"/>
  <c r="UCM25" i="88" s="1"/>
  <c r="UCN21" i="88"/>
  <c r="UCN25" i="88" s="1"/>
  <c r="UCO21" i="88"/>
  <c r="UCO25" i="88" s="1"/>
  <c r="UCP21" i="88"/>
  <c r="UCP25" i="88" s="1"/>
  <c r="UCQ21" i="88"/>
  <c r="UCQ25" i="88" s="1"/>
  <c r="UCR21" i="88"/>
  <c r="UCR25" i="88" s="1"/>
  <c r="UCS21" i="88"/>
  <c r="UCS25" i="88" s="1"/>
  <c r="UCT21" i="88"/>
  <c r="UCT25" i="88" s="1"/>
  <c r="UCU21" i="88"/>
  <c r="UCU25" i="88" s="1"/>
  <c r="UCV21" i="88"/>
  <c r="UCV25" i="88" s="1"/>
  <c r="UCW21" i="88"/>
  <c r="UCW25" i="88" s="1"/>
  <c r="UCX21" i="88"/>
  <c r="UCX25" i="88" s="1"/>
  <c r="UCY21" i="88"/>
  <c r="UCY25" i="88" s="1"/>
  <c r="UCZ21" i="88"/>
  <c r="UCZ25" i="88" s="1"/>
  <c r="UDA21" i="88"/>
  <c r="UDA25" i="88" s="1"/>
  <c r="UDB21" i="88"/>
  <c r="UDB25" i="88" s="1"/>
  <c r="UDC21" i="88"/>
  <c r="UDC25" i="88" s="1"/>
  <c r="UDD21" i="88"/>
  <c r="UDD25" i="88" s="1"/>
  <c r="UDE21" i="88"/>
  <c r="UDE25" i="88" s="1"/>
  <c r="UDF21" i="88"/>
  <c r="UDF25" i="88" s="1"/>
  <c r="UDG21" i="88"/>
  <c r="UDG25" i="88" s="1"/>
  <c r="UDH21" i="88"/>
  <c r="UDH25" i="88" s="1"/>
  <c r="UDI21" i="88"/>
  <c r="UDI25" i="88" s="1"/>
  <c r="UDJ21" i="88"/>
  <c r="UDJ25" i="88" s="1"/>
  <c r="UDK21" i="88"/>
  <c r="UDK25" i="88" s="1"/>
  <c r="UDL21" i="88"/>
  <c r="UDL25" i="88" s="1"/>
  <c r="UDM21" i="88"/>
  <c r="UDM25" i="88" s="1"/>
  <c r="UDN21" i="88"/>
  <c r="UDN25" i="88" s="1"/>
  <c r="UDO21" i="88"/>
  <c r="UDO25" i="88" s="1"/>
  <c r="UDP21" i="88"/>
  <c r="UDP25" i="88" s="1"/>
  <c r="UDQ21" i="88"/>
  <c r="UDQ25" i="88" s="1"/>
  <c r="UDR21" i="88"/>
  <c r="UDR25" i="88" s="1"/>
  <c r="UDS21" i="88"/>
  <c r="UDS25" i="88" s="1"/>
  <c r="UDT21" i="88"/>
  <c r="UDT25" i="88" s="1"/>
  <c r="UDU21" i="88"/>
  <c r="UDU25" i="88" s="1"/>
  <c r="UDV21" i="88"/>
  <c r="UDV25" i="88" s="1"/>
  <c r="UDW21" i="88"/>
  <c r="UDW25" i="88" s="1"/>
  <c r="UDX21" i="88"/>
  <c r="UDX25" i="88" s="1"/>
  <c r="UDY21" i="88"/>
  <c r="UDY25" i="88" s="1"/>
  <c r="UDZ21" i="88"/>
  <c r="UDZ25" i="88" s="1"/>
  <c r="UEA21" i="88"/>
  <c r="UEA25" i="88" s="1"/>
  <c r="UEB21" i="88"/>
  <c r="UEB25" i="88" s="1"/>
  <c r="UEC21" i="88"/>
  <c r="UEC25" i="88" s="1"/>
  <c r="UED21" i="88"/>
  <c r="UED25" i="88" s="1"/>
  <c r="UEE21" i="88"/>
  <c r="UEE25" i="88" s="1"/>
  <c r="UEF21" i="88"/>
  <c r="UEF25" i="88" s="1"/>
  <c r="UEG21" i="88"/>
  <c r="UEG25" i="88" s="1"/>
  <c r="UEH21" i="88"/>
  <c r="UEH25" i="88" s="1"/>
  <c r="UEI21" i="88"/>
  <c r="UEI25" i="88" s="1"/>
  <c r="UEJ21" i="88"/>
  <c r="UEJ25" i="88" s="1"/>
  <c r="UEK21" i="88"/>
  <c r="UEK25" i="88" s="1"/>
  <c r="UEL21" i="88"/>
  <c r="UEL25" i="88" s="1"/>
  <c r="UEM21" i="88"/>
  <c r="UEM25" i="88" s="1"/>
  <c r="UEN21" i="88"/>
  <c r="UEN25" i="88" s="1"/>
  <c r="UEO21" i="88"/>
  <c r="UEO25" i="88" s="1"/>
  <c r="UEP21" i="88"/>
  <c r="UEP25" i="88" s="1"/>
  <c r="UEQ21" i="88"/>
  <c r="UEQ25" i="88" s="1"/>
  <c r="UER21" i="88"/>
  <c r="UER25" i="88" s="1"/>
  <c r="UES21" i="88"/>
  <c r="UES25" i="88" s="1"/>
  <c r="UET21" i="88"/>
  <c r="UET25" i="88" s="1"/>
  <c r="UEU21" i="88"/>
  <c r="UEU25" i="88" s="1"/>
  <c r="UEV21" i="88"/>
  <c r="UEV25" i="88" s="1"/>
  <c r="UEW21" i="88"/>
  <c r="UEW25" i="88" s="1"/>
  <c r="UEX21" i="88"/>
  <c r="UEX25" i="88" s="1"/>
  <c r="UEY21" i="88"/>
  <c r="UEY25" i="88" s="1"/>
  <c r="UEZ21" i="88"/>
  <c r="UEZ25" i="88" s="1"/>
  <c r="UFA21" i="88"/>
  <c r="UFA25" i="88" s="1"/>
  <c r="UFB21" i="88"/>
  <c r="UFB25" i="88" s="1"/>
  <c r="UFC21" i="88"/>
  <c r="UFC25" i="88" s="1"/>
  <c r="UFD21" i="88"/>
  <c r="UFD25" i="88" s="1"/>
  <c r="UFE21" i="88"/>
  <c r="UFE25" i="88" s="1"/>
  <c r="UFF21" i="88"/>
  <c r="UFF25" i="88" s="1"/>
  <c r="UFG21" i="88"/>
  <c r="UFG25" i="88" s="1"/>
  <c r="UFH21" i="88"/>
  <c r="UFH25" i="88" s="1"/>
  <c r="UFI21" i="88"/>
  <c r="UFI25" i="88" s="1"/>
  <c r="UFJ21" i="88"/>
  <c r="UFJ25" i="88" s="1"/>
  <c r="UFK21" i="88"/>
  <c r="UFK25" i="88" s="1"/>
  <c r="UFL21" i="88"/>
  <c r="UFL25" i="88" s="1"/>
  <c r="UFM21" i="88"/>
  <c r="UFM25" i="88" s="1"/>
  <c r="UFN21" i="88"/>
  <c r="UFN25" i="88" s="1"/>
  <c r="UFO21" i="88"/>
  <c r="UFO25" i="88" s="1"/>
  <c r="UFP21" i="88"/>
  <c r="UFP25" i="88" s="1"/>
  <c r="UFQ21" i="88"/>
  <c r="UFQ25" i="88" s="1"/>
  <c r="UFR21" i="88"/>
  <c r="UFR25" i="88" s="1"/>
  <c r="UFS21" i="88"/>
  <c r="UFS25" i="88" s="1"/>
  <c r="UFT21" i="88"/>
  <c r="UFT25" i="88" s="1"/>
  <c r="UFU21" i="88"/>
  <c r="UFU25" i="88" s="1"/>
  <c r="UFV21" i="88"/>
  <c r="UFV25" i="88" s="1"/>
  <c r="UFW21" i="88"/>
  <c r="UFW25" i="88" s="1"/>
  <c r="UFX21" i="88"/>
  <c r="UFX25" i="88" s="1"/>
  <c r="UFY21" i="88"/>
  <c r="UFY25" i="88" s="1"/>
  <c r="UFZ21" i="88"/>
  <c r="UFZ25" i="88" s="1"/>
  <c r="UGA21" i="88"/>
  <c r="UGA25" i="88" s="1"/>
  <c r="UGB21" i="88"/>
  <c r="UGB25" i="88" s="1"/>
  <c r="UGC21" i="88"/>
  <c r="UGC25" i="88" s="1"/>
  <c r="UGD21" i="88"/>
  <c r="UGD25" i="88" s="1"/>
  <c r="UGE21" i="88"/>
  <c r="UGE25" i="88" s="1"/>
  <c r="UGF21" i="88"/>
  <c r="UGF25" i="88" s="1"/>
  <c r="UGG21" i="88"/>
  <c r="UGG25" i="88" s="1"/>
  <c r="UGH21" i="88"/>
  <c r="UGH25" i="88" s="1"/>
  <c r="UGI21" i="88"/>
  <c r="UGI25" i="88" s="1"/>
  <c r="UGJ21" i="88"/>
  <c r="UGJ25" i="88" s="1"/>
  <c r="UGK21" i="88"/>
  <c r="UGK25" i="88" s="1"/>
  <c r="UGL21" i="88"/>
  <c r="UGL25" i="88" s="1"/>
  <c r="UGM21" i="88"/>
  <c r="UGM25" i="88" s="1"/>
  <c r="UGN21" i="88"/>
  <c r="UGN25" i="88" s="1"/>
  <c r="UGO21" i="88"/>
  <c r="UGO25" i="88" s="1"/>
  <c r="UGP21" i="88"/>
  <c r="UGP25" i="88" s="1"/>
  <c r="UGQ21" i="88"/>
  <c r="UGQ25" i="88" s="1"/>
  <c r="UGR21" i="88"/>
  <c r="UGR25" i="88" s="1"/>
  <c r="UGS21" i="88"/>
  <c r="UGS25" i="88" s="1"/>
  <c r="UGT21" i="88"/>
  <c r="UGT25" i="88" s="1"/>
  <c r="UGU21" i="88"/>
  <c r="UGU25" i="88" s="1"/>
  <c r="UGV21" i="88"/>
  <c r="UGV25" i="88" s="1"/>
  <c r="UGW21" i="88"/>
  <c r="UGW25" i="88" s="1"/>
  <c r="UGX21" i="88"/>
  <c r="UGX25" i="88" s="1"/>
  <c r="UGY21" i="88"/>
  <c r="UGY25" i="88" s="1"/>
  <c r="UGZ21" i="88"/>
  <c r="UGZ25" i="88" s="1"/>
  <c r="UHA21" i="88"/>
  <c r="UHA25" i="88" s="1"/>
  <c r="UHB21" i="88"/>
  <c r="UHB25" i="88" s="1"/>
  <c r="UHC21" i="88"/>
  <c r="UHC25" i="88" s="1"/>
  <c r="UHD21" i="88"/>
  <c r="UHD25" i="88" s="1"/>
  <c r="UHE21" i="88"/>
  <c r="UHE25" i="88" s="1"/>
  <c r="UHF21" i="88"/>
  <c r="UHF25" i="88" s="1"/>
  <c r="UHG21" i="88"/>
  <c r="UHG25" i="88" s="1"/>
  <c r="UHH21" i="88"/>
  <c r="UHH25" i="88" s="1"/>
  <c r="UHI21" i="88"/>
  <c r="UHI25" i="88" s="1"/>
  <c r="UHJ21" i="88"/>
  <c r="UHJ25" i="88" s="1"/>
  <c r="UHK21" i="88"/>
  <c r="UHK25" i="88" s="1"/>
  <c r="UHL21" i="88"/>
  <c r="UHL25" i="88" s="1"/>
  <c r="UHM21" i="88"/>
  <c r="UHM25" i="88" s="1"/>
  <c r="UHN21" i="88"/>
  <c r="UHN25" i="88" s="1"/>
  <c r="UHO21" i="88"/>
  <c r="UHO25" i="88" s="1"/>
  <c r="UHP21" i="88"/>
  <c r="UHP25" i="88" s="1"/>
  <c r="UHQ21" i="88"/>
  <c r="UHQ25" i="88" s="1"/>
  <c r="UHR21" i="88"/>
  <c r="UHR25" i="88" s="1"/>
  <c r="UHS21" i="88"/>
  <c r="UHS25" i="88" s="1"/>
  <c r="UHT21" i="88"/>
  <c r="UHT25" i="88" s="1"/>
  <c r="UHU21" i="88"/>
  <c r="UHU25" i="88" s="1"/>
  <c r="UHV21" i="88"/>
  <c r="UHV25" i="88" s="1"/>
  <c r="UHW21" i="88"/>
  <c r="UHW25" i="88" s="1"/>
  <c r="UHX21" i="88"/>
  <c r="UHX25" i="88" s="1"/>
  <c r="UHY21" i="88"/>
  <c r="UHY25" i="88" s="1"/>
  <c r="UHZ21" i="88"/>
  <c r="UHZ25" i="88" s="1"/>
  <c r="UIA21" i="88"/>
  <c r="UIA25" i="88" s="1"/>
  <c r="UIB21" i="88"/>
  <c r="UIB25" i="88" s="1"/>
  <c r="UIC21" i="88"/>
  <c r="UIC25" i="88" s="1"/>
  <c r="UID21" i="88"/>
  <c r="UID25" i="88" s="1"/>
  <c r="UIE21" i="88"/>
  <c r="UIE25" i="88" s="1"/>
  <c r="UIF21" i="88"/>
  <c r="UIF25" i="88" s="1"/>
  <c r="UIG21" i="88"/>
  <c r="UIG25" i="88" s="1"/>
  <c r="UIH21" i="88"/>
  <c r="UIH25" i="88" s="1"/>
  <c r="UII21" i="88"/>
  <c r="UII25" i="88" s="1"/>
  <c r="UIJ21" i="88"/>
  <c r="UIJ25" i="88" s="1"/>
  <c r="UIK21" i="88"/>
  <c r="UIK25" i="88" s="1"/>
  <c r="UIL21" i="88"/>
  <c r="UIL25" i="88" s="1"/>
  <c r="UIM21" i="88"/>
  <c r="UIM25" i="88" s="1"/>
  <c r="UIN21" i="88"/>
  <c r="UIN25" i="88" s="1"/>
  <c r="UIO21" i="88"/>
  <c r="UIO25" i="88" s="1"/>
  <c r="UIP21" i="88"/>
  <c r="UIP25" i="88" s="1"/>
  <c r="UIQ21" i="88"/>
  <c r="UIQ25" i="88" s="1"/>
  <c r="UIR21" i="88"/>
  <c r="UIR25" i="88" s="1"/>
  <c r="UIS21" i="88"/>
  <c r="UIS25" i="88" s="1"/>
  <c r="UIT21" i="88"/>
  <c r="UIT25" i="88" s="1"/>
  <c r="UIU21" i="88"/>
  <c r="UIU25" i="88" s="1"/>
  <c r="UIV21" i="88"/>
  <c r="UIV25" i="88" s="1"/>
  <c r="UIW21" i="88"/>
  <c r="UIW25" i="88" s="1"/>
  <c r="UIX21" i="88"/>
  <c r="UIX25" i="88" s="1"/>
  <c r="UIY21" i="88"/>
  <c r="UIY25" i="88" s="1"/>
  <c r="UIZ21" i="88"/>
  <c r="UIZ25" i="88" s="1"/>
  <c r="UJA21" i="88"/>
  <c r="UJA25" i="88" s="1"/>
  <c r="UJB21" i="88"/>
  <c r="UJB25" i="88" s="1"/>
  <c r="UJC21" i="88"/>
  <c r="UJC25" i="88" s="1"/>
  <c r="UJD21" i="88"/>
  <c r="UJD25" i="88" s="1"/>
  <c r="UJE21" i="88"/>
  <c r="UJE25" i="88" s="1"/>
  <c r="UJF21" i="88"/>
  <c r="UJF25" i="88" s="1"/>
  <c r="UJG21" i="88"/>
  <c r="UJG25" i="88" s="1"/>
  <c r="UJH21" i="88"/>
  <c r="UJH25" i="88" s="1"/>
  <c r="UJI21" i="88"/>
  <c r="UJI25" i="88" s="1"/>
  <c r="UJJ21" i="88"/>
  <c r="UJJ25" i="88" s="1"/>
  <c r="UJK21" i="88"/>
  <c r="UJK25" i="88" s="1"/>
  <c r="UJL21" i="88"/>
  <c r="UJL25" i="88" s="1"/>
  <c r="UJM21" i="88"/>
  <c r="UJM25" i="88" s="1"/>
  <c r="UJN21" i="88"/>
  <c r="UJN25" i="88" s="1"/>
  <c r="UJO21" i="88"/>
  <c r="UJO25" i="88" s="1"/>
  <c r="UJP21" i="88"/>
  <c r="UJP25" i="88" s="1"/>
  <c r="UJQ21" i="88"/>
  <c r="UJQ25" i="88" s="1"/>
  <c r="UJR21" i="88"/>
  <c r="UJR25" i="88" s="1"/>
  <c r="UJS21" i="88"/>
  <c r="UJS25" i="88" s="1"/>
  <c r="UJT21" i="88"/>
  <c r="UJT25" i="88" s="1"/>
  <c r="UJU21" i="88"/>
  <c r="UJU25" i="88" s="1"/>
  <c r="UJV21" i="88"/>
  <c r="UJV25" i="88" s="1"/>
  <c r="UJW21" i="88"/>
  <c r="UJW25" i="88" s="1"/>
  <c r="UJX21" i="88"/>
  <c r="UJX25" i="88" s="1"/>
  <c r="UJY21" i="88"/>
  <c r="UJY25" i="88" s="1"/>
  <c r="UJZ21" i="88"/>
  <c r="UJZ25" i="88" s="1"/>
  <c r="UKA21" i="88"/>
  <c r="UKA25" i="88" s="1"/>
  <c r="UKB21" i="88"/>
  <c r="UKB25" i="88" s="1"/>
  <c r="UKC21" i="88"/>
  <c r="UKC25" i="88" s="1"/>
  <c r="UKD21" i="88"/>
  <c r="UKD25" i="88" s="1"/>
  <c r="UKE21" i="88"/>
  <c r="UKE25" i="88" s="1"/>
  <c r="UKF21" i="88"/>
  <c r="UKF25" i="88" s="1"/>
  <c r="UKG21" i="88"/>
  <c r="UKG25" i="88" s="1"/>
  <c r="UKH21" i="88"/>
  <c r="UKH25" i="88" s="1"/>
  <c r="UKI21" i="88"/>
  <c r="UKI25" i="88" s="1"/>
  <c r="UKJ21" i="88"/>
  <c r="UKJ25" i="88" s="1"/>
  <c r="UKK21" i="88"/>
  <c r="UKK25" i="88" s="1"/>
  <c r="UKL21" i="88"/>
  <c r="UKL25" i="88" s="1"/>
  <c r="UKM21" i="88"/>
  <c r="UKM25" i="88" s="1"/>
  <c r="UKN21" i="88"/>
  <c r="UKN25" i="88" s="1"/>
  <c r="UKO21" i="88"/>
  <c r="UKO25" i="88" s="1"/>
  <c r="UKP21" i="88"/>
  <c r="UKP25" i="88" s="1"/>
  <c r="UKQ21" i="88"/>
  <c r="UKQ25" i="88" s="1"/>
  <c r="UKR21" i="88"/>
  <c r="UKR25" i="88" s="1"/>
  <c r="UKS21" i="88"/>
  <c r="UKS25" i="88" s="1"/>
  <c r="UKT21" i="88"/>
  <c r="UKT25" i="88" s="1"/>
  <c r="UKU21" i="88"/>
  <c r="UKU25" i="88" s="1"/>
  <c r="UKV21" i="88"/>
  <c r="UKV25" i="88" s="1"/>
  <c r="UKW21" i="88"/>
  <c r="UKW25" i="88" s="1"/>
  <c r="UKX21" i="88"/>
  <c r="UKX25" i="88" s="1"/>
  <c r="UKY21" i="88"/>
  <c r="UKY25" i="88" s="1"/>
  <c r="UKZ21" i="88"/>
  <c r="UKZ25" i="88" s="1"/>
  <c r="ULA21" i="88"/>
  <c r="ULA25" i="88" s="1"/>
  <c r="ULB21" i="88"/>
  <c r="ULB25" i="88" s="1"/>
  <c r="ULC21" i="88"/>
  <c r="ULC25" i="88" s="1"/>
  <c r="ULD21" i="88"/>
  <c r="ULD25" i="88" s="1"/>
  <c r="ULE21" i="88"/>
  <c r="ULE25" i="88" s="1"/>
  <c r="ULF21" i="88"/>
  <c r="ULF25" i="88" s="1"/>
  <c r="ULG21" i="88"/>
  <c r="ULG25" i="88" s="1"/>
  <c r="ULH21" i="88"/>
  <c r="ULH25" i="88" s="1"/>
  <c r="ULI21" i="88"/>
  <c r="ULI25" i="88" s="1"/>
  <c r="ULJ21" i="88"/>
  <c r="ULJ25" i="88" s="1"/>
  <c r="ULK21" i="88"/>
  <c r="ULK25" i="88" s="1"/>
  <c r="ULL21" i="88"/>
  <c r="ULL25" i="88" s="1"/>
  <c r="ULM21" i="88"/>
  <c r="ULM25" i="88" s="1"/>
  <c r="ULN21" i="88"/>
  <c r="ULN25" i="88" s="1"/>
  <c r="ULO21" i="88"/>
  <c r="ULO25" i="88" s="1"/>
  <c r="ULP21" i="88"/>
  <c r="ULP25" i="88" s="1"/>
  <c r="ULQ21" i="88"/>
  <c r="ULQ25" i="88" s="1"/>
  <c r="ULR21" i="88"/>
  <c r="ULR25" i="88" s="1"/>
  <c r="ULS21" i="88"/>
  <c r="ULS25" i="88" s="1"/>
  <c r="ULT21" i="88"/>
  <c r="ULT25" i="88" s="1"/>
  <c r="ULU21" i="88"/>
  <c r="ULU25" i="88" s="1"/>
  <c r="ULV21" i="88"/>
  <c r="ULV25" i="88" s="1"/>
  <c r="ULW21" i="88"/>
  <c r="ULW25" i="88" s="1"/>
  <c r="ULX21" i="88"/>
  <c r="ULX25" i="88" s="1"/>
  <c r="ULY21" i="88"/>
  <c r="ULY25" i="88" s="1"/>
  <c r="ULZ21" i="88"/>
  <c r="ULZ25" i="88" s="1"/>
  <c r="UMA21" i="88"/>
  <c r="UMA25" i="88" s="1"/>
  <c r="UMB21" i="88"/>
  <c r="UMB25" i="88" s="1"/>
  <c r="UMC21" i="88"/>
  <c r="UMC25" i="88" s="1"/>
  <c r="UMD21" i="88"/>
  <c r="UMD25" i="88" s="1"/>
  <c r="UME21" i="88"/>
  <c r="UME25" i="88" s="1"/>
  <c r="UMF21" i="88"/>
  <c r="UMF25" i="88" s="1"/>
  <c r="UMG21" i="88"/>
  <c r="UMG25" i="88" s="1"/>
  <c r="UMH21" i="88"/>
  <c r="UMH25" i="88" s="1"/>
  <c r="UMI21" i="88"/>
  <c r="UMI25" i="88" s="1"/>
  <c r="UMJ21" i="88"/>
  <c r="UMJ25" i="88" s="1"/>
  <c r="UMK21" i="88"/>
  <c r="UMK25" i="88" s="1"/>
  <c r="UML21" i="88"/>
  <c r="UML25" i="88" s="1"/>
  <c r="UMM21" i="88"/>
  <c r="UMM25" i="88" s="1"/>
  <c r="UMN21" i="88"/>
  <c r="UMN25" i="88" s="1"/>
  <c r="UMO21" i="88"/>
  <c r="UMO25" i="88" s="1"/>
  <c r="UMP21" i="88"/>
  <c r="UMP25" i="88" s="1"/>
  <c r="UMQ21" i="88"/>
  <c r="UMQ25" i="88" s="1"/>
  <c r="UMR21" i="88"/>
  <c r="UMR25" i="88" s="1"/>
  <c r="UMS21" i="88"/>
  <c r="UMS25" i="88" s="1"/>
  <c r="UMT21" i="88"/>
  <c r="UMT25" i="88" s="1"/>
  <c r="UMU21" i="88"/>
  <c r="UMU25" i="88" s="1"/>
  <c r="UMV21" i="88"/>
  <c r="UMV25" i="88" s="1"/>
  <c r="UMW21" i="88"/>
  <c r="UMW25" i="88" s="1"/>
  <c r="UMX21" i="88"/>
  <c r="UMX25" i="88" s="1"/>
  <c r="UMY21" i="88"/>
  <c r="UMY25" i="88" s="1"/>
  <c r="UMZ21" i="88"/>
  <c r="UMZ25" i="88" s="1"/>
  <c r="UNA21" i="88"/>
  <c r="UNA25" i="88" s="1"/>
  <c r="UNB21" i="88"/>
  <c r="UNB25" i="88" s="1"/>
  <c r="UNC21" i="88"/>
  <c r="UNC25" i="88" s="1"/>
  <c r="UND21" i="88"/>
  <c r="UND25" i="88" s="1"/>
  <c r="UNE21" i="88"/>
  <c r="UNE25" i="88" s="1"/>
  <c r="UNF21" i="88"/>
  <c r="UNF25" i="88" s="1"/>
  <c r="UNG21" i="88"/>
  <c r="UNG25" i="88" s="1"/>
  <c r="UNH21" i="88"/>
  <c r="UNH25" i="88" s="1"/>
  <c r="UNI21" i="88"/>
  <c r="UNI25" i="88" s="1"/>
  <c r="UNJ21" i="88"/>
  <c r="UNJ25" i="88" s="1"/>
  <c r="UNK21" i="88"/>
  <c r="UNK25" i="88" s="1"/>
  <c r="UNL21" i="88"/>
  <c r="UNL25" i="88" s="1"/>
  <c r="UNM21" i="88"/>
  <c r="UNM25" i="88" s="1"/>
  <c r="UNN21" i="88"/>
  <c r="UNN25" i="88" s="1"/>
  <c r="UNO21" i="88"/>
  <c r="UNO25" i="88" s="1"/>
  <c r="UNP21" i="88"/>
  <c r="UNP25" i="88" s="1"/>
  <c r="UNQ21" i="88"/>
  <c r="UNQ25" i="88" s="1"/>
  <c r="UNR21" i="88"/>
  <c r="UNR25" i="88" s="1"/>
  <c r="UNS21" i="88"/>
  <c r="UNS25" i="88" s="1"/>
  <c r="UNT21" i="88"/>
  <c r="UNT25" i="88" s="1"/>
  <c r="UNU21" i="88"/>
  <c r="UNU25" i="88" s="1"/>
  <c r="UNV21" i="88"/>
  <c r="UNV25" i="88" s="1"/>
  <c r="UNW21" i="88"/>
  <c r="UNW25" i="88" s="1"/>
  <c r="UNX21" i="88"/>
  <c r="UNX25" i="88" s="1"/>
  <c r="UNY21" i="88"/>
  <c r="UNY25" i="88" s="1"/>
  <c r="UNZ21" i="88"/>
  <c r="UNZ25" i="88" s="1"/>
  <c r="UOA21" i="88"/>
  <c r="UOA25" i="88" s="1"/>
  <c r="UOB21" i="88"/>
  <c r="UOB25" i="88" s="1"/>
  <c r="UOC21" i="88"/>
  <c r="UOC25" i="88" s="1"/>
  <c r="UOD21" i="88"/>
  <c r="UOD25" i="88" s="1"/>
  <c r="UOE21" i="88"/>
  <c r="UOE25" i="88" s="1"/>
  <c r="UOF21" i="88"/>
  <c r="UOF25" i="88" s="1"/>
  <c r="UOG21" i="88"/>
  <c r="UOG25" i="88" s="1"/>
  <c r="UOH21" i="88"/>
  <c r="UOH25" i="88" s="1"/>
  <c r="UOI21" i="88"/>
  <c r="UOI25" i="88" s="1"/>
  <c r="UOJ21" i="88"/>
  <c r="UOJ25" i="88" s="1"/>
  <c r="UOK21" i="88"/>
  <c r="UOK25" i="88" s="1"/>
  <c r="UOL21" i="88"/>
  <c r="UOL25" i="88" s="1"/>
  <c r="UOM21" i="88"/>
  <c r="UOM25" i="88" s="1"/>
  <c r="UON21" i="88"/>
  <c r="UON25" i="88" s="1"/>
  <c r="UOO21" i="88"/>
  <c r="UOO25" i="88" s="1"/>
  <c r="UOP21" i="88"/>
  <c r="UOP25" i="88" s="1"/>
  <c r="UOQ21" i="88"/>
  <c r="UOQ25" i="88" s="1"/>
  <c r="UOR21" i="88"/>
  <c r="UOR25" i="88" s="1"/>
  <c r="UOS21" i="88"/>
  <c r="UOS25" i="88" s="1"/>
  <c r="UOT21" i="88"/>
  <c r="UOT25" i="88" s="1"/>
  <c r="UOU21" i="88"/>
  <c r="UOU25" i="88" s="1"/>
  <c r="UOV21" i="88"/>
  <c r="UOV25" i="88" s="1"/>
  <c r="UOW21" i="88"/>
  <c r="UOW25" i="88" s="1"/>
  <c r="UOX21" i="88"/>
  <c r="UOX25" i="88" s="1"/>
  <c r="UOY21" i="88"/>
  <c r="UOY25" i="88" s="1"/>
  <c r="UOZ21" i="88"/>
  <c r="UOZ25" i="88" s="1"/>
  <c r="UPA21" i="88"/>
  <c r="UPA25" i="88" s="1"/>
  <c r="UPB21" i="88"/>
  <c r="UPB25" i="88" s="1"/>
  <c r="UPC21" i="88"/>
  <c r="UPC25" i="88" s="1"/>
  <c r="UPD21" i="88"/>
  <c r="UPD25" i="88" s="1"/>
  <c r="UPE21" i="88"/>
  <c r="UPE25" i="88" s="1"/>
  <c r="UPF21" i="88"/>
  <c r="UPF25" i="88" s="1"/>
  <c r="UPG21" i="88"/>
  <c r="UPG25" i="88" s="1"/>
  <c r="UPH21" i="88"/>
  <c r="UPH25" i="88" s="1"/>
  <c r="UPI21" i="88"/>
  <c r="UPI25" i="88" s="1"/>
  <c r="UPJ21" i="88"/>
  <c r="UPJ25" i="88" s="1"/>
  <c r="UPK21" i="88"/>
  <c r="UPK25" i="88" s="1"/>
  <c r="UPL21" i="88"/>
  <c r="UPL25" i="88" s="1"/>
  <c r="UPM21" i="88"/>
  <c r="UPM25" i="88" s="1"/>
  <c r="UPN21" i="88"/>
  <c r="UPN25" i="88" s="1"/>
  <c r="UPO21" i="88"/>
  <c r="UPO25" i="88" s="1"/>
  <c r="UPP21" i="88"/>
  <c r="UPP25" i="88" s="1"/>
  <c r="UPQ21" i="88"/>
  <c r="UPQ25" i="88" s="1"/>
  <c r="UPR21" i="88"/>
  <c r="UPR25" i="88" s="1"/>
  <c r="UPS21" i="88"/>
  <c r="UPS25" i="88" s="1"/>
  <c r="UPT21" i="88"/>
  <c r="UPT25" i="88" s="1"/>
  <c r="UPU21" i="88"/>
  <c r="UPU25" i="88" s="1"/>
  <c r="UPV21" i="88"/>
  <c r="UPV25" i="88" s="1"/>
  <c r="UPW21" i="88"/>
  <c r="UPW25" i="88" s="1"/>
  <c r="UPX21" i="88"/>
  <c r="UPX25" i="88" s="1"/>
  <c r="UPY21" i="88"/>
  <c r="UPY25" i="88" s="1"/>
  <c r="UPZ21" i="88"/>
  <c r="UPZ25" i="88" s="1"/>
  <c r="UQA21" i="88"/>
  <c r="UQA25" i="88" s="1"/>
  <c r="UQB21" i="88"/>
  <c r="UQB25" i="88" s="1"/>
  <c r="UQC21" i="88"/>
  <c r="UQC25" i="88" s="1"/>
  <c r="UQD21" i="88"/>
  <c r="UQD25" i="88" s="1"/>
  <c r="UQE21" i="88"/>
  <c r="UQE25" i="88" s="1"/>
  <c r="UQF21" i="88"/>
  <c r="UQF25" i="88" s="1"/>
  <c r="UQG21" i="88"/>
  <c r="UQG25" i="88" s="1"/>
  <c r="UQH21" i="88"/>
  <c r="UQH25" i="88" s="1"/>
  <c r="UQI21" i="88"/>
  <c r="UQI25" i="88" s="1"/>
  <c r="UQJ21" i="88"/>
  <c r="UQJ25" i="88" s="1"/>
  <c r="UQK21" i="88"/>
  <c r="UQK25" i="88" s="1"/>
  <c r="UQL21" i="88"/>
  <c r="UQL25" i="88" s="1"/>
  <c r="UQM21" i="88"/>
  <c r="UQM25" i="88" s="1"/>
  <c r="UQN21" i="88"/>
  <c r="UQN25" i="88" s="1"/>
  <c r="UQO21" i="88"/>
  <c r="UQO25" i="88" s="1"/>
  <c r="UQP21" i="88"/>
  <c r="UQP25" i="88" s="1"/>
  <c r="UQQ21" i="88"/>
  <c r="UQQ25" i="88" s="1"/>
  <c r="UQR21" i="88"/>
  <c r="UQR25" i="88" s="1"/>
  <c r="UQS21" i="88"/>
  <c r="UQS25" i="88" s="1"/>
  <c r="UQT21" i="88"/>
  <c r="UQT25" i="88" s="1"/>
  <c r="UQU21" i="88"/>
  <c r="UQU25" i="88" s="1"/>
  <c r="UQV21" i="88"/>
  <c r="UQV25" i="88" s="1"/>
  <c r="UQW21" i="88"/>
  <c r="UQW25" i="88" s="1"/>
  <c r="UQX21" i="88"/>
  <c r="UQX25" i="88" s="1"/>
  <c r="UQY21" i="88"/>
  <c r="UQY25" i="88" s="1"/>
  <c r="UQZ21" i="88"/>
  <c r="UQZ25" i="88" s="1"/>
  <c r="URA21" i="88"/>
  <c r="URA25" i="88" s="1"/>
  <c r="URB21" i="88"/>
  <c r="URB25" i="88" s="1"/>
  <c r="URC21" i="88"/>
  <c r="URC25" i="88" s="1"/>
  <c r="URD21" i="88"/>
  <c r="URD25" i="88" s="1"/>
  <c r="URE21" i="88"/>
  <c r="URE25" i="88" s="1"/>
  <c r="URF21" i="88"/>
  <c r="URF25" i="88" s="1"/>
  <c r="URG21" i="88"/>
  <c r="URG25" i="88" s="1"/>
  <c r="URH21" i="88"/>
  <c r="URH25" i="88" s="1"/>
  <c r="URI21" i="88"/>
  <c r="URI25" i="88" s="1"/>
  <c r="URJ21" i="88"/>
  <c r="URJ25" i="88" s="1"/>
  <c r="URK21" i="88"/>
  <c r="URK25" i="88" s="1"/>
  <c r="URL21" i="88"/>
  <c r="URL25" i="88" s="1"/>
  <c r="URM21" i="88"/>
  <c r="URM25" i="88" s="1"/>
  <c r="URN21" i="88"/>
  <c r="URN25" i="88" s="1"/>
  <c r="URO21" i="88"/>
  <c r="URO25" i="88" s="1"/>
  <c r="URP21" i="88"/>
  <c r="URP25" i="88" s="1"/>
  <c r="URQ21" i="88"/>
  <c r="URQ25" i="88" s="1"/>
  <c r="URR21" i="88"/>
  <c r="URR25" i="88" s="1"/>
  <c r="URS21" i="88"/>
  <c r="URS25" i="88" s="1"/>
  <c r="URT21" i="88"/>
  <c r="URT25" i="88" s="1"/>
  <c r="URU21" i="88"/>
  <c r="URU25" i="88" s="1"/>
  <c r="URV21" i="88"/>
  <c r="URV25" i="88" s="1"/>
  <c r="URW21" i="88"/>
  <c r="URW25" i="88" s="1"/>
  <c r="URX21" i="88"/>
  <c r="URX25" i="88" s="1"/>
  <c r="URY21" i="88"/>
  <c r="URY25" i="88" s="1"/>
  <c r="URZ21" i="88"/>
  <c r="URZ25" i="88" s="1"/>
  <c r="USA21" i="88"/>
  <c r="USA25" i="88" s="1"/>
  <c r="USB21" i="88"/>
  <c r="USB25" i="88" s="1"/>
  <c r="USC21" i="88"/>
  <c r="USC25" i="88" s="1"/>
  <c r="USD21" i="88"/>
  <c r="USD25" i="88" s="1"/>
  <c r="USE21" i="88"/>
  <c r="USE25" i="88" s="1"/>
  <c r="USF21" i="88"/>
  <c r="USF25" i="88" s="1"/>
  <c r="USG21" i="88"/>
  <c r="USG25" i="88" s="1"/>
  <c r="USH21" i="88"/>
  <c r="USH25" i="88" s="1"/>
  <c r="USI21" i="88"/>
  <c r="USI25" i="88" s="1"/>
  <c r="USJ21" i="88"/>
  <c r="USJ25" i="88" s="1"/>
  <c r="USK21" i="88"/>
  <c r="USK25" i="88" s="1"/>
  <c r="USL21" i="88"/>
  <c r="USL25" i="88" s="1"/>
  <c r="USM21" i="88"/>
  <c r="USM25" i="88" s="1"/>
  <c r="USN21" i="88"/>
  <c r="USN25" i="88" s="1"/>
  <c r="USO21" i="88"/>
  <c r="USO25" i="88" s="1"/>
  <c r="USP21" i="88"/>
  <c r="USP25" i="88" s="1"/>
  <c r="USQ21" i="88"/>
  <c r="USQ25" i="88" s="1"/>
  <c r="USR21" i="88"/>
  <c r="USR25" i="88" s="1"/>
  <c r="USS21" i="88"/>
  <c r="USS25" i="88" s="1"/>
  <c r="UST21" i="88"/>
  <c r="UST25" i="88" s="1"/>
  <c r="USU21" i="88"/>
  <c r="USU25" i="88" s="1"/>
  <c r="USV21" i="88"/>
  <c r="USV25" i="88" s="1"/>
  <c r="USW21" i="88"/>
  <c r="USW25" i="88" s="1"/>
  <c r="USX21" i="88"/>
  <c r="USX25" i="88" s="1"/>
  <c r="USY21" i="88"/>
  <c r="USY25" i="88" s="1"/>
  <c r="USZ21" i="88"/>
  <c r="USZ25" i="88" s="1"/>
  <c r="UTA21" i="88"/>
  <c r="UTA25" i="88" s="1"/>
  <c r="UTB21" i="88"/>
  <c r="UTB25" i="88" s="1"/>
  <c r="UTC21" i="88"/>
  <c r="UTC25" i="88" s="1"/>
  <c r="UTD21" i="88"/>
  <c r="UTD25" i="88" s="1"/>
  <c r="UTE21" i="88"/>
  <c r="UTE25" i="88" s="1"/>
  <c r="UTF21" i="88"/>
  <c r="UTF25" i="88" s="1"/>
  <c r="UTG21" i="88"/>
  <c r="UTG25" i="88" s="1"/>
  <c r="UTH21" i="88"/>
  <c r="UTH25" i="88" s="1"/>
  <c r="UTI21" i="88"/>
  <c r="UTI25" i="88" s="1"/>
  <c r="UTJ21" i="88"/>
  <c r="UTJ25" i="88" s="1"/>
  <c r="UTK21" i="88"/>
  <c r="UTK25" i="88" s="1"/>
  <c r="UTL21" i="88"/>
  <c r="UTL25" i="88" s="1"/>
  <c r="UTM21" i="88"/>
  <c r="UTM25" i="88" s="1"/>
  <c r="UTN21" i="88"/>
  <c r="UTN25" i="88" s="1"/>
  <c r="UTO21" i="88"/>
  <c r="UTO25" i="88" s="1"/>
  <c r="UTP21" i="88"/>
  <c r="UTP25" i="88" s="1"/>
  <c r="UTQ21" i="88"/>
  <c r="UTQ25" i="88" s="1"/>
  <c r="UTR21" i="88"/>
  <c r="UTR25" i="88" s="1"/>
  <c r="UTS21" i="88"/>
  <c r="UTS25" i="88" s="1"/>
  <c r="UTT21" i="88"/>
  <c r="UTT25" i="88" s="1"/>
  <c r="UTU21" i="88"/>
  <c r="UTU25" i="88" s="1"/>
  <c r="UTV21" i="88"/>
  <c r="UTV25" i="88" s="1"/>
  <c r="UTW21" i="88"/>
  <c r="UTW25" i="88" s="1"/>
  <c r="UTX21" i="88"/>
  <c r="UTX25" i="88" s="1"/>
  <c r="UTY21" i="88"/>
  <c r="UTY25" i="88" s="1"/>
  <c r="UTZ21" i="88"/>
  <c r="UTZ25" i="88" s="1"/>
  <c r="UUA21" i="88"/>
  <c r="UUA25" i="88" s="1"/>
  <c r="UUB21" i="88"/>
  <c r="UUB25" i="88" s="1"/>
  <c r="UUC21" i="88"/>
  <c r="UUC25" i="88" s="1"/>
  <c r="UUD21" i="88"/>
  <c r="UUD25" i="88" s="1"/>
  <c r="UUE21" i="88"/>
  <c r="UUE25" i="88" s="1"/>
  <c r="UUF21" i="88"/>
  <c r="UUF25" i="88" s="1"/>
  <c r="UUG21" i="88"/>
  <c r="UUG25" i="88" s="1"/>
  <c r="UUH21" i="88"/>
  <c r="UUH25" i="88" s="1"/>
  <c r="UUI21" i="88"/>
  <c r="UUI25" i="88" s="1"/>
  <c r="UUJ21" i="88"/>
  <c r="UUJ25" i="88" s="1"/>
  <c r="UUK21" i="88"/>
  <c r="UUK25" i="88" s="1"/>
  <c r="UUL21" i="88"/>
  <c r="UUL25" i="88" s="1"/>
  <c r="UUM21" i="88"/>
  <c r="UUM25" i="88" s="1"/>
  <c r="UUN21" i="88"/>
  <c r="UUN25" i="88" s="1"/>
  <c r="UUO21" i="88"/>
  <c r="UUO25" i="88" s="1"/>
  <c r="UUP21" i="88"/>
  <c r="UUP25" i="88" s="1"/>
  <c r="UUQ21" i="88"/>
  <c r="UUQ25" i="88" s="1"/>
  <c r="UUR21" i="88"/>
  <c r="UUR25" i="88" s="1"/>
  <c r="UUS21" i="88"/>
  <c r="UUS25" i="88" s="1"/>
  <c r="UUT21" i="88"/>
  <c r="UUT25" i="88" s="1"/>
  <c r="UUU21" i="88"/>
  <c r="UUU25" i="88" s="1"/>
  <c r="UUV21" i="88"/>
  <c r="UUV25" i="88" s="1"/>
  <c r="UUW21" i="88"/>
  <c r="UUW25" i="88" s="1"/>
  <c r="UUX21" i="88"/>
  <c r="UUX25" i="88" s="1"/>
  <c r="UUY21" i="88"/>
  <c r="UUY25" i="88" s="1"/>
  <c r="UUZ21" i="88"/>
  <c r="UUZ25" i="88" s="1"/>
  <c r="UVA21" i="88"/>
  <c r="UVA25" i="88" s="1"/>
  <c r="UVB21" i="88"/>
  <c r="UVB25" i="88" s="1"/>
  <c r="UVC21" i="88"/>
  <c r="UVC25" i="88" s="1"/>
  <c r="UVD21" i="88"/>
  <c r="UVD25" i="88" s="1"/>
  <c r="UVE21" i="88"/>
  <c r="UVE25" i="88" s="1"/>
  <c r="UVF21" i="88"/>
  <c r="UVF25" i="88" s="1"/>
  <c r="UVG21" i="88"/>
  <c r="UVG25" i="88" s="1"/>
  <c r="UVH21" i="88"/>
  <c r="UVH25" i="88" s="1"/>
  <c r="UVI21" i="88"/>
  <c r="UVI25" i="88" s="1"/>
  <c r="UVJ21" i="88"/>
  <c r="UVJ25" i="88" s="1"/>
  <c r="UVK21" i="88"/>
  <c r="UVK25" i="88" s="1"/>
  <c r="UVL21" i="88"/>
  <c r="UVL25" i="88" s="1"/>
  <c r="UVM21" i="88"/>
  <c r="UVM25" i="88" s="1"/>
  <c r="UVN21" i="88"/>
  <c r="UVN25" i="88" s="1"/>
  <c r="UVO21" i="88"/>
  <c r="UVO25" i="88" s="1"/>
  <c r="UVP21" i="88"/>
  <c r="UVP25" i="88" s="1"/>
  <c r="UVQ21" i="88"/>
  <c r="UVQ25" i="88" s="1"/>
  <c r="UVR21" i="88"/>
  <c r="UVR25" i="88" s="1"/>
  <c r="UVS21" i="88"/>
  <c r="UVS25" i="88" s="1"/>
  <c r="UVT21" i="88"/>
  <c r="UVT25" i="88" s="1"/>
  <c r="UVU21" i="88"/>
  <c r="UVU25" i="88" s="1"/>
  <c r="UVV21" i="88"/>
  <c r="UVV25" i="88" s="1"/>
  <c r="UVW21" i="88"/>
  <c r="UVW25" i="88" s="1"/>
  <c r="UVX21" i="88"/>
  <c r="UVX25" i="88" s="1"/>
  <c r="UVY21" i="88"/>
  <c r="UVY25" i="88" s="1"/>
  <c r="UVZ21" i="88"/>
  <c r="UVZ25" i="88" s="1"/>
  <c r="UWA21" i="88"/>
  <c r="UWA25" i="88" s="1"/>
  <c r="UWB21" i="88"/>
  <c r="UWB25" i="88" s="1"/>
  <c r="UWC21" i="88"/>
  <c r="UWC25" i="88" s="1"/>
  <c r="UWD21" i="88"/>
  <c r="UWD25" i="88" s="1"/>
  <c r="UWE21" i="88"/>
  <c r="UWE25" i="88" s="1"/>
  <c r="UWF21" i="88"/>
  <c r="UWF25" i="88" s="1"/>
  <c r="UWG21" i="88"/>
  <c r="UWG25" i="88" s="1"/>
  <c r="UWH21" i="88"/>
  <c r="UWH25" i="88" s="1"/>
  <c r="UWI21" i="88"/>
  <c r="UWI25" i="88" s="1"/>
  <c r="UWJ21" i="88"/>
  <c r="UWJ25" i="88" s="1"/>
  <c r="UWK21" i="88"/>
  <c r="UWK25" i="88" s="1"/>
  <c r="UWL21" i="88"/>
  <c r="UWL25" i="88" s="1"/>
  <c r="UWM21" i="88"/>
  <c r="UWM25" i="88" s="1"/>
  <c r="UWN21" i="88"/>
  <c r="UWN25" i="88" s="1"/>
  <c r="UWO21" i="88"/>
  <c r="UWO25" i="88" s="1"/>
  <c r="UWP21" i="88"/>
  <c r="UWP25" i="88" s="1"/>
  <c r="UWQ21" i="88"/>
  <c r="UWQ25" i="88" s="1"/>
  <c r="UWR21" i="88"/>
  <c r="UWR25" i="88" s="1"/>
  <c r="UWS21" i="88"/>
  <c r="UWS25" i="88" s="1"/>
  <c r="UWT21" i="88"/>
  <c r="UWT25" i="88" s="1"/>
  <c r="UWU21" i="88"/>
  <c r="UWU25" i="88" s="1"/>
  <c r="UWV21" i="88"/>
  <c r="UWV25" i="88" s="1"/>
  <c r="UWW21" i="88"/>
  <c r="UWW25" i="88" s="1"/>
  <c r="UWX21" i="88"/>
  <c r="UWX25" i="88" s="1"/>
  <c r="UWY21" i="88"/>
  <c r="UWY25" i="88" s="1"/>
  <c r="UWZ21" i="88"/>
  <c r="UWZ25" i="88" s="1"/>
  <c r="UXA21" i="88"/>
  <c r="UXA25" i="88" s="1"/>
  <c r="UXB21" i="88"/>
  <c r="UXB25" i="88" s="1"/>
  <c r="UXC21" i="88"/>
  <c r="UXC25" i="88" s="1"/>
  <c r="UXD21" i="88"/>
  <c r="UXD25" i="88" s="1"/>
  <c r="UXE21" i="88"/>
  <c r="UXE25" i="88" s="1"/>
  <c r="UXF21" i="88"/>
  <c r="UXF25" i="88" s="1"/>
  <c r="UXG21" i="88"/>
  <c r="UXG25" i="88" s="1"/>
  <c r="UXH21" i="88"/>
  <c r="UXH25" i="88" s="1"/>
  <c r="UXI21" i="88"/>
  <c r="UXI25" i="88" s="1"/>
  <c r="UXJ21" i="88"/>
  <c r="UXJ25" i="88" s="1"/>
  <c r="UXK21" i="88"/>
  <c r="UXK25" i="88" s="1"/>
  <c r="UXL21" i="88"/>
  <c r="UXL25" i="88" s="1"/>
  <c r="UXM21" i="88"/>
  <c r="UXM25" i="88" s="1"/>
  <c r="UXN21" i="88"/>
  <c r="UXN25" i="88" s="1"/>
  <c r="UXO21" i="88"/>
  <c r="UXO25" i="88" s="1"/>
  <c r="UXP21" i="88"/>
  <c r="UXP25" i="88" s="1"/>
  <c r="UXQ21" i="88"/>
  <c r="UXQ25" i="88" s="1"/>
  <c r="UXR21" i="88"/>
  <c r="UXR25" i="88" s="1"/>
  <c r="UXS21" i="88"/>
  <c r="UXS25" i="88" s="1"/>
  <c r="UXT21" i="88"/>
  <c r="UXT25" i="88" s="1"/>
  <c r="UXU21" i="88"/>
  <c r="UXU25" i="88" s="1"/>
  <c r="UXV21" i="88"/>
  <c r="UXV25" i="88" s="1"/>
  <c r="UXW21" i="88"/>
  <c r="UXW25" i="88" s="1"/>
  <c r="UXX21" i="88"/>
  <c r="UXX25" i="88" s="1"/>
  <c r="UXY21" i="88"/>
  <c r="UXY25" i="88" s="1"/>
  <c r="UXZ21" i="88"/>
  <c r="UXZ25" i="88" s="1"/>
  <c r="UYA21" i="88"/>
  <c r="UYA25" i="88" s="1"/>
  <c r="UYB21" i="88"/>
  <c r="UYB25" i="88" s="1"/>
  <c r="UYC21" i="88"/>
  <c r="UYC25" i="88" s="1"/>
  <c r="UYD21" i="88"/>
  <c r="UYD25" i="88" s="1"/>
  <c r="UYE21" i="88"/>
  <c r="UYE25" i="88" s="1"/>
  <c r="UYF21" i="88"/>
  <c r="UYF25" i="88" s="1"/>
  <c r="UYG21" i="88"/>
  <c r="UYG25" i="88" s="1"/>
  <c r="UYH21" i="88"/>
  <c r="UYH25" i="88" s="1"/>
  <c r="UYI21" i="88"/>
  <c r="UYI25" i="88" s="1"/>
  <c r="UYJ21" i="88"/>
  <c r="UYJ25" i="88" s="1"/>
  <c r="UYK21" i="88"/>
  <c r="UYK25" i="88" s="1"/>
  <c r="UYL21" i="88"/>
  <c r="UYL25" i="88" s="1"/>
  <c r="UYM21" i="88"/>
  <c r="UYM25" i="88" s="1"/>
  <c r="UYN21" i="88"/>
  <c r="UYN25" i="88" s="1"/>
  <c r="UYO21" i="88"/>
  <c r="UYO25" i="88" s="1"/>
  <c r="UYP21" i="88"/>
  <c r="UYP25" i="88" s="1"/>
  <c r="UYQ21" i="88"/>
  <c r="UYQ25" i="88" s="1"/>
  <c r="UYR21" i="88"/>
  <c r="UYR25" i="88" s="1"/>
  <c r="UYS21" i="88"/>
  <c r="UYS25" i="88" s="1"/>
  <c r="UYT21" i="88"/>
  <c r="UYT25" i="88" s="1"/>
  <c r="UYU21" i="88"/>
  <c r="UYU25" i="88" s="1"/>
  <c r="UYV21" i="88"/>
  <c r="UYV25" i="88" s="1"/>
  <c r="UYW21" i="88"/>
  <c r="UYW25" i="88" s="1"/>
  <c r="UYX21" i="88"/>
  <c r="UYX25" i="88" s="1"/>
  <c r="UYY21" i="88"/>
  <c r="UYY25" i="88" s="1"/>
  <c r="UYZ21" i="88"/>
  <c r="UYZ25" i="88" s="1"/>
  <c r="UZA21" i="88"/>
  <c r="UZA25" i="88" s="1"/>
  <c r="UZB21" i="88"/>
  <c r="UZB25" i="88" s="1"/>
  <c r="UZC21" i="88"/>
  <c r="UZC25" i="88" s="1"/>
  <c r="UZD21" i="88"/>
  <c r="UZD25" i="88" s="1"/>
  <c r="UZE21" i="88"/>
  <c r="UZE25" i="88" s="1"/>
  <c r="UZF21" i="88"/>
  <c r="UZF25" i="88" s="1"/>
  <c r="UZG21" i="88"/>
  <c r="UZG25" i="88" s="1"/>
  <c r="UZH21" i="88"/>
  <c r="UZH25" i="88" s="1"/>
  <c r="UZI21" i="88"/>
  <c r="UZI25" i="88" s="1"/>
  <c r="UZJ21" i="88"/>
  <c r="UZJ25" i="88" s="1"/>
  <c r="UZK21" i="88"/>
  <c r="UZK25" i="88" s="1"/>
  <c r="UZL21" i="88"/>
  <c r="UZL25" i="88" s="1"/>
  <c r="UZM21" i="88"/>
  <c r="UZM25" i="88" s="1"/>
  <c r="UZN21" i="88"/>
  <c r="UZN25" i="88" s="1"/>
  <c r="UZO21" i="88"/>
  <c r="UZO25" i="88" s="1"/>
  <c r="UZP21" i="88"/>
  <c r="UZP25" i="88" s="1"/>
  <c r="UZQ21" i="88"/>
  <c r="UZQ25" i="88" s="1"/>
  <c r="UZR21" i="88"/>
  <c r="UZR25" i="88" s="1"/>
  <c r="UZS21" i="88"/>
  <c r="UZS25" i="88" s="1"/>
  <c r="UZT21" i="88"/>
  <c r="UZT25" i="88" s="1"/>
  <c r="UZU21" i="88"/>
  <c r="UZU25" i="88" s="1"/>
  <c r="UZV21" i="88"/>
  <c r="UZV25" i="88" s="1"/>
  <c r="UZW21" i="88"/>
  <c r="UZW25" i="88" s="1"/>
  <c r="UZX21" i="88"/>
  <c r="UZX25" i="88" s="1"/>
  <c r="UZY21" i="88"/>
  <c r="UZY25" i="88" s="1"/>
  <c r="UZZ21" i="88"/>
  <c r="UZZ25" i="88" s="1"/>
  <c r="VAA21" i="88"/>
  <c r="VAA25" i="88" s="1"/>
  <c r="VAB21" i="88"/>
  <c r="VAB25" i="88" s="1"/>
  <c r="VAC21" i="88"/>
  <c r="VAC25" i="88" s="1"/>
  <c r="VAD21" i="88"/>
  <c r="VAD25" i="88" s="1"/>
  <c r="VAE21" i="88"/>
  <c r="VAE25" i="88" s="1"/>
  <c r="VAF21" i="88"/>
  <c r="VAF25" i="88" s="1"/>
  <c r="VAG21" i="88"/>
  <c r="VAG25" i="88" s="1"/>
  <c r="VAH21" i="88"/>
  <c r="VAH25" i="88" s="1"/>
  <c r="VAI21" i="88"/>
  <c r="VAI25" i="88" s="1"/>
  <c r="VAJ21" i="88"/>
  <c r="VAJ25" i="88" s="1"/>
  <c r="VAK21" i="88"/>
  <c r="VAK25" i="88" s="1"/>
  <c r="VAL21" i="88"/>
  <c r="VAL25" i="88" s="1"/>
  <c r="VAM21" i="88"/>
  <c r="VAM25" i="88" s="1"/>
  <c r="VAN21" i="88"/>
  <c r="VAN25" i="88" s="1"/>
  <c r="VAO21" i="88"/>
  <c r="VAO25" i="88" s="1"/>
  <c r="VAP21" i="88"/>
  <c r="VAP25" i="88" s="1"/>
  <c r="VAQ21" i="88"/>
  <c r="VAQ25" i="88" s="1"/>
  <c r="VAR21" i="88"/>
  <c r="VAR25" i="88" s="1"/>
  <c r="VAS21" i="88"/>
  <c r="VAS25" i="88" s="1"/>
  <c r="VAT21" i="88"/>
  <c r="VAT25" i="88" s="1"/>
  <c r="VAU21" i="88"/>
  <c r="VAU25" i="88" s="1"/>
  <c r="VAV21" i="88"/>
  <c r="VAV25" i="88" s="1"/>
  <c r="VAW21" i="88"/>
  <c r="VAW25" i="88" s="1"/>
  <c r="VAX21" i="88"/>
  <c r="VAX25" i="88" s="1"/>
  <c r="VAY21" i="88"/>
  <c r="VAY25" i="88" s="1"/>
  <c r="VAZ21" i="88"/>
  <c r="VAZ25" i="88" s="1"/>
  <c r="VBA21" i="88"/>
  <c r="VBA25" i="88" s="1"/>
  <c r="VBB21" i="88"/>
  <c r="VBB25" i="88" s="1"/>
  <c r="VBC21" i="88"/>
  <c r="VBC25" i="88" s="1"/>
  <c r="VBD21" i="88"/>
  <c r="VBD25" i="88" s="1"/>
  <c r="VBE21" i="88"/>
  <c r="VBE25" i="88" s="1"/>
  <c r="VBF21" i="88"/>
  <c r="VBF25" i="88" s="1"/>
  <c r="VBG21" i="88"/>
  <c r="VBG25" i="88" s="1"/>
  <c r="VBH21" i="88"/>
  <c r="VBH25" i="88" s="1"/>
  <c r="VBI21" i="88"/>
  <c r="VBI25" i="88" s="1"/>
  <c r="VBJ21" i="88"/>
  <c r="VBJ25" i="88" s="1"/>
  <c r="VBK21" i="88"/>
  <c r="VBK25" i="88" s="1"/>
  <c r="VBL21" i="88"/>
  <c r="VBL25" i="88" s="1"/>
  <c r="VBM21" i="88"/>
  <c r="VBM25" i="88" s="1"/>
  <c r="VBN21" i="88"/>
  <c r="VBN25" i="88" s="1"/>
  <c r="VBO21" i="88"/>
  <c r="VBO25" i="88" s="1"/>
  <c r="VBP21" i="88"/>
  <c r="VBP25" i="88" s="1"/>
  <c r="VBQ21" i="88"/>
  <c r="VBQ25" i="88" s="1"/>
  <c r="VBR21" i="88"/>
  <c r="VBR25" i="88" s="1"/>
  <c r="VBS21" i="88"/>
  <c r="VBS25" i="88" s="1"/>
  <c r="VBT21" i="88"/>
  <c r="VBT25" i="88" s="1"/>
  <c r="VBU21" i="88"/>
  <c r="VBU25" i="88" s="1"/>
  <c r="VBV21" i="88"/>
  <c r="VBV25" i="88" s="1"/>
  <c r="VBW21" i="88"/>
  <c r="VBW25" i="88" s="1"/>
  <c r="VBX21" i="88"/>
  <c r="VBX25" i="88" s="1"/>
  <c r="VBY21" i="88"/>
  <c r="VBY25" i="88" s="1"/>
  <c r="VBZ21" i="88"/>
  <c r="VBZ25" i="88" s="1"/>
  <c r="VCA21" i="88"/>
  <c r="VCA25" i="88" s="1"/>
  <c r="VCB21" i="88"/>
  <c r="VCB25" i="88" s="1"/>
  <c r="VCC21" i="88"/>
  <c r="VCC25" i="88" s="1"/>
  <c r="VCD21" i="88"/>
  <c r="VCD25" i="88" s="1"/>
  <c r="VCE21" i="88"/>
  <c r="VCE25" i="88" s="1"/>
  <c r="VCF21" i="88"/>
  <c r="VCF25" i="88" s="1"/>
  <c r="VCG21" i="88"/>
  <c r="VCG25" i="88" s="1"/>
  <c r="VCH21" i="88"/>
  <c r="VCH25" i="88" s="1"/>
  <c r="VCI21" i="88"/>
  <c r="VCI25" i="88" s="1"/>
  <c r="VCJ21" i="88"/>
  <c r="VCJ25" i="88" s="1"/>
  <c r="VCK21" i="88"/>
  <c r="VCK25" i="88" s="1"/>
  <c r="VCL21" i="88"/>
  <c r="VCL25" i="88" s="1"/>
  <c r="VCM21" i="88"/>
  <c r="VCM25" i="88" s="1"/>
  <c r="VCN21" i="88"/>
  <c r="VCN25" i="88" s="1"/>
  <c r="VCO21" i="88"/>
  <c r="VCO25" i="88" s="1"/>
  <c r="VCP21" i="88"/>
  <c r="VCP25" i="88" s="1"/>
  <c r="VCQ21" i="88"/>
  <c r="VCQ25" i="88" s="1"/>
  <c r="VCR21" i="88"/>
  <c r="VCR25" i="88" s="1"/>
  <c r="VCS21" i="88"/>
  <c r="VCS25" i="88" s="1"/>
  <c r="VCT21" i="88"/>
  <c r="VCT25" i="88" s="1"/>
  <c r="VCU21" i="88"/>
  <c r="VCU25" i="88" s="1"/>
  <c r="VCV21" i="88"/>
  <c r="VCV25" i="88" s="1"/>
  <c r="VCW21" i="88"/>
  <c r="VCW25" i="88" s="1"/>
  <c r="VCX21" i="88"/>
  <c r="VCX25" i="88" s="1"/>
  <c r="VCY21" i="88"/>
  <c r="VCY25" i="88" s="1"/>
  <c r="VCZ21" i="88"/>
  <c r="VCZ25" i="88" s="1"/>
  <c r="VDA21" i="88"/>
  <c r="VDA25" i="88" s="1"/>
  <c r="VDB21" i="88"/>
  <c r="VDB25" i="88" s="1"/>
  <c r="VDC21" i="88"/>
  <c r="VDC25" i="88" s="1"/>
  <c r="VDD21" i="88"/>
  <c r="VDD25" i="88" s="1"/>
  <c r="VDE21" i="88"/>
  <c r="VDE25" i="88" s="1"/>
  <c r="VDF21" i="88"/>
  <c r="VDF25" i="88" s="1"/>
  <c r="VDG21" i="88"/>
  <c r="VDG25" i="88" s="1"/>
  <c r="VDH21" i="88"/>
  <c r="VDH25" i="88" s="1"/>
  <c r="VDI21" i="88"/>
  <c r="VDI25" i="88" s="1"/>
  <c r="VDJ21" i="88"/>
  <c r="VDJ25" i="88" s="1"/>
  <c r="VDK21" i="88"/>
  <c r="VDK25" i="88" s="1"/>
  <c r="VDL21" i="88"/>
  <c r="VDL25" i="88" s="1"/>
  <c r="VDM21" i="88"/>
  <c r="VDM25" i="88" s="1"/>
  <c r="VDN21" i="88"/>
  <c r="VDN25" i="88" s="1"/>
  <c r="VDO21" i="88"/>
  <c r="VDO25" i="88" s="1"/>
  <c r="VDP21" i="88"/>
  <c r="VDP25" i="88" s="1"/>
  <c r="VDQ21" i="88"/>
  <c r="VDQ25" i="88" s="1"/>
  <c r="VDR21" i="88"/>
  <c r="VDR25" i="88" s="1"/>
  <c r="VDS21" i="88"/>
  <c r="VDS25" i="88" s="1"/>
  <c r="VDT21" i="88"/>
  <c r="VDT25" i="88" s="1"/>
  <c r="VDU21" i="88"/>
  <c r="VDU25" i="88" s="1"/>
  <c r="VDV21" i="88"/>
  <c r="VDV25" i="88" s="1"/>
  <c r="VDW21" i="88"/>
  <c r="VDW25" i="88" s="1"/>
  <c r="VDX21" i="88"/>
  <c r="VDX25" i="88" s="1"/>
  <c r="VDY21" i="88"/>
  <c r="VDY25" i="88" s="1"/>
  <c r="VDZ21" i="88"/>
  <c r="VDZ25" i="88" s="1"/>
  <c r="VEA21" i="88"/>
  <c r="VEA25" i="88" s="1"/>
  <c r="VEB21" i="88"/>
  <c r="VEB25" i="88" s="1"/>
  <c r="VEC21" i="88"/>
  <c r="VEC25" i="88" s="1"/>
  <c r="VED21" i="88"/>
  <c r="VED25" i="88" s="1"/>
  <c r="VEE21" i="88"/>
  <c r="VEE25" i="88" s="1"/>
  <c r="VEF21" i="88"/>
  <c r="VEF25" i="88" s="1"/>
  <c r="VEG21" i="88"/>
  <c r="VEG25" i="88" s="1"/>
  <c r="VEH21" i="88"/>
  <c r="VEH25" i="88" s="1"/>
  <c r="VEI21" i="88"/>
  <c r="VEI25" i="88" s="1"/>
  <c r="VEJ21" i="88"/>
  <c r="VEJ25" i="88" s="1"/>
  <c r="VEK21" i="88"/>
  <c r="VEK25" i="88" s="1"/>
  <c r="VEL21" i="88"/>
  <c r="VEL25" i="88" s="1"/>
  <c r="VEM21" i="88"/>
  <c r="VEM25" i="88" s="1"/>
  <c r="VEN21" i="88"/>
  <c r="VEN25" i="88" s="1"/>
  <c r="VEO21" i="88"/>
  <c r="VEO25" i="88" s="1"/>
  <c r="VEP21" i="88"/>
  <c r="VEP25" i="88" s="1"/>
  <c r="VEQ21" i="88"/>
  <c r="VEQ25" i="88" s="1"/>
  <c r="VER21" i="88"/>
  <c r="VER25" i="88" s="1"/>
  <c r="VES21" i="88"/>
  <c r="VES25" i="88" s="1"/>
  <c r="VET21" i="88"/>
  <c r="VET25" i="88" s="1"/>
  <c r="VEU21" i="88"/>
  <c r="VEU25" i="88" s="1"/>
  <c r="VEV21" i="88"/>
  <c r="VEV25" i="88" s="1"/>
  <c r="VEW21" i="88"/>
  <c r="VEW25" i="88" s="1"/>
  <c r="VEX21" i="88"/>
  <c r="VEX25" i="88" s="1"/>
  <c r="VEY21" i="88"/>
  <c r="VEY25" i="88" s="1"/>
  <c r="VEZ21" i="88"/>
  <c r="VEZ25" i="88" s="1"/>
  <c r="VFA21" i="88"/>
  <c r="VFA25" i="88" s="1"/>
  <c r="VFB21" i="88"/>
  <c r="VFB25" i="88" s="1"/>
  <c r="VFC21" i="88"/>
  <c r="VFC25" i="88" s="1"/>
  <c r="VFD21" i="88"/>
  <c r="VFD25" i="88" s="1"/>
  <c r="VFE21" i="88"/>
  <c r="VFE25" i="88" s="1"/>
  <c r="VFF21" i="88"/>
  <c r="VFF25" i="88" s="1"/>
  <c r="VFG21" i="88"/>
  <c r="VFG25" i="88" s="1"/>
  <c r="VFH21" i="88"/>
  <c r="VFH25" i="88" s="1"/>
  <c r="VFI21" i="88"/>
  <c r="VFI25" i="88" s="1"/>
  <c r="VFJ21" i="88"/>
  <c r="VFJ25" i="88" s="1"/>
  <c r="VFK21" i="88"/>
  <c r="VFK25" i="88" s="1"/>
  <c r="VFL21" i="88"/>
  <c r="VFL25" i="88" s="1"/>
  <c r="VFM21" i="88"/>
  <c r="VFM25" i="88" s="1"/>
  <c r="VFN21" i="88"/>
  <c r="VFN25" i="88" s="1"/>
  <c r="VFO21" i="88"/>
  <c r="VFO25" i="88" s="1"/>
  <c r="VFP21" i="88"/>
  <c r="VFP25" i="88" s="1"/>
  <c r="VFQ21" i="88"/>
  <c r="VFQ25" i="88" s="1"/>
  <c r="VFR21" i="88"/>
  <c r="VFR25" i="88" s="1"/>
  <c r="VFS21" i="88"/>
  <c r="VFS25" i="88" s="1"/>
  <c r="VFT21" i="88"/>
  <c r="VFT25" i="88" s="1"/>
  <c r="VFU21" i="88"/>
  <c r="VFU25" i="88" s="1"/>
  <c r="VFV21" i="88"/>
  <c r="VFV25" i="88" s="1"/>
  <c r="VFW21" i="88"/>
  <c r="VFW25" i="88" s="1"/>
  <c r="VFX21" i="88"/>
  <c r="VFX25" i="88" s="1"/>
  <c r="VFY21" i="88"/>
  <c r="VFY25" i="88" s="1"/>
  <c r="VFZ21" i="88"/>
  <c r="VFZ25" i="88" s="1"/>
  <c r="VGA21" i="88"/>
  <c r="VGA25" i="88" s="1"/>
  <c r="VGB21" i="88"/>
  <c r="VGB25" i="88" s="1"/>
  <c r="VGC21" i="88"/>
  <c r="VGC25" i="88" s="1"/>
  <c r="VGD21" i="88"/>
  <c r="VGD25" i="88" s="1"/>
  <c r="VGE21" i="88"/>
  <c r="VGE25" i="88" s="1"/>
  <c r="VGF21" i="88"/>
  <c r="VGF25" i="88" s="1"/>
  <c r="VGG21" i="88"/>
  <c r="VGG25" i="88" s="1"/>
  <c r="VGH21" i="88"/>
  <c r="VGH25" i="88" s="1"/>
  <c r="VGI21" i="88"/>
  <c r="VGI25" i="88" s="1"/>
  <c r="VGJ21" i="88"/>
  <c r="VGJ25" i="88" s="1"/>
  <c r="VGK21" i="88"/>
  <c r="VGK25" i="88" s="1"/>
  <c r="VGL21" i="88"/>
  <c r="VGL25" i="88" s="1"/>
  <c r="VGM21" i="88"/>
  <c r="VGM25" i="88" s="1"/>
  <c r="VGN21" i="88"/>
  <c r="VGN25" i="88" s="1"/>
  <c r="VGO21" i="88"/>
  <c r="VGO25" i="88" s="1"/>
  <c r="VGP21" i="88"/>
  <c r="VGP25" i="88" s="1"/>
  <c r="VGQ21" i="88"/>
  <c r="VGQ25" i="88" s="1"/>
  <c r="VGR21" i="88"/>
  <c r="VGR25" i="88" s="1"/>
  <c r="VGS21" i="88"/>
  <c r="VGS25" i="88" s="1"/>
  <c r="VGT21" i="88"/>
  <c r="VGT25" i="88" s="1"/>
  <c r="VGU21" i="88"/>
  <c r="VGU25" i="88" s="1"/>
  <c r="VGV21" i="88"/>
  <c r="VGV25" i="88" s="1"/>
  <c r="VGW21" i="88"/>
  <c r="VGW25" i="88" s="1"/>
  <c r="VGX21" i="88"/>
  <c r="VGX25" i="88" s="1"/>
  <c r="VGY21" i="88"/>
  <c r="VGY25" i="88" s="1"/>
  <c r="VGZ21" i="88"/>
  <c r="VGZ25" i="88" s="1"/>
  <c r="VHA21" i="88"/>
  <c r="VHA25" i="88" s="1"/>
  <c r="VHB21" i="88"/>
  <c r="VHB25" i="88" s="1"/>
  <c r="VHC21" i="88"/>
  <c r="VHC25" i="88" s="1"/>
  <c r="VHD21" i="88"/>
  <c r="VHD25" i="88" s="1"/>
  <c r="VHE21" i="88"/>
  <c r="VHE25" i="88" s="1"/>
  <c r="VHF21" i="88"/>
  <c r="VHF25" i="88" s="1"/>
  <c r="VHG21" i="88"/>
  <c r="VHG25" i="88" s="1"/>
  <c r="VHH21" i="88"/>
  <c r="VHH25" i="88" s="1"/>
  <c r="VHI21" i="88"/>
  <c r="VHI25" i="88" s="1"/>
  <c r="VHJ21" i="88"/>
  <c r="VHJ25" i="88" s="1"/>
  <c r="VHK21" i="88"/>
  <c r="VHK25" i="88" s="1"/>
  <c r="VHL21" i="88"/>
  <c r="VHL25" i="88" s="1"/>
  <c r="VHM21" i="88"/>
  <c r="VHM25" i="88" s="1"/>
  <c r="VHN21" i="88"/>
  <c r="VHN25" i="88" s="1"/>
  <c r="VHO21" i="88"/>
  <c r="VHO25" i="88" s="1"/>
  <c r="VHP21" i="88"/>
  <c r="VHP25" i="88" s="1"/>
  <c r="VHQ21" i="88"/>
  <c r="VHQ25" i="88" s="1"/>
  <c r="VHR21" i="88"/>
  <c r="VHR25" i="88" s="1"/>
  <c r="VHS21" i="88"/>
  <c r="VHS25" i="88" s="1"/>
  <c r="VHT21" i="88"/>
  <c r="VHT25" i="88" s="1"/>
  <c r="VHU21" i="88"/>
  <c r="VHU25" i="88" s="1"/>
  <c r="VHV21" i="88"/>
  <c r="VHV25" i="88" s="1"/>
  <c r="VHW21" i="88"/>
  <c r="VHW25" i="88" s="1"/>
  <c r="VHX21" i="88"/>
  <c r="VHX25" i="88" s="1"/>
  <c r="VHY21" i="88"/>
  <c r="VHY25" i="88" s="1"/>
  <c r="VHZ21" i="88"/>
  <c r="VHZ25" i="88" s="1"/>
  <c r="VIA21" i="88"/>
  <c r="VIA25" i="88" s="1"/>
  <c r="VIB21" i="88"/>
  <c r="VIB25" i="88" s="1"/>
  <c r="VIC21" i="88"/>
  <c r="VIC25" i="88" s="1"/>
  <c r="VID21" i="88"/>
  <c r="VID25" i="88" s="1"/>
  <c r="VIE21" i="88"/>
  <c r="VIE25" i="88" s="1"/>
  <c r="VIF21" i="88"/>
  <c r="VIF25" i="88" s="1"/>
  <c r="VIG21" i="88"/>
  <c r="VIG25" i="88" s="1"/>
  <c r="VIH21" i="88"/>
  <c r="VIH25" i="88" s="1"/>
  <c r="VII21" i="88"/>
  <c r="VII25" i="88" s="1"/>
  <c r="VIJ21" i="88"/>
  <c r="VIJ25" i="88" s="1"/>
  <c r="VIK21" i="88"/>
  <c r="VIK25" i="88" s="1"/>
  <c r="VIL21" i="88"/>
  <c r="VIL25" i="88" s="1"/>
  <c r="VIM21" i="88"/>
  <c r="VIM25" i="88" s="1"/>
  <c r="VIN21" i="88"/>
  <c r="VIN25" i="88" s="1"/>
  <c r="VIO21" i="88"/>
  <c r="VIO25" i="88" s="1"/>
  <c r="VIP21" i="88"/>
  <c r="VIP25" i="88" s="1"/>
  <c r="VIQ21" i="88"/>
  <c r="VIQ25" i="88" s="1"/>
  <c r="VIR21" i="88"/>
  <c r="VIR25" i="88" s="1"/>
  <c r="VIS21" i="88"/>
  <c r="VIS25" i="88" s="1"/>
  <c r="VIT21" i="88"/>
  <c r="VIT25" i="88" s="1"/>
  <c r="VIU21" i="88"/>
  <c r="VIU25" i="88" s="1"/>
  <c r="VIV21" i="88"/>
  <c r="VIV25" i="88" s="1"/>
  <c r="VIW21" i="88"/>
  <c r="VIW25" i="88" s="1"/>
  <c r="VIX21" i="88"/>
  <c r="VIX25" i="88" s="1"/>
  <c r="VIY21" i="88"/>
  <c r="VIY25" i="88" s="1"/>
  <c r="VIZ21" i="88"/>
  <c r="VIZ25" i="88" s="1"/>
  <c r="VJA21" i="88"/>
  <c r="VJA25" i="88" s="1"/>
  <c r="VJB21" i="88"/>
  <c r="VJB25" i="88" s="1"/>
  <c r="VJC21" i="88"/>
  <c r="VJC25" i="88" s="1"/>
  <c r="VJD21" i="88"/>
  <c r="VJD25" i="88" s="1"/>
  <c r="VJE21" i="88"/>
  <c r="VJE25" i="88" s="1"/>
  <c r="VJF21" i="88"/>
  <c r="VJF25" i="88" s="1"/>
  <c r="VJG21" i="88"/>
  <c r="VJG25" i="88" s="1"/>
  <c r="VJH21" i="88"/>
  <c r="VJH25" i="88" s="1"/>
  <c r="VJI21" i="88"/>
  <c r="VJI25" i="88" s="1"/>
  <c r="VJJ21" i="88"/>
  <c r="VJJ25" i="88" s="1"/>
  <c r="VJK21" i="88"/>
  <c r="VJK25" i="88" s="1"/>
  <c r="VJL21" i="88"/>
  <c r="VJL25" i="88" s="1"/>
  <c r="VJM21" i="88"/>
  <c r="VJM25" i="88" s="1"/>
  <c r="VJN21" i="88"/>
  <c r="VJN25" i="88" s="1"/>
  <c r="VJO21" i="88"/>
  <c r="VJO25" i="88" s="1"/>
  <c r="VJP21" i="88"/>
  <c r="VJP25" i="88" s="1"/>
  <c r="VJQ21" i="88"/>
  <c r="VJQ25" i="88" s="1"/>
  <c r="VJR21" i="88"/>
  <c r="VJR25" i="88" s="1"/>
  <c r="VJS21" i="88"/>
  <c r="VJS25" i="88" s="1"/>
  <c r="VJT21" i="88"/>
  <c r="VJT25" i="88" s="1"/>
  <c r="VJU21" i="88"/>
  <c r="VJU25" i="88" s="1"/>
  <c r="VJV21" i="88"/>
  <c r="VJV25" i="88" s="1"/>
  <c r="VJW21" i="88"/>
  <c r="VJW25" i="88" s="1"/>
  <c r="VJX21" i="88"/>
  <c r="VJX25" i="88" s="1"/>
  <c r="VJY21" i="88"/>
  <c r="VJY25" i="88" s="1"/>
  <c r="VJZ21" i="88"/>
  <c r="VJZ25" i="88" s="1"/>
  <c r="VKA21" i="88"/>
  <c r="VKA25" i="88" s="1"/>
  <c r="VKB21" i="88"/>
  <c r="VKB25" i="88" s="1"/>
  <c r="VKC21" i="88"/>
  <c r="VKC25" i="88" s="1"/>
  <c r="VKD21" i="88"/>
  <c r="VKD25" i="88" s="1"/>
  <c r="VKE21" i="88"/>
  <c r="VKE25" i="88" s="1"/>
  <c r="VKF21" i="88"/>
  <c r="VKF25" i="88" s="1"/>
  <c r="VKG21" i="88"/>
  <c r="VKG25" i="88" s="1"/>
  <c r="VKH21" i="88"/>
  <c r="VKH25" i="88" s="1"/>
  <c r="VKI21" i="88"/>
  <c r="VKI25" i="88" s="1"/>
  <c r="VKJ21" i="88"/>
  <c r="VKJ25" i="88" s="1"/>
  <c r="VKK21" i="88"/>
  <c r="VKK25" i="88" s="1"/>
  <c r="VKL21" i="88"/>
  <c r="VKL25" i="88" s="1"/>
  <c r="VKM21" i="88"/>
  <c r="VKM25" i="88" s="1"/>
  <c r="VKN21" i="88"/>
  <c r="VKN25" i="88" s="1"/>
  <c r="VKO21" i="88"/>
  <c r="VKO25" i="88" s="1"/>
  <c r="VKP21" i="88"/>
  <c r="VKP25" i="88" s="1"/>
  <c r="VKQ21" i="88"/>
  <c r="VKQ25" i="88" s="1"/>
  <c r="VKR21" i="88"/>
  <c r="VKR25" i="88" s="1"/>
  <c r="VKS21" i="88"/>
  <c r="VKS25" i="88" s="1"/>
  <c r="VKT21" i="88"/>
  <c r="VKT25" i="88" s="1"/>
  <c r="VKU21" i="88"/>
  <c r="VKU25" i="88" s="1"/>
  <c r="VKV21" i="88"/>
  <c r="VKV25" i="88" s="1"/>
  <c r="VKW21" i="88"/>
  <c r="VKW25" i="88" s="1"/>
  <c r="VKX21" i="88"/>
  <c r="VKX25" i="88" s="1"/>
  <c r="VKY21" i="88"/>
  <c r="VKY25" i="88" s="1"/>
  <c r="VKZ21" i="88"/>
  <c r="VKZ25" i="88" s="1"/>
  <c r="VLA21" i="88"/>
  <c r="VLA25" i="88" s="1"/>
  <c r="VLB21" i="88"/>
  <c r="VLB25" i="88" s="1"/>
  <c r="VLC21" i="88"/>
  <c r="VLC25" i="88" s="1"/>
  <c r="VLD21" i="88"/>
  <c r="VLD25" i="88" s="1"/>
  <c r="VLE21" i="88"/>
  <c r="VLE25" i="88" s="1"/>
  <c r="VLF21" i="88"/>
  <c r="VLF25" i="88" s="1"/>
  <c r="VLG21" i="88"/>
  <c r="VLG25" i="88" s="1"/>
  <c r="VLH21" i="88"/>
  <c r="VLH25" i="88" s="1"/>
  <c r="VLI21" i="88"/>
  <c r="VLI25" i="88" s="1"/>
  <c r="VLJ21" i="88"/>
  <c r="VLJ25" i="88" s="1"/>
  <c r="VLK21" i="88"/>
  <c r="VLK25" i="88" s="1"/>
  <c r="VLL21" i="88"/>
  <c r="VLL25" i="88" s="1"/>
  <c r="VLM21" i="88"/>
  <c r="VLM25" i="88" s="1"/>
  <c r="VLN21" i="88"/>
  <c r="VLN25" i="88" s="1"/>
  <c r="VLO21" i="88"/>
  <c r="VLO25" i="88" s="1"/>
  <c r="VLP21" i="88"/>
  <c r="VLP25" i="88" s="1"/>
  <c r="VLQ21" i="88"/>
  <c r="VLQ25" i="88" s="1"/>
  <c r="VLR21" i="88"/>
  <c r="VLR25" i="88" s="1"/>
  <c r="VLS21" i="88"/>
  <c r="VLS25" i="88" s="1"/>
  <c r="VLT21" i="88"/>
  <c r="VLT25" i="88" s="1"/>
  <c r="VLU21" i="88"/>
  <c r="VLU25" i="88" s="1"/>
  <c r="VLV21" i="88"/>
  <c r="VLV25" i="88" s="1"/>
  <c r="VLW21" i="88"/>
  <c r="VLW25" i="88" s="1"/>
  <c r="VLX21" i="88"/>
  <c r="VLX25" i="88" s="1"/>
  <c r="VLY21" i="88"/>
  <c r="VLY25" i="88" s="1"/>
  <c r="VLZ21" i="88"/>
  <c r="VLZ25" i="88" s="1"/>
  <c r="VMA21" i="88"/>
  <c r="VMA25" i="88" s="1"/>
  <c r="VMB21" i="88"/>
  <c r="VMB25" i="88" s="1"/>
  <c r="VMC21" i="88"/>
  <c r="VMC25" i="88" s="1"/>
  <c r="VMD21" i="88"/>
  <c r="VMD25" i="88" s="1"/>
  <c r="VME21" i="88"/>
  <c r="VME25" i="88" s="1"/>
  <c r="VMF21" i="88"/>
  <c r="VMF25" i="88" s="1"/>
  <c r="VMG21" i="88"/>
  <c r="VMG25" i="88" s="1"/>
  <c r="VMH21" i="88"/>
  <c r="VMH25" i="88" s="1"/>
  <c r="VMI21" i="88"/>
  <c r="VMI25" i="88" s="1"/>
  <c r="VMJ21" i="88"/>
  <c r="VMJ25" i="88" s="1"/>
  <c r="VMK21" i="88"/>
  <c r="VMK25" i="88" s="1"/>
  <c r="VML21" i="88"/>
  <c r="VML25" i="88" s="1"/>
  <c r="VMM21" i="88"/>
  <c r="VMM25" i="88" s="1"/>
  <c r="VMN21" i="88"/>
  <c r="VMN25" i="88" s="1"/>
  <c r="VMO21" i="88"/>
  <c r="VMO25" i="88" s="1"/>
  <c r="VMP21" i="88"/>
  <c r="VMP25" i="88" s="1"/>
  <c r="VMQ21" i="88"/>
  <c r="VMQ25" i="88" s="1"/>
  <c r="VMR21" i="88"/>
  <c r="VMR25" i="88" s="1"/>
  <c r="VMS21" i="88"/>
  <c r="VMS25" i="88" s="1"/>
  <c r="VMT21" i="88"/>
  <c r="VMT25" i="88" s="1"/>
  <c r="VMU21" i="88"/>
  <c r="VMU25" i="88" s="1"/>
  <c r="VMV21" i="88"/>
  <c r="VMV25" i="88" s="1"/>
  <c r="VMW21" i="88"/>
  <c r="VMW25" i="88" s="1"/>
  <c r="VMX21" i="88"/>
  <c r="VMX25" i="88" s="1"/>
  <c r="VMY21" i="88"/>
  <c r="VMY25" i="88" s="1"/>
  <c r="VMZ21" i="88"/>
  <c r="VMZ25" i="88" s="1"/>
  <c r="VNA21" i="88"/>
  <c r="VNA25" i="88" s="1"/>
  <c r="VNB21" i="88"/>
  <c r="VNB25" i="88" s="1"/>
  <c r="VNC21" i="88"/>
  <c r="VNC25" i="88" s="1"/>
  <c r="VND21" i="88"/>
  <c r="VND25" i="88" s="1"/>
  <c r="VNE21" i="88"/>
  <c r="VNE25" i="88" s="1"/>
  <c r="VNF21" i="88"/>
  <c r="VNF25" i="88" s="1"/>
  <c r="VNG21" i="88"/>
  <c r="VNG25" i="88" s="1"/>
  <c r="VNH21" i="88"/>
  <c r="VNH25" i="88" s="1"/>
  <c r="VNI21" i="88"/>
  <c r="VNI25" i="88" s="1"/>
  <c r="VNJ21" i="88"/>
  <c r="VNJ25" i="88" s="1"/>
  <c r="VNK21" i="88"/>
  <c r="VNK25" i="88" s="1"/>
  <c r="VNL21" i="88"/>
  <c r="VNL25" i="88" s="1"/>
  <c r="VNM21" i="88"/>
  <c r="VNM25" i="88" s="1"/>
  <c r="VNN21" i="88"/>
  <c r="VNN25" i="88" s="1"/>
  <c r="VNO21" i="88"/>
  <c r="VNO25" i="88" s="1"/>
  <c r="VNP21" i="88"/>
  <c r="VNP25" i="88" s="1"/>
  <c r="VNQ21" i="88"/>
  <c r="VNQ25" i="88" s="1"/>
  <c r="VNR21" i="88"/>
  <c r="VNR25" i="88" s="1"/>
  <c r="VNS21" i="88"/>
  <c r="VNS25" i="88" s="1"/>
  <c r="VNT21" i="88"/>
  <c r="VNT25" i="88" s="1"/>
  <c r="VNU21" i="88"/>
  <c r="VNU25" i="88" s="1"/>
  <c r="VNV21" i="88"/>
  <c r="VNV25" i="88" s="1"/>
  <c r="VNW21" i="88"/>
  <c r="VNW25" i="88" s="1"/>
  <c r="VNX21" i="88"/>
  <c r="VNX25" i="88" s="1"/>
  <c r="VNY21" i="88"/>
  <c r="VNY25" i="88" s="1"/>
  <c r="VNZ21" i="88"/>
  <c r="VNZ25" i="88" s="1"/>
  <c r="VOA21" i="88"/>
  <c r="VOA25" i="88" s="1"/>
  <c r="VOB21" i="88"/>
  <c r="VOB25" i="88" s="1"/>
  <c r="VOC21" i="88"/>
  <c r="VOC25" i="88" s="1"/>
  <c r="VOD21" i="88"/>
  <c r="VOD25" i="88" s="1"/>
  <c r="VOE21" i="88"/>
  <c r="VOE25" i="88" s="1"/>
  <c r="VOF21" i="88"/>
  <c r="VOF25" i="88" s="1"/>
  <c r="VOG21" i="88"/>
  <c r="VOG25" i="88" s="1"/>
  <c r="VOH21" i="88"/>
  <c r="VOH25" i="88" s="1"/>
  <c r="VOI21" i="88"/>
  <c r="VOI25" i="88" s="1"/>
  <c r="VOJ21" i="88"/>
  <c r="VOJ25" i="88" s="1"/>
  <c r="VOK21" i="88"/>
  <c r="VOK25" i="88" s="1"/>
  <c r="VOL21" i="88"/>
  <c r="VOL25" i="88" s="1"/>
  <c r="VOM21" i="88"/>
  <c r="VOM25" i="88" s="1"/>
  <c r="VON21" i="88"/>
  <c r="VON25" i="88" s="1"/>
  <c r="VOO21" i="88"/>
  <c r="VOO25" i="88" s="1"/>
  <c r="VOP21" i="88"/>
  <c r="VOP25" i="88" s="1"/>
  <c r="VOQ21" i="88"/>
  <c r="VOQ25" i="88" s="1"/>
  <c r="VOR21" i="88"/>
  <c r="VOR25" i="88" s="1"/>
  <c r="VOS21" i="88"/>
  <c r="VOS25" i="88" s="1"/>
  <c r="VOT21" i="88"/>
  <c r="VOT25" i="88" s="1"/>
  <c r="VOU21" i="88"/>
  <c r="VOU25" i="88" s="1"/>
  <c r="VOV21" i="88"/>
  <c r="VOV25" i="88" s="1"/>
  <c r="VOW21" i="88"/>
  <c r="VOW25" i="88" s="1"/>
  <c r="VOX21" i="88"/>
  <c r="VOX25" i="88" s="1"/>
  <c r="VOY21" i="88"/>
  <c r="VOY25" i="88" s="1"/>
  <c r="VOZ21" i="88"/>
  <c r="VOZ25" i="88" s="1"/>
  <c r="VPA21" i="88"/>
  <c r="VPA25" i="88" s="1"/>
  <c r="VPB21" i="88"/>
  <c r="VPB25" i="88" s="1"/>
  <c r="VPC21" i="88"/>
  <c r="VPC25" i="88" s="1"/>
  <c r="VPD21" i="88"/>
  <c r="VPD25" i="88" s="1"/>
  <c r="VPE21" i="88"/>
  <c r="VPE25" i="88" s="1"/>
  <c r="VPF21" i="88"/>
  <c r="VPF25" i="88" s="1"/>
  <c r="VPG21" i="88"/>
  <c r="VPG25" i="88" s="1"/>
  <c r="VPH21" i="88"/>
  <c r="VPH25" i="88" s="1"/>
  <c r="VPI21" i="88"/>
  <c r="VPI25" i="88" s="1"/>
  <c r="VPJ21" i="88"/>
  <c r="VPJ25" i="88" s="1"/>
  <c r="VPK21" i="88"/>
  <c r="VPK25" i="88" s="1"/>
  <c r="VPL21" i="88"/>
  <c r="VPL25" i="88" s="1"/>
  <c r="VPM21" i="88"/>
  <c r="VPM25" i="88" s="1"/>
  <c r="VPN21" i="88"/>
  <c r="VPN25" i="88" s="1"/>
  <c r="VPO21" i="88"/>
  <c r="VPO25" i="88" s="1"/>
  <c r="VPP21" i="88"/>
  <c r="VPP25" i="88" s="1"/>
  <c r="VPQ21" i="88"/>
  <c r="VPQ25" i="88" s="1"/>
  <c r="VPR21" i="88"/>
  <c r="VPR25" i="88" s="1"/>
  <c r="VPS21" i="88"/>
  <c r="VPS25" i="88" s="1"/>
  <c r="VPT21" i="88"/>
  <c r="VPT25" i="88" s="1"/>
  <c r="VPU21" i="88"/>
  <c r="VPU25" i="88" s="1"/>
  <c r="VPV21" i="88"/>
  <c r="VPV25" i="88" s="1"/>
  <c r="VPW21" i="88"/>
  <c r="VPW25" i="88" s="1"/>
  <c r="VPX21" i="88"/>
  <c r="VPX25" i="88" s="1"/>
  <c r="VPY21" i="88"/>
  <c r="VPY25" i="88" s="1"/>
  <c r="VPZ21" i="88"/>
  <c r="VPZ25" i="88" s="1"/>
  <c r="VQA21" i="88"/>
  <c r="VQA25" i="88" s="1"/>
  <c r="VQB21" i="88"/>
  <c r="VQB25" i="88" s="1"/>
  <c r="VQC21" i="88"/>
  <c r="VQC25" i="88" s="1"/>
  <c r="VQD21" i="88"/>
  <c r="VQD25" i="88" s="1"/>
  <c r="VQE21" i="88"/>
  <c r="VQE25" i="88" s="1"/>
  <c r="VQF21" i="88"/>
  <c r="VQF25" i="88" s="1"/>
  <c r="VQG21" i="88"/>
  <c r="VQG25" i="88" s="1"/>
  <c r="VQH21" i="88"/>
  <c r="VQH25" i="88" s="1"/>
  <c r="VQI21" i="88"/>
  <c r="VQI25" i="88" s="1"/>
  <c r="VQJ21" i="88"/>
  <c r="VQJ25" i="88" s="1"/>
  <c r="VQK21" i="88"/>
  <c r="VQK25" i="88" s="1"/>
  <c r="VQL21" i="88"/>
  <c r="VQL25" i="88" s="1"/>
  <c r="VQM21" i="88"/>
  <c r="VQM25" i="88" s="1"/>
  <c r="VQN21" i="88"/>
  <c r="VQN25" i="88" s="1"/>
  <c r="VQO21" i="88"/>
  <c r="VQO25" i="88" s="1"/>
  <c r="VQP21" i="88"/>
  <c r="VQP25" i="88" s="1"/>
  <c r="VQQ21" i="88"/>
  <c r="VQQ25" i="88" s="1"/>
  <c r="VQR21" i="88"/>
  <c r="VQR25" i="88" s="1"/>
  <c r="VQS21" i="88"/>
  <c r="VQS25" i="88" s="1"/>
  <c r="VQT21" i="88"/>
  <c r="VQT25" i="88" s="1"/>
  <c r="VQU21" i="88"/>
  <c r="VQU25" i="88" s="1"/>
  <c r="VQV21" i="88"/>
  <c r="VQV25" i="88" s="1"/>
  <c r="VQW21" i="88"/>
  <c r="VQW25" i="88" s="1"/>
  <c r="VQX21" i="88"/>
  <c r="VQX25" i="88" s="1"/>
  <c r="VQY21" i="88"/>
  <c r="VQY25" i="88" s="1"/>
  <c r="VQZ21" i="88"/>
  <c r="VQZ25" i="88" s="1"/>
  <c r="VRA21" i="88"/>
  <c r="VRA25" i="88" s="1"/>
  <c r="VRB21" i="88"/>
  <c r="VRB25" i="88" s="1"/>
  <c r="VRC21" i="88"/>
  <c r="VRC25" i="88" s="1"/>
  <c r="VRD21" i="88"/>
  <c r="VRD25" i="88" s="1"/>
  <c r="VRE21" i="88"/>
  <c r="VRE25" i="88" s="1"/>
  <c r="VRF21" i="88"/>
  <c r="VRF25" i="88" s="1"/>
  <c r="VRG21" i="88"/>
  <c r="VRG25" i="88" s="1"/>
  <c r="VRH21" i="88"/>
  <c r="VRH25" i="88" s="1"/>
  <c r="VRI21" i="88"/>
  <c r="VRI25" i="88" s="1"/>
  <c r="VRJ21" i="88"/>
  <c r="VRJ25" i="88" s="1"/>
  <c r="VRK21" i="88"/>
  <c r="VRK25" i="88" s="1"/>
  <c r="VRL21" i="88"/>
  <c r="VRL25" i="88" s="1"/>
  <c r="VRM21" i="88"/>
  <c r="VRM25" i="88" s="1"/>
  <c r="VRN21" i="88"/>
  <c r="VRN25" i="88" s="1"/>
  <c r="VRO21" i="88"/>
  <c r="VRO25" i="88" s="1"/>
  <c r="VRP21" i="88"/>
  <c r="VRP25" i="88" s="1"/>
  <c r="VRQ21" i="88"/>
  <c r="VRQ25" i="88" s="1"/>
  <c r="VRR21" i="88"/>
  <c r="VRR25" i="88" s="1"/>
  <c r="VRS21" i="88"/>
  <c r="VRS25" i="88" s="1"/>
  <c r="VRT21" i="88"/>
  <c r="VRT25" i="88" s="1"/>
  <c r="VRU21" i="88"/>
  <c r="VRU25" i="88" s="1"/>
  <c r="VRV21" i="88"/>
  <c r="VRV25" i="88" s="1"/>
  <c r="VRW21" i="88"/>
  <c r="VRW25" i="88" s="1"/>
  <c r="VRX21" i="88"/>
  <c r="VRX25" i="88" s="1"/>
  <c r="VRY21" i="88"/>
  <c r="VRY25" i="88" s="1"/>
  <c r="VRZ21" i="88"/>
  <c r="VRZ25" i="88" s="1"/>
  <c r="VSA21" i="88"/>
  <c r="VSA25" i="88" s="1"/>
  <c r="VSB21" i="88"/>
  <c r="VSB25" i="88" s="1"/>
  <c r="VSC21" i="88"/>
  <c r="VSC25" i="88" s="1"/>
  <c r="VSD21" i="88"/>
  <c r="VSD25" i="88" s="1"/>
  <c r="VSE21" i="88"/>
  <c r="VSE25" i="88" s="1"/>
  <c r="VSF21" i="88"/>
  <c r="VSF25" i="88" s="1"/>
  <c r="VSG21" i="88"/>
  <c r="VSG25" i="88" s="1"/>
  <c r="VSH21" i="88"/>
  <c r="VSH25" i="88" s="1"/>
  <c r="VSI21" i="88"/>
  <c r="VSI25" i="88" s="1"/>
  <c r="VSJ21" i="88"/>
  <c r="VSJ25" i="88" s="1"/>
  <c r="VSK21" i="88"/>
  <c r="VSK25" i="88" s="1"/>
  <c r="VSL21" i="88"/>
  <c r="VSL25" i="88" s="1"/>
  <c r="VSM21" i="88"/>
  <c r="VSM25" i="88" s="1"/>
  <c r="VSN21" i="88"/>
  <c r="VSN25" i="88" s="1"/>
  <c r="VSO21" i="88"/>
  <c r="VSO25" i="88" s="1"/>
  <c r="VSP21" i="88"/>
  <c r="VSP25" i="88" s="1"/>
  <c r="VSQ21" i="88"/>
  <c r="VSQ25" i="88" s="1"/>
  <c r="VSR21" i="88"/>
  <c r="VSR25" i="88" s="1"/>
  <c r="VSS21" i="88"/>
  <c r="VSS25" i="88" s="1"/>
  <c r="VST21" i="88"/>
  <c r="VST25" i="88" s="1"/>
  <c r="VSU21" i="88"/>
  <c r="VSU25" i="88" s="1"/>
  <c r="VSV21" i="88"/>
  <c r="VSV25" i="88" s="1"/>
  <c r="VSW21" i="88"/>
  <c r="VSW25" i="88" s="1"/>
  <c r="VSX21" i="88"/>
  <c r="VSX25" i="88" s="1"/>
  <c r="VSY21" i="88"/>
  <c r="VSY25" i="88" s="1"/>
  <c r="VSZ21" i="88"/>
  <c r="VSZ25" i="88" s="1"/>
  <c r="VTA21" i="88"/>
  <c r="VTA25" i="88" s="1"/>
  <c r="VTB21" i="88"/>
  <c r="VTB25" i="88" s="1"/>
  <c r="VTC21" i="88"/>
  <c r="VTC25" i="88" s="1"/>
  <c r="VTD21" i="88"/>
  <c r="VTD25" i="88" s="1"/>
  <c r="VTE21" i="88"/>
  <c r="VTE25" i="88" s="1"/>
  <c r="VTF21" i="88"/>
  <c r="VTF25" i="88" s="1"/>
  <c r="VTG21" i="88"/>
  <c r="VTG25" i="88" s="1"/>
  <c r="VTH21" i="88"/>
  <c r="VTH25" i="88" s="1"/>
  <c r="VTI21" i="88"/>
  <c r="VTI25" i="88" s="1"/>
  <c r="VTJ21" i="88"/>
  <c r="VTJ25" i="88" s="1"/>
  <c r="VTK21" i="88"/>
  <c r="VTK25" i="88" s="1"/>
  <c r="VTL21" i="88"/>
  <c r="VTL25" i="88" s="1"/>
  <c r="VTM21" i="88"/>
  <c r="VTM25" i="88" s="1"/>
  <c r="VTN21" i="88"/>
  <c r="VTN25" i="88" s="1"/>
  <c r="VTO21" i="88"/>
  <c r="VTO25" i="88" s="1"/>
  <c r="VTP21" i="88"/>
  <c r="VTP25" i="88" s="1"/>
  <c r="VTQ21" i="88"/>
  <c r="VTQ25" i="88" s="1"/>
  <c r="VTR21" i="88"/>
  <c r="VTR25" i="88" s="1"/>
  <c r="VTS21" i="88"/>
  <c r="VTS25" i="88" s="1"/>
  <c r="VTT21" i="88"/>
  <c r="VTT25" i="88" s="1"/>
  <c r="VTU21" i="88"/>
  <c r="VTU25" i="88" s="1"/>
  <c r="VTV21" i="88"/>
  <c r="VTV25" i="88" s="1"/>
  <c r="VTW21" i="88"/>
  <c r="VTW25" i="88" s="1"/>
  <c r="VTX21" i="88"/>
  <c r="VTX25" i="88" s="1"/>
  <c r="VTY21" i="88"/>
  <c r="VTY25" i="88" s="1"/>
  <c r="VTZ21" i="88"/>
  <c r="VTZ25" i="88" s="1"/>
  <c r="VUA21" i="88"/>
  <c r="VUA25" i="88" s="1"/>
  <c r="VUB21" i="88"/>
  <c r="VUB25" i="88" s="1"/>
  <c r="VUC21" i="88"/>
  <c r="VUC25" i="88" s="1"/>
  <c r="VUD21" i="88"/>
  <c r="VUD25" i="88" s="1"/>
  <c r="VUE21" i="88"/>
  <c r="VUE25" i="88" s="1"/>
  <c r="VUF21" i="88"/>
  <c r="VUF25" i="88" s="1"/>
  <c r="VUG21" i="88"/>
  <c r="VUG25" i="88" s="1"/>
  <c r="VUH21" i="88"/>
  <c r="VUH25" i="88" s="1"/>
  <c r="VUI21" i="88"/>
  <c r="VUI25" i="88" s="1"/>
  <c r="VUJ21" i="88"/>
  <c r="VUJ25" i="88" s="1"/>
  <c r="VUK21" i="88"/>
  <c r="VUK25" i="88" s="1"/>
  <c r="VUL21" i="88"/>
  <c r="VUL25" i="88" s="1"/>
  <c r="VUM21" i="88"/>
  <c r="VUM25" i="88" s="1"/>
  <c r="VUN21" i="88"/>
  <c r="VUN25" i="88" s="1"/>
  <c r="VUO21" i="88"/>
  <c r="VUO25" i="88" s="1"/>
  <c r="VUP21" i="88"/>
  <c r="VUP25" i="88" s="1"/>
  <c r="VUQ21" i="88"/>
  <c r="VUQ25" i="88" s="1"/>
  <c r="VUR21" i="88"/>
  <c r="VUR25" i="88" s="1"/>
  <c r="VUS21" i="88"/>
  <c r="VUS25" i="88" s="1"/>
  <c r="VUT21" i="88"/>
  <c r="VUT25" i="88" s="1"/>
  <c r="VUU21" i="88"/>
  <c r="VUU25" i="88" s="1"/>
  <c r="VUV21" i="88"/>
  <c r="VUV25" i="88" s="1"/>
  <c r="VUW21" i="88"/>
  <c r="VUW25" i="88" s="1"/>
  <c r="VUX21" i="88"/>
  <c r="VUX25" i="88" s="1"/>
  <c r="VUY21" i="88"/>
  <c r="VUY25" i="88" s="1"/>
  <c r="VUZ21" i="88"/>
  <c r="VUZ25" i="88" s="1"/>
  <c r="VVA21" i="88"/>
  <c r="VVA25" i="88" s="1"/>
  <c r="VVB21" i="88"/>
  <c r="VVB25" i="88" s="1"/>
  <c r="VVC21" i="88"/>
  <c r="VVC25" i="88" s="1"/>
  <c r="VVD21" i="88"/>
  <c r="VVD25" i="88" s="1"/>
  <c r="VVE21" i="88"/>
  <c r="VVE25" i="88" s="1"/>
  <c r="VVF21" i="88"/>
  <c r="VVF25" i="88" s="1"/>
  <c r="VVG21" i="88"/>
  <c r="VVG25" i="88" s="1"/>
  <c r="VVH21" i="88"/>
  <c r="VVH25" i="88" s="1"/>
  <c r="VVI21" i="88"/>
  <c r="VVI25" i="88" s="1"/>
  <c r="VVJ21" i="88"/>
  <c r="VVJ25" i="88" s="1"/>
  <c r="VVK21" i="88"/>
  <c r="VVK25" i="88" s="1"/>
  <c r="VVL21" i="88"/>
  <c r="VVL25" i="88" s="1"/>
  <c r="VVM21" i="88"/>
  <c r="VVM25" i="88" s="1"/>
  <c r="VVN21" i="88"/>
  <c r="VVN25" i="88" s="1"/>
  <c r="VVO21" i="88"/>
  <c r="VVO25" i="88" s="1"/>
  <c r="VVP21" i="88"/>
  <c r="VVP25" i="88" s="1"/>
  <c r="VVQ21" i="88"/>
  <c r="VVQ25" i="88" s="1"/>
  <c r="VVR21" i="88"/>
  <c r="VVR25" i="88" s="1"/>
  <c r="VVS21" i="88"/>
  <c r="VVS25" i="88" s="1"/>
  <c r="VVT21" i="88"/>
  <c r="VVT25" i="88" s="1"/>
  <c r="VVU21" i="88"/>
  <c r="VVU25" i="88" s="1"/>
  <c r="VVV21" i="88"/>
  <c r="VVV25" i="88" s="1"/>
  <c r="VVW21" i="88"/>
  <c r="VVW25" i="88" s="1"/>
  <c r="VVX21" i="88"/>
  <c r="VVX25" i="88" s="1"/>
  <c r="VVY21" i="88"/>
  <c r="VVY25" i="88" s="1"/>
  <c r="VVZ21" i="88"/>
  <c r="VVZ25" i="88" s="1"/>
  <c r="VWA21" i="88"/>
  <c r="VWA25" i="88" s="1"/>
  <c r="VWB21" i="88"/>
  <c r="VWB25" i="88" s="1"/>
  <c r="VWC21" i="88"/>
  <c r="VWC25" i="88" s="1"/>
  <c r="VWD21" i="88"/>
  <c r="VWD25" i="88" s="1"/>
  <c r="VWE21" i="88"/>
  <c r="VWE25" i="88" s="1"/>
  <c r="VWF21" i="88"/>
  <c r="VWF25" i="88" s="1"/>
  <c r="VWG21" i="88"/>
  <c r="VWG25" i="88" s="1"/>
  <c r="VWH21" i="88"/>
  <c r="VWH25" i="88" s="1"/>
  <c r="VWI21" i="88"/>
  <c r="VWI25" i="88" s="1"/>
  <c r="VWJ21" i="88"/>
  <c r="VWJ25" i="88" s="1"/>
  <c r="VWK21" i="88"/>
  <c r="VWK25" i="88" s="1"/>
  <c r="VWL21" i="88"/>
  <c r="VWL25" i="88" s="1"/>
  <c r="VWM21" i="88"/>
  <c r="VWM25" i="88" s="1"/>
  <c r="VWN21" i="88"/>
  <c r="VWN25" i="88" s="1"/>
  <c r="VWO21" i="88"/>
  <c r="VWO25" i="88" s="1"/>
  <c r="VWP21" i="88"/>
  <c r="VWP25" i="88" s="1"/>
  <c r="VWQ21" i="88"/>
  <c r="VWQ25" i="88" s="1"/>
  <c r="VWR21" i="88"/>
  <c r="VWR25" i="88" s="1"/>
  <c r="VWS21" i="88"/>
  <c r="VWS25" i="88" s="1"/>
  <c r="VWT21" i="88"/>
  <c r="VWT25" i="88" s="1"/>
  <c r="VWU21" i="88"/>
  <c r="VWU25" i="88" s="1"/>
  <c r="VWV21" i="88"/>
  <c r="VWV25" i="88" s="1"/>
  <c r="VWW21" i="88"/>
  <c r="VWW25" i="88" s="1"/>
  <c r="VWX21" i="88"/>
  <c r="VWX25" i="88" s="1"/>
  <c r="VWY21" i="88"/>
  <c r="VWY25" i="88" s="1"/>
  <c r="VWZ21" i="88"/>
  <c r="VWZ25" i="88" s="1"/>
  <c r="VXA21" i="88"/>
  <c r="VXA25" i="88" s="1"/>
  <c r="VXB21" i="88"/>
  <c r="VXB25" i="88" s="1"/>
  <c r="VXC21" i="88"/>
  <c r="VXC25" i="88" s="1"/>
  <c r="VXD21" i="88"/>
  <c r="VXD25" i="88" s="1"/>
  <c r="VXE21" i="88"/>
  <c r="VXE25" i="88" s="1"/>
  <c r="VXF21" i="88"/>
  <c r="VXF25" i="88" s="1"/>
  <c r="VXG21" i="88"/>
  <c r="VXG25" i="88" s="1"/>
  <c r="VXH21" i="88"/>
  <c r="VXH25" i="88" s="1"/>
  <c r="VXI21" i="88"/>
  <c r="VXI25" i="88" s="1"/>
  <c r="VXJ21" i="88"/>
  <c r="VXJ25" i="88" s="1"/>
  <c r="VXK21" i="88"/>
  <c r="VXK25" i="88" s="1"/>
  <c r="VXL21" i="88"/>
  <c r="VXL25" i="88" s="1"/>
  <c r="VXM21" i="88"/>
  <c r="VXM25" i="88" s="1"/>
  <c r="VXN21" i="88"/>
  <c r="VXN25" i="88" s="1"/>
  <c r="VXO21" i="88"/>
  <c r="VXO25" i="88" s="1"/>
  <c r="VXP21" i="88"/>
  <c r="VXP25" i="88" s="1"/>
  <c r="VXQ21" i="88"/>
  <c r="VXQ25" i="88" s="1"/>
  <c r="VXR21" i="88"/>
  <c r="VXR25" i="88" s="1"/>
  <c r="VXS21" i="88"/>
  <c r="VXS25" i="88" s="1"/>
  <c r="VXT21" i="88"/>
  <c r="VXT25" i="88" s="1"/>
  <c r="VXU21" i="88"/>
  <c r="VXU25" i="88" s="1"/>
  <c r="VXV21" i="88"/>
  <c r="VXV25" i="88" s="1"/>
  <c r="VXW21" i="88"/>
  <c r="VXW25" i="88" s="1"/>
  <c r="VXX21" i="88"/>
  <c r="VXX25" i="88" s="1"/>
  <c r="VXY21" i="88"/>
  <c r="VXY25" i="88" s="1"/>
  <c r="VXZ21" i="88"/>
  <c r="VXZ25" i="88" s="1"/>
  <c r="VYA21" i="88"/>
  <c r="VYA25" i="88" s="1"/>
  <c r="VYB21" i="88"/>
  <c r="VYB25" i="88" s="1"/>
  <c r="VYC21" i="88"/>
  <c r="VYC25" i="88" s="1"/>
  <c r="VYD21" i="88"/>
  <c r="VYD25" i="88" s="1"/>
  <c r="VYE21" i="88"/>
  <c r="VYE25" i="88" s="1"/>
  <c r="VYF21" i="88"/>
  <c r="VYF25" i="88" s="1"/>
  <c r="VYG21" i="88"/>
  <c r="VYG25" i="88" s="1"/>
  <c r="VYH21" i="88"/>
  <c r="VYH25" i="88" s="1"/>
  <c r="VYI21" i="88"/>
  <c r="VYI25" i="88" s="1"/>
  <c r="VYJ21" i="88"/>
  <c r="VYJ25" i="88" s="1"/>
  <c r="VYK21" i="88"/>
  <c r="VYK25" i="88" s="1"/>
  <c r="VYL21" i="88"/>
  <c r="VYL25" i="88" s="1"/>
  <c r="VYM21" i="88"/>
  <c r="VYM25" i="88" s="1"/>
  <c r="VYN21" i="88"/>
  <c r="VYN25" i="88" s="1"/>
  <c r="VYO21" i="88"/>
  <c r="VYO25" i="88" s="1"/>
  <c r="VYP21" i="88"/>
  <c r="VYP25" i="88" s="1"/>
  <c r="VYQ21" i="88"/>
  <c r="VYQ25" i="88" s="1"/>
  <c r="VYR21" i="88"/>
  <c r="VYR25" i="88" s="1"/>
  <c r="VYS21" i="88"/>
  <c r="VYS25" i="88" s="1"/>
  <c r="VYT21" i="88"/>
  <c r="VYT25" i="88" s="1"/>
  <c r="VYU21" i="88"/>
  <c r="VYU25" i="88" s="1"/>
  <c r="VYV21" i="88"/>
  <c r="VYV25" i="88" s="1"/>
  <c r="VYW21" i="88"/>
  <c r="VYW25" i="88" s="1"/>
  <c r="VYX21" i="88"/>
  <c r="VYX25" i="88" s="1"/>
  <c r="VYY21" i="88"/>
  <c r="VYY25" i="88" s="1"/>
  <c r="VYZ21" i="88"/>
  <c r="VYZ25" i="88" s="1"/>
  <c r="VZA21" i="88"/>
  <c r="VZA25" i="88" s="1"/>
  <c r="VZB21" i="88"/>
  <c r="VZB25" i="88" s="1"/>
  <c r="VZC21" i="88"/>
  <c r="VZC25" i="88" s="1"/>
  <c r="VZD21" i="88"/>
  <c r="VZD25" i="88" s="1"/>
  <c r="VZE21" i="88"/>
  <c r="VZE25" i="88" s="1"/>
  <c r="VZF21" i="88"/>
  <c r="VZF25" i="88" s="1"/>
  <c r="VZG21" i="88"/>
  <c r="VZG25" i="88" s="1"/>
  <c r="VZH21" i="88"/>
  <c r="VZH25" i="88" s="1"/>
  <c r="VZI21" i="88"/>
  <c r="VZI25" i="88" s="1"/>
  <c r="VZJ21" i="88"/>
  <c r="VZJ25" i="88" s="1"/>
  <c r="VZK21" i="88"/>
  <c r="VZK25" i="88" s="1"/>
  <c r="VZL21" i="88"/>
  <c r="VZL25" i="88" s="1"/>
  <c r="VZM21" i="88"/>
  <c r="VZM25" i="88" s="1"/>
  <c r="VZN21" i="88"/>
  <c r="VZN25" i="88" s="1"/>
  <c r="VZO21" i="88"/>
  <c r="VZO25" i="88" s="1"/>
  <c r="VZP21" i="88"/>
  <c r="VZP25" i="88" s="1"/>
  <c r="VZQ21" i="88"/>
  <c r="VZQ25" i="88" s="1"/>
  <c r="VZR21" i="88"/>
  <c r="VZR25" i="88" s="1"/>
  <c r="VZS21" i="88"/>
  <c r="VZS25" i="88" s="1"/>
  <c r="VZT21" i="88"/>
  <c r="VZT25" i="88" s="1"/>
  <c r="VZU21" i="88"/>
  <c r="VZU25" i="88" s="1"/>
  <c r="VZV21" i="88"/>
  <c r="VZV25" i="88" s="1"/>
  <c r="VZW21" i="88"/>
  <c r="VZW25" i="88" s="1"/>
  <c r="VZX21" i="88"/>
  <c r="VZX25" i="88" s="1"/>
  <c r="VZY21" i="88"/>
  <c r="VZY25" i="88" s="1"/>
  <c r="VZZ21" i="88"/>
  <c r="VZZ25" i="88" s="1"/>
  <c r="WAA21" i="88"/>
  <c r="WAA25" i="88" s="1"/>
  <c r="WAB21" i="88"/>
  <c r="WAB25" i="88" s="1"/>
  <c r="WAC21" i="88"/>
  <c r="WAC25" i="88" s="1"/>
  <c r="WAD21" i="88"/>
  <c r="WAD25" i="88" s="1"/>
  <c r="WAE21" i="88"/>
  <c r="WAE25" i="88" s="1"/>
  <c r="WAF21" i="88"/>
  <c r="WAF25" i="88" s="1"/>
  <c r="WAG21" i="88"/>
  <c r="WAG25" i="88" s="1"/>
  <c r="WAH21" i="88"/>
  <c r="WAH25" i="88" s="1"/>
  <c r="WAI21" i="88"/>
  <c r="WAI25" i="88" s="1"/>
  <c r="WAJ21" i="88"/>
  <c r="WAJ25" i="88" s="1"/>
  <c r="WAK21" i="88"/>
  <c r="WAK25" i="88" s="1"/>
  <c r="WAL21" i="88"/>
  <c r="WAL25" i="88" s="1"/>
  <c r="WAM21" i="88"/>
  <c r="WAM25" i="88" s="1"/>
  <c r="WAN21" i="88"/>
  <c r="WAN25" i="88" s="1"/>
  <c r="WAO21" i="88"/>
  <c r="WAO25" i="88" s="1"/>
  <c r="WAP21" i="88"/>
  <c r="WAP25" i="88" s="1"/>
  <c r="WAQ21" i="88"/>
  <c r="WAQ25" i="88" s="1"/>
  <c r="WAR21" i="88"/>
  <c r="WAR25" i="88" s="1"/>
  <c r="WAS21" i="88"/>
  <c r="WAS25" i="88" s="1"/>
  <c r="WAT21" i="88"/>
  <c r="WAT25" i="88" s="1"/>
  <c r="WAU21" i="88"/>
  <c r="WAU25" i="88" s="1"/>
  <c r="WAV21" i="88"/>
  <c r="WAV25" i="88" s="1"/>
  <c r="WAW21" i="88"/>
  <c r="WAW25" i="88" s="1"/>
  <c r="WAX21" i="88"/>
  <c r="WAX25" i="88" s="1"/>
  <c r="WAY21" i="88"/>
  <c r="WAY25" i="88" s="1"/>
  <c r="WAZ21" i="88"/>
  <c r="WAZ25" i="88" s="1"/>
  <c r="WBA21" i="88"/>
  <c r="WBA25" i="88" s="1"/>
  <c r="WBB21" i="88"/>
  <c r="WBB25" i="88" s="1"/>
  <c r="WBC21" i="88"/>
  <c r="WBC25" i="88" s="1"/>
  <c r="WBD21" i="88"/>
  <c r="WBD25" i="88" s="1"/>
  <c r="WBE21" i="88"/>
  <c r="WBE25" i="88" s="1"/>
  <c r="WBF21" i="88"/>
  <c r="WBF25" i="88" s="1"/>
  <c r="WBG21" i="88"/>
  <c r="WBG25" i="88" s="1"/>
  <c r="WBH21" i="88"/>
  <c r="WBH25" i="88" s="1"/>
  <c r="WBI21" i="88"/>
  <c r="WBI25" i="88" s="1"/>
  <c r="WBJ21" i="88"/>
  <c r="WBJ25" i="88" s="1"/>
  <c r="WBK21" i="88"/>
  <c r="WBK25" i="88" s="1"/>
  <c r="WBL21" i="88"/>
  <c r="WBL25" i="88" s="1"/>
  <c r="WBM21" i="88"/>
  <c r="WBM25" i="88" s="1"/>
  <c r="WBN21" i="88"/>
  <c r="WBN25" i="88" s="1"/>
  <c r="WBO21" i="88"/>
  <c r="WBO25" i="88" s="1"/>
  <c r="WBP21" i="88"/>
  <c r="WBP25" i="88" s="1"/>
  <c r="WBQ21" i="88"/>
  <c r="WBQ25" i="88" s="1"/>
  <c r="WBR21" i="88"/>
  <c r="WBR25" i="88" s="1"/>
  <c r="WBS21" i="88"/>
  <c r="WBS25" i="88" s="1"/>
  <c r="WBT21" i="88"/>
  <c r="WBT25" i="88" s="1"/>
  <c r="WBU21" i="88"/>
  <c r="WBU25" i="88" s="1"/>
  <c r="WBV21" i="88"/>
  <c r="WBV25" i="88" s="1"/>
  <c r="WBW21" i="88"/>
  <c r="WBW25" i="88" s="1"/>
  <c r="WBX21" i="88"/>
  <c r="WBX25" i="88" s="1"/>
  <c r="WBY21" i="88"/>
  <c r="WBY25" i="88" s="1"/>
  <c r="WBZ21" i="88"/>
  <c r="WBZ25" i="88" s="1"/>
  <c r="WCA21" i="88"/>
  <c r="WCA25" i="88" s="1"/>
  <c r="WCB21" i="88"/>
  <c r="WCB25" i="88" s="1"/>
  <c r="WCC21" i="88"/>
  <c r="WCC25" i="88" s="1"/>
  <c r="WCD21" i="88"/>
  <c r="WCD25" i="88" s="1"/>
  <c r="WCE21" i="88"/>
  <c r="WCE25" i="88" s="1"/>
  <c r="WCF21" i="88"/>
  <c r="WCF25" i="88" s="1"/>
  <c r="WCG21" i="88"/>
  <c r="WCG25" i="88" s="1"/>
  <c r="WCH21" i="88"/>
  <c r="WCH25" i="88" s="1"/>
  <c r="WCI21" i="88"/>
  <c r="WCI25" i="88" s="1"/>
  <c r="WCJ21" i="88"/>
  <c r="WCJ25" i="88" s="1"/>
  <c r="WCK21" i="88"/>
  <c r="WCK25" i="88" s="1"/>
  <c r="WCL21" i="88"/>
  <c r="WCL25" i="88" s="1"/>
  <c r="WCM21" i="88"/>
  <c r="WCM25" i="88" s="1"/>
  <c r="WCN21" i="88"/>
  <c r="WCN25" i="88" s="1"/>
  <c r="WCO21" i="88"/>
  <c r="WCO25" i="88" s="1"/>
  <c r="WCP21" i="88"/>
  <c r="WCP25" i="88" s="1"/>
  <c r="WCQ21" i="88"/>
  <c r="WCQ25" i="88" s="1"/>
  <c r="WCR21" i="88"/>
  <c r="WCR25" i="88" s="1"/>
  <c r="WCS21" i="88"/>
  <c r="WCS25" i="88" s="1"/>
  <c r="WCT21" i="88"/>
  <c r="WCT25" i="88" s="1"/>
  <c r="WCU21" i="88"/>
  <c r="WCU25" i="88" s="1"/>
  <c r="WCV21" i="88"/>
  <c r="WCV25" i="88" s="1"/>
  <c r="WCW21" i="88"/>
  <c r="WCW25" i="88" s="1"/>
  <c r="WCX21" i="88"/>
  <c r="WCX25" i="88" s="1"/>
  <c r="WCY21" i="88"/>
  <c r="WCY25" i="88" s="1"/>
  <c r="WCZ21" i="88"/>
  <c r="WCZ25" i="88" s="1"/>
  <c r="WDA21" i="88"/>
  <c r="WDA25" i="88" s="1"/>
  <c r="WDB21" i="88"/>
  <c r="WDB25" i="88" s="1"/>
  <c r="WDC21" i="88"/>
  <c r="WDC25" i="88" s="1"/>
  <c r="WDD21" i="88"/>
  <c r="WDD25" i="88" s="1"/>
  <c r="WDE21" i="88"/>
  <c r="WDE25" i="88" s="1"/>
  <c r="WDF21" i="88"/>
  <c r="WDF25" i="88" s="1"/>
  <c r="WDG21" i="88"/>
  <c r="WDG25" i="88" s="1"/>
  <c r="WDH21" i="88"/>
  <c r="WDH25" i="88" s="1"/>
  <c r="WDI21" i="88"/>
  <c r="WDI25" i="88" s="1"/>
  <c r="WDJ21" i="88"/>
  <c r="WDJ25" i="88" s="1"/>
  <c r="WDK21" i="88"/>
  <c r="WDK25" i="88" s="1"/>
  <c r="WDL21" i="88"/>
  <c r="WDL25" i="88" s="1"/>
  <c r="WDM21" i="88"/>
  <c r="WDM25" i="88" s="1"/>
  <c r="WDN21" i="88"/>
  <c r="WDN25" i="88" s="1"/>
  <c r="WDO21" i="88"/>
  <c r="WDO25" i="88" s="1"/>
  <c r="WDP21" i="88"/>
  <c r="WDP25" i="88" s="1"/>
  <c r="WDQ21" i="88"/>
  <c r="WDQ25" i="88" s="1"/>
  <c r="WDR21" i="88"/>
  <c r="WDR25" i="88" s="1"/>
  <c r="WDS21" i="88"/>
  <c r="WDS25" i="88" s="1"/>
  <c r="WDT21" i="88"/>
  <c r="WDT25" i="88" s="1"/>
  <c r="WDU21" i="88"/>
  <c r="WDU25" i="88" s="1"/>
  <c r="WDV21" i="88"/>
  <c r="WDV25" i="88" s="1"/>
  <c r="WDW21" i="88"/>
  <c r="WDW25" i="88" s="1"/>
  <c r="WDX21" i="88"/>
  <c r="WDX25" i="88" s="1"/>
  <c r="WDY21" i="88"/>
  <c r="WDY25" i="88" s="1"/>
  <c r="WDZ21" i="88"/>
  <c r="WDZ25" i="88" s="1"/>
  <c r="WEA21" i="88"/>
  <c r="WEA25" i="88" s="1"/>
  <c r="WEB21" i="88"/>
  <c r="WEB25" i="88" s="1"/>
  <c r="WEC21" i="88"/>
  <c r="WEC25" i="88" s="1"/>
  <c r="WED21" i="88"/>
  <c r="WED25" i="88" s="1"/>
  <c r="WEE21" i="88"/>
  <c r="WEE25" i="88" s="1"/>
  <c r="WEF21" i="88"/>
  <c r="WEF25" i="88" s="1"/>
  <c r="WEG21" i="88"/>
  <c r="WEG25" i="88" s="1"/>
  <c r="WEH21" i="88"/>
  <c r="WEH25" i="88" s="1"/>
  <c r="WEI21" i="88"/>
  <c r="WEI25" i="88" s="1"/>
  <c r="WEJ21" i="88"/>
  <c r="WEJ25" i="88" s="1"/>
  <c r="WEK21" i="88"/>
  <c r="WEK25" i="88" s="1"/>
  <c r="WEL21" i="88"/>
  <c r="WEL25" i="88" s="1"/>
  <c r="WEM21" i="88"/>
  <c r="WEM25" i="88" s="1"/>
  <c r="WEN21" i="88"/>
  <c r="WEN25" i="88" s="1"/>
  <c r="WEO21" i="88"/>
  <c r="WEO25" i="88" s="1"/>
  <c r="WEP21" i="88"/>
  <c r="WEP25" i="88" s="1"/>
  <c r="WEQ21" i="88"/>
  <c r="WEQ25" i="88" s="1"/>
  <c r="WER21" i="88"/>
  <c r="WER25" i="88" s="1"/>
  <c r="WES21" i="88"/>
  <c r="WES25" i="88" s="1"/>
  <c r="WET21" i="88"/>
  <c r="WET25" i="88" s="1"/>
  <c r="WEU21" i="88"/>
  <c r="WEU25" i="88" s="1"/>
  <c r="WEV21" i="88"/>
  <c r="WEV25" i="88" s="1"/>
  <c r="WEW21" i="88"/>
  <c r="WEW25" i="88" s="1"/>
  <c r="WEX21" i="88"/>
  <c r="WEX25" i="88" s="1"/>
  <c r="WEY21" i="88"/>
  <c r="WEY25" i="88" s="1"/>
  <c r="WEZ21" i="88"/>
  <c r="WEZ25" i="88" s="1"/>
  <c r="WFA21" i="88"/>
  <c r="WFA25" i="88" s="1"/>
  <c r="WFB21" i="88"/>
  <c r="WFB25" i="88" s="1"/>
  <c r="WFC21" i="88"/>
  <c r="WFC25" i="88" s="1"/>
  <c r="WFD21" i="88"/>
  <c r="WFD25" i="88" s="1"/>
  <c r="WFE21" i="88"/>
  <c r="WFE25" i="88" s="1"/>
  <c r="WFF21" i="88"/>
  <c r="WFF25" i="88" s="1"/>
  <c r="WFG21" i="88"/>
  <c r="WFG25" i="88" s="1"/>
  <c r="WFH21" i="88"/>
  <c r="WFH25" i="88" s="1"/>
  <c r="WFI21" i="88"/>
  <c r="WFI25" i="88" s="1"/>
  <c r="WFJ21" i="88"/>
  <c r="WFJ25" i="88" s="1"/>
  <c r="WFK21" i="88"/>
  <c r="WFK25" i="88" s="1"/>
  <c r="WFL21" i="88"/>
  <c r="WFL25" i="88" s="1"/>
  <c r="WFM21" i="88"/>
  <c r="WFM25" i="88" s="1"/>
  <c r="WFN21" i="88"/>
  <c r="WFN25" i="88" s="1"/>
  <c r="WFO21" i="88"/>
  <c r="WFO25" i="88" s="1"/>
  <c r="WFP21" i="88"/>
  <c r="WFP25" i="88" s="1"/>
  <c r="WFQ21" i="88"/>
  <c r="WFQ25" i="88" s="1"/>
  <c r="WFR21" i="88"/>
  <c r="WFR25" i="88" s="1"/>
  <c r="WFS21" i="88"/>
  <c r="WFS25" i="88" s="1"/>
  <c r="WFT21" i="88"/>
  <c r="WFT25" i="88" s="1"/>
  <c r="WFU21" i="88"/>
  <c r="WFU25" i="88" s="1"/>
  <c r="WFV21" i="88"/>
  <c r="WFV25" i="88" s="1"/>
  <c r="WFW21" i="88"/>
  <c r="WFW25" i="88" s="1"/>
  <c r="WFX21" i="88"/>
  <c r="WFX25" i="88" s="1"/>
  <c r="WFY21" i="88"/>
  <c r="WFY25" i="88" s="1"/>
  <c r="WFZ21" i="88"/>
  <c r="WFZ25" i="88" s="1"/>
  <c r="WGA21" i="88"/>
  <c r="WGA25" i="88" s="1"/>
  <c r="WGB21" i="88"/>
  <c r="WGB25" i="88" s="1"/>
  <c r="WGC21" i="88"/>
  <c r="WGC25" i="88" s="1"/>
  <c r="WGD21" i="88"/>
  <c r="WGD25" i="88" s="1"/>
  <c r="WGE21" i="88"/>
  <c r="WGE25" i="88" s="1"/>
  <c r="WGF21" i="88"/>
  <c r="WGF25" i="88" s="1"/>
  <c r="WGG21" i="88"/>
  <c r="WGG25" i="88" s="1"/>
  <c r="WGH21" i="88"/>
  <c r="WGH25" i="88" s="1"/>
  <c r="WGI21" i="88"/>
  <c r="WGI25" i="88" s="1"/>
  <c r="WGJ21" i="88"/>
  <c r="WGJ25" i="88" s="1"/>
  <c r="WGK21" i="88"/>
  <c r="WGK25" i="88" s="1"/>
  <c r="WGL21" i="88"/>
  <c r="WGL25" i="88" s="1"/>
  <c r="WGM21" i="88"/>
  <c r="WGM25" i="88" s="1"/>
  <c r="WGN21" i="88"/>
  <c r="WGN25" i="88" s="1"/>
  <c r="WGO21" i="88"/>
  <c r="WGO25" i="88" s="1"/>
  <c r="WGP21" i="88"/>
  <c r="WGP25" i="88" s="1"/>
  <c r="WGQ21" i="88"/>
  <c r="WGQ25" i="88" s="1"/>
  <c r="WGR21" i="88"/>
  <c r="WGR25" i="88" s="1"/>
  <c r="WGS21" i="88"/>
  <c r="WGS25" i="88" s="1"/>
  <c r="WGT21" i="88"/>
  <c r="WGT25" i="88" s="1"/>
  <c r="WGU21" i="88"/>
  <c r="WGU25" i="88" s="1"/>
  <c r="WGV21" i="88"/>
  <c r="WGV25" i="88" s="1"/>
  <c r="WGW21" i="88"/>
  <c r="WGW25" i="88" s="1"/>
  <c r="WGX21" i="88"/>
  <c r="WGX25" i="88" s="1"/>
  <c r="WGY21" i="88"/>
  <c r="WGY25" i="88" s="1"/>
  <c r="WGZ21" i="88"/>
  <c r="WGZ25" i="88" s="1"/>
  <c r="WHA21" i="88"/>
  <c r="WHA25" i="88" s="1"/>
  <c r="WHB21" i="88"/>
  <c r="WHB25" i="88" s="1"/>
  <c r="WHC21" i="88"/>
  <c r="WHC25" i="88" s="1"/>
  <c r="WHD21" i="88"/>
  <c r="WHD25" i="88" s="1"/>
  <c r="WHE21" i="88"/>
  <c r="WHE25" i="88" s="1"/>
  <c r="WHF21" i="88"/>
  <c r="WHF25" i="88" s="1"/>
  <c r="WHG21" i="88"/>
  <c r="WHG25" i="88" s="1"/>
  <c r="WHH21" i="88"/>
  <c r="WHH25" i="88" s="1"/>
  <c r="WHI21" i="88"/>
  <c r="WHI25" i="88" s="1"/>
  <c r="WHJ21" i="88"/>
  <c r="WHJ25" i="88" s="1"/>
  <c r="WHK21" i="88"/>
  <c r="WHK25" i="88" s="1"/>
  <c r="WHL21" i="88"/>
  <c r="WHL25" i="88" s="1"/>
  <c r="WHM21" i="88"/>
  <c r="WHM25" i="88" s="1"/>
  <c r="WHN21" i="88"/>
  <c r="WHN25" i="88" s="1"/>
  <c r="WHO21" i="88"/>
  <c r="WHO25" i="88" s="1"/>
  <c r="WHP21" i="88"/>
  <c r="WHP25" i="88" s="1"/>
  <c r="WHQ21" i="88"/>
  <c r="WHQ25" i="88" s="1"/>
  <c r="WHR21" i="88"/>
  <c r="WHR25" i="88" s="1"/>
  <c r="WHS21" i="88"/>
  <c r="WHS25" i="88" s="1"/>
  <c r="WHT21" i="88"/>
  <c r="WHT25" i="88" s="1"/>
  <c r="WHU21" i="88"/>
  <c r="WHU25" i="88" s="1"/>
  <c r="WHV21" i="88"/>
  <c r="WHV25" i="88" s="1"/>
  <c r="WHW21" i="88"/>
  <c r="WHW25" i="88" s="1"/>
  <c r="WHX21" i="88"/>
  <c r="WHX25" i="88" s="1"/>
  <c r="WHY21" i="88"/>
  <c r="WHY25" i="88" s="1"/>
  <c r="WHZ21" i="88"/>
  <c r="WHZ25" i="88" s="1"/>
  <c r="WIA21" i="88"/>
  <c r="WIA25" i="88" s="1"/>
  <c r="WIB21" i="88"/>
  <c r="WIB25" i="88" s="1"/>
  <c r="WIC21" i="88"/>
  <c r="WIC25" i="88" s="1"/>
  <c r="WID21" i="88"/>
  <c r="WID25" i="88" s="1"/>
  <c r="WIE21" i="88"/>
  <c r="WIE25" i="88" s="1"/>
  <c r="WIF21" i="88"/>
  <c r="WIF25" i="88" s="1"/>
  <c r="WIG21" i="88"/>
  <c r="WIG25" i="88" s="1"/>
  <c r="WIH21" i="88"/>
  <c r="WIH25" i="88" s="1"/>
  <c r="WII21" i="88"/>
  <c r="WII25" i="88" s="1"/>
  <c r="WIJ21" i="88"/>
  <c r="WIJ25" i="88" s="1"/>
  <c r="WIK21" i="88"/>
  <c r="WIK25" i="88" s="1"/>
  <c r="WIL21" i="88"/>
  <c r="WIL25" i="88" s="1"/>
  <c r="WIM21" i="88"/>
  <c r="WIM25" i="88" s="1"/>
  <c r="WIN21" i="88"/>
  <c r="WIN25" i="88" s="1"/>
  <c r="WIO21" i="88"/>
  <c r="WIO25" i="88" s="1"/>
  <c r="WIP21" i="88"/>
  <c r="WIP25" i="88" s="1"/>
  <c r="WIQ21" i="88"/>
  <c r="WIQ25" i="88" s="1"/>
  <c r="WIR21" i="88"/>
  <c r="WIR25" i="88" s="1"/>
  <c r="WIS21" i="88"/>
  <c r="WIS25" i="88" s="1"/>
  <c r="WIT21" i="88"/>
  <c r="WIT25" i="88" s="1"/>
  <c r="WIU21" i="88"/>
  <c r="WIU25" i="88" s="1"/>
  <c r="WIV21" i="88"/>
  <c r="WIV25" i="88" s="1"/>
  <c r="WIW21" i="88"/>
  <c r="WIW25" i="88" s="1"/>
  <c r="WIX21" i="88"/>
  <c r="WIX25" i="88" s="1"/>
  <c r="WIY21" i="88"/>
  <c r="WIY25" i="88" s="1"/>
  <c r="WIZ21" i="88"/>
  <c r="WIZ25" i="88" s="1"/>
  <c r="WJA21" i="88"/>
  <c r="WJA25" i="88" s="1"/>
  <c r="WJB21" i="88"/>
  <c r="WJB25" i="88" s="1"/>
  <c r="WJC21" i="88"/>
  <c r="WJC25" i="88" s="1"/>
  <c r="WJD21" i="88"/>
  <c r="WJD25" i="88" s="1"/>
  <c r="WJE21" i="88"/>
  <c r="WJE25" i="88" s="1"/>
  <c r="WJF21" i="88"/>
  <c r="WJF25" i="88" s="1"/>
  <c r="WJG21" i="88"/>
  <c r="WJG25" i="88" s="1"/>
  <c r="WJH21" i="88"/>
  <c r="WJH25" i="88" s="1"/>
  <c r="WJI21" i="88"/>
  <c r="WJI25" i="88" s="1"/>
  <c r="WJJ21" i="88"/>
  <c r="WJJ25" i="88" s="1"/>
  <c r="WJK21" i="88"/>
  <c r="WJK25" i="88" s="1"/>
  <c r="WJL21" i="88"/>
  <c r="WJL25" i="88" s="1"/>
  <c r="WJM21" i="88"/>
  <c r="WJM25" i="88" s="1"/>
  <c r="WJN21" i="88"/>
  <c r="WJN25" i="88" s="1"/>
  <c r="WJO21" i="88"/>
  <c r="WJO25" i="88" s="1"/>
  <c r="WJP21" i="88"/>
  <c r="WJP25" i="88" s="1"/>
  <c r="WJQ21" i="88"/>
  <c r="WJQ25" i="88" s="1"/>
  <c r="WJR21" i="88"/>
  <c r="WJR25" i="88" s="1"/>
  <c r="WJS21" i="88"/>
  <c r="WJS25" i="88" s="1"/>
  <c r="WJT21" i="88"/>
  <c r="WJT25" i="88" s="1"/>
  <c r="WJU21" i="88"/>
  <c r="WJU25" i="88" s="1"/>
  <c r="WJV21" i="88"/>
  <c r="WJV25" i="88" s="1"/>
  <c r="WJW21" i="88"/>
  <c r="WJW25" i="88" s="1"/>
  <c r="WJX21" i="88"/>
  <c r="WJX25" i="88" s="1"/>
  <c r="WJY21" i="88"/>
  <c r="WJY25" i="88" s="1"/>
  <c r="WJZ21" i="88"/>
  <c r="WJZ25" i="88" s="1"/>
  <c r="WKA21" i="88"/>
  <c r="WKA25" i="88" s="1"/>
  <c r="WKB21" i="88"/>
  <c r="WKB25" i="88" s="1"/>
  <c r="WKC21" i="88"/>
  <c r="WKC25" i="88" s="1"/>
  <c r="WKD21" i="88"/>
  <c r="WKD25" i="88" s="1"/>
  <c r="WKE21" i="88"/>
  <c r="WKE25" i="88" s="1"/>
  <c r="WKF21" i="88"/>
  <c r="WKF25" i="88" s="1"/>
  <c r="WKG21" i="88"/>
  <c r="WKG25" i="88" s="1"/>
  <c r="WKH21" i="88"/>
  <c r="WKH25" i="88" s="1"/>
  <c r="WKI21" i="88"/>
  <c r="WKI25" i="88" s="1"/>
  <c r="WKJ21" i="88"/>
  <c r="WKJ25" i="88" s="1"/>
  <c r="WKK21" i="88"/>
  <c r="WKK25" i="88" s="1"/>
  <c r="WKL21" i="88"/>
  <c r="WKL25" i="88" s="1"/>
  <c r="WKM21" i="88"/>
  <c r="WKM25" i="88" s="1"/>
  <c r="WKN21" i="88"/>
  <c r="WKN25" i="88" s="1"/>
  <c r="WKO21" i="88"/>
  <c r="WKO25" i="88" s="1"/>
  <c r="WKP21" i="88"/>
  <c r="WKP25" i="88" s="1"/>
  <c r="WKQ21" i="88"/>
  <c r="WKQ25" i="88" s="1"/>
  <c r="WKR21" i="88"/>
  <c r="WKR25" i="88" s="1"/>
  <c r="WKS21" i="88"/>
  <c r="WKS25" i="88" s="1"/>
  <c r="WKT21" i="88"/>
  <c r="WKT25" i="88" s="1"/>
  <c r="WKU21" i="88"/>
  <c r="WKU25" i="88" s="1"/>
  <c r="WKV21" i="88"/>
  <c r="WKV25" i="88" s="1"/>
  <c r="WKW21" i="88"/>
  <c r="WKW25" i="88" s="1"/>
  <c r="WKX21" i="88"/>
  <c r="WKX25" i="88" s="1"/>
  <c r="WKY21" i="88"/>
  <c r="WKY25" i="88" s="1"/>
  <c r="WKZ21" i="88"/>
  <c r="WKZ25" i="88" s="1"/>
  <c r="WLA21" i="88"/>
  <c r="WLA25" i="88" s="1"/>
  <c r="WLB21" i="88"/>
  <c r="WLB25" i="88" s="1"/>
  <c r="WLC21" i="88"/>
  <c r="WLC25" i="88" s="1"/>
  <c r="WLD21" i="88"/>
  <c r="WLD25" i="88" s="1"/>
  <c r="WLE21" i="88"/>
  <c r="WLE25" i="88" s="1"/>
  <c r="WLF21" i="88"/>
  <c r="WLF25" i="88" s="1"/>
  <c r="WLG21" i="88"/>
  <c r="WLG25" i="88" s="1"/>
  <c r="WLH21" i="88"/>
  <c r="WLH25" i="88" s="1"/>
  <c r="WLI21" i="88"/>
  <c r="WLI25" i="88" s="1"/>
  <c r="WLJ21" i="88"/>
  <c r="WLJ25" i="88" s="1"/>
  <c r="WLK21" i="88"/>
  <c r="WLK25" i="88" s="1"/>
  <c r="WLL21" i="88"/>
  <c r="WLL25" i="88" s="1"/>
  <c r="WLM21" i="88"/>
  <c r="WLM25" i="88" s="1"/>
  <c r="WLN21" i="88"/>
  <c r="WLN25" i="88" s="1"/>
  <c r="WLO21" i="88"/>
  <c r="WLO25" i="88" s="1"/>
  <c r="WLP21" i="88"/>
  <c r="WLP25" i="88" s="1"/>
  <c r="WLQ21" i="88"/>
  <c r="WLQ25" i="88" s="1"/>
  <c r="WLR21" i="88"/>
  <c r="WLR25" i="88" s="1"/>
  <c r="WLS21" i="88"/>
  <c r="WLS25" i="88" s="1"/>
  <c r="WLT21" i="88"/>
  <c r="WLT25" i="88" s="1"/>
  <c r="WLU21" i="88"/>
  <c r="WLU25" i="88" s="1"/>
  <c r="WLV21" i="88"/>
  <c r="WLV25" i="88" s="1"/>
  <c r="WLW21" i="88"/>
  <c r="WLW25" i="88" s="1"/>
  <c r="WLX21" i="88"/>
  <c r="WLX25" i="88" s="1"/>
  <c r="WLY21" i="88"/>
  <c r="WLY25" i="88" s="1"/>
  <c r="WLZ21" i="88"/>
  <c r="WLZ25" i="88" s="1"/>
  <c r="WMA21" i="88"/>
  <c r="WMA25" i="88" s="1"/>
  <c r="WMB21" i="88"/>
  <c r="WMB25" i="88" s="1"/>
  <c r="WMC21" i="88"/>
  <c r="WMC25" i="88" s="1"/>
  <c r="WMD21" i="88"/>
  <c r="WMD25" i="88" s="1"/>
  <c r="WME21" i="88"/>
  <c r="WME25" i="88" s="1"/>
  <c r="WMF21" i="88"/>
  <c r="WMF25" i="88" s="1"/>
  <c r="WMG21" i="88"/>
  <c r="WMG25" i="88" s="1"/>
  <c r="WMH21" i="88"/>
  <c r="WMH25" i="88" s="1"/>
  <c r="WMI21" i="88"/>
  <c r="WMI25" i="88" s="1"/>
  <c r="WMJ21" i="88"/>
  <c r="WMJ25" i="88" s="1"/>
  <c r="WMK21" i="88"/>
  <c r="WMK25" i="88" s="1"/>
  <c r="WML21" i="88"/>
  <c r="WML25" i="88" s="1"/>
  <c r="WMM21" i="88"/>
  <c r="WMM25" i="88" s="1"/>
  <c r="WMN21" i="88"/>
  <c r="WMN25" i="88" s="1"/>
  <c r="WMO21" i="88"/>
  <c r="WMO25" i="88" s="1"/>
  <c r="WMP21" i="88"/>
  <c r="WMP25" i="88" s="1"/>
  <c r="WMQ21" i="88"/>
  <c r="WMQ25" i="88" s="1"/>
  <c r="WMR21" i="88"/>
  <c r="WMR25" i="88" s="1"/>
  <c r="WMS21" i="88"/>
  <c r="WMS25" i="88" s="1"/>
  <c r="WMT21" i="88"/>
  <c r="WMT25" i="88" s="1"/>
  <c r="WMU21" i="88"/>
  <c r="WMU25" i="88" s="1"/>
  <c r="WMV21" i="88"/>
  <c r="WMV25" i="88" s="1"/>
  <c r="WMW21" i="88"/>
  <c r="WMW25" i="88" s="1"/>
  <c r="WMX21" i="88"/>
  <c r="WMX25" i="88" s="1"/>
  <c r="WMY21" i="88"/>
  <c r="WMY25" i="88" s="1"/>
  <c r="WMZ21" i="88"/>
  <c r="WMZ25" i="88" s="1"/>
  <c r="WNA21" i="88"/>
  <c r="WNA25" i="88" s="1"/>
  <c r="WNB21" i="88"/>
  <c r="WNB25" i="88" s="1"/>
  <c r="WNC21" i="88"/>
  <c r="WNC25" i="88" s="1"/>
  <c r="WND21" i="88"/>
  <c r="WND25" i="88" s="1"/>
  <c r="WNE21" i="88"/>
  <c r="WNE25" i="88" s="1"/>
  <c r="WNF21" i="88"/>
  <c r="WNF25" i="88" s="1"/>
  <c r="WNG21" i="88"/>
  <c r="WNG25" i="88" s="1"/>
  <c r="WNH21" i="88"/>
  <c r="WNH25" i="88" s="1"/>
  <c r="WNI21" i="88"/>
  <c r="WNI25" i="88" s="1"/>
  <c r="WNJ21" i="88"/>
  <c r="WNJ25" i="88" s="1"/>
  <c r="WNK21" i="88"/>
  <c r="WNK25" i="88" s="1"/>
  <c r="WNL21" i="88"/>
  <c r="WNL25" i="88" s="1"/>
  <c r="WNM21" i="88"/>
  <c r="WNM25" i="88" s="1"/>
  <c r="WNN21" i="88"/>
  <c r="WNN25" i="88" s="1"/>
  <c r="WNO21" i="88"/>
  <c r="WNO25" i="88" s="1"/>
  <c r="WNP21" i="88"/>
  <c r="WNP25" i="88" s="1"/>
  <c r="WNQ21" i="88"/>
  <c r="WNQ25" i="88" s="1"/>
  <c r="WNR21" i="88"/>
  <c r="WNR25" i="88" s="1"/>
  <c r="WNS21" i="88"/>
  <c r="WNS25" i="88" s="1"/>
  <c r="WNT21" i="88"/>
  <c r="WNT25" i="88" s="1"/>
  <c r="WNU21" i="88"/>
  <c r="WNU25" i="88" s="1"/>
  <c r="WNV21" i="88"/>
  <c r="WNV25" i="88" s="1"/>
  <c r="WNW21" i="88"/>
  <c r="WNW25" i="88" s="1"/>
  <c r="WNX21" i="88"/>
  <c r="WNX25" i="88" s="1"/>
  <c r="WNY21" i="88"/>
  <c r="WNY25" i="88" s="1"/>
  <c r="WNZ21" i="88"/>
  <c r="WNZ25" i="88" s="1"/>
  <c r="WOA21" i="88"/>
  <c r="WOA25" i="88" s="1"/>
  <c r="WOB21" i="88"/>
  <c r="WOB25" i="88" s="1"/>
  <c r="WOC21" i="88"/>
  <c r="WOC25" i="88" s="1"/>
  <c r="WOD21" i="88"/>
  <c r="WOD25" i="88" s="1"/>
  <c r="WOE21" i="88"/>
  <c r="WOE25" i="88" s="1"/>
  <c r="WOF21" i="88"/>
  <c r="WOF25" i="88" s="1"/>
  <c r="WOG21" i="88"/>
  <c r="WOG25" i="88" s="1"/>
  <c r="WOH21" i="88"/>
  <c r="WOH25" i="88" s="1"/>
  <c r="WOI21" i="88"/>
  <c r="WOI25" i="88" s="1"/>
  <c r="WOJ21" i="88"/>
  <c r="WOJ25" i="88" s="1"/>
  <c r="WOK21" i="88"/>
  <c r="WOK25" i="88" s="1"/>
  <c r="WOL21" i="88"/>
  <c r="WOL25" i="88" s="1"/>
  <c r="WOM21" i="88"/>
  <c r="WOM25" i="88" s="1"/>
  <c r="WON21" i="88"/>
  <c r="WON25" i="88" s="1"/>
  <c r="WOO21" i="88"/>
  <c r="WOO25" i="88" s="1"/>
  <c r="WOP21" i="88"/>
  <c r="WOP25" i="88" s="1"/>
  <c r="WOQ21" i="88"/>
  <c r="WOQ25" i="88" s="1"/>
  <c r="WOR21" i="88"/>
  <c r="WOR25" i="88" s="1"/>
  <c r="WOS21" i="88"/>
  <c r="WOS25" i="88" s="1"/>
  <c r="WOT21" i="88"/>
  <c r="WOT25" i="88" s="1"/>
  <c r="WOU21" i="88"/>
  <c r="WOU25" i="88" s="1"/>
  <c r="WOV21" i="88"/>
  <c r="WOV25" i="88" s="1"/>
  <c r="WOW21" i="88"/>
  <c r="WOW25" i="88" s="1"/>
  <c r="WOX21" i="88"/>
  <c r="WOX25" i="88" s="1"/>
  <c r="WOY21" i="88"/>
  <c r="WOY25" i="88" s="1"/>
  <c r="WOZ21" i="88"/>
  <c r="WOZ25" i="88" s="1"/>
  <c r="WPA21" i="88"/>
  <c r="WPA25" i="88" s="1"/>
  <c r="WPB21" i="88"/>
  <c r="WPB25" i="88" s="1"/>
  <c r="WPC21" i="88"/>
  <c r="WPC25" i="88" s="1"/>
  <c r="WPD21" i="88"/>
  <c r="WPD25" i="88" s="1"/>
  <c r="WPE21" i="88"/>
  <c r="WPE25" i="88" s="1"/>
  <c r="WPF21" i="88"/>
  <c r="WPF25" i="88" s="1"/>
  <c r="WPG21" i="88"/>
  <c r="WPG25" i="88" s="1"/>
  <c r="WPH21" i="88"/>
  <c r="WPH25" i="88" s="1"/>
  <c r="WPI21" i="88"/>
  <c r="WPI25" i="88" s="1"/>
  <c r="WPJ21" i="88"/>
  <c r="WPJ25" i="88" s="1"/>
  <c r="WPK21" i="88"/>
  <c r="WPK25" i="88" s="1"/>
  <c r="WPL21" i="88"/>
  <c r="WPL25" i="88" s="1"/>
  <c r="WPM21" i="88"/>
  <c r="WPM25" i="88" s="1"/>
  <c r="WPN21" i="88"/>
  <c r="WPN25" i="88" s="1"/>
  <c r="WPO21" i="88"/>
  <c r="WPO25" i="88" s="1"/>
  <c r="WPP21" i="88"/>
  <c r="WPP25" i="88" s="1"/>
  <c r="WPQ21" i="88"/>
  <c r="WPQ25" i="88" s="1"/>
  <c r="WPR21" i="88"/>
  <c r="WPR25" i="88" s="1"/>
  <c r="WPS21" i="88"/>
  <c r="WPS25" i="88" s="1"/>
  <c r="WPT21" i="88"/>
  <c r="WPT25" i="88" s="1"/>
  <c r="WPU21" i="88"/>
  <c r="WPU25" i="88" s="1"/>
  <c r="WPV21" i="88"/>
  <c r="WPV25" i="88" s="1"/>
  <c r="WPW21" i="88"/>
  <c r="WPW25" i="88" s="1"/>
  <c r="WPX21" i="88"/>
  <c r="WPX25" i="88" s="1"/>
  <c r="WPY21" i="88"/>
  <c r="WPY25" i="88" s="1"/>
  <c r="WPZ21" i="88"/>
  <c r="WPZ25" i="88" s="1"/>
  <c r="WQA21" i="88"/>
  <c r="WQA25" i="88" s="1"/>
  <c r="WQB21" i="88"/>
  <c r="WQB25" i="88" s="1"/>
  <c r="WQC21" i="88"/>
  <c r="WQC25" i="88" s="1"/>
  <c r="WQD21" i="88"/>
  <c r="WQD25" i="88" s="1"/>
  <c r="WQE21" i="88"/>
  <c r="WQE25" i="88" s="1"/>
  <c r="WQF21" i="88"/>
  <c r="WQF25" i="88" s="1"/>
  <c r="WQG21" i="88"/>
  <c r="WQG25" i="88" s="1"/>
  <c r="WQH21" i="88"/>
  <c r="WQH25" i="88" s="1"/>
  <c r="WQI21" i="88"/>
  <c r="WQI25" i="88" s="1"/>
  <c r="WQJ21" i="88"/>
  <c r="WQJ25" i="88" s="1"/>
  <c r="WQK21" i="88"/>
  <c r="WQK25" i="88" s="1"/>
  <c r="WQL21" i="88"/>
  <c r="WQL25" i="88" s="1"/>
  <c r="WQM21" i="88"/>
  <c r="WQM25" i="88" s="1"/>
  <c r="WQN21" i="88"/>
  <c r="WQN25" i="88" s="1"/>
  <c r="WQO21" i="88"/>
  <c r="WQO25" i="88" s="1"/>
  <c r="WQP21" i="88"/>
  <c r="WQP25" i="88" s="1"/>
  <c r="WQQ21" i="88"/>
  <c r="WQQ25" i="88" s="1"/>
  <c r="WQR21" i="88"/>
  <c r="WQR25" i="88" s="1"/>
  <c r="WQS21" i="88"/>
  <c r="WQS25" i="88" s="1"/>
  <c r="WQT21" i="88"/>
  <c r="WQT25" i="88" s="1"/>
  <c r="WQU21" i="88"/>
  <c r="WQU25" i="88" s="1"/>
  <c r="WQV21" i="88"/>
  <c r="WQV25" i="88" s="1"/>
  <c r="WQW21" i="88"/>
  <c r="WQW25" i="88" s="1"/>
  <c r="WQX21" i="88"/>
  <c r="WQX25" i="88" s="1"/>
  <c r="WQY21" i="88"/>
  <c r="WQY25" i="88" s="1"/>
  <c r="WQZ21" i="88"/>
  <c r="WQZ25" i="88" s="1"/>
  <c r="WRA21" i="88"/>
  <c r="WRA25" i="88" s="1"/>
  <c r="WRB21" i="88"/>
  <c r="WRB25" i="88" s="1"/>
  <c r="WRC21" i="88"/>
  <c r="WRC25" i="88" s="1"/>
  <c r="WRD21" i="88"/>
  <c r="WRD25" i="88" s="1"/>
  <c r="WRE21" i="88"/>
  <c r="WRE25" i="88" s="1"/>
  <c r="WRF21" i="88"/>
  <c r="WRF25" i="88" s="1"/>
  <c r="WRG21" i="88"/>
  <c r="WRG25" i="88" s="1"/>
  <c r="WRH21" i="88"/>
  <c r="WRH25" i="88" s="1"/>
  <c r="WRI21" i="88"/>
  <c r="WRI25" i="88" s="1"/>
  <c r="WRJ21" i="88"/>
  <c r="WRJ25" i="88" s="1"/>
  <c r="WRK21" i="88"/>
  <c r="WRK25" i="88" s="1"/>
  <c r="WRL21" i="88"/>
  <c r="WRL25" i="88" s="1"/>
  <c r="WRM21" i="88"/>
  <c r="WRM25" i="88" s="1"/>
  <c r="WRN21" i="88"/>
  <c r="WRN25" i="88" s="1"/>
  <c r="WRO21" i="88"/>
  <c r="WRO25" i="88" s="1"/>
  <c r="WRP21" i="88"/>
  <c r="WRP25" i="88" s="1"/>
  <c r="WRQ21" i="88"/>
  <c r="WRQ25" i="88" s="1"/>
  <c r="WRR21" i="88"/>
  <c r="WRR25" i="88" s="1"/>
  <c r="WRS21" i="88"/>
  <c r="WRS25" i="88" s="1"/>
  <c r="WRT21" i="88"/>
  <c r="WRT25" i="88" s="1"/>
  <c r="WRU21" i="88"/>
  <c r="WRU25" i="88" s="1"/>
  <c r="WRV21" i="88"/>
  <c r="WRV25" i="88" s="1"/>
  <c r="WRW21" i="88"/>
  <c r="WRW25" i="88" s="1"/>
  <c r="WRX21" i="88"/>
  <c r="WRX25" i="88" s="1"/>
  <c r="WRY21" i="88"/>
  <c r="WRY25" i="88" s="1"/>
  <c r="WRZ21" i="88"/>
  <c r="WRZ25" i="88" s="1"/>
  <c r="WSA21" i="88"/>
  <c r="WSA25" i="88" s="1"/>
  <c r="WSB21" i="88"/>
  <c r="WSB25" i="88" s="1"/>
  <c r="WSC21" i="88"/>
  <c r="WSC25" i="88" s="1"/>
  <c r="WSD21" i="88"/>
  <c r="WSD25" i="88" s="1"/>
  <c r="WSE21" i="88"/>
  <c r="WSE25" i="88" s="1"/>
  <c r="WSF21" i="88"/>
  <c r="WSF25" i="88" s="1"/>
  <c r="WSG21" i="88"/>
  <c r="WSG25" i="88" s="1"/>
  <c r="WSH21" i="88"/>
  <c r="WSH25" i="88" s="1"/>
  <c r="WSI21" i="88"/>
  <c r="WSI25" i="88" s="1"/>
  <c r="WSJ21" i="88"/>
  <c r="WSJ25" i="88" s="1"/>
  <c r="WSK21" i="88"/>
  <c r="WSK25" i="88" s="1"/>
  <c r="WSL21" i="88"/>
  <c r="WSL25" i="88" s="1"/>
  <c r="WSM21" i="88"/>
  <c r="WSM25" i="88" s="1"/>
  <c r="WSN21" i="88"/>
  <c r="WSN25" i="88" s="1"/>
  <c r="WSO21" i="88"/>
  <c r="WSO25" i="88" s="1"/>
  <c r="WSP21" i="88"/>
  <c r="WSP25" i="88" s="1"/>
  <c r="WSQ21" i="88"/>
  <c r="WSQ25" i="88" s="1"/>
  <c r="WSR21" i="88"/>
  <c r="WSR25" i="88" s="1"/>
  <c r="WSS21" i="88"/>
  <c r="WSS25" i="88" s="1"/>
  <c r="WST21" i="88"/>
  <c r="WST25" i="88" s="1"/>
  <c r="WSU21" i="88"/>
  <c r="WSU25" i="88" s="1"/>
  <c r="WSV21" i="88"/>
  <c r="WSV25" i="88" s="1"/>
  <c r="WSW21" i="88"/>
  <c r="WSW25" i="88" s="1"/>
  <c r="WSX21" i="88"/>
  <c r="WSX25" i="88" s="1"/>
  <c r="WSY21" i="88"/>
  <c r="WSY25" i="88" s="1"/>
  <c r="WSZ21" i="88"/>
  <c r="WSZ25" i="88" s="1"/>
  <c r="WTA21" i="88"/>
  <c r="WTA25" i="88" s="1"/>
  <c r="WTB21" i="88"/>
  <c r="WTB25" i="88" s="1"/>
  <c r="WTC21" i="88"/>
  <c r="WTC25" i="88" s="1"/>
  <c r="WTD21" i="88"/>
  <c r="WTD25" i="88" s="1"/>
  <c r="WTE21" i="88"/>
  <c r="WTE25" i="88" s="1"/>
  <c r="WTF21" i="88"/>
  <c r="WTF25" i="88" s="1"/>
  <c r="WTG21" i="88"/>
  <c r="WTG25" i="88" s="1"/>
  <c r="WTH21" i="88"/>
  <c r="WTH25" i="88" s="1"/>
  <c r="WTI21" i="88"/>
  <c r="WTI25" i="88" s="1"/>
  <c r="WTJ21" i="88"/>
  <c r="WTJ25" i="88" s="1"/>
  <c r="WTK21" i="88"/>
  <c r="WTK25" i="88" s="1"/>
  <c r="WTL21" i="88"/>
  <c r="WTL25" i="88" s="1"/>
  <c r="WTM21" i="88"/>
  <c r="WTM25" i="88" s="1"/>
  <c r="WTN21" i="88"/>
  <c r="WTN25" i="88" s="1"/>
  <c r="WTO21" i="88"/>
  <c r="WTO25" i="88" s="1"/>
  <c r="WTP21" i="88"/>
  <c r="WTP25" i="88" s="1"/>
  <c r="WTQ21" i="88"/>
  <c r="WTQ25" i="88" s="1"/>
  <c r="WTR21" i="88"/>
  <c r="WTR25" i="88" s="1"/>
  <c r="WTS21" i="88"/>
  <c r="WTS25" i="88" s="1"/>
  <c r="WTT21" i="88"/>
  <c r="WTT25" i="88" s="1"/>
  <c r="WTU21" i="88"/>
  <c r="WTU25" i="88" s="1"/>
  <c r="WTV21" i="88"/>
  <c r="WTV25" i="88" s="1"/>
  <c r="WTW21" i="88"/>
  <c r="WTW25" i="88" s="1"/>
  <c r="WTX21" i="88"/>
  <c r="WTX25" i="88" s="1"/>
  <c r="WTY21" i="88"/>
  <c r="WTY25" i="88" s="1"/>
  <c r="WTZ21" i="88"/>
  <c r="WTZ25" i="88" s="1"/>
  <c r="WUA21" i="88"/>
  <c r="WUA25" i="88" s="1"/>
  <c r="WUB21" i="88"/>
  <c r="WUB25" i="88" s="1"/>
  <c r="WUC21" i="88"/>
  <c r="WUC25" i="88" s="1"/>
  <c r="WUD21" i="88"/>
  <c r="WUD25" i="88" s="1"/>
  <c r="WUE21" i="88"/>
  <c r="WUE25" i="88" s="1"/>
  <c r="WUF21" i="88"/>
  <c r="WUF25" i="88" s="1"/>
  <c r="WUG21" i="88"/>
  <c r="WUG25" i="88" s="1"/>
  <c r="WUH21" i="88"/>
  <c r="WUH25" i="88" s="1"/>
  <c r="WUI21" i="88"/>
  <c r="WUI25" i="88" s="1"/>
  <c r="WUJ21" i="88"/>
  <c r="WUJ25" i="88" s="1"/>
  <c r="WUK21" i="88"/>
  <c r="WUK25" i="88" s="1"/>
  <c r="WUL21" i="88"/>
  <c r="WUL25" i="88" s="1"/>
  <c r="WUM21" i="88"/>
  <c r="WUM25" i="88" s="1"/>
  <c r="WUN21" i="88"/>
  <c r="WUN25" i="88" s="1"/>
  <c r="WUO21" i="88"/>
  <c r="WUO25" i="88" s="1"/>
  <c r="WUP21" i="88"/>
  <c r="WUP25" i="88" s="1"/>
  <c r="WUQ21" i="88"/>
  <c r="WUQ25" i="88" s="1"/>
  <c r="WUR21" i="88"/>
  <c r="WUR25" i="88" s="1"/>
  <c r="WUS21" i="88"/>
  <c r="WUS25" i="88" s="1"/>
  <c r="WUT21" i="88"/>
  <c r="WUT25" i="88" s="1"/>
  <c r="WUU21" i="88"/>
  <c r="WUU25" i="88" s="1"/>
  <c r="WUV21" i="88"/>
  <c r="WUV25" i="88" s="1"/>
  <c r="WUW21" i="88"/>
  <c r="WUW25" i="88" s="1"/>
  <c r="WUX21" i="88"/>
  <c r="WUX25" i="88" s="1"/>
  <c r="WUY21" i="88"/>
  <c r="WUY25" i="88" s="1"/>
  <c r="WUZ21" i="88"/>
  <c r="WUZ25" i="88" s="1"/>
  <c r="WVA21" i="88"/>
  <c r="WVA25" i="88" s="1"/>
  <c r="WVB21" i="88"/>
  <c r="WVB25" i="88" s="1"/>
  <c r="WVC21" i="88"/>
  <c r="WVC25" i="88" s="1"/>
  <c r="WVD21" i="88"/>
  <c r="WVD25" i="88" s="1"/>
  <c r="WVE21" i="88"/>
  <c r="WVE25" i="88" s="1"/>
  <c r="WVF21" i="88"/>
  <c r="WVF25" i="88" s="1"/>
  <c r="WVG21" i="88"/>
  <c r="WVG25" i="88" s="1"/>
  <c r="WVH21" i="88"/>
  <c r="WVH25" i="88" s="1"/>
  <c r="WVI21" i="88"/>
  <c r="WVI25" i="88" s="1"/>
  <c r="WVJ21" i="88"/>
  <c r="WVJ25" i="88" s="1"/>
  <c r="WVK21" i="88"/>
  <c r="WVK25" i="88" s="1"/>
  <c r="WVL21" i="88"/>
  <c r="WVL25" i="88" s="1"/>
  <c r="WVM21" i="88"/>
  <c r="WVM25" i="88" s="1"/>
  <c r="WVN21" i="88"/>
  <c r="WVN25" i="88" s="1"/>
  <c r="WVO21" i="88"/>
  <c r="WVO25" i="88" s="1"/>
  <c r="WVP21" i="88"/>
  <c r="WVP25" i="88" s="1"/>
  <c r="WVQ21" i="88"/>
  <c r="WVQ25" i="88" s="1"/>
  <c r="WVR21" i="88"/>
  <c r="WVR25" i="88" s="1"/>
  <c r="WVS21" i="88"/>
  <c r="WVS25" i="88" s="1"/>
  <c r="WVT21" i="88"/>
  <c r="WVT25" i="88" s="1"/>
  <c r="WVU21" i="88"/>
  <c r="WVU25" i="88" s="1"/>
  <c r="WVV21" i="88"/>
  <c r="WVV25" i="88" s="1"/>
  <c r="WVW21" i="88"/>
  <c r="WVW25" i="88" s="1"/>
  <c r="WVX21" i="88"/>
  <c r="WVX25" i="88" s="1"/>
  <c r="WVY21" i="88"/>
  <c r="WVY25" i="88" s="1"/>
  <c r="WVZ21" i="88"/>
  <c r="WVZ25" i="88" s="1"/>
  <c r="WWA21" i="88"/>
  <c r="WWA25" i="88" s="1"/>
  <c r="WWB21" i="88"/>
  <c r="WWB25" i="88" s="1"/>
  <c r="WWC21" i="88"/>
  <c r="WWC25" i="88" s="1"/>
  <c r="WWD21" i="88"/>
  <c r="WWD25" i="88" s="1"/>
  <c r="WWE21" i="88"/>
  <c r="WWE25" i="88" s="1"/>
  <c r="WWF21" i="88"/>
  <c r="WWF25" i="88" s="1"/>
  <c r="WWG21" i="88"/>
  <c r="WWG25" i="88" s="1"/>
  <c r="WWH21" i="88"/>
  <c r="WWH25" i="88" s="1"/>
  <c r="WWI21" i="88"/>
  <c r="WWI25" i="88" s="1"/>
  <c r="WWJ21" i="88"/>
  <c r="WWJ25" i="88" s="1"/>
  <c r="WWK21" i="88"/>
  <c r="WWK25" i="88" s="1"/>
  <c r="WWL21" i="88"/>
  <c r="WWL25" i="88" s="1"/>
  <c r="WWM21" i="88"/>
  <c r="WWM25" i="88" s="1"/>
  <c r="WWN21" i="88"/>
  <c r="WWN25" i="88" s="1"/>
  <c r="WWO21" i="88"/>
  <c r="WWO25" i="88" s="1"/>
  <c r="WWP21" i="88"/>
  <c r="WWP25" i="88" s="1"/>
  <c r="WWQ21" i="88"/>
  <c r="WWQ25" i="88" s="1"/>
  <c r="WWR21" i="88"/>
  <c r="WWR25" i="88" s="1"/>
  <c r="WWS21" i="88"/>
  <c r="WWS25" i="88" s="1"/>
  <c r="WWT21" i="88"/>
  <c r="WWT25" i="88" s="1"/>
  <c r="WWU21" i="88"/>
  <c r="WWU25" i="88" s="1"/>
  <c r="WWV21" i="88"/>
  <c r="WWV25" i="88" s="1"/>
  <c r="WWW21" i="88"/>
  <c r="WWW25" i="88" s="1"/>
  <c r="WWX21" i="88"/>
  <c r="WWX25" i="88" s="1"/>
  <c r="WWY21" i="88"/>
  <c r="WWY25" i="88" s="1"/>
  <c r="WWZ21" i="88"/>
  <c r="WWZ25" i="88" s="1"/>
  <c r="WXA21" i="88"/>
  <c r="WXA25" i="88" s="1"/>
  <c r="WXB21" i="88"/>
  <c r="WXB25" i="88" s="1"/>
  <c r="WXC21" i="88"/>
  <c r="WXC25" i="88" s="1"/>
  <c r="WXD21" i="88"/>
  <c r="WXD25" i="88" s="1"/>
  <c r="WXE21" i="88"/>
  <c r="WXE25" i="88" s="1"/>
  <c r="WXF21" i="88"/>
  <c r="WXF25" i="88" s="1"/>
  <c r="WXG21" i="88"/>
  <c r="WXG25" i="88" s="1"/>
  <c r="WXH21" i="88"/>
  <c r="WXH25" i="88" s="1"/>
  <c r="WXI21" i="88"/>
  <c r="WXI25" i="88" s="1"/>
  <c r="WXJ21" i="88"/>
  <c r="WXJ25" i="88" s="1"/>
  <c r="WXK21" i="88"/>
  <c r="WXK25" i="88" s="1"/>
  <c r="WXL21" i="88"/>
  <c r="WXL25" i="88" s="1"/>
  <c r="WXM21" i="88"/>
  <c r="WXM25" i="88" s="1"/>
  <c r="WXN21" i="88"/>
  <c r="WXN25" i="88" s="1"/>
  <c r="WXO21" i="88"/>
  <c r="WXO25" i="88" s="1"/>
  <c r="WXP21" i="88"/>
  <c r="WXP25" i="88" s="1"/>
  <c r="WXQ21" i="88"/>
  <c r="WXQ25" i="88" s="1"/>
  <c r="WXR21" i="88"/>
  <c r="WXR25" i="88" s="1"/>
  <c r="WXS21" i="88"/>
  <c r="WXS25" i="88" s="1"/>
  <c r="WXT21" i="88"/>
  <c r="WXT25" i="88" s="1"/>
  <c r="WXU21" i="88"/>
  <c r="WXU25" i="88" s="1"/>
  <c r="WXV21" i="88"/>
  <c r="WXV25" i="88" s="1"/>
  <c r="WXW21" i="88"/>
  <c r="WXW25" i="88" s="1"/>
  <c r="WXX21" i="88"/>
  <c r="WXX25" i="88" s="1"/>
  <c r="WXY21" i="88"/>
  <c r="WXY25" i="88" s="1"/>
  <c r="WXZ21" i="88"/>
  <c r="WXZ25" i="88" s="1"/>
  <c r="WYA21" i="88"/>
  <c r="WYA25" i="88" s="1"/>
  <c r="WYB21" i="88"/>
  <c r="WYB25" i="88" s="1"/>
  <c r="WYC21" i="88"/>
  <c r="WYC25" i="88" s="1"/>
  <c r="WYD21" i="88"/>
  <c r="WYD25" i="88" s="1"/>
  <c r="WYE21" i="88"/>
  <c r="WYE25" i="88" s="1"/>
  <c r="WYF21" i="88"/>
  <c r="WYF25" i="88" s="1"/>
  <c r="WYG21" i="88"/>
  <c r="WYG25" i="88" s="1"/>
  <c r="WYH21" i="88"/>
  <c r="WYH25" i="88" s="1"/>
  <c r="WYI21" i="88"/>
  <c r="WYI25" i="88" s="1"/>
  <c r="WYJ21" i="88"/>
  <c r="WYJ25" i="88" s="1"/>
  <c r="WYK21" i="88"/>
  <c r="WYK25" i="88" s="1"/>
  <c r="WYL21" i="88"/>
  <c r="WYL25" i="88" s="1"/>
  <c r="WYM21" i="88"/>
  <c r="WYM25" i="88" s="1"/>
  <c r="WYN21" i="88"/>
  <c r="WYN25" i="88" s="1"/>
  <c r="WYO21" i="88"/>
  <c r="WYO25" i="88" s="1"/>
  <c r="WYP21" i="88"/>
  <c r="WYP25" i="88" s="1"/>
  <c r="WYQ21" i="88"/>
  <c r="WYQ25" i="88" s="1"/>
  <c r="WYR21" i="88"/>
  <c r="WYR25" i="88" s="1"/>
  <c r="WYS21" i="88"/>
  <c r="WYS25" i="88" s="1"/>
  <c r="WYT21" i="88"/>
  <c r="WYT25" i="88" s="1"/>
  <c r="WYU21" i="88"/>
  <c r="WYU25" i="88" s="1"/>
  <c r="WYV21" i="88"/>
  <c r="WYV25" i="88" s="1"/>
  <c r="WYW21" i="88"/>
  <c r="WYW25" i="88" s="1"/>
  <c r="WYX21" i="88"/>
  <c r="WYX25" i="88" s="1"/>
  <c r="WYY21" i="88"/>
  <c r="WYY25" i="88" s="1"/>
  <c r="WYZ21" i="88"/>
  <c r="WYZ25" i="88" s="1"/>
  <c r="WZA21" i="88"/>
  <c r="WZA25" i="88" s="1"/>
  <c r="WZB21" i="88"/>
  <c r="WZB25" i="88" s="1"/>
  <c r="WZC21" i="88"/>
  <c r="WZC25" i="88" s="1"/>
  <c r="WZD21" i="88"/>
  <c r="WZD25" i="88" s="1"/>
  <c r="WZE21" i="88"/>
  <c r="WZE25" i="88" s="1"/>
  <c r="WZF21" i="88"/>
  <c r="WZF25" i="88" s="1"/>
  <c r="WZG21" i="88"/>
  <c r="WZG25" i="88" s="1"/>
  <c r="WZH21" i="88"/>
  <c r="WZH25" i="88" s="1"/>
  <c r="WZI21" i="88"/>
  <c r="WZI25" i="88" s="1"/>
  <c r="WZJ21" i="88"/>
  <c r="WZJ25" i="88" s="1"/>
  <c r="WZK21" i="88"/>
  <c r="WZK25" i="88" s="1"/>
  <c r="WZL21" i="88"/>
  <c r="WZL25" i="88" s="1"/>
  <c r="WZM21" i="88"/>
  <c r="WZM25" i="88" s="1"/>
  <c r="WZN21" i="88"/>
  <c r="WZN25" i="88" s="1"/>
  <c r="WZO21" i="88"/>
  <c r="WZO25" i="88" s="1"/>
  <c r="WZP21" i="88"/>
  <c r="WZP25" i="88" s="1"/>
  <c r="WZQ21" i="88"/>
  <c r="WZQ25" i="88" s="1"/>
  <c r="WZR21" i="88"/>
  <c r="WZR25" i="88" s="1"/>
  <c r="WZS21" i="88"/>
  <c r="WZS25" i="88" s="1"/>
  <c r="WZT21" i="88"/>
  <c r="WZT25" i="88" s="1"/>
  <c r="WZU21" i="88"/>
  <c r="WZU25" i="88" s="1"/>
  <c r="WZV21" i="88"/>
  <c r="WZV25" i="88" s="1"/>
  <c r="WZW21" i="88"/>
  <c r="WZW25" i="88" s="1"/>
  <c r="WZX21" i="88"/>
  <c r="WZX25" i="88" s="1"/>
  <c r="WZY21" i="88"/>
  <c r="WZY25" i="88" s="1"/>
  <c r="WZZ21" i="88"/>
  <c r="WZZ25" i="88" s="1"/>
  <c r="XAA21" i="88"/>
  <c r="XAA25" i="88" s="1"/>
  <c r="XAB21" i="88"/>
  <c r="XAB25" i="88" s="1"/>
  <c r="XAC21" i="88"/>
  <c r="XAC25" i="88" s="1"/>
  <c r="XAD21" i="88"/>
  <c r="XAD25" i="88" s="1"/>
  <c r="XAE21" i="88"/>
  <c r="XAE25" i="88" s="1"/>
  <c r="XAF21" i="88"/>
  <c r="XAF25" i="88" s="1"/>
  <c r="XAG21" i="88"/>
  <c r="XAG25" i="88" s="1"/>
  <c r="XAH21" i="88"/>
  <c r="XAH25" i="88" s="1"/>
  <c r="XAI21" i="88"/>
  <c r="XAI25" i="88" s="1"/>
  <c r="XAJ21" i="88"/>
  <c r="XAJ25" i="88" s="1"/>
  <c r="XAK21" i="88"/>
  <c r="XAK25" i="88" s="1"/>
  <c r="XAL21" i="88"/>
  <c r="XAL25" i="88" s="1"/>
  <c r="XAM21" i="88"/>
  <c r="XAM25" i="88" s="1"/>
  <c r="XAN21" i="88"/>
  <c r="XAN25" i="88" s="1"/>
  <c r="XAO21" i="88"/>
  <c r="XAO25" i="88" s="1"/>
  <c r="XAP21" i="88"/>
  <c r="XAP25" i="88" s="1"/>
  <c r="XAQ21" i="88"/>
  <c r="XAQ25" i="88" s="1"/>
  <c r="XAR21" i="88"/>
  <c r="XAR25" i="88" s="1"/>
  <c r="XAS21" i="88"/>
  <c r="XAS25" i="88" s="1"/>
  <c r="XAT21" i="88"/>
  <c r="XAT25" i="88" s="1"/>
  <c r="XAU21" i="88"/>
  <c r="XAU25" i="88" s="1"/>
  <c r="XAV21" i="88"/>
  <c r="XAV25" i="88" s="1"/>
  <c r="XAW21" i="88"/>
  <c r="XAW25" i="88" s="1"/>
  <c r="XAX21" i="88"/>
  <c r="XAX25" i="88" s="1"/>
  <c r="XAY21" i="88"/>
  <c r="XAY25" i="88" s="1"/>
  <c r="XAZ21" i="88"/>
  <c r="XAZ25" i="88" s="1"/>
  <c r="XBA21" i="88"/>
  <c r="XBA25" i="88" s="1"/>
  <c r="XBB21" i="88"/>
  <c r="XBB25" i="88" s="1"/>
  <c r="XBC21" i="88"/>
  <c r="XBC25" i="88" s="1"/>
  <c r="XBD21" i="88"/>
  <c r="XBD25" i="88" s="1"/>
  <c r="XBE21" i="88"/>
  <c r="XBE25" i="88" s="1"/>
  <c r="XBF21" i="88"/>
  <c r="XBF25" i="88" s="1"/>
  <c r="XBG21" i="88"/>
  <c r="XBG25" i="88" s="1"/>
  <c r="XBH21" i="88"/>
  <c r="XBH25" i="88" s="1"/>
  <c r="XBI21" i="88"/>
  <c r="XBI25" i="88" s="1"/>
  <c r="XBJ21" i="88"/>
  <c r="XBJ25" i="88" s="1"/>
  <c r="XBK21" i="88"/>
  <c r="XBK25" i="88" s="1"/>
  <c r="XBL21" i="88"/>
  <c r="XBL25" i="88" s="1"/>
  <c r="XBM21" i="88"/>
  <c r="XBM25" i="88" s="1"/>
  <c r="XBN21" i="88"/>
  <c r="XBN25" i="88" s="1"/>
  <c r="XBO21" i="88"/>
  <c r="XBO25" i="88" s="1"/>
  <c r="XBP21" i="88"/>
  <c r="XBP25" i="88" s="1"/>
  <c r="XBQ21" i="88"/>
  <c r="XBQ25" i="88" s="1"/>
  <c r="XBR21" i="88"/>
  <c r="XBR25" i="88" s="1"/>
  <c r="XBS21" i="88"/>
  <c r="XBS25" i="88" s="1"/>
  <c r="XBT21" i="88"/>
  <c r="XBT25" i="88" s="1"/>
  <c r="XBU21" i="88"/>
  <c r="XBU25" i="88" s="1"/>
  <c r="XBV21" i="88"/>
  <c r="XBV25" i="88" s="1"/>
  <c r="XBW21" i="88"/>
  <c r="XBW25" i="88" s="1"/>
  <c r="XBX21" i="88"/>
  <c r="XBX25" i="88" s="1"/>
  <c r="XBY21" i="88"/>
  <c r="XBY25" i="88" s="1"/>
  <c r="XBZ21" i="88"/>
  <c r="XBZ25" i="88" s="1"/>
  <c r="XCA21" i="88"/>
  <c r="XCA25" i="88" s="1"/>
  <c r="XCB21" i="88"/>
  <c r="XCB25" i="88" s="1"/>
  <c r="XCC21" i="88"/>
  <c r="XCC25" i="88" s="1"/>
  <c r="XCD21" i="88"/>
  <c r="XCD25" i="88" s="1"/>
  <c r="XCE21" i="88"/>
  <c r="XCE25" i="88" s="1"/>
  <c r="XCF21" i="88"/>
  <c r="XCF25" i="88" s="1"/>
  <c r="XCG21" i="88"/>
  <c r="XCG25" i="88" s="1"/>
  <c r="XCH21" i="88"/>
  <c r="XCH25" i="88" s="1"/>
  <c r="XCI21" i="88"/>
  <c r="XCI25" i="88" s="1"/>
  <c r="XCJ21" i="88"/>
  <c r="XCJ25" i="88" s="1"/>
  <c r="XCK21" i="88"/>
  <c r="XCK25" i="88" s="1"/>
  <c r="XCL21" i="88"/>
  <c r="XCL25" i="88" s="1"/>
  <c r="XCM21" i="88"/>
  <c r="XCM25" i="88" s="1"/>
  <c r="XCN21" i="88"/>
  <c r="XCN25" i="88" s="1"/>
  <c r="XCO21" i="88"/>
  <c r="XCO25" i="88" s="1"/>
  <c r="XCP21" i="88"/>
  <c r="XCP25" i="88" s="1"/>
  <c r="XCQ21" i="88"/>
  <c r="XCQ25" i="88" s="1"/>
  <c r="XCR21" i="88"/>
  <c r="XCR25" i="88" s="1"/>
  <c r="XCS21" i="88"/>
  <c r="XCS25" i="88" s="1"/>
  <c r="XCT21" i="88"/>
  <c r="XCT25" i="88" s="1"/>
  <c r="XCU21" i="88"/>
  <c r="XCU25" i="88" s="1"/>
  <c r="XCV21" i="88"/>
  <c r="XCV25" i="88" s="1"/>
  <c r="XCW21" i="88"/>
  <c r="XCW25" i="88" s="1"/>
  <c r="XCX21" i="88"/>
  <c r="XCX25" i="88" s="1"/>
  <c r="XCY21" i="88"/>
  <c r="XCY25" i="88" s="1"/>
  <c r="XCZ21" i="88"/>
  <c r="XCZ25" i="88" s="1"/>
  <c r="XDA21" i="88"/>
  <c r="XDA25" i="88" s="1"/>
  <c r="XDB21" i="88"/>
  <c r="XDB25" i="88" s="1"/>
  <c r="XDC21" i="88"/>
  <c r="XDC25" i="88" s="1"/>
  <c r="XDD21" i="88"/>
  <c r="XDD25" i="88" s="1"/>
  <c r="XDE21" i="88"/>
  <c r="XDE25" i="88" s="1"/>
  <c r="XDF21" i="88"/>
  <c r="XDF25" i="88" s="1"/>
  <c r="XDG21" i="88"/>
  <c r="XDG25" i="88" s="1"/>
  <c r="XDH21" i="88"/>
  <c r="XDH25" i="88" s="1"/>
  <c r="XDI21" i="88"/>
  <c r="XDI25" i="88" s="1"/>
  <c r="XDJ21" i="88"/>
  <c r="XDJ25" i="88" s="1"/>
  <c r="XDK21" i="88"/>
  <c r="XDK25" i="88" s="1"/>
  <c r="XDL21" i="88"/>
  <c r="XDL25" i="88" s="1"/>
  <c r="XDM21" i="88"/>
  <c r="XDM25" i="88" s="1"/>
  <c r="XDN21" i="88"/>
  <c r="XDN25" i="88" s="1"/>
  <c r="XDO21" i="88"/>
  <c r="XDO25" i="88" s="1"/>
  <c r="XDP21" i="88"/>
  <c r="XDP25" i="88" s="1"/>
  <c r="XDQ21" i="88"/>
  <c r="XDQ25" i="88" s="1"/>
  <c r="XDR21" i="88"/>
  <c r="XDR25" i="88" s="1"/>
  <c r="XDS21" i="88"/>
  <c r="XDS25" i="88" s="1"/>
  <c r="XDT21" i="88"/>
  <c r="XDT25" i="88" s="1"/>
  <c r="XDU21" i="88"/>
  <c r="XDU25" i="88" s="1"/>
  <c r="XDV21" i="88"/>
  <c r="XDV25" i="88" s="1"/>
  <c r="XDW21" i="88"/>
  <c r="XDW25" i="88" s="1"/>
  <c r="XDX21" i="88"/>
  <c r="XDX25" i="88" s="1"/>
  <c r="XDY21" i="88"/>
  <c r="XDY25" i="88" s="1"/>
  <c r="XDZ21" i="88"/>
  <c r="XDZ25" i="88" s="1"/>
  <c r="XEA21" i="88"/>
  <c r="XEA25" i="88" s="1"/>
  <c r="XEB21" i="88"/>
  <c r="XEB25" i="88" s="1"/>
  <c r="XEC21" i="88"/>
  <c r="XEC25" i="88" s="1"/>
  <c r="XED21" i="88"/>
  <c r="XED25" i="88" s="1"/>
  <c r="XEE21" i="88"/>
  <c r="XEE25" i="88" s="1"/>
  <c r="XEF21" i="88"/>
  <c r="XEF25" i="88" s="1"/>
  <c r="XEG21" i="88"/>
  <c r="XEG25" i="88" s="1"/>
  <c r="XEH21" i="88"/>
  <c r="XEH25" i="88" s="1"/>
  <c r="XEI21" i="88"/>
  <c r="XEI25" i="88" s="1"/>
  <c r="XEJ21" i="88"/>
  <c r="XEJ25" i="88" s="1"/>
  <c r="XEK21" i="88"/>
  <c r="XEK25" i="88" s="1"/>
  <c r="XEL21" i="88"/>
  <c r="XEL25" i="88" s="1"/>
  <c r="XEM21" i="88"/>
  <c r="XEM25" i="88" s="1"/>
  <c r="XEN21" i="88"/>
  <c r="XEN25" i="88" s="1"/>
  <c r="XEO21" i="88"/>
  <c r="XEO25" i="88" s="1"/>
  <c r="XEP21" i="88"/>
  <c r="XEP25" i="88" s="1"/>
  <c r="XEQ21" i="88"/>
  <c r="XEQ25" i="88" s="1"/>
  <c r="XER21" i="88"/>
  <c r="XER25" i="88" s="1"/>
  <c r="XES21" i="88"/>
  <c r="XES25" i="88" s="1"/>
  <c r="XET21" i="88"/>
  <c r="XET25" i="88" s="1"/>
  <c r="XEU21" i="88"/>
  <c r="XEU25" i="88" s="1"/>
  <c r="XEV21" i="88"/>
  <c r="XEV25" i="88" s="1"/>
  <c r="XEW21" i="88"/>
  <c r="XEW25" i="88" s="1"/>
  <c r="XEX21" i="88"/>
  <c r="XEX25" i="88" s="1"/>
  <c r="XEY21" i="88"/>
  <c r="XEY25" i="88" s="1"/>
  <c r="XEZ21" i="88"/>
  <c r="XEZ25" i="88" s="1"/>
  <c r="K21" i="88"/>
  <c r="K25" i="88" s="1"/>
  <c r="K29" i="88" l="1"/>
  <c r="J16" i="73" s="1"/>
  <c r="M21" i="96"/>
  <c r="J14" i="73"/>
  <c r="J25" i="73" l="1"/>
  <c r="A3" i="96"/>
  <c r="A2" i="96"/>
  <c r="A1" i="96"/>
  <c r="L16" i="94"/>
  <c r="L21" i="94" s="1"/>
  <c r="L25" i="94" s="1"/>
  <c r="L29" i="94" l="1"/>
  <c r="K15" i="73" s="1"/>
  <c r="L14" i="86" l="1"/>
  <c r="L12" i="82"/>
  <c r="M12" i="82"/>
  <c r="M14" i="82" s="1"/>
  <c r="M14" i="94"/>
  <c r="A3" i="94"/>
  <c r="A2" i="94"/>
  <c r="A1" i="94"/>
  <c r="L13" i="82" l="1"/>
  <c r="L14" i="82"/>
  <c r="L15" i="86"/>
  <c r="L19" i="86" s="1"/>
  <c r="L26" i="86" s="1"/>
  <c r="L32" i="86" s="1"/>
  <c r="K11" i="73" s="1"/>
  <c r="M13" i="94"/>
  <c r="L17" i="88"/>
  <c r="M16" i="89"/>
  <c r="M13" i="89"/>
  <c r="L19" i="82" l="1"/>
  <c r="L15" i="89"/>
  <c r="L16" i="89"/>
  <c r="L21" i="88"/>
  <c r="L25" i="88" s="1"/>
  <c r="M16" i="94"/>
  <c r="M21" i="94" s="1"/>
  <c r="M25" i="94" s="1"/>
  <c r="M29" i="94" l="1"/>
  <c r="L15" i="73" s="1"/>
  <c r="L29" i="88"/>
  <c r="K16" i="73" s="1"/>
  <c r="L25" i="82"/>
  <c r="L29" i="82" s="1"/>
  <c r="K12" i="73" s="1"/>
  <c r="L19" i="89"/>
  <c r="L22" i="89" s="1"/>
  <c r="M12" i="92"/>
  <c r="M16" i="92" s="1"/>
  <c r="M20" i="92" s="1"/>
  <c r="M24" i="92" s="1"/>
  <c r="K14" i="73" l="1"/>
  <c r="M28" i="92"/>
  <c r="L22" i="73" s="1"/>
  <c r="L26" i="89"/>
  <c r="K17" i="73" s="1"/>
  <c r="M13" i="91"/>
  <c r="K25" i="73" l="1"/>
  <c r="A3" i="93" l="1"/>
  <c r="A2" i="93"/>
  <c r="A1" i="93"/>
  <c r="M12" i="90" l="1"/>
  <c r="M13" i="88" l="1"/>
  <c r="M17" i="88" s="1"/>
  <c r="M12" i="91"/>
  <c r="M11" i="90"/>
  <c r="M12" i="89"/>
  <c r="M16" i="91" l="1"/>
  <c r="M20" i="91" s="1"/>
  <c r="M23" i="91" s="1"/>
  <c r="M21" i="88"/>
  <c r="M25" i="88" s="1"/>
  <c r="M15" i="89"/>
  <c r="M19" i="89" s="1"/>
  <c r="M22" i="89" s="1"/>
  <c r="M15" i="90"/>
  <c r="M29" i="88" l="1"/>
  <c r="L16" i="73" s="1"/>
  <c r="M26" i="91"/>
  <c r="L19" i="73" s="1"/>
  <c r="M26" i="89"/>
  <c r="L17" i="73" s="1"/>
  <c r="M18" i="90"/>
  <c r="M22" i="90" s="1"/>
  <c r="M26" i="90" s="1"/>
  <c r="L18" i="73" s="1"/>
  <c r="M19" i="82" l="1"/>
  <c r="M25" i="82" s="1"/>
  <c r="M29" i="82" s="1"/>
  <c r="L12" i="73" s="1"/>
  <c r="M19" i="86"/>
  <c r="M26" i="86" s="1"/>
  <c r="A3" i="82"/>
  <c r="M32" i="86" l="1"/>
  <c r="L11" i="73" s="1"/>
  <c r="L14" i="73"/>
  <c r="L25" i="73" l="1"/>
  <c r="A25" i="73"/>
  <c r="A19" i="73"/>
  <c r="A18" i="73"/>
  <c r="A17" i="73"/>
  <c r="A16" i="73"/>
  <c r="A15" i="73"/>
  <c r="A14" i="73"/>
  <c r="A13" i="73"/>
  <c r="A12" i="73"/>
  <c r="A11" i="73"/>
  <c r="A3" i="92" l="1"/>
  <c r="A2" i="92"/>
  <c r="A1" i="92"/>
  <c r="A3" i="91"/>
  <c r="A2" i="91"/>
  <c r="A1" i="91"/>
  <c r="A3" i="90"/>
  <c r="A2" i="90"/>
  <c r="A1" i="90"/>
  <c r="A3" i="89"/>
  <c r="A2" i="89"/>
  <c r="A1" i="89"/>
  <c r="A3" i="88"/>
  <c r="A2" i="88"/>
  <c r="A1" i="88"/>
  <c r="A3" i="86" l="1"/>
  <c r="A2" i="86"/>
  <c r="A1" i="86"/>
  <c r="A2" i="82" l="1"/>
  <c r="A1" i="82"/>
  <c r="A3" i="73" l="1"/>
  <c r="A2" i="73"/>
  <c r="A1" i="73"/>
</calcChain>
</file>

<file path=xl/sharedStrings.xml><?xml version="1.0" encoding="utf-8"?>
<sst xmlns="http://schemas.openxmlformats.org/spreadsheetml/2006/main" count="449" uniqueCount="155">
  <si>
    <t>Appendix A-5, All TFOs</t>
  </si>
  <si>
    <t>Wires Forecast Detail, $ 000 000</t>
  </si>
  <si>
    <t>(a)</t>
  </si>
  <si>
    <t>(b)</t>
  </si>
  <si>
    <t>(c)</t>
  </si>
  <si>
    <t>(d)</t>
  </si>
  <si>
    <t>(e)</t>
  </si>
  <si>
    <t>Row</t>
  </si>
  <si>
    <t>No.</t>
  </si>
  <si>
    <t>TFO Wires-Related Costs</t>
  </si>
  <si>
    <t xml:space="preserve">AltaLink </t>
  </si>
  <si>
    <t xml:space="preserve">ATCO Electric Ltd. </t>
  </si>
  <si>
    <t>Isolated Generation</t>
  </si>
  <si>
    <t xml:space="preserve">Subtotal ATCO Costs </t>
  </si>
  <si>
    <t xml:space="preserve">ENMAX Power Corporation </t>
  </si>
  <si>
    <t>EPCOR Distribution &amp; Transmission</t>
  </si>
  <si>
    <t>City of Lethbridge</t>
  </si>
  <si>
    <t>TransAlta Corporation</t>
  </si>
  <si>
    <t>City of Red Deer</t>
  </si>
  <si>
    <t>PiikaniLink</t>
  </si>
  <si>
    <t>KainaiLink</t>
  </si>
  <si>
    <t>FortisAlberta (Farm Transmission)</t>
  </si>
  <si>
    <t>BC Hydro</t>
  </si>
  <si>
    <t>Alberta Power Line</t>
  </si>
  <si>
    <t>Subtotal TFO Wires-Related Costs</t>
  </si>
  <si>
    <t>Appendix A-5, AltaLink</t>
  </si>
  <si>
    <t>Wires Forecst Detail - Production Year Allocation, $ 000 000</t>
  </si>
  <si>
    <t>Proceeding #</t>
  </si>
  <si>
    <t>Decision</t>
  </si>
  <si>
    <t>As of Date / Decision Date</t>
  </si>
  <si>
    <t>Application Title</t>
  </si>
  <si>
    <t>Exhibit</t>
  </si>
  <si>
    <t>Wires Costs Methodology</t>
  </si>
  <si>
    <t>2013-2014 Deferral Account Reconciliation (cut off December 31, 2014)</t>
  </si>
  <si>
    <t>Accrual Reversal</t>
  </si>
  <si>
    <t>Accrual</t>
  </si>
  <si>
    <t>2015 Deferral Account Reconciliation (cut off December 31, 2015)</t>
  </si>
  <si>
    <t>X0702</t>
  </si>
  <si>
    <t>2016 Deferral Account Reconciliation (cut off December 31, 2017)</t>
  </si>
  <si>
    <t>2017-2018 Deferral Account Reconciliation (cut off December 31, 2018)</t>
  </si>
  <si>
    <t>24919-D01-2019</t>
  </si>
  <si>
    <t>2014 - 2015 Deferral Account Reconciliation 2nd Compliance Filing</t>
  </si>
  <si>
    <t>24694-D01-2019</t>
  </si>
  <si>
    <t>2017 - 2018 GTA Negotiated Settlement Agreement</t>
  </si>
  <si>
    <t>2019 - 2021 TFO Tariff Filing (NSA)</t>
  </si>
  <si>
    <t>2016 - 2018 Projects DAR Filing</t>
  </si>
  <si>
    <t>2019 Deferral Account Reconciliation (cut off December 31, 2019)</t>
  </si>
  <si>
    <t>25870-D01-2020</t>
  </si>
  <si>
    <t>2019 - 2021 TFO Compliance Filing (R&amp;V on Decision 23848-D01-2020)</t>
  </si>
  <si>
    <t>24681-D01-2020</t>
  </si>
  <si>
    <t>2019 Projects DACDA</t>
  </si>
  <si>
    <t>2020 Deferral Account Reconciliation (cut off December 31, 2020)</t>
  </si>
  <si>
    <t>26278-D01-2021</t>
  </si>
  <si>
    <t>2016 - 2018 Projects DAR Compliance Filing</t>
  </si>
  <si>
    <t>26500-D02-2021</t>
  </si>
  <si>
    <t>2019 Projects DACDA Compliance</t>
  </si>
  <si>
    <t>26248-D02-2021</t>
  </si>
  <si>
    <t>2021-2023 Tariff Refund</t>
  </si>
  <si>
    <t>2021 Deferral Account Reconciliation (cut off December 31, 2021)</t>
  </si>
  <si>
    <t>26509-D01-2022</t>
  </si>
  <si>
    <t>2022-2023 GTA</t>
  </si>
  <si>
    <t>27548-D01-2022</t>
  </si>
  <si>
    <t>2022-2023 GTA Second Compliance Filing</t>
  </si>
  <si>
    <t>27498-D01-2022</t>
  </si>
  <si>
    <t>2019-2021 GTA Negotiated Settlement Agreement Cost Sharing</t>
  </si>
  <si>
    <t>2022 Deferral Account Reconciliation (cut off December 31, 2022)</t>
  </si>
  <si>
    <t>ISO tariff update wires forecasts</t>
  </si>
  <si>
    <t>AtlaLink 2022-2023 GTA</t>
  </si>
  <si>
    <t>2022 ISO tariff update</t>
  </si>
  <si>
    <t>Appendix A-5, ATCO Electric</t>
  </si>
  <si>
    <t>Wiress Forecast Detail - Production Year Allocation, $ 000 000</t>
  </si>
  <si>
    <t>2015-2017 DACDA Filing</t>
  </si>
  <si>
    <t>HRTD Deferral Account Compliance</t>
  </si>
  <si>
    <t>2018-2019 GTA Compliance Filing</t>
  </si>
  <si>
    <t>25521-D01-2020</t>
  </si>
  <si>
    <t>HRTD Deferral Account 2nd Compliance</t>
  </si>
  <si>
    <t>24805-D01-2020</t>
  </si>
  <si>
    <t>24375-D01-2020</t>
  </si>
  <si>
    <t>2020-2022 GTA Filing</t>
  </si>
  <si>
    <t>26477-D01-2021</t>
  </si>
  <si>
    <t>2020-2022 GTA Compliance Filing - Post-disposition Schedule 3-1</t>
  </si>
  <si>
    <t>26247-D01-2021</t>
  </si>
  <si>
    <t>2015-2017 DACDA Compliance Filing</t>
  </si>
  <si>
    <t>26519-D01-2021</t>
  </si>
  <si>
    <t>Stage 2 R&amp;V of 2018-2019 GTA Compliance</t>
  </si>
  <si>
    <r>
      <t>2018-2020 DACDA Filing (</t>
    </r>
    <r>
      <rPr>
        <b/>
        <sz val="10"/>
        <rFont val="Arial Narrow"/>
        <family val="2"/>
      </rPr>
      <t>Suspended</t>
    </r>
    <r>
      <rPr>
        <sz val="10"/>
        <rFont val="Arial Narrow"/>
        <family val="2"/>
      </rPr>
      <t>)</t>
    </r>
  </si>
  <si>
    <t>2018-2020 DACDA Filing</t>
  </si>
  <si>
    <t>2020-2022 GTA Compliance Filing</t>
  </si>
  <si>
    <t>Appendix A-5, ATCO Electric - Isolated Generation</t>
  </si>
  <si>
    <t>Appendix A-5, ENMAX</t>
  </si>
  <si>
    <t>Wires Forecast Detail - Production Year Allocation, $ 000 000</t>
  </si>
  <si>
    <t>23315-D01-2018</t>
  </si>
  <si>
    <t>2016-2017 General Tariff Application Compliance Filing</t>
  </si>
  <si>
    <t>23333-D01-2018</t>
  </si>
  <si>
    <t>2014-2015 Transmssion Deferral Account Reonciliation</t>
  </si>
  <si>
    <t>2018-2020 General Tariff Application Filing</t>
  </si>
  <si>
    <t>Accrual Reveral</t>
  </si>
  <si>
    <t>23966-D01-2020</t>
  </si>
  <si>
    <t>2018-2020 General Tariff Application Filing (NSA and Excluded Matters)</t>
  </si>
  <si>
    <t>25738-D01-2020</t>
  </si>
  <si>
    <t xml:space="preserve">2018-2020 General Tariff Compliance Filing </t>
  </si>
  <si>
    <t>26732-D01-2021</t>
  </si>
  <si>
    <t>2021-2022 General Tariff Compliance Filing</t>
  </si>
  <si>
    <t>Appendix A-5, EPCOR</t>
  </si>
  <si>
    <t>22163-D01-2016</t>
  </si>
  <si>
    <t>2015-2017 Tariff 2nd Compliance Filing</t>
  </si>
  <si>
    <t>24058-D01-2018</t>
  </si>
  <si>
    <t>2018-2019 Tariff Compliance Application Filing</t>
  </si>
  <si>
    <t xml:space="preserve"> 24058-D01-2018 </t>
  </si>
  <si>
    <t>25664-D01-2020</t>
  </si>
  <si>
    <t>2020-2022 Tariff Compliance Application Filing</t>
  </si>
  <si>
    <t>2020 - 2022 General Tariff Application  Filing</t>
  </si>
  <si>
    <t>Appendix A-5, City of Lethbridge</t>
  </si>
  <si>
    <t>22136-D01-2016</t>
  </si>
  <si>
    <t>23009-D01-2017</t>
  </si>
  <si>
    <t>2018 Interim Transmission Facility Owner Tariff Filing</t>
  </si>
  <si>
    <t>25570-D01-2020</t>
  </si>
  <si>
    <t>2018-2020 TFO GTA Compliance Filing</t>
  </si>
  <si>
    <t>2021-2023 General Tariff Application Filing</t>
  </si>
  <si>
    <t>27213-D01-2022</t>
  </si>
  <si>
    <t>2021-2023 GTA Compliance Filing</t>
  </si>
  <si>
    <t>Appendix A-5, TransAlta</t>
  </si>
  <si>
    <t>2017-2018 General Tariff Application filing</t>
  </si>
  <si>
    <t>Account Reversal</t>
  </si>
  <si>
    <t>24509-D01-2019</t>
  </si>
  <si>
    <t>2017-2018 General Tariff Application Compliance Filing</t>
  </si>
  <si>
    <t>26718-D01-2021</t>
  </si>
  <si>
    <t>2019-2021 General Tariff Application Compliance Filing</t>
  </si>
  <si>
    <t>Appendix A-5, City of Red Deer</t>
  </si>
  <si>
    <t>22145-D01-2016</t>
  </si>
  <si>
    <t>2015-2017 GTA Compliance Filing</t>
  </si>
  <si>
    <t>24451-D01-2019</t>
  </si>
  <si>
    <t>25862-D01-2020</t>
  </si>
  <si>
    <t>2021 Interim Tariff Application Filing</t>
  </si>
  <si>
    <t>Appendix A-5, FortisAlberta</t>
  </si>
  <si>
    <t>21980-D01-2016</t>
  </si>
  <si>
    <t>2017 Annual PBR Adjustment Filing</t>
  </si>
  <si>
    <t>22415-D01-2017</t>
  </si>
  <si>
    <t>2018 Interim Rates</t>
  </si>
  <si>
    <t>23893-D01-2018 (Errata)</t>
  </si>
  <si>
    <t>2019 Annual PBR Adjustment Filing</t>
  </si>
  <si>
    <t>24876-D01-2019</t>
  </si>
  <si>
    <t xml:space="preserve">FortisAlberta 2020 Annual Rate Adjustment Filing </t>
  </si>
  <si>
    <t>25843-D01-2020</t>
  </si>
  <si>
    <t xml:space="preserve">FortisAlberta 2021 Annual Rate Adjustment Filing </t>
  </si>
  <si>
    <t>26817-D01-2021</t>
  </si>
  <si>
    <t>FortisAlberta 2022 Annual Rate Adjustmnet Filing</t>
  </si>
  <si>
    <t>Appendix A-5, BC Hydro</t>
  </si>
  <si>
    <t>23701-D01-2018</t>
  </si>
  <si>
    <t>Application to recover costs to be paid to BC Hydro</t>
  </si>
  <si>
    <t>Appendix A-5, PiikaniLink</t>
  </si>
  <si>
    <t>Appendix A-5, KainaiLink</t>
  </si>
  <si>
    <t>Appendix A-5, Alberta Power Line</t>
  </si>
  <si>
    <t>23161-D01-2018, Schedule 11</t>
  </si>
  <si>
    <t>Alberta PowerLine Tariff Application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</si>
</sst>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7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_-* #,##0.0_-;\-* #,##0.0_-;_-* &quot;-&quot;?_-;_-@_-"/>
    <numFmt numFmtId="166" formatCode="[$-409]mmmm\ d\,\ yyyy;@"/>
    <numFmt numFmtId="167" formatCode="&quot;$&quot;#,##0.0_);\(&quot;$&quot;#,##0.0\)"/>
    <numFmt numFmtId="168" formatCode="0.0"/>
    <numFmt numFmtId="169" formatCode="_(* #,##0.0_);_(* \(#,##0.0\);_(* &quot;-&quot;?_);_(@_)"/>
    <numFmt numFmtId="170" formatCode="_(* #,##0.0_);_(* \(#,##0.0\);_(* &quot;-&quot;_0_);_(@_)"/>
    <numFmt numFmtId="171" formatCode="#,##0.0_);\(#,##0.0\)"/>
    <numFmt numFmtId="172" formatCode="0.0_)\%;\(0.0\)\%;0.0_)\%;@_)_%"/>
    <numFmt numFmtId="173" formatCode="#,##0.0_)_%;\(#,##0.0\)_%;0.0_)_%;@_)_%"/>
    <numFmt numFmtId="174" formatCode="0.000000"/>
    <numFmt numFmtId="175" formatCode="#,##0.0_);\(#,##0.0\);#,##0.0_);@_)"/>
    <numFmt numFmtId="176" formatCode="&quot;$&quot;_(#,##0.00_);&quot;$&quot;\(#,##0.00\);&quot;$&quot;_(0.00_);@_)"/>
    <numFmt numFmtId="177" formatCode="#,##0.00_);\(#,##0.00\);0.00_);@_)"/>
    <numFmt numFmtId="178" formatCode="\€_(#,##0.00_);\€\(#,##0.00\);\€_(0.00_);@_)"/>
    <numFmt numFmtId="179" formatCode="#,##0_)\x;\(#,##0\)\x;0_)\x;@_)_x"/>
    <numFmt numFmtId="180" formatCode="#,##0_)_x;\(#,##0\)_x;0_)_x;@_)_x"/>
    <numFmt numFmtId="181" formatCode="_(* #,##0.000_);_(* \(#,##0.000\);_(* &quot;-&quot;??_);_(@_)"/>
    <numFmt numFmtId="182" formatCode="&quot;$&quot;#,##0.0;[Red]\-&quot;$&quot;#,##0.0"/>
    <numFmt numFmtId="183" formatCode="m\-d\-yy"/>
    <numFmt numFmtId="184" formatCode="#,##0.0_);[Red]\(#,##0.0\)"/>
    <numFmt numFmtId="185" formatCode="#,##0\ ;\(#,##0\)"/>
    <numFmt numFmtId="186" formatCode="&quot;error&quot;;&quot;error&quot;;&quot;OK&quot;;&quot;  &quot;@"/>
    <numFmt numFmtId="187" formatCode="General_)"/>
    <numFmt numFmtId="188" formatCode="_-* #,##0\ _D_M_-;\-* #,##0\ _D_M_-;_-* &quot;-&quot;\ _D_M_-;_-@_-"/>
    <numFmt numFmtId="189" formatCode="_-* #,##0.00\ _D_M_-;\-* #,##0.00\ _D_M_-;_-* &quot;-&quot;??\ _D_M_-;_-@_-"/>
    <numFmt numFmtId="190" formatCode="0.0%"/>
    <numFmt numFmtId="191" formatCode="0.00_)%;\(0.00\)%;\-"/>
    <numFmt numFmtId="192" formatCode="_ * #,##0.00_ ;_ * \-#,##0.00_ ;_ * &quot;-&quot;??_ ;_ @_ "/>
    <numFmt numFmtId="193" formatCode="_-* #,##0.00_$_-;\-* #,##0.00_$_-;_-* &quot;-&quot;??_$_-;_-@_-"/>
    <numFmt numFmtId="194" formatCode="_-&quot;$&quot;* #,##0.00_-;\-&quot;$&quot;* #,##0.00_-;_-&quot;$&quot;* &quot;-&quot;??_-;_-@_-"/>
    <numFmt numFmtId="195" formatCode="#,##0\ ;[Red]\(#,##0\)"/>
    <numFmt numFmtId="196" formatCode="#,##0."/>
    <numFmt numFmtId="197" formatCode="#,##0.0"/>
    <numFmt numFmtId="198" formatCode="_(&quot;$&quot;* #,##0.0_);_(&quot;$&quot;* \(#,##0.0\);_(&quot;$&quot;* &quot;-&quot;?_);_(@_)"/>
    <numFmt numFmtId="199" formatCode="_-* #,##0\ &quot;DM&quot;_-;\-* #,##0\ &quot;DM&quot;_-;_-* &quot;-&quot;\ &quot;DM&quot;_-;_-@_-"/>
    <numFmt numFmtId="200" formatCode="&quot;$&quot;0.00\ \ &quot;MWh&quot;"/>
    <numFmt numFmtId="201" formatCode="_-* #,##0.00&quot;$&quot;_-;\-* #,##0.00&quot;$&quot;_-;_-* &quot;-&quot;??&quot;$&quot;_-;_-@_-"/>
    <numFmt numFmtId="202" formatCode="_-* #,##0.00\ &quot;DM&quot;_-;\-* #,##0.00\ &quot;DM&quot;_-;_-* &quot;-&quot;??\ &quot;DM&quot;_-;_-@_-"/>
    <numFmt numFmtId="203" formatCode="&quot;$&quot;#,##0\ ;\(&quot;$&quot;#,##0\)"/>
    <numFmt numFmtId="204" formatCode="\$#."/>
    <numFmt numFmtId="205" formatCode="m/d/yy\ h:mm"/>
    <numFmt numFmtId="206" formatCode="#,##0_);\(#,##0\);&quot;- &quot;;&quot;  &quot;@"/>
    <numFmt numFmtId="207" formatCode="0_);\(0\)"/>
    <numFmt numFmtId="208" formatCode="_([$€-2]* #,##0.00_);_([$€-2]* \(#,##0.00\);_([$€-2]* &quot;-&quot;??_)"/>
    <numFmt numFmtId="209" formatCode="#,##0.0000_);\(#,##0.0000\);&quot;- &quot;;&quot;  &quot;@"/>
    <numFmt numFmtId="210" formatCode="_-* #,##0.0_-;\-* #,##0.0_-;_-* &quot;-&quot;??_-;_-@_-"/>
    <numFmt numFmtId="211" formatCode="#.00"/>
    <numFmt numFmtId="212" formatCode="#,##0__;[Red]\(#,##0\)_]"/>
    <numFmt numFmtId="213" formatCode="#,##0.00&quot; $&quot;;\-#,##0.00&quot; $&quot;"/>
    <numFmt numFmtId="214" formatCode="_-* #,##0\ _P_t_s_-;\-* #,##0\ _P_t_s_-;_-* &quot;-&quot;\ _P_t_s_-;_-@_-"/>
    <numFmt numFmtId="215" formatCode="_-* #,##0.00\ _P_t_s_-;\-* #,##0.00\ _P_t_s_-;_-* &quot;-&quot;??\ _P_t_s_-;_-@_-"/>
    <numFmt numFmtId="216" formatCode="_-* #,##0\ _$_-;\-* #,##0\ _$_-;_-* &quot;-&quot;\ _$_-;_-@_-"/>
    <numFmt numFmtId="217" formatCode="_(&quot;N$&quot;* #,##0_);_(&quot;N$&quot;* \(#,##0\);_(&quot;N$&quot;* &quot;-&quot;_);_(@_)"/>
    <numFmt numFmtId="218" formatCode="_(&quot;N$&quot;* #,##0.00_);_(&quot;N$&quot;* \(#,##0.00\);_(&quot;N$&quot;* &quot;-&quot;??_);_(@_)"/>
    <numFmt numFmtId="219" formatCode="_-* #,##0\ &quot;$&quot;_-;\-* #,##0\ &quot;$&quot;_-;_-* &quot;-&quot;\ &quot;$&quot;_-;_-@_-"/>
    <numFmt numFmtId="220" formatCode="_-* #,##0.00\ &quot;$&quot;_-;\-* #,##0.00\ &quot;$&quot;_-;_-* &quot;-&quot;??\ &quot;$&quot;_-;_-@_-"/>
    <numFmt numFmtId="221" formatCode="mmm\-yyyy"/>
    <numFmt numFmtId="222" formatCode="0.0\ \ &quot;MW&quot;"/>
    <numFmt numFmtId="223" formatCode="0.0\ \ &quot;MWh&quot;"/>
    <numFmt numFmtId="224" formatCode="#,##0.0000\ ;[Red]\(#,##0.0000\)"/>
    <numFmt numFmtId="225" formatCode="0.00_)"/>
    <numFmt numFmtId="226" formatCode="#,##0,_);\(#,##0,\)"/>
    <numFmt numFmtId="227" formatCode="[$-409]dd/mmm/yy;@"/>
    <numFmt numFmtId="228" formatCode="#,##0.0\ ;\(#,##0.0\)"/>
    <numFmt numFmtId="229" formatCode="&quot;$&quot;\ #,###,###,##0_);\(&quot;$&quot;\ #,###,###,##0\)_);&quot;&quot;_)"/>
    <numFmt numFmtId="230" formatCode="0%_);\(0%\);&quot;-&quot;_%_)"/>
    <numFmt numFmtId="231" formatCode="%#."/>
    <numFmt numFmtId="232" formatCode="&quot;$&quot;\ #,###,##0_);\(&quot;$&quot;\ #,###,##0\)_)"/>
    <numFmt numFmtId="233" formatCode="#,###,###,##0_);\(#,###,###,##0\)_)"/>
    <numFmt numFmtId="234" formatCode="0.00\ ;\-0.00\ ;&quot;- &quot;"/>
    <numFmt numFmtId="235" formatCode="#,##0.0\ \ \ \ ;[Red]\(#,##0.0\)\ \ "/>
    <numFmt numFmtId="236" formatCode="0.0\ \ \ \ \ \ ;[Red]\(0.0\)\ \ \ \ "/>
    <numFmt numFmtId="237" formatCode="0.0\ \ \ \ \ \ \ \ ;[Red]\(0.0\)\ \ \ \ \ \ "/>
    <numFmt numFmtId="238" formatCode="mmm\ dd\,\ yyyy"/>
    <numFmt numFmtId="239" formatCode="yyyy"/>
    <numFmt numFmtId="240" formatCode="#,###,;\(#,###,\)"/>
    <numFmt numFmtId="241" formatCode="#,##0.000\ ;\(#,##0.000\)"/>
    <numFmt numFmtId="242" formatCode="#,##0.00\ ;\ \(#,##0.00\)"/>
    <numFmt numFmtId="243" formatCode="#,###,##0.0_)"/>
    <numFmt numFmtId="244" formatCode="#,##0.00;[Red]#,##0.00"/>
    <numFmt numFmtId="245" formatCode=";;&quot;zero&quot;;&quot;  &quot;@"/>
    <numFmt numFmtId="246" formatCode="_-* #,##0.00_-;\-* #,##0.00_-;_-* &quot;-&quot;?_-;_-@_-"/>
    <numFmt numFmtId="247" formatCode="_-* #,##0.000_-;\-* #,##0.000_-;_-* &quot;-&quot;?_-;_-@_-"/>
    <numFmt numFmtId="248" formatCode="#,##0.000"/>
    <numFmt numFmtId="249" formatCode="#,##0.00&quot;¢/kWh&quot;"/>
    <numFmt numFmtId="250" formatCode="&quot;$&quot;#,##0.0000_)&quot;/KW.h&quot;;\(&quot;$&quot;#,##0.00\)&quot;/KW.h&quot;"/>
    <numFmt numFmtId="251" formatCode="&quot;$&quot;#,##0.00_)&quot;/KW/mo&quot;;[Red]\(&quot;$&quot;#,##0.00\)&quot;/KW/mo&quot;"/>
    <numFmt numFmtId="252" formatCode="0.00_);[Red]\(0.00\)"/>
    <numFmt numFmtId="253" formatCode="[Red]0.0%"/>
    <numFmt numFmtId="254" formatCode="[$-409]d\-mmm\-yy;@"/>
    <numFmt numFmtId="255" formatCode="0.0000%"/>
    <numFmt numFmtId="256" formatCode="h\ AM/PM"/>
    <numFmt numFmtId="257" formatCode="h:m\ AM/PM"/>
    <numFmt numFmtId="258" formatCode="dd\-mmm\-yy_)"/>
    <numFmt numFmtId="259" formatCode="#,##0.000_);\(#,##0.000\)"/>
    <numFmt numFmtId="260" formatCode="#,##0.0000&quot;¢&quot;;[Red]\(#,##0.0000\)&quot;¢&quot;"/>
    <numFmt numFmtId="261" formatCode="#,##0.00_)&quot;¢/KW.h&quot;;[Red]\(#,##0.00\)&quot;¢/KW.h&quot;"/>
    <numFmt numFmtId="262" formatCode="#,##0.0000_)&quot;¢/KW.h&quot;;[Red]\(#,##0.0000\)&quot;¢/KW.h&quot;"/>
    <numFmt numFmtId="263" formatCode="0_)"/>
    <numFmt numFmtId="264" formatCode="#,##0;\(#,##0\)"/>
    <numFmt numFmtId="265" formatCode="0.0_);\(0.0\)"/>
    <numFmt numFmtId="266" formatCode="0.0_);[Red]\(0.0\);\-_)"/>
    <numFmt numFmtId="267" formatCode="#,##0;[Red]\(#,##0\);\-"/>
    <numFmt numFmtId="268" formatCode="0_);[Red]\(0.0\);_(* &quot;-&quot;_)"/>
    <numFmt numFmtId="269" formatCode="0.000_)"/>
    <numFmt numFmtId="270" formatCode="#,##0.0_);\(#,##0.0\);&quot;- &quot;_)"/>
    <numFmt numFmtId="271" formatCode="#,##0.00_);\(#,##0.00\);&quot;- &quot;_)"/>
    <numFmt numFmtId="272" formatCode="#,##0.000_);[Red]\(#,##0.000\)"/>
    <numFmt numFmtId="273" formatCode="#,##0.0000_);[Red]\(#,##0.0000\)"/>
    <numFmt numFmtId="274" formatCode="#,##0\ ;\(#,##0\);&quot;&quot;"/>
    <numFmt numFmtId="275" formatCode="&quot;$&quot;* #,##0.0_);&quot;$&quot;* \(#,##0.0\);&quot;$&quot;* &quot;- &quot;_)"/>
    <numFmt numFmtId="276" formatCode="&quot;$&quot;* #,##0.00_);&quot;$&quot;* \(#,##0.00\);&quot;- &quot;_)"/>
    <numFmt numFmtId="277" formatCode="_(&quot;$&quot;* #,##0.0000_);_(&quot;$&quot;* \(#,##0.0000\);_(&quot;$&quot;* &quot;-&quot;????_);_(@_)"/>
    <numFmt numFmtId="278" formatCode="#,###_)\ \ ;\(#,###\)\ \ "/>
    <numFmt numFmtId="279" formatCode="&quot;U&quot;;&quot;F&quot;;&quot;&quot;"/>
    <numFmt numFmtId="280" formatCode="hh:mm\ AM/PM_)"/>
    <numFmt numFmtId="281" formatCode="#,##0.0,_)\ \ ;\(#,##0.0,\)\ \ "/>
    <numFmt numFmtId="282" formatCode="&quot;$&quot;#,##0;\-&quot;$&quot;#,##0"/>
    <numFmt numFmtId="283" formatCode="0.0_);[Red]\(0.0\);_(* &quot;-&quot;_)"/>
    <numFmt numFmtId="284" formatCode="#,##0_);[Red]\(#,##0\);\-"/>
    <numFmt numFmtId="285" formatCode=";;;"/>
    <numFmt numFmtId="286" formatCode="&quot;F&quot;;&quot;U&quot;;&quot;&quot;"/>
    <numFmt numFmtId="287" formatCode="_ * #,##0_ ;_ * \-#,##0_ ;_ * &quot;-&quot;_ ;_ @_ "/>
    <numFmt numFmtId="288" formatCode="_(* #,##0_);_(* \(#,##0\);_(* &quot;-&quot;??_);_(@_)"/>
    <numFmt numFmtId="289" formatCode="#,##0_)&quot;KW&quot;;[Red]\(#,##0_)&quot;KW&quot;"/>
    <numFmt numFmtId="290" formatCode="#,##0_)&quot;KW.h&quot;;[Red]\(#,##0_)&quot;KW.h&quot;"/>
    <numFmt numFmtId="291" formatCode="0;\-0;&quot;&quot;"/>
    <numFmt numFmtId="292" formatCode="0.00000000%"/>
    <numFmt numFmtId="293" formatCode="_-* #,##0_-;\-* #,##0_-;_-* &quot;-&quot;??_-;_-@_-"/>
    <numFmt numFmtId="294" formatCode="_(* 0%_);_(* \(0%\)"/>
    <numFmt numFmtId="295" formatCode="_(* #,##0.0;_(* \(#,##0.0\);_(* &quot;-&quot;??_);_(@_)"/>
    <numFmt numFmtId="296" formatCode="0.00%;\-0.00%;&quot;&quot;"/>
    <numFmt numFmtId="297" formatCode="??"/>
    <numFmt numFmtId="298" formatCode="&quot;$&quot;#,##0.0000000_);\(&quot;$&quot;#,##0.0000000\)"/>
    <numFmt numFmtId="299" formatCode="&quot;$&quot;#,##0.0"/>
    <numFmt numFmtId="300" formatCode="_(&quot;$&quot;* #,##0.0_);_(&quot;$&quot;* \(#,##0.0\);_(&quot;$&quot;* &quot;-&quot;??_);_(@_)"/>
    <numFmt numFmtId="301" formatCode="_(* #,##0.0_);_(&quot;$&quot;* \(#,##0.0\);_(* &quot;-&quot;??_);_(@_)"/>
    <numFmt numFmtId="302" formatCode="_(* #,##0.0_);_(* \(#,##0.0\);_(* &quot;-&quot;??_);_(@_)"/>
  </numFmts>
  <fonts count="250">
    <font>
      <sz val="10"/>
      <name val="Arial Narro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Tahoma"/>
      <family val="2"/>
    </font>
    <font>
      <sz val="10"/>
      <name val="Verdana"/>
      <family val="2"/>
    </font>
    <font>
      <sz val="1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Times New Roman"/>
      <family val="1"/>
    </font>
    <font>
      <b/>
      <sz val="22"/>
      <color indexed="18"/>
      <name val="Arial"/>
      <family val="2"/>
    </font>
    <font>
      <b/>
      <sz val="14"/>
      <color indexed="18"/>
      <name val="Arial"/>
      <family val="2"/>
    </font>
    <font>
      <sz val="9"/>
      <color indexed="8"/>
      <name val="Arial"/>
      <family val="2"/>
    </font>
    <font>
      <b/>
      <sz val="10"/>
      <color indexed="18"/>
      <name val="Arial"/>
      <family val="2"/>
    </font>
    <font>
      <b/>
      <u val="singleAccounting"/>
      <sz val="10"/>
      <color indexed="18"/>
      <name val="Arial"/>
      <family val="2"/>
    </font>
    <font>
      <sz val="10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63"/>
      <name val="Arial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10"/>
      <color theme="0"/>
      <name val="Arial"/>
      <family val="2"/>
    </font>
    <font>
      <sz val="11"/>
      <color indexed="10"/>
      <name val="Calibri"/>
      <family val="2"/>
    </font>
    <font>
      <sz val="11"/>
      <color indexed="16"/>
      <name val="Calibri"/>
      <family val="2"/>
    </font>
    <font>
      <sz val="11"/>
      <color indexed="20"/>
      <name val="Calibri"/>
      <family val="2"/>
    </font>
    <font>
      <sz val="10"/>
      <color indexed="20"/>
      <name val="Arial"/>
      <family val="2"/>
    </font>
    <font>
      <sz val="8"/>
      <color indexed="13"/>
      <name val="Arial"/>
      <family val="2"/>
    </font>
    <font>
      <b/>
      <sz val="14"/>
      <name val="Arial"/>
      <family val="2"/>
    </font>
    <font>
      <b/>
      <sz val="8"/>
      <color indexed="12"/>
      <name val="Arial"/>
      <family val="2"/>
    </font>
    <font>
      <b/>
      <sz val="18"/>
      <name val="Arial"/>
      <family val="2"/>
    </font>
    <font>
      <b/>
      <sz val="10"/>
      <color indexed="10"/>
      <name val="Arial"/>
      <family val="2"/>
    </font>
    <font>
      <b/>
      <sz val="10"/>
      <name val="Helv"/>
    </font>
    <font>
      <b/>
      <sz val="11"/>
      <color indexed="52"/>
      <name val="Calibri"/>
      <family val="2"/>
    </font>
    <font>
      <b/>
      <sz val="11"/>
      <color indexed="53"/>
      <name val="Calibri"/>
      <family val="2"/>
    </font>
    <font>
      <b/>
      <sz val="10"/>
      <color indexed="52"/>
      <name val="Segoe UI"/>
      <family val="2"/>
    </font>
    <font>
      <b/>
      <sz val="11"/>
      <color indexed="51"/>
      <name val="Calibri"/>
      <family val="2"/>
    </font>
    <font>
      <b/>
      <sz val="10"/>
      <color indexed="52"/>
      <name val="Arial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10"/>
      <color indexed="9"/>
      <name val="Arial"/>
      <family val="2"/>
    </font>
    <font>
      <sz val="10"/>
      <color indexed="8"/>
      <name val="Impact"/>
      <family val="2"/>
    </font>
    <font>
      <b/>
      <sz val="6"/>
      <name val="Helv"/>
    </font>
    <font>
      <b/>
      <sz val="8"/>
      <name val="Arial"/>
      <family val="2"/>
    </font>
    <font>
      <sz val="10"/>
      <name val="Geneva"/>
    </font>
    <font>
      <b/>
      <i/>
      <sz val="12"/>
      <color indexed="12"/>
      <name val="Arial"/>
      <family val="2"/>
    </font>
    <font>
      <sz val="8"/>
      <name val="Palatino"/>
      <family val="1"/>
    </font>
    <font>
      <sz val="10"/>
      <name val="Tahoma"/>
      <family val="2"/>
    </font>
    <font>
      <sz val="10"/>
      <color indexed="8"/>
      <name val="Times New Roman"/>
      <family val="2"/>
    </font>
    <font>
      <sz val="11"/>
      <color indexed="8"/>
      <name val="Arial"/>
      <family val="2"/>
    </font>
    <font>
      <sz val="10"/>
      <color theme="1"/>
      <name val="Times New Roman"/>
      <family val="2"/>
    </font>
    <font>
      <sz val="12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</font>
    <font>
      <sz val="12"/>
      <name val="Helv"/>
    </font>
    <font>
      <sz val="8"/>
      <name val="BERNHARD"/>
    </font>
    <font>
      <sz val="1"/>
      <color indexed="8"/>
      <name val="Courier"/>
      <family val="3"/>
    </font>
    <font>
      <sz val="10"/>
      <name val="Helvetica"/>
    </font>
    <font>
      <sz val="10"/>
      <name val="Helvetica"/>
      <family val="2"/>
    </font>
    <font>
      <i/>
      <sz val="9"/>
      <name val="MS Sans Serif"/>
      <family val="2"/>
    </font>
    <font>
      <sz val="12"/>
      <name val="Courier"/>
      <family val="3"/>
    </font>
    <font>
      <b/>
      <sz val="10"/>
      <color indexed="64"/>
      <name val="Arial"/>
      <family val="2"/>
    </font>
    <font>
      <sz val="11"/>
      <name val="??"/>
      <family val="3"/>
      <charset val="129"/>
    </font>
    <font>
      <sz val="8"/>
      <name val="Times New Roman"/>
      <family val="1"/>
    </font>
    <font>
      <b/>
      <sz val="11"/>
      <color indexed="8"/>
      <name val="Calibri"/>
      <family val="2"/>
    </font>
    <font>
      <sz val="11"/>
      <color indexed="62"/>
      <name val="Calibri"/>
      <family val="2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i/>
      <sz val="10"/>
      <color rgb="FF7F7F7F"/>
      <name val="Arial"/>
      <family val="2"/>
    </font>
    <font>
      <i/>
      <sz val="1"/>
      <color indexed="8"/>
      <name val="Courier"/>
      <family val="3"/>
    </font>
    <font>
      <b/>
      <sz val="11"/>
      <color indexed="32"/>
      <name val="Arial"/>
      <family val="2"/>
    </font>
    <font>
      <sz val="7"/>
      <name val="Palatino"/>
      <family val="1"/>
    </font>
    <font>
      <sz val="10"/>
      <color indexed="12"/>
      <name val="Arial"/>
      <family val="2"/>
    </font>
    <font>
      <sz val="9"/>
      <name val="Arial"/>
      <family val="2"/>
    </font>
    <font>
      <sz val="11"/>
      <color indexed="17"/>
      <name val="Calibri"/>
      <family val="2"/>
    </font>
    <font>
      <sz val="10"/>
      <color indexed="17"/>
      <name val="Arial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62"/>
      <name val="Calibri"/>
      <family val="2"/>
    </font>
    <font>
      <b/>
      <sz val="15"/>
      <color indexed="61"/>
      <name val="Calibri"/>
      <family val="2"/>
    </font>
    <font>
      <b/>
      <sz val="15"/>
      <color indexed="56"/>
      <name val="Calibri"/>
      <family val="2"/>
    </font>
    <font>
      <b/>
      <sz val="15"/>
      <color indexed="62"/>
      <name val="Arial"/>
      <family val="2"/>
    </font>
    <font>
      <b/>
      <sz val="13"/>
      <color indexed="62"/>
      <name val="Calibri"/>
      <family val="2"/>
    </font>
    <font>
      <b/>
      <sz val="12"/>
      <name val="Arial"/>
      <family val="2"/>
    </font>
    <font>
      <b/>
      <sz val="13"/>
      <color indexed="61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Arial"/>
      <family val="2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1"/>
      <name val="Calibri"/>
      <family val="2"/>
    </font>
    <font>
      <b/>
      <sz val="11"/>
      <color indexed="62"/>
      <name val="Segoe UI"/>
      <family val="2"/>
    </font>
    <font>
      <b/>
      <sz val="11"/>
      <color indexed="62"/>
      <name val="Arial"/>
      <family val="2"/>
    </font>
    <font>
      <b/>
      <sz val="1"/>
      <color indexed="8"/>
      <name val="Courier"/>
      <family val="3"/>
    </font>
    <font>
      <sz val="9"/>
      <name val="Helv"/>
    </font>
    <font>
      <u/>
      <sz val="10"/>
      <color indexed="12"/>
      <name val="Arial"/>
      <family val="2"/>
    </font>
    <font>
      <sz val="12"/>
      <color indexed="12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62"/>
      <name val="Arial"/>
      <family val="2"/>
    </font>
    <font>
      <sz val="11"/>
      <color indexed="48"/>
      <name val="Calibri"/>
      <family val="2"/>
    </font>
    <font>
      <sz val="10"/>
      <color indexed="62"/>
      <name val="Segoe UI"/>
      <family val="2"/>
    </font>
    <font>
      <sz val="11"/>
      <color indexed="61"/>
      <name val="Calibri"/>
      <family val="2"/>
    </font>
    <font>
      <i/>
      <sz val="10"/>
      <name val="Arial"/>
      <family val="2"/>
    </font>
    <font>
      <sz val="11"/>
      <color indexed="53"/>
      <name val="Calibri"/>
      <family val="2"/>
    </font>
    <font>
      <sz val="11"/>
      <color indexed="51"/>
      <name val="Calibri"/>
      <family val="2"/>
    </font>
    <font>
      <sz val="10"/>
      <color indexed="52"/>
      <name val="Arial"/>
      <family val="2"/>
    </font>
    <font>
      <sz val="11"/>
      <color indexed="60"/>
      <name val="Calibri"/>
      <family val="2"/>
    </font>
    <font>
      <sz val="11"/>
      <color indexed="59"/>
      <name val="Calibri"/>
      <family val="2"/>
    </font>
    <font>
      <sz val="10"/>
      <color indexed="19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8"/>
      <color theme="1"/>
      <name val="Calibri"/>
      <family val="2"/>
    </font>
    <font>
      <sz val="11"/>
      <color theme="1"/>
      <name val="Arial"/>
      <family val="2"/>
    </font>
    <font>
      <sz val="10"/>
      <color indexed="64"/>
      <name val="Arial"/>
      <family val="2"/>
    </font>
    <font>
      <sz val="8"/>
      <color theme="1"/>
      <name val="Calibri"/>
      <family val="2"/>
      <scheme val="minor"/>
    </font>
    <font>
      <sz val="10"/>
      <name val="MS Sans Serif"/>
      <family val="2"/>
    </font>
    <font>
      <sz val="10"/>
      <color rgb="FF000000"/>
      <name val="Arial"/>
      <family val="2"/>
    </font>
    <font>
      <sz val="10"/>
      <color indexed="23"/>
      <name val="Arial"/>
      <family val="2"/>
    </font>
    <font>
      <sz val="11"/>
      <color theme="1"/>
      <name val="Arial Unicode MS"/>
      <family val="2"/>
    </font>
    <font>
      <sz val="8"/>
      <name val="HelveticaWN"/>
    </font>
    <font>
      <sz val="11"/>
      <color theme="1"/>
      <name val="Calibri"/>
      <family val="2"/>
    </font>
    <font>
      <sz val="8"/>
      <color indexed="12"/>
      <name val="Times New Roman"/>
      <family val="1"/>
    </font>
    <font>
      <b/>
      <sz val="11"/>
      <color indexed="63"/>
      <name val="Calibri"/>
      <family val="2"/>
    </font>
    <font>
      <b/>
      <sz val="10"/>
      <color indexed="63"/>
      <name val="Segoe UI"/>
      <family val="2"/>
    </font>
    <font>
      <b/>
      <sz val="10"/>
      <color indexed="63"/>
      <name val="Arial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sz val="10"/>
      <color indexed="16"/>
      <name val="Helvetica-Black"/>
    </font>
    <font>
      <i/>
      <sz val="10"/>
      <color indexed="10"/>
      <name val="Arial"/>
      <family val="2"/>
    </font>
    <font>
      <sz val="8"/>
      <color indexed="32"/>
      <name val="Arial"/>
      <family val="2"/>
    </font>
    <font>
      <b/>
      <sz val="10"/>
      <name val="MS Sans Serif"/>
      <family val="2"/>
    </font>
    <font>
      <sz val="10"/>
      <color indexed="10"/>
      <name val="Arial"/>
      <family val="2"/>
    </font>
    <font>
      <sz val="8"/>
      <color indexed="8"/>
      <name val="Arial"/>
      <family val="2"/>
    </font>
    <font>
      <sz val="10"/>
      <color indexed="8"/>
      <name val="Helvetica"/>
      <family val="2"/>
    </font>
    <font>
      <b/>
      <sz val="10"/>
      <color indexed="8"/>
      <name val="Arial"/>
      <family val="2"/>
    </font>
    <font>
      <b/>
      <sz val="10"/>
      <color indexed="8"/>
      <name val="Calibri"/>
      <family val="2"/>
      <scheme val="minor"/>
    </font>
    <font>
      <b/>
      <sz val="10"/>
      <color indexed="39"/>
      <name val="Arial"/>
      <family val="2"/>
    </font>
    <font>
      <b/>
      <sz val="10"/>
      <color indexed="62"/>
      <name val="Arial"/>
      <family val="2"/>
    </font>
    <font>
      <sz val="10"/>
      <color indexed="8"/>
      <name val="Calibri"/>
      <family val="2"/>
      <scheme val="minor"/>
    </font>
    <font>
      <b/>
      <sz val="12"/>
      <color indexed="8"/>
      <name val="Arial"/>
      <family val="2"/>
    </font>
    <font>
      <sz val="11"/>
      <name val="Arial"/>
      <family val="2"/>
    </font>
    <font>
      <sz val="11"/>
      <name val="Calibri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9"/>
      <color indexed="20"/>
      <name val="Arial"/>
      <family val="2"/>
    </font>
    <font>
      <b/>
      <sz val="18"/>
      <color indexed="62"/>
      <name val="Cambria"/>
      <family val="2"/>
    </font>
    <font>
      <sz val="10"/>
      <name val="Helv"/>
      <family val="2"/>
    </font>
    <font>
      <b/>
      <i/>
      <sz val="10"/>
      <name val="Times New Roman"/>
      <family val="1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b/>
      <sz val="10"/>
      <color indexed="56"/>
      <name val="Arial"/>
      <family val="2"/>
    </font>
    <font>
      <sz val="10"/>
      <name val="Geneva"/>
      <family val="2"/>
    </font>
    <font>
      <b/>
      <sz val="12"/>
      <name val="Tms Rmn"/>
    </font>
    <font>
      <b/>
      <sz val="11"/>
      <name val="Times New Roman"/>
      <family val="1"/>
    </font>
    <font>
      <b/>
      <sz val="18"/>
      <color indexed="56"/>
      <name val="Cambria"/>
      <family val="2"/>
    </font>
    <font>
      <b/>
      <sz val="18"/>
      <color indexed="61"/>
      <name val="Cambria"/>
      <family val="2"/>
    </font>
    <font>
      <b/>
      <sz val="9"/>
      <name val="Arial"/>
      <family val="2"/>
    </font>
    <font>
      <b/>
      <sz val="10"/>
      <color indexed="8"/>
      <name val="Segoe UI"/>
      <family val="2"/>
    </font>
    <font>
      <sz val="8"/>
      <color indexed="12"/>
      <name val="Arial"/>
      <family val="2"/>
    </font>
    <font>
      <sz val="10"/>
      <name val="Courier"/>
      <family val="3"/>
    </font>
    <font>
      <sz val="10"/>
      <color indexed="14"/>
      <name val="Arial"/>
      <family val="2"/>
    </font>
    <font>
      <sz val="7.5"/>
      <name val="Arial"/>
      <family val="2"/>
    </font>
    <font>
      <sz val="8"/>
      <name val="Helv"/>
    </font>
    <font>
      <sz val="10"/>
      <name val="Arial Cyr"/>
    </font>
    <font>
      <sz val="12"/>
      <name val="Times New Roman Cyr"/>
      <family val="1"/>
      <charset val="204"/>
    </font>
    <font>
      <sz val="10"/>
      <name val="Verdana"/>
      <family val="2"/>
    </font>
    <font>
      <sz val="12"/>
      <name val="New Century Schlbk"/>
    </font>
    <font>
      <sz val="5.5"/>
      <name val="Helv"/>
    </font>
    <font>
      <sz val="8"/>
      <color indexed="18"/>
      <name val="Arial"/>
      <family val="2"/>
    </font>
    <font>
      <b/>
      <i/>
      <sz val="10"/>
      <name val="TimesNewRomanPS"/>
    </font>
    <font>
      <sz val="12"/>
      <name val="¹ÙÅÁÃ¼"/>
      <charset val="129"/>
    </font>
    <font>
      <sz val="10"/>
      <name val="Book Antiqua"/>
      <family val="1"/>
    </font>
    <font>
      <sz val="9"/>
      <name val="Tahoma"/>
      <family val="2"/>
    </font>
    <font>
      <sz val="10"/>
      <color indexed="8"/>
      <name val="Times"/>
      <family val="1"/>
    </font>
    <font>
      <b/>
      <sz val="8"/>
      <color indexed="9"/>
      <name val="Arial"/>
      <family val="2"/>
    </font>
    <font>
      <sz val="12"/>
      <name val="Tms Rmn"/>
    </font>
    <font>
      <sz val="12"/>
      <name val="±¼¸²Ã¼"/>
      <charset val="129"/>
    </font>
    <font>
      <b/>
      <sz val="9"/>
      <color indexed="12"/>
      <name val="Tahoma"/>
      <family val="2"/>
    </font>
    <font>
      <b/>
      <sz val="11"/>
      <color indexed="10"/>
      <name val="Calibri"/>
      <family val="2"/>
    </font>
    <font>
      <sz val="5.5"/>
      <name val="Helv"/>
      <family val="2"/>
    </font>
    <font>
      <b/>
      <sz val="11"/>
      <name val="Tahoma"/>
      <family val="2"/>
    </font>
    <font>
      <b/>
      <sz val="9"/>
      <color indexed="18"/>
      <name val="Arial"/>
      <family val="2"/>
    </font>
    <font>
      <sz val="11"/>
      <name val="Tms Rmn"/>
    </font>
    <font>
      <b/>
      <sz val="10"/>
      <name val="Arial Unicode MS"/>
      <family val="2"/>
    </font>
    <font>
      <sz val="10"/>
      <color indexed="14"/>
      <name val="Geneva"/>
    </font>
    <font>
      <b/>
      <sz val="8"/>
      <color indexed="10"/>
      <name val="Arial"/>
      <family val="2"/>
    </font>
    <font>
      <b/>
      <sz val="11"/>
      <color indexed="12"/>
      <name val="Arial"/>
      <family val="2"/>
    </font>
    <font>
      <sz val="10"/>
      <name val="MS Serif"/>
      <family val="1"/>
    </font>
    <font>
      <b/>
      <sz val="14"/>
      <color indexed="8"/>
      <name val="Arial"/>
      <family val="2"/>
    </font>
    <font>
      <b/>
      <sz val="12"/>
      <color indexed="9"/>
      <name val="Arial"/>
      <family val="2"/>
    </font>
    <font>
      <sz val="10"/>
      <name val="Arial MT"/>
    </font>
    <font>
      <b/>
      <sz val="9"/>
      <name val="Tahoma"/>
      <family val="2"/>
    </font>
    <font>
      <sz val="10"/>
      <color indexed="8"/>
      <name val="MS Sans Serif"/>
      <family val="2"/>
    </font>
    <font>
      <sz val="10"/>
      <color indexed="16"/>
      <name val="MS Serif"/>
      <family val="1"/>
    </font>
    <font>
      <sz val="8"/>
      <name val="Arial Narrow"/>
      <family val="2"/>
    </font>
    <font>
      <sz val="9"/>
      <name val="Geneva"/>
    </font>
    <font>
      <sz val="14"/>
      <name val="Arial Narrow"/>
      <family val="2"/>
    </font>
    <font>
      <b/>
      <sz val="16"/>
      <name val="Helv"/>
    </font>
    <font>
      <b/>
      <sz val="5.5"/>
      <name val="Helv"/>
    </font>
    <font>
      <b/>
      <sz val="8"/>
      <name val="Helv"/>
    </font>
    <font>
      <b/>
      <sz val="9"/>
      <name val="Helv"/>
    </font>
    <font>
      <u/>
      <sz val="10"/>
      <color indexed="63"/>
      <name val="Arial"/>
      <family val="2"/>
    </font>
    <font>
      <u/>
      <sz val="10"/>
      <color theme="10"/>
      <name val="Arial"/>
      <family val="2"/>
    </font>
    <font>
      <sz val="10"/>
      <name val="Arial Unicode MS"/>
      <family val="2"/>
    </font>
    <font>
      <b/>
      <sz val="9"/>
      <color indexed="63"/>
      <name val="Tahoma"/>
      <family val="2"/>
    </font>
    <font>
      <b/>
      <sz val="10"/>
      <color indexed="16"/>
      <name val="Geneva"/>
    </font>
    <font>
      <sz val="6"/>
      <color indexed="16"/>
      <name val="Helv"/>
    </font>
    <font>
      <b/>
      <sz val="12"/>
      <color indexed="20"/>
      <name val="Tahoma"/>
      <family val="2"/>
    </font>
    <font>
      <sz val="10"/>
      <name val="Aldine401 BT"/>
    </font>
    <font>
      <b/>
      <i/>
      <sz val="10"/>
      <color indexed="8"/>
      <name val="Arial"/>
      <family val="2"/>
    </font>
    <font>
      <b/>
      <sz val="10"/>
      <color indexed="17"/>
      <name val="Arial"/>
      <family val="2"/>
    </font>
    <font>
      <b/>
      <sz val="10"/>
      <color indexed="13"/>
      <name val="Arial"/>
      <family val="2"/>
    </font>
    <font>
      <b/>
      <sz val="26"/>
      <name val="Times New Roman"/>
      <family val="1"/>
    </font>
    <font>
      <b/>
      <sz val="18"/>
      <name val="Times New Roman"/>
      <family val="1"/>
    </font>
    <font>
      <sz val="10"/>
      <color indexed="10"/>
      <name val="Geneva"/>
    </font>
    <font>
      <b/>
      <sz val="8"/>
      <color rgb="FF000000"/>
      <name val="Arial"/>
      <family val="2"/>
    </font>
    <font>
      <sz val="8"/>
      <color indexed="10"/>
      <name val="Arial"/>
      <family val="2"/>
    </font>
    <font>
      <b/>
      <sz val="8"/>
      <color indexed="8"/>
      <name val="Helv"/>
    </font>
    <font>
      <b/>
      <u val="singleAccounting"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</font>
    <font>
      <b/>
      <sz val="12"/>
      <name val="Times New Roman"/>
      <family val="1"/>
    </font>
    <font>
      <sz val="12"/>
      <color indexed="24"/>
      <name val="Arial"/>
      <family val="2"/>
    </font>
    <font>
      <sz val="10"/>
      <color theme="0" tint="-0.499984740745262"/>
      <name val="Arial Narrow"/>
      <family val="2"/>
    </font>
    <font>
      <strike/>
      <sz val="10"/>
      <name val="Arial Narrow"/>
      <family val="2"/>
    </font>
    <font>
      <b/>
      <sz val="12"/>
      <color theme="1" tint="0.24994659260841701"/>
      <name val="Calibri"/>
      <family val="2"/>
      <scheme val="minor"/>
    </font>
    <font>
      <i/>
      <sz val="10"/>
      <name val="Arial Narrow"/>
      <family val="2"/>
    </font>
    <font>
      <sz val="10"/>
      <color rgb="FFFF0000"/>
      <name val="Arial Narrow"/>
      <family val="2"/>
    </font>
  </fonts>
  <fills count="13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0"/>
      </patternFill>
    </fill>
    <fill>
      <patternFill patternType="solid">
        <fgColor indexed="60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4"/>
      </patternFill>
    </fill>
    <fill>
      <patternFill patternType="solid">
        <fgColor indexed="22"/>
      </patternFill>
    </fill>
    <fill>
      <patternFill patternType="solid">
        <fgColor indexed="57"/>
      </patternFill>
    </fill>
    <fill>
      <patternFill patternType="solid">
        <fgColor indexed="24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8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62"/>
      </patternFill>
    </fill>
    <fill>
      <patternFill patternType="solid">
        <fgColor indexed="48"/>
        <bgColor indexed="48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25"/>
        <bgColor indexed="25"/>
      </patternFill>
    </fill>
    <fill>
      <patternFill patternType="solid">
        <fgColor indexed="59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6"/>
      </patternFill>
    </fill>
    <fill>
      <patternFill patternType="solid">
        <fgColor indexed="23"/>
        <bgColor indexed="23"/>
      </patternFill>
    </fill>
    <fill>
      <patternFill patternType="solid">
        <fgColor indexed="5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58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63"/>
      </patternFill>
    </fill>
    <fill>
      <patternFill patternType="solid">
        <fgColor indexed="23"/>
      </patternFill>
    </fill>
    <fill>
      <patternFill patternType="solid">
        <fgColor indexed="26"/>
        <bgColor indexed="64"/>
      </patternFill>
    </fill>
    <fill>
      <patternFill patternType="solid">
        <fgColor indexed="1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5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indexed="13"/>
        <bgColor indexed="64"/>
      </patternFill>
    </fill>
    <fill>
      <patternFill patternType="mediumGray">
        <fgColor indexed="22"/>
      </patternFill>
    </fill>
    <fill>
      <patternFill patternType="solid">
        <fgColor indexed="22"/>
        <bgColor indexed="9"/>
      </patternFill>
    </fill>
    <fill>
      <patternFill patternType="solid">
        <fgColor indexed="39"/>
        <bgColor indexed="55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39"/>
        <bgColor indexed="22"/>
      </patternFill>
    </fill>
    <fill>
      <patternFill patternType="solid">
        <fgColor indexed="15"/>
      </patternFill>
    </fill>
    <fill>
      <patternFill patternType="solid">
        <fgColor indexed="14"/>
        <bgColor indexed="64"/>
      </patternFill>
    </fill>
    <fill>
      <patternFill patternType="lightGray"/>
    </fill>
    <fill>
      <patternFill patternType="gray0625"/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indexed="31"/>
        <bgColor indexed="31"/>
      </patternFill>
    </fill>
    <fill>
      <patternFill patternType="solid">
        <fgColor indexed="46"/>
        <bgColor indexed="64"/>
      </patternFill>
    </fill>
    <fill>
      <patternFill patternType="solid">
        <fgColor indexed="65"/>
        <bgColor indexed="64"/>
      </patternFill>
    </fill>
    <fill>
      <patternFill patternType="lightUp">
        <fgColor indexed="9"/>
        <bgColor indexed="27"/>
      </patternFill>
    </fill>
    <fill>
      <patternFill patternType="lightUp">
        <fgColor indexed="9"/>
        <b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solid">
        <fgColor indexed="42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9.9948118533890809E-2"/>
        <bgColor indexed="64"/>
      </patternFill>
    </fill>
  </fills>
  <borders count="7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medium">
        <color indexed="18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62"/>
      </left>
      <right style="double">
        <color indexed="62"/>
      </right>
      <top style="double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60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4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6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5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0"/>
      </top>
      <bottom style="double">
        <color indexed="60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10"/>
      </bottom>
      <diagonal/>
    </border>
    <border>
      <left/>
      <right/>
      <top/>
      <bottom style="thin">
        <color indexed="4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20"/>
      </left>
      <right style="thin">
        <color indexed="20"/>
      </right>
      <top style="thin">
        <color indexed="20"/>
      </top>
      <bottom style="thin">
        <color indexed="2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double">
        <color indexed="64"/>
      </top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6435">
    <xf numFmtId="165" fontId="0" fillId="0" borderId="0"/>
    <xf numFmtId="43" fontId="11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170" fontId="7" fillId="0" borderId="0" applyFont="0" applyFill="0" applyBorder="0" applyAlignment="0" applyProtection="0">
      <alignment vertical="center"/>
    </xf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173" fontId="9" fillId="0" borderId="0" applyFont="0" applyFill="0" applyBorder="0" applyAlignment="0" applyProtection="0"/>
    <xf numFmtId="0" fontId="29" fillId="0" borderId="0"/>
    <xf numFmtId="0" fontId="29" fillId="0" borderId="0"/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5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9" fillId="35" borderId="0" applyNumberFormat="0" applyFont="0" applyAlignment="0" applyProtection="0"/>
    <xf numFmtId="0" fontId="9" fillId="35" borderId="0" applyNumberFormat="0" applyFont="0" applyAlignment="0" applyProtection="0"/>
    <xf numFmtId="0" fontId="9" fillId="35" borderId="0" applyNumberFormat="0" applyFont="0" applyAlignment="0" applyProtection="0"/>
    <xf numFmtId="0" fontId="9" fillId="35" borderId="0" applyNumberFormat="0" applyFont="0" applyAlignment="0" applyProtection="0"/>
    <xf numFmtId="0" fontId="9" fillId="35" borderId="0" applyNumberFormat="0" applyFont="0" applyAlignment="0" applyProtection="0"/>
    <xf numFmtId="0" fontId="9" fillId="35" borderId="0" applyNumberFormat="0" applyFont="0" applyAlignment="0" applyProtection="0"/>
    <xf numFmtId="0" fontId="9" fillId="35" borderId="0" applyNumberFormat="0" applyFont="0" applyAlignment="0" applyProtection="0"/>
    <xf numFmtId="0" fontId="9" fillId="35" borderId="0" applyNumberFormat="0" applyFont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80" fontId="9" fillId="0" borderId="0" applyFont="0" applyFill="0" applyBorder="0" applyProtection="0">
      <alignment horizontal="right"/>
    </xf>
    <xf numFmtId="180" fontId="9" fillId="0" borderId="0" applyFont="0" applyFill="0" applyBorder="0" applyProtection="0">
      <alignment horizontal="right"/>
    </xf>
    <xf numFmtId="180" fontId="9" fillId="0" borderId="0" applyFont="0" applyFill="0" applyBorder="0" applyProtection="0">
      <alignment horizontal="right"/>
    </xf>
    <xf numFmtId="180" fontId="9" fillId="0" borderId="0" applyFont="0" applyFill="0" applyBorder="0" applyProtection="0">
      <alignment horizontal="right"/>
    </xf>
    <xf numFmtId="180" fontId="9" fillId="0" borderId="0" applyFont="0" applyFill="0" applyBorder="0" applyProtection="0">
      <alignment horizontal="right"/>
    </xf>
    <xf numFmtId="180" fontId="9" fillId="0" borderId="0" applyFont="0" applyFill="0" applyBorder="0" applyProtection="0">
      <alignment horizontal="right"/>
    </xf>
    <xf numFmtId="180" fontId="9" fillId="0" borderId="0" applyFont="0" applyFill="0" applyBorder="0" applyProtection="0">
      <alignment horizontal="right"/>
    </xf>
    <xf numFmtId="180" fontId="9" fillId="0" borderId="0" applyFont="0" applyFill="0" applyBorder="0" applyProtection="0">
      <alignment horizontal="right"/>
    </xf>
    <xf numFmtId="0" fontId="31" fillId="0" borderId="0" applyNumberFormat="0" applyFill="0" applyBorder="0" applyProtection="0">
      <alignment vertical="top"/>
    </xf>
    <xf numFmtId="0" fontId="31" fillId="0" borderId="0" applyNumberFormat="0" applyFill="0" applyBorder="0" applyProtection="0">
      <alignment vertical="top"/>
    </xf>
    <xf numFmtId="0" fontId="31" fillId="0" borderId="0" applyNumberFormat="0" applyFill="0" applyBorder="0" applyProtection="0">
      <alignment vertical="top"/>
    </xf>
    <xf numFmtId="0" fontId="31" fillId="0" borderId="0" applyNumberFormat="0" applyFill="0" applyBorder="0" applyProtection="0">
      <alignment vertical="top"/>
    </xf>
    <xf numFmtId="0" fontId="31" fillId="0" borderId="0" applyNumberFormat="0" applyFill="0" applyBorder="0" applyProtection="0">
      <alignment vertical="top"/>
    </xf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2" fillId="0" borderId="18" applyNumberFormat="0" applyFill="0" applyAlignment="0" applyProtection="0"/>
    <xf numFmtId="0" fontId="33" fillId="0" borderId="19" applyNumberFormat="0" applyFill="0" applyProtection="0">
      <alignment horizontal="center"/>
    </xf>
    <xf numFmtId="0" fontId="33" fillId="0" borderId="19" applyNumberFormat="0" applyFill="0" applyProtection="0">
      <alignment horizontal="center"/>
    </xf>
    <xf numFmtId="0" fontId="33" fillId="0" borderId="19" applyNumberFormat="0" applyFill="0" applyProtection="0">
      <alignment horizontal="center"/>
    </xf>
    <xf numFmtId="0" fontId="33" fillId="0" borderId="19" applyNumberFormat="0" applyFill="0" applyProtection="0">
      <alignment horizontal="center"/>
    </xf>
    <xf numFmtId="0" fontId="33" fillId="0" borderId="19" applyNumberFormat="0" applyFill="0" applyProtection="0">
      <alignment horizontal="center"/>
    </xf>
    <xf numFmtId="0" fontId="33" fillId="0" borderId="0" applyNumberFormat="0" applyFill="0" applyBorder="0" applyProtection="0">
      <alignment horizontal="left"/>
    </xf>
    <xf numFmtId="0" fontId="33" fillId="0" borderId="0" applyNumberFormat="0" applyFill="0" applyBorder="0" applyProtection="0">
      <alignment horizontal="left"/>
    </xf>
    <xf numFmtId="0" fontId="33" fillId="0" borderId="0" applyNumberFormat="0" applyFill="0" applyBorder="0" applyProtection="0">
      <alignment horizontal="left"/>
    </xf>
    <xf numFmtId="0" fontId="33" fillId="0" borderId="0" applyNumberFormat="0" applyFill="0" applyBorder="0" applyProtection="0">
      <alignment horizontal="left"/>
    </xf>
    <xf numFmtId="0" fontId="33" fillId="0" borderId="0" applyNumberFormat="0" applyFill="0" applyBorder="0" applyProtection="0">
      <alignment horizontal="left"/>
    </xf>
    <xf numFmtId="0" fontId="34" fillId="0" borderId="0" applyNumberFormat="0" applyFill="0" applyBorder="0" applyProtection="0">
      <alignment horizontal="centerContinuous"/>
    </xf>
    <xf numFmtId="0" fontId="34" fillId="0" borderId="0" applyNumberFormat="0" applyFill="0" applyBorder="0" applyProtection="0">
      <alignment horizontal="centerContinuous"/>
    </xf>
    <xf numFmtId="0" fontId="34" fillId="0" borderId="0" applyNumberFormat="0" applyFill="0" applyBorder="0" applyProtection="0">
      <alignment horizontal="centerContinuous"/>
    </xf>
    <xf numFmtId="0" fontId="34" fillId="0" borderId="0" applyNumberFormat="0" applyFill="0" applyBorder="0" applyProtection="0">
      <alignment horizontal="centerContinuous"/>
    </xf>
    <xf numFmtId="0" fontId="34" fillId="0" borderId="0" applyNumberFormat="0" applyFill="0" applyBorder="0" applyProtection="0">
      <alignment horizontal="centerContinuous"/>
    </xf>
    <xf numFmtId="0" fontId="35" fillId="0" borderId="0" applyFont="0" applyBorder="0">
      <alignment horizontal="right"/>
    </xf>
    <xf numFmtId="0" fontId="36" fillId="36" borderId="0" applyNumberFormat="0" applyBorder="0" applyAlignment="0" applyProtection="0"/>
    <xf numFmtId="0" fontId="36" fillId="37" borderId="0" applyNumberFormat="0" applyBorder="0" applyAlignment="0" applyProtection="0"/>
    <xf numFmtId="0" fontId="36" fillId="38" borderId="0" applyNumberFormat="0" applyBorder="0" applyAlignment="0" applyProtection="0"/>
    <xf numFmtId="0" fontId="36" fillId="39" borderId="0" applyNumberFormat="0" applyBorder="0" applyAlignment="0" applyProtection="0"/>
    <xf numFmtId="0" fontId="36" fillId="40" borderId="0" applyNumberFormat="0" applyBorder="0" applyAlignment="0" applyProtection="0"/>
    <xf numFmtId="0" fontId="36" fillId="41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6" fillId="36" borderId="0" applyNumberFormat="0" applyBorder="0" applyAlignment="0" applyProtection="0"/>
    <xf numFmtId="0" fontId="36" fillId="41" borderId="0" applyNumberFormat="0" applyBorder="0" applyAlignment="0" applyProtection="0"/>
    <xf numFmtId="0" fontId="36" fillId="36" borderId="0" applyNumberFormat="0" applyBorder="0" applyAlignment="0" applyProtection="0"/>
    <xf numFmtId="0" fontId="38" fillId="12" borderId="0" applyNumberFormat="0" applyBorder="0" applyAlignment="0" applyProtection="0"/>
    <xf numFmtId="0" fontId="36" fillId="36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12" borderId="0" applyNumberFormat="0" applyBorder="0" applyAlignment="0" applyProtection="0"/>
    <xf numFmtId="0" fontId="37" fillId="42" borderId="0" applyNumberFormat="0" applyBorder="0" applyAlignment="0" applyProtection="0"/>
    <xf numFmtId="0" fontId="6" fillId="12" borderId="0" applyNumberFormat="0" applyBorder="0" applyAlignment="0" applyProtection="0"/>
    <xf numFmtId="0" fontId="36" fillId="36" borderId="0" applyNumberFormat="0" applyBorder="0" applyAlignment="0" applyProtection="0"/>
    <xf numFmtId="0" fontId="6" fillId="1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9" fillId="43" borderId="0" applyNumberFormat="0" applyBorder="0" applyAlignment="0" applyProtection="0"/>
    <xf numFmtId="0" fontId="38" fillId="4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37" fillId="42" borderId="0" applyNumberFormat="0" applyBorder="0" applyAlignment="0" applyProtection="0"/>
    <xf numFmtId="0" fontId="36" fillId="36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6" fillId="12" borderId="0" applyNumberFormat="0" applyBorder="0" applyAlignment="0" applyProtection="0"/>
    <xf numFmtId="0" fontId="37" fillId="42" borderId="0" applyNumberFormat="0" applyBorder="0" applyAlignment="0" applyProtection="0"/>
    <xf numFmtId="0" fontId="36" fillId="36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2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6" fillId="37" borderId="0" applyNumberFormat="0" applyBorder="0" applyAlignment="0" applyProtection="0"/>
    <xf numFmtId="0" fontId="36" fillId="44" borderId="0" applyNumberFormat="0" applyBorder="0" applyAlignment="0" applyProtection="0"/>
    <xf numFmtId="0" fontId="36" fillId="35" borderId="0" applyNumberFormat="0" applyBorder="0" applyAlignment="0" applyProtection="0"/>
    <xf numFmtId="0" fontId="36" fillId="37" borderId="0" applyNumberFormat="0" applyBorder="0" applyAlignment="0" applyProtection="0"/>
    <xf numFmtId="0" fontId="38" fillId="16" borderId="0" applyNumberFormat="0" applyBorder="0" applyAlignment="0" applyProtection="0"/>
    <xf numFmtId="0" fontId="36" fillId="37" borderId="0" applyNumberFormat="0" applyBorder="0" applyAlignment="0" applyProtection="0"/>
    <xf numFmtId="0" fontId="37" fillId="44" borderId="0" applyNumberFormat="0" applyBorder="0" applyAlignment="0" applyProtection="0"/>
    <xf numFmtId="0" fontId="36" fillId="35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8" fillId="16" borderId="0" applyNumberFormat="0" applyBorder="0" applyAlignment="0" applyProtection="0"/>
    <xf numFmtId="0" fontId="37" fillId="44" borderId="0" applyNumberFormat="0" applyBorder="0" applyAlignment="0" applyProtection="0"/>
    <xf numFmtId="0" fontId="6" fillId="16" borderId="0" applyNumberFormat="0" applyBorder="0" applyAlignment="0" applyProtection="0"/>
    <xf numFmtId="0" fontId="36" fillId="37" borderId="0" applyNumberFormat="0" applyBorder="0" applyAlignment="0" applyProtection="0"/>
    <xf numFmtId="0" fontId="6" fillId="16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9" fillId="41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37" fillId="44" borderId="0" applyNumberFormat="0" applyBorder="0" applyAlignment="0" applyProtection="0"/>
    <xf numFmtId="0" fontId="36" fillId="37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6" fillId="16" borderId="0" applyNumberFormat="0" applyBorder="0" applyAlignment="0" applyProtection="0"/>
    <xf numFmtId="0" fontId="37" fillId="44" borderId="0" applyNumberFormat="0" applyBorder="0" applyAlignment="0" applyProtection="0"/>
    <xf numFmtId="0" fontId="36" fillId="37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6" fillId="38" borderId="0" applyNumberFormat="0" applyBorder="0" applyAlignment="0" applyProtection="0"/>
    <xf numFmtId="0" fontId="36" fillId="45" borderId="0" applyNumberFormat="0" applyBorder="0" applyAlignment="0" applyProtection="0"/>
    <xf numFmtId="0" fontId="36" fillId="35" borderId="0" applyNumberFormat="0" applyBorder="0" applyAlignment="0" applyProtection="0"/>
    <xf numFmtId="0" fontId="36" fillId="38" borderId="0" applyNumberFormat="0" applyBorder="0" applyAlignment="0" applyProtection="0"/>
    <xf numFmtId="0" fontId="38" fillId="20" borderId="0" applyNumberFormat="0" applyBorder="0" applyAlignment="0" applyProtection="0"/>
    <xf numFmtId="0" fontId="36" fillId="38" borderId="0" applyNumberFormat="0" applyBorder="0" applyAlignment="0" applyProtection="0"/>
    <xf numFmtId="0" fontId="37" fillId="45" borderId="0" applyNumberFormat="0" applyBorder="0" applyAlignment="0" applyProtection="0"/>
    <xf numFmtId="0" fontId="36" fillId="3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20" borderId="0" applyNumberFormat="0" applyBorder="0" applyAlignment="0" applyProtection="0"/>
    <xf numFmtId="0" fontId="37" fillId="45" borderId="0" applyNumberFormat="0" applyBorder="0" applyAlignment="0" applyProtection="0"/>
    <xf numFmtId="0" fontId="6" fillId="20" borderId="0" applyNumberFormat="0" applyBorder="0" applyAlignment="0" applyProtection="0"/>
    <xf numFmtId="0" fontId="36" fillId="38" borderId="0" applyNumberFormat="0" applyBorder="0" applyAlignment="0" applyProtection="0"/>
    <xf numFmtId="0" fontId="6" fillId="20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9" fillId="37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37" fillId="45" borderId="0" applyNumberFormat="0" applyBorder="0" applyAlignment="0" applyProtection="0"/>
    <xf numFmtId="0" fontId="36" fillId="38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6" fillId="20" borderId="0" applyNumberFormat="0" applyBorder="0" applyAlignment="0" applyProtection="0"/>
    <xf numFmtId="0" fontId="37" fillId="45" borderId="0" applyNumberFormat="0" applyBorder="0" applyAlignment="0" applyProtection="0"/>
    <xf numFmtId="0" fontId="36" fillId="38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6" fillId="39" borderId="0" applyNumberFormat="0" applyBorder="0" applyAlignment="0" applyProtection="0"/>
    <xf numFmtId="0" fontId="36" fillId="41" borderId="0" applyNumberFormat="0" applyBorder="0" applyAlignment="0" applyProtection="0"/>
    <xf numFmtId="0" fontId="36" fillId="39" borderId="0" applyNumberFormat="0" applyBorder="0" applyAlignment="0" applyProtection="0"/>
    <xf numFmtId="0" fontId="38" fillId="24" borderId="0" applyNumberFormat="0" applyBorder="0" applyAlignment="0" applyProtection="0"/>
    <xf numFmtId="0" fontId="36" fillId="39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8" fillId="24" borderId="0" applyNumberFormat="0" applyBorder="0" applyAlignment="0" applyProtection="0"/>
    <xf numFmtId="0" fontId="37" fillId="46" borderId="0" applyNumberFormat="0" applyBorder="0" applyAlignment="0" applyProtection="0"/>
    <xf numFmtId="0" fontId="6" fillId="24" borderId="0" applyNumberFormat="0" applyBorder="0" applyAlignment="0" applyProtection="0"/>
    <xf numFmtId="0" fontId="36" fillId="39" borderId="0" applyNumberFormat="0" applyBorder="0" applyAlignment="0" applyProtection="0"/>
    <xf numFmtId="0" fontId="6" fillId="24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9" fillId="47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37" fillId="46" borderId="0" applyNumberFormat="0" applyBorder="0" applyAlignment="0" applyProtection="0"/>
    <xf numFmtId="0" fontId="36" fillId="39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6" fillId="24" borderId="0" applyNumberFormat="0" applyBorder="0" applyAlignment="0" applyProtection="0"/>
    <xf numFmtId="0" fontId="37" fillId="46" borderId="0" applyNumberFormat="0" applyBorder="0" applyAlignment="0" applyProtection="0"/>
    <xf numFmtId="0" fontId="36" fillId="39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6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6" fillId="40" borderId="0" applyNumberFormat="0" applyBorder="0" applyAlignment="0" applyProtection="0"/>
    <xf numFmtId="0" fontId="38" fillId="28" borderId="0" applyNumberFormat="0" applyBorder="0" applyAlignment="0" applyProtection="0"/>
    <xf numFmtId="0" fontId="36" fillId="40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28" borderId="0" applyNumberFormat="0" applyBorder="0" applyAlignment="0" applyProtection="0"/>
    <xf numFmtId="0" fontId="37" fillId="48" borderId="0" applyNumberFormat="0" applyBorder="0" applyAlignment="0" applyProtection="0"/>
    <xf numFmtId="0" fontId="6" fillId="28" borderId="0" applyNumberFormat="0" applyBorder="0" applyAlignment="0" applyProtection="0"/>
    <xf numFmtId="0" fontId="36" fillId="40" borderId="0" applyNumberFormat="0" applyBorder="0" applyAlignment="0" applyProtection="0"/>
    <xf numFmtId="0" fontId="6" fillId="2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9" fillId="43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37" fillId="48" borderId="0" applyNumberFormat="0" applyBorder="0" applyAlignment="0" applyProtection="0"/>
    <xf numFmtId="0" fontId="36" fillId="40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6" fillId="28" borderId="0" applyNumberFormat="0" applyBorder="0" applyAlignment="0" applyProtection="0"/>
    <xf numFmtId="0" fontId="37" fillId="48" borderId="0" applyNumberFormat="0" applyBorder="0" applyAlignment="0" applyProtection="0"/>
    <xf numFmtId="0" fontId="36" fillId="40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6" fillId="41" borderId="0" applyNumberFormat="0" applyBorder="0" applyAlignment="0" applyProtection="0"/>
    <xf numFmtId="0" fontId="36" fillId="45" borderId="0" applyNumberFormat="0" applyBorder="0" applyAlignment="0" applyProtection="0"/>
    <xf numFmtId="0" fontId="36" fillId="35" borderId="0" applyNumberFormat="0" applyBorder="0" applyAlignment="0" applyProtection="0"/>
    <xf numFmtId="0" fontId="36" fillId="41" borderId="0" applyNumberFormat="0" applyBorder="0" applyAlignment="0" applyProtection="0"/>
    <xf numFmtId="0" fontId="38" fillId="32" borderId="0" applyNumberFormat="0" applyBorder="0" applyAlignment="0" applyProtection="0"/>
    <xf numFmtId="0" fontId="36" fillId="41" borderId="0" applyNumberFormat="0" applyBorder="0" applyAlignment="0" applyProtection="0"/>
    <xf numFmtId="0" fontId="37" fillId="37" borderId="0" applyNumberFormat="0" applyBorder="0" applyAlignment="0" applyProtection="0"/>
    <xf numFmtId="0" fontId="36" fillId="35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6" fillId="41" borderId="0" applyNumberFormat="0" applyBorder="0" applyAlignment="0" applyProtection="0"/>
    <xf numFmtId="0" fontId="38" fillId="32" borderId="0" applyNumberFormat="0" applyBorder="0" applyAlignment="0" applyProtection="0"/>
    <xf numFmtId="0" fontId="37" fillId="37" borderId="0" applyNumberFormat="0" applyBorder="0" applyAlignment="0" applyProtection="0"/>
    <xf numFmtId="0" fontId="6" fillId="32" borderId="0" applyNumberFormat="0" applyBorder="0" applyAlignment="0" applyProtection="0"/>
    <xf numFmtId="0" fontId="36" fillId="41" borderId="0" applyNumberFormat="0" applyBorder="0" applyAlignment="0" applyProtection="0"/>
    <xf numFmtId="0" fontId="6" fillId="32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9" fillId="41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37" fillId="37" borderId="0" applyNumberFormat="0" applyBorder="0" applyAlignment="0" applyProtection="0"/>
    <xf numFmtId="0" fontId="36" fillId="41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6" fillId="32" borderId="0" applyNumberFormat="0" applyBorder="0" applyAlignment="0" applyProtection="0"/>
    <xf numFmtId="0" fontId="37" fillId="37" borderId="0" applyNumberFormat="0" applyBorder="0" applyAlignment="0" applyProtection="0"/>
    <xf numFmtId="0" fontId="36" fillId="41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0" fontId="37" fillId="37" borderId="0" applyNumberFormat="0" applyBorder="0" applyAlignment="0" applyProtection="0"/>
    <xf numFmtId="181" fontId="29" fillId="0" borderId="0" applyFont="0" applyFill="0" applyBorder="0" applyAlignment="0">
      <alignment horizontal="right"/>
    </xf>
    <xf numFmtId="0" fontId="36" fillId="48" borderId="0" applyNumberFormat="0" applyBorder="0" applyAlignment="0" applyProtection="0"/>
    <xf numFmtId="0" fontId="36" fillId="44" borderId="0" applyNumberFormat="0" applyBorder="0" applyAlignment="0" applyProtection="0"/>
    <xf numFmtId="0" fontId="36" fillId="49" borderId="0" applyNumberFormat="0" applyBorder="0" applyAlignment="0" applyProtection="0"/>
    <xf numFmtId="0" fontId="36" fillId="39" borderId="0" applyNumberFormat="0" applyBorder="0" applyAlignment="0" applyProtection="0"/>
    <xf numFmtId="0" fontId="36" fillId="48" borderId="0" applyNumberFormat="0" applyBorder="0" applyAlignment="0" applyProtection="0"/>
    <xf numFmtId="0" fontId="36" fillId="50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6" fillId="52" borderId="0" applyNumberFormat="0" applyBorder="0" applyAlignment="0" applyProtection="0"/>
    <xf numFmtId="0" fontId="36" fillId="48" borderId="0" applyNumberFormat="0" applyBorder="0" applyAlignment="0" applyProtection="0"/>
    <xf numFmtId="0" fontId="38" fillId="13" borderId="0" applyNumberFormat="0" applyBorder="0" applyAlignment="0" applyProtection="0"/>
    <xf numFmtId="0" fontId="36" fillId="48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8" fillId="13" borderId="0" applyNumberFormat="0" applyBorder="0" applyAlignment="0" applyProtection="0"/>
    <xf numFmtId="0" fontId="37" fillId="51" borderId="0" applyNumberFormat="0" applyBorder="0" applyAlignment="0" applyProtection="0"/>
    <xf numFmtId="0" fontId="6" fillId="13" borderId="0" applyNumberFormat="0" applyBorder="0" applyAlignment="0" applyProtection="0"/>
    <xf numFmtId="0" fontId="36" fillId="48" borderId="0" applyNumberFormat="0" applyBorder="0" applyAlignment="0" applyProtection="0"/>
    <xf numFmtId="0" fontId="6" fillId="13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9" fillId="4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6" fillId="13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6" fillId="44" borderId="0" applyNumberFormat="0" applyBorder="0" applyAlignment="0" applyProtection="0"/>
    <xf numFmtId="0" fontId="38" fillId="17" borderId="0" applyNumberFormat="0" applyBorder="0" applyAlignment="0" applyProtection="0"/>
    <xf numFmtId="0" fontId="36" fillId="45" borderId="0" applyNumberFormat="0" applyBorder="0" applyAlignment="0" applyProtection="0"/>
    <xf numFmtId="0" fontId="36" fillId="44" borderId="0" applyNumberFormat="0" applyBorder="0" applyAlignment="0" applyProtection="0"/>
    <xf numFmtId="0" fontId="36" fillId="44" borderId="0" applyNumberFormat="0" applyBorder="0" applyAlignment="0" applyProtection="0"/>
    <xf numFmtId="0" fontId="37" fillId="44" borderId="0" applyNumberFormat="0" applyBorder="0" applyAlignment="0" applyProtection="0"/>
    <xf numFmtId="0" fontId="36" fillId="45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6" fillId="44" borderId="0" applyNumberFormat="0" applyBorder="0" applyAlignment="0" applyProtection="0"/>
    <xf numFmtId="0" fontId="36" fillId="44" borderId="0" applyNumberFormat="0" applyBorder="0" applyAlignment="0" applyProtection="0"/>
    <xf numFmtId="0" fontId="36" fillId="44" borderId="0" applyNumberFormat="0" applyBorder="0" applyAlignment="0" applyProtection="0"/>
    <xf numFmtId="0" fontId="38" fillId="17" borderId="0" applyNumberFormat="0" applyBorder="0" applyAlignment="0" applyProtection="0"/>
    <xf numFmtId="0" fontId="37" fillId="44" borderId="0" applyNumberFormat="0" applyBorder="0" applyAlignment="0" applyProtection="0"/>
    <xf numFmtId="0" fontId="6" fillId="17" borderId="0" applyNumberFormat="0" applyBorder="0" applyAlignment="0" applyProtection="0"/>
    <xf numFmtId="0" fontId="36" fillId="44" borderId="0" applyNumberFormat="0" applyBorder="0" applyAlignment="0" applyProtection="0"/>
    <xf numFmtId="0" fontId="6" fillId="17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9" fillId="3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37" fillId="44" borderId="0" applyNumberFormat="0" applyBorder="0" applyAlignment="0" applyProtection="0"/>
    <xf numFmtId="0" fontId="36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6" fillId="17" borderId="0" applyNumberFormat="0" applyBorder="0" applyAlignment="0" applyProtection="0"/>
    <xf numFmtId="0" fontId="37" fillId="44" borderId="0" applyNumberFormat="0" applyBorder="0" applyAlignment="0" applyProtection="0"/>
    <xf numFmtId="0" fontId="36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6" fillId="49" borderId="0" applyNumberFormat="0" applyBorder="0" applyAlignment="0" applyProtection="0"/>
    <xf numFmtId="0" fontId="36" fillId="35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36" fillId="49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38" fillId="21" borderId="0" applyNumberFormat="0" applyBorder="0" applyAlignment="0" applyProtection="0"/>
    <xf numFmtId="0" fontId="36" fillId="49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6" fillId="21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8" fillId="21" borderId="0" applyNumberFormat="0" applyBorder="0" applyAlignment="0" applyProtection="0"/>
    <xf numFmtId="0" fontId="37" fillId="53" borderId="0" applyNumberFormat="0" applyBorder="0" applyAlignment="0" applyProtection="0"/>
    <xf numFmtId="0" fontId="6" fillId="21" borderId="0" applyNumberFormat="0" applyBorder="0" applyAlignment="0" applyProtection="0"/>
    <xf numFmtId="0" fontId="36" fillId="49" borderId="0" applyNumberFormat="0" applyBorder="0" applyAlignment="0" applyProtection="0"/>
    <xf numFmtId="0" fontId="6" fillId="21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9" fillId="37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37" fillId="53" borderId="0" applyNumberFormat="0" applyBorder="0" applyAlignment="0" applyProtection="0"/>
    <xf numFmtId="0" fontId="36" fillId="49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6" fillId="21" borderId="0" applyNumberFormat="0" applyBorder="0" applyAlignment="0" applyProtection="0"/>
    <xf numFmtId="0" fontId="37" fillId="53" borderId="0" applyNumberFormat="0" applyBorder="0" applyAlignment="0" applyProtection="0"/>
    <xf numFmtId="0" fontId="36" fillId="49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3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6" fillId="39" borderId="0" applyNumberFormat="0" applyBorder="0" applyAlignment="0" applyProtection="0"/>
    <xf numFmtId="0" fontId="36" fillId="52" borderId="0" applyNumberFormat="0" applyBorder="0" applyAlignment="0" applyProtection="0"/>
    <xf numFmtId="0" fontId="36" fillId="39" borderId="0" applyNumberFormat="0" applyBorder="0" applyAlignment="0" applyProtection="0"/>
    <xf numFmtId="0" fontId="38" fillId="25" borderId="0" applyNumberFormat="0" applyBorder="0" applyAlignment="0" applyProtection="0"/>
    <xf numFmtId="0" fontId="36" fillId="39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8" fillId="25" borderId="0" applyNumberFormat="0" applyBorder="0" applyAlignment="0" applyProtection="0"/>
    <xf numFmtId="0" fontId="37" fillId="52" borderId="0" applyNumberFormat="0" applyBorder="0" applyAlignment="0" applyProtection="0"/>
    <xf numFmtId="0" fontId="6" fillId="25" borderId="0" applyNumberFormat="0" applyBorder="0" applyAlignment="0" applyProtection="0"/>
    <xf numFmtId="0" fontId="36" fillId="39" borderId="0" applyNumberFormat="0" applyBorder="0" applyAlignment="0" applyProtection="0"/>
    <xf numFmtId="0" fontId="6" fillId="25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9" fillId="47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37" fillId="52" borderId="0" applyNumberFormat="0" applyBorder="0" applyAlignment="0" applyProtection="0"/>
    <xf numFmtId="0" fontId="36" fillId="39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6" fillId="25" borderId="0" applyNumberFormat="0" applyBorder="0" applyAlignment="0" applyProtection="0"/>
    <xf numFmtId="0" fontId="37" fillId="52" borderId="0" applyNumberFormat="0" applyBorder="0" applyAlignment="0" applyProtection="0"/>
    <xf numFmtId="0" fontId="36" fillId="39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2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8" fillId="29" borderId="0" applyNumberFormat="0" applyBorder="0" applyAlignment="0" applyProtection="0"/>
    <xf numFmtId="0" fontId="36" fillId="54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36" fillId="48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36" fillId="48" borderId="0" applyNumberFormat="0" applyBorder="0" applyAlignment="0" applyProtection="0"/>
    <xf numFmtId="0" fontId="36" fillId="54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6" fillId="29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8" fillId="29" borderId="0" applyNumberFormat="0" applyBorder="0" applyAlignment="0" applyProtection="0"/>
    <xf numFmtId="0" fontId="37" fillId="51" borderId="0" applyNumberFormat="0" applyBorder="0" applyAlignment="0" applyProtection="0"/>
    <xf numFmtId="0" fontId="6" fillId="29" borderId="0" applyNumberFormat="0" applyBorder="0" applyAlignment="0" applyProtection="0"/>
    <xf numFmtId="0" fontId="36" fillId="48" borderId="0" applyNumberFormat="0" applyBorder="0" applyAlignment="0" applyProtection="0"/>
    <xf numFmtId="0" fontId="6" fillId="29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9" fillId="43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6" fillId="29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6" fillId="29" borderId="0" applyNumberFormat="0" applyBorder="0" applyAlignment="0" applyProtection="0"/>
    <xf numFmtId="0" fontId="37" fillId="51" borderId="0" applyNumberFormat="0" applyBorder="0" applyAlignment="0" applyProtection="0"/>
    <xf numFmtId="0" fontId="36" fillId="48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5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6" fillId="50" borderId="0" applyNumberFormat="0" applyBorder="0" applyAlignment="0" applyProtection="0"/>
    <xf numFmtId="0" fontId="36" fillId="35" borderId="0" applyNumberFormat="0" applyBorder="0" applyAlignment="0" applyProtection="0"/>
    <xf numFmtId="0" fontId="36" fillId="50" borderId="0" applyNumberFormat="0" applyBorder="0" applyAlignment="0" applyProtection="0"/>
    <xf numFmtId="0" fontId="38" fillId="33" borderId="0" applyNumberFormat="0" applyBorder="0" applyAlignment="0" applyProtection="0"/>
    <xf numFmtId="0" fontId="36" fillId="50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8" fillId="33" borderId="0" applyNumberFormat="0" applyBorder="0" applyAlignment="0" applyProtection="0"/>
    <xf numFmtId="0" fontId="37" fillId="41" borderId="0" applyNumberFormat="0" applyBorder="0" applyAlignment="0" applyProtection="0"/>
    <xf numFmtId="0" fontId="6" fillId="33" borderId="0" applyNumberFormat="0" applyBorder="0" applyAlignment="0" applyProtection="0"/>
    <xf numFmtId="0" fontId="36" fillId="50" borderId="0" applyNumberFormat="0" applyBorder="0" applyAlignment="0" applyProtection="0"/>
    <xf numFmtId="0" fontId="6" fillId="33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9" fillId="41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6" fillId="33" borderId="0" applyNumberFormat="0" applyBorder="0" applyAlignment="0" applyProtection="0"/>
    <xf numFmtId="0" fontId="37" fillId="41" borderId="0" applyNumberFormat="0" applyBorder="0" applyAlignment="0" applyProtection="0"/>
    <xf numFmtId="0" fontId="36" fillId="50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6" fillId="33" borderId="0" applyNumberFormat="0" applyBorder="0" applyAlignment="0" applyProtection="0"/>
    <xf numFmtId="0" fontId="37" fillId="41" borderId="0" applyNumberFormat="0" applyBorder="0" applyAlignment="0" applyProtection="0"/>
    <xf numFmtId="0" fontId="36" fillId="50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37" fillId="41" borderId="0" applyNumberFormat="0" applyBorder="0" applyAlignment="0" applyProtection="0"/>
    <xf numFmtId="0" fontId="40" fillId="55" borderId="0" applyNumberFormat="0" applyBorder="0" applyAlignment="0" applyProtection="0"/>
    <xf numFmtId="0" fontId="40" fillId="44" borderId="0" applyNumberFormat="0" applyBorder="0" applyAlignment="0" applyProtection="0"/>
    <xf numFmtId="0" fontId="40" fillId="49" borderId="0" applyNumberFormat="0" applyBorder="0" applyAlignment="0" applyProtection="0"/>
    <xf numFmtId="0" fontId="40" fillId="56" borderId="0" applyNumberFormat="0" applyBorder="0" applyAlignment="0" applyProtection="0"/>
    <xf numFmtId="0" fontId="40" fillId="57" borderId="0" applyNumberFormat="0" applyBorder="0" applyAlignment="0" applyProtection="0"/>
    <xf numFmtId="0" fontId="40" fillId="58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0" fillId="55" borderId="0" applyNumberFormat="0" applyBorder="0" applyAlignment="0" applyProtection="0"/>
    <xf numFmtId="0" fontId="40" fillId="59" borderId="0" applyNumberFormat="0" applyBorder="0" applyAlignment="0" applyProtection="0"/>
    <xf numFmtId="0" fontId="40" fillId="54" borderId="0" applyNumberFormat="0" applyBorder="0" applyAlignment="0" applyProtection="0"/>
    <xf numFmtId="0" fontId="40" fillId="55" borderId="0" applyNumberFormat="0" applyBorder="0" applyAlignment="0" applyProtection="0"/>
    <xf numFmtId="0" fontId="42" fillId="14" borderId="0" applyNumberFormat="0" applyBorder="0" applyAlignment="0" applyProtection="0"/>
    <xf numFmtId="0" fontId="40" fillId="55" borderId="0" applyNumberFormat="0" applyBorder="0" applyAlignment="0" applyProtection="0"/>
    <xf numFmtId="0" fontId="41" fillId="51" borderId="0" applyNumberFormat="0" applyBorder="0" applyAlignment="0" applyProtection="0"/>
    <xf numFmtId="0" fontId="40" fillId="54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1" fillId="43" borderId="0" applyNumberFormat="0" applyBorder="0" applyAlignment="0" applyProtection="0"/>
    <xf numFmtId="0" fontId="42" fillId="14" borderId="0" applyNumberFormat="0" applyBorder="0" applyAlignment="0" applyProtection="0"/>
    <xf numFmtId="0" fontId="41" fillId="51" borderId="0" applyNumberFormat="0" applyBorder="0" applyAlignment="0" applyProtection="0"/>
    <xf numFmtId="0" fontId="40" fillId="55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28" fillId="14" borderId="0" applyNumberFormat="0" applyBorder="0" applyAlignment="0" applyProtection="0"/>
    <xf numFmtId="0" fontId="41" fillId="51" borderId="0" applyNumberFormat="0" applyBorder="0" applyAlignment="0" applyProtection="0"/>
    <xf numFmtId="0" fontId="40" fillId="55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0" fillId="44" borderId="0" applyNumberFormat="0" applyBorder="0" applyAlignment="0" applyProtection="0"/>
    <xf numFmtId="0" fontId="42" fillId="18" borderId="0" applyNumberFormat="0" applyBorder="0" applyAlignment="0" applyProtection="0"/>
    <xf numFmtId="0" fontId="40" fillId="45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1" fillId="44" borderId="0" applyNumberFormat="0" applyBorder="0" applyAlignment="0" applyProtection="0"/>
    <xf numFmtId="0" fontId="40" fillId="45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1" fillId="37" borderId="0" applyNumberFormat="0" applyBorder="0" applyAlignment="0" applyProtection="0"/>
    <xf numFmtId="0" fontId="42" fillId="18" borderId="0" applyNumberFormat="0" applyBorder="0" applyAlignment="0" applyProtection="0"/>
    <xf numFmtId="0" fontId="41" fillId="44" borderId="0" applyNumberFormat="0" applyBorder="0" applyAlignment="0" applyProtection="0"/>
    <xf numFmtId="0" fontId="40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28" fillId="18" borderId="0" applyNumberFormat="0" applyBorder="0" applyAlignment="0" applyProtection="0"/>
    <xf numFmtId="0" fontId="41" fillId="44" borderId="0" applyNumberFormat="0" applyBorder="0" applyAlignment="0" applyProtection="0"/>
    <xf numFmtId="0" fontId="40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0" fillId="49" borderId="0" applyNumberFormat="0" applyBorder="0" applyAlignment="0" applyProtection="0"/>
    <xf numFmtId="0" fontId="40" fillId="35" borderId="0" applyNumberFormat="0" applyBorder="0" applyAlignment="0" applyProtection="0"/>
    <xf numFmtId="0" fontId="40" fillId="54" borderId="0" applyNumberFormat="0" applyBorder="0" applyAlignment="0" applyProtection="0"/>
    <xf numFmtId="0" fontId="40" fillId="49" borderId="0" applyNumberFormat="0" applyBorder="0" applyAlignment="0" applyProtection="0"/>
    <xf numFmtId="0" fontId="42" fillId="22" borderId="0" applyNumberFormat="0" applyBorder="0" applyAlignment="0" applyProtection="0"/>
    <xf numFmtId="0" fontId="40" fillId="49" borderId="0" applyNumberFormat="0" applyBorder="0" applyAlignment="0" applyProtection="0"/>
    <xf numFmtId="0" fontId="41" fillId="53" borderId="0" applyNumberFormat="0" applyBorder="0" applyAlignment="0" applyProtection="0"/>
    <xf numFmtId="0" fontId="40" fillId="54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0" fillId="49" borderId="0" applyNumberFormat="0" applyBorder="0" applyAlignment="0" applyProtection="0"/>
    <xf numFmtId="0" fontId="40" fillId="49" borderId="0" applyNumberFormat="0" applyBorder="0" applyAlignment="0" applyProtection="0"/>
    <xf numFmtId="0" fontId="41" fillId="37" borderId="0" applyNumberFormat="0" applyBorder="0" applyAlignment="0" applyProtection="0"/>
    <xf numFmtId="0" fontId="42" fillId="22" borderId="0" applyNumberFormat="0" applyBorder="0" applyAlignment="0" applyProtection="0"/>
    <xf numFmtId="0" fontId="41" fillId="53" borderId="0" applyNumberFormat="0" applyBorder="0" applyAlignment="0" applyProtection="0"/>
    <xf numFmtId="0" fontId="40" fillId="49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28" fillId="22" borderId="0" applyNumberFormat="0" applyBorder="0" applyAlignment="0" applyProtection="0"/>
    <xf numFmtId="0" fontId="41" fillId="53" borderId="0" applyNumberFormat="0" applyBorder="0" applyAlignment="0" applyProtection="0"/>
    <xf numFmtId="0" fontId="40" fillId="49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3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0" fillId="56" borderId="0" applyNumberFormat="0" applyBorder="0" applyAlignment="0" applyProtection="0"/>
    <xf numFmtId="0" fontId="40" fillId="52" borderId="0" applyNumberFormat="0" applyBorder="0" applyAlignment="0" applyProtection="0"/>
    <xf numFmtId="0" fontId="40" fillId="56" borderId="0" applyNumberFormat="0" applyBorder="0" applyAlignment="0" applyProtection="0"/>
    <xf numFmtId="0" fontId="42" fillId="26" borderId="0" applyNumberFormat="0" applyBorder="0" applyAlignment="0" applyProtection="0"/>
    <xf numFmtId="0" fontId="40" fillId="56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1" fillId="51" borderId="0" applyNumberFormat="0" applyBorder="0" applyAlignment="0" applyProtection="0"/>
    <xf numFmtId="0" fontId="42" fillId="26" borderId="0" applyNumberFormat="0" applyBorder="0" applyAlignment="0" applyProtection="0"/>
    <xf numFmtId="0" fontId="41" fillId="52" borderId="0" applyNumberFormat="0" applyBorder="0" applyAlignment="0" applyProtection="0"/>
    <xf numFmtId="0" fontId="40" fillId="56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28" fillId="26" borderId="0" applyNumberFormat="0" applyBorder="0" applyAlignment="0" applyProtection="0"/>
    <xf numFmtId="0" fontId="41" fillId="52" borderId="0" applyNumberFormat="0" applyBorder="0" applyAlignment="0" applyProtection="0"/>
    <xf numFmtId="0" fontId="40" fillId="56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0" fillId="57" borderId="0" applyNumberFormat="0" applyBorder="0" applyAlignment="0" applyProtection="0"/>
    <xf numFmtId="0" fontId="40" fillId="59" borderId="0" applyNumberFormat="0" applyBorder="0" applyAlignment="0" applyProtection="0"/>
    <xf numFmtId="0" fontId="40" fillId="54" borderId="0" applyNumberFormat="0" applyBorder="0" applyAlignment="0" applyProtection="0"/>
    <xf numFmtId="0" fontId="40" fillId="57" borderId="0" applyNumberFormat="0" applyBorder="0" applyAlignment="0" applyProtection="0"/>
    <xf numFmtId="0" fontId="42" fillId="30" borderId="0" applyNumberFormat="0" applyBorder="0" applyAlignment="0" applyProtection="0"/>
    <xf numFmtId="0" fontId="40" fillId="57" borderId="0" applyNumberFormat="0" applyBorder="0" applyAlignment="0" applyProtection="0"/>
    <xf numFmtId="0" fontId="41" fillId="51" borderId="0" applyNumberFormat="0" applyBorder="0" applyAlignment="0" applyProtection="0"/>
    <xf numFmtId="0" fontId="40" fillId="54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1" fillId="43" borderId="0" applyNumberFormat="0" applyBorder="0" applyAlignment="0" applyProtection="0"/>
    <xf numFmtId="0" fontId="42" fillId="30" borderId="0" applyNumberFormat="0" applyBorder="0" applyAlignment="0" applyProtection="0"/>
    <xf numFmtId="0" fontId="41" fillId="51" borderId="0" applyNumberFormat="0" applyBorder="0" applyAlignment="0" applyProtection="0"/>
    <xf numFmtId="0" fontId="40" fillId="57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28" fillId="30" borderId="0" applyNumberFormat="0" applyBorder="0" applyAlignment="0" applyProtection="0"/>
    <xf numFmtId="0" fontId="41" fillId="51" borderId="0" applyNumberFormat="0" applyBorder="0" applyAlignment="0" applyProtection="0"/>
    <xf numFmtId="0" fontId="40" fillId="57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0" fillId="58" borderId="0" applyNumberFormat="0" applyBorder="0" applyAlignment="0" applyProtection="0"/>
    <xf numFmtId="0" fontId="40" fillId="44" borderId="0" applyNumberFormat="0" applyBorder="0" applyAlignment="0" applyProtection="0"/>
    <xf numFmtId="0" fontId="40" fillId="35" borderId="0" applyNumberFormat="0" applyBorder="0" applyAlignment="0" applyProtection="0"/>
    <xf numFmtId="0" fontId="40" fillId="58" borderId="0" applyNumberFormat="0" applyBorder="0" applyAlignment="0" applyProtection="0"/>
    <xf numFmtId="0" fontId="42" fillId="34" borderId="0" applyNumberFormat="0" applyBorder="0" applyAlignment="0" applyProtection="0"/>
    <xf numFmtId="0" fontId="40" fillId="58" borderId="0" applyNumberFormat="0" applyBorder="0" applyAlignment="0" applyProtection="0"/>
    <xf numFmtId="0" fontId="41" fillId="41" borderId="0" applyNumberFormat="0" applyBorder="0" applyAlignment="0" applyProtection="0"/>
    <xf numFmtId="0" fontId="40" fillId="35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0" fillId="58" borderId="0" applyNumberFormat="0" applyBorder="0" applyAlignment="0" applyProtection="0"/>
    <xf numFmtId="0" fontId="40" fillId="58" borderId="0" applyNumberFormat="0" applyBorder="0" applyAlignment="0" applyProtection="0"/>
    <xf numFmtId="0" fontId="41" fillId="41" borderId="0" applyNumberFormat="0" applyBorder="0" applyAlignment="0" applyProtection="0"/>
    <xf numFmtId="0" fontId="42" fillId="34" borderId="0" applyNumberFormat="0" applyBorder="0" applyAlignment="0" applyProtection="0"/>
    <xf numFmtId="0" fontId="41" fillId="41" borderId="0" applyNumberFormat="0" applyBorder="0" applyAlignment="0" applyProtection="0"/>
    <xf numFmtId="0" fontId="40" fillId="58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28" fillId="34" borderId="0" applyNumberFormat="0" applyBorder="0" applyAlignment="0" applyProtection="0"/>
    <xf numFmtId="0" fontId="41" fillId="41" borderId="0" applyNumberFormat="0" applyBorder="0" applyAlignment="0" applyProtection="0"/>
    <xf numFmtId="0" fontId="40" fillId="58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36" fillId="60" borderId="0" applyNumberFormat="0" applyBorder="0" applyAlignment="0" applyProtection="0"/>
    <xf numFmtId="0" fontId="36" fillId="61" borderId="0" applyNumberFormat="0" applyBorder="0" applyAlignment="0" applyProtection="0"/>
    <xf numFmtId="0" fontId="40" fillId="62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59" borderId="0" applyNumberFormat="0" applyBorder="0" applyAlignment="0" applyProtection="0"/>
    <xf numFmtId="0" fontId="40" fillId="57" borderId="0" applyNumberFormat="0" applyBorder="0" applyAlignment="0" applyProtection="0"/>
    <xf numFmtId="0" fontId="40" fillId="63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57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3" borderId="0" applyNumberFormat="0" applyBorder="0" applyAlignment="0" applyProtection="0"/>
    <xf numFmtId="0" fontId="40" fillId="63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1" fillId="43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36" fillId="65" borderId="0" applyNumberFormat="0" applyBorder="0" applyAlignment="0" applyProtection="0"/>
    <xf numFmtId="0" fontId="36" fillId="66" borderId="0" applyNumberFormat="0" applyBorder="0" applyAlignment="0" applyProtection="0"/>
    <xf numFmtId="0" fontId="40" fillId="67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45" borderId="0" applyNumberFormat="0" applyBorder="0" applyAlignment="0" applyProtection="0"/>
    <xf numFmtId="0" fontId="40" fillId="68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45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28" fillId="15" borderId="0" applyNumberFormat="0" applyBorder="0" applyAlignment="0" applyProtection="0"/>
    <xf numFmtId="0" fontId="28" fillId="15" borderId="0" applyNumberFormat="0" applyBorder="0" applyAlignment="0" applyProtection="0"/>
    <xf numFmtId="0" fontId="28" fillId="15" borderId="0" applyNumberFormat="0" applyBorder="0" applyAlignment="0" applyProtection="0"/>
    <xf numFmtId="0" fontId="28" fillId="15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8" borderId="0" applyNumberFormat="0" applyBorder="0" applyAlignment="0" applyProtection="0"/>
    <xf numFmtId="0" fontId="40" fillId="68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1" fillId="70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8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40" fillId="69" borderId="0" applyNumberFormat="0" applyBorder="0" applyAlignment="0" applyProtection="0"/>
    <xf numFmtId="0" fontId="36" fillId="71" borderId="0" applyNumberFormat="0" applyBorder="0" applyAlignment="0" applyProtection="0"/>
    <xf numFmtId="0" fontId="36" fillId="72" borderId="0" applyNumberFormat="0" applyBorder="0" applyAlignment="0" applyProtection="0"/>
    <xf numFmtId="0" fontId="40" fillId="73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74" borderId="0" applyNumberFormat="0" applyBorder="0" applyAlignment="0" applyProtection="0"/>
    <xf numFmtId="0" fontId="40" fillId="54" borderId="0" applyNumberFormat="0" applyBorder="0" applyAlignment="0" applyProtection="0"/>
    <xf numFmtId="0" fontId="40" fillId="53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54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28" fillId="19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53" borderId="0" applyNumberFormat="0" applyBorder="0" applyAlignment="0" applyProtection="0"/>
    <xf numFmtId="0" fontId="40" fillId="53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1" fillId="3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53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40" fillId="67" borderId="0" applyNumberFormat="0" applyBorder="0" applyAlignment="0" applyProtection="0"/>
    <xf numFmtId="0" fontId="36" fillId="72" borderId="0" applyNumberFormat="0" applyBorder="0" applyAlignment="0" applyProtection="0"/>
    <xf numFmtId="0" fontId="36" fillId="73" borderId="0" applyNumberFormat="0" applyBorder="0" applyAlignment="0" applyProtection="0"/>
    <xf numFmtId="0" fontId="40" fillId="73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6" borderId="0" applyNumberFormat="0" applyBorder="0" applyAlignment="0" applyProtection="0"/>
    <xf numFmtId="0" fontId="40" fillId="5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51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28" fillId="23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1" fillId="51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56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40" fillId="75" borderId="0" applyNumberFormat="0" applyBorder="0" applyAlignment="0" applyProtection="0"/>
    <xf numFmtId="0" fontId="36" fillId="60" borderId="0" applyNumberFormat="0" applyBorder="0" applyAlignment="0" applyProtection="0"/>
    <xf numFmtId="0" fontId="36" fillId="61" borderId="0" applyNumberFormat="0" applyBorder="0" applyAlignment="0" applyProtection="0"/>
    <xf numFmtId="0" fontId="40" fillId="61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59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1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5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40" fillId="77" borderId="0" applyNumberFormat="0" applyBorder="0" applyAlignment="0" applyProtection="0"/>
    <xf numFmtId="0" fontId="36" fillId="78" borderId="0" applyNumberFormat="0" applyBorder="0" applyAlignment="0" applyProtection="0"/>
    <xf numFmtId="0" fontId="36" fillId="66" borderId="0" applyNumberFormat="0" applyBorder="0" applyAlignment="0" applyProtection="0"/>
    <xf numFmtId="0" fontId="40" fillId="79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58" borderId="0" applyNumberFormat="0" applyBorder="0" applyAlignment="0" applyProtection="0"/>
    <xf numFmtId="0" fontId="40" fillId="45" borderId="0" applyNumberFormat="0" applyBorder="0" applyAlignment="0" applyProtection="0"/>
    <xf numFmtId="0" fontId="40" fillId="76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45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76" borderId="0" applyNumberFormat="0" applyBorder="0" applyAlignment="0" applyProtection="0"/>
    <xf numFmtId="0" fontId="40" fillId="76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1" fillId="81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76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0" fontId="40" fillId="80" borderId="0" applyNumberFormat="0" applyBorder="0" applyAlignment="0" applyProtection="0"/>
    <xf numFmtId="182" fontId="29" fillId="82" borderId="20">
      <alignment horizontal="center" vertical="center"/>
    </xf>
    <xf numFmtId="182" fontId="29" fillId="82" borderId="20">
      <alignment horizontal="center" vertical="center"/>
    </xf>
    <xf numFmtId="183" fontId="10" fillId="82" borderId="20">
      <alignment horizontal="center" vertical="center"/>
    </xf>
    <xf numFmtId="183" fontId="10" fillId="82" borderId="20">
      <alignment horizontal="center" vertical="center"/>
    </xf>
    <xf numFmtId="0" fontId="10" fillId="83" borderId="0" applyNumberFormat="0" applyFont="0" applyAlignment="0">
      <alignment vertical="top"/>
    </xf>
    <xf numFmtId="0" fontId="9" fillId="83" borderId="0" applyNumberFormat="0" applyFont="0" applyAlignment="0">
      <alignment vertical="top" wrapText="1"/>
    </xf>
    <xf numFmtId="0" fontId="9" fillId="83" borderId="0" applyNumberFormat="0" applyFont="0" applyAlignment="0">
      <alignment vertical="top" wrapText="1"/>
    </xf>
    <xf numFmtId="0" fontId="9" fillId="83" borderId="0" applyNumberFormat="0" applyFont="0" applyAlignment="0">
      <alignment vertical="top" wrapText="1"/>
    </xf>
    <xf numFmtId="0" fontId="9" fillId="83" borderId="0" applyNumberFormat="0" applyFont="0" applyAlignment="0">
      <alignment vertical="top" wrapText="1"/>
    </xf>
    <xf numFmtId="0" fontId="43" fillId="0" borderId="0" applyNumberFormat="0" applyFill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5" fillId="37" borderId="0" applyNumberFormat="0" applyBorder="0" applyAlignment="0" applyProtection="0"/>
    <xf numFmtId="0" fontId="18" fillId="5" borderId="0" applyNumberFormat="0" applyBorder="0" applyAlignment="0" applyProtection="0"/>
    <xf numFmtId="0" fontId="45" fillId="37" borderId="0" applyNumberFormat="0" applyBorder="0" applyAlignment="0" applyProtection="0"/>
    <xf numFmtId="0" fontId="46" fillId="39" borderId="0" applyNumberFormat="0" applyBorder="0" applyAlignment="0" applyProtection="0"/>
    <xf numFmtId="0" fontId="44" fillId="66" borderId="0" applyNumberFormat="0" applyBorder="0" applyAlignment="0" applyProtection="0"/>
    <xf numFmtId="0" fontId="45" fillId="37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18" fillId="5" borderId="0" applyNumberFormat="0" applyBorder="0" applyAlignment="0" applyProtection="0"/>
    <xf numFmtId="0" fontId="44" fillId="66" borderId="0" applyNumberFormat="0" applyBorder="0" applyAlignment="0" applyProtection="0"/>
    <xf numFmtId="0" fontId="45" fillId="37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0" fontId="44" fillId="66" borderId="0" applyNumberFormat="0" applyBorder="0" applyAlignment="0" applyProtection="0"/>
    <xf numFmtId="1" fontId="47" fillId="84" borderId="15" applyNumberFormat="0" applyBorder="0" applyAlignment="0">
      <alignment horizontal="center" vertical="top" wrapText="1"/>
      <protection hidden="1"/>
    </xf>
    <xf numFmtId="0" fontId="48" fillId="85" borderId="0"/>
    <xf numFmtId="184" fontId="49" fillId="0" borderId="0" applyNumberFormat="0" applyFill="0" applyBorder="0" applyAlignment="0" applyProtection="0">
      <alignment horizontal="center"/>
      <protection locked="0"/>
    </xf>
    <xf numFmtId="0" fontId="50" fillId="0" borderId="0" applyNumberFormat="0" applyFill="0" applyBorder="0" applyAlignment="0" applyProtection="0"/>
    <xf numFmtId="181" fontId="51" fillId="0" borderId="15" applyNumberFormat="0" applyFill="0" applyBorder="0" applyAlignment="0" applyProtection="0">
      <alignment horizontal="center"/>
    </xf>
    <xf numFmtId="0" fontId="52" fillId="0" borderId="21">
      <alignment horizontal="center"/>
    </xf>
    <xf numFmtId="0" fontId="9" fillId="0" borderId="0" applyNumberFormat="0" applyFill="0" applyBorder="0" applyAlignment="0"/>
    <xf numFmtId="185" fontId="9" fillId="0" borderId="0"/>
    <xf numFmtId="185" fontId="9" fillId="0" borderId="0"/>
    <xf numFmtId="185" fontId="9" fillId="0" borderId="0"/>
    <xf numFmtId="185" fontId="9" fillId="0" borderId="0"/>
    <xf numFmtId="185" fontId="9" fillId="0" borderId="0"/>
    <xf numFmtId="185" fontId="9" fillId="0" borderId="0"/>
    <xf numFmtId="185" fontId="9" fillId="0" borderId="0"/>
    <xf numFmtId="185" fontId="9" fillId="0" borderId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9" fillId="0" borderId="0" applyNumberFormat="0" applyFill="0" applyBorder="0" applyAlignment="0"/>
    <xf numFmtId="0" fontId="53" fillId="52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3" fillId="52" borderId="22" applyNumberFormat="0" applyAlignment="0" applyProtection="0"/>
    <xf numFmtId="0" fontId="54" fillId="86" borderId="22" applyNumberFormat="0" applyAlignment="0" applyProtection="0"/>
    <xf numFmtId="0" fontId="55" fillId="39" borderId="22" applyNumberFormat="0" applyAlignment="0" applyProtection="0"/>
    <xf numFmtId="0" fontId="56" fillId="46" borderId="22" applyNumberFormat="0" applyAlignment="0" applyProtection="0"/>
    <xf numFmtId="0" fontId="56" fillId="46" borderId="22" applyNumberFormat="0" applyAlignment="0" applyProtection="0"/>
    <xf numFmtId="0" fontId="56" fillId="46" borderId="22" applyNumberFormat="0" applyAlignment="0" applyProtection="0"/>
    <xf numFmtId="0" fontId="56" fillId="46" borderId="22" applyNumberFormat="0" applyAlignment="0" applyProtection="0"/>
    <xf numFmtId="0" fontId="56" fillId="46" borderId="22" applyNumberFormat="0" applyAlignment="0" applyProtection="0"/>
    <xf numFmtId="0" fontId="56" fillId="46" borderId="22" applyNumberFormat="0" applyAlignment="0" applyProtection="0"/>
    <xf numFmtId="0" fontId="53" fillId="46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4" fillId="86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4" fillId="86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3" fillId="4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3" fillId="52" borderId="22" applyNumberFormat="0" applyAlignment="0" applyProtection="0"/>
    <xf numFmtId="0" fontId="53" fillId="52" borderId="22" applyNumberFormat="0" applyAlignment="0" applyProtection="0"/>
    <xf numFmtId="0" fontId="57" fillId="47" borderId="22" applyNumberFormat="0" applyAlignment="0" applyProtection="0"/>
    <xf numFmtId="0" fontId="57" fillId="47" borderId="22" applyNumberFormat="0" applyAlignment="0" applyProtection="0"/>
    <xf numFmtId="0" fontId="57" fillId="47" borderId="22" applyNumberFormat="0" applyAlignment="0" applyProtection="0"/>
    <xf numFmtId="0" fontId="54" fillId="86" borderId="22" applyNumberFormat="0" applyAlignment="0" applyProtection="0"/>
    <xf numFmtId="0" fontId="57" fillId="47" borderId="22" applyNumberFormat="0" applyAlignment="0" applyProtection="0"/>
    <xf numFmtId="0" fontId="57" fillId="47" borderId="22" applyNumberFormat="0" applyAlignment="0" applyProtection="0"/>
    <xf numFmtId="0" fontId="53" fillId="52" borderId="22" applyNumberFormat="0" applyAlignment="0" applyProtection="0"/>
    <xf numFmtId="0" fontId="57" fillId="47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22" fillId="8" borderId="8" applyNumberFormat="0" applyAlignment="0" applyProtection="0"/>
    <xf numFmtId="0" fontId="54" fillId="86" borderId="22" applyNumberFormat="0" applyAlignment="0" applyProtection="0"/>
    <xf numFmtId="0" fontId="53" fillId="52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4" fillId="86" borderId="22" applyNumberFormat="0" applyAlignment="0" applyProtection="0"/>
    <xf numFmtId="0" fontId="58" fillId="0" borderId="23" applyNumberFormat="0" applyFill="0" applyAlignment="0" applyProtection="0"/>
    <xf numFmtId="186" fontId="9" fillId="0" borderId="0" applyFont="0" applyFill="0" applyBorder="0" applyAlignment="0" applyProtection="0"/>
    <xf numFmtId="186" fontId="9" fillId="0" borderId="0" applyFont="0" applyFill="0" applyBorder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47" borderId="24" applyNumberFormat="0" applyAlignment="0" applyProtection="0"/>
    <xf numFmtId="0" fontId="59" fillId="87" borderId="25" applyNumberFormat="0" applyAlignment="0" applyProtection="0"/>
    <xf numFmtId="0" fontId="59" fillId="4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47" borderId="24" applyNumberFormat="0" applyAlignment="0" applyProtection="0"/>
    <xf numFmtId="0" fontId="59" fillId="47" borderId="24" applyNumberFormat="0" applyAlignment="0" applyProtection="0"/>
    <xf numFmtId="0" fontId="60" fillId="88" borderId="24" applyNumberFormat="0" applyAlignment="0" applyProtection="0"/>
    <xf numFmtId="0" fontId="59" fillId="67" borderId="24" applyNumberFormat="0" applyAlignment="0" applyProtection="0"/>
    <xf numFmtId="0" fontId="59" fillId="4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24" fillId="9" borderId="11" applyNumberFormat="0" applyAlignment="0" applyProtection="0"/>
    <xf numFmtId="0" fontId="59" fillId="67" borderId="24" applyNumberFormat="0" applyAlignment="0" applyProtection="0"/>
    <xf numFmtId="0" fontId="59" fillId="4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59" fillId="67" borderId="24" applyNumberFormat="0" applyAlignment="0" applyProtection="0"/>
    <xf numFmtId="0" fontId="61" fillId="89" borderId="26">
      <alignment horizontal="center" wrapText="1"/>
    </xf>
    <xf numFmtId="187" fontId="62" fillId="0" borderId="0">
      <alignment horizontal="left"/>
    </xf>
    <xf numFmtId="168" fontId="63" fillId="0" borderId="0" applyBorder="0">
      <alignment horizontal="right"/>
    </xf>
    <xf numFmtId="168" fontId="63" fillId="0" borderId="17" applyAlignment="0">
      <alignment horizontal="right"/>
    </xf>
    <xf numFmtId="38" fontId="64" fillId="0" borderId="0" applyFont="0" applyFill="0" applyBorder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88" fontId="9" fillId="0" borderId="0" applyFont="0" applyFill="0" applyBorder="0" applyAlignment="0" applyProtection="0"/>
    <xf numFmtId="38" fontId="64" fillId="0" borderId="0" applyFont="0" applyFill="0" applyBorder="0" applyAlignment="0" applyProtection="0"/>
    <xf numFmtId="188" fontId="9" fillId="0" borderId="0" applyFont="0" applyFill="0" applyBorder="0" applyAlignment="0" applyProtection="0"/>
    <xf numFmtId="38" fontId="64" fillId="0" borderId="0" applyFont="0" applyFill="0" applyBorder="0" applyAlignment="0" applyProtection="0"/>
    <xf numFmtId="38" fontId="64" fillId="0" borderId="0" applyFont="0" applyFill="0" applyBorder="0" applyAlignment="0" applyProtection="0"/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4" fontId="65" fillId="0" borderId="3" applyFont="0" applyFill="0" applyBorder="0" applyAlignment="0">
      <alignment horizontal="center" vertical="center"/>
    </xf>
    <xf numFmtId="0" fontId="66" fillId="0" borderId="0" applyFont="0" applyFill="0" applyBorder="0" applyAlignment="0" applyProtection="0">
      <alignment horizontal="right"/>
    </xf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190" fontId="9" fillId="0" borderId="0" applyFont="0" applyFill="0" applyBorder="0" applyAlignment="0" applyProtection="0"/>
    <xf numFmtId="0" fontId="66" fillId="0" borderId="0" applyFont="0" applyFill="0" applyBorder="0" applyAlignment="0" applyProtection="0">
      <alignment horizontal="right"/>
    </xf>
    <xf numFmtId="164" fontId="1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7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191" fontId="12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1" fontId="12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191" fontId="12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11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67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0" fontId="9" fillId="0" borderId="0" applyFont="0" applyFill="0" applyBorder="0" applyAlignment="0" applyProtection="0"/>
    <xf numFmtId="190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190" fontId="9" fillId="0" borderId="0" applyFont="0" applyFill="0" applyBorder="0" applyAlignment="0" applyProtection="0"/>
    <xf numFmtId="190" fontId="9" fillId="0" borderId="0" applyFont="0" applyFill="0" applyBorder="0" applyAlignment="0" applyProtection="0"/>
    <xf numFmtId="190" fontId="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6" fillId="0" borderId="0" applyFont="0" applyFill="0" applyBorder="0" applyAlignment="0" applyProtection="0">
      <alignment horizontal="right"/>
    </xf>
    <xf numFmtId="164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66" fillId="0" borderId="0" applyFont="0" applyFill="0" applyBorder="0" applyAlignment="0" applyProtection="0">
      <alignment horizontal="right"/>
    </xf>
    <xf numFmtId="43" fontId="9" fillId="0" borderId="0" applyFont="0" applyFill="0" applyBorder="0" applyAlignment="0" applyProtection="0"/>
    <xf numFmtId="0" fontId="66" fillId="0" borderId="0" applyFont="0" applyFill="0" applyBorder="0" applyAlignment="0" applyProtection="0">
      <alignment horizontal="right"/>
    </xf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68" fillId="0" borderId="0" applyFont="0" applyFill="0" applyBorder="0" applyAlignment="0" applyProtection="0"/>
    <xf numFmtId="0" fontId="9" fillId="0" borderId="0" applyFont="0" applyFill="0" applyBorder="0" applyAlignment="0" applyProtection="0"/>
    <xf numFmtId="164" fontId="68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191" fontId="12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191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6" fillId="0" borderId="0" applyFont="0" applyFill="0" applyBorder="0" applyAlignment="0" applyProtection="0"/>
    <xf numFmtId="191" fontId="12" fillId="0" borderId="0" applyFont="0" applyFill="0" applyBorder="0" applyAlignment="0" applyProtection="0"/>
    <xf numFmtId="164" fontId="68" fillId="0" borderId="0" applyFont="0" applyFill="0" applyBorder="0" applyAlignment="0" applyProtection="0"/>
    <xf numFmtId="164" fontId="70" fillId="0" borderId="0" applyFont="0" applyFill="0" applyBorder="0" applyAlignment="0" applyProtection="0"/>
    <xf numFmtId="164" fontId="68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193" fontId="7" fillId="0" borderId="0" applyFont="0" applyFill="0" applyBorder="0" applyAlignment="0" applyProtection="0"/>
    <xf numFmtId="43" fontId="36" fillId="0" borderId="0" applyFont="0" applyFill="0" applyBorder="0" applyAlignment="0" applyProtection="0"/>
    <xf numFmtId="193" fontId="7" fillId="0" borderId="0" applyFont="0" applyFill="0" applyBorder="0" applyAlignment="0" applyProtection="0"/>
    <xf numFmtId="193" fontId="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11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4" fontId="9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4" fontId="9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11" fillId="0" borderId="0" applyFont="0" applyFill="0" applyBorder="0" applyAlignment="0" applyProtection="0"/>
    <xf numFmtId="194" fontId="9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4" fontId="9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189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11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9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7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7" fillId="0" borderId="0" applyFont="0" applyFill="0" applyBorder="0" applyAlignment="0" applyProtection="0">
      <alignment vertical="top"/>
    </xf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6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192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38" fontId="72" fillId="0" borderId="0">
      <alignment horizontal="right"/>
    </xf>
    <xf numFmtId="195" fontId="64" fillId="0" borderId="0" applyFont="0" applyFill="0" applyBorder="0" applyAlignment="0" applyProtection="0"/>
    <xf numFmtId="3" fontId="73" fillId="0" borderId="0" applyFont="0" applyFill="0" applyBorder="0" applyAlignment="0" applyProtection="0"/>
    <xf numFmtId="0" fontId="74" fillId="0" borderId="0"/>
    <xf numFmtId="0" fontId="75" fillId="0" borderId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196" fontId="76" fillId="0" borderId="0">
      <protection locked="0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196" fontId="76" fillId="0" borderId="0">
      <protection locked="0"/>
    </xf>
    <xf numFmtId="197" fontId="29" fillId="0" borderId="0" applyFont="0" applyFill="0" applyBorder="0" applyAlignment="0" applyProtection="0"/>
    <xf numFmtId="0" fontId="35" fillId="0" borderId="0"/>
    <xf numFmtId="197" fontId="29" fillId="0" borderId="0" applyFont="0" applyFill="0" applyBorder="0" applyAlignment="0" applyProtection="0"/>
    <xf numFmtId="197" fontId="29" fillId="0" borderId="0" applyFont="0" applyFill="0" applyBorder="0" applyAlignment="0" applyProtection="0"/>
    <xf numFmtId="197" fontId="29" fillId="0" borderId="0" applyFont="0" applyFill="0" applyBorder="0" applyAlignment="0" applyProtection="0"/>
    <xf numFmtId="197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37" fontId="77" fillId="0" borderId="0" applyFill="0" applyBorder="0" applyAlignment="0" applyProtection="0"/>
    <xf numFmtId="37" fontId="78" fillId="0" borderId="0" applyFill="0" applyBorder="0" applyAlignment="0" applyProtection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80" fillId="0" borderId="0" applyFill="0" applyBorder="0" applyProtection="0"/>
    <xf numFmtId="0" fontId="80" fillId="0" borderId="0" applyFill="0" applyBorder="0" applyProtection="0"/>
    <xf numFmtId="0" fontId="80" fillId="0" borderId="0" applyFill="0" applyBorder="0" applyProtection="0"/>
    <xf numFmtId="0" fontId="80" fillId="0" borderId="0" applyFill="0" applyBorder="0" applyProtection="0"/>
    <xf numFmtId="0" fontId="80" fillId="0" borderId="0" applyFill="0" applyBorder="0" applyProtection="0"/>
    <xf numFmtId="198" fontId="8" fillId="0" borderId="0" applyFont="0" applyBorder="0" applyAlignment="0">
      <alignment vertical="center"/>
    </xf>
    <xf numFmtId="199" fontId="9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199" fontId="9" fillId="0" borderId="0" applyFont="0" applyFill="0" applyBorder="0" applyAlignment="0" applyProtection="0"/>
    <xf numFmtId="42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200" fontId="9" fillId="0" borderId="0">
      <alignment horizontal="right"/>
    </xf>
    <xf numFmtId="0" fontId="66" fillId="0" borderId="0" applyFont="0" applyFill="0" applyBorder="0" applyAlignment="0" applyProtection="0">
      <alignment horizontal="right"/>
    </xf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201" fontId="9" fillId="0" borderId="0" applyFont="0" applyFill="0" applyBorder="0" applyAlignment="0" applyProtection="0"/>
    <xf numFmtId="201" fontId="7" fillId="0" borderId="0" applyFont="0" applyFill="0" applyBorder="0" applyAlignment="0" applyProtection="0"/>
    <xf numFmtId="201" fontId="9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7" fillId="0" borderId="0" applyFont="0" applyFill="0" applyBorder="0" applyAlignment="0" applyProtection="0"/>
    <xf numFmtId="201" fontId="7" fillId="0" borderId="0" applyFont="0" applyFill="0" applyBorder="0" applyAlignment="0" applyProtection="0"/>
    <xf numFmtId="202" fontId="9" fillId="0" borderId="0" applyFont="0" applyFill="0" applyBorder="0" applyAlignment="0" applyProtection="0"/>
    <xf numFmtId="202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7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81" fillId="0" borderId="0"/>
    <xf numFmtId="44" fontId="81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81" fillId="0" borderId="0"/>
    <xf numFmtId="44" fontId="81" fillId="0" borderId="0"/>
    <xf numFmtId="44" fontId="81" fillId="0" borderId="0"/>
    <xf numFmtId="44" fontId="81" fillId="0" borderId="0"/>
    <xf numFmtId="44" fontId="81" fillId="0" borderId="0"/>
    <xf numFmtId="194" fontId="12" fillId="0" borderId="0" applyFont="0" applyFill="0" applyBorder="0" applyAlignment="0" applyProtection="0"/>
    <xf numFmtId="194" fontId="12" fillId="0" borderId="0" applyFont="0" applyFill="0" applyBorder="0" applyAlignment="0" applyProtection="0"/>
    <xf numFmtId="194" fontId="12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66" fillId="0" borderId="0" applyFont="0" applyFill="0" applyBorder="0" applyAlignment="0" applyProtection="0">
      <alignment horizontal="right"/>
    </xf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66" fillId="0" borderId="0" applyFont="0" applyFill="0" applyBorder="0" applyAlignment="0" applyProtection="0">
      <alignment horizontal="right"/>
    </xf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194" fontId="12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202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94" fontId="12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94" fontId="12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94" fontId="12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94" fontId="12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94" fontId="12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67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67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5" fontId="73" fillId="0" borderId="0" applyFont="0" applyFill="0" applyBorder="0" applyAlignment="0" applyProtection="0"/>
    <xf numFmtId="203" fontId="9" fillId="0" borderId="0" applyFont="0" applyFill="0" applyBorder="0" applyAlignment="0" applyProtection="0"/>
    <xf numFmtId="204" fontId="76" fillId="0" borderId="0">
      <protection locked="0"/>
    </xf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4" fontId="76" fillId="0" borderId="0">
      <protection locked="0"/>
    </xf>
    <xf numFmtId="204" fontId="76" fillId="0" borderId="0">
      <protection locked="0"/>
    </xf>
    <xf numFmtId="203" fontId="9" fillId="0" borderId="0" applyFont="0" applyFill="0" applyBorder="0" applyAlignment="0" applyProtection="0"/>
    <xf numFmtId="204" fontId="76" fillId="0" borderId="0">
      <protection locked="0"/>
    </xf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4" fontId="76" fillId="0" borderId="0">
      <protection locked="0"/>
    </xf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4" fontId="76" fillId="0" borderId="0">
      <protection locked="0"/>
    </xf>
    <xf numFmtId="204" fontId="76" fillId="0" borderId="0">
      <protection locked="0"/>
    </xf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4" fontId="76" fillId="0" borderId="0">
      <protection locked="0"/>
    </xf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0" fontId="73" fillId="0" borderId="0" applyFont="0" applyFill="0" applyBorder="0" applyAlignment="0" applyProtection="0"/>
    <xf numFmtId="15" fontId="63" fillId="0" borderId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76" fillId="0" borderId="0">
      <protection locked="0"/>
    </xf>
    <xf numFmtId="0" fontId="76" fillId="0" borderId="0">
      <protection locked="0"/>
    </xf>
    <xf numFmtId="0" fontId="9" fillId="0" borderId="0" applyFont="0" applyFill="0" applyBorder="0" applyAlignment="0" applyProtection="0"/>
    <xf numFmtId="0" fontId="76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6" fontId="82" fillId="0" borderId="0">
      <protection locked="0"/>
    </xf>
    <xf numFmtId="6" fontId="82" fillId="0" borderId="0">
      <protection locked="0"/>
    </xf>
    <xf numFmtId="6" fontId="82" fillId="0" borderId="0">
      <protection locked="0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66" fillId="0" borderId="0" applyFont="0" applyFill="0" applyBorder="0" applyAlignment="0" applyProtection="0"/>
    <xf numFmtId="15" fontId="83" fillId="0" borderId="0" applyFont="0" applyFill="0" applyBorder="0" applyAlignment="0" applyProtection="0">
      <alignment horizontal="center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5" fontId="9" fillId="0" borderId="0" applyFont="0" applyFill="0" applyBorder="0" applyAlignment="0" applyProtection="0">
      <alignment wrapText="1"/>
    </xf>
    <xf numFmtId="206" fontId="10" fillId="90" borderId="0" applyNumberFormat="0" applyBorder="0" applyAlignment="0" applyProtection="0"/>
    <xf numFmtId="16" fontId="72" fillId="0" borderId="0">
      <alignment horizontal="right"/>
    </xf>
    <xf numFmtId="16" fontId="72" fillId="0" borderId="0">
      <alignment horizontal="right"/>
    </xf>
    <xf numFmtId="16" fontId="72" fillId="0" borderId="0">
      <alignment horizontal="right"/>
    </xf>
    <xf numFmtId="16" fontId="72" fillId="0" borderId="0">
      <alignment horizontal="right"/>
    </xf>
    <xf numFmtId="16" fontId="72" fillId="0" borderId="0">
      <alignment horizontal="right"/>
    </xf>
    <xf numFmtId="15" fontId="72" fillId="0" borderId="0">
      <alignment horizontal="right"/>
    </xf>
    <xf numFmtId="15" fontId="72" fillId="0" borderId="0">
      <alignment horizontal="right"/>
    </xf>
    <xf numFmtId="15" fontId="72" fillId="0" borderId="0">
      <alignment horizontal="right"/>
    </xf>
    <xf numFmtId="15" fontId="72" fillId="0" borderId="0">
      <alignment horizontal="right"/>
    </xf>
    <xf numFmtId="15" fontId="72" fillId="0" borderId="0">
      <alignment horizontal="right"/>
    </xf>
    <xf numFmtId="0" fontId="66" fillId="0" borderId="28" applyNumberFormat="0" applyFont="0" applyFill="0" applyAlignment="0" applyProtection="0"/>
    <xf numFmtId="0" fontId="84" fillId="91" borderId="0" applyNumberFormat="0" applyBorder="0" applyAlignment="0" applyProtection="0"/>
    <xf numFmtId="0" fontId="84" fillId="92" borderId="0" applyNumberFormat="0" applyBorder="0" applyAlignment="0" applyProtection="0"/>
    <xf numFmtId="0" fontId="84" fillId="93" borderId="0" applyNumberFormat="0" applyBorder="0" applyAlignment="0" applyProtection="0"/>
    <xf numFmtId="0" fontId="85" fillId="41" borderId="22" applyNumberFormat="0" applyAlignment="0" applyProtection="0"/>
    <xf numFmtId="207" fontId="72" fillId="0" borderId="0" applyFont="0" applyFill="0" applyBorder="0" applyAlignment="0" applyProtection="0"/>
    <xf numFmtId="207" fontId="72" fillId="0" borderId="0" applyFont="0" applyFill="0" applyBorder="0" applyAlignment="0" applyProtection="0"/>
    <xf numFmtId="207" fontId="72" fillId="0" borderId="0" applyFont="0" applyFill="0" applyBorder="0" applyAlignment="0" applyProtection="0"/>
    <xf numFmtId="207" fontId="72" fillId="0" borderId="0" applyFont="0" applyFill="0" applyBorder="0" applyAlignment="0" applyProtection="0"/>
    <xf numFmtId="208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15" fontId="73" fillId="0" borderId="0" applyFont="0" applyFill="0" applyBorder="0" applyAlignment="0" applyProtection="0"/>
    <xf numFmtId="0" fontId="76" fillId="0" borderId="0">
      <protection locked="0"/>
    </xf>
    <xf numFmtId="15" fontId="73" fillId="0" borderId="0" applyFont="0" applyFill="0" applyBorder="0" applyAlignment="0" applyProtection="0"/>
    <xf numFmtId="0" fontId="76" fillId="0" borderId="0">
      <protection locked="0"/>
    </xf>
    <xf numFmtId="15" fontId="73" fillId="0" borderId="0" applyFont="0" applyFill="0" applyBorder="0" applyAlignment="0" applyProtection="0"/>
    <xf numFmtId="0" fontId="89" fillId="0" borderId="0">
      <protection locked="0"/>
    </xf>
    <xf numFmtId="0" fontId="76" fillId="0" borderId="0">
      <protection locked="0"/>
    </xf>
    <xf numFmtId="15" fontId="73" fillId="0" borderId="0" applyFont="0" applyFill="0" applyBorder="0" applyAlignment="0" applyProtection="0"/>
    <xf numFmtId="0" fontId="76" fillId="0" borderId="0">
      <protection locked="0"/>
    </xf>
    <xf numFmtId="15" fontId="73" fillId="0" borderId="0" applyFont="0" applyFill="0" applyBorder="0" applyAlignment="0" applyProtection="0"/>
    <xf numFmtId="0" fontId="76" fillId="0" borderId="0">
      <protection locked="0"/>
    </xf>
    <xf numFmtId="0" fontId="76" fillId="0" borderId="0">
      <protection locked="0"/>
    </xf>
    <xf numFmtId="0" fontId="89" fillId="0" borderId="0">
      <protection locked="0"/>
    </xf>
    <xf numFmtId="209" fontId="9" fillId="0" borderId="0" applyFont="0" applyFill="0" applyBorder="0" applyAlignment="0" applyProtection="0"/>
    <xf numFmtId="209" fontId="9" fillId="0" borderId="0" applyFont="0" applyFill="0" applyBorder="0" applyAlignment="0" applyProtection="0"/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2" fontId="73" fillId="0" borderId="0" applyFont="0" applyFill="0" applyBorder="0" applyAlignment="0" applyProtection="0"/>
    <xf numFmtId="2" fontId="9" fillId="0" borderId="0" applyFont="0" applyFill="0" applyBorder="0" applyAlignment="0" applyProtection="0"/>
    <xf numFmtId="210" fontId="9" fillId="0" borderId="0">
      <protection locked="0"/>
    </xf>
    <xf numFmtId="210" fontId="9" fillId="0" borderId="0">
      <protection locked="0"/>
    </xf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11" fontId="76" fillId="0" borderId="0">
      <protection locked="0"/>
    </xf>
    <xf numFmtId="211" fontId="76" fillId="0" borderId="0">
      <protection locked="0"/>
    </xf>
    <xf numFmtId="210" fontId="9" fillId="0" borderId="0">
      <protection locked="0"/>
    </xf>
    <xf numFmtId="210" fontId="9" fillId="0" borderId="0">
      <protection locked="0"/>
    </xf>
    <xf numFmtId="2" fontId="9" fillId="0" borderId="0" applyFont="0" applyFill="0" applyBorder="0" applyAlignment="0" applyProtection="0"/>
    <xf numFmtId="211" fontId="76" fillId="0" borderId="0">
      <protection locked="0"/>
    </xf>
    <xf numFmtId="210" fontId="9" fillId="0" borderId="0">
      <protection locked="0"/>
    </xf>
    <xf numFmtId="210" fontId="9" fillId="0" borderId="0">
      <protection locked="0"/>
    </xf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10" fontId="9" fillId="0" borderId="0">
      <protection locked="0"/>
    </xf>
    <xf numFmtId="210" fontId="9" fillId="0" borderId="0">
      <protection locked="0"/>
    </xf>
    <xf numFmtId="210" fontId="9" fillId="0" borderId="0">
      <protection locked="0"/>
    </xf>
    <xf numFmtId="210" fontId="9" fillId="0" borderId="0">
      <protection locked="0"/>
    </xf>
    <xf numFmtId="2" fontId="9" fillId="0" borderId="0" applyFont="0" applyFill="0" applyBorder="0" applyAlignment="0" applyProtection="0"/>
    <xf numFmtId="210" fontId="9" fillId="0" borderId="0">
      <protection locked="0"/>
    </xf>
    <xf numFmtId="210" fontId="9" fillId="0" borderId="0">
      <protection locked="0"/>
    </xf>
    <xf numFmtId="210" fontId="9" fillId="0" borderId="0">
      <protection locked="0"/>
    </xf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10" fontId="9" fillId="0" borderId="0">
      <protection locked="0"/>
    </xf>
    <xf numFmtId="210" fontId="9" fillId="0" borderId="0">
      <protection locked="0"/>
    </xf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35" fillId="0" borderId="0"/>
    <xf numFmtId="0" fontId="91" fillId="0" borderId="0" applyFill="0" applyBorder="0" applyProtection="0">
      <alignment horizontal="left"/>
    </xf>
    <xf numFmtId="206" fontId="92" fillId="0" borderId="0" applyNumberFormat="0" applyFill="0" applyBorder="0" applyAlignment="0" applyProtection="0"/>
    <xf numFmtId="212" fontId="93" fillId="0" borderId="0">
      <alignment vertical="center"/>
    </xf>
    <xf numFmtId="0" fontId="35" fillId="0" borderId="0"/>
    <xf numFmtId="212" fontId="93" fillId="0" borderId="0">
      <alignment vertical="center"/>
    </xf>
    <xf numFmtId="0" fontId="35" fillId="0" borderId="0"/>
    <xf numFmtId="212" fontId="93" fillId="0" borderId="0">
      <alignment vertical="center"/>
    </xf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38" borderId="0" applyNumberFormat="0" applyBorder="0" applyAlignment="0" applyProtection="0"/>
    <xf numFmtId="0" fontId="94" fillId="38" borderId="0" applyNumberFormat="0" applyBorder="0" applyAlignment="0" applyProtection="0"/>
    <xf numFmtId="0" fontId="94" fillId="95" borderId="0" applyNumberFormat="0" applyBorder="0" applyAlignment="0" applyProtection="0"/>
    <xf numFmtId="0" fontId="94" fillId="38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38" borderId="0" applyNumberFormat="0" applyBorder="0" applyAlignment="0" applyProtection="0"/>
    <xf numFmtId="0" fontId="95" fillId="38" borderId="0" applyNumberFormat="0" applyBorder="0" applyAlignment="0" applyProtection="0"/>
    <xf numFmtId="0" fontId="94" fillId="95" borderId="0" applyNumberFormat="0" applyBorder="0" applyAlignment="0" applyProtection="0"/>
    <xf numFmtId="0" fontId="94" fillId="38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17" fillId="4" borderId="0" applyNumberFormat="0" applyBorder="0" applyAlignment="0" applyProtection="0"/>
    <xf numFmtId="0" fontId="94" fillId="95" borderId="0" applyNumberFormat="0" applyBorder="0" applyAlignment="0" applyProtection="0"/>
    <xf numFmtId="0" fontId="94" fillId="38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0" fontId="94" fillId="95" borderId="0" applyNumberFormat="0" applyBorder="0" applyAlignment="0" applyProtection="0"/>
    <xf numFmtId="38" fontId="72" fillId="2" borderId="0" applyNumberFormat="0" applyBorder="0" applyAlignment="0" applyProtection="0"/>
    <xf numFmtId="38" fontId="72" fillId="2" borderId="0" applyNumberFormat="0" applyBorder="0" applyAlignment="0" applyProtection="0"/>
    <xf numFmtId="38" fontId="72" fillId="2" borderId="0" applyNumberFormat="0" applyBorder="0" applyAlignment="0" applyProtection="0"/>
    <xf numFmtId="38" fontId="72" fillId="2" borderId="0" applyNumberFormat="0" applyBorder="0" applyAlignment="0" applyProtection="0"/>
    <xf numFmtId="0" fontId="66" fillId="0" borderId="0" applyFont="0" applyFill="0" applyBorder="0" applyAlignment="0" applyProtection="0">
      <alignment horizontal="right"/>
    </xf>
    <xf numFmtId="0" fontId="96" fillId="0" borderId="0" applyNumberFormat="0" applyFill="0" applyBorder="0" applyAlignment="0" applyProtection="0"/>
    <xf numFmtId="0" fontId="97" fillId="84" borderId="0" applyNumberFormat="0" applyBorder="0" applyAlignment="0">
      <protection hidden="1"/>
    </xf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50" fillId="0" borderId="0" applyNumberFormat="0" applyFont="0" applyFill="0" applyAlignment="0" applyProtection="0"/>
    <xf numFmtId="0" fontId="99" fillId="0" borderId="29" applyNumberFormat="0" applyFill="0" applyAlignment="0" applyProtection="0"/>
    <xf numFmtId="0" fontId="98" fillId="0" borderId="30" applyNumberFormat="0" applyFill="0" applyAlignment="0" applyProtection="0"/>
    <xf numFmtId="0" fontId="100" fillId="0" borderId="31" applyNumberFormat="0" applyFill="0" applyAlignment="0" applyProtection="0"/>
    <xf numFmtId="0" fontId="100" fillId="0" borderId="31" applyNumberFormat="0" applyFill="0" applyAlignment="0" applyProtection="0"/>
    <xf numFmtId="0" fontId="98" fillId="0" borderId="29" applyNumberFormat="0" applyFill="0" applyAlignment="0" applyProtection="0"/>
    <xf numFmtId="0" fontId="98" fillId="0" borderId="30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100" fillId="0" borderId="31" applyNumberFormat="0" applyFill="0" applyAlignment="0" applyProtection="0"/>
    <xf numFmtId="0" fontId="100" fillId="0" borderId="31" applyNumberFormat="0" applyFill="0" applyAlignment="0" applyProtection="0"/>
    <xf numFmtId="0" fontId="50" fillId="0" borderId="0" applyNumberFormat="0" applyFont="0" applyFill="0" applyAlignment="0" applyProtection="0"/>
    <xf numFmtId="0" fontId="98" fillId="0" borderId="29" applyNumberFormat="0" applyFill="0" applyAlignment="0" applyProtection="0"/>
    <xf numFmtId="0" fontId="100" fillId="0" borderId="31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100" fillId="0" borderId="31" applyNumberFormat="0" applyFill="0" applyAlignment="0" applyProtection="0"/>
    <xf numFmtId="0" fontId="14" fillId="0" borderId="5" applyNumberFormat="0" applyFill="0" applyAlignment="0" applyProtection="0"/>
    <xf numFmtId="0" fontId="98" fillId="0" borderId="29" applyNumberFormat="0" applyFill="0" applyAlignment="0" applyProtection="0"/>
    <xf numFmtId="0" fontId="100" fillId="0" borderId="31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101" fillId="0" borderId="32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98" fillId="0" borderId="29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3" fillId="0" borderId="0" applyNumberFormat="0" applyFont="0" applyFill="0" applyAlignment="0" applyProtection="0"/>
    <xf numFmtId="0" fontId="104" fillId="0" borderId="33" applyNumberFormat="0" applyFill="0" applyAlignment="0" applyProtection="0"/>
    <xf numFmtId="0" fontId="102" fillId="0" borderId="34" applyNumberFormat="0" applyFill="0" applyAlignment="0" applyProtection="0"/>
    <xf numFmtId="0" fontId="105" fillId="0" borderId="33" applyNumberFormat="0" applyFill="0" applyAlignment="0" applyProtection="0"/>
    <xf numFmtId="0" fontId="105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4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5" fillId="0" borderId="33" applyNumberFormat="0" applyFill="0" applyAlignment="0" applyProtection="0"/>
    <xf numFmtId="0" fontId="105" fillId="0" borderId="33" applyNumberFormat="0" applyFill="0" applyAlignment="0" applyProtection="0"/>
    <xf numFmtId="0" fontId="103" fillId="0" borderId="0" applyNumberFormat="0" applyFont="0" applyFill="0" applyAlignment="0" applyProtection="0"/>
    <xf numFmtId="0" fontId="102" fillId="0" borderId="33" applyNumberFormat="0" applyFill="0" applyAlignment="0" applyProtection="0"/>
    <xf numFmtId="0" fontId="105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5" fillId="0" borderId="33" applyNumberFormat="0" applyFill="0" applyAlignment="0" applyProtection="0"/>
    <xf numFmtId="0" fontId="15" fillId="0" borderId="6" applyNumberFormat="0" applyFill="0" applyAlignment="0" applyProtection="0"/>
    <xf numFmtId="0" fontId="102" fillId="0" borderId="33" applyNumberFormat="0" applyFill="0" applyAlignment="0" applyProtection="0"/>
    <xf numFmtId="0" fontId="105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6" fillId="0" borderId="32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2" fillId="0" borderId="33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8" fillId="0" borderId="36" applyNumberFormat="0" applyFill="0" applyAlignment="0" applyProtection="0"/>
    <xf numFmtId="0" fontId="109" fillId="0" borderId="37" applyNumberFormat="0" applyFill="0" applyAlignment="0" applyProtection="0"/>
    <xf numFmtId="0" fontId="107" fillId="0" borderId="35" applyNumberFormat="0" applyFill="0" applyAlignment="0" applyProtection="0"/>
    <xf numFmtId="0" fontId="108" fillId="0" borderId="36" applyNumberFormat="0" applyFill="0" applyAlignment="0" applyProtection="0"/>
    <xf numFmtId="0" fontId="108" fillId="0" borderId="36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10" fillId="0" borderId="38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8" fillId="0" borderId="36" applyNumberFormat="0" applyFill="0" applyAlignment="0" applyProtection="0"/>
    <xf numFmtId="0" fontId="108" fillId="0" borderId="36" applyNumberFormat="0" applyFill="0" applyAlignment="0" applyProtection="0"/>
    <xf numFmtId="0" fontId="111" fillId="0" borderId="39" applyNumberFormat="0" applyFill="0" applyAlignment="0" applyProtection="0"/>
    <xf numFmtId="0" fontId="107" fillId="0" borderId="35" applyNumberFormat="0" applyFill="0" applyAlignment="0" applyProtection="0"/>
    <xf numFmtId="0" fontId="108" fillId="0" borderId="36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6" fillId="0" borderId="7" applyNumberFormat="0" applyFill="0" applyAlignment="0" applyProtection="0"/>
    <xf numFmtId="0" fontId="107" fillId="0" borderId="35" applyNumberFormat="0" applyFill="0" applyAlignment="0" applyProtection="0"/>
    <xf numFmtId="0" fontId="108" fillId="0" borderId="36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35" applyNumberFormat="0" applyFill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0" fontId="112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0" fontId="112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213" fontId="9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1" fontId="113" fillId="0" borderId="0" applyFill="0" applyBorder="0" applyProtection="0">
      <alignment horizontal="center"/>
    </xf>
    <xf numFmtId="1" fontId="113" fillId="0" borderId="0" applyFill="0" applyBorder="0">
      <alignment horizontal="center"/>
    </xf>
    <xf numFmtId="0" fontId="92" fillId="0" borderId="40" applyNumberFormat="0" applyFill="0" applyAlignment="0" applyProtection="0"/>
    <xf numFmtId="0" fontId="114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0" fontId="92" fillId="0" borderId="0" applyNumberFormat="0" applyFill="0" applyAlignment="0" applyProtection="0">
      <alignment vertical="top"/>
      <protection locked="0"/>
    </xf>
    <xf numFmtId="0" fontId="116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4" fillId="0" borderId="0" applyNumberFormat="0" applyFill="0" applyBorder="0" applyAlignment="0" applyProtection="0">
      <alignment vertical="top"/>
      <protection locked="0"/>
    </xf>
    <xf numFmtId="0" fontId="92" fillId="0" borderId="0" applyNumberFormat="0" applyFill="0" applyAlignment="0" applyProtection="0">
      <alignment vertical="top"/>
      <protection locked="0"/>
    </xf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192" fontId="92" fillId="0" borderId="41">
      <protection locked="0"/>
    </xf>
    <xf numFmtId="192" fontId="92" fillId="0" borderId="41">
      <protection locked="0"/>
    </xf>
    <xf numFmtId="192" fontId="92" fillId="0" borderId="41">
      <protection locked="0"/>
    </xf>
    <xf numFmtId="192" fontId="92" fillId="0" borderId="41">
      <protection locked="0"/>
    </xf>
    <xf numFmtId="0" fontId="85" fillId="35" borderId="22" applyNumberFormat="0" applyAlignment="0" applyProtection="0"/>
    <xf numFmtId="0" fontId="118" fillId="79" borderId="22" applyNumberFormat="0" applyAlignment="0" applyProtection="0"/>
    <xf numFmtId="0" fontId="119" fillId="41" borderId="22" applyNumberFormat="0" applyAlignment="0" applyProtection="0"/>
    <xf numFmtId="0" fontId="120" fillId="35" borderId="22" applyNumberFormat="0" applyAlignment="0" applyProtection="0"/>
    <xf numFmtId="0" fontId="120" fillId="35" borderId="22" applyNumberFormat="0" applyAlignment="0" applyProtection="0"/>
    <xf numFmtId="0" fontId="120" fillId="35" borderId="22" applyNumberFormat="0" applyAlignment="0" applyProtection="0"/>
    <xf numFmtId="0" fontId="120" fillId="35" borderId="22" applyNumberFormat="0" applyAlignment="0" applyProtection="0"/>
    <xf numFmtId="0" fontId="120" fillId="35" borderId="22" applyNumberFormat="0" applyAlignment="0" applyProtection="0"/>
    <xf numFmtId="0" fontId="120" fillId="35" borderId="22" applyNumberFormat="0" applyAlignment="0" applyProtection="0"/>
    <xf numFmtId="0" fontId="85" fillId="35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192" fontId="92" fillId="0" borderId="41">
      <protection locked="0"/>
    </xf>
    <xf numFmtId="192" fontId="92" fillId="0" borderId="41">
      <protection locked="0"/>
    </xf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35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35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85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20" fillId="7" borderId="8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85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20" fillId="7" borderId="8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20" fillId="7" borderId="8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20" fillId="7" borderId="8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7" fillId="41" borderId="22" applyNumberFormat="0" applyAlignment="0" applyProtection="0"/>
    <xf numFmtId="0" fontId="118" fillId="79" borderId="22" applyNumberFormat="0" applyAlignment="0" applyProtection="0"/>
    <xf numFmtId="10" fontId="72" fillId="89" borderId="0">
      <protection locked="0"/>
    </xf>
    <xf numFmtId="10" fontId="72" fillId="89" borderId="0">
      <protection locked="0"/>
    </xf>
    <xf numFmtId="10" fontId="72" fillId="89" borderId="0">
      <protection locked="0"/>
    </xf>
    <xf numFmtId="10" fontId="72" fillId="89" borderId="0">
      <protection locked="0"/>
    </xf>
    <xf numFmtId="0" fontId="45" fillId="37" borderId="0" applyNumberFormat="0" applyBorder="0" applyAlignment="0" applyProtection="0"/>
    <xf numFmtId="0" fontId="121" fillId="96" borderId="0" applyNumberFormat="0" applyBorder="0" applyAlignment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58" fillId="0" borderId="23" applyNumberFormat="0" applyFill="0" applyAlignment="0" applyProtection="0"/>
    <xf numFmtId="0" fontId="123" fillId="0" borderId="43" applyNumberFormat="0" applyFill="0" applyAlignment="0" applyProtection="0"/>
    <xf numFmtId="0" fontId="58" fillId="0" borderId="23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58" fillId="0" borderId="23" applyNumberFormat="0" applyFill="0" applyAlignment="0" applyProtection="0"/>
    <xf numFmtId="0" fontId="58" fillId="0" borderId="23" applyNumberFormat="0" applyFill="0" applyAlignment="0" applyProtection="0"/>
    <xf numFmtId="0" fontId="124" fillId="0" borderId="23" applyNumberFormat="0" applyFill="0" applyAlignment="0" applyProtection="0"/>
    <xf numFmtId="0" fontId="122" fillId="0" borderId="42" applyNumberFormat="0" applyFill="0" applyAlignment="0" applyProtection="0"/>
    <xf numFmtId="0" fontId="58" fillId="0" borderId="23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23" fillId="0" borderId="10" applyNumberFormat="0" applyFill="0" applyAlignment="0" applyProtection="0"/>
    <xf numFmtId="0" fontId="122" fillId="0" borderId="42" applyNumberFormat="0" applyFill="0" applyAlignment="0" applyProtection="0"/>
    <xf numFmtId="0" fontId="58" fillId="0" borderId="23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0" fontId="122" fillId="0" borderId="42" applyNumberFormat="0" applyFill="0" applyAlignment="0" applyProtection="0"/>
    <xf numFmtId="184" fontId="72" fillId="0" borderId="0" applyNumberFormat="0" applyFont="0" applyFill="0" applyBorder="0" applyAlignment="0">
      <protection hidden="1"/>
    </xf>
    <xf numFmtId="184" fontId="72" fillId="0" borderId="0" applyNumberFormat="0" applyFont="0" applyFill="0" applyBorder="0" applyAlignment="0">
      <protection hidden="1"/>
    </xf>
    <xf numFmtId="184" fontId="72" fillId="0" borderId="0" applyNumberFormat="0" applyFont="0" applyFill="0" applyBorder="0" applyAlignment="0">
      <protection hidden="1"/>
    </xf>
    <xf numFmtId="184" fontId="72" fillId="0" borderId="0" applyNumberFormat="0" applyFont="0" applyFill="0" applyBorder="0" applyAlignment="0">
      <protection hidden="1"/>
    </xf>
    <xf numFmtId="214" fontId="9" fillId="0" borderId="0" applyFont="0" applyFill="0" applyBorder="0" applyAlignment="0" applyProtection="0"/>
    <xf numFmtId="215" fontId="9" fillId="0" borderId="0" applyFont="0" applyFill="0" applyBorder="0" applyAlignment="0" applyProtection="0"/>
    <xf numFmtId="216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217" fontId="9" fillId="0" borderId="0" applyFont="0" applyFill="0" applyBorder="0" applyAlignment="0" applyProtection="0"/>
    <xf numFmtId="218" fontId="9" fillId="0" borderId="0" applyFont="0" applyFill="0" applyBorder="0" applyAlignment="0" applyProtection="0"/>
    <xf numFmtId="219" fontId="9" fillId="0" borderId="0" applyFont="0" applyFill="0" applyBorder="0" applyAlignment="0" applyProtection="0"/>
    <xf numFmtId="220" fontId="9" fillId="0" borderId="0" applyFont="0" applyFill="0" applyBorder="0" applyAlignment="0" applyProtection="0"/>
    <xf numFmtId="221" fontId="72" fillId="89" borderId="0">
      <alignment horizontal="center"/>
    </xf>
    <xf numFmtId="221" fontId="72" fillId="89" borderId="0">
      <alignment horizontal="center"/>
    </xf>
    <xf numFmtId="221" fontId="72" fillId="89" borderId="0">
      <alignment horizontal="center"/>
    </xf>
    <xf numFmtId="221" fontId="72" fillId="89" borderId="0">
      <alignment horizontal="center"/>
    </xf>
    <xf numFmtId="0" fontId="66" fillId="0" borderId="0" applyFont="0" applyFill="0" applyBorder="0" applyAlignment="0" applyProtection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2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223" fontId="9" fillId="0" borderId="0">
      <alignment horizontal="right"/>
    </xf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35" borderId="0" applyNumberFormat="0" applyBorder="0" applyAlignment="0" applyProtection="0"/>
    <xf numFmtId="0" fontId="126" fillId="35" borderId="0" applyNumberFormat="0" applyBorder="0" applyAlignment="0" applyProtection="0"/>
    <xf numFmtId="0" fontId="125" fillId="35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35" borderId="0" applyNumberFormat="0" applyBorder="0" applyAlignment="0" applyProtection="0"/>
    <xf numFmtId="0" fontId="19" fillId="6" borderId="0" applyNumberFormat="0" applyBorder="0" applyAlignment="0" applyProtection="0"/>
    <xf numFmtId="0" fontId="125" fillId="35" borderId="0" applyNumberFormat="0" applyBorder="0" applyAlignment="0" applyProtection="0"/>
    <xf numFmtId="0" fontId="127" fillId="35" borderId="0" applyNumberFormat="0" applyBorder="0" applyAlignment="0" applyProtection="0"/>
    <xf numFmtId="0" fontId="125" fillId="79" borderId="0" applyNumberFormat="0" applyBorder="0" applyAlignment="0" applyProtection="0"/>
    <xf numFmtId="0" fontId="125" fillId="35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9" fillId="6" borderId="0" applyNumberFormat="0" applyBorder="0" applyAlignment="0" applyProtection="0"/>
    <xf numFmtId="0" fontId="125" fillId="79" borderId="0" applyNumberFormat="0" applyBorder="0" applyAlignment="0" applyProtection="0"/>
    <xf numFmtId="0" fontId="125" fillId="35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79" borderId="0" applyNumberFormat="0" applyBorder="0" applyAlignment="0" applyProtection="0"/>
    <xf numFmtId="0" fontId="125" fillId="35" borderId="0" applyNumberFormat="0" applyBorder="0" applyAlignment="0" applyProtection="0"/>
    <xf numFmtId="212" fontId="93" fillId="0" borderId="0" applyAlignment="0">
      <alignment vertical="center"/>
    </xf>
    <xf numFmtId="37" fontId="128" fillId="0" borderId="0"/>
    <xf numFmtId="37" fontId="128" fillId="0" borderId="0"/>
    <xf numFmtId="37" fontId="128" fillId="0" borderId="0"/>
    <xf numFmtId="37" fontId="128" fillId="0" borderId="0"/>
    <xf numFmtId="37" fontId="128" fillId="0" borderId="0"/>
    <xf numFmtId="224" fontId="29" fillId="0" borderId="0"/>
    <xf numFmtId="224" fontId="29" fillId="0" borderId="0"/>
    <xf numFmtId="225" fontId="129" fillId="0" borderId="0"/>
    <xf numFmtId="225" fontId="129" fillId="0" borderId="0"/>
    <xf numFmtId="226" fontId="32" fillId="0" borderId="2" applyFont="0" applyFill="0" applyBorder="0" applyAlignment="0" applyProtection="0"/>
    <xf numFmtId="0" fontId="9" fillId="0" borderId="0"/>
    <xf numFmtId="0" fontId="6" fillId="0" borderId="0"/>
    <xf numFmtId="0" fontId="6" fillId="0" borderId="0"/>
    <xf numFmtId="0" fontId="6" fillId="0" borderId="0"/>
    <xf numFmtId="0" fontId="130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130" fillId="0" borderId="0"/>
    <xf numFmtId="0" fontId="130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132" fillId="0" borderId="0"/>
    <xf numFmtId="0" fontId="132" fillId="0" borderId="0"/>
    <xf numFmtId="0" fontId="9" fillId="0" borderId="0"/>
    <xf numFmtId="0" fontId="9" fillId="0" borderId="0"/>
    <xf numFmtId="0" fontId="132" fillId="0" borderId="0"/>
    <xf numFmtId="0" fontId="132" fillId="0" borderId="0"/>
    <xf numFmtId="0" fontId="9" fillId="0" borderId="0"/>
    <xf numFmtId="0" fontId="9" fillId="0" borderId="0"/>
    <xf numFmtId="0" fontId="132" fillId="0" borderId="0"/>
    <xf numFmtId="0" fontId="132" fillId="0" borderId="0"/>
    <xf numFmtId="0" fontId="9" fillId="0" borderId="0"/>
    <xf numFmtId="0" fontId="9" fillId="0" borderId="0"/>
    <xf numFmtId="0" fontId="132" fillId="0" borderId="0"/>
    <xf numFmtId="0" fontId="132" fillId="0" borderId="0"/>
    <xf numFmtId="0" fontId="9" fillId="0" borderId="0"/>
    <xf numFmtId="0" fontId="9" fillId="0" borderId="0"/>
    <xf numFmtId="0" fontId="132" fillId="0" borderId="0"/>
    <xf numFmtId="0" fontId="132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37" fillId="0" borderId="0"/>
    <xf numFmtId="0" fontId="12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12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2" fillId="0" borderId="0"/>
    <xf numFmtId="0" fontId="132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133" fillId="0" borderId="0"/>
    <xf numFmtId="0" fontId="9" fillId="0" borderId="0"/>
    <xf numFmtId="0" fontId="9" fillId="0" borderId="0"/>
    <xf numFmtId="0" fontId="133" fillId="0" borderId="0"/>
    <xf numFmtId="0" fontId="9" fillId="0" borderId="0"/>
    <xf numFmtId="0" fontId="9" fillId="0" borderId="0"/>
    <xf numFmtId="0" fontId="133" fillId="0" borderId="0"/>
    <xf numFmtId="0" fontId="9" fillId="0" borderId="0"/>
    <xf numFmtId="0" fontId="9" fillId="0" borderId="0"/>
    <xf numFmtId="0" fontId="13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7" fillId="0" borderId="0"/>
    <xf numFmtId="0" fontId="9" fillId="0" borderId="0"/>
    <xf numFmtId="0" fontId="6" fillId="0" borderId="0"/>
    <xf numFmtId="0" fontId="6" fillId="0" borderId="0"/>
    <xf numFmtId="165" fontId="7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38" fillId="0" borderId="0"/>
    <xf numFmtId="0" fontId="12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38" fillId="0" borderId="0"/>
    <xf numFmtId="0" fontId="37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38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13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197" fontId="7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165" fontId="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11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165" fontId="7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165" fontId="7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38" fillId="0" borderId="0"/>
    <xf numFmtId="0" fontId="11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38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0" fontId="38" fillId="0" borderId="0"/>
    <xf numFmtId="0" fontId="29" fillId="0" borderId="0"/>
    <xf numFmtId="0" fontId="38" fillId="0" borderId="0"/>
    <xf numFmtId="0" fontId="38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165" fontId="7" fillId="0" borderId="0"/>
    <xf numFmtId="0" fontId="38" fillId="0" borderId="0"/>
    <xf numFmtId="0" fontId="29" fillId="0" borderId="0"/>
    <xf numFmtId="0" fontId="38" fillId="0" borderId="0"/>
    <xf numFmtId="0" fontId="38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38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165" fontId="7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34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227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227" fontId="9" fillId="0" borderId="0"/>
    <xf numFmtId="227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3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7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11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5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37" fillId="0" borderId="0">
      <alignment vertical="top"/>
    </xf>
    <xf numFmtId="0" fontId="11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7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38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7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1" fillId="0" borderId="0"/>
    <xf numFmtId="0" fontId="6" fillId="0" borderId="0"/>
    <xf numFmtId="0" fontId="6" fillId="0" borderId="0"/>
    <xf numFmtId="197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31" fillId="0" borderId="0"/>
    <xf numFmtId="0" fontId="67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7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31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38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67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132" fillId="0" borderId="0"/>
    <xf numFmtId="0" fontId="132" fillId="0" borderId="0"/>
    <xf numFmtId="0" fontId="132" fillId="0" borderId="0"/>
    <xf numFmtId="0" fontId="132" fillId="0" borderId="0"/>
    <xf numFmtId="0" fontId="132" fillId="0" borderId="0"/>
    <xf numFmtId="0" fontId="132" fillId="0" borderId="0"/>
    <xf numFmtId="0" fontId="132" fillId="0" borderId="0"/>
    <xf numFmtId="0" fontId="9" fillId="0" borderId="0"/>
    <xf numFmtId="0" fontId="132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38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32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132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6" fillId="0" borderId="0"/>
    <xf numFmtId="0" fontId="137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36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6" fillId="0" borderId="0"/>
    <xf numFmtId="0" fontId="6" fillId="0" borderId="0"/>
    <xf numFmtId="0" fontId="9" fillId="0" borderId="0">
      <alignment wrapText="1"/>
    </xf>
    <xf numFmtId="0" fontId="3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37" fillId="0" borderId="0">
      <alignment vertical="top"/>
    </xf>
    <xf numFmtId="0" fontId="37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137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132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13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2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0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0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0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70" fillId="0" borderId="0"/>
    <xf numFmtId="0" fontId="3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137" fillId="0" borderId="0"/>
    <xf numFmtId="0" fontId="6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38" fillId="0" borderId="0"/>
    <xf numFmtId="0" fontId="36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7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7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1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131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2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29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11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32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84" fontId="6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8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37" fillId="45" borderId="27" applyNumberFormat="0" applyFont="0" applyAlignment="0" applyProtection="0"/>
    <xf numFmtId="0" fontId="37" fillId="45" borderId="27" applyNumberFormat="0" applyFont="0" applyAlignment="0" applyProtection="0"/>
    <xf numFmtId="0" fontId="37" fillId="45" borderId="27" applyNumberFormat="0" applyFont="0" applyAlignment="0" applyProtection="0"/>
    <xf numFmtId="0" fontId="37" fillId="45" borderId="27" applyNumberFormat="0" applyFont="0" applyAlignment="0" applyProtection="0"/>
    <xf numFmtId="0" fontId="37" fillId="45" borderId="27" applyNumberFormat="0" applyFont="0" applyAlignment="0" applyProtection="0"/>
    <xf numFmtId="0" fontId="37" fillId="45" borderId="27" applyNumberFormat="0" applyFont="0" applyAlignment="0" applyProtection="0"/>
    <xf numFmtId="0" fontId="9" fillId="35" borderId="27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36" fillId="45" borderId="27" applyNumberFormat="0" applyFont="0" applyAlignment="0" applyProtection="0"/>
    <xf numFmtId="0" fontId="37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35" borderId="27" applyNumberFormat="0" applyFont="0" applyAlignment="0" applyProtection="0"/>
    <xf numFmtId="0" fontId="9" fillId="78" borderId="27" applyNumberFormat="0" applyFont="0" applyAlignment="0" applyProtection="0"/>
    <xf numFmtId="0" fontId="36" fillId="10" borderId="12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11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6" fillId="10" borderId="12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11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0" borderId="0"/>
    <xf numFmtId="0" fontId="9" fillId="0" borderId="0"/>
    <xf numFmtId="0" fontId="9" fillId="45" borderId="27" applyNumberFormat="0" applyFont="0" applyAlignment="0" applyProtection="0"/>
    <xf numFmtId="0" fontId="9" fillId="0" borderId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45" borderId="22" applyNumberFormat="0" applyFont="0" applyAlignment="0" applyProtection="0"/>
    <xf numFmtId="0" fontId="9" fillId="45" borderId="22" applyNumberFormat="0" applyFont="0" applyAlignment="0" applyProtection="0"/>
    <xf numFmtId="0" fontId="9" fillId="45" borderId="2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45" borderId="22" applyNumberFormat="0" applyFont="0" applyAlignment="0" applyProtection="0"/>
    <xf numFmtId="0" fontId="9" fillId="45" borderId="22" applyNumberFormat="0" applyFont="0" applyAlignment="0" applyProtection="0"/>
    <xf numFmtId="0" fontId="9" fillId="45" borderId="27" applyNumberFormat="0" applyFont="0" applyAlignment="0" applyProtection="0"/>
    <xf numFmtId="0" fontId="9" fillId="45" borderId="27" applyNumberFormat="0" applyFont="0" applyAlignment="0" applyProtection="0"/>
    <xf numFmtId="0" fontId="9" fillId="45" borderId="22" applyNumberFormat="0" applyFont="0" applyAlignment="0" applyProtection="0"/>
    <xf numFmtId="0" fontId="9" fillId="78" borderId="27" applyNumberFormat="0" applyFont="0" applyAlignment="0" applyProtection="0"/>
    <xf numFmtId="0" fontId="9" fillId="45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11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11" fillId="45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11" fillId="45" borderId="27" applyNumberFormat="0" applyFont="0" applyAlignment="0" applyProtection="0"/>
    <xf numFmtId="0" fontId="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6" fillId="10" borderId="12" applyNumberFormat="0" applyFont="0" applyAlignment="0" applyProtection="0"/>
    <xf numFmtId="0" fontId="36" fillId="10" borderId="12" applyNumberFormat="0" applyFont="0" applyAlignment="0" applyProtection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139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36" fillId="10" borderId="12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78" borderId="27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78" borderId="27" applyNumberFormat="0" applyFont="0" applyAlignment="0" applyProtection="0"/>
    <xf numFmtId="0" fontId="7" fillId="0" borderId="0" applyFill="0" applyBorder="0" applyProtection="0">
      <alignment horizontal="centerContinuous"/>
    </xf>
    <xf numFmtId="0" fontId="9" fillId="0" borderId="0"/>
    <xf numFmtId="0" fontId="9" fillId="0" borderId="0"/>
    <xf numFmtId="0" fontId="9" fillId="0" borderId="0"/>
    <xf numFmtId="41" fontId="140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28" fontId="35" fillId="0" borderId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52" borderId="44" applyNumberFormat="0" applyAlignment="0" applyProtection="0"/>
    <xf numFmtId="0" fontId="141" fillId="86" borderId="44" applyNumberFormat="0" applyAlignment="0" applyProtection="0"/>
    <xf numFmtId="0" fontId="142" fillId="39" borderId="44" applyNumberFormat="0" applyAlignment="0" applyProtection="0"/>
    <xf numFmtId="0" fontId="107" fillId="46" borderId="45" applyNumberFormat="0" applyAlignment="0" applyProtection="0"/>
    <xf numFmtId="0" fontId="107" fillId="46" borderId="45" applyNumberFormat="0" applyAlignment="0" applyProtection="0"/>
    <xf numFmtId="0" fontId="107" fillId="46" borderId="45" applyNumberFormat="0" applyAlignment="0" applyProtection="0"/>
    <xf numFmtId="0" fontId="9" fillId="0" borderId="0"/>
    <xf numFmtId="0" fontId="9" fillId="0" borderId="0"/>
    <xf numFmtId="0" fontId="9" fillId="0" borderId="0"/>
    <xf numFmtId="0" fontId="107" fillId="46" borderId="45" applyNumberFormat="0" applyAlignment="0" applyProtection="0"/>
    <xf numFmtId="0" fontId="141" fillId="46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52" borderId="44" applyNumberFormat="0" applyAlignment="0" applyProtection="0"/>
    <xf numFmtId="0" fontId="141" fillId="86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86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9" fillId="0" borderId="0"/>
    <xf numFmtId="0" fontId="9" fillId="0" borderId="0"/>
    <xf numFmtId="0" fontId="141" fillId="52" borderId="44" applyNumberFormat="0" applyAlignment="0" applyProtection="0"/>
    <xf numFmtId="0" fontId="9" fillId="0" borderId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52" borderId="44" applyNumberFormat="0" applyAlignment="0" applyProtection="0"/>
    <xf numFmtId="0" fontId="141" fillId="46" borderId="44" applyNumberFormat="0" applyAlignment="0" applyProtection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52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52" borderId="44" applyNumberFormat="0" applyAlignment="0" applyProtection="0"/>
    <xf numFmtId="0" fontId="143" fillId="47" borderId="44" applyNumberFormat="0" applyAlignment="0" applyProtection="0"/>
    <xf numFmtId="0" fontId="143" fillId="47" borderId="44" applyNumberFormat="0" applyAlignment="0" applyProtection="0"/>
    <xf numFmtId="0" fontId="143" fillId="47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143" fillId="47" borderId="44" applyNumberFormat="0" applyAlignment="0" applyProtection="0"/>
    <xf numFmtId="0" fontId="143" fillId="47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52" borderId="44" applyNumberFormat="0" applyAlignment="0" applyProtection="0"/>
    <xf numFmtId="0" fontId="143" fillId="47" borderId="44" applyNumberFormat="0" applyAlignment="0" applyProtection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141" fillId="86" borderId="44" applyNumberFormat="0" applyAlignment="0" applyProtection="0"/>
    <xf numFmtId="0" fontId="21" fillId="8" borderId="9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52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141" fillId="86" borderId="44" applyNumberFormat="0" applyAlignment="0" applyProtection="0"/>
    <xf numFmtId="0" fontId="9" fillId="0" borderId="0"/>
    <xf numFmtId="0" fontId="9" fillId="0" borderId="0"/>
    <xf numFmtId="0" fontId="9" fillId="0" borderId="0"/>
    <xf numFmtId="40" fontId="144" fillId="3" borderId="0">
      <alignment horizontal="right"/>
    </xf>
    <xf numFmtId="0" fontId="9" fillId="0" borderId="0"/>
    <xf numFmtId="0" fontId="9" fillId="0" borderId="0"/>
    <xf numFmtId="0" fontId="9" fillId="0" borderId="0"/>
    <xf numFmtId="0" fontId="145" fillId="3" borderId="0">
      <alignment horizontal="right"/>
    </xf>
    <xf numFmtId="0" fontId="9" fillId="0" borderId="0"/>
    <xf numFmtId="0" fontId="9" fillId="0" borderId="0"/>
    <xf numFmtId="0" fontId="9" fillId="0" borderId="0"/>
    <xf numFmtId="0" fontId="146" fillId="3" borderId="4"/>
    <xf numFmtId="0" fontId="9" fillId="0" borderId="0"/>
    <xf numFmtId="0" fontId="9" fillId="0" borderId="0"/>
    <xf numFmtId="0" fontId="9" fillId="0" borderId="0"/>
    <xf numFmtId="0" fontId="146" fillId="0" borderId="0" applyBorder="0">
      <alignment horizontal="centerContinuous"/>
    </xf>
    <xf numFmtId="0" fontId="9" fillId="0" borderId="0"/>
    <xf numFmtId="0" fontId="9" fillId="0" borderId="0"/>
    <xf numFmtId="0" fontId="9" fillId="0" borderId="0"/>
    <xf numFmtId="0" fontId="147" fillId="0" borderId="0" applyBorder="0">
      <alignment horizontal="centerContinuous"/>
    </xf>
    <xf numFmtId="0" fontId="9" fillId="0" borderId="0"/>
    <xf numFmtId="0" fontId="9" fillId="0" borderId="0"/>
    <xf numFmtId="0" fontId="9" fillId="0" borderId="0"/>
    <xf numFmtId="229" fontId="9" fillId="0" borderId="0">
      <protection hidden="1"/>
    </xf>
    <xf numFmtId="229" fontId="9" fillId="0" borderId="0">
      <protection hidden="1"/>
    </xf>
    <xf numFmtId="229" fontId="9" fillId="0" borderId="0">
      <protection hidden="1"/>
    </xf>
    <xf numFmtId="229" fontId="9" fillId="0" borderId="0">
      <protection hidden="1"/>
    </xf>
    <xf numFmtId="0" fontId="9" fillId="0" borderId="0"/>
    <xf numFmtId="0" fontId="9" fillId="0" borderId="0"/>
    <xf numFmtId="0" fontId="9" fillId="0" borderId="0"/>
    <xf numFmtId="229" fontId="9" fillId="0" borderId="0">
      <protection hidden="1"/>
    </xf>
    <xf numFmtId="1" fontId="148" fillId="0" borderId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0" fontId="35" fillId="0" borderId="0"/>
    <xf numFmtId="0" fontId="9" fillId="0" borderId="0"/>
    <xf numFmtId="0" fontId="9" fillId="0" borderId="0"/>
    <xf numFmtId="0" fontId="9" fillId="0" borderId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29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81" fillId="0" borderId="0"/>
    <xf numFmtId="9" fontId="81" fillId="0" borderId="0"/>
    <xf numFmtId="9" fontId="81" fillId="0" borderId="0"/>
    <xf numFmtId="9" fontId="81" fillId="0" borderId="0"/>
    <xf numFmtId="9" fontId="81" fillId="0" borderId="0"/>
    <xf numFmtId="9" fontId="81" fillId="0" borderId="0"/>
    <xf numFmtId="9" fontId="8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0" fontId="7" fillId="0" borderId="0" applyFill="0" applyBorder="0" applyProtection="0">
      <alignment horizontal="center"/>
    </xf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0" fontId="7" fillId="0" borderId="0" applyFill="0" applyBorder="0" applyProtection="0">
      <alignment horizontal="center"/>
    </xf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10" fontId="7" fillId="0" borderId="0" applyFill="0" applyBorder="0" applyProtection="0">
      <alignment horizontal="center"/>
    </xf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0" fontId="7" fillId="0" borderId="0" applyFill="0" applyBorder="0" applyProtection="0">
      <alignment horizontal="center"/>
    </xf>
    <xf numFmtId="10" fontId="7" fillId="0" borderId="0" applyFill="0" applyBorder="0" applyProtection="0">
      <alignment horizontal="center"/>
    </xf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10" fontId="7" fillId="0" borderId="0" applyFill="0" applyBorder="0" applyProtection="0">
      <alignment horizontal="center"/>
    </xf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0" fontId="7" fillId="0" borderId="0" applyFill="0" applyBorder="0" applyProtection="0">
      <alignment horizontal="center"/>
    </xf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230" fontId="9" fillId="0" borderId="0" applyFont="0" applyFill="0" applyBorder="0" applyAlignment="0" applyProtection="0"/>
    <xf numFmtId="230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2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72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0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12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11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33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33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33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33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33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33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0" fontId="9" fillId="0" borderId="0" applyFont="0" applyFill="0" applyBorder="0" applyAlignment="0" applyProtection="0"/>
    <xf numFmtId="231" fontId="76" fillId="0" borderId="0">
      <protection locked="0"/>
    </xf>
    <xf numFmtId="231" fontId="76" fillId="0" borderId="0">
      <protection locked="0"/>
    </xf>
    <xf numFmtId="231" fontId="76" fillId="0" borderId="0">
      <protection locked="0"/>
    </xf>
    <xf numFmtId="0" fontId="9" fillId="0" borderId="0"/>
    <xf numFmtId="0" fontId="9" fillId="0" borderId="0"/>
    <xf numFmtId="0" fontId="9" fillId="0" borderId="0"/>
    <xf numFmtId="231" fontId="76" fillId="0" borderId="0">
      <protection locked="0"/>
    </xf>
    <xf numFmtId="231" fontId="76" fillId="0" borderId="0">
      <protection locked="0"/>
    </xf>
    <xf numFmtId="231" fontId="76" fillId="0" borderId="0">
      <protection locked="0"/>
    </xf>
    <xf numFmtId="0" fontId="149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232" fontId="9" fillId="0" borderId="0"/>
    <xf numFmtId="232" fontId="9" fillId="0" borderId="0"/>
    <xf numFmtId="232" fontId="9" fillId="0" borderId="0"/>
    <xf numFmtId="232" fontId="9" fillId="0" borderId="0"/>
    <xf numFmtId="0" fontId="9" fillId="0" borderId="0"/>
    <xf numFmtId="0" fontId="9" fillId="0" borderId="0"/>
    <xf numFmtId="0" fontId="9" fillId="0" borderId="0"/>
    <xf numFmtId="232" fontId="9" fillId="0" borderId="0"/>
    <xf numFmtId="233" fontId="10" fillId="0" borderId="0"/>
    <xf numFmtId="0" fontId="9" fillId="0" borderId="0"/>
    <xf numFmtId="0" fontId="9" fillId="0" borderId="0"/>
    <xf numFmtId="0" fontId="9" fillId="0" borderId="0"/>
    <xf numFmtId="234" fontId="150" fillId="2" borderId="0" applyBorder="0" applyAlignment="0">
      <protection hidden="1"/>
    </xf>
    <xf numFmtId="0" fontId="9" fillId="0" borderId="0"/>
    <xf numFmtId="0" fontId="9" fillId="0" borderId="0"/>
    <xf numFmtId="0" fontId="9" fillId="0" borderId="0"/>
    <xf numFmtId="1" fontId="150" fillId="2" borderId="0">
      <alignment horizontal="center"/>
    </xf>
    <xf numFmtId="0" fontId="9" fillId="0" borderId="0"/>
    <xf numFmtId="0" fontId="9" fillId="0" borderId="0"/>
    <xf numFmtId="0" fontId="9" fillId="0" borderId="0"/>
    <xf numFmtId="0" fontId="134" fillId="0" borderId="0" applyNumberFormat="0" applyFont="0" applyFill="0" applyBorder="0" applyAlignment="0" applyProtection="0">
      <alignment horizontal="left"/>
    </xf>
    <xf numFmtId="0" fontId="134" fillId="0" borderId="0" applyNumberFormat="0" applyFont="0" applyFill="0" applyBorder="0" applyAlignment="0" applyProtection="0">
      <alignment horizontal="left"/>
    </xf>
    <xf numFmtId="0" fontId="9" fillId="0" borderId="0"/>
    <xf numFmtId="0" fontId="9" fillId="0" borderId="0"/>
    <xf numFmtId="0" fontId="9" fillId="0" borderId="0"/>
    <xf numFmtId="0" fontId="134" fillId="0" borderId="0" applyNumberFormat="0" applyFont="0" applyFill="0" applyBorder="0" applyAlignment="0" applyProtection="0">
      <alignment horizontal="left"/>
    </xf>
    <xf numFmtId="0" fontId="134" fillId="0" borderId="0" applyNumberFormat="0" applyFont="0" applyFill="0" applyBorder="0" applyAlignment="0" applyProtection="0">
      <alignment horizontal="left"/>
    </xf>
    <xf numFmtId="0" fontId="9" fillId="0" borderId="0"/>
    <xf numFmtId="0" fontId="9" fillId="0" borderId="0"/>
    <xf numFmtId="0" fontId="9" fillId="0" borderId="0"/>
    <xf numFmtId="0" fontId="134" fillId="0" borderId="0" applyNumberFormat="0" applyFont="0" applyFill="0" applyBorder="0" applyAlignment="0" applyProtection="0">
      <alignment horizontal="left"/>
    </xf>
    <xf numFmtId="0" fontId="9" fillId="0" borderId="0"/>
    <xf numFmtId="0" fontId="9" fillId="0" borderId="0"/>
    <xf numFmtId="0" fontId="9" fillId="0" borderId="0"/>
    <xf numFmtId="0" fontId="134" fillId="0" borderId="0" applyNumberFormat="0" applyFont="0" applyFill="0" applyBorder="0" applyAlignment="0" applyProtection="0">
      <alignment horizontal="left"/>
    </xf>
    <xf numFmtId="0" fontId="134" fillId="0" borderId="0" applyNumberFormat="0" applyFont="0" applyFill="0" applyBorder="0" applyAlignment="0" applyProtection="0">
      <alignment horizontal="left"/>
    </xf>
    <xf numFmtId="15" fontId="134" fillId="0" borderId="0" applyFont="0" applyFill="0" applyBorder="0" applyAlignment="0" applyProtection="0"/>
    <xf numFmtId="15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5" fontId="134" fillId="0" borderId="0" applyFont="0" applyFill="0" applyBorder="0" applyAlignment="0" applyProtection="0"/>
    <xf numFmtId="15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5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5" fontId="134" fillId="0" borderId="0" applyFont="0" applyFill="0" applyBorder="0" applyAlignment="0" applyProtection="0"/>
    <xf numFmtId="15" fontId="134" fillId="0" borderId="0" applyFont="0" applyFill="0" applyBorder="0" applyAlignment="0" applyProtection="0"/>
    <xf numFmtId="4" fontId="134" fillId="0" borderId="0" applyFont="0" applyFill="0" applyBorder="0" applyAlignment="0" applyProtection="0"/>
    <xf numFmtId="4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" fontId="134" fillId="0" borderId="0" applyFont="0" applyFill="0" applyBorder="0" applyAlignment="0" applyProtection="0"/>
    <xf numFmtId="4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" fontId="134" fillId="0" borderId="0" applyFont="0" applyFill="0" applyBorder="0" applyAlignment="0" applyProtection="0"/>
    <xf numFmtId="4" fontId="134" fillId="0" borderId="0" applyFont="0" applyFill="0" applyBorder="0" applyAlignment="0" applyProtection="0"/>
    <xf numFmtId="0" fontId="151" fillId="0" borderId="17">
      <alignment horizontal="center"/>
    </xf>
    <xf numFmtId="0" fontId="151" fillId="0" borderId="17">
      <alignment horizontal="center"/>
    </xf>
    <xf numFmtId="0" fontId="9" fillId="0" borderId="0"/>
    <xf numFmtId="0" fontId="9" fillId="0" borderId="0"/>
    <xf numFmtId="0" fontId="9" fillId="0" borderId="0"/>
    <xf numFmtId="0" fontId="151" fillId="0" borderId="17">
      <alignment horizontal="center"/>
    </xf>
    <xf numFmtId="0" fontId="151" fillId="0" borderId="17">
      <alignment horizontal="center"/>
    </xf>
    <xf numFmtId="0" fontId="9" fillId="0" borderId="0"/>
    <xf numFmtId="0" fontId="9" fillId="0" borderId="0"/>
    <xf numFmtId="0" fontId="9" fillId="0" borderId="0"/>
    <xf numFmtId="0" fontId="151" fillId="0" borderId="17">
      <alignment horizontal="center"/>
    </xf>
    <xf numFmtId="0" fontId="9" fillId="0" borderId="0"/>
    <xf numFmtId="0" fontId="9" fillId="0" borderId="0"/>
    <xf numFmtId="0" fontId="9" fillId="0" borderId="0"/>
    <xf numFmtId="0" fontId="151" fillId="0" borderId="17">
      <alignment horizontal="center"/>
    </xf>
    <xf numFmtId="0" fontId="151" fillId="0" borderId="17">
      <alignment horizontal="center"/>
    </xf>
    <xf numFmtId="3" fontId="134" fillId="0" borderId="0" applyFont="0" applyFill="0" applyBorder="0" applyAlignment="0" applyProtection="0"/>
    <xf numFmtId="3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3" fontId="134" fillId="0" borderId="0" applyFont="0" applyFill="0" applyBorder="0" applyAlignment="0" applyProtection="0"/>
    <xf numFmtId="3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3" fontId="13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3" fontId="134" fillId="0" borderId="0" applyFont="0" applyFill="0" applyBorder="0" applyAlignment="0" applyProtection="0"/>
    <xf numFmtId="3" fontId="134" fillId="0" borderId="0" applyFont="0" applyFill="0" applyBorder="0" applyAlignment="0" applyProtection="0"/>
    <xf numFmtId="0" fontId="134" fillId="97" borderId="0" applyNumberFormat="0" applyFont="0" applyBorder="0" applyAlignment="0" applyProtection="0"/>
    <xf numFmtId="0" fontId="134" fillId="97" borderId="0" applyNumberFormat="0" applyFont="0" applyBorder="0" applyAlignment="0" applyProtection="0"/>
    <xf numFmtId="0" fontId="9" fillId="0" borderId="0"/>
    <xf numFmtId="0" fontId="9" fillId="0" borderId="0"/>
    <xf numFmtId="0" fontId="9" fillId="0" borderId="0"/>
    <xf numFmtId="0" fontId="134" fillId="97" borderId="0" applyNumberFormat="0" applyFont="0" applyBorder="0" applyAlignment="0" applyProtection="0"/>
    <xf numFmtId="0" fontId="134" fillId="97" borderId="0" applyNumberFormat="0" applyFont="0" applyBorder="0" applyAlignment="0" applyProtection="0"/>
    <xf numFmtId="0" fontId="9" fillId="0" borderId="0"/>
    <xf numFmtId="0" fontId="9" fillId="0" borderId="0"/>
    <xf numFmtId="0" fontId="9" fillId="0" borderId="0"/>
    <xf numFmtId="0" fontId="134" fillId="97" borderId="0" applyNumberFormat="0" applyFont="0" applyBorder="0" applyAlignment="0" applyProtection="0"/>
    <xf numFmtId="0" fontId="9" fillId="0" borderId="0"/>
    <xf numFmtId="0" fontId="9" fillId="0" borderId="0"/>
    <xf numFmtId="0" fontId="9" fillId="0" borderId="0"/>
    <xf numFmtId="0" fontId="134" fillId="97" borderId="0" applyNumberFormat="0" applyFont="0" applyBorder="0" applyAlignment="0" applyProtection="0"/>
    <xf numFmtId="0" fontId="134" fillId="97" borderId="0" applyNumberFormat="0" applyFont="0" applyBorder="0" applyAlignment="0" applyProtection="0"/>
    <xf numFmtId="0" fontId="152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3" fontId="153" fillId="0" borderId="46" applyBorder="0">
      <alignment horizontal="right" wrapText="1"/>
    </xf>
    <xf numFmtId="0" fontId="9" fillId="0" borderId="0"/>
    <xf numFmtId="0" fontId="9" fillId="0" borderId="0"/>
    <xf numFmtId="0" fontId="9" fillId="0" borderId="0"/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0" fontId="9" fillId="0" borderId="0"/>
    <xf numFmtId="0" fontId="9" fillId="0" borderId="0"/>
    <xf numFmtId="4" fontId="153" fillId="0" borderId="47" applyBorder="0">
      <alignment horizontal="right" wrapText="1"/>
    </xf>
    <xf numFmtId="0" fontId="9" fillId="0" borderId="0"/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4" fontId="153" fillId="0" borderId="47" applyBorder="0">
      <alignment horizontal="right" wrapText="1"/>
    </xf>
    <xf numFmtId="0" fontId="154" fillId="0" borderId="0">
      <alignment horizontal="left" vertical="center"/>
    </xf>
    <xf numFmtId="0" fontId="9" fillId="0" borderId="0"/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155" fillId="0" borderId="48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4" fontId="155" fillId="35" borderId="48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0" fontId="9" fillId="0" borderId="0"/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156" fillId="35" borderId="48" applyNumberFormat="0" applyProtection="0">
      <alignment vertical="center"/>
    </xf>
    <xf numFmtId="4" fontId="155" fillId="0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0" fontId="9" fillId="0" borderId="0"/>
    <xf numFmtId="0" fontId="9" fillId="0" borderId="0"/>
    <xf numFmtId="4" fontId="155" fillId="35" borderId="48" applyNumberFormat="0" applyProtection="0">
      <alignment vertical="center"/>
    </xf>
    <xf numFmtId="0" fontId="9" fillId="0" borderId="0"/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35" borderId="48" applyNumberFormat="0" applyProtection="0">
      <alignment vertical="center"/>
    </xf>
    <xf numFmtId="4" fontId="155" fillId="0" borderId="48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155" fillId="0" borderId="48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4" fontId="155" fillId="0" borderId="48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4" fontId="155" fillId="0" borderId="48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155" fillId="0" borderId="48" applyNumberFormat="0" applyProtection="0">
      <alignment vertical="center"/>
    </xf>
    <xf numFmtId="4" fontId="9" fillId="71" borderId="41" applyNumberFormat="0" applyProtection="0">
      <alignment vertical="center"/>
    </xf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9" fillId="71" borderId="41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4" fontId="155" fillId="0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0" fontId="9" fillId="0" borderId="0"/>
    <xf numFmtId="0" fontId="9" fillId="0" borderId="0"/>
    <xf numFmtId="4" fontId="157" fillId="35" borderId="48" applyNumberFormat="0" applyProtection="0">
      <alignment vertical="center"/>
    </xf>
    <xf numFmtId="0" fontId="9" fillId="0" borderId="0"/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7" fillId="35" borderId="48" applyNumberFormat="0" applyProtection="0">
      <alignment vertical="center"/>
    </xf>
    <xf numFmtId="4" fontId="155" fillId="98" borderId="0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35" borderId="48" applyNumberFormat="0" applyProtection="0">
      <alignment horizontal="left" vertical="center" indent="1"/>
    </xf>
    <xf numFmtId="4" fontId="155" fillId="0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35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4" fontId="155" fillId="35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6" fillId="35" borderId="48" applyNumberFormat="0" applyProtection="0">
      <alignment horizontal="left" vertical="center" indent="1"/>
    </xf>
    <xf numFmtId="4" fontId="155" fillId="0" borderId="48" applyNumberFormat="0" applyProtection="0">
      <alignment horizontal="left" vertical="center" indent="1"/>
    </xf>
    <xf numFmtId="4" fontId="155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98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" fontId="155" fillId="0" borderId="48" applyNumberFormat="0" applyProtection="0">
      <alignment horizontal="left" vertical="center" indent="1"/>
    </xf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0" fontId="9" fillId="0" borderId="0"/>
    <xf numFmtId="0" fontId="9" fillId="0" borderId="0"/>
    <xf numFmtId="0" fontId="155" fillId="35" borderId="48" applyNumberFormat="0" applyProtection="0">
      <alignment horizontal="left" vertical="top" indent="1"/>
    </xf>
    <xf numFmtId="0" fontId="9" fillId="0" borderId="0"/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0" fontId="155" fillId="35" borderId="48" applyNumberFormat="0" applyProtection="0">
      <alignment horizontal="left" vertical="top" indent="1"/>
    </xf>
    <xf numFmtId="4" fontId="158" fillId="99" borderId="0" applyNumberFormat="0" applyProtection="0">
      <alignment vertical="center"/>
    </xf>
    <xf numFmtId="4" fontId="155" fillId="42" borderId="0" applyNumberFormat="0" applyProtection="0">
      <alignment horizontal="left" vertical="center" indent="1"/>
    </xf>
    <xf numFmtId="4" fontId="156" fillId="42" borderId="0" applyNumberFormat="0" applyProtection="0">
      <alignment horizontal="left" vertical="center" wrapText="1" indent="1"/>
    </xf>
    <xf numFmtId="0" fontId="9" fillId="0" borderId="0"/>
    <xf numFmtId="0" fontId="9" fillId="0" borderId="0"/>
    <xf numFmtId="0" fontId="9" fillId="0" borderId="0"/>
    <xf numFmtId="4" fontId="155" fillId="0" borderId="0" applyNumberFormat="0" applyProtection="0">
      <alignment horizontal="left" vertical="center" indent="1"/>
    </xf>
    <xf numFmtId="4" fontId="155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" fontId="155" fillId="0" borderId="0" applyNumberFormat="0" applyProtection="0">
      <alignment horizontal="left" vertical="center" indent="1"/>
    </xf>
    <xf numFmtId="4" fontId="155" fillId="0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5" fillId="0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58" fillId="99" borderId="0" applyNumberForma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" fontId="155" fillId="0" borderId="0" applyNumberFormat="0" applyProtection="0">
      <alignment horizontal="left" vertical="center" indent="1"/>
    </xf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37" borderId="48" applyNumberFormat="0" applyProtection="0">
      <alignment horizontal="right" vertical="center"/>
    </xf>
    <xf numFmtId="0" fontId="9" fillId="0" borderId="0"/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4" fontId="37" fillId="37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44" borderId="48" applyNumberFormat="0" applyProtection="0">
      <alignment horizontal="right" vertical="center"/>
    </xf>
    <xf numFmtId="0" fontId="9" fillId="0" borderId="0"/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44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68" borderId="48" applyNumberFormat="0" applyProtection="0">
      <alignment horizontal="right" vertical="center"/>
    </xf>
    <xf numFmtId="0" fontId="9" fillId="0" borderId="0"/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68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50" borderId="48" applyNumberFormat="0" applyProtection="0">
      <alignment horizontal="right" vertical="center"/>
    </xf>
    <xf numFmtId="0" fontId="9" fillId="0" borderId="0"/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0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58" borderId="48" applyNumberFormat="0" applyProtection="0">
      <alignment horizontal="right" vertical="center"/>
    </xf>
    <xf numFmtId="0" fontId="9" fillId="0" borderId="0"/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58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76" borderId="48" applyNumberFormat="0" applyProtection="0">
      <alignment horizontal="right" vertical="center"/>
    </xf>
    <xf numFmtId="0" fontId="9" fillId="0" borderId="0"/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76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53" borderId="48" applyNumberFormat="0" applyProtection="0">
      <alignment horizontal="right" vertical="center"/>
    </xf>
    <xf numFmtId="0" fontId="9" fillId="0" borderId="0"/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53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100" borderId="48" applyNumberFormat="0" applyProtection="0">
      <alignment horizontal="right" vertical="center"/>
    </xf>
    <xf numFmtId="0" fontId="9" fillId="0" borderId="0"/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100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49" borderId="48" applyNumberFormat="0" applyProtection="0">
      <alignment horizontal="right" vertical="center"/>
    </xf>
    <xf numFmtId="0" fontId="9" fillId="0" borderId="0"/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37" fillId="49" borderId="48" applyNumberFormat="0" applyProtection="0">
      <alignment horizontal="right" vertical="center"/>
    </xf>
    <xf numFmtId="4" fontId="155" fillId="101" borderId="49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4" fontId="159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0" fillId="51" borderId="0" applyNumberFormat="0" applyProtection="0">
      <alignment horizontal="left" vertical="center" indent="1"/>
    </xf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42" borderId="48" applyNumberFormat="0" applyProtection="0">
      <alignment horizontal="right" vertical="center"/>
    </xf>
    <xf numFmtId="0" fontId="9" fillId="0" borderId="0"/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4" fontId="37" fillId="42" borderId="48" applyNumberFormat="0" applyProtection="0">
      <alignment horizontal="right" vertical="center"/>
    </xf>
    <xf numFmtId="4" fontId="37" fillId="102" borderId="0" applyNumberFormat="0" applyProtection="0">
      <alignment horizontal="left" vertical="center" indent="1"/>
    </xf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102" borderId="0" applyNumberFormat="0" applyProtection="0">
      <alignment horizontal="left" vertical="center" indent="1"/>
    </xf>
    <xf numFmtId="4" fontId="37" fillId="42" borderId="0" applyNumberFormat="0" applyProtection="0">
      <alignment horizontal="left" vertical="center" indent="1"/>
    </xf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0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center" indent="1"/>
    </xf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51" borderId="48" applyNumberFormat="0" applyProtection="0">
      <alignment horizontal="left" vertical="top" indent="1"/>
    </xf>
    <xf numFmtId="0" fontId="9" fillId="51" borderId="48" applyNumberFormat="0" applyProtection="0">
      <alignment horizontal="left" vertical="top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center" indent="1"/>
    </xf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2" borderId="48" applyNumberFormat="0" applyProtection="0">
      <alignment horizontal="left" vertical="top" indent="1"/>
    </xf>
    <xf numFmtId="0" fontId="9" fillId="42" borderId="48" applyNumberFormat="0" applyProtection="0">
      <alignment horizontal="left" vertical="top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48" applyNumberFormat="0" applyProtection="0">
      <alignment horizontal="left" vertical="center" indent="1"/>
    </xf>
    <xf numFmtId="0" fontId="9" fillId="0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48" borderId="48" applyNumberFormat="0" applyProtection="0">
      <alignment horizontal="left" vertical="top" indent="1"/>
    </xf>
    <xf numFmtId="0" fontId="9" fillId="48" borderId="48" applyNumberFormat="0" applyProtection="0">
      <alignment horizontal="left" vertical="top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162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162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161" fillId="102" borderId="48" applyNumberFormat="0" applyProtection="0">
      <alignment horizontal="left" vertical="center" indent="1"/>
    </xf>
    <xf numFmtId="0" fontId="13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161" fillId="102" borderId="48" applyNumberFormat="0" applyProtection="0">
      <alignment horizontal="left" vertical="center" indent="1"/>
    </xf>
    <xf numFmtId="0" fontId="162" fillId="102" borderId="48" applyNumberFormat="0" applyProtection="0">
      <alignment horizontal="left" vertical="center" indent="1"/>
    </xf>
    <xf numFmtId="0" fontId="13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161" fillId="102" borderId="48" applyNumberFormat="0" applyProtection="0">
      <alignment horizontal="left" vertical="center" indent="1"/>
    </xf>
    <xf numFmtId="0" fontId="162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0" borderId="0"/>
    <xf numFmtId="0" fontId="9" fillId="0" borderId="0"/>
    <xf numFmtId="0" fontId="9" fillId="0" borderId="0"/>
    <xf numFmtId="0" fontId="9" fillId="102" borderId="48" applyNumberFormat="0" applyProtection="0">
      <alignment horizontal="left" vertical="top" indent="1"/>
    </xf>
    <xf numFmtId="0" fontId="9" fillId="102" borderId="48" applyNumberFormat="0" applyProtection="0">
      <alignment horizontal="left" vertical="top" indent="1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0" fontId="9" fillId="0" borderId="0"/>
    <xf numFmtId="0" fontId="9" fillId="0" borderId="0"/>
    <xf numFmtId="0" fontId="9" fillId="0" borderId="0"/>
    <xf numFmtId="0" fontId="9" fillId="46" borderId="41" applyNumberFormat="0">
      <protection locked="0"/>
    </xf>
    <xf numFmtId="0" fontId="9" fillId="46" borderId="41" applyNumberFormat="0">
      <protection locked="0"/>
    </xf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0" fontId="9" fillId="0" borderId="0"/>
    <xf numFmtId="0" fontId="9" fillId="0" borderId="0"/>
    <xf numFmtId="4" fontId="37" fillId="45" borderId="48" applyNumberFormat="0" applyProtection="0">
      <alignment vertical="center"/>
    </xf>
    <xf numFmtId="0" fontId="9" fillId="0" borderId="0"/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4" fontId="37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0" fontId="9" fillId="0" borderId="0"/>
    <xf numFmtId="0" fontId="9" fillId="0" borderId="0"/>
    <xf numFmtId="4" fontId="163" fillId="45" borderId="48" applyNumberFormat="0" applyProtection="0">
      <alignment vertical="center"/>
    </xf>
    <xf numFmtId="0" fontId="9" fillId="0" borderId="0"/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163" fillId="45" borderId="48" applyNumberFormat="0" applyProtection="0">
      <alignment vertical="center"/>
    </xf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0" fontId="9" fillId="0" borderId="0"/>
    <xf numFmtId="0" fontId="9" fillId="0" borderId="0"/>
    <xf numFmtId="4" fontId="37" fillId="45" borderId="48" applyNumberFormat="0" applyProtection="0">
      <alignment horizontal="left" vertical="center" indent="1"/>
    </xf>
    <xf numFmtId="0" fontId="9" fillId="0" borderId="0"/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4" fontId="37" fillId="45" borderId="48" applyNumberFormat="0" applyProtection="0">
      <alignment horizontal="left" vertical="center" indent="1"/>
    </xf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0" fontId="9" fillId="0" borderId="0"/>
    <xf numFmtId="0" fontId="9" fillId="0" borderId="0"/>
    <xf numFmtId="0" fontId="37" fillId="45" borderId="48" applyNumberFormat="0" applyProtection="0">
      <alignment horizontal="left" vertical="top" indent="1"/>
    </xf>
    <xf numFmtId="0" fontId="9" fillId="0" borderId="0"/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0" fontId="37" fillId="45" borderId="48" applyNumberFormat="0" applyProtection="0">
      <alignment horizontal="left" vertical="top" indent="1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37" fillId="0" borderId="48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0" fontId="9" fillId="0" borderId="0"/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159" fillId="102" borderId="48" applyNumberFormat="0" applyProtection="0">
      <alignment horizontal="right" vertical="center"/>
    </xf>
    <xf numFmtId="4" fontId="37" fillId="0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0" fontId="9" fillId="0" borderId="0"/>
    <xf numFmtId="0" fontId="9" fillId="0" borderId="0"/>
    <xf numFmtId="4" fontId="37" fillId="102" borderId="48" applyNumberFormat="0" applyProtection="0">
      <alignment horizontal="right" vertical="center"/>
    </xf>
    <xf numFmtId="0" fontId="9" fillId="0" borderId="0"/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102" borderId="48" applyNumberFormat="0" applyProtection="0">
      <alignment horizontal="right" vertical="center"/>
    </xf>
    <xf numFmtId="4" fontId="37" fillId="0" borderId="48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37" fillId="0" borderId="48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4" fontId="37" fillId="0" borderId="48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4" fontId="37" fillId="0" borderId="48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37" fillId="0" borderId="48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72" fillId="0" borderId="50" applyNumberFormat="0" applyProtection="0">
      <alignment horizontal="right" vertical="center"/>
    </xf>
    <xf numFmtId="4" fontId="9" fillId="0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9" fillId="0" borderId="41" applyNumberFormat="0" applyProtection="0">
      <alignment horizontal="right" vertical="center"/>
    </xf>
    <xf numFmtId="4" fontId="37" fillId="0" borderId="48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37" fillId="95" borderId="41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0" fontId="9" fillId="0" borderId="0"/>
    <xf numFmtId="4" fontId="163" fillId="102" borderId="48" applyNumberFormat="0" applyProtection="0">
      <alignment horizontal="right" vertical="center"/>
    </xf>
    <xf numFmtId="0" fontId="9" fillId="0" borderId="0"/>
    <xf numFmtId="4" fontId="163" fillId="102" borderId="48" applyNumberFormat="0" applyProtection="0">
      <alignment horizontal="right" vertical="center"/>
    </xf>
    <xf numFmtId="4" fontId="163" fillId="102" borderId="48" applyNumberFormat="0" applyProtection="0">
      <alignment horizontal="right" vertical="center"/>
    </xf>
    <xf numFmtId="0" fontId="9" fillId="0" borderId="0"/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37" fillId="95" borderId="41" applyNumberFormat="0" applyProtection="0">
      <alignment horizontal="right" vertical="center"/>
    </xf>
    <xf numFmtId="4" fontId="9" fillId="103" borderId="0" applyNumberFormat="0" applyProtection="0">
      <alignment horizontal="left" vertical="center"/>
    </xf>
    <xf numFmtId="4" fontId="9" fillId="103" borderId="0" applyNumberFormat="0" applyProtection="0">
      <alignment horizontal="left" vertical="center"/>
    </xf>
    <xf numFmtId="4" fontId="9" fillId="103" borderId="0" applyNumberFormat="0" applyProtection="0">
      <alignment horizontal="left" vertical="center"/>
    </xf>
    <xf numFmtId="0" fontId="9" fillId="0" borderId="0"/>
    <xf numFmtId="0" fontId="9" fillId="0" borderId="0"/>
    <xf numFmtId="0" fontId="9" fillId="0" borderId="0"/>
    <xf numFmtId="4" fontId="37" fillId="0" borderId="48" applyNumberFormat="0" applyProtection="0">
      <alignment horizontal="left" vertical="center" indent="1"/>
    </xf>
    <xf numFmtId="4" fontId="159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9" fillId="103" borderId="0" applyNumberFormat="0" applyProtection="0">
      <alignment horizontal="left" vertical="center"/>
    </xf>
    <xf numFmtId="4" fontId="9" fillId="103" borderId="0" applyNumberFormat="0" applyProtection="0">
      <alignment horizontal="left" vertical="center"/>
    </xf>
    <xf numFmtId="4" fontId="37" fillId="0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0" fontId="9" fillId="0" borderId="0"/>
    <xf numFmtId="0" fontId="9" fillId="0" borderId="0"/>
    <xf numFmtId="4" fontId="37" fillId="42" borderId="48" applyNumberFormat="0" applyProtection="0">
      <alignment horizontal="left" vertical="center" indent="1"/>
    </xf>
    <xf numFmtId="0" fontId="9" fillId="0" borderId="0"/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42" borderId="48" applyNumberFormat="0" applyProtection="0">
      <alignment horizontal="left" vertical="center" indent="1"/>
    </xf>
    <xf numFmtId="4" fontId="37" fillId="0" borderId="48" applyNumberFormat="0" applyProtection="0">
      <alignment horizontal="left" vertical="center" indent="1"/>
    </xf>
    <xf numFmtId="4" fontId="9" fillId="103" borderId="0" applyNumberFormat="0" applyProtection="0">
      <alignment horizontal="left" vertical="center"/>
    </xf>
    <xf numFmtId="0" fontId="9" fillId="0" borderId="0"/>
    <xf numFmtId="0" fontId="9" fillId="0" borderId="0"/>
    <xf numFmtId="0" fontId="9" fillId="0" borderId="0"/>
    <xf numFmtId="4" fontId="37" fillId="0" borderId="48" applyNumberFormat="0" applyProtection="0">
      <alignment horizontal="left" vertical="center" indent="1"/>
    </xf>
    <xf numFmtId="4" fontId="37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37" fillId="0" borderId="48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9" fillId="103" borderId="0" applyNumberFormat="0" applyProtection="0">
      <alignment horizontal="left" vertical="center"/>
    </xf>
    <xf numFmtId="0" fontId="9" fillId="0" borderId="0"/>
    <xf numFmtId="0" fontId="9" fillId="0" borderId="0"/>
    <xf numFmtId="0" fontId="9" fillId="0" borderId="0"/>
    <xf numFmtId="4" fontId="9" fillId="103" borderId="0" applyNumberFormat="0" applyProtection="0">
      <alignment horizontal="left" vertical="center"/>
    </xf>
    <xf numFmtId="0" fontId="9" fillId="0" borderId="0"/>
    <xf numFmtId="0" fontId="9" fillId="0" borderId="0"/>
    <xf numFmtId="0" fontId="9" fillId="0" borderId="0"/>
    <xf numFmtId="4" fontId="37" fillId="0" borderId="48" applyNumberFormat="0" applyProtection="0">
      <alignment horizontal="left" vertical="center" indent="1"/>
    </xf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0" fontId="9" fillId="0" borderId="0"/>
    <xf numFmtId="0" fontId="9" fillId="0" borderId="0"/>
    <xf numFmtId="0" fontId="37" fillId="42" borderId="48" applyNumberFormat="0" applyProtection="0">
      <alignment horizontal="left" vertical="top" indent="1"/>
    </xf>
    <xf numFmtId="0" fontId="9" fillId="0" borderId="0"/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0" fontId="37" fillId="42" borderId="48" applyNumberFormat="0" applyProtection="0">
      <alignment horizontal="left" vertical="top" indent="1"/>
    </xf>
    <xf numFmtId="4" fontId="164" fillId="104" borderId="0" applyNumberFormat="0" applyProtection="0">
      <alignment horizontal="left" vertical="center" indent="1"/>
    </xf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0" fontId="9" fillId="0" borderId="0"/>
    <xf numFmtId="0" fontId="9" fillId="0" borderId="0"/>
    <xf numFmtId="0" fontId="9" fillId="0" borderId="0"/>
    <xf numFmtId="4" fontId="164" fillId="104" borderId="0" applyNumberFormat="0" applyProtection="0">
      <alignment horizontal="left" vertical="center" indent="1"/>
    </xf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0" fontId="9" fillId="0" borderId="0"/>
    <xf numFmtId="0" fontId="9" fillId="0" borderId="0"/>
    <xf numFmtId="4" fontId="152" fillId="102" borderId="48" applyNumberFormat="0" applyProtection="0">
      <alignment horizontal="right" vertical="center"/>
    </xf>
    <xf numFmtId="0" fontId="9" fillId="0" borderId="0"/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4" fontId="152" fillId="102" borderId="48" applyNumberFormat="0" applyProtection="0">
      <alignment horizontal="right" vertical="center"/>
    </xf>
    <xf numFmtId="0" fontId="94" fillId="38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165" fillId="105" borderId="0"/>
    <xf numFmtId="0" fontId="9" fillId="0" borderId="0"/>
    <xf numFmtId="0" fontId="9" fillId="0" borderId="0"/>
    <xf numFmtId="0" fontId="9" fillId="0" borderId="0"/>
    <xf numFmtId="0" fontId="64" fillId="106" borderId="0" applyNumberFormat="0" applyFont="0" applyBorder="0" applyAlignment="0" applyProtection="0"/>
    <xf numFmtId="0" fontId="64" fillId="107" borderId="0" applyNumberFormat="0" applyFont="0" applyBorder="0" applyAlignment="0" applyProtection="0"/>
    <xf numFmtId="0" fontId="64" fillId="1" borderId="0" applyNumberFormat="0" applyFont="0" applyBorder="0" applyAlignment="0" applyProtection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41" fillId="52" borderId="44" applyNumberFormat="0" applyAlignment="0" applyProtection="0"/>
    <xf numFmtId="0" fontId="9" fillId="0" borderId="0"/>
    <xf numFmtId="0" fontId="9" fillId="0" borderId="0"/>
    <xf numFmtId="0" fontId="9" fillId="0" borderId="0"/>
    <xf numFmtId="235" fontId="64" fillId="0" borderId="0" applyFont="0" applyFill="0" applyBorder="0" applyAlignment="0" applyProtection="0"/>
    <xf numFmtId="236" fontId="64" fillId="0" borderId="0" applyFont="0" applyFill="0" applyBorder="0" applyAlignment="0" applyProtection="0"/>
    <xf numFmtId="237" fontId="64" fillId="0" borderId="0" applyFont="0" applyFill="0" applyBorder="0" applyAlignment="0" applyProtection="0"/>
    <xf numFmtId="1" fontId="29" fillId="0" borderId="0" applyBorder="0">
      <alignment horizontal="left" vertical="top" wrapText="1"/>
    </xf>
    <xf numFmtId="1" fontId="29" fillId="0" borderId="0" applyBorder="0">
      <alignment horizontal="left" vertical="top" wrapText="1"/>
    </xf>
    <xf numFmtId="1" fontId="29" fillId="0" borderId="0" applyBorder="0">
      <alignment horizontal="left" vertical="top" wrapText="1"/>
    </xf>
    <xf numFmtId="0" fontId="9" fillId="0" borderId="0"/>
    <xf numFmtId="0" fontId="9" fillId="0" borderId="0"/>
    <xf numFmtId="0" fontId="9" fillId="0" borderId="0"/>
    <xf numFmtId="1" fontId="29" fillId="0" borderId="0" applyBorder="0">
      <alignment horizontal="left" vertical="top" wrapText="1"/>
    </xf>
    <xf numFmtId="1" fontId="29" fillId="0" borderId="0" applyBorder="0">
      <alignment horizontal="left" vertical="top" wrapText="1"/>
    </xf>
    <xf numFmtId="1" fontId="29" fillId="0" borderId="0" applyBorder="0">
      <alignment horizontal="left" vertical="top" wrapText="1"/>
    </xf>
    <xf numFmtId="0" fontId="37" fillId="0" borderId="0">
      <alignment vertical="top"/>
    </xf>
    <xf numFmtId="0" fontId="37" fillId="0" borderId="0">
      <alignment vertical="top"/>
    </xf>
    <xf numFmtId="0" fontId="37" fillId="0" borderId="0">
      <alignment vertical="top"/>
    </xf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37" fillId="0" borderId="0">
      <alignment vertical="top"/>
    </xf>
    <xf numFmtId="0" fontId="9" fillId="0" borderId="0"/>
    <xf numFmtId="0" fontId="9" fillId="0" borderId="0"/>
    <xf numFmtId="0" fontId="9" fillId="0" borderId="0"/>
    <xf numFmtId="0" fontId="37" fillId="0" borderId="0">
      <alignment vertical="top"/>
    </xf>
    <xf numFmtId="0" fontId="9" fillId="0" borderId="0"/>
    <xf numFmtId="0" fontId="9" fillId="0" borderId="0"/>
    <xf numFmtId="0" fontId="9" fillId="0" borderId="0"/>
    <xf numFmtId="0" fontId="37" fillId="0" borderId="0">
      <alignment vertical="top"/>
    </xf>
    <xf numFmtId="0" fontId="167" fillId="0" borderId="0"/>
    <xf numFmtId="0" fontId="37" fillId="0" borderId="0">
      <alignment vertical="top"/>
    </xf>
    <xf numFmtId="0" fontId="37" fillId="0" borderId="0">
      <alignment vertical="top"/>
    </xf>
    <xf numFmtId="0" fontId="9" fillId="0" borderId="0"/>
    <xf numFmtId="0" fontId="9" fillId="0" borderId="0"/>
    <xf numFmtId="0" fontId="9" fillId="0" borderId="0"/>
    <xf numFmtId="0" fontId="167" fillId="0" borderId="0"/>
    <xf numFmtId="0" fontId="10" fillId="108" borderId="51" applyNumberFormat="0" applyProtection="0">
      <alignment horizontal="center" wrapText="1"/>
    </xf>
    <xf numFmtId="0" fontId="10" fillId="108" borderId="51" applyNumberFormat="0" applyProtection="0">
      <alignment horizontal="center" wrapText="1"/>
    </xf>
    <xf numFmtId="0" fontId="10" fillId="108" borderId="51" applyNumberFormat="0" applyProtection="0">
      <alignment horizontal="center" wrapText="1"/>
    </xf>
    <xf numFmtId="0" fontId="9" fillId="0" borderId="0"/>
    <xf numFmtId="0" fontId="9" fillId="0" borderId="0"/>
    <xf numFmtId="0" fontId="9" fillId="0" borderId="0"/>
    <xf numFmtId="0" fontId="10" fillId="108" borderId="51" applyNumberFormat="0" applyProtection="0">
      <alignment horizontal="center" wrapText="1"/>
    </xf>
    <xf numFmtId="0" fontId="10" fillId="108" borderId="51" applyNumberFormat="0" applyProtection="0">
      <alignment horizontal="center" wrapText="1"/>
    </xf>
    <xf numFmtId="0" fontId="10" fillId="108" borderId="51" applyNumberFormat="0" applyProtection="0">
      <alignment horizontal="center" wrapText="1"/>
    </xf>
    <xf numFmtId="0" fontId="10" fillId="108" borderId="51" applyNumberFormat="0" applyProtection="0">
      <alignment horizontal="center" wrapText="1"/>
    </xf>
    <xf numFmtId="0" fontId="10" fillId="108" borderId="52" applyNumberFormat="0" applyAlignment="0" applyProtection="0">
      <alignment wrapText="1"/>
    </xf>
    <xf numFmtId="0" fontId="10" fillId="108" borderId="52" applyNumberFormat="0" applyAlignment="0" applyProtection="0">
      <alignment wrapText="1"/>
    </xf>
    <xf numFmtId="0" fontId="10" fillId="108" borderId="52" applyNumberFormat="0" applyAlignment="0" applyProtection="0">
      <alignment wrapText="1"/>
    </xf>
    <xf numFmtId="0" fontId="9" fillId="0" borderId="0"/>
    <xf numFmtId="0" fontId="9" fillId="0" borderId="0"/>
    <xf numFmtId="0" fontId="9" fillId="0" borderId="0"/>
    <xf numFmtId="0" fontId="10" fillId="108" borderId="52" applyNumberFormat="0" applyAlignment="0" applyProtection="0">
      <alignment wrapText="1"/>
    </xf>
    <xf numFmtId="0" fontId="10" fillId="108" borderId="52" applyNumberFormat="0" applyAlignment="0" applyProtection="0">
      <alignment wrapText="1"/>
    </xf>
    <xf numFmtId="0" fontId="10" fillId="108" borderId="52" applyNumberFormat="0" applyAlignment="0" applyProtection="0">
      <alignment wrapText="1"/>
    </xf>
    <xf numFmtId="0" fontId="10" fillId="108" borderId="52" applyNumberFormat="0" applyAlignment="0" applyProtection="0">
      <alignment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0" borderId="0"/>
    <xf numFmtId="0" fontId="9" fillId="0" borderId="0"/>
    <xf numFmtId="0" fontId="9" fillId="0" borderId="0"/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horizontal="center"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0" borderId="0"/>
    <xf numFmtId="0" fontId="9" fillId="0" borderId="0"/>
    <xf numFmtId="0" fontId="9" fillId="0" borderId="0"/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109" borderId="0" applyNumberFormat="0" applyBorder="0">
      <alignment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/>
    <xf numFmtId="0" fontId="9" fillId="0" borderId="0"/>
    <xf numFmtId="0" fontId="9" fillId="0" borderId="0"/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0" fontId="9" fillId="0" borderId="0"/>
    <xf numFmtId="0" fontId="9" fillId="0" borderId="0"/>
    <xf numFmtId="0" fontId="9" fillId="0" borderId="0"/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38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0" fontId="9" fillId="0" borderId="0"/>
    <xf numFmtId="0" fontId="9" fillId="0" borderId="0"/>
    <xf numFmtId="0" fontId="9" fillId="0" borderId="0"/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21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0" fontId="9" fillId="0" borderId="0"/>
    <xf numFmtId="0" fontId="9" fillId="0" borderId="0"/>
    <xf numFmtId="0" fontId="9" fillId="0" borderId="0"/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239" fontId="9" fillId="0" borderId="0" applyFill="0" applyBorder="0" applyAlignment="0" applyProtection="0">
      <alignment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/>
    <xf numFmtId="0" fontId="9" fillId="0" borderId="0"/>
    <xf numFmtId="0" fontId="9" fillId="0" borderId="0"/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 applyProtection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/>
    <xf numFmtId="0" fontId="9" fillId="0" borderId="0"/>
    <xf numFmtId="0" fontId="9" fillId="0" borderId="0"/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0" fontId="9" fillId="0" borderId="0" applyNumberFormat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0" fontId="9" fillId="0" borderId="0"/>
    <xf numFmtId="0" fontId="9" fillId="0" borderId="0"/>
    <xf numFmtId="0" fontId="9" fillId="0" borderId="0"/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17" fontId="9" fillId="0" borderId="0" applyFill="0" applyBorder="0">
      <alignment horizontal="right"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0" fontId="9" fillId="0" borderId="0"/>
    <xf numFmtId="0" fontId="9" fillId="0" borderId="0"/>
    <xf numFmtId="0" fontId="9" fillId="0" borderId="0"/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8" fontId="9" fillId="0" borderId="0" applyFill="0" applyBorder="0" applyAlignment="0" applyProtection="0">
      <alignment wrapText="1"/>
    </xf>
    <xf numFmtId="0" fontId="103" fillId="0" borderId="0" applyNumberFormat="0" applyFill="0" applyBorder="0">
      <alignment horizontal="left" wrapText="1"/>
    </xf>
    <xf numFmtId="0" fontId="103" fillId="0" borderId="0" applyNumberFormat="0" applyFill="0" applyBorder="0">
      <alignment horizontal="left" wrapText="1"/>
    </xf>
    <xf numFmtId="0" fontId="103" fillId="0" borderId="0" applyNumberFormat="0" applyFill="0" applyBorder="0">
      <alignment horizontal="left" wrapText="1"/>
    </xf>
    <xf numFmtId="0" fontId="9" fillId="0" borderId="0"/>
    <xf numFmtId="0" fontId="9" fillId="0" borderId="0"/>
    <xf numFmtId="0" fontId="9" fillId="0" borderId="0"/>
    <xf numFmtId="0" fontId="103" fillId="0" borderId="0" applyNumberFormat="0" applyFill="0" applyBorder="0">
      <alignment horizontal="left" wrapText="1"/>
    </xf>
    <xf numFmtId="0" fontId="103" fillId="0" borderId="0" applyNumberFormat="0" applyFill="0" applyBorder="0">
      <alignment horizontal="left" wrapText="1"/>
    </xf>
    <xf numFmtId="0" fontId="103" fillId="0" borderId="0" applyNumberFormat="0" applyFill="0" applyBorder="0">
      <alignment horizontal="left" wrapText="1"/>
    </xf>
    <xf numFmtId="0" fontId="103" fillId="0" borderId="0" applyNumberFormat="0" applyFill="0" applyBorder="0">
      <alignment horizontal="left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9" fillId="0" borderId="0"/>
    <xf numFmtId="0" fontId="9" fillId="0" borderId="0"/>
    <xf numFmtId="0" fontId="9" fillId="0" borderId="0"/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9" fillId="0" borderId="0"/>
    <xf numFmtId="0" fontId="9" fillId="0" borderId="0"/>
    <xf numFmtId="0" fontId="9" fillId="0" borderId="0"/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10" fillId="0" borderId="0" applyNumberFormat="0" applyFill="0" applyBorder="0">
      <alignment horizontal="center" wrapText="1"/>
    </xf>
    <xf numFmtId="0" fontId="9" fillId="0" borderId="53"/>
    <xf numFmtId="0" fontId="9" fillId="0" borderId="53"/>
    <xf numFmtId="0" fontId="9" fillId="0" borderId="53"/>
    <xf numFmtId="0" fontId="9" fillId="0" borderId="53"/>
    <xf numFmtId="0" fontId="9" fillId="0" borderId="0"/>
    <xf numFmtId="0" fontId="9" fillId="0" borderId="0"/>
    <xf numFmtId="0" fontId="9" fillId="0" borderId="0"/>
    <xf numFmtId="0" fontId="9" fillId="0" borderId="53"/>
    <xf numFmtId="0" fontId="9" fillId="0" borderId="53"/>
    <xf numFmtId="0" fontId="9" fillId="0" borderId="53"/>
    <xf numFmtId="0" fontId="9" fillId="0" borderId="53"/>
    <xf numFmtId="0" fontId="9" fillId="0" borderId="53"/>
    <xf numFmtId="0" fontId="168" fillId="0" borderId="0" applyNumberFormat="0" applyFill="0" applyBorder="0" applyProtection="0">
      <alignment horizontal="centerContinuous"/>
    </xf>
    <xf numFmtId="0" fontId="9" fillId="0" borderId="0"/>
    <xf numFmtId="0" fontId="9" fillId="0" borderId="0"/>
    <xf numFmtId="0" fontId="9" fillId="0" borderId="0"/>
    <xf numFmtId="0" fontId="169" fillId="0" borderId="0" applyBorder="0" applyProtection="0">
      <alignment vertical="center"/>
    </xf>
    <xf numFmtId="0" fontId="9" fillId="0" borderId="0"/>
    <xf numFmtId="0" fontId="9" fillId="0" borderId="0"/>
    <xf numFmtId="0" fontId="9" fillId="0" borderId="0"/>
    <xf numFmtId="0" fontId="169" fillId="0" borderId="2" applyBorder="0" applyProtection="0">
      <alignment horizontal="right" vertical="center"/>
    </xf>
    <xf numFmtId="0" fontId="9" fillId="0" borderId="0"/>
    <xf numFmtId="0" fontId="9" fillId="0" borderId="0"/>
    <xf numFmtId="0" fontId="9" fillId="0" borderId="0"/>
    <xf numFmtId="0" fontId="170" fillId="110" borderId="0" applyBorder="0" applyProtection="0">
      <alignment horizontal="centerContinuous" vertical="center"/>
    </xf>
    <xf numFmtId="0" fontId="9" fillId="0" borderId="0"/>
    <xf numFmtId="0" fontId="9" fillId="0" borderId="0"/>
    <xf numFmtId="0" fontId="9" fillId="0" borderId="0"/>
    <xf numFmtId="0" fontId="170" fillId="111" borderId="2" applyBorder="0" applyProtection="0">
      <alignment horizontal="centerContinuous" vertical="center"/>
    </xf>
    <xf numFmtId="0" fontId="9" fillId="0" borderId="0"/>
    <xf numFmtId="0" fontId="9" fillId="0" borderId="0"/>
    <xf numFmtId="0" fontId="9" fillId="0" borderId="0"/>
    <xf numFmtId="0" fontId="171" fillId="0" borderId="0" applyFill="0" applyBorder="0" applyProtection="0">
      <alignment horizontal="left"/>
    </xf>
    <xf numFmtId="0" fontId="9" fillId="0" borderId="0"/>
    <xf numFmtId="0" fontId="9" fillId="0" borderId="0"/>
    <xf numFmtId="0" fontId="9" fillId="0" borderId="0"/>
    <xf numFmtId="0" fontId="91" fillId="0" borderId="15" applyFill="0" applyBorder="0" applyProtection="0">
      <alignment horizontal="left" vertical="top"/>
    </xf>
    <xf numFmtId="0" fontId="9" fillId="0" borderId="0"/>
    <xf numFmtId="0" fontId="9" fillId="0" borderId="0"/>
    <xf numFmtId="0" fontId="9" fillId="0" borderId="0"/>
    <xf numFmtId="0" fontId="172" fillId="112" borderId="0" applyNumberFormat="0" applyBorder="0" applyAlignment="0"/>
    <xf numFmtId="0" fontId="9" fillId="0" borderId="0"/>
    <xf numFmtId="0" fontId="9" fillId="0" borderId="0"/>
    <xf numFmtId="0" fontId="9" fillId="0" borderId="0"/>
    <xf numFmtId="4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9" fontId="9" fillId="0" borderId="0" applyFont="0" applyFill="0" applyBorder="0" applyAlignment="0" applyProtection="0"/>
    <xf numFmtId="0" fontId="8" fillId="0" borderId="0">
      <alignment horizontal="centerContinuous"/>
    </xf>
    <xf numFmtId="0" fontId="9" fillId="0" borderId="0"/>
    <xf numFmtId="0" fontId="9" fillId="0" borderId="0"/>
    <xf numFmtId="0" fontId="9" fillId="0" borderId="0"/>
    <xf numFmtId="0" fontId="64" fillId="0" borderId="0" applyNumberFormat="0" applyFont="0" applyFill="0" applyBorder="0" applyProtection="0">
      <alignment horizontal="center" wrapText="1"/>
    </xf>
    <xf numFmtId="0" fontId="8" fillId="0" borderId="0" applyFill="0" applyBorder="0" applyProtection="0">
      <alignment horizontal="centerContinuous" wrapText="1"/>
    </xf>
    <xf numFmtId="0" fontId="173" fillId="0" borderId="0" applyNumberFormat="0" applyFont="0" applyFill="0" applyBorder="0" applyProtection="0">
      <alignment horizontal="center" wrapText="1"/>
    </xf>
    <xf numFmtId="0" fontId="9" fillId="0" borderId="0"/>
    <xf numFmtId="0" fontId="9" fillId="0" borderId="0"/>
    <xf numFmtId="0" fontId="9" fillId="0" borderId="0"/>
    <xf numFmtId="0" fontId="8" fillId="0" borderId="0" applyFill="0" applyBorder="0" applyProtection="0">
      <alignment horizontal="centerContinuous"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3" fillId="0" borderId="0" applyNumberFormat="0" applyFont="0" applyFill="0" applyBorder="0" applyProtection="0">
      <alignment horizontal="center" wrapText="1"/>
    </xf>
    <xf numFmtId="0" fontId="173" fillId="0" borderId="0" applyNumberFormat="0" applyFont="0" applyFill="0" applyBorder="0" applyProtection="0">
      <alignment horizontal="center" wrapText="1"/>
    </xf>
    <xf numFmtId="0" fontId="9" fillId="0" borderId="0"/>
    <xf numFmtId="0" fontId="9" fillId="0" borderId="0"/>
    <xf numFmtId="0" fontId="9" fillId="0" borderId="0"/>
    <xf numFmtId="0" fontId="64" fillId="0" borderId="0" applyNumberFormat="0" applyFont="0" applyFill="0" applyBorder="0" applyProtection="0">
      <alignment horizontal="centerContinuous" vertical="center" wrapText="1"/>
    </xf>
    <xf numFmtId="0" fontId="64" fillId="0" borderId="0" applyNumberFormat="0" applyFont="0" applyFill="0" applyBorder="0" applyProtection="0">
      <alignment wrapText="1"/>
    </xf>
    <xf numFmtId="0" fontId="87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240" fontId="29" fillId="0" borderId="0"/>
    <xf numFmtId="24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41" fontId="35" fillId="0" borderId="0"/>
    <xf numFmtId="0" fontId="9" fillId="0" borderId="0"/>
    <xf numFmtId="0" fontId="9" fillId="0" borderId="0"/>
    <xf numFmtId="0" fontId="9" fillId="0" borderId="0"/>
    <xf numFmtId="1" fontId="174" fillId="0" borderId="0" applyFill="0" applyBorder="0">
      <alignment horizontal="left"/>
    </xf>
    <xf numFmtId="0" fontId="9" fillId="0" borderId="0"/>
    <xf numFmtId="0" fontId="9" fillId="0" borderId="0"/>
    <xf numFmtId="0" fontId="9" fillId="0" borderId="0"/>
    <xf numFmtId="40" fontId="175" fillId="0" borderId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76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76" fillId="0" borderId="0" applyNumberFormat="0" applyFill="0" applyBorder="0" applyAlignment="0" applyProtection="0"/>
    <xf numFmtId="0" fontId="17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7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76" fillId="0" borderId="0" applyNumberFormat="0" applyFill="0" applyBorder="0" applyAlignment="0" applyProtection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6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168" fontId="178" fillId="0" borderId="0"/>
    <xf numFmtId="0" fontId="9" fillId="0" borderId="0"/>
    <xf numFmtId="0" fontId="9" fillId="0" borderId="0"/>
    <xf numFmtId="0" fontId="9" fillId="0" borderId="0"/>
    <xf numFmtId="0" fontId="17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00" fillId="0" borderId="31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105" fillId="0" borderId="33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108" fillId="0" borderId="36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108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206" fontId="152" fillId="0" borderId="0" applyNumberFormat="0" applyFill="0" applyBorder="0" applyAlignment="0" applyProtection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5" applyNumberFormat="0" applyFill="0" applyAlignment="0" applyProtection="0"/>
    <xf numFmtId="0" fontId="179" fillId="0" borderId="56" applyNumberFormat="0" applyFill="0" applyAlignment="0" applyProtection="0"/>
    <xf numFmtId="0" fontId="84" fillId="0" borderId="54" applyNumberFormat="0" applyFill="0" applyAlignment="0" applyProtection="0"/>
    <xf numFmtId="0" fontId="84" fillId="0" borderId="54" applyNumberFormat="0" applyFill="0" applyAlignment="0" applyProtection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84" fillId="0" borderId="56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5" applyNumberFormat="0" applyFill="0" applyAlignment="0" applyProtection="0"/>
    <xf numFmtId="0" fontId="84" fillId="0" borderId="54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4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9" fillId="0" borderId="0"/>
    <xf numFmtId="0" fontId="9" fillId="0" borderId="0"/>
    <xf numFmtId="0" fontId="84" fillId="0" borderId="55" applyNumberFormat="0" applyFill="0" applyAlignment="0" applyProtection="0"/>
    <xf numFmtId="0" fontId="9" fillId="0" borderId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5" applyNumberFormat="0" applyFill="0" applyAlignment="0" applyProtection="0"/>
    <xf numFmtId="0" fontId="84" fillId="0" borderId="56" applyNumberFormat="0" applyFill="0" applyAlignment="0" applyProtection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5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5" applyNumberFormat="0" applyFill="0" applyAlignment="0" applyProtection="0"/>
    <xf numFmtId="0" fontId="143" fillId="0" borderId="57" applyNumberFormat="0" applyFill="0" applyAlignment="0" applyProtection="0"/>
    <xf numFmtId="0" fontId="143" fillId="0" borderId="57" applyNumberFormat="0" applyFill="0" applyAlignment="0" applyProtection="0"/>
    <xf numFmtId="0" fontId="143" fillId="0" borderId="57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143" fillId="0" borderId="57" applyNumberFormat="0" applyFill="0" applyAlignment="0" applyProtection="0"/>
    <xf numFmtId="0" fontId="84" fillId="0" borderId="54" applyNumberFormat="0" applyFill="0" applyAlignment="0" applyProtection="0"/>
    <xf numFmtId="0" fontId="84" fillId="0" borderId="54" applyNumberFormat="0" applyFill="0" applyAlignment="0" applyProtection="0"/>
    <xf numFmtId="0" fontId="27" fillId="0" borderId="13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0" fontId="84" fillId="0" borderId="54" applyNumberFormat="0" applyFill="0" applyAlignment="0" applyProtection="0"/>
    <xf numFmtId="0" fontId="9" fillId="0" borderId="0"/>
    <xf numFmtId="0" fontId="9" fillId="0" borderId="0"/>
    <xf numFmtId="0" fontId="9" fillId="0" borderId="0"/>
    <xf numFmtId="168" fontId="63" fillId="0" borderId="58"/>
    <xf numFmtId="168" fontId="63" fillId="0" borderId="58"/>
    <xf numFmtId="168" fontId="63" fillId="0" borderId="58"/>
    <xf numFmtId="168" fontId="63" fillId="0" borderId="58"/>
    <xf numFmtId="0" fontId="9" fillId="0" borderId="0"/>
    <xf numFmtId="0" fontId="9" fillId="0" borderId="0"/>
    <xf numFmtId="168" fontId="63" fillId="0" borderId="58"/>
    <xf numFmtId="0" fontId="9" fillId="0" borderId="0"/>
    <xf numFmtId="168" fontId="63" fillId="0" borderId="58"/>
    <xf numFmtId="168" fontId="63" fillId="0" borderId="58"/>
    <xf numFmtId="168" fontId="63" fillId="0" borderId="58"/>
    <xf numFmtId="168" fontId="63" fillId="0" borderId="58"/>
    <xf numFmtId="168" fontId="63" fillId="0" borderId="58"/>
    <xf numFmtId="168" fontId="63" fillId="0" borderId="58"/>
    <xf numFmtId="168" fontId="63" fillId="0" borderId="58"/>
    <xf numFmtId="168" fontId="63" fillId="0" borderId="58"/>
    <xf numFmtId="242" fontId="35" fillId="0" borderId="0"/>
    <xf numFmtId="0" fontId="9" fillId="0" borderId="0"/>
    <xf numFmtId="0" fontId="9" fillId="0" borderId="0"/>
    <xf numFmtId="0" fontId="9" fillId="0" borderId="0"/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0" fontId="9" fillId="0" borderId="0"/>
    <xf numFmtId="0" fontId="9" fillId="0" borderId="0"/>
    <xf numFmtId="233" fontId="92" fillId="0" borderId="59">
      <protection locked="0"/>
    </xf>
    <xf numFmtId="0" fontId="9" fillId="0" borderId="0"/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233" fontId="92" fillId="0" borderId="59"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0" fontId="9" fillId="0" borderId="0"/>
    <xf numFmtId="0" fontId="9" fillId="0" borderId="0"/>
    <xf numFmtId="49" fontId="92" fillId="0" borderId="41">
      <alignment vertical="top"/>
      <protection locked="0"/>
    </xf>
    <xf numFmtId="0" fontId="9" fillId="0" borderId="0"/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49" fontId="92" fillId="0" borderId="41">
      <alignment vertical="top"/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0" fontId="9" fillId="0" borderId="0"/>
    <xf numFmtId="0" fontId="9" fillId="0" borderId="0"/>
    <xf numFmtId="243" fontId="92" fillId="0" borderId="59">
      <protection locked="0"/>
    </xf>
    <xf numFmtId="0" fontId="9" fillId="0" borderId="0"/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243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0" fontId="9" fillId="0" borderId="0"/>
    <xf numFmtId="0" fontId="9" fillId="0" borderId="0"/>
    <xf numFmtId="49" fontId="92" fillId="0" borderId="59">
      <protection locked="0"/>
    </xf>
    <xf numFmtId="0" fontId="9" fillId="0" borderId="0"/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49" fontId="92" fillId="0" borderId="59">
      <protection locked="0"/>
    </xf>
    <xf numFmtId="37" fontId="72" fillId="83" borderId="0" applyNumberFormat="0" applyBorder="0" applyAlignment="0" applyProtection="0"/>
    <xf numFmtId="37" fontId="72" fillId="83" borderId="0" applyNumberFormat="0" applyBorder="0" applyAlignment="0" applyProtection="0"/>
    <xf numFmtId="37" fontId="72" fillId="83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37" fontId="72" fillId="83" borderId="0" applyNumberFormat="0" applyBorder="0" applyAlignment="0" applyProtection="0"/>
    <xf numFmtId="37" fontId="72" fillId="0" borderId="0"/>
    <xf numFmtId="37" fontId="72" fillId="0" borderId="0"/>
    <xf numFmtId="37" fontId="72" fillId="0" borderId="0"/>
    <xf numFmtId="0" fontId="9" fillId="0" borderId="0"/>
    <xf numFmtId="0" fontId="9" fillId="0" borderId="0"/>
    <xf numFmtId="0" fontId="9" fillId="0" borderId="0"/>
    <xf numFmtId="37" fontId="72" fillId="0" borderId="0"/>
    <xf numFmtId="37" fontId="72" fillId="0" borderId="0"/>
    <xf numFmtId="37" fontId="72" fillId="0" borderId="0"/>
    <xf numFmtId="3" fontId="180" fillId="0" borderId="40" applyProtection="0"/>
    <xf numFmtId="0" fontId="9" fillId="0" borderId="0"/>
    <xf numFmtId="0" fontId="9" fillId="0" borderId="0"/>
    <xf numFmtId="0" fontId="9" fillId="0" borderId="0"/>
    <xf numFmtId="234" fontId="150" fillId="2" borderId="15" applyBorder="0">
      <alignment horizontal="right" vertical="center"/>
      <protection locked="0"/>
    </xf>
    <xf numFmtId="0" fontId="9" fillId="0" borderId="0"/>
    <xf numFmtId="0" fontId="9" fillId="0" borderId="0"/>
    <xf numFmtId="0" fontId="9" fillId="0" borderId="0"/>
    <xf numFmtId="0" fontId="78" fillId="0" borderId="2">
      <alignment horizontal="centerContinuous" vertical="center"/>
    </xf>
    <xf numFmtId="0" fontId="9" fillId="0" borderId="0"/>
    <xf numFmtId="0" fontId="9" fillId="0" borderId="0"/>
    <xf numFmtId="0" fontId="9" fillId="0" borderId="0"/>
    <xf numFmtId="0" fontId="181" fillId="0" borderId="0"/>
    <xf numFmtId="0" fontId="64" fillId="0" borderId="0" applyNumberFormat="0" applyFont="0" applyFill="0" applyBorder="0" applyProtection="0"/>
    <xf numFmtId="0" fontId="64" fillId="0" borderId="0" applyNumberFormat="0" applyFont="0" applyFill="0" applyBorder="0" applyProtection="0">
      <alignment vertical="center"/>
    </xf>
    <xf numFmtId="0" fontId="64" fillId="0" borderId="0" applyNumberFormat="0" applyFont="0" applyFill="0" applyBorder="0" applyProtection="0">
      <alignment vertical="top"/>
    </xf>
    <xf numFmtId="0" fontId="182" fillId="0" borderId="60" applyNumberFormat="0" applyAlignment="0"/>
    <xf numFmtId="0" fontId="9" fillId="0" borderId="0"/>
    <xf numFmtId="0" fontId="9" fillId="0" borderId="0"/>
    <xf numFmtId="0" fontId="9" fillId="0" borderId="0"/>
    <xf numFmtId="0" fontId="59" fillId="47" borderId="24" applyNumberFormat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152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83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184" fillId="0" borderId="0" applyNumberFormat="0" applyFont="0" applyFill="0" applyBorder="0" applyAlignment="0"/>
    <xf numFmtId="1" fontId="150" fillId="2" borderId="0">
      <alignment horizontal="center"/>
    </xf>
    <xf numFmtId="0" fontId="9" fillId="0" borderId="0"/>
    <xf numFmtId="0" fontId="9" fillId="0" borderId="0"/>
    <xf numFmtId="0" fontId="9" fillId="0" borderId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0" fontId="9" fillId="0" borderId="0"/>
    <xf numFmtId="244" fontId="72" fillId="0" borderId="41" applyFont="0" applyFill="0" applyBorder="0" applyAlignment="0" applyProtection="0"/>
    <xf numFmtId="0" fontId="9" fillId="0" borderId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0" fontId="9" fillId="0" borderId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4" fontId="72" fillId="0" borderId="41" applyFont="0" applyFill="0" applyBorder="0" applyAlignment="0" applyProtection="0"/>
    <xf numFmtId="245" fontId="9" fillId="0" borderId="0" applyFont="0" applyFill="0" applyBorder="0" applyAlignment="0" applyProtection="0"/>
    <xf numFmtId="245" fontId="9" fillId="0" borderId="0" applyFont="0" applyFill="0" applyBorder="0" applyAlignment="0" applyProtection="0"/>
    <xf numFmtId="185" fontId="35" fillId="0" borderId="0"/>
    <xf numFmtId="0" fontId="9" fillId="0" borderId="0"/>
    <xf numFmtId="0" fontId="9" fillId="0" borderId="0"/>
    <xf numFmtId="0" fontId="9" fillId="0" borderId="0"/>
    <xf numFmtId="0" fontId="185" fillId="0" borderId="0" applyFont="0" applyFill="0" applyBorder="0" applyAlignment="0" applyProtection="0"/>
    <xf numFmtId="0" fontId="185" fillId="0" borderId="0" applyFont="0" applyFill="0" applyBorder="0" applyAlignment="0" applyProtection="0"/>
    <xf numFmtId="0" fontId="186" fillId="3" borderId="0"/>
    <xf numFmtId="0" fontId="185" fillId="0" borderId="0" applyFont="0" applyFill="0" applyBorder="0" applyAlignment="0" applyProtection="0"/>
    <xf numFmtId="0" fontId="185" fillId="0" borderId="0" applyFont="0" applyFill="0" applyBorder="0" applyAlignment="0" applyProtection="0"/>
    <xf numFmtId="0" fontId="185" fillId="0" borderId="0" applyFont="0" applyFill="0" applyBorder="0" applyAlignment="0" applyProtection="0"/>
    <xf numFmtId="0" fontId="185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87" fillId="0" borderId="0"/>
    <xf numFmtId="164" fontId="12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12" fillId="0" borderId="0"/>
    <xf numFmtId="0" fontId="187" fillId="0" borderId="0"/>
    <xf numFmtId="0" fontId="5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164" fontId="12" fillId="0" borderId="0" applyFont="0" applyFill="0" applyBorder="0" applyAlignment="0" applyProtection="0"/>
    <xf numFmtId="0" fontId="5" fillId="0" borderId="0"/>
    <xf numFmtId="9" fontId="12" fillId="0" borderId="0" applyFont="0" applyFill="0" applyBorder="0" applyAlignment="0" applyProtection="0"/>
    <xf numFmtId="0" fontId="4" fillId="0" borderId="0"/>
    <xf numFmtId="3" fontId="64" fillId="0" borderId="0" applyFont="0" applyFill="0" applyBorder="0" applyAlignment="0" applyProtection="0"/>
    <xf numFmtId="249" fontId="188" fillId="0" borderId="0" applyFont="0" applyFill="0" applyBorder="0" applyAlignment="0" applyProtection="0"/>
    <xf numFmtId="250" fontId="72" fillId="0" borderId="0"/>
    <xf numFmtId="250" fontId="72" fillId="0" borderId="0"/>
    <xf numFmtId="251" fontId="72" fillId="0" borderId="0">
      <alignment horizontal="right"/>
    </xf>
    <xf numFmtId="251" fontId="72" fillId="0" borderId="0">
      <alignment horizontal="right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4" fontId="9" fillId="0" borderId="0" applyNumberFormat="0" applyAlignment="0">
      <alignment horizontal="left" wrapText="1"/>
    </xf>
    <xf numFmtId="174" fontId="9" fillId="0" borderId="0" applyNumberFormat="0" applyAlignment="0">
      <alignment horizontal="left" wrapText="1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68" fontId="9" fillId="0" borderId="0">
      <alignment horizontal="left" wrapText="1"/>
    </xf>
    <xf numFmtId="174" fontId="9" fillId="0" borderId="0" applyNumberFormat="0" applyAlignment="0">
      <alignment horizontal="left" wrapText="1"/>
    </xf>
    <xf numFmtId="252" fontId="9" fillId="0" borderId="0" applyFont="0" applyFill="0" applyBorder="0" applyAlignment="0" applyProtection="0"/>
    <xf numFmtId="253" fontId="18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4" fontId="9" fillId="0" borderId="0" applyNumberFormat="0" applyAlignment="0">
      <alignment horizontal="left" wrapText="1"/>
    </xf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174" fontId="9" fillId="0" borderId="0" applyNumberFormat="0" applyAlignment="0">
      <alignment horizontal="left" wrapText="1"/>
    </xf>
    <xf numFmtId="184" fontId="9" fillId="0" borderId="0" applyFont="0" applyFill="0" applyBorder="0" applyAlignment="0" applyProtection="0"/>
    <xf numFmtId="255" fontId="189" fillId="0" borderId="0" applyFont="0" applyFill="0" applyBorder="0" applyAlignment="0" applyProtection="0"/>
    <xf numFmtId="254" fontId="9" fillId="0" borderId="0" applyFont="0" applyFill="0" applyBorder="0" applyAlignment="0" applyProtection="0"/>
    <xf numFmtId="185" fontId="189" fillId="0" borderId="0" applyFont="0" applyFill="0" applyBorder="0" applyAlignment="0" applyProtection="0"/>
    <xf numFmtId="256" fontId="189" fillId="0" borderId="0" applyFont="0" applyFill="0" applyBorder="0" applyAlignment="0" applyProtection="0"/>
    <xf numFmtId="3" fontId="190" fillId="0" borderId="15" applyNumberFormat="0" applyFill="0" applyBorder="0" applyAlignment="0" applyProtection="0"/>
    <xf numFmtId="256" fontId="189" fillId="0" borderId="0" applyFont="0" applyFill="0" applyBorder="0" applyAlignment="0" applyProtection="0"/>
    <xf numFmtId="197" fontId="9" fillId="0" borderId="0" applyFont="0" applyFill="0" applyBorder="0" applyAlignment="0" applyProtection="0"/>
    <xf numFmtId="257" fontId="189" fillId="0" borderId="0" applyFont="0" applyFill="0" applyBorder="0" applyAlignment="0" applyProtection="0"/>
    <xf numFmtId="258" fontId="9" fillId="0" borderId="0" applyFont="0" applyFill="0" applyBorder="0" applyAlignment="0" applyProtection="0"/>
    <xf numFmtId="259" fontId="9" fillId="0" borderId="0" applyFont="0" applyFill="0" applyBorder="0" applyAlignment="0" applyProtection="0"/>
    <xf numFmtId="174" fontId="9" fillId="0" borderId="0" applyNumberFormat="0" applyAlignment="0">
      <alignment horizontal="left" wrapText="1"/>
    </xf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174" fontId="9" fillId="0" borderId="0" applyNumberFormat="0" applyAlignment="0">
      <alignment horizontal="left" wrapText="1"/>
    </xf>
    <xf numFmtId="260" fontId="72" fillId="0" borderId="0">
      <alignment horizontal="center"/>
    </xf>
    <xf numFmtId="260" fontId="72" fillId="0" borderId="0">
      <alignment horizontal="center"/>
    </xf>
    <xf numFmtId="261" fontId="72" fillId="0" borderId="0">
      <alignment horizontal="right"/>
    </xf>
    <xf numFmtId="261" fontId="72" fillId="0" borderId="0">
      <alignment horizontal="right"/>
    </xf>
    <xf numFmtId="262" fontId="72" fillId="0" borderId="0">
      <alignment horizontal="right"/>
    </xf>
    <xf numFmtId="262" fontId="72" fillId="0" borderId="0">
      <alignment horizontal="right"/>
    </xf>
    <xf numFmtId="254" fontId="9" fillId="0" borderId="0"/>
    <xf numFmtId="263" fontId="191" fillId="0" borderId="21" applyFont="0" applyFill="0" applyBorder="0" applyAlignment="0" applyProtection="0">
      <alignment horizontal="right"/>
    </xf>
    <xf numFmtId="10" fontId="64" fillId="0" borderId="0" applyFont="0" applyFill="0" applyBorder="0" applyAlignment="0" applyProtection="0"/>
    <xf numFmtId="0" fontId="35" fillId="0" borderId="0" applyFont="0" applyBorder="0">
      <alignment horizontal="right"/>
    </xf>
    <xf numFmtId="197" fontId="37" fillId="0" borderId="0">
      <alignment horizontal="right"/>
      <protection locked="0"/>
    </xf>
    <xf numFmtId="197" fontId="37" fillId="0" borderId="0">
      <alignment horizontal="right"/>
      <protection locked="0"/>
    </xf>
    <xf numFmtId="9" fontId="192" fillId="0" borderId="0" applyFont="0" applyFill="0" applyBorder="0" applyAlignment="0" applyProtection="0"/>
    <xf numFmtId="0" fontId="36" fillId="36" borderId="0" applyNumberFormat="0" applyBorder="0" applyAlignment="0" applyProtection="0"/>
    <xf numFmtId="0" fontId="36" fillId="39" borderId="0" applyNumberFormat="0" applyBorder="0" applyAlignment="0" applyProtection="0"/>
    <xf numFmtId="4" fontId="37" fillId="0" borderId="0">
      <alignment horizontal="right"/>
      <protection locked="0"/>
    </xf>
    <xf numFmtId="248" fontId="37" fillId="0" borderId="0">
      <alignment horizontal="right"/>
      <protection locked="0"/>
    </xf>
    <xf numFmtId="0" fontId="36" fillId="48" borderId="0" applyNumberFormat="0" applyBorder="0" applyAlignment="0" applyProtection="0"/>
    <xf numFmtId="0" fontId="36" fillId="39" borderId="0" applyNumberFormat="0" applyBorder="0" applyAlignment="0" applyProtection="0"/>
    <xf numFmtId="0" fontId="36" fillId="50" borderId="0" applyNumberFormat="0" applyBorder="0" applyAlignment="0" applyProtection="0"/>
    <xf numFmtId="0" fontId="40" fillId="56" borderId="0" applyNumberFormat="0" applyBorder="0" applyAlignment="0" applyProtection="0"/>
    <xf numFmtId="254" fontId="36" fillId="114" borderId="0" applyNumberFormat="0" applyBorder="0" applyAlignment="0" applyProtection="0"/>
    <xf numFmtId="0" fontId="36" fillId="60" borderId="0" applyNumberFormat="0" applyBorder="0" applyAlignment="0" applyProtection="0"/>
    <xf numFmtId="254" fontId="36" fillId="115" borderId="0" applyNumberFormat="0" applyBorder="0" applyAlignment="0" applyProtection="0"/>
    <xf numFmtId="0" fontId="36" fillId="61" borderId="0" applyNumberFormat="0" applyBorder="0" applyAlignment="0" applyProtection="0"/>
    <xf numFmtId="254" fontId="40" fillId="73" borderId="0" applyNumberFormat="0" applyBorder="0" applyAlignment="0" applyProtection="0"/>
    <xf numFmtId="0" fontId="40" fillId="62" borderId="0" applyNumberFormat="0" applyBorder="0" applyAlignment="0" applyProtection="0"/>
    <xf numFmtId="254" fontId="36" fillId="78" borderId="0" applyNumberFormat="0" applyBorder="0" applyAlignment="0" applyProtection="0"/>
    <xf numFmtId="0" fontId="36" fillId="65" borderId="0" applyNumberFormat="0" applyBorder="0" applyAlignment="0" applyProtection="0"/>
    <xf numFmtId="254" fontId="36" fillId="73" borderId="0" applyNumberFormat="0" applyBorder="0" applyAlignment="0" applyProtection="0"/>
    <xf numFmtId="0" fontId="36" fillId="66" borderId="0" applyNumberFormat="0" applyBorder="0" applyAlignment="0" applyProtection="0"/>
    <xf numFmtId="0" fontId="40" fillId="67" borderId="0" applyNumberFormat="0" applyBorder="0" applyAlignment="0" applyProtection="0"/>
    <xf numFmtId="0" fontId="40" fillId="68" borderId="0" applyNumberFormat="0" applyBorder="0" applyAlignment="0" applyProtection="0"/>
    <xf numFmtId="254" fontId="36" fillId="78" borderId="0" applyNumberFormat="0" applyBorder="0" applyAlignment="0" applyProtection="0"/>
    <xf numFmtId="0" fontId="36" fillId="71" borderId="0" applyNumberFormat="0" applyBorder="0" applyAlignment="0" applyProtection="0"/>
    <xf numFmtId="254" fontId="36" fillId="95" borderId="0" applyNumberFormat="0" applyBorder="0" applyAlignment="0" applyProtection="0"/>
    <xf numFmtId="0" fontId="36" fillId="72" borderId="0" applyNumberFormat="0" applyBorder="0" applyAlignment="0" applyProtection="0"/>
    <xf numFmtId="0" fontId="40" fillId="73" borderId="0" applyNumberFormat="0" applyBorder="0" applyAlignment="0" applyProtection="0"/>
    <xf numFmtId="254" fontId="36" fillId="115" borderId="0" applyNumberFormat="0" applyBorder="0" applyAlignment="0" applyProtection="0"/>
    <xf numFmtId="0" fontId="36" fillId="72" borderId="0" applyNumberFormat="0" applyBorder="0" applyAlignment="0" applyProtection="0"/>
    <xf numFmtId="0" fontId="36" fillId="73" borderId="0" applyNumberFormat="0" applyBorder="0" applyAlignment="0" applyProtection="0"/>
    <xf numFmtId="0" fontId="40" fillId="73" borderId="0" applyNumberFormat="0" applyBorder="0" applyAlignment="0" applyProtection="0"/>
    <xf numFmtId="254" fontId="36" fillId="114" borderId="0" applyNumberFormat="0" applyBorder="0" applyAlignment="0" applyProtection="0"/>
    <xf numFmtId="0" fontId="36" fillId="60" borderId="0" applyNumberFormat="0" applyBorder="0" applyAlignment="0" applyProtection="0"/>
    <xf numFmtId="254" fontId="36" fillId="115" borderId="0" applyNumberFormat="0" applyBorder="0" applyAlignment="0" applyProtection="0"/>
    <xf numFmtId="0" fontId="36" fillId="61" borderId="0" applyNumberFormat="0" applyBorder="0" applyAlignment="0" applyProtection="0"/>
    <xf numFmtId="254" fontId="40" fillId="60" borderId="0" applyNumberFormat="0" applyBorder="0" applyAlignment="0" applyProtection="0"/>
    <xf numFmtId="0" fontId="40" fillId="61" borderId="0" applyNumberFormat="0" applyBorder="0" applyAlignment="0" applyProtection="0"/>
    <xf numFmtId="0" fontId="36" fillId="78" borderId="0" applyNumberFormat="0" applyBorder="0" applyAlignment="0" applyProtection="0"/>
    <xf numFmtId="254" fontId="36" fillId="79" borderId="0" applyNumberFormat="0" applyBorder="0" applyAlignment="0" applyProtection="0"/>
    <xf numFmtId="0" fontId="36" fillId="66" borderId="0" applyNumberFormat="0" applyBorder="0" applyAlignment="0" applyProtection="0"/>
    <xf numFmtId="0" fontId="40" fillId="79" borderId="0" applyNumberFormat="0" applyBorder="0" applyAlignment="0" applyProtection="0"/>
    <xf numFmtId="254" fontId="193" fillId="0" borderId="0" applyNumberFormat="0" applyFont="0" applyFill="0" applyBorder="0" applyProtection="0">
      <alignment horizontal="centerContinuous"/>
    </xf>
    <xf numFmtId="264" fontId="29" fillId="0" borderId="0" applyFont="0" applyFill="0" applyBorder="0" applyAlignment="0" applyProtection="0"/>
    <xf numFmtId="265" fontId="29" fillId="0" borderId="0" applyFont="0" applyFill="0" applyBorder="0" applyAlignment="0" applyProtection="0"/>
    <xf numFmtId="3" fontId="72" fillId="0" borderId="0" applyNumberFormat="0" applyFill="0" applyBorder="0" applyAlignment="0">
      <alignment horizontal="left"/>
    </xf>
    <xf numFmtId="254" fontId="29" fillId="0" borderId="0" applyFont="0" applyFill="0" applyBorder="0" applyAlignment="0" applyProtection="0"/>
    <xf numFmtId="254" fontId="9" fillId="0" borderId="0" applyFont="0" applyFill="0" applyBorder="0" applyAlignment="0" applyProtection="0"/>
    <xf numFmtId="254" fontId="194" fillId="2" borderId="0"/>
    <xf numFmtId="254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8" fillId="85" borderId="0"/>
    <xf numFmtId="266" fontId="195" fillId="0" borderId="0">
      <alignment horizontal="right"/>
    </xf>
    <xf numFmtId="267" fontId="196" fillId="111" borderId="0">
      <alignment horizontal="center" vertical="top"/>
    </xf>
    <xf numFmtId="0" fontId="197" fillId="0" borderId="0" applyNumberFormat="0" applyFill="0" applyBorder="0" applyAlignment="0" applyProtection="0"/>
    <xf numFmtId="254" fontId="197" fillId="0" borderId="0" applyNumberFormat="0" applyFill="0" applyBorder="0" applyAlignment="0" applyProtection="0"/>
    <xf numFmtId="254" fontId="197" fillId="0" borderId="0" applyNumberFormat="0" applyFill="0" applyBorder="0" applyAlignment="0" applyProtection="0"/>
    <xf numFmtId="254" fontId="51" fillId="0" borderId="0">
      <alignment horizontal="center"/>
    </xf>
    <xf numFmtId="254" fontId="52" fillId="0" borderId="21">
      <alignment horizontal="center"/>
    </xf>
    <xf numFmtId="254" fontId="52" fillId="0" borderId="21">
      <alignment horizontal="center"/>
    </xf>
    <xf numFmtId="254" fontId="83" fillId="0" borderId="17" applyNumberFormat="0" applyFont="0" applyFill="0" applyAlignment="0" applyProtection="0"/>
    <xf numFmtId="254" fontId="83" fillId="0" borderId="61" applyNumberFormat="0" applyFont="0" applyFill="0" applyAlignment="0" applyProtection="0"/>
    <xf numFmtId="254" fontId="193" fillId="0" borderId="2" applyNumberFormat="0" applyFont="0" applyFill="0" applyAlignment="0" applyProtection="0"/>
    <xf numFmtId="0" fontId="198" fillId="0" borderId="0"/>
    <xf numFmtId="0" fontId="29" fillId="0" borderId="0" applyFill="0" applyBorder="0" applyAlignment="0"/>
    <xf numFmtId="254" fontId="29" fillId="0" borderId="0" applyFill="0" applyBorder="0" applyAlignment="0"/>
    <xf numFmtId="254" fontId="29" fillId="0" borderId="0" applyFill="0" applyBorder="0" applyAlignment="0"/>
    <xf numFmtId="254" fontId="29" fillId="0" borderId="0" applyFill="0" applyBorder="0" applyAlignment="0"/>
    <xf numFmtId="254" fontId="29" fillId="0" borderId="0" applyFill="0" applyBorder="0" applyAlignment="0"/>
    <xf numFmtId="254" fontId="29" fillId="0" borderId="0" applyFill="0" applyBorder="0" applyAlignment="0"/>
    <xf numFmtId="254" fontId="29" fillId="0" borderId="0" applyFill="0" applyBorder="0" applyAlignment="0"/>
    <xf numFmtId="254" fontId="29" fillId="0" borderId="0" applyFill="0" applyBorder="0" applyAlignment="0"/>
    <xf numFmtId="254" fontId="29" fillId="0" borderId="0" applyFill="0" applyBorder="0" applyAlignment="0"/>
    <xf numFmtId="267" fontId="72" fillId="0" borderId="0">
      <alignment horizontal="center" vertical="center"/>
    </xf>
    <xf numFmtId="254" fontId="199" fillId="116" borderId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0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2" fillId="8" borderId="8" applyNumberFormat="0" applyAlignment="0" applyProtection="0"/>
    <xf numFmtId="0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0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0" fontId="22" fillId="8" borderId="8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200" fillId="46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53" fillId="52" borderId="22" applyNumberFormat="0" applyAlignment="0" applyProtection="0"/>
    <xf numFmtId="254" fontId="193" fillId="0" borderId="0" applyNumberFormat="0" applyFont="0" applyFill="0" applyBorder="0" applyProtection="0">
      <alignment horizontal="center"/>
    </xf>
    <xf numFmtId="3" fontId="201" fillId="0" borderId="0" applyNumberFormat="0" applyBorder="0"/>
    <xf numFmtId="190" fontId="201" fillId="117" borderId="0" applyNumberFormat="0" applyAlignment="0"/>
    <xf numFmtId="268" fontId="202" fillId="0" borderId="0"/>
    <xf numFmtId="1" fontId="203" fillId="0" borderId="62">
      <alignment vertical="top"/>
    </xf>
    <xf numFmtId="269" fontId="204" fillId="0" borderId="0"/>
    <xf numFmtId="269" fontId="204" fillId="0" borderId="0"/>
    <xf numFmtId="269" fontId="204" fillId="0" borderId="0"/>
    <xf numFmtId="269" fontId="204" fillId="0" borderId="0"/>
    <xf numFmtId="269" fontId="204" fillId="0" borderId="0"/>
    <xf numFmtId="269" fontId="204" fillId="0" borderId="0"/>
    <xf numFmtId="269" fontId="204" fillId="0" borderId="0"/>
    <xf numFmtId="269" fontId="204" fillId="0" borderId="0"/>
    <xf numFmtId="38" fontId="35" fillId="0" borderId="0" applyFont="0"/>
    <xf numFmtId="270" fontId="9" fillId="0" borderId="0" applyFont="0" applyFill="0" applyBorder="0" applyAlignment="0" applyProtection="0"/>
    <xf numFmtId="271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1" fillId="0" borderId="0" applyFont="0" applyFill="0" applyBorder="0" applyAlignment="0" applyProtection="0"/>
    <xf numFmtId="191" fontId="12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0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2" fillId="0" borderId="0" applyFont="0" applyFill="0" applyBorder="0" applyAlignment="0" applyProtection="0"/>
    <xf numFmtId="38" fontId="72" fillId="0" borderId="0">
      <alignment horizontal="right"/>
    </xf>
    <xf numFmtId="272" fontId="72" fillId="0" borderId="0">
      <alignment horizontal="right"/>
    </xf>
    <xf numFmtId="272" fontId="72" fillId="0" borderId="0">
      <alignment horizontal="right"/>
    </xf>
    <xf numFmtId="273" fontId="72" fillId="0" borderId="0">
      <alignment horizontal="right"/>
    </xf>
    <xf numFmtId="273" fontId="72" fillId="0" borderId="0">
      <alignment horizontal="right"/>
    </xf>
    <xf numFmtId="274" fontId="206" fillId="0" borderId="0" applyFont="0"/>
    <xf numFmtId="184" fontId="134" fillId="0" borderId="0" applyFont="0" applyFill="0" applyBorder="0" applyAlignment="0" applyProtection="0"/>
    <xf numFmtId="40" fontId="134" fillId="0" borderId="0" applyFont="0" applyFill="0" applyBorder="0" applyAlignment="0" applyProtection="0"/>
    <xf numFmtId="272" fontId="134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254" fontId="207" fillId="96" borderId="0"/>
    <xf numFmtId="0" fontId="208" fillId="0" borderId="0">
      <alignment horizontal="left" vertical="center" indent="1"/>
    </xf>
    <xf numFmtId="0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254" fontId="209" fillId="0" borderId="0" applyNumberFormat="0" applyAlignment="0">
      <alignment horizontal="left"/>
    </xf>
    <xf numFmtId="197" fontId="210" fillId="0" borderId="0"/>
    <xf numFmtId="254" fontId="211" fillId="111" borderId="0" applyBorder="0"/>
    <xf numFmtId="6" fontId="35" fillId="0" borderId="0"/>
    <xf numFmtId="275" fontId="9" fillId="0" borderId="0" applyFont="0" applyFill="0" applyBorder="0" applyAlignment="0" applyProtection="0"/>
    <xf numFmtId="276" fontId="212" fillId="0" borderId="0" applyFont="0" applyFill="0" applyBorder="0" applyAlignment="0" applyProtection="0"/>
    <xf numFmtId="44" fontId="7" fillId="0" borderId="0" applyFont="0" applyFill="0" applyBorder="0" applyAlignment="0" applyProtection="0"/>
    <xf numFmtId="277" fontId="7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7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6" fontId="72" fillId="0" borderId="0">
      <alignment horizontal="right"/>
    </xf>
    <xf numFmtId="6" fontId="72" fillId="0" borderId="0">
      <alignment horizontal="right"/>
    </xf>
    <xf numFmtId="8" fontId="72" fillId="0" borderId="0">
      <alignment horizontal="right"/>
    </xf>
    <xf numFmtId="8" fontId="72" fillId="0" borderId="0">
      <alignment horizontal="right"/>
    </xf>
    <xf numFmtId="8" fontId="134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03" fontId="9" fillId="0" borderId="0" applyFont="0" applyFill="0" applyBorder="0" applyAlignment="0" applyProtection="0"/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254" fontId="213" fillId="116" borderId="63">
      <alignment horizontal="left"/>
    </xf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9" fontId="182" fillId="0" borderId="0">
      <alignment horizontal="left"/>
      <protection locked="0"/>
    </xf>
    <xf numFmtId="6" fontId="82" fillId="0" borderId="0">
      <protection locked="0"/>
    </xf>
    <xf numFmtId="164" fontId="9" fillId="0" borderId="0" applyFont="0" applyFill="0" applyBorder="0" applyAlignment="0" applyProtection="0"/>
    <xf numFmtId="254" fontId="193" fillId="0" borderId="64" applyNumberFormat="0" applyFont="0" applyFill="0" applyAlignment="0" applyProtection="0"/>
    <xf numFmtId="278" fontId="73" fillId="86" borderId="65" applyFont="0" applyFill="0" applyBorder="0" applyAlignment="0" applyProtection="0"/>
    <xf numFmtId="278" fontId="73" fillId="86" borderId="65" applyFont="0" applyFill="0" applyBorder="0" applyAlignment="0" applyProtection="0"/>
    <xf numFmtId="254" fontId="214" fillId="0" borderId="0"/>
    <xf numFmtId="254" fontId="155" fillId="118" borderId="0" applyNumberFormat="0" applyBorder="0" applyAlignment="0" applyProtection="0"/>
    <xf numFmtId="0" fontId="84" fillId="91" borderId="0" applyNumberFormat="0" applyBorder="0" applyAlignment="0" applyProtection="0"/>
    <xf numFmtId="254" fontId="155" fillId="119" borderId="0" applyNumberFormat="0" applyBorder="0" applyAlignment="0" applyProtection="0"/>
    <xf numFmtId="0" fontId="84" fillId="92" borderId="0" applyNumberFormat="0" applyBorder="0" applyAlignment="0" applyProtection="0"/>
    <xf numFmtId="254" fontId="155" fillId="119" borderId="0" applyNumberFormat="0" applyBorder="0" applyAlignment="0" applyProtection="0"/>
    <xf numFmtId="0" fontId="84" fillId="93" borderId="0" applyNumberFormat="0" applyBorder="0" applyAlignment="0" applyProtection="0"/>
    <xf numFmtId="254" fontId="180" fillId="120" borderId="0">
      <alignment horizontal="center"/>
    </xf>
    <xf numFmtId="0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215" fillId="0" borderId="0" applyNumberFormat="0" applyAlignment="0">
      <alignment horizontal="left"/>
    </xf>
    <xf numFmtId="254" fontId="9" fillId="0" borderId="0" applyFont="0" applyFill="0" applyBorder="0" applyAlignment="0" applyProtection="0"/>
    <xf numFmtId="254" fontId="9" fillId="0" borderId="0" applyFont="0" applyFill="0" applyBorder="0" applyAlignment="0" applyProtection="0"/>
    <xf numFmtId="254" fontId="9" fillId="0" borderId="0" applyFont="0" applyFill="0" applyBorder="0" applyAlignment="0" applyProtection="0"/>
    <xf numFmtId="254" fontId="9" fillId="0" borderId="0" applyFont="0" applyFill="0" applyBorder="0" applyAlignment="0" applyProtection="0"/>
    <xf numFmtId="208" fontId="9" fillId="0" borderId="0" applyFont="0" applyFill="0" applyBorder="0" applyAlignment="0" applyProtection="0"/>
    <xf numFmtId="279" fontId="216" fillId="0" borderId="0" applyFont="0" applyFill="0" applyBorder="0" applyProtection="0">
      <alignment horizontal="center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1" fontId="90" fillId="94" borderId="16" applyNumberFormat="0" applyBorder="0" applyAlignment="0">
      <alignment horizontal="centerContinuous" vertical="center"/>
      <protection locked="0"/>
    </xf>
    <xf numFmtId="2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280" fontId="9" fillId="0" borderId="0">
      <protection locked="0"/>
    </xf>
    <xf numFmtId="0" fontId="217" fillId="0" borderId="0" applyNumberFormat="0" applyFill="0" applyBorder="0" applyAlignment="0" applyProtection="0"/>
    <xf numFmtId="254" fontId="217" fillId="0" borderId="0" applyNumberFormat="0" applyFill="0" applyBorder="0" applyAlignment="0" applyProtection="0"/>
    <xf numFmtId="254" fontId="17" fillId="4" borderId="0" applyNumberFormat="0" applyBorder="0" applyAlignment="0" applyProtection="0"/>
    <xf numFmtId="0" fontId="94" fillId="38" borderId="0" applyNumberFormat="0" applyBorder="0" applyAlignment="0" applyProtection="0"/>
    <xf numFmtId="281" fontId="9" fillId="85" borderId="0" applyBorder="0" applyAlignment="0" applyProtection="0"/>
    <xf numFmtId="281" fontId="9" fillId="85" borderId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54" fontId="96" fillId="0" borderId="0" applyNumberFormat="0" applyFill="0" applyBorder="0" applyAlignment="0" applyProtection="0"/>
    <xf numFmtId="254" fontId="96" fillId="0" borderId="0" applyNumberFormat="0" applyFill="0" applyBorder="0" applyAlignment="0" applyProtection="0"/>
    <xf numFmtId="283" fontId="194" fillId="0" borderId="0">
      <alignment horizontal="center" wrapText="1"/>
    </xf>
    <xf numFmtId="283" fontId="194" fillId="0" borderId="0">
      <alignment horizontal="center" wrapText="1"/>
    </xf>
    <xf numFmtId="282" fontId="9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103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284" fontId="103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54" fontId="96" fillId="0" borderId="0" applyNumberFormat="0" applyFill="0" applyBorder="0" applyAlignment="0" applyProtection="0"/>
    <xf numFmtId="282" fontId="9" fillId="0" borderId="0" applyNumberFormat="0" applyFont="0" applyFill="0" applyBorder="0" applyAlignment="0" applyProtection="0"/>
    <xf numFmtId="282" fontId="9" fillId="0" borderId="0" applyNumberFormat="0" applyFont="0" applyFill="0" applyBorder="0" applyAlignment="0" applyProtection="0"/>
    <xf numFmtId="284" fontId="72" fillId="0" borderId="0" applyNumberFormat="0" applyFont="0" applyFill="0" applyBorder="0" applyAlignment="0" applyProtection="0"/>
    <xf numFmtId="0" fontId="103" fillId="0" borderId="66" applyNumberFormat="0" applyAlignment="0" applyProtection="0">
      <alignment horizontal="left" vertical="center"/>
    </xf>
    <xf numFmtId="254" fontId="103" fillId="0" borderId="66" applyNumberFormat="0" applyAlignment="0" applyProtection="0">
      <alignment horizontal="left" vertical="center"/>
    </xf>
    <xf numFmtId="254" fontId="103" fillId="0" borderId="66" applyNumberFormat="0" applyAlignment="0" applyProtection="0">
      <alignment horizontal="left" vertical="center"/>
    </xf>
    <xf numFmtId="0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254" fontId="103" fillId="0" borderId="1">
      <alignment horizontal="left" vertical="center"/>
    </xf>
    <xf numFmtId="0" fontId="218" fillId="0" borderId="0"/>
    <xf numFmtId="254" fontId="218" fillId="0" borderId="0"/>
    <xf numFmtId="0" fontId="100" fillId="0" borderId="31" applyNumberFormat="0" applyFill="0" applyAlignment="0" applyProtection="0"/>
    <xf numFmtId="0" fontId="100" fillId="0" borderId="31" applyNumberFormat="0" applyFill="0" applyAlignment="0" applyProtection="0"/>
    <xf numFmtId="0" fontId="105" fillId="0" borderId="33" applyNumberFormat="0" applyFill="0" applyAlignment="0" applyProtection="0"/>
    <xf numFmtId="0" fontId="105" fillId="0" borderId="33" applyNumberFormat="0" applyFill="0" applyAlignment="0" applyProtection="0"/>
    <xf numFmtId="254" fontId="9" fillId="0" borderId="0">
      <protection locked="0"/>
    </xf>
    <xf numFmtId="254" fontId="219" fillId="0" borderId="0" applyNumberFormat="0" applyFill="0" applyBorder="0" applyAlignment="0" applyProtection="0"/>
    <xf numFmtId="254" fontId="220" fillId="0" borderId="0" applyNumberFormat="0" applyFont="0" applyFill="0" applyAlignment="0"/>
    <xf numFmtId="254" fontId="221" fillId="0" borderId="0" applyNumberFormat="0" applyFill="0" applyBorder="0" applyAlignment="0" applyProtection="0"/>
    <xf numFmtId="254" fontId="222" fillId="0" borderId="0" applyNumberFormat="0" applyFill="0" applyBorder="0" applyAlignment="0" applyProtection="0"/>
    <xf numFmtId="285" fontId="212" fillId="0" borderId="0" applyFont="0" applyFill="0" applyBorder="0" applyAlignment="0" applyProtection="0">
      <alignment horizontal="left"/>
    </xf>
    <xf numFmtId="0" fontId="115" fillId="0" borderId="0" applyNumberFormat="0" applyFill="0" applyBorder="0" applyAlignment="0" applyProtection="0">
      <alignment vertical="top"/>
      <protection locked="0"/>
    </xf>
    <xf numFmtId="0" fontId="92" fillId="0" borderId="0" applyNumberFormat="0" applyFill="0" applyAlignment="0" applyProtection="0">
      <alignment vertical="top"/>
      <protection locked="0"/>
    </xf>
    <xf numFmtId="254" fontId="223" fillId="0" borderId="0" applyNumberFormat="0" applyFill="0" applyBorder="0" applyAlignment="0" applyProtection="0">
      <alignment vertical="top"/>
      <protection locked="0"/>
    </xf>
    <xf numFmtId="254" fontId="224" fillId="0" borderId="0" applyNumberFormat="0" applyFill="0" applyBorder="0" applyAlignment="0" applyProtection="0">
      <alignment vertical="top"/>
      <protection locked="0"/>
    </xf>
    <xf numFmtId="254" fontId="115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286" fontId="216" fillId="0" borderId="0" applyFont="0" applyFill="0" applyBorder="0" applyProtection="0">
      <alignment horizontal="center"/>
    </xf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10" fontId="72" fillId="89" borderId="41" applyNumberFormat="0" applyBorder="0" applyAlignment="0" applyProtection="0"/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87" fontId="92" fillId="0" borderId="41">
      <protection locked="0"/>
    </xf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0" fontId="85" fillId="41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20" fillId="7" borderId="8" applyNumberFormat="0" applyAlignment="0" applyProtection="0"/>
    <xf numFmtId="0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20" fillId="7" borderId="8" applyNumberFormat="0" applyAlignment="0" applyProtection="0"/>
    <xf numFmtId="0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85" fillId="35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0" fillId="7" borderId="8" applyNumberFormat="0" applyAlignment="0" applyProtection="0"/>
    <xf numFmtId="0" fontId="20" fillId="7" borderId="8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85" fillId="41" borderId="22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37" fontId="93" fillId="2" borderId="0" applyNumberFormat="0" applyFont="0" applyBorder="0" applyAlignment="0">
      <protection locked="0"/>
    </xf>
    <xf numFmtId="288" fontId="9" fillId="83" borderId="0" applyFont="0" applyBorder="0" applyAlignment="0">
      <protection locked="0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89" fontId="72" fillId="0" borderId="0">
      <alignment horizontal="right"/>
    </xf>
    <xf numFmtId="289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289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289" fontId="72" fillId="0" borderId="0">
      <alignment horizontal="right"/>
    </xf>
    <xf numFmtId="290" fontId="72" fillId="0" borderId="0">
      <alignment horizontal="right"/>
    </xf>
    <xf numFmtId="290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290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290" fontId="72" fillId="0" borderId="0">
      <alignment horizontal="right"/>
    </xf>
    <xf numFmtId="254" fontId="226" fillId="2" borderId="0"/>
    <xf numFmtId="254" fontId="225" fillId="0" borderId="0"/>
    <xf numFmtId="254" fontId="225" fillId="0" borderId="0"/>
    <xf numFmtId="254" fontId="225" fillId="0" borderId="0"/>
    <xf numFmtId="254" fontId="226" fillId="2" borderId="0"/>
    <xf numFmtId="291" fontId="227" fillId="0" borderId="0" applyFont="0" applyFill="0" applyBorder="0" applyAlignment="0" applyProtection="0">
      <alignment horizontal="center"/>
    </xf>
    <xf numFmtId="254" fontId="225" fillId="0" borderId="0"/>
    <xf numFmtId="254" fontId="225" fillId="0" borderId="0"/>
    <xf numFmtId="254" fontId="225" fillId="0" borderId="0"/>
    <xf numFmtId="291" fontId="227" fillId="0" borderId="0" applyFont="0" applyFill="0" applyBorder="0" applyAlignment="0" applyProtection="0">
      <alignment horizontal="center"/>
    </xf>
    <xf numFmtId="292" fontId="189" fillId="0" borderId="0" applyFont="0" applyFill="0" applyBorder="0" applyAlignment="0" applyProtection="0"/>
    <xf numFmtId="254" fontId="72" fillId="2" borderId="0"/>
    <xf numFmtId="254" fontId="72" fillId="2" borderId="0"/>
    <xf numFmtId="254" fontId="225" fillId="0" borderId="0"/>
    <xf numFmtId="254" fontId="225" fillId="0" borderId="0"/>
    <xf numFmtId="254" fontId="225" fillId="0" borderId="0"/>
    <xf numFmtId="254" fontId="72" fillId="2" borderId="0"/>
    <xf numFmtId="254" fontId="225" fillId="0" borderId="0"/>
    <xf numFmtId="254" fontId="225" fillId="0" borderId="0"/>
    <xf numFmtId="254" fontId="225" fillId="0" borderId="0"/>
    <xf numFmtId="254" fontId="72" fillId="2" borderId="0"/>
    <xf numFmtId="0" fontId="58" fillId="0" borderId="23" applyNumberFormat="0" applyFill="0" applyAlignment="0" applyProtection="0"/>
    <xf numFmtId="0" fontId="58" fillId="0" borderId="23" applyNumberFormat="0" applyFill="0" applyAlignment="0" applyProtection="0"/>
    <xf numFmtId="254" fontId="225" fillId="0" borderId="0"/>
    <xf numFmtId="254" fontId="228" fillId="0" borderId="0"/>
    <xf numFmtId="254" fontId="229" fillId="121" borderId="67">
      <protection locked="0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125" fillId="35" borderId="0" applyNumberFormat="0" applyBorder="0" applyAlignment="0" applyProtection="0"/>
    <xf numFmtId="0" fontId="125" fillId="35" borderId="0" applyNumberFormat="0" applyBorder="0" applyAlignment="0" applyProtection="0"/>
    <xf numFmtId="254" fontId="225" fillId="0" borderId="0"/>
    <xf numFmtId="254" fontId="226" fillId="2" borderId="0"/>
    <xf numFmtId="254" fontId="225" fillId="0" borderId="0"/>
    <xf numFmtId="254" fontId="225" fillId="0" borderId="0"/>
    <xf numFmtId="254" fontId="225" fillId="0" borderId="0"/>
    <xf numFmtId="254" fontId="226" fillId="2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37" fontId="128" fillId="0" borderId="0"/>
    <xf numFmtId="254" fontId="225" fillId="0" borderId="0"/>
    <xf numFmtId="37" fontId="128" fillId="0" borderId="0"/>
    <xf numFmtId="37" fontId="128" fillId="0" borderId="0"/>
    <xf numFmtId="37" fontId="128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174" fontId="9" fillId="0" borderId="0">
      <alignment horizontal="left" wrapText="1"/>
    </xf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9" fillId="0" borderId="0"/>
    <xf numFmtId="254" fontId="225" fillId="0" borderId="0"/>
    <xf numFmtId="254" fontId="225" fillId="0" borderId="0"/>
    <xf numFmtId="254" fontId="9" fillId="0" borderId="0"/>
    <xf numFmtId="254" fontId="9" fillId="0" borderId="0"/>
    <xf numFmtId="254" fontId="225" fillId="0" borderId="0"/>
    <xf numFmtId="254" fontId="9" fillId="0" borderId="0"/>
    <xf numFmtId="254" fontId="225" fillId="0" borderId="0"/>
    <xf numFmtId="254" fontId="9" fillId="0" borderId="0"/>
    <xf numFmtId="254" fontId="225" fillId="0" borderId="0"/>
    <xf numFmtId="254" fontId="225" fillId="0" borderId="0"/>
    <xf numFmtId="254" fontId="225" fillId="0" borderId="0"/>
    <xf numFmtId="254" fontId="9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254" fontId="225" fillId="0" borderId="0"/>
    <xf numFmtId="254" fontId="225" fillId="0" borderId="0"/>
    <xf numFmtId="174" fontId="9" fillId="0" borderId="0">
      <alignment horizontal="left" wrapText="1"/>
    </xf>
    <xf numFmtId="174" fontId="9" fillId="0" borderId="0">
      <alignment horizontal="left" wrapText="1"/>
    </xf>
    <xf numFmtId="174" fontId="9" fillId="0" borderId="0">
      <alignment horizontal="left" wrapTex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174" fontId="9" fillId="0" borderId="0">
      <alignment horizontal="left" wrapTex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174" fontId="9" fillId="0" borderId="0">
      <alignment horizontal="left" wrapText="1"/>
    </xf>
    <xf numFmtId="0" fontId="9" fillId="0" borderId="0"/>
    <xf numFmtId="254" fontId="9" fillId="0" borderId="0"/>
    <xf numFmtId="0" fontId="9" fillId="0" borderId="0"/>
    <xf numFmtId="0" fontId="9" fillId="0" borderId="0"/>
    <xf numFmtId="254" fontId="9" fillId="0" borderId="0"/>
    <xf numFmtId="0" fontId="9" fillId="0" borderId="0"/>
    <xf numFmtId="0" fontId="9" fillId="0" borderId="0"/>
    <xf numFmtId="254" fontId="9" fillId="0" borderId="0"/>
    <xf numFmtId="0" fontId="9" fillId="0" borderId="0"/>
    <xf numFmtId="254" fontId="37" fillId="0" borderId="0"/>
    <xf numFmtId="0" fontId="9" fillId="0" borderId="0"/>
    <xf numFmtId="254" fontId="9" fillId="0" borderId="0"/>
    <xf numFmtId="0" fontId="9" fillId="0" borderId="0"/>
    <xf numFmtId="254" fontId="37" fillId="0" borderId="0"/>
    <xf numFmtId="0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4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4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9" fillId="0" borderId="0"/>
    <xf numFmtId="254" fontId="225" fillId="0" borderId="0"/>
    <xf numFmtId="254" fontId="225" fillId="0" borderId="0"/>
    <xf numFmtId="0" fontId="29" fillId="0" borderId="0"/>
    <xf numFmtId="254" fontId="225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9" fillId="0" borderId="0"/>
    <xf numFmtId="254" fontId="225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4" fillId="0" borderId="0"/>
    <xf numFmtId="254" fontId="4" fillId="0" borderId="0"/>
    <xf numFmtId="254" fontId="4" fillId="0" borderId="0"/>
    <xf numFmtId="254" fontId="4" fillId="0" borderId="0"/>
    <xf numFmtId="254" fontId="4" fillId="0" borderId="0"/>
    <xf numFmtId="254" fontId="4" fillId="0" borderId="0"/>
    <xf numFmtId="254" fontId="4" fillId="0" borderId="0"/>
    <xf numFmtId="254" fontId="4" fillId="0" borderId="0"/>
    <xf numFmtId="254" fontId="4" fillId="0" borderId="0"/>
    <xf numFmtId="254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4" fillId="0" borderId="0"/>
    <xf numFmtId="165" fontId="7" fillId="0" borderId="0"/>
    <xf numFmtId="0" fontId="9" fillId="0" borderId="0"/>
    <xf numFmtId="254" fontId="3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2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225" fillId="0" borderId="0"/>
    <xf numFmtId="0" fontId="9" fillId="0" borderId="0"/>
    <xf numFmtId="0" fontId="9" fillId="0" borderId="0"/>
    <xf numFmtId="254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254" fontId="9" fillId="0" borderId="0"/>
    <xf numFmtId="0" fontId="9" fillId="0" borderId="0"/>
    <xf numFmtId="254" fontId="9" fillId="0" borderId="0"/>
    <xf numFmtId="0" fontId="9" fillId="0" borderId="0"/>
    <xf numFmtId="254" fontId="9" fillId="0" borderId="0"/>
    <xf numFmtId="0" fontId="9" fillId="0" borderId="0"/>
    <xf numFmtId="254" fontId="9" fillId="0" borderId="0"/>
    <xf numFmtId="0" fontId="9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4" fillId="10" borderId="12" applyNumberFormat="0" applyFont="0" applyAlignment="0" applyProtection="0"/>
    <xf numFmtId="0" fontId="9" fillId="45" borderId="27" applyNumberFormat="0" applyFont="0" applyAlignment="0" applyProtection="0"/>
    <xf numFmtId="0" fontId="37" fillId="10" borderId="12" applyNumberFormat="0" applyFont="0" applyAlignment="0" applyProtection="0"/>
    <xf numFmtId="254" fontId="134" fillId="45" borderId="27" applyNumberFormat="0" applyFont="0" applyAlignment="0" applyProtection="0"/>
    <xf numFmtId="254" fontId="225" fillId="0" borderId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254" fontId="134" fillId="45" borderId="27" applyNumberFormat="0" applyFont="0" applyAlignment="0" applyProtection="0"/>
    <xf numFmtId="0" fontId="9" fillId="45" borderId="27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36" fillId="10" borderId="12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36" fillId="10" borderId="12" applyNumberFormat="0" applyFon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72" fillId="0" borderId="0" applyNumberFormat="0" applyFill="0" applyBorder="0" applyAlignment="0" applyProtection="0"/>
    <xf numFmtId="293" fontId="230" fillId="0" borderId="0" applyNumberForma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28" fontId="35" fillId="0" borderId="0"/>
    <xf numFmtId="254" fontId="193" fillId="0" borderId="41" applyNumberFormat="0" applyFont="0" applyFill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0" fontId="141" fillId="52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52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21" fillId="8" borderId="9" applyNumberFormat="0" applyAlignment="0" applyProtection="0"/>
    <xf numFmtId="0" fontId="141" fillId="52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254" fontId="141" fillId="46" borderId="44" applyNumberFormat="0" applyAlignment="0" applyProtection="0"/>
    <xf numFmtId="0" fontId="141" fillId="52" borderId="44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41" fillId="46" borderId="44" applyNumberFormat="0" applyAlignment="0" applyProtection="0"/>
    <xf numFmtId="0" fontId="21" fillId="8" borderId="9" applyNumberFormat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40" fontId="37" fillId="46" borderId="0">
      <alignment horizontal="right"/>
    </xf>
    <xf numFmtId="40" fontId="37" fillId="46" borderId="0">
      <alignment horizontal="right"/>
    </xf>
    <xf numFmtId="40" fontId="144" fillId="3" borderId="0">
      <alignment horizontal="right"/>
    </xf>
    <xf numFmtId="254" fontId="231" fillId="122" borderId="0">
      <alignment horizontal="center"/>
    </xf>
    <xf numFmtId="254" fontId="225" fillId="0" borderId="0"/>
    <xf numFmtId="254" fontId="231" fillId="122" borderId="0">
      <alignment horizontal="center"/>
    </xf>
    <xf numFmtId="254" fontId="231" fillId="122" borderId="0">
      <alignment horizontal="center"/>
    </xf>
    <xf numFmtId="0" fontId="145" fillId="3" borderId="0">
      <alignment horizontal="right"/>
    </xf>
    <xf numFmtId="254" fontId="60" fillId="123" borderId="0"/>
    <xf numFmtId="254" fontId="225" fillId="0" borderId="0"/>
    <xf numFmtId="254" fontId="60" fillId="123" borderId="0"/>
    <xf numFmtId="254" fontId="60" fillId="123" borderId="0"/>
    <xf numFmtId="0" fontId="146" fillId="3" borderId="4"/>
    <xf numFmtId="254" fontId="232" fillId="46" borderId="0" applyBorder="0">
      <alignment horizontal="centerContinuous"/>
    </xf>
    <xf numFmtId="254" fontId="225" fillId="0" borderId="0"/>
    <xf numFmtId="254" fontId="232" fillId="46" borderId="0" applyBorder="0">
      <alignment horizontal="centerContinuous"/>
    </xf>
    <xf numFmtId="254" fontId="232" fillId="46" borderId="0" applyBorder="0">
      <alignment horizontal="centerContinuous"/>
    </xf>
    <xf numFmtId="0" fontId="146" fillId="0" borderId="0" applyBorder="0">
      <alignment horizontal="centerContinuous"/>
    </xf>
    <xf numFmtId="254" fontId="233" fillId="123" borderId="0" applyBorder="0">
      <alignment horizontal="centerContinuous"/>
    </xf>
    <xf numFmtId="254" fontId="225" fillId="0" borderId="0"/>
    <xf numFmtId="254" fontId="233" fillId="123" borderId="0" applyBorder="0">
      <alignment horizontal="centerContinuous"/>
    </xf>
    <xf numFmtId="254" fontId="233" fillId="123" borderId="0" applyBorder="0">
      <alignment horizontal="centerContinuous"/>
    </xf>
    <xf numFmtId="0" fontId="147" fillId="0" borderId="0" applyBorder="0">
      <alignment horizontal="centerContinuous"/>
    </xf>
    <xf numFmtId="254" fontId="234" fillId="0" borderId="0" applyProtection="0">
      <alignment horizontal="left"/>
    </xf>
    <xf numFmtId="254" fontId="234" fillId="0" borderId="0" applyFill="0" applyBorder="0" applyProtection="0">
      <alignment horizontal="left"/>
    </xf>
    <xf numFmtId="254" fontId="235" fillId="0" borderId="0" applyFill="0" applyBorder="0" applyProtection="0">
      <alignment horizontal="left"/>
    </xf>
    <xf numFmtId="43" fontId="9" fillId="0" borderId="0" applyFont="0" applyFill="0" applyBorder="0" applyAlignment="0" applyProtection="0"/>
    <xf numFmtId="294" fontId="7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94" fontId="7" fillId="0" borderId="0" applyFont="0" applyFill="0" applyBorder="0" applyAlignment="0" applyProtection="0"/>
    <xf numFmtId="10" fontId="9" fillId="0" borderId="0" applyFont="0" applyFill="0" applyBorder="0" applyAlignment="0" applyProtection="0"/>
    <xf numFmtId="254" fontId="225" fillId="0" borderId="0"/>
    <xf numFmtId="10" fontId="9" fillId="0" borderId="0" applyFont="0" applyFill="0" applyBorder="0" applyAlignment="0" applyProtection="0"/>
    <xf numFmtId="254" fontId="225" fillId="0" borderId="0"/>
    <xf numFmtId="10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1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225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2" fillId="0" borderId="0" applyFont="0" applyFill="0" applyBorder="0" applyAlignment="0" applyProtection="0"/>
    <xf numFmtId="10" fontId="7" fillId="0" borderId="0" applyFill="0" applyBorder="0" applyProtection="0">
      <alignment horizontal="center"/>
    </xf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10" fontId="7" fillId="0" borderId="0" applyFill="0" applyBorder="0" applyProtection="0">
      <alignment horizontal="center"/>
    </xf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9" fontId="36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11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9" fontId="205" fillId="0" borderId="0" applyFont="0" applyFill="0" applyBorder="0" applyAlignment="0" applyProtection="0"/>
    <xf numFmtId="9" fontId="20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254" fontId="225" fillId="0" borderId="0"/>
    <xf numFmtId="9" fontId="9" fillId="0" borderId="0" applyFont="0" applyFill="0" applyBorder="0" applyAlignment="0" applyProtection="0"/>
    <xf numFmtId="295" fontId="189" fillId="0" borderId="0" applyFont="0" applyFill="0" applyBorder="0" applyProtection="0">
      <alignment horizontal="right"/>
    </xf>
    <xf numFmtId="296" fontId="236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96" fontId="236" fillId="0" borderId="0" applyFont="0" applyFill="0" applyBorder="0" applyAlignment="0" applyProtection="0"/>
    <xf numFmtId="9" fontId="72" fillId="0" borderId="0">
      <alignment horizontal="right"/>
    </xf>
    <xf numFmtId="9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9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9" fontId="72" fillId="0" borderId="0">
      <alignment horizontal="right"/>
    </xf>
    <xf numFmtId="190" fontId="72" fillId="0" borderId="0">
      <alignment horizontal="right"/>
    </xf>
    <xf numFmtId="190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190" fontId="72" fillId="0" borderId="0">
      <alignment horizontal="right"/>
    </xf>
    <xf numFmtId="254" fontId="225" fillId="0" borderId="0"/>
    <xf numFmtId="254" fontId="225" fillId="0" borderId="0"/>
    <xf numFmtId="254" fontId="225" fillId="0" borderId="0"/>
    <xf numFmtId="190" fontId="72" fillId="0" borderId="0">
      <alignment horizontal="right"/>
    </xf>
    <xf numFmtId="10" fontId="9" fillId="0" borderId="0" applyFont="0" applyFill="0" applyBorder="0" applyAlignment="0" applyProtection="0"/>
    <xf numFmtId="10" fontId="72" fillId="0" borderId="0">
      <alignment horizontal="right"/>
    </xf>
    <xf numFmtId="10" fontId="9" fillId="0" borderId="0" applyFont="0" applyFill="0" applyBorder="0" applyAlignment="0" applyProtection="0"/>
    <xf numFmtId="10" fontId="72" fillId="0" borderId="0">
      <alignment horizontal="right"/>
    </xf>
    <xf numFmtId="10" fontId="72" fillId="0" borderId="0">
      <alignment horizontal="right"/>
    </xf>
    <xf numFmtId="1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10" fontId="134" fillId="0" borderId="0" applyFont="0" applyFill="0" applyBorder="0" applyAlignment="0" applyProtection="0"/>
    <xf numFmtId="254" fontId="225" fillId="0" borderId="0"/>
    <xf numFmtId="254" fontId="225" fillId="0" borderId="0"/>
    <xf numFmtId="254" fontId="134" fillId="0" borderId="0" applyNumberFormat="0" applyFont="0" applyFill="0" applyBorder="0" applyAlignment="0" applyProtection="0">
      <alignment horizontal="left"/>
    </xf>
    <xf numFmtId="254" fontId="134" fillId="0" borderId="0" applyNumberFormat="0" applyFont="0" applyFill="0" applyBorder="0" applyAlignment="0" applyProtection="0">
      <alignment horizontal="left"/>
    </xf>
    <xf numFmtId="254" fontId="134" fillId="0" borderId="0" applyNumberFormat="0" applyFont="0" applyFill="0" applyBorder="0" applyAlignment="0" applyProtection="0">
      <alignment horizontal="left"/>
    </xf>
    <xf numFmtId="254" fontId="134" fillId="0" borderId="0" applyNumberFormat="0" applyFont="0" applyFill="0" applyBorder="0" applyAlignment="0" applyProtection="0">
      <alignment horizontal="left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0" borderId="0" applyNumberFormat="0" applyFont="0" applyFill="0" applyBorder="0" applyAlignment="0" applyProtection="0">
      <alignment horizontal="left"/>
    </xf>
    <xf numFmtId="254" fontId="134" fillId="0" borderId="0" applyNumberFormat="0" applyFont="0" applyFill="0" applyBorder="0" applyAlignment="0" applyProtection="0">
      <alignment horizontal="left"/>
    </xf>
    <xf numFmtId="254" fontId="225" fillId="0" borderId="0"/>
    <xf numFmtId="254" fontId="225" fillId="0" borderId="0"/>
    <xf numFmtId="254" fontId="134" fillId="0" borderId="0" applyNumberFormat="0" applyFont="0" applyFill="0" applyBorder="0" applyAlignment="0" applyProtection="0">
      <alignment horizontal="left"/>
    </xf>
    <xf numFmtId="254" fontId="225" fillId="0" borderId="0"/>
    <xf numFmtId="254" fontId="225" fillId="0" borderId="0"/>
    <xf numFmtId="254" fontId="225" fillId="0" borderId="0"/>
    <xf numFmtId="254" fontId="134" fillId="0" borderId="0" applyNumberFormat="0" applyFont="0" applyFill="0" applyBorder="0" applyAlignment="0" applyProtection="0">
      <alignment horizontal="left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15" fontId="134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15" fontId="134" fillId="0" borderId="0" applyFont="0" applyFill="0" applyBorder="0" applyAlignment="0" applyProtection="0"/>
    <xf numFmtId="15" fontId="134" fillId="0" borderId="0" applyFont="0" applyFill="0" applyBorder="0" applyAlignment="0" applyProtection="0"/>
    <xf numFmtId="254" fontId="225" fillId="0" borderId="0"/>
    <xf numFmtId="254" fontId="225" fillId="0" borderId="0"/>
    <xf numFmtId="15" fontId="134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4" fontId="134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4" fontId="134" fillId="0" borderId="0" applyFont="0" applyFill="0" applyBorder="0" applyAlignment="0" applyProtection="0"/>
    <xf numFmtId="4" fontId="134" fillId="0" borderId="0" applyFont="0" applyFill="0" applyBorder="0" applyAlignment="0" applyProtection="0"/>
    <xf numFmtId="254" fontId="225" fillId="0" borderId="0"/>
    <xf numFmtId="254" fontId="225" fillId="0" borderId="0"/>
    <xf numFmtId="4" fontId="134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51" fillId="0" borderId="17">
      <alignment horizontal="center"/>
    </xf>
    <xf numFmtId="254" fontId="151" fillId="0" borderId="17">
      <alignment horizontal="center"/>
    </xf>
    <xf numFmtId="254" fontId="151" fillId="0" borderId="17">
      <alignment horizontal="center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51" fillId="0" borderId="17">
      <alignment horizontal="center"/>
    </xf>
    <xf numFmtId="254" fontId="151" fillId="0" borderId="17">
      <alignment horizontal="center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51" fillId="0" borderId="17">
      <alignment horizontal="center"/>
    </xf>
    <xf numFmtId="254" fontId="151" fillId="0" borderId="17">
      <alignment horizontal="center"/>
    </xf>
    <xf numFmtId="254" fontId="151" fillId="0" borderId="17">
      <alignment horizontal="center"/>
    </xf>
    <xf numFmtId="254" fontId="225" fillId="0" borderId="0"/>
    <xf numFmtId="254" fontId="225" fillId="0" borderId="0"/>
    <xf numFmtId="254" fontId="151" fillId="0" borderId="17">
      <alignment horizontal="center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51" fillId="0" borderId="17">
      <alignment horizontal="center"/>
    </xf>
    <xf numFmtId="3" fontId="134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3" fontId="134" fillId="0" borderId="0" applyFont="0" applyFill="0" applyBorder="0" applyAlignment="0" applyProtection="0"/>
    <xf numFmtId="3" fontId="134" fillId="0" borderId="0" applyFont="0" applyFill="0" applyBorder="0" applyAlignment="0" applyProtection="0"/>
    <xf numFmtId="254" fontId="225" fillId="0" borderId="0"/>
    <xf numFmtId="254" fontId="225" fillId="0" borderId="0"/>
    <xf numFmtId="3" fontId="134" fillId="0" borderId="0" applyFont="0" applyFill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97" borderId="0" applyNumberFormat="0" applyFont="0" applyBorder="0" applyAlignment="0" applyProtection="0"/>
    <xf numFmtId="254" fontId="134" fillId="97" borderId="0" applyNumberFormat="0" applyFont="0" applyBorder="0" applyAlignment="0" applyProtection="0"/>
    <xf numFmtId="254" fontId="134" fillId="97" borderId="0" applyNumberFormat="0" applyFont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134" fillId="97" borderId="0" applyNumberFormat="0" applyFont="0" applyBorder="0" applyAlignment="0" applyProtection="0"/>
    <xf numFmtId="254" fontId="134" fillId="97" borderId="0" applyNumberFormat="0" applyFont="0" applyBorder="0" applyAlignment="0" applyProtection="0"/>
    <xf numFmtId="254" fontId="225" fillId="0" borderId="0"/>
    <xf numFmtId="254" fontId="225" fillId="0" borderId="0"/>
    <xf numFmtId="254" fontId="134" fillId="97" borderId="0" applyNumberFormat="0" applyFont="0" applyBorder="0" applyAlignment="0" applyProtection="0"/>
    <xf numFmtId="254" fontId="225" fillId="0" borderId="0"/>
    <xf numFmtId="254" fontId="225" fillId="0" borderId="0"/>
    <xf numFmtId="254" fontId="225" fillId="0" borderId="0"/>
    <xf numFmtId="254" fontId="134" fillId="97" borderId="0" applyNumberFormat="0" applyFont="0" applyBorder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13" fillId="2" borderId="0"/>
    <xf numFmtId="254" fontId="225" fillId="0" borderId="0"/>
    <xf numFmtId="254" fontId="225" fillId="0" borderId="0"/>
    <xf numFmtId="254" fontId="225" fillId="0" borderId="0"/>
    <xf numFmtId="254" fontId="213" fillId="2" borderId="0"/>
    <xf numFmtId="254" fontId="213" fillId="116" borderId="0"/>
    <xf numFmtId="254" fontId="225" fillId="0" borderId="0"/>
    <xf numFmtId="254" fontId="225" fillId="0" borderId="0"/>
    <xf numFmtId="254" fontId="225" fillId="0" borderId="0"/>
    <xf numFmtId="254" fontId="213" fillId="116" borderId="0"/>
    <xf numFmtId="254" fontId="199" fillId="124" borderId="0"/>
    <xf numFmtId="254" fontId="225" fillId="0" borderId="0"/>
    <xf numFmtId="254" fontId="225" fillId="0" borderId="0"/>
    <xf numFmtId="254" fontId="225" fillId="0" borderId="0"/>
    <xf numFmtId="254" fontId="199" fillId="124" borderId="0"/>
    <xf numFmtId="14" fontId="184" fillId="0" borderId="0" applyNumberFormat="0" applyFill="0" applyBorder="0" applyAlignment="0" applyProtection="0">
      <alignment horizontal="left"/>
    </xf>
    <xf numFmtId="254" fontId="225" fillId="0" borderId="0"/>
    <xf numFmtId="254" fontId="225" fillId="0" borderId="0"/>
    <xf numFmtId="254" fontId="225" fillId="0" borderId="0"/>
    <xf numFmtId="14" fontId="184" fillId="0" borderId="0" applyNumberFormat="0" applyFill="0" applyBorder="0" applyAlignment="0" applyProtection="0">
      <alignment horizontal="left"/>
    </xf>
    <xf numFmtId="0" fontId="237" fillId="0" borderId="0"/>
    <xf numFmtId="297" fontId="7" fillId="0" borderId="0" applyFont="0" applyFill="0" applyBorder="0" applyProtection="0">
      <alignment horizontal="center" vertical="center" wrapText="1"/>
    </xf>
    <xf numFmtId="254" fontId="225" fillId="0" borderId="0"/>
    <xf numFmtId="254" fontId="225" fillId="0" borderId="0"/>
    <xf numFmtId="254" fontId="225" fillId="0" borderId="0"/>
    <xf numFmtId="297" fontId="7" fillId="0" borderId="0" applyFont="0" applyFill="0" applyBorder="0" applyProtection="0">
      <alignment horizontal="center" vertical="center" wrapText="1"/>
    </xf>
    <xf numFmtId="254" fontId="225" fillId="0" borderId="0"/>
    <xf numFmtId="254" fontId="225" fillId="0" borderId="0"/>
    <xf numFmtId="254" fontId="213" fillId="116" borderId="0"/>
    <xf numFmtId="254" fontId="225" fillId="0" borderId="0"/>
    <xf numFmtId="254" fontId="225" fillId="0" borderId="0"/>
    <xf numFmtId="254" fontId="225" fillId="0" borderId="0"/>
    <xf numFmtId="254" fontId="213" fillId="116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155" fillId="35" borderId="48" applyNumberFormat="0" applyProtection="0">
      <alignment horizontal="left" vertical="top" inden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9" fillId="48" borderId="48" applyNumberFormat="0" applyProtection="0">
      <alignment horizontal="left" vertical="center" indent="1"/>
    </xf>
    <xf numFmtId="0" fontId="9" fillId="48" borderId="48" applyNumberFormat="0" applyProtection="0">
      <alignment horizontal="left" vertical="center" inden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9" fillId="102" borderId="48" applyNumberFormat="0" applyProtection="0">
      <alignment horizontal="left" vertical="center" indent="1"/>
    </xf>
    <xf numFmtId="0" fontId="9" fillId="102" borderId="48" applyNumberFormat="0" applyProtection="0">
      <alignment horizontal="left" vertical="center" inden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37" fillId="45" borderId="48" applyNumberFormat="0" applyProtection="0">
      <alignment horizontal="left" vertical="top" inden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37" fillId="42" borderId="48" applyNumberFormat="0" applyProtection="0">
      <alignment horizontal="left" vertical="top" indent="1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3" fontId="238" fillId="0" borderId="41" applyNumberFormat="0" applyFill="0" applyBorder="0" applyAlignment="0" applyProtection="0"/>
    <xf numFmtId="254" fontId="29" fillId="125" borderId="0" applyNumberFormat="0" applyFont="0" applyBorder="0" applyAlignment="0" applyProtection="0"/>
    <xf numFmtId="254" fontId="225" fillId="0" borderId="0"/>
    <xf numFmtId="0" fontId="166" fillId="0" borderId="0" applyNumberFormat="0" applyFill="0" applyBorder="0" applyAlignment="0" applyProtection="0"/>
    <xf numFmtId="254" fontId="225" fillId="0" borderId="0"/>
    <xf numFmtId="0" fontId="9" fillId="0" borderId="0"/>
    <xf numFmtId="254" fontId="194" fillId="116" borderId="0"/>
    <xf numFmtId="254" fontId="225" fillId="0" borderId="0"/>
    <xf numFmtId="254" fontId="225" fillId="0" borderId="0"/>
    <xf numFmtId="254" fontId="225" fillId="0" borderId="0"/>
    <xf numFmtId="254" fontId="194" fillId="116" borderId="0"/>
    <xf numFmtId="0" fontId="167" fillId="0" borderId="0"/>
    <xf numFmtId="0" fontId="29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174" fontId="9" fillId="0" borderId="0">
      <alignment horizontal="left" wrapText="1"/>
    </xf>
    <xf numFmtId="174" fontId="9" fillId="0" borderId="0">
      <alignment horizontal="left" wrapText="1"/>
    </xf>
    <xf numFmtId="0" fontId="29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40" fontId="239" fillId="0" borderId="0" applyBorder="0">
      <alignment horizontal="right"/>
    </xf>
    <xf numFmtId="254" fontId="225" fillId="0" borderId="0"/>
    <xf numFmtId="254" fontId="225" fillId="0" borderId="0"/>
    <xf numFmtId="254" fontId="225" fillId="0" borderId="0"/>
    <xf numFmtId="40" fontId="239" fillId="0" borderId="0" applyBorder="0">
      <alignment horizontal="right"/>
    </xf>
    <xf numFmtId="254" fontId="178" fillId="0" borderId="0" applyFill="0" applyBorder="0" applyProtection="0">
      <alignment horizontal="center" vertical="center"/>
    </xf>
    <xf numFmtId="254" fontId="178" fillId="0" borderId="0" applyFill="0" applyBorder="0" applyProtection="0"/>
    <xf numFmtId="254" fontId="240" fillId="0" borderId="0" applyFill="0" applyBorder="0" applyProtection="0">
      <alignment horizontal="center" vertical="center"/>
    </xf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41" fillId="0" borderId="0" applyFill="0" applyBorder="0" applyProtection="0">
      <alignment vertical="top"/>
    </xf>
    <xf numFmtId="254" fontId="242" fillId="0" borderId="0" applyFill="0" applyBorder="0" applyProtection="0">
      <alignment vertical="center"/>
    </xf>
    <xf numFmtId="254" fontId="243" fillId="0" borderId="0" applyFill="0" applyBorder="0" applyProtection="0"/>
    <xf numFmtId="254" fontId="213" fillId="116" borderId="0"/>
    <xf numFmtId="254" fontId="225" fillId="0" borderId="0"/>
    <xf numFmtId="241" fontId="35" fillId="0" borderId="0"/>
    <xf numFmtId="254" fontId="225" fillId="0" borderId="0"/>
    <xf numFmtId="254" fontId="196" fillId="126" borderId="0" applyBorder="0"/>
    <xf numFmtId="254" fontId="225" fillId="0" borderId="0"/>
    <xf numFmtId="254" fontId="225" fillId="0" borderId="0"/>
    <xf numFmtId="254" fontId="225" fillId="0" borderId="0"/>
    <xf numFmtId="254" fontId="196" fillId="126" borderId="0" applyBorder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44" fillId="0" borderId="69" applyNumberFormat="0" applyFont="0" applyFill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44" fillId="0" borderId="69" applyNumberFormat="0" applyFon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44" fillId="0" borderId="69" applyNumberFormat="0" applyFont="0" applyFill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44" fillId="0" borderId="69" applyNumberFormat="0" applyFon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44" fillId="0" borderId="69" applyNumberFormat="0" applyFon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27" fillId="0" borderId="13" applyNumberFormat="0" applyFill="0" applyAlignment="0" applyProtection="0"/>
    <xf numFmtId="0" fontId="27" fillId="0" borderId="13" applyNumberFormat="0" applyFill="0" applyAlignment="0" applyProtection="0"/>
    <xf numFmtId="254" fontId="225" fillId="0" borderId="0"/>
    <xf numFmtId="254" fontId="225" fillId="0" borderId="0"/>
    <xf numFmtId="254" fontId="225" fillId="0" borderId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84" fillId="0" borderId="68" applyNumberFormat="0" applyFill="0" applyAlignment="0" applyProtection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42" fontId="35" fillId="0" borderId="0"/>
    <xf numFmtId="37" fontId="72" fillId="83" borderId="0" applyNumberFormat="0" applyBorder="0" applyAlignment="0" applyProtection="0"/>
    <xf numFmtId="254" fontId="225" fillId="0" borderId="0"/>
    <xf numFmtId="254" fontId="225" fillId="0" borderId="0"/>
    <xf numFmtId="254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254" fontId="225" fillId="0" borderId="0"/>
    <xf numFmtId="185" fontId="3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254" fontId="225" fillId="0" borderId="0"/>
    <xf numFmtId="0" fontId="3" fillId="0" borderId="0"/>
    <xf numFmtId="43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39" fillId="0" borderId="0"/>
    <xf numFmtId="0" fontId="247" fillId="0" borderId="0" applyNumberFormat="0" applyFill="0" applyBorder="0" applyAlignment="0" applyProtection="0"/>
    <xf numFmtId="9" fontId="2" fillId="0" borderId="0" applyFont="0" applyFill="0" applyBorder="0" applyAlignment="0" applyProtection="0"/>
    <xf numFmtId="0" fontId="135" fillId="0" borderId="0"/>
    <xf numFmtId="0" fontId="11" fillId="0" borderId="0"/>
    <xf numFmtId="9" fontId="2" fillId="0" borderId="0" applyFont="0" applyFill="0" applyBorder="0" applyAlignment="0" applyProtection="0"/>
    <xf numFmtId="254" fontId="2" fillId="0" borderId="0"/>
    <xf numFmtId="0" fontId="11" fillId="0" borderId="0"/>
    <xf numFmtId="9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9" fillId="0" borderId="0"/>
    <xf numFmtId="43" fontId="11" fillId="0" borderId="0" applyFont="0" applyFill="0" applyBorder="0" applyAlignment="0" applyProtection="0"/>
    <xf numFmtId="0" fontId="135" fillId="0" borderId="0"/>
    <xf numFmtId="43" fontId="135" fillId="0" borderId="0" applyFont="0" applyFill="0" applyBorder="0" applyAlignment="0" applyProtection="0"/>
    <xf numFmtId="0" fontId="11" fillId="0" borderId="0"/>
    <xf numFmtId="0" fontId="2" fillId="0" borderId="0"/>
    <xf numFmtId="0" fontId="11" fillId="0" borderId="0"/>
    <xf numFmtId="9" fontId="2" fillId="0" borderId="0" applyFont="0" applyFill="0" applyBorder="0" applyAlignment="0" applyProtection="0"/>
    <xf numFmtId="254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35" fillId="0" borderId="0"/>
    <xf numFmtId="0" fontId="161" fillId="0" borderId="0">
      <protection locked="0"/>
    </xf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155" fillId="3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4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" fillId="0" borderId="0"/>
    <xf numFmtId="43" fontId="1" fillId="0" borderId="0" applyFont="0" applyFill="0" applyBorder="0" applyAlignment="0" applyProtection="0"/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44" fontId="11" fillId="0" borderId="0" applyFont="0" applyFill="0" applyBorder="0" applyAlignment="0" applyProtection="0"/>
    <xf numFmtId="4" fontId="37" fillId="102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53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1" fillId="0" borderId="0"/>
    <xf numFmtId="43" fontId="1" fillId="0" borderId="0" applyFont="0" applyFill="0" applyBorder="0" applyAlignment="0" applyProtection="0"/>
    <xf numFmtId="0" fontId="155" fillId="35" borderId="70" applyNumberFormat="0" applyProtection="0">
      <alignment horizontal="left" vertical="top" indent="1"/>
    </xf>
    <xf numFmtId="0" fontId="1" fillId="0" borderId="0"/>
    <xf numFmtId="0" fontId="1" fillId="0" borderId="0"/>
    <xf numFmtId="0" fontId="1" fillId="0" borderId="0"/>
    <xf numFmtId="0" fontId="1" fillId="0" borderId="0"/>
    <xf numFmtId="4" fontId="155" fillId="35" borderId="70" applyNumberFormat="0" applyProtection="0">
      <alignment vertical="center"/>
    </xf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76" borderId="70" applyNumberFormat="0" applyProtection="0">
      <alignment horizontal="right" vertical="center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3" fontId="1" fillId="0" borderId="0" applyFont="0" applyFill="0" applyBorder="0" applyAlignment="0" applyProtection="0"/>
    <xf numFmtId="4" fontId="37" fillId="76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" fillId="0" borderId="0"/>
    <xf numFmtId="0" fontId="1" fillId="0" borderId="0"/>
    <xf numFmtId="0" fontId="1" fillId="0" borderId="0"/>
    <xf numFmtId="0" fontId="9" fillId="102" borderId="70" applyNumberFormat="0" applyProtection="0">
      <alignment horizontal="left" vertical="top" indent="1"/>
    </xf>
    <xf numFmtId="4" fontId="37" fillId="42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1" fillId="0" borderId="0"/>
    <xf numFmtId="43" fontId="1" fillId="0" borderId="0" applyFont="0" applyFill="0" applyBorder="0" applyAlignment="0" applyProtection="0"/>
    <xf numFmtId="4" fontId="37" fillId="45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4" fontId="37" fillId="37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top" indent="1"/>
    </xf>
    <xf numFmtId="4" fontId="37" fillId="53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left" vertical="center" indent="1"/>
    </xf>
    <xf numFmtId="4" fontId="37" fillId="45" borderId="70" applyNumberFormat="0" applyProtection="0">
      <alignment vertical="center"/>
    </xf>
    <xf numFmtId="4" fontId="155" fillId="35" borderId="70" applyNumberFormat="0" applyProtection="0">
      <alignment vertical="center"/>
    </xf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155" fillId="35" borderId="70" applyNumberFormat="0" applyProtection="0">
      <alignment horizontal="left" vertical="top" indent="1"/>
    </xf>
    <xf numFmtId="0" fontId="9" fillId="102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76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163" fillId="4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37" fillId="4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58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0" fontId="37" fillId="42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152" fillId="102" borderId="70" applyNumberFormat="0" applyProtection="0">
      <alignment horizontal="right" vertical="center"/>
    </xf>
    <xf numFmtId="0" fontId="37" fillId="42" borderId="70" applyNumberFormat="0" applyProtection="0">
      <alignment horizontal="left" vertical="top" indent="1"/>
    </xf>
    <xf numFmtId="4" fontId="163" fillId="102" borderId="70" applyNumberFormat="0" applyProtection="0">
      <alignment horizontal="right" vertical="center"/>
    </xf>
    <xf numFmtId="4" fontId="37" fillId="102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4" fontId="155" fillId="35" borderId="70" applyNumberFormat="0" applyProtection="0">
      <alignment horizontal="left" vertical="center" indent="1"/>
    </xf>
    <xf numFmtId="4" fontId="152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100" borderId="70" applyNumberFormat="0" applyProtection="0">
      <alignment horizontal="right" vertical="center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4" fontId="37" fillId="37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155" fillId="35" borderId="70" applyNumberFormat="0" applyProtection="0">
      <alignment horizontal="left" vertical="top" indent="1"/>
    </xf>
    <xf numFmtId="4" fontId="37" fillId="76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0" fontId="9" fillId="102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0" fontId="9" fillId="48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49" borderId="70" applyNumberFormat="0" applyProtection="0">
      <alignment horizontal="right" vertical="center"/>
    </xf>
    <xf numFmtId="0" fontId="9" fillId="48" borderId="70" applyNumberFormat="0" applyProtection="0">
      <alignment horizontal="left" vertical="top" indent="1"/>
    </xf>
    <xf numFmtId="4" fontId="157" fillId="35" borderId="70" applyNumberFormat="0" applyProtection="0">
      <alignment vertical="center"/>
    </xf>
    <xf numFmtId="0" fontId="9" fillId="102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4" fontId="37" fillId="102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4" fontId="37" fillId="76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0" fontId="9" fillId="48" borderId="70" applyNumberFormat="0" applyProtection="0">
      <alignment horizontal="left" vertical="center" indent="1"/>
    </xf>
    <xf numFmtId="4" fontId="37" fillId="53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0" fontId="37" fillId="45" borderId="70" applyNumberFormat="0" applyProtection="0">
      <alignment horizontal="left" vertical="top" indent="1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9" fillId="102" borderId="70" applyNumberFormat="0" applyProtection="0">
      <alignment horizontal="left" vertical="center" indent="1"/>
    </xf>
    <xf numFmtId="4" fontId="37" fillId="45" borderId="70" applyNumberFormat="0" applyProtection="0">
      <alignment horizontal="left" vertical="center" indent="1"/>
    </xf>
    <xf numFmtId="4" fontId="37" fillId="45" borderId="70" applyNumberFormat="0" applyProtection="0">
      <alignment vertical="center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4" fontId="37" fillId="37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top" indent="1"/>
    </xf>
    <xf numFmtId="4" fontId="37" fillId="53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5" borderId="70" applyNumberFormat="0" applyProtection="0">
      <alignment vertical="center"/>
    </xf>
    <xf numFmtId="4" fontId="155" fillId="35" borderId="70" applyNumberFormat="0" applyProtection="0">
      <alignment vertical="center"/>
    </xf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9" fillId="10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4" fontId="37" fillId="58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1" fillId="0" borderId="0"/>
    <xf numFmtId="43" fontId="1" fillId="0" borderId="0" applyFont="0" applyFill="0" applyBorder="0" applyAlignment="0" applyProtection="0"/>
    <xf numFmtId="4" fontId="37" fillId="45" borderId="70" applyNumberForma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37" fillId="50" borderId="70" applyNumberFormat="0" applyProtection="0">
      <alignment horizontal="right" vertical="center"/>
    </xf>
    <xf numFmtId="4" fontId="37" fillId="37" borderId="70" applyNumberFormat="0" applyProtection="0">
      <alignment horizontal="right"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37" fillId="42" borderId="70" applyNumberFormat="0" applyProtection="0">
      <alignment horizontal="left" vertical="top" indent="1"/>
    </xf>
    <xf numFmtId="4" fontId="37" fillId="42" borderId="70" applyNumberFormat="0" applyProtection="0">
      <alignment horizontal="left" vertical="center" indent="1"/>
    </xf>
    <xf numFmtId="4" fontId="163" fillId="102" borderId="70" applyNumberFormat="0" applyProtection="0">
      <alignment horizontal="right" vertical="center"/>
    </xf>
    <xf numFmtId="4" fontId="37" fillId="102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0" fontId="155" fillId="35" borderId="70" applyNumberFormat="0" applyProtection="0">
      <alignment horizontal="left" vertical="top" indent="1"/>
    </xf>
    <xf numFmtId="4" fontId="155" fillId="35" borderId="70" applyNumberFormat="0" applyProtection="0">
      <alignment horizontal="left" vertical="center" indent="1"/>
    </xf>
    <xf numFmtId="43" fontId="1" fillId="0" borderId="0" applyFont="0" applyFill="0" applyBorder="0" applyAlignment="0" applyProtection="0"/>
    <xf numFmtId="4" fontId="37" fillId="100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0" fontId="37" fillId="45" borderId="70" applyNumberFormat="0" applyProtection="0">
      <alignment horizontal="left" vertical="top" inden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" fillId="10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1" fillId="0" borderId="0"/>
    <xf numFmtId="0" fontId="1" fillId="0" borderId="0"/>
    <xf numFmtId="0" fontId="1" fillId="0" borderId="0"/>
    <xf numFmtId="4" fontId="37" fillId="102" borderId="70" applyNumberFormat="0" applyProtection="0">
      <alignment horizontal="right"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4" fontId="37" fillId="100" borderId="70" applyNumberFormat="0" applyProtection="0">
      <alignment horizontal="right" vertical="center"/>
    </xf>
    <xf numFmtId="4" fontId="37" fillId="45" borderId="70" applyNumberFormat="0" applyProtection="0">
      <alignment horizontal="left" vertical="center" indent="1"/>
    </xf>
    <xf numFmtId="0" fontId="1" fillId="0" borderId="0"/>
    <xf numFmtId="0" fontId="1" fillId="0" borderId="0"/>
    <xf numFmtId="0" fontId="1" fillId="0" borderId="0"/>
    <xf numFmtId="4" fontId="37" fillId="50" borderId="70" applyNumberFormat="0" applyProtection="0">
      <alignment horizontal="right" vertical="center"/>
    </xf>
    <xf numFmtId="4" fontId="163" fillId="45" borderId="70" applyNumberFormat="0" applyProtection="0">
      <alignment vertical="center"/>
    </xf>
    <xf numFmtId="0" fontId="37" fillId="42" borderId="70" applyNumberFormat="0" applyProtection="0">
      <alignment horizontal="left" vertical="top" indent="1"/>
    </xf>
    <xf numFmtId="0" fontId="9" fillId="51" borderId="70" applyNumberFormat="0" applyProtection="0">
      <alignment horizontal="left" vertical="top" indent="1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51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48" borderId="70" applyNumberFormat="0" applyProtection="0">
      <alignment horizontal="left" vertical="center" indent="1"/>
    </xf>
    <xf numFmtId="4" fontId="155" fillId="35" borderId="70" applyNumberFormat="0" applyProtection="0">
      <alignment vertical="center"/>
    </xf>
    <xf numFmtId="4" fontId="163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0" fontId="9" fillId="42" borderId="70" applyNumberFormat="0" applyProtection="0">
      <alignment horizontal="left" vertical="top" indent="1"/>
    </xf>
    <xf numFmtId="0" fontId="9" fillId="51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157" fillId="35" borderId="70" applyNumberFormat="0" applyProtection="0">
      <alignment vertical="center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55" fillId="35" borderId="70" applyNumberFormat="0" applyProtection="0">
      <alignment horizontal="left" vertical="top" indent="1"/>
    </xf>
    <xf numFmtId="0" fontId="9" fillId="42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4" fontId="37" fillId="53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9" fillId="48" borderId="70" applyNumberFormat="0" applyProtection="0">
      <alignment horizontal="left" vertical="top" indent="1"/>
    </xf>
    <xf numFmtId="4" fontId="37" fillId="76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0" fontId="9" fillId="10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0" fontId="9" fillId="48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152" fillId="102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152" fillId="102" borderId="70" applyNumberFormat="0" applyProtection="0">
      <alignment horizontal="right" vertical="center"/>
    </xf>
    <xf numFmtId="0" fontId="9" fillId="102" borderId="70" applyNumberFormat="0" applyProtection="0">
      <alignment horizontal="left" vertical="top" indent="1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37" fontId="18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2" fillId="0" borderId="21">
      <alignment horizont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155" fillId="3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" fillId="0" borderId="0"/>
    <xf numFmtId="43" fontId="1" fillId="0" borderId="0" applyFont="0" applyFill="0" applyBorder="0" applyAlignment="0" applyProtection="0"/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4" fontId="37" fillId="102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53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1" fillId="0" borderId="0"/>
    <xf numFmtId="43" fontId="1" fillId="0" borderId="0" applyFont="0" applyFill="0" applyBorder="0" applyAlignment="0" applyProtection="0"/>
    <xf numFmtId="0" fontId="155" fillId="35" borderId="70" applyNumberFormat="0" applyProtection="0">
      <alignment horizontal="left" vertical="top" indent="1"/>
    </xf>
    <xf numFmtId="0" fontId="1" fillId="0" borderId="0"/>
    <xf numFmtId="0" fontId="1" fillId="0" borderId="0"/>
    <xf numFmtId="0" fontId="1" fillId="0" borderId="0"/>
    <xf numFmtId="0" fontId="1" fillId="0" borderId="0"/>
    <xf numFmtId="4" fontId="155" fillId="35" borderId="70" applyNumberFormat="0" applyProtection="0">
      <alignment vertical="center"/>
    </xf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76" borderId="70" applyNumberFormat="0" applyProtection="0">
      <alignment horizontal="right" vertical="center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3" fontId="1" fillId="0" borderId="0" applyFont="0" applyFill="0" applyBorder="0" applyAlignment="0" applyProtection="0"/>
    <xf numFmtId="4" fontId="37" fillId="76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" fillId="0" borderId="0"/>
    <xf numFmtId="0" fontId="1" fillId="0" borderId="0"/>
    <xf numFmtId="0" fontId="1" fillId="0" borderId="0"/>
    <xf numFmtId="0" fontId="9" fillId="102" borderId="70" applyNumberFormat="0" applyProtection="0">
      <alignment horizontal="left" vertical="top" indent="1"/>
    </xf>
    <xf numFmtId="4" fontId="37" fillId="42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1" fillId="0" borderId="0"/>
    <xf numFmtId="43" fontId="1" fillId="0" borderId="0" applyFont="0" applyFill="0" applyBorder="0" applyAlignment="0" applyProtection="0"/>
    <xf numFmtId="4" fontId="37" fillId="45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4" fontId="37" fillId="37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top" indent="1"/>
    </xf>
    <xf numFmtId="4" fontId="37" fillId="53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left" vertical="center" indent="1"/>
    </xf>
    <xf numFmtId="4" fontId="37" fillId="45" borderId="70" applyNumberFormat="0" applyProtection="0">
      <alignment vertical="center"/>
    </xf>
    <xf numFmtId="4" fontId="155" fillId="35" borderId="70" applyNumberFormat="0" applyProtection="0">
      <alignment vertical="center"/>
    </xf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155" fillId="35" borderId="70" applyNumberFormat="0" applyProtection="0">
      <alignment horizontal="left" vertical="top" indent="1"/>
    </xf>
    <xf numFmtId="0" fontId="9" fillId="102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76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163" fillId="4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37" fillId="4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58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0" fontId="37" fillId="42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152" fillId="102" borderId="70" applyNumberFormat="0" applyProtection="0">
      <alignment horizontal="right" vertical="center"/>
    </xf>
    <xf numFmtId="0" fontId="37" fillId="42" borderId="70" applyNumberFormat="0" applyProtection="0">
      <alignment horizontal="left" vertical="top" indent="1"/>
    </xf>
    <xf numFmtId="4" fontId="163" fillId="102" borderId="70" applyNumberFormat="0" applyProtection="0">
      <alignment horizontal="right" vertical="center"/>
    </xf>
    <xf numFmtId="4" fontId="37" fillId="102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4" fontId="155" fillId="35" borderId="70" applyNumberFormat="0" applyProtection="0">
      <alignment horizontal="left" vertical="center" indent="1"/>
    </xf>
    <xf numFmtId="4" fontId="152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100" borderId="70" applyNumberFormat="0" applyProtection="0">
      <alignment horizontal="right" vertical="center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4" fontId="37" fillId="37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155" fillId="35" borderId="70" applyNumberFormat="0" applyProtection="0">
      <alignment horizontal="left" vertical="top" indent="1"/>
    </xf>
    <xf numFmtId="4" fontId="37" fillId="76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0" fontId="9" fillId="102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0" fontId="9" fillId="48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49" borderId="70" applyNumberFormat="0" applyProtection="0">
      <alignment horizontal="right" vertical="center"/>
    </xf>
    <xf numFmtId="0" fontId="9" fillId="48" borderId="70" applyNumberFormat="0" applyProtection="0">
      <alignment horizontal="left" vertical="top" indent="1"/>
    </xf>
    <xf numFmtId="4" fontId="157" fillId="35" borderId="70" applyNumberFormat="0" applyProtection="0">
      <alignment vertical="center"/>
    </xf>
    <xf numFmtId="0" fontId="9" fillId="102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4" fontId="37" fillId="102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4" fontId="37" fillId="76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0" fontId="9" fillId="48" borderId="70" applyNumberFormat="0" applyProtection="0">
      <alignment horizontal="left" vertical="center" indent="1"/>
    </xf>
    <xf numFmtId="4" fontId="37" fillId="53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0" fontId="37" fillId="45" borderId="70" applyNumberFormat="0" applyProtection="0">
      <alignment horizontal="left" vertical="top" indent="1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4" fontId="155" fillId="35" borderId="70" applyNumberFormat="0" applyProtection="0">
      <alignment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9" fillId="102" borderId="70" applyNumberFormat="0" applyProtection="0">
      <alignment horizontal="left" vertical="center" indent="1"/>
    </xf>
    <xf numFmtId="4" fontId="37" fillId="45" borderId="70" applyNumberFormat="0" applyProtection="0">
      <alignment horizontal="left" vertical="center" indent="1"/>
    </xf>
    <xf numFmtId="4" fontId="37" fillId="45" borderId="70" applyNumberFormat="0" applyProtection="0">
      <alignment vertical="center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0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49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4" fontId="155" fillId="35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0" fontId="37" fillId="45" borderId="70" applyNumberFormat="0" applyProtection="0">
      <alignment horizontal="left" vertical="top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4" fontId="37" fillId="37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top" indent="1"/>
    </xf>
    <xf numFmtId="4" fontId="37" fillId="53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5" borderId="70" applyNumberFormat="0" applyProtection="0">
      <alignment vertical="center"/>
    </xf>
    <xf numFmtId="4" fontId="155" fillId="35" borderId="70" applyNumberFormat="0" applyProtection="0">
      <alignment vertical="center"/>
    </xf>
    <xf numFmtId="0" fontId="9" fillId="51" borderId="70" applyNumberFormat="0" applyProtection="0">
      <alignment horizontal="left" vertical="top" indent="1"/>
    </xf>
    <xf numFmtId="0" fontId="9" fillId="48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13" fillId="102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4" fontId="163" fillId="45" borderId="70" applyNumberFormat="0" applyProtection="0">
      <alignment vertical="center"/>
    </xf>
    <xf numFmtId="0" fontId="9" fillId="10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4" fontId="37" fillId="58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1" fillId="0" borderId="0"/>
    <xf numFmtId="43" fontId="1" fillId="0" borderId="0" applyFont="0" applyFill="0" applyBorder="0" applyAlignment="0" applyProtection="0"/>
    <xf numFmtId="4" fontId="37" fillId="45" borderId="70" applyNumberForma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37" fillId="50" borderId="70" applyNumberFormat="0" applyProtection="0">
      <alignment horizontal="right" vertical="center"/>
    </xf>
    <xf numFmtId="4" fontId="37" fillId="37" borderId="70" applyNumberFormat="0" applyProtection="0">
      <alignment horizontal="right" vertical="center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37" fillId="42" borderId="70" applyNumberFormat="0" applyProtection="0">
      <alignment horizontal="left" vertical="top" indent="1"/>
    </xf>
    <xf numFmtId="4" fontId="37" fillId="42" borderId="70" applyNumberFormat="0" applyProtection="0">
      <alignment horizontal="left" vertical="center" indent="1"/>
    </xf>
    <xf numFmtId="4" fontId="163" fillId="102" borderId="70" applyNumberFormat="0" applyProtection="0">
      <alignment horizontal="right" vertical="center"/>
    </xf>
    <xf numFmtId="4" fontId="37" fillId="102" borderId="70" applyNumberFormat="0" applyProtection="0">
      <alignment horizontal="right" vertical="center"/>
    </xf>
    <xf numFmtId="0" fontId="37" fillId="45" borderId="70" applyNumberFormat="0" applyProtection="0">
      <alignment horizontal="left" vertical="top" indent="1"/>
    </xf>
    <xf numFmtId="4" fontId="37" fillId="45" borderId="70" applyNumberFormat="0" applyProtection="0">
      <alignment horizontal="left" vertical="center" indent="1"/>
    </xf>
    <xf numFmtId="4" fontId="163" fillId="45" borderId="70" applyNumberFormat="0" applyProtection="0">
      <alignment vertical="center"/>
    </xf>
    <xf numFmtId="4" fontId="37" fillId="4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0" fontId="9" fillId="102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4" fontId="37" fillId="100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0" fontId="155" fillId="35" borderId="70" applyNumberFormat="0" applyProtection="0">
      <alignment horizontal="left" vertical="top" indent="1"/>
    </xf>
    <xf numFmtId="4" fontId="155" fillId="35" borderId="70" applyNumberFormat="0" applyProtection="0">
      <alignment horizontal="left" vertical="center" indent="1"/>
    </xf>
    <xf numFmtId="43" fontId="1" fillId="0" borderId="0" applyFont="0" applyFill="0" applyBorder="0" applyAlignment="0" applyProtection="0"/>
    <xf numFmtId="4" fontId="37" fillId="100" borderId="70" applyNumberFormat="0" applyProtection="0">
      <alignment horizontal="right" vertical="center"/>
    </xf>
    <xf numFmtId="4" fontId="37" fillId="45" borderId="70" applyNumberFormat="0" applyProtection="0">
      <alignment vertical="center"/>
    </xf>
    <xf numFmtId="0" fontId="37" fillId="45" borderId="70" applyNumberFormat="0" applyProtection="0">
      <alignment horizontal="left" vertical="top" inden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" fillId="102" borderId="70" applyNumberFormat="0" applyProtection="0">
      <alignment horizontal="left" vertical="center" indent="1"/>
    </xf>
    <xf numFmtId="0" fontId="9" fillId="42" borderId="70" applyNumberFormat="0" applyProtection="0">
      <alignment horizontal="left" vertical="center" indent="1"/>
    </xf>
    <xf numFmtId="0" fontId="1" fillId="0" borderId="0"/>
    <xf numFmtId="0" fontId="1" fillId="0" borderId="0"/>
    <xf numFmtId="0" fontId="1" fillId="0" borderId="0"/>
    <xf numFmtId="4" fontId="37" fillId="102" borderId="70" applyNumberFormat="0" applyProtection="0">
      <alignment horizontal="right" vertical="center"/>
    </xf>
    <xf numFmtId="4" fontId="157" fillId="35" borderId="70" applyNumberFormat="0" applyProtection="0">
      <alignment vertical="center"/>
    </xf>
    <xf numFmtId="4" fontId="155" fillId="35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center" indent="1"/>
    </xf>
    <xf numFmtId="4" fontId="37" fillId="100" borderId="70" applyNumberFormat="0" applyProtection="0">
      <alignment horizontal="right" vertical="center"/>
    </xf>
    <xf numFmtId="4" fontId="37" fillId="45" borderId="70" applyNumberFormat="0" applyProtection="0">
      <alignment horizontal="left" vertical="center" indent="1"/>
    </xf>
    <xf numFmtId="0" fontId="1" fillId="0" borderId="0"/>
    <xf numFmtId="0" fontId="1" fillId="0" borderId="0"/>
    <xf numFmtId="0" fontId="1" fillId="0" borderId="0"/>
    <xf numFmtId="4" fontId="37" fillId="50" borderId="70" applyNumberFormat="0" applyProtection="0">
      <alignment horizontal="right" vertical="center"/>
    </xf>
    <xf numFmtId="4" fontId="163" fillId="45" borderId="70" applyNumberFormat="0" applyProtection="0">
      <alignment vertical="center"/>
    </xf>
    <xf numFmtId="0" fontId="37" fillId="42" borderId="70" applyNumberFormat="0" applyProtection="0">
      <alignment horizontal="left" vertical="top" indent="1"/>
    </xf>
    <xf numFmtId="0" fontId="9" fillId="51" borderId="70" applyNumberFormat="0" applyProtection="0">
      <alignment horizontal="left" vertical="top" indent="1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51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37" fillId="44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42" borderId="70" applyNumberFormat="0" applyProtection="0">
      <alignment horizontal="right" vertical="center"/>
    </xf>
    <xf numFmtId="4" fontId="37" fillId="42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0" fontId="9" fillId="48" borderId="70" applyNumberFormat="0" applyProtection="0">
      <alignment horizontal="left" vertical="center" indent="1"/>
    </xf>
    <xf numFmtId="4" fontId="155" fillId="35" borderId="70" applyNumberFormat="0" applyProtection="0">
      <alignment vertical="center"/>
    </xf>
    <xf numFmtId="4" fontId="163" fillId="102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157" fillId="35" borderId="70" applyNumberFormat="0" applyProtection="0">
      <alignment vertical="center"/>
    </xf>
    <xf numFmtId="0" fontId="9" fillId="42" borderId="70" applyNumberFormat="0" applyProtection="0">
      <alignment horizontal="left" vertical="top" indent="1"/>
    </xf>
    <xf numFmtId="0" fontId="9" fillId="51" borderId="70" applyNumberFormat="0" applyProtection="0">
      <alignment horizontal="left" vertical="center" indent="1"/>
    </xf>
    <xf numFmtId="4" fontId="37" fillId="50" borderId="70" applyNumberFormat="0" applyProtection="0">
      <alignment horizontal="right" vertical="center"/>
    </xf>
    <xf numFmtId="4" fontId="37" fillId="76" borderId="70" applyNumberFormat="0" applyProtection="0">
      <alignment horizontal="right" vertical="center"/>
    </xf>
    <xf numFmtId="4" fontId="37" fillId="68" borderId="70" applyNumberFormat="0" applyProtection="0">
      <alignment horizontal="right" vertical="center"/>
    </xf>
    <xf numFmtId="4" fontId="37" fillId="53" borderId="70" applyNumberFormat="0" applyProtection="0">
      <alignment horizontal="right" vertical="center"/>
    </xf>
    <xf numFmtId="4" fontId="37" fillId="58" borderId="70" applyNumberFormat="0" applyProtection="0">
      <alignment horizontal="right" vertical="center"/>
    </xf>
    <xf numFmtId="4" fontId="157" fillId="35" borderId="70" applyNumberFormat="0" applyProtection="0">
      <alignment vertical="center"/>
    </xf>
    <xf numFmtId="0" fontId="155" fillId="35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0" fontId="9" fillId="10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51" borderId="70" applyNumberFormat="0" applyProtection="0">
      <alignment horizontal="left" vertical="top" indent="1"/>
    </xf>
    <xf numFmtId="4" fontId="152" fillId="102" borderId="70" applyNumberFormat="0" applyProtection="0">
      <alignment horizontal="right" vertical="center"/>
    </xf>
    <xf numFmtId="0" fontId="155" fillId="35" borderId="70" applyNumberFormat="0" applyProtection="0">
      <alignment horizontal="left" vertical="top" indent="1"/>
    </xf>
    <xf numFmtId="0" fontId="9" fillId="42" borderId="70" applyNumberFormat="0" applyProtection="0">
      <alignment horizontal="left" vertical="top" indent="1"/>
    </xf>
    <xf numFmtId="0" fontId="9" fillId="42" borderId="70" applyNumberFormat="0" applyProtection="0">
      <alignment horizontal="left" vertical="center" indent="1"/>
    </xf>
    <xf numFmtId="0" fontId="13" fillId="102" borderId="70" applyNumberFormat="0" applyProtection="0">
      <alignment horizontal="left" vertical="center" indent="1"/>
    </xf>
    <xf numFmtId="0" fontId="9" fillId="48" borderId="70" applyNumberFormat="0" applyProtection="0">
      <alignment horizontal="left" vertical="center" indent="1"/>
    </xf>
    <xf numFmtId="0" fontId="9" fillId="102" borderId="70" applyNumberFormat="0" applyProtection="0">
      <alignment horizontal="left" vertical="center" indent="1"/>
    </xf>
    <xf numFmtId="4" fontId="37" fillId="53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4" fontId="37" fillId="49" borderId="70" applyNumberFormat="0" applyProtection="0">
      <alignment horizontal="right" vertical="center"/>
    </xf>
    <xf numFmtId="0" fontId="9" fillId="48" borderId="70" applyNumberFormat="0" applyProtection="0">
      <alignment horizontal="left" vertical="top" indent="1"/>
    </xf>
    <xf numFmtId="4" fontId="37" fillId="76" borderId="70" applyNumberFormat="0" applyProtection="0">
      <alignment horizontal="right" vertical="center"/>
    </xf>
    <xf numFmtId="4" fontId="155" fillId="35" borderId="70" applyNumberFormat="0" applyProtection="0">
      <alignment vertical="center"/>
    </xf>
    <xf numFmtId="0" fontId="9" fillId="102" borderId="70" applyNumberFormat="0" applyProtection="0">
      <alignment horizontal="left" vertical="top" indent="1"/>
    </xf>
    <xf numFmtId="0" fontId="9" fillId="48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0" fontId="9" fillId="51" borderId="70" applyNumberFormat="0" applyProtection="0">
      <alignment horizontal="left" vertical="center" indent="1"/>
    </xf>
    <xf numFmtId="4" fontId="37" fillId="68" borderId="70" applyNumberFormat="0" applyProtection="0">
      <alignment horizontal="right" vertical="center"/>
    </xf>
    <xf numFmtId="0" fontId="9" fillId="48" borderId="70" applyNumberFormat="0" applyProtection="0">
      <alignment horizontal="left" vertical="top" indent="1"/>
    </xf>
    <xf numFmtId="4" fontId="37" fillId="37" borderId="70" applyNumberFormat="0" applyProtection="0">
      <alignment horizontal="right" vertical="center"/>
    </xf>
    <xf numFmtId="4" fontId="37" fillId="44" borderId="70" applyNumberFormat="0" applyProtection="0">
      <alignment horizontal="right" vertical="center"/>
    </xf>
    <xf numFmtId="4" fontId="152" fillId="102" borderId="70" applyNumberFormat="0" applyProtection="0">
      <alignment horizontal="right" vertical="center"/>
    </xf>
    <xf numFmtId="0" fontId="9" fillId="42" borderId="70" applyNumberFormat="0" applyProtection="0">
      <alignment horizontal="left" vertical="center" indent="1"/>
    </xf>
    <xf numFmtId="4" fontId="37" fillId="102" borderId="70" applyNumberFormat="0" applyProtection="0">
      <alignment horizontal="right" vertical="center"/>
    </xf>
    <xf numFmtId="4" fontId="163" fillId="102" borderId="70" applyNumberFormat="0" applyProtection="0">
      <alignment horizontal="right" vertical="center"/>
    </xf>
    <xf numFmtId="4" fontId="37" fillId="42" borderId="70" applyNumberFormat="0" applyProtection="0">
      <alignment horizontal="left" vertical="center" indent="1"/>
    </xf>
    <xf numFmtId="0" fontId="37" fillId="42" borderId="70" applyNumberFormat="0" applyProtection="0">
      <alignment horizontal="left" vertical="top" indent="1"/>
    </xf>
    <xf numFmtId="0" fontId="9" fillId="102" borderId="70" applyNumberFormat="0" applyProtection="0">
      <alignment horizontal="left" vertical="center" indent="1"/>
    </xf>
    <xf numFmtId="4" fontId="152" fillId="102" borderId="70" applyNumberFormat="0" applyProtection="0">
      <alignment horizontal="right" vertical="center"/>
    </xf>
    <xf numFmtId="0" fontId="9" fillId="102" borderId="70" applyNumberFormat="0" applyProtection="0">
      <alignment horizontal="left" vertical="top" indent="1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155" fillId="3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53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155" fillId="35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76" borderId="71" applyNumberFormat="0" applyProtection="0">
      <alignment horizontal="right" vertical="center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2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4" fontId="37" fillId="37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top" indent="1"/>
    </xf>
    <xf numFmtId="4" fontId="37" fillId="53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4" fontId="155" fillId="35" borderId="71" applyNumberFormat="0" applyProtection="0">
      <alignment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0" fontId="155" fillId="35" borderId="71" applyNumberFormat="0" applyProtection="0">
      <alignment horizontal="left" vertical="top" indent="1"/>
    </xf>
    <xf numFmtId="0" fontId="9" fillId="102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76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163" fillId="4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37" fillId="4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58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0" fontId="37" fillId="42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152" fillId="102" borderId="71" applyNumberFormat="0" applyProtection="0">
      <alignment horizontal="right" vertical="center"/>
    </xf>
    <xf numFmtId="0" fontId="37" fillId="42" borderId="71" applyNumberFormat="0" applyProtection="0">
      <alignment horizontal="left" vertical="top" indent="1"/>
    </xf>
    <xf numFmtId="4" fontId="163" fillId="102" borderId="71" applyNumberFormat="0" applyProtection="0">
      <alignment horizontal="right" vertical="center"/>
    </xf>
    <xf numFmtId="4" fontId="37" fillId="102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4" fontId="155" fillId="35" borderId="71" applyNumberFormat="0" applyProtection="0">
      <alignment horizontal="left" vertical="center" indent="1"/>
    </xf>
    <xf numFmtId="4" fontId="152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100" borderId="71" applyNumberFormat="0" applyProtection="0">
      <alignment horizontal="right" vertical="center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4" fontId="37" fillId="37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155" fillId="35" borderId="71" applyNumberFormat="0" applyProtection="0">
      <alignment horizontal="left" vertical="top" indent="1"/>
    </xf>
    <xf numFmtId="4" fontId="37" fillId="76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0" fontId="9" fillId="102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0" fontId="9" fillId="48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49" borderId="71" applyNumberFormat="0" applyProtection="0">
      <alignment horizontal="right" vertical="center"/>
    </xf>
    <xf numFmtId="0" fontId="9" fillId="48" borderId="71" applyNumberFormat="0" applyProtection="0">
      <alignment horizontal="left" vertical="top" indent="1"/>
    </xf>
    <xf numFmtId="4" fontId="157" fillId="3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4" fontId="37" fillId="76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0" fontId="9" fillId="48" borderId="71" applyNumberFormat="0" applyProtection="0">
      <alignment horizontal="left" vertical="center" indent="1"/>
    </xf>
    <xf numFmtId="4" fontId="37" fillId="53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0" fontId="37" fillId="45" borderId="71" applyNumberFormat="0" applyProtection="0">
      <alignment horizontal="left" vertical="top" indent="1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4" fontId="37" fillId="45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4" fontId="37" fillId="37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top" indent="1"/>
    </xf>
    <xf numFmtId="4" fontId="37" fillId="53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4" fontId="155" fillId="35" borderId="71" applyNumberFormat="0" applyProtection="0">
      <alignment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0" fontId="9" fillId="10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4" fontId="37" fillId="58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4" fontId="37" fillId="50" borderId="71" applyNumberFormat="0" applyProtection="0">
      <alignment horizontal="right" vertical="center"/>
    </xf>
    <xf numFmtId="4" fontId="37" fillId="37" borderId="71" applyNumberFormat="0" applyProtection="0">
      <alignment horizontal="right"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37" fillId="42" borderId="71" applyNumberFormat="0" applyProtection="0">
      <alignment horizontal="left" vertical="top" indent="1"/>
    </xf>
    <xf numFmtId="4" fontId="37" fillId="42" borderId="71" applyNumberFormat="0" applyProtection="0">
      <alignment horizontal="left" vertical="center" indent="1"/>
    </xf>
    <xf numFmtId="4" fontId="163" fillId="102" borderId="71" applyNumberFormat="0" applyProtection="0">
      <alignment horizontal="right" vertical="center"/>
    </xf>
    <xf numFmtId="4" fontId="37" fillId="102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0" fontId="155" fillId="35" borderId="71" applyNumberFormat="0" applyProtection="0">
      <alignment horizontal="left" vertical="top" indent="1"/>
    </xf>
    <xf numFmtId="4" fontId="155" fillId="35" borderId="71" applyNumberFormat="0" applyProtection="0">
      <alignment horizontal="left" vertical="center" indent="1"/>
    </xf>
    <xf numFmtId="4" fontId="37" fillId="100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0" fontId="37" fillId="45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4" fontId="37" fillId="100" borderId="71" applyNumberFormat="0" applyProtection="0">
      <alignment horizontal="right" vertical="center"/>
    </xf>
    <xf numFmtId="4" fontId="37" fillId="45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4" fontId="163" fillId="45" borderId="71" applyNumberFormat="0" applyProtection="0">
      <alignment vertical="center"/>
    </xf>
    <xf numFmtId="0" fontId="37" fillId="42" borderId="71" applyNumberFormat="0" applyProtection="0">
      <alignment horizontal="left" vertical="top" indent="1"/>
    </xf>
    <xf numFmtId="0" fontId="9" fillId="51" borderId="71" applyNumberFormat="0" applyProtection="0">
      <alignment horizontal="left" vertical="top" indent="1"/>
    </xf>
    <xf numFmtId="0" fontId="9" fillId="51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48" borderId="71" applyNumberFormat="0" applyProtection="0">
      <alignment horizontal="left" vertical="center" indent="1"/>
    </xf>
    <xf numFmtId="4" fontId="155" fillId="35" borderId="71" applyNumberFormat="0" applyProtection="0">
      <alignment vertical="center"/>
    </xf>
    <xf numFmtId="4" fontId="163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0" fontId="9" fillId="42" borderId="71" applyNumberFormat="0" applyProtection="0">
      <alignment horizontal="left" vertical="top" indent="1"/>
    </xf>
    <xf numFmtId="0" fontId="9" fillId="51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157" fillId="35" borderId="71" applyNumberFormat="0" applyProtection="0">
      <alignment vertical="center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55" fillId="35" borderId="71" applyNumberFormat="0" applyProtection="0">
      <alignment horizontal="left" vertical="top" indent="1"/>
    </xf>
    <xf numFmtId="0" fontId="9" fillId="42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4" fontId="37" fillId="53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9" fillId="48" borderId="71" applyNumberFormat="0" applyProtection="0">
      <alignment horizontal="left" vertical="top" indent="1"/>
    </xf>
    <xf numFmtId="4" fontId="37" fillId="76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0" fontId="9" fillId="10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0" fontId="9" fillId="48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152" fillId="102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152" fillId="102" borderId="71" applyNumberFormat="0" applyProtection="0">
      <alignment horizontal="right" vertical="center"/>
    </xf>
    <xf numFmtId="0" fontId="9" fillId="102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53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155" fillId="35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76" borderId="71" applyNumberFormat="0" applyProtection="0">
      <alignment horizontal="right" vertical="center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2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4" fontId="37" fillId="37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top" indent="1"/>
    </xf>
    <xf numFmtId="4" fontId="37" fillId="53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4" fontId="155" fillId="35" borderId="71" applyNumberFormat="0" applyProtection="0">
      <alignment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0" fontId="155" fillId="35" borderId="71" applyNumberFormat="0" applyProtection="0">
      <alignment horizontal="left" vertical="top" indent="1"/>
    </xf>
    <xf numFmtId="0" fontId="9" fillId="102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76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163" fillId="4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37" fillId="4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58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0" fontId="37" fillId="42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152" fillId="102" borderId="71" applyNumberFormat="0" applyProtection="0">
      <alignment horizontal="right" vertical="center"/>
    </xf>
    <xf numFmtId="0" fontId="37" fillId="42" borderId="71" applyNumberFormat="0" applyProtection="0">
      <alignment horizontal="left" vertical="top" indent="1"/>
    </xf>
    <xf numFmtId="4" fontId="163" fillId="102" borderId="71" applyNumberFormat="0" applyProtection="0">
      <alignment horizontal="right" vertical="center"/>
    </xf>
    <xf numFmtId="4" fontId="37" fillId="102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4" fontId="155" fillId="35" borderId="71" applyNumberFormat="0" applyProtection="0">
      <alignment horizontal="left" vertical="center" indent="1"/>
    </xf>
    <xf numFmtId="4" fontId="152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100" borderId="71" applyNumberFormat="0" applyProtection="0">
      <alignment horizontal="right" vertical="center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4" fontId="37" fillId="37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155" fillId="35" borderId="71" applyNumberFormat="0" applyProtection="0">
      <alignment horizontal="left" vertical="top" indent="1"/>
    </xf>
    <xf numFmtId="4" fontId="37" fillId="76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0" fontId="9" fillId="102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0" fontId="9" fillId="48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49" borderId="71" applyNumberFormat="0" applyProtection="0">
      <alignment horizontal="right" vertical="center"/>
    </xf>
    <xf numFmtId="0" fontId="9" fillId="48" borderId="71" applyNumberFormat="0" applyProtection="0">
      <alignment horizontal="left" vertical="top" indent="1"/>
    </xf>
    <xf numFmtId="4" fontId="157" fillId="3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4" fontId="37" fillId="76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0" fontId="9" fillId="48" borderId="71" applyNumberFormat="0" applyProtection="0">
      <alignment horizontal="left" vertical="center" indent="1"/>
    </xf>
    <xf numFmtId="4" fontId="37" fillId="53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0" fontId="37" fillId="45" borderId="71" applyNumberFormat="0" applyProtection="0">
      <alignment horizontal="left" vertical="top" indent="1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4" fontId="155" fillId="35" borderId="71" applyNumberFormat="0" applyProtection="0">
      <alignment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4" fontId="37" fillId="45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0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49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4" fontId="155" fillId="35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0" fontId="37" fillId="45" borderId="71" applyNumberFormat="0" applyProtection="0">
      <alignment horizontal="left" vertical="top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4" fontId="37" fillId="37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top" indent="1"/>
    </xf>
    <xf numFmtId="4" fontId="37" fillId="53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4" fontId="155" fillId="35" borderId="71" applyNumberFormat="0" applyProtection="0">
      <alignment vertical="center"/>
    </xf>
    <xf numFmtId="0" fontId="9" fillId="51" borderId="71" applyNumberFormat="0" applyProtection="0">
      <alignment horizontal="left" vertical="top" indent="1"/>
    </xf>
    <xf numFmtId="0" fontId="9" fillId="48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13" fillId="102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4" fontId="163" fillId="45" borderId="71" applyNumberFormat="0" applyProtection="0">
      <alignment vertical="center"/>
    </xf>
    <xf numFmtId="0" fontId="9" fillId="10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4" fontId="37" fillId="58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4" fontId="37" fillId="45" borderId="71" applyNumberFormat="0" applyProtection="0">
      <alignment vertical="center"/>
    </xf>
    <xf numFmtId="4" fontId="37" fillId="50" borderId="71" applyNumberFormat="0" applyProtection="0">
      <alignment horizontal="right" vertical="center"/>
    </xf>
    <xf numFmtId="4" fontId="37" fillId="37" borderId="71" applyNumberFormat="0" applyProtection="0">
      <alignment horizontal="right" vertical="center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37" fillId="42" borderId="71" applyNumberFormat="0" applyProtection="0">
      <alignment horizontal="left" vertical="top" indent="1"/>
    </xf>
    <xf numFmtId="4" fontId="37" fillId="42" borderId="71" applyNumberFormat="0" applyProtection="0">
      <alignment horizontal="left" vertical="center" indent="1"/>
    </xf>
    <xf numFmtId="4" fontId="163" fillId="102" borderId="71" applyNumberFormat="0" applyProtection="0">
      <alignment horizontal="right" vertical="center"/>
    </xf>
    <xf numFmtId="4" fontId="37" fillId="102" borderId="71" applyNumberFormat="0" applyProtection="0">
      <alignment horizontal="right" vertical="center"/>
    </xf>
    <xf numFmtId="0" fontId="37" fillId="45" borderId="71" applyNumberFormat="0" applyProtection="0">
      <alignment horizontal="left" vertical="top" indent="1"/>
    </xf>
    <xf numFmtId="4" fontId="37" fillId="45" borderId="71" applyNumberFormat="0" applyProtection="0">
      <alignment horizontal="left" vertical="center" indent="1"/>
    </xf>
    <xf numFmtId="4" fontId="163" fillId="45" borderId="71" applyNumberFormat="0" applyProtection="0">
      <alignment vertical="center"/>
    </xf>
    <xf numFmtId="4" fontId="37" fillId="4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0" fontId="9" fillId="102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4" fontId="37" fillId="100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0" fontId="155" fillId="35" borderId="71" applyNumberFormat="0" applyProtection="0">
      <alignment horizontal="left" vertical="top" indent="1"/>
    </xf>
    <xf numFmtId="4" fontId="155" fillId="35" borderId="71" applyNumberFormat="0" applyProtection="0">
      <alignment horizontal="left" vertical="center" indent="1"/>
    </xf>
    <xf numFmtId="4" fontId="37" fillId="100" borderId="71" applyNumberFormat="0" applyProtection="0">
      <alignment horizontal="right" vertical="center"/>
    </xf>
    <xf numFmtId="4" fontId="37" fillId="45" borderId="71" applyNumberFormat="0" applyProtection="0">
      <alignment vertical="center"/>
    </xf>
    <xf numFmtId="0" fontId="37" fillId="45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0" fontId="9" fillId="42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157" fillId="35" borderId="71" applyNumberFormat="0" applyProtection="0">
      <alignment vertical="center"/>
    </xf>
    <xf numFmtId="4" fontId="155" fillId="35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center" indent="1"/>
    </xf>
    <xf numFmtId="4" fontId="37" fillId="100" borderId="71" applyNumberFormat="0" applyProtection="0">
      <alignment horizontal="right" vertical="center"/>
    </xf>
    <xf numFmtId="4" fontId="37" fillId="45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4" fontId="163" fillId="45" borderId="71" applyNumberFormat="0" applyProtection="0">
      <alignment vertical="center"/>
    </xf>
    <xf numFmtId="0" fontId="37" fillId="42" borderId="71" applyNumberFormat="0" applyProtection="0">
      <alignment horizontal="left" vertical="top" indent="1"/>
    </xf>
    <xf numFmtId="0" fontId="9" fillId="51" borderId="71" applyNumberFormat="0" applyProtection="0">
      <alignment horizontal="left" vertical="top" indent="1"/>
    </xf>
    <xf numFmtId="0" fontId="9" fillId="51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37" fillId="44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42" borderId="71" applyNumberFormat="0" applyProtection="0">
      <alignment horizontal="right" vertical="center"/>
    </xf>
    <xf numFmtId="4" fontId="37" fillId="42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0" fontId="9" fillId="48" borderId="71" applyNumberFormat="0" applyProtection="0">
      <alignment horizontal="left" vertical="center" indent="1"/>
    </xf>
    <xf numFmtId="4" fontId="155" fillId="35" borderId="71" applyNumberFormat="0" applyProtection="0">
      <alignment vertical="center"/>
    </xf>
    <xf numFmtId="4" fontId="163" fillId="102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157" fillId="35" borderId="71" applyNumberFormat="0" applyProtection="0">
      <alignment vertical="center"/>
    </xf>
    <xf numFmtId="0" fontId="9" fillId="42" borderId="71" applyNumberFormat="0" applyProtection="0">
      <alignment horizontal="left" vertical="top" indent="1"/>
    </xf>
    <xf numFmtId="0" fontId="9" fillId="51" borderId="71" applyNumberFormat="0" applyProtection="0">
      <alignment horizontal="left" vertical="center" indent="1"/>
    </xf>
    <xf numFmtId="4" fontId="37" fillId="50" borderId="71" applyNumberFormat="0" applyProtection="0">
      <alignment horizontal="right" vertical="center"/>
    </xf>
    <xf numFmtId="4" fontId="37" fillId="76" borderId="71" applyNumberFormat="0" applyProtection="0">
      <alignment horizontal="right" vertical="center"/>
    </xf>
    <xf numFmtId="4" fontId="37" fillId="68" borderId="71" applyNumberFormat="0" applyProtection="0">
      <alignment horizontal="right" vertical="center"/>
    </xf>
    <xf numFmtId="4" fontId="37" fillId="53" borderId="71" applyNumberFormat="0" applyProtection="0">
      <alignment horizontal="right" vertical="center"/>
    </xf>
    <xf numFmtId="4" fontId="37" fillId="58" borderId="71" applyNumberFormat="0" applyProtection="0">
      <alignment horizontal="right" vertical="center"/>
    </xf>
    <xf numFmtId="4" fontId="157" fillId="35" borderId="71" applyNumberFormat="0" applyProtection="0">
      <alignment vertical="center"/>
    </xf>
    <xf numFmtId="0" fontId="155" fillId="35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0" fontId="9" fillId="10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51" borderId="71" applyNumberFormat="0" applyProtection="0">
      <alignment horizontal="left" vertical="top" indent="1"/>
    </xf>
    <xf numFmtId="4" fontId="152" fillId="102" borderId="71" applyNumberFormat="0" applyProtection="0">
      <alignment horizontal="right" vertical="center"/>
    </xf>
    <xf numFmtId="0" fontId="155" fillId="35" borderId="71" applyNumberFormat="0" applyProtection="0">
      <alignment horizontal="left" vertical="top" indent="1"/>
    </xf>
    <xf numFmtId="0" fontId="9" fillId="42" borderId="71" applyNumberFormat="0" applyProtection="0">
      <alignment horizontal="left" vertical="top" indent="1"/>
    </xf>
    <xf numFmtId="0" fontId="9" fillId="42" borderId="71" applyNumberFormat="0" applyProtection="0">
      <alignment horizontal="left" vertical="center" indent="1"/>
    </xf>
    <xf numFmtId="0" fontId="13" fillId="102" borderId="71" applyNumberFormat="0" applyProtection="0">
      <alignment horizontal="left" vertical="center" indent="1"/>
    </xf>
    <xf numFmtId="0" fontId="9" fillId="48" borderId="71" applyNumberFormat="0" applyProtection="0">
      <alignment horizontal="left" vertical="center" indent="1"/>
    </xf>
    <xf numFmtId="0" fontId="9" fillId="102" borderId="71" applyNumberFormat="0" applyProtection="0">
      <alignment horizontal="left" vertical="center" indent="1"/>
    </xf>
    <xf numFmtId="4" fontId="37" fillId="53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4" fontId="37" fillId="49" borderId="71" applyNumberFormat="0" applyProtection="0">
      <alignment horizontal="right" vertical="center"/>
    </xf>
    <xf numFmtId="0" fontId="9" fillId="48" borderId="71" applyNumberFormat="0" applyProtection="0">
      <alignment horizontal="left" vertical="top" indent="1"/>
    </xf>
    <xf numFmtId="4" fontId="37" fillId="76" borderId="71" applyNumberFormat="0" applyProtection="0">
      <alignment horizontal="right" vertical="center"/>
    </xf>
    <xf numFmtId="4" fontId="155" fillId="35" borderId="71" applyNumberFormat="0" applyProtection="0">
      <alignment vertical="center"/>
    </xf>
    <xf numFmtId="0" fontId="9" fillId="102" borderId="71" applyNumberFormat="0" applyProtection="0">
      <alignment horizontal="left" vertical="top" indent="1"/>
    </xf>
    <xf numFmtId="0" fontId="9" fillId="48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0" fontId="9" fillId="51" borderId="71" applyNumberFormat="0" applyProtection="0">
      <alignment horizontal="left" vertical="center" indent="1"/>
    </xf>
    <xf numFmtId="4" fontId="37" fillId="68" borderId="71" applyNumberFormat="0" applyProtection="0">
      <alignment horizontal="right" vertical="center"/>
    </xf>
    <xf numFmtId="0" fontId="9" fillId="48" borderId="71" applyNumberFormat="0" applyProtection="0">
      <alignment horizontal="left" vertical="top" indent="1"/>
    </xf>
    <xf numFmtId="4" fontId="37" fillId="37" borderId="71" applyNumberFormat="0" applyProtection="0">
      <alignment horizontal="right" vertical="center"/>
    </xf>
    <xf numFmtId="4" fontId="37" fillId="44" borderId="71" applyNumberFormat="0" applyProtection="0">
      <alignment horizontal="right" vertical="center"/>
    </xf>
    <xf numFmtId="4" fontId="152" fillId="102" borderId="71" applyNumberFormat="0" applyProtection="0">
      <alignment horizontal="right" vertical="center"/>
    </xf>
    <xf numFmtId="0" fontId="9" fillId="42" borderId="71" applyNumberFormat="0" applyProtection="0">
      <alignment horizontal="left" vertical="center" indent="1"/>
    </xf>
    <xf numFmtId="4" fontId="37" fillId="102" borderId="71" applyNumberFormat="0" applyProtection="0">
      <alignment horizontal="right" vertical="center"/>
    </xf>
    <xf numFmtId="4" fontId="163" fillId="102" borderId="71" applyNumberFormat="0" applyProtection="0">
      <alignment horizontal="right" vertical="center"/>
    </xf>
    <xf numFmtId="4" fontId="37" fillId="42" borderId="71" applyNumberFormat="0" applyProtection="0">
      <alignment horizontal="left" vertical="center" indent="1"/>
    </xf>
    <xf numFmtId="0" fontId="37" fillId="42" borderId="71" applyNumberFormat="0" applyProtection="0">
      <alignment horizontal="left" vertical="top" indent="1"/>
    </xf>
    <xf numFmtId="0" fontId="9" fillId="102" borderId="71" applyNumberFormat="0" applyProtection="0">
      <alignment horizontal="left" vertical="center" indent="1"/>
    </xf>
    <xf numFmtId="4" fontId="152" fillId="102" borderId="71" applyNumberFormat="0" applyProtection="0">
      <alignment horizontal="right" vertical="center"/>
    </xf>
    <xf numFmtId="0" fontId="9" fillId="102" borderId="71" applyNumberFormat="0" applyProtection="0">
      <alignment horizontal="left" vertical="top" indent="1"/>
    </xf>
  </cellStyleXfs>
  <cellXfs count="102">
    <xf numFmtId="165" fontId="0" fillId="0" borderId="0" xfId="0"/>
    <xf numFmtId="165" fontId="0" fillId="0" borderId="0" xfId="0" applyAlignment="1">
      <alignment horizontal="center"/>
    </xf>
    <xf numFmtId="0" fontId="8" fillId="0" borderId="2" xfId="0" applyNumberFormat="1" applyFont="1" applyBorder="1" applyAlignment="1">
      <alignment horizontal="center"/>
    </xf>
    <xf numFmtId="165" fontId="0" fillId="0" borderId="0" xfId="0" applyAlignment="1">
      <alignment horizontal="right" vertical="center"/>
    </xf>
    <xf numFmtId="0" fontId="8" fillId="0" borderId="0" xfId="0" applyNumberFormat="1" applyFont="1" applyAlignment="1">
      <alignment horizontal="center"/>
    </xf>
    <xf numFmtId="0" fontId="0" fillId="0" borderId="0" xfId="0" applyNumberFormat="1" applyAlignment="1">
      <alignment vertical="center"/>
    </xf>
    <xf numFmtId="0" fontId="8" fillId="0" borderId="0" xfId="0" applyNumberFormat="1" applyFont="1" applyAlignment="1">
      <alignment vertical="center"/>
    </xf>
    <xf numFmtId="0" fontId="8" fillId="0" borderId="0" xfId="0" applyNumberFormat="1" applyFont="1"/>
    <xf numFmtId="0" fontId="8" fillId="0" borderId="2" xfId="0" applyNumberFormat="1" applyFont="1" applyBorder="1" applyAlignment="1">
      <alignment horizontal="left"/>
    </xf>
    <xf numFmtId="165" fontId="0" fillId="0" borderId="3" xfId="0" quotePrefix="1" applyBorder="1" applyAlignment="1">
      <alignment horizontal="center"/>
    </xf>
    <xf numFmtId="165" fontId="8" fillId="0" borderId="0" xfId="0" applyFont="1"/>
    <xf numFmtId="169" fontId="8" fillId="0" borderId="0" xfId="0" applyNumberFormat="1" applyFont="1"/>
    <xf numFmtId="15" fontId="8" fillId="0" borderId="0" xfId="0" applyNumberFormat="1" applyFont="1"/>
    <xf numFmtId="171" fontId="0" fillId="0" borderId="0" xfId="0" applyNumberFormat="1"/>
    <xf numFmtId="0" fontId="8" fillId="0" borderId="2" xfId="0" applyNumberFormat="1" applyFont="1" applyBorder="1" applyAlignment="1">
      <alignment horizontal="center" wrapText="1"/>
    </xf>
    <xf numFmtId="0" fontId="0" fillId="0" borderId="1" xfId="0" applyNumberFormat="1" applyBorder="1" applyAlignment="1">
      <alignment horizontal="left"/>
    </xf>
    <xf numFmtId="165" fontId="0" fillId="0" borderId="1" xfId="0" applyBorder="1" applyAlignment="1">
      <alignment horizontal="center"/>
    </xf>
    <xf numFmtId="166" fontId="0" fillId="0" borderId="1" xfId="0" applyNumberFormat="1" applyBorder="1" applyAlignment="1">
      <alignment horizontal="center"/>
    </xf>
    <xf numFmtId="165" fontId="0" fillId="0" borderId="1" xfId="0" applyBorder="1"/>
    <xf numFmtId="167" fontId="0" fillId="113" borderId="1" xfId="0" applyNumberFormat="1" applyFill="1" applyBorder="1"/>
    <xf numFmtId="167" fontId="0" fillId="0" borderId="1" xfId="0" applyNumberFormat="1" applyBorder="1"/>
    <xf numFmtId="0" fontId="0" fillId="0" borderId="0" xfId="0" applyNumberFormat="1" applyAlignment="1">
      <alignment horizontal="left"/>
    </xf>
    <xf numFmtId="166" fontId="0" fillId="0" borderId="0" xfId="0" applyNumberFormat="1" applyAlignment="1">
      <alignment horizontal="center"/>
    </xf>
    <xf numFmtId="167" fontId="0" fillId="113" borderId="0" xfId="0" applyNumberFormat="1" applyFill="1"/>
    <xf numFmtId="167" fontId="0" fillId="0" borderId="0" xfId="0" applyNumberFormat="1"/>
    <xf numFmtId="0" fontId="0" fillId="0" borderId="0" xfId="0" applyNumberFormat="1" applyAlignment="1">
      <alignment horizontal="center"/>
    </xf>
    <xf numFmtId="9" fontId="0" fillId="0" borderId="0" xfId="25796" applyFont="1" applyFill="1" applyBorder="1"/>
    <xf numFmtId="171" fontId="0" fillId="113" borderId="0" xfId="0" applyNumberFormat="1" applyFill="1"/>
    <xf numFmtId="166" fontId="0" fillId="0" borderId="2" xfId="0" applyNumberFormat="1" applyBorder="1" applyAlignment="1">
      <alignment horizontal="center"/>
    </xf>
    <xf numFmtId="165" fontId="0" fillId="0" borderId="2" xfId="0" applyBorder="1"/>
    <xf numFmtId="9" fontId="0" fillId="0" borderId="2" xfId="25796" applyFont="1" applyFill="1" applyBorder="1"/>
    <xf numFmtId="167" fontId="0" fillId="0" borderId="2" xfId="0" applyNumberFormat="1" applyBorder="1"/>
    <xf numFmtId="165" fontId="0" fillId="0" borderId="3" xfId="0" applyBorder="1"/>
    <xf numFmtId="167" fontId="0" fillId="0" borderId="3" xfId="0" applyNumberFormat="1" applyBorder="1"/>
    <xf numFmtId="171" fontId="0" fillId="0" borderId="2" xfId="0" applyNumberFormat="1" applyBorder="1"/>
    <xf numFmtId="0" fontId="0" fillId="0" borderId="14" xfId="0" applyNumberFormat="1" applyBorder="1" applyAlignment="1">
      <alignment horizontal="left"/>
    </xf>
    <xf numFmtId="165" fontId="0" fillId="0" borderId="14" xfId="0" applyBorder="1" applyAlignment="1">
      <alignment horizontal="center"/>
    </xf>
    <xf numFmtId="166" fontId="0" fillId="0" borderId="14" xfId="0" applyNumberFormat="1" applyBorder="1" applyAlignment="1">
      <alignment horizontal="center"/>
    </xf>
    <xf numFmtId="165" fontId="0" fillId="0" borderId="14" xfId="0" applyBorder="1"/>
    <xf numFmtId="167" fontId="0" fillId="0" borderId="14" xfId="0" applyNumberFormat="1" applyBorder="1"/>
    <xf numFmtId="246" fontId="0" fillId="0" borderId="0" xfId="0" applyNumberFormat="1"/>
    <xf numFmtId="14" fontId="0" fillId="0" borderId="0" xfId="0" applyNumberFormat="1"/>
    <xf numFmtId="247" fontId="0" fillId="0" borderId="0" xfId="0" applyNumberFormat="1"/>
    <xf numFmtId="1" fontId="0" fillId="0" borderId="0" xfId="0" quotePrefix="1" applyNumberFormat="1" applyAlignment="1">
      <alignment horizontal="center" vertical="center"/>
    </xf>
    <xf numFmtId="165" fontId="0" fillId="0" borderId="0" xfId="0" applyAlignment="1">
      <alignment horizontal="left" vertical="center"/>
    </xf>
    <xf numFmtId="165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5" fontId="0" fillId="0" borderId="0" xfId="0" applyAlignment="1">
      <alignment horizontal="left"/>
    </xf>
    <xf numFmtId="167" fontId="0" fillId="113" borderId="14" xfId="0" applyNumberFormat="1" applyFill="1" applyBorder="1"/>
    <xf numFmtId="167" fontId="0" fillId="113" borderId="2" xfId="0" applyNumberFormat="1" applyFill="1" applyBorder="1"/>
    <xf numFmtId="246" fontId="0" fillId="0" borderId="0" xfId="0" applyNumberFormat="1" applyAlignment="1">
      <alignment horizontal="center"/>
    </xf>
    <xf numFmtId="247" fontId="0" fillId="0" borderId="0" xfId="0" applyNumberFormat="1" applyAlignment="1">
      <alignment horizontal="center"/>
    </xf>
    <xf numFmtId="165" fontId="0" fillId="127" borderId="0" xfId="0" applyFill="1"/>
    <xf numFmtId="165" fontId="0" fillId="113" borderId="1" xfId="0" applyFill="1" applyBorder="1"/>
    <xf numFmtId="165" fontId="0" fillId="113" borderId="0" xfId="0" applyFill="1"/>
    <xf numFmtId="165" fontId="0" fillId="113" borderId="2" xfId="0" applyFill="1" applyBorder="1"/>
    <xf numFmtId="166" fontId="0" fillId="0" borderId="64" xfId="0" applyNumberFormat="1" applyBorder="1" applyAlignment="1">
      <alignment horizontal="center"/>
    </xf>
    <xf numFmtId="165" fontId="0" fillId="0" borderId="64" xfId="0" applyBorder="1"/>
    <xf numFmtId="167" fontId="0" fillId="0" borderId="64" xfId="0" applyNumberFormat="1" applyBorder="1"/>
    <xf numFmtId="165" fontId="0" fillId="113" borderId="14" xfId="0" applyFill="1" applyBorder="1"/>
    <xf numFmtId="298" fontId="0" fillId="0" borderId="0" xfId="0" applyNumberFormat="1"/>
    <xf numFmtId="165" fontId="0" fillId="0" borderId="64" xfId="0" applyBorder="1" applyAlignment="1">
      <alignment horizontal="center"/>
    </xf>
    <xf numFmtId="0" fontId="0" fillId="127" borderId="14" xfId="0" applyNumberFormat="1" applyFill="1" applyBorder="1" applyAlignment="1">
      <alignment horizontal="left"/>
    </xf>
    <xf numFmtId="165" fontId="0" fillId="127" borderId="14" xfId="0" applyFill="1" applyBorder="1" applyAlignment="1">
      <alignment horizontal="center"/>
    </xf>
    <xf numFmtId="166" fontId="0" fillId="127" borderId="14" xfId="0" applyNumberFormat="1" applyFill="1" applyBorder="1" applyAlignment="1">
      <alignment horizontal="center"/>
    </xf>
    <xf numFmtId="165" fontId="0" fillId="127" borderId="14" xfId="0" applyFill="1" applyBorder="1"/>
    <xf numFmtId="167" fontId="0" fillId="127" borderId="14" xfId="0" applyNumberFormat="1" applyFill="1" applyBorder="1"/>
    <xf numFmtId="0" fontId="0" fillId="127" borderId="0" xfId="0" applyNumberFormat="1" applyFill="1" applyAlignment="1">
      <alignment horizontal="center"/>
    </xf>
    <xf numFmtId="165" fontId="0" fillId="127" borderId="0" xfId="0" applyFill="1" applyAlignment="1">
      <alignment horizontal="center"/>
    </xf>
    <xf numFmtId="166" fontId="0" fillId="127" borderId="0" xfId="0" applyNumberFormat="1" applyFill="1" applyAlignment="1">
      <alignment horizontal="center"/>
    </xf>
    <xf numFmtId="299" fontId="0" fillId="127" borderId="0" xfId="0" applyNumberFormat="1" applyFill="1"/>
    <xf numFmtId="300" fontId="0" fillId="0" borderId="3" xfId="54261" applyNumberFormat="1" applyFont="1" applyBorder="1" applyAlignment="1">
      <alignment horizontal="right" vertical="center"/>
    </xf>
    <xf numFmtId="0" fontId="0" fillId="0" borderId="64" xfId="0" applyNumberFormat="1" applyBorder="1" applyAlignment="1">
      <alignment horizontal="left"/>
    </xf>
    <xf numFmtId="165" fontId="0" fillId="0" borderId="2" xfId="0" applyBorder="1" applyAlignment="1">
      <alignment horizontal="center"/>
    </xf>
    <xf numFmtId="165" fontId="0" fillId="128" borderId="0" xfId="0" applyFill="1"/>
    <xf numFmtId="167" fontId="0" fillId="0" borderId="0" xfId="0" applyNumberFormat="1" applyAlignment="1">
      <alignment horizontal="right"/>
    </xf>
    <xf numFmtId="167" fontId="0" fillId="127" borderId="14" xfId="0" applyNumberFormat="1" applyFill="1" applyBorder="1" applyAlignment="1">
      <alignment horizontal="right"/>
    </xf>
    <xf numFmtId="165" fontId="0" fillId="0" borderId="0" xfId="0" applyAlignment="1">
      <alignment horizontal="right"/>
    </xf>
    <xf numFmtId="301" fontId="0" fillId="0" borderId="0" xfId="54261" applyNumberFormat="1" applyFont="1" applyBorder="1" applyAlignment="1">
      <alignment horizontal="right" vertical="center"/>
    </xf>
    <xf numFmtId="302" fontId="245" fillId="0" borderId="0" xfId="54261" applyNumberFormat="1" applyFont="1" applyBorder="1" applyAlignment="1">
      <alignment horizontal="right" vertical="center"/>
    </xf>
    <xf numFmtId="301" fontId="0" fillId="129" borderId="0" xfId="54261" applyNumberFormat="1" applyFont="1" applyFill="1" applyBorder="1" applyAlignment="1">
      <alignment horizontal="right" vertical="center"/>
    </xf>
    <xf numFmtId="167" fontId="0" fillId="130" borderId="0" xfId="0" applyNumberFormat="1" applyFill="1"/>
    <xf numFmtId="167" fontId="0" fillId="127" borderId="0" xfId="0" applyNumberFormat="1" applyFill="1"/>
    <xf numFmtId="171" fontId="0" fillId="0" borderId="1" xfId="0" applyNumberFormat="1" applyBorder="1"/>
    <xf numFmtId="171" fontId="0" fillId="0" borderId="64" xfId="0" applyNumberFormat="1" applyBorder="1"/>
    <xf numFmtId="166" fontId="246" fillId="0" borderId="0" xfId="0" applyNumberFormat="1" applyFont="1" applyAlignment="1">
      <alignment horizontal="center"/>
    </xf>
    <xf numFmtId="0" fontId="248" fillId="127" borderId="0" xfId="0" applyNumberFormat="1" applyFont="1" applyFill="1" applyAlignment="1">
      <alignment horizontal="center"/>
    </xf>
    <xf numFmtId="302" fontId="245" fillId="0" borderId="0" xfId="54261" applyNumberFormat="1" applyFont="1" applyFill="1" applyBorder="1" applyAlignment="1">
      <alignment horizontal="right" vertical="center"/>
    </xf>
    <xf numFmtId="166" fontId="249" fillId="0" borderId="0" xfId="0" applyNumberFormat="1" applyFont="1" applyAlignment="1">
      <alignment horizontal="center"/>
    </xf>
    <xf numFmtId="7" fontId="0" fillId="0" borderId="0" xfId="0" applyNumberFormat="1" applyAlignment="1">
      <alignment horizontal="right"/>
    </xf>
    <xf numFmtId="167" fontId="249" fillId="0" borderId="0" xfId="0" applyNumberFormat="1" applyFont="1"/>
    <xf numFmtId="165" fontId="249" fillId="0" borderId="0" xfId="0" applyFont="1"/>
    <xf numFmtId="7" fontId="0" fillId="0" borderId="0" xfId="0" applyNumberFormat="1"/>
    <xf numFmtId="44" fontId="0" fillId="0" borderId="0" xfId="54261" applyFont="1" applyFill="1"/>
    <xf numFmtId="165" fontId="249" fillId="113" borderId="0" xfId="0" applyFont="1" applyFill="1"/>
    <xf numFmtId="301" fontId="0" fillId="0" borderId="3" xfId="54261" applyNumberFormat="1" applyFont="1" applyBorder="1" applyAlignment="1">
      <alignment horizontal="right" vertical="center"/>
    </xf>
    <xf numFmtId="165" fontId="0" fillId="0" borderId="0" xfId="0" applyFill="1"/>
    <xf numFmtId="167" fontId="0" fillId="0" borderId="0" xfId="0" applyNumberFormat="1" applyFill="1"/>
    <xf numFmtId="165" fontId="0" fillId="0" borderId="14" xfId="0" applyNumberFormat="1" applyBorder="1"/>
    <xf numFmtId="0" fontId="8" fillId="0" borderId="0" xfId="0" applyNumberFormat="1" applyFont="1" applyFill="1" applyAlignment="1">
      <alignment horizontal="center"/>
    </xf>
    <xf numFmtId="300" fontId="0" fillId="0" borderId="3" xfId="54261" applyNumberFormat="1" applyFont="1" applyFill="1" applyBorder="1" applyAlignment="1">
      <alignment horizontal="right" vertical="center"/>
    </xf>
    <xf numFmtId="165" fontId="0" fillId="0" borderId="0" xfId="0" applyNumberFormat="1" applyFill="1"/>
  </cellXfs>
  <cellStyles count="56435">
    <cellStyle name="#,##0" xfId="25819" xr:uid="{00000000-0005-0000-0000-000000000000}"/>
    <cellStyle name="#,##0.00¢/kWh" xfId="25820" xr:uid="{00000000-0005-0000-0000-000001000000}"/>
    <cellStyle name="$/KW.h (,4)" xfId="25821" xr:uid="{00000000-0005-0000-0000-000002000000}"/>
    <cellStyle name="$/KW.h (,4) 2" xfId="25822" xr:uid="{00000000-0005-0000-0000-000003000000}"/>
    <cellStyle name="$/KW/mo (,2)" xfId="25823" xr:uid="{00000000-0005-0000-0000-000004000000}"/>
    <cellStyle name="$/KW/mo (,2) 2" xfId="25824" xr:uid="{00000000-0005-0000-0000-000005000000}"/>
    <cellStyle name="_%(SignOnly)" xfId="5" xr:uid="{00000000-0005-0000-0000-000006000000}"/>
    <cellStyle name="_%(SignOnly) 2" xfId="6" xr:uid="{00000000-0005-0000-0000-000007000000}"/>
    <cellStyle name="_%(SignOnly) 2 2" xfId="7" xr:uid="{00000000-0005-0000-0000-000008000000}"/>
    <cellStyle name="_%(SignOnly) 3" xfId="8" xr:uid="{00000000-0005-0000-0000-000009000000}"/>
    <cellStyle name="_%(SignOnly) 3 2" xfId="9" xr:uid="{00000000-0005-0000-0000-00000A000000}"/>
    <cellStyle name="_%(SignOnly) 4" xfId="10" xr:uid="{00000000-0005-0000-0000-00000B000000}"/>
    <cellStyle name="_%(SignOnly) 4 2" xfId="11" xr:uid="{00000000-0005-0000-0000-00000C000000}"/>
    <cellStyle name="_%(SignOnly) 5" xfId="12" xr:uid="{00000000-0005-0000-0000-00000D000000}"/>
    <cellStyle name="_%(SignSpaceOnly)" xfId="13" xr:uid="{00000000-0005-0000-0000-00000E000000}"/>
    <cellStyle name="_%(SignSpaceOnly) 2" xfId="14" xr:uid="{00000000-0005-0000-0000-00000F000000}"/>
    <cellStyle name="_%(SignSpaceOnly) 2 2" xfId="15" xr:uid="{00000000-0005-0000-0000-000010000000}"/>
    <cellStyle name="_%(SignSpaceOnly) 3" xfId="16" xr:uid="{00000000-0005-0000-0000-000011000000}"/>
    <cellStyle name="_%(SignSpaceOnly) 3 2" xfId="17" xr:uid="{00000000-0005-0000-0000-000012000000}"/>
    <cellStyle name="_%(SignSpaceOnly) 4" xfId="18" xr:uid="{00000000-0005-0000-0000-000013000000}"/>
    <cellStyle name="_%(SignSpaceOnly) 4 2" xfId="19" xr:uid="{00000000-0005-0000-0000-000014000000}"/>
    <cellStyle name="_%(SignSpaceOnly) 5" xfId="20" xr:uid="{00000000-0005-0000-0000-000015000000}"/>
    <cellStyle name="_09-02-09 Transportation LTp 2010-2019 Specific Drivers" xfId="21" xr:uid="{00000000-0005-0000-0000-000016000000}"/>
    <cellStyle name="_09-02-09 Transportation LTp 2010-2019 Specific Drivers 2" xfId="22" xr:uid="{00000000-0005-0000-0000-000017000000}"/>
    <cellStyle name="_09-02-09 Transportation LTp 2010-2019 Specific Drivers 2 2" xfId="25825" xr:uid="{00000000-0005-0000-0000-000018000000}"/>
    <cellStyle name="_09-02-09 Transportation LTp 2010-2019 Specific Drivers 3" xfId="25826" xr:uid="{00000000-0005-0000-0000-000019000000}"/>
    <cellStyle name="_2006 Budget by Region March 24 2006" xfId="23" xr:uid="{00000000-0005-0000-0000-00001A000000}"/>
    <cellStyle name="_2006 Budget by Region March 24 2006 2" xfId="24" xr:uid="{00000000-0005-0000-0000-00001B000000}"/>
    <cellStyle name="_2006 Budget by Region March 24 2006 2 2" xfId="25" xr:uid="{00000000-0005-0000-0000-00001C000000}"/>
    <cellStyle name="_2006 Budget by Region March 24 2006 2 2 2" xfId="26" xr:uid="{00000000-0005-0000-0000-00001D000000}"/>
    <cellStyle name="_2006 Budget by Region March 24 2006 2 3" xfId="27" xr:uid="{00000000-0005-0000-0000-00001E000000}"/>
    <cellStyle name="_2006 Budget by Region March 24 2006 3" xfId="28" xr:uid="{00000000-0005-0000-0000-00001F000000}"/>
    <cellStyle name="_2006 Budget by Region March 24 2006 3 2" xfId="29" xr:uid="{00000000-0005-0000-0000-000020000000}"/>
    <cellStyle name="_2006 Budget by Region March 24 2006 3 2 2" xfId="30" xr:uid="{00000000-0005-0000-0000-000021000000}"/>
    <cellStyle name="_2006 Budget by Region March 24 2006 3 3" xfId="31" xr:uid="{00000000-0005-0000-0000-000022000000}"/>
    <cellStyle name="_2006 Budget by Region March 24 2006 4" xfId="32" xr:uid="{00000000-0005-0000-0000-000023000000}"/>
    <cellStyle name="_2006 Budget by Region March 24 2006 4 2" xfId="33" xr:uid="{00000000-0005-0000-0000-000024000000}"/>
    <cellStyle name="_2006 Budget by Region March 24 2006 5" xfId="34" xr:uid="{00000000-0005-0000-0000-000025000000}"/>
    <cellStyle name="_2006 Budget by Region March 24 2006 5 2" xfId="35" xr:uid="{00000000-0005-0000-0000-000026000000}"/>
    <cellStyle name="_2006 Budget by Region March 24 2006 6" xfId="36" xr:uid="{00000000-0005-0000-0000-000027000000}"/>
    <cellStyle name="_2006 Budget by Region March 24 2006 6 2" xfId="37" xr:uid="{00000000-0005-0000-0000-000028000000}"/>
    <cellStyle name="_2006 Budget by Region March 24 2006 7" xfId="38" xr:uid="{00000000-0005-0000-0000-000029000000}"/>
    <cellStyle name="_2006 Budget by Region March 24 2006 7 2" xfId="39" xr:uid="{00000000-0005-0000-0000-00002A000000}"/>
    <cellStyle name="_2006 Budget by Region March 24 2006 8" xfId="40" xr:uid="{00000000-0005-0000-0000-00002B000000}"/>
    <cellStyle name="_2006 Budget by Region March 24 2006_2011 Q2 CAM True Up - comparison btwn 12Sep11 and 21June11" xfId="41" xr:uid="{00000000-0005-0000-0000-00002C000000}"/>
    <cellStyle name="_2006 Budget by Region March 24 2006_2011 Q2 CAM True Up - comparison btwn 12Sep11 and 21June11 2" xfId="42" xr:uid="{00000000-0005-0000-0000-00002D000000}"/>
    <cellStyle name="_2006 Budget by Region March 24 2006_MFR Schedules Rec and LTD Calculation" xfId="43" xr:uid="{00000000-0005-0000-0000-00002E000000}"/>
    <cellStyle name="_2006 Budget by Region March 24 2006_MFR Schedules Rec and LTD Calculation 2" xfId="44" xr:uid="{00000000-0005-0000-0000-00002F000000}"/>
    <cellStyle name="_2006 Budget Cons Fin Stmts Oct 18" xfId="45" xr:uid="{00000000-0005-0000-0000-000030000000}"/>
    <cellStyle name="_2006 Budget Cons Fin Stmts Oct 18 2" xfId="46" xr:uid="{00000000-0005-0000-0000-000031000000}"/>
    <cellStyle name="_2006 Budget Cons Fin Stmts Oct 18 2 2" xfId="47" xr:uid="{00000000-0005-0000-0000-000032000000}"/>
    <cellStyle name="_2006 Budget Cons Fin Stmts Oct 18 2 2 2" xfId="25827" xr:uid="{00000000-0005-0000-0000-000033000000}"/>
    <cellStyle name="_2006 Budget Cons Fin Stmts Oct 18 2 3" xfId="25828" xr:uid="{00000000-0005-0000-0000-000034000000}"/>
    <cellStyle name="_2006 Budget Cons Fin Stmts Oct 18 3" xfId="48" xr:uid="{00000000-0005-0000-0000-000035000000}"/>
    <cellStyle name="_2006 Budget Cons Fin Stmts Oct 18 3 2" xfId="25829" xr:uid="{00000000-0005-0000-0000-000036000000}"/>
    <cellStyle name="_2006 Budget Cons Fin Stmts Oct 18 4" xfId="49" xr:uid="{00000000-0005-0000-0000-000037000000}"/>
    <cellStyle name="_2006 Budget Cons Fin Stmts Oct 18 4 2" xfId="25830" xr:uid="{00000000-0005-0000-0000-000038000000}"/>
    <cellStyle name="_2006 Budget Cons Fin Stmts Oct 18 5" xfId="50" xr:uid="{00000000-0005-0000-0000-000039000000}"/>
    <cellStyle name="_2006 Budget Cons Fin Stmts Oct 18 5 2" xfId="25831" xr:uid="{00000000-0005-0000-0000-00003A000000}"/>
    <cellStyle name="_2006 Budget Cons Fin Stmts Oct 18_.2 Consol Data" xfId="51" xr:uid="{00000000-0005-0000-0000-00003B000000}"/>
    <cellStyle name="_2006 Budget Cons Fin Stmts Oct 18_.2 Consol Data 2" xfId="52" xr:uid="{00000000-0005-0000-0000-00003C000000}"/>
    <cellStyle name="_2006 Budget Cons Fin Stmts Oct 18_.2 Consol Data 2 2" xfId="25832" xr:uid="{00000000-0005-0000-0000-00003D000000}"/>
    <cellStyle name="_2006 Budget Cons Fin Stmts Oct 18_.2 Consol Data 3" xfId="25833" xr:uid="{00000000-0005-0000-0000-00003E000000}"/>
    <cellStyle name="_2006 Budget Cons Fin Stmts Oct 18_.2 Consol Data_1" xfId="53" xr:uid="{00000000-0005-0000-0000-00003F000000}"/>
    <cellStyle name="_2006 Budget Cons Fin Stmts Oct 18_.2 Consol Data_1 2" xfId="54" xr:uid="{00000000-0005-0000-0000-000040000000}"/>
    <cellStyle name="_2006 Budget Cons Fin Stmts Oct 18_.2 Consol Data_1 2 2" xfId="25834" xr:uid="{00000000-0005-0000-0000-000041000000}"/>
    <cellStyle name="_2006 Budget Cons Fin Stmts Oct 18_.2 Consol Data_1 3" xfId="25835" xr:uid="{00000000-0005-0000-0000-000042000000}"/>
    <cellStyle name="_2006 Budget Cons Fin Stmts Oct 18_.2 Consolidated" xfId="55" xr:uid="{00000000-0005-0000-0000-000043000000}"/>
    <cellStyle name="_2006 Budget Cons Fin Stmts Oct 18_.2 Consolidated 2" xfId="56" xr:uid="{00000000-0005-0000-0000-000044000000}"/>
    <cellStyle name="_2006 Budget Cons Fin Stmts Oct 18_.2 Consolidated 2 2" xfId="57" xr:uid="{00000000-0005-0000-0000-000045000000}"/>
    <cellStyle name="_2006 Budget Cons Fin Stmts Oct 18_.2 Consolidated 2 2 2" xfId="25836" xr:uid="{00000000-0005-0000-0000-000046000000}"/>
    <cellStyle name="_2006 Budget Cons Fin Stmts Oct 18_.2 Consolidated 2 3" xfId="25837" xr:uid="{00000000-0005-0000-0000-000047000000}"/>
    <cellStyle name="_2006 Budget Cons Fin Stmts Oct 18_.2 Consolidated 3" xfId="25838" xr:uid="{00000000-0005-0000-0000-000048000000}"/>
    <cellStyle name="_2006 Budget Cons Fin Stmts Oct 18_.2 Consolidated_1" xfId="58" xr:uid="{00000000-0005-0000-0000-000049000000}"/>
    <cellStyle name="_2006 Budget Cons Fin Stmts Oct 18_.2 Consolidated_1 2" xfId="59" xr:uid="{00000000-0005-0000-0000-00004A000000}"/>
    <cellStyle name="_2006 Budget Cons Fin Stmts Oct 18_.2 Consolidated_1 2 2" xfId="25839" xr:uid="{00000000-0005-0000-0000-00004B000000}"/>
    <cellStyle name="_2006 Budget Cons Fin Stmts Oct 18_.2 Consolidated_1 3" xfId="25840" xr:uid="{00000000-0005-0000-0000-00004C000000}"/>
    <cellStyle name="_2006 Budget Cons Fin Stmts Oct 18_.3 R4 Allocation" xfId="60" xr:uid="{00000000-0005-0000-0000-00004D000000}"/>
    <cellStyle name="_2006 Budget Cons Fin Stmts Oct 18_.3 R4 Allocation 2" xfId="25841" xr:uid="{00000000-0005-0000-0000-00004E000000}"/>
    <cellStyle name="_2006 Budget Cons Fin Stmts Oct 18_.3 R4 Allocation_1" xfId="61" xr:uid="{00000000-0005-0000-0000-00004F000000}"/>
    <cellStyle name="_2006 Budget Cons Fin Stmts Oct 18_.3 R4 Allocation_1 2" xfId="25842" xr:uid="{00000000-0005-0000-0000-000050000000}"/>
    <cellStyle name="_2006 Budget Cons Fin Stmts Oct 18_2011 Q2 CAM True Up - comparison btwn 12Sep11 and 21June11" xfId="62" xr:uid="{00000000-0005-0000-0000-000051000000}"/>
    <cellStyle name="_2006 Budget Cons Fin Stmts Oct 18_2011 Q2 CAM True Up - comparison btwn 12Sep11 and 21June11 2" xfId="25843" xr:uid="{00000000-0005-0000-0000-000052000000}"/>
    <cellStyle name="_2006 Budget Cons Fin Stmts Oct 18_MFR Schedules Rec and LTD Calculation" xfId="63" xr:uid="{00000000-0005-0000-0000-000053000000}"/>
    <cellStyle name="_2006 Budget Cons Fin Stmts Oct 18_MFR Schedules Rec and LTD Calculation 2" xfId="25844" xr:uid="{00000000-0005-0000-0000-000054000000}"/>
    <cellStyle name="_2006 Budget Cons Fin Stmts Oct 18_Schedule 25-2" xfId="64" xr:uid="{00000000-0005-0000-0000-000055000000}"/>
    <cellStyle name="_2006 Budget Cons Fin Stmts Oct 18_Schedule 25-2 2" xfId="65" xr:uid="{00000000-0005-0000-0000-000056000000}"/>
    <cellStyle name="_2006 Budget Cons Fin Stmts Oct 18_Schedule 25-2 2 2" xfId="25845" xr:uid="{00000000-0005-0000-0000-000057000000}"/>
    <cellStyle name="_2007 Budget by Region" xfId="66" xr:uid="{00000000-0005-0000-0000-000058000000}"/>
    <cellStyle name="_2007 Budget by Region 2" xfId="67" xr:uid="{00000000-0005-0000-0000-000059000000}"/>
    <cellStyle name="_2007 Budget by Region 2 2" xfId="68" xr:uid="{00000000-0005-0000-0000-00005A000000}"/>
    <cellStyle name="_2007 Budget by Region 2 2 2" xfId="69" xr:uid="{00000000-0005-0000-0000-00005B000000}"/>
    <cellStyle name="_2007 Budget by Region 2 3" xfId="70" xr:uid="{00000000-0005-0000-0000-00005C000000}"/>
    <cellStyle name="_2007 Budget by Region 3" xfId="71" xr:uid="{00000000-0005-0000-0000-00005D000000}"/>
    <cellStyle name="_2007 Budget by Region 3 2" xfId="72" xr:uid="{00000000-0005-0000-0000-00005E000000}"/>
    <cellStyle name="_2007 Budget by Region 3 2 2" xfId="73" xr:uid="{00000000-0005-0000-0000-00005F000000}"/>
    <cellStyle name="_2007 Budget by Region 3 3" xfId="74" xr:uid="{00000000-0005-0000-0000-000060000000}"/>
    <cellStyle name="_2007 Budget by Region 4" xfId="75" xr:uid="{00000000-0005-0000-0000-000061000000}"/>
    <cellStyle name="_2007 Budget by Region 4 2" xfId="76" xr:uid="{00000000-0005-0000-0000-000062000000}"/>
    <cellStyle name="_2007 Budget by Region 5" xfId="77" xr:uid="{00000000-0005-0000-0000-000063000000}"/>
    <cellStyle name="_2007 Budget by Region 5 2" xfId="78" xr:uid="{00000000-0005-0000-0000-000064000000}"/>
    <cellStyle name="_2007 Budget by Region 6" xfId="79" xr:uid="{00000000-0005-0000-0000-000065000000}"/>
    <cellStyle name="_2007 Budget by Region 6 2" xfId="80" xr:uid="{00000000-0005-0000-0000-000066000000}"/>
    <cellStyle name="_2007 Budget by Region 7" xfId="81" xr:uid="{00000000-0005-0000-0000-000067000000}"/>
    <cellStyle name="_2007 Budget by Region 7 2" xfId="82" xr:uid="{00000000-0005-0000-0000-000068000000}"/>
    <cellStyle name="_2007 Budget by Region 8" xfId="83" xr:uid="{00000000-0005-0000-0000-000069000000}"/>
    <cellStyle name="_2007 Budget by Region_2011 Q2 CAM True Up - comparison btwn 12Sep11 and 21June11" xfId="84" xr:uid="{00000000-0005-0000-0000-00006A000000}"/>
    <cellStyle name="_2007 Budget by Region_2011 Q2 CAM True Up - comparison btwn 12Sep11 and 21June11 2" xfId="85" xr:uid="{00000000-0005-0000-0000-00006B000000}"/>
    <cellStyle name="_2007 Budget by Region_MFR Schedules Rec and LTD Calculation" xfId="86" xr:uid="{00000000-0005-0000-0000-00006C000000}"/>
    <cellStyle name="_2007 Budget by Region_MFR Schedules Rec and LTD Calculation 2" xfId="87" xr:uid="{00000000-0005-0000-0000-00006D000000}"/>
    <cellStyle name="_2008 Budget by Region" xfId="88" xr:uid="{00000000-0005-0000-0000-00006E000000}"/>
    <cellStyle name="_2008 Budget by Region 2" xfId="89" xr:uid="{00000000-0005-0000-0000-00006F000000}"/>
    <cellStyle name="_2008 Budget by Region 2 2" xfId="90" xr:uid="{00000000-0005-0000-0000-000070000000}"/>
    <cellStyle name="_2008 Budget by Region 2 2 2" xfId="91" xr:uid="{00000000-0005-0000-0000-000071000000}"/>
    <cellStyle name="_2008 Budget by Region 2 3" xfId="92" xr:uid="{00000000-0005-0000-0000-000072000000}"/>
    <cellStyle name="_2008 Budget by Region 3" xfId="93" xr:uid="{00000000-0005-0000-0000-000073000000}"/>
    <cellStyle name="_2008 Budget by Region 3 2" xfId="94" xr:uid="{00000000-0005-0000-0000-000074000000}"/>
    <cellStyle name="_2008 Budget by Region 3 2 2" xfId="95" xr:uid="{00000000-0005-0000-0000-000075000000}"/>
    <cellStyle name="_2008 Budget by Region 3 3" xfId="96" xr:uid="{00000000-0005-0000-0000-000076000000}"/>
    <cellStyle name="_2008 Budget by Region 4" xfId="97" xr:uid="{00000000-0005-0000-0000-000077000000}"/>
    <cellStyle name="_2008 Budget by Region 4 2" xfId="98" xr:uid="{00000000-0005-0000-0000-000078000000}"/>
    <cellStyle name="_2008 Budget by Region 5" xfId="99" xr:uid="{00000000-0005-0000-0000-000079000000}"/>
    <cellStyle name="_2008 Budget by Region 5 2" xfId="100" xr:uid="{00000000-0005-0000-0000-00007A000000}"/>
    <cellStyle name="_2008 Budget by Region 6" xfId="101" xr:uid="{00000000-0005-0000-0000-00007B000000}"/>
    <cellStyle name="_2008 Budget by Region 6 2" xfId="102" xr:uid="{00000000-0005-0000-0000-00007C000000}"/>
    <cellStyle name="_2008 Budget by Region 7" xfId="103" xr:uid="{00000000-0005-0000-0000-00007D000000}"/>
    <cellStyle name="_2008 Budget by Region 7 2" xfId="104" xr:uid="{00000000-0005-0000-0000-00007E000000}"/>
    <cellStyle name="_2008 Budget by Region 8" xfId="105" xr:uid="{00000000-0005-0000-0000-00007F000000}"/>
    <cellStyle name="_2008 Budget by Region_2011 Q2 CAM True Up - comparison btwn 12Sep11 and 21June11" xfId="106" xr:uid="{00000000-0005-0000-0000-000080000000}"/>
    <cellStyle name="_2008 Budget by Region_2011 Q2 CAM True Up - comparison btwn 12Sep11 and 21June11 2" xfId="107" xr:uid="{00000000-0005-0000-0000-000081000000}"/>
    <cellStyle name="_2008 Budget by Region_MFR Schedules Rec and LTD Calculation" xfId="108" xr:uid="{00000000-0005-0000-0000-000082000000}"/>
    <cellStyle name="_2008 Budget by Region_MFR Schedules Rec and LTD Calculation 2" xfId="109" xr:uid="{00000000-0005-0000-0000-000083000000}"/>
    <cellStyle name="_2008 Q3 Financing " xfId="25846" xr:uid="{00000000-0005-0000-0000-000084000000}"/>
    <cellStyle name="_2008 Q3 Financing 2008 10 16 v4 Lozie Values" xfId="25847" xr:uid="{00000000-0005-0000-0000-000085000000}"/>
    <cellStyle name="_BU Budget LP Manager by region" xfId="110" xr:uid="{00000000-0005-0000-0000-000086000000}"/>
    <cellStyle name="_BU Budget LP Manager by region 2" xfId="111" xr:uid="{00000000-0005-0000-0000-000087000000}"/>
    <cellStyle name="_BU Budget LP Manager by region 2 2" xfId="112" xr:uid="{00000000-0005-0000-0000-000088000000}"/>
    <cellStyle name="_BU Budget LP Manager by region 2 2 2" xfId="25848" xr:uid="{00000000-0005-0000-0000-000089000000}"/>
    <cellStyle name="_BU Budget LP Manager by region 2 3" xfId="25849" xr:uid="{00000000-0005-0000-0000-00008A000000}"/>
    <cellStyle name="_BU Budget LP Manager by region 3" xfId="113" xr:uid="{00000000-0005-0000-0000-00008B000000}"/>
    <cellStyle name="_BU Budget LP Manager by region 3 2" xfId="25850" xr:uid="{00000000-0005-0000-0000-00008C000000}"/>
    <cellStyle name="_BU Budget LP Manager by region 4" xfId="114" xr:uid="{00000000-0005-0000-0000-00008D000000}"/>
    <cellStyle name="_BU Budget LP Manager by region 4 2" xfId="25851" xr:uid="{00000000-0005-0000-0000-00008E000000}"/>
    <cellStyle name="_BU Budget LP Manager by region 5" xfId="115" xr:uid="{00000000-0005-0000-0000-00008F000000}"/>
    <cellStyle name="_BU Budget LP Manager by region 5 2" xfId="25852" xr:uid="{00000000-0005-0000-0000-000090000000}"/>
    <cellStyle name="_BU Budget LP Manager by region_.2 Consol Data" xfId="116" xr:uid="{00000000-0005-0000-0000-000091000000}"/>
    <cellStyle name="_BU Budget LP Manager by region_.2 Consol Data 2" xfId="117" xr:uid="{00000000-0005-0000-0000-000092000000}"/>
    <cellStyle name="_BU Budget LP Manager by region_.2 Consol Data 2 2" xfId="25853" xr:uid="{00000000-0005-0000-0000-000093000000}"/>
    <cellStyle name="_BU Budget LP Manager by region_.2 Consol Data 3" xfId="25854" xr:uid="{00000000-0005-0000-0000-000094000000}"/>
    <cellStyle name="_BU Budget LP Manager by region_.2 Consol Data_1" xfId="118" xr:uid="{00000000-0005-0000-0000-000095000000}"/>
    <cellStyle name="_BU Budget LP Manager by region_.2 Consol Data_1 2" xfId="119" xr:uid="{00000000-0005-0000-0000-000096000000}"/>
    <cellStyle name="_BU Budget LP Manager by region_.2 Consol Data_1 2 2" xfId="25855" xr:uid="{00000000-0005-0000-0000-000097000000}"/>
    <cellStyle name="_BU Budget LP Manager by region_.2 Consol Data_1 3" xfId="25856" xr:uid="{00000000-0005-0000-0000-000098000000}"/>
    <cellStyle name="_BU Budget LP Manager by region_.2 Consolidated" xfId="120" xr:uid="{00000000-0005-0000-0000-000099000000}"/>
    <cellStyle name="_BU Budget LP Manager by region_.2 Consolidated 2" xfId="121" xr:uid="{00000000-0005-0000-0000-00009A000000}"/>
    <cellStyle name="_BU Budget LP Manager by region_.2 Consolidated 2 2" xfId="122" xr:uid="{00000000-0005-0000-0000-00009B000000}"/>
    <cellStyle name="_BU Budget LP Manager by region_.2 Consolidated 2 2 2" xfId="25857" xr:uid="{00000000-0005-0000-0000-00009C000000}"/>
    <cellStyle name="_BU Budget LP Manager by region_.2 Consolidated 2 3" xfId="25858" xr:uid="{00000000-0005-0000-0000-00009D000000}"/>
    <cellStyle name="_BU Budget LP Manager by region_.2 Consolidated 3" xfId="25859" xr:uid="{00000000-0005-0000-0000-00009E000000}"/>
    <cellStyle name="_BU Budget LP Manager by region_.2 Consolidated_1" xfId="123" xr:uid="{00000000-0005-0000-0000-00009F000000}"/>
    <cellStyle name="_BU Budget LP Manager by region_.2 Consolidated_1 2" xfId="124" xr:uid="{00000000-0005-0000-0000-0000A0000000}"/>
    <cellStyle name="_BU Budget LP Manager by region_.2 Consolidated_1 2 2" xfId="25860" xr:uid="{00000000-0005-0000-0000-0000A1000000}"/>
    <cellStyle name="_BU Budget LP Manager by region_.2 Consolidated_1 3" xfId="25861" xr:uid="{00000000-0005-0000-0000-0000A2000000}"/>
    <cellStyle name="_BU Budget LP Manager by region_.3 R4 Allocation" xfId="125" xr:uid="{00000000-0005-0000-0000-0000A3000000}"/>
    <cellStyle name="_BU Budget LP Manager by region_.3 R4 Allocation 2" xfId="25862" xr:uid="{00000000-0005-0000-0000-0000A4000000}"/>
    <cellStyle name="_BU Budget LP Manager by region_.3 R4 Allocation_1" xfId="126" xr:uid="{00000000-0005-0000-0000-0000A5000000}"/>
    <cellStyle name="_BU Budget LP Manager by region_.3 R4 Allocation_1 2" xfId="25863" xr:uid="{00000000-0005-0000-0000-0000A6000000}"/>
    <cellStyle name="_BU Budget LP Manager by region_2011 Q2 CAM True Up - comparison btwn 12Sep11 and 21June11" xfId="127" xr:uid="{00000000-0005-0000-0000-0000A7000000}"/>
    <cellStyle name="_BU Budget LP Manager by region_2011 Q2 CAM True Up - comparison btwn 12Sep11 and 21June11 2" xfId="25864" xr:uid="{00000000-0005-0000-0000-0000A8000000}"/>
    <cellStyle name="_BU Budget LP Manager by region_MFR Schedules Rec and LTD Calculation" xfId="128" xr:uid="{00000000-0005-0000-0000-0000A9000000}"/>
    <cellStyle name="_BU Budget LP Manager by region_MFR Schedules Rec and LTD Calculation 2" xfId="25865" xr:uid="{00000000-0005-0000-0000-0000AA000000}"/>
    <cellStyle name="_BU Budget LP Manager by region_Schedule 25-2" xfId="129" xr:uid="{00000000-0005-0000-0000-0000AB000000}"/>
    <cellStyle name="_BU Budget LP Manager by region_Schedule 25-2 2" xfId="130" xr:uid="{00000000-0005-0000-0000-0000AC000000}"/>
    <cellStyle name="_BU Budget LP Manager by region_Schedule 25-2 2 2" xfId="25866" xr:uid="{00000000-0005-0000-0000-0000AD000000}"/>
    <cellStyle name="_Cascade Cost Breakdown" xfId="25867" xr:uid="{00000000-0005-0000-0000-0000AE000000}"/>
    <cellStyle name="_Comma" xfId="131" xr:uid="{00000000-0005-0000-0000-0000AF000000}"/>
    <cellStyle name="_Comma 2" xfId="132" xr:uid="{00000000-0005-0000-0000-0000B0000000}"/>
    <cellStyle name="_Comma 2 2" xfId="133" xr:uid="{00000000-0005-0000-0000-0000B1000000}"/>
    <cellStyle name="_Comma 3" xfId="134" xr:uid="{00000000-0005-0000-0000-0000B2000000}"/>
    <cellStyle name="_Comma 3 2" xfId="135" xr:uid="{00000000-0005-0000-0000-0000B3000000}"/>
    <cellStyle name="_Comma 4" xfId="136" xr:uid="{00000000-0005-0000-0000-0000B4000000}"/>
    <cellStyle name="_Comma 4 2" xfId="137" xr:uid="{00000000-0005-0000-0000-0000B5000000}"/>
    <cellStyle name="_Comma 5" xfId="138" xr:uid="{00000000-0005-0000-0000-0000B6000000}"/>
    <cellStyle name="_Corporate Planning Model" xfId="25868" xr:uid="{00000000-0005-0000-0000-0000B7000000}"/>
    <cellStyle name="_Currency" xfId="139" xr:uid="{00000000-0005-0000-0000-0000B8000000}"/>
    <cellStyle name="_Currency 2" xfId="140" xr:uid="{00000000-0005-0000-0000-0000B9000000}"/>
    <cellStyle name="_Currency 2 2" xfId="141" xr:uid="{00000000-0005-0000-0000-0000BA000000}"/>
    <cellStyle name="_Currency 3" xfId="142" xr:uid="{00000000-0005-0000-0000-0000BB000000}"/>
    <cellStyle name="_Currency 3 2" xfId="143" xr:uid="{00000000-0005-0000-0000-0000BC000000}"/>
    <cellStyle name="_Currency 4" xfId="144" xr:uid="{00000000-0005-0000-0000-0000BD000000}"/>
    <cellStyle name="_Currency 4 2" xfId="145" xr:uid="{00000000-0005-0000-0000-0000BE000000}"/>
    <cellStyle name="_Currency 5" xfId="146" xr:uid="{00000000-0005-0000-0000-0000BF000000}"/>
    <cellStyle name="_Currency_Sithe Asia Corporate" xfId="25869" xr:uid="{00000000-0005-0000-0000-0000C0000000}"/>
    <cellStyle name="_Currency_Sithe Master Model_2" xfId="25870" xr:uid="{00000000-0005-0000-0000-0000C1000000}"/>
    <cellStyle name="_CurrencySpace" xfId="147" xr:uid="{00000000-0005-0000-0000-0000C2000000}"/>
    <cellStyle name="_CurrencySpace 2" xfId="148" xr:uid="{00000000-0005-0000-0000-0000C3000000}"/>
    <cellStyle name="_CurrencySpace 2 2" xfId="149" xr:uid="{00000000-0005-0000-0000-0000C4000000}"/>
    <cellStyle name="_CurrencySpace 3" xfId="150" xr:uid="{00000000-0005-0000-0000-0000C5000000}"/>
    <cellStyle name="_CurrencySpace 3 2" xfId="151" xr:uid="{00000000-0005-0000-0000-0000C6000000}"/>
    <cellStyle name="_CurrencySpace 4" xfId="152" xr:uid="{00000000-0005-0000-0000-0000C7000000}"/>
    <cellStyle name="_CurrencySpace 4 2" xfId="153" xr:uid="{00000000-0005-0000-0000-0000C8000000}"/>
    <cellStyle name="_CurrencySpace 5" xfId="154" xr:uid="{00000000-0005-0000-0000-0000C9000000}"/>
    <cellStyle name="_EMC - Components - Nov 14 Submission" xfId="155" xr:uid="{00000000-0005-0000-0000-0000CA000000}"/>
    <cellStyle name="_EMC - Components - Nov 14 Submission 2" xfId="156" xr:uid="{00000000-0005-0000-0000-0000CB000000}"/>
    <cellStyle name="_EMC - Components - Nov 14 Submission 2 2" xfId="157" xr:uid="{00000000-0005-0000-0000-0000CC000000}"/>
    <cellStyle name="_EMC - Components - Nov 14 Submission 2 2 2" xfId="25871" xr:uid="{00000000-0005-0000-0000-0000CD000000}"/>
    <cellStyle name="_EMC - Components - Nov 14 Submission 2 3" xfId="25872" xr:uid="{00000000-0005-0000-0000-0000CE000000}"/>
    <cellStyle name="_EMC - Components - Nov 14 Submission 3" xfId="158" xr:uid="{00000000-0005-0000-0000-0000CF000000}"/>
    <cellStyle name="_EMC - Components - Nov 14 Submission 3 2" xfId="25873" xr:uid="{00000000-0005-0000-0000-0000D0000000}"/>
    <cellStyle name="_EMC - Components - Nov 14 Submission 4" xfId="159" xr:uid="{00000000-0005-0000-0000-0000D1000000}"/>
    <cellStyle name="_EMC - Components - Nov 14 Submission 4 2" xfId="25874" xr:uid="{00000000-0005-0000-0000-0000D2000000}"/>
    <cellStyle name="_EMC - Components - Nov 14 Submission 5" xfId="160" xr:uid="{00000000-0005-0000-0000-0000D3000000}"/>
    <cellStyle name="_EMC - Components - Nov 14 Submission 5 2" xfId="25875" xr:uid="{00000000-0005-0000-0000-0000D4000000}"/>
    <cellStyle name="_EMC - Components - Nov 14 Submission_.2 Consol Data" xfId="161" xr:uid="{00000000-0005-0000-0000-0000D5000000}"/>
    <cellStyle name="_EMC - Components - Nov 14 Submission_.2 Consol Data 2" xfId="162" xr:uid="{00000000-0005-0000-0000-0000D6000000}"/>
    <cellStyle name="_EMC - Components - Nov 14 Submission_.2 Consol Data 2 2" xfId="25876" xr:uid="{00000000-0005-0000-0000-0000D7000000}"/>
    <cellStyle name="_EMC - Components - Nov 14 Submission_.2 Consol Data 3" xfId="25877" xr:uid="{00000000-0005-0000-0000-0000D8000000}"/>
    <cellStyle name="_EMC - Components - Nov 14 Submission_.2 Consol Data_1" xfId="163" xr:uid="{00000000-0005-0000-0000-0000D9000000}"/>
    <cellStyle name="_EMC - Components - Nov 14 Submission_.2 Consol Data_1 2" xfId="164" xr:uid="{00000000-0005-0000-0000-0000DA000000}"/>
    <cellStyle name="_EMC - Components - Nov 14 Submission_.2 Consol Data_1 2 2" xfId="25878" xr:uid="{00000000-0005-0000-0000-0000DB000000}"/>
    <cellStyle name="_EMC - Components - Nov 14 Submission_.2 Consol Data_1 3" xfId="25879" xr:uid="{00000000-0005-0000-0000-0000DC000000}"/>
    <cellStyle name="_EMC - Components - Nov 14 Submission_.2 Consolidated" xfId="165" xr:uid="{00000000-0005-0000-0000-0000DD000000}"/>
    <cellStyle name="_EMC - Components - Nov 14 Submission_.2 Consolidated 2" xfId="166" xr:uid="{00000000-0005-0000-0000-0000DE000000}"/>
    <cellStyle name="_EMC - Components - Nov 14 Submission_.2 Consolidated 2 2" xfId="167" xr:uid="{00000000-0005-0000-0000-0000DF000000}"/>
    <cellStyle name="_EMC - Components - Nov 14 Submission_.2 Consolidated 2 2 2" xfId="25880" xr:uid="{00000000-0005-0000-0000-0000E0000000}"/>
    <cellStyle name="_EMC - Components - Nov 14 Submission_.2 Consolidated 2 3" xfId="25881" xr:uid="{00000000-0005-0000-0000-0000E1000000}"/>
    <cellStyle name="_EMC - Components - Nov 14 Submission_.2 Consolidated 3" xfId="25882" xr:uid="{00000000-0005-0000-0000-0000E2000000}"/>
    <cellStyle name="_EMC - Components - Nov 14 Submission_.2 Consolidated_1" xfId="168" xr:uid="{00000000-0005-0000-0000-0000E3000000}"/>
    <cellStyle name="_EMC - Components - Nov 14 Submission_.2 Consolidated_1 2" xfId="169" xr:uid="{00000000-0005-0000-0000-0000E4000000}"/>
    <cellStyle name="_EMC - Components - Nov 14 Submission_.2 Consolidated_1 2 2" xfId="25883" xr:uid="{00000000-0005-0000-0000-0000E5000000}"/>
    <cellStyle name="_EMC - Components - Nov 14 Submission_.2 Consolidated_1 3" xfId="25884" xr:uid="{00000000-0005-0000-0000-0000E6000000}"/>
    <cellStyle name="_EMC - Components - Nov 14 Submission_.3 R4 Allocation" xfId="170" xr:uid="{00000000-0005-0000-0000-0000E7000000}"/>
    <cellStyle name="_EMC - Components - Nov 14 Submission_.3 R4 Allocation 2" xfId="25885" xr:uid="{00000000-0005-0000-0000-0000E8000000}"/>
    <cellStyle name="_EMC - Components - Nov 14 Submission_.3 R4 Allocation_1" xfId="171" xr:uid="{00000000-0005-0000-0000-0000E9000000}"/>
    <cellStyle name="_EMC - Components - Nov 14 Submission_.3 R4 Allocation_1 2" xfId="25886" xr:uid="{00000000-0005-0000-0000-0000EA000000}"/>
    <cellStyle name="_EMC - Components - Nov 14 Submission_2011 Q2 CAM True Up - comparison btwn 12Sep11 and 21June11" xfId="172" xr:uid="{00000000-0005-0000-0000-0000EB000000}"/>
    <cellStyle name="_EMC - Components - Nov 14 Submission_2011 Q2 CAM True Up - comparison btwn 12Sep11 and 21June11 2" xfId="25887" xr:uid="{00000000-0005-0000-0000-0000EC000000}"/>
    <cellStyle name="_EMC - Components - Nov 14 Submission_MFR Schedules Rec and LTD Calculation" xfId="173" xr:uid="{00000000-0005-0000-0000-0000ED000000}"/>
    <cellStyle name="_EMC - Components - Nov 14 Submission_MFR Schedules Rec and LTD Calculation 2" xfId="25888" xr:uid="{00000000-0005-0000-0000-0000EE000000}"/>
    <cellStyle name="_EMC - Components - Nov 14 Submission_Schedule 25-2" xfId="174" xr:uid="{00000000-0005-0000-0000-0000EF000000}"/>
    <cellStyle name="_EMC - Components - Nov 14 Submission_Schedule 25-2 2" xfId="175" xr:uid="{00000000-0005-0000-0000-0000F0000000}"/>
    <cellStyle name="_EMC - Components - Nov 14 Submission_Schedule 25-2 2 2" xfId="25889" xr:uid="{00000000-0005-0000-0000-0000F1000000}"/>
    <cellStyle name="_EMC and EPCOR Alberta - Plant Components - Nov 14 Submission" xfId="176" xr:uid="{00000000-0005-0000-0000-0000F2000000}"/>
    <cellStyle name="_EMC and EPCOR Alberta - Plant Components - Nov 14 Submission 2" xfId="177" xr:uid="{00000000-0005-0000-0000-0000F3000000}"/>
    <cellStyle name="_EMC and EPCOR Alberta - Plant Components - Nov 14 Submission 2 2" xfId="178" xr:uid="{00000000-0005-0000-0000-0000F4000000}"/>
    <cellStyle name="_EMC and EPCOR Alberta - Plant Components - Nov 14 Submission 2 2 2" xfId="25890" xr:uid="{00000000-0005-0000-0000-0000F5000000}"/>
    <cellStyle name="_EMC and EPCOR Alberta - Plant Components - Nov 14 Submission 2 3" xfId="25891" xr:uid="{00000000-0005-0000-0000-0000F6000000}"/>
    <cellStyle name="_EMC and EPCOR Alberta - Plant Components - Nov 14 Submission 3" xfId="179" xr:uid="{00000000-0005-0000-0000-0000F7000000}"/>
    <cellStyle name="_EMC and EPCOR Alberta - Plant Components - Nov 14 Submission 3 2" xfId="25892" xr:uid="{00000000-0005-0000-0000-0000F8000000}"/>
    <cellStyle name="_EMC and EPCOR Alberta - Plant Components - Nov 14 Submission 4" xfId="180" xr:uid="{00000000-0005-0000-0000-0000F9000000}"/>
    <cellStyle name="_EMC and EPCOR Alberta - Plant Components - Nov 14 Submission 4 2" xfId="25893" xr:uid="{00000000-0005-0000-0000-0000FA000000}"/>
    <cellStyle name="_EMC and EPCOR Alberta - Plant Components - Nov 14 Submission 5" xfId="181" xr:uid="{00000000-0005-0000-0000-0000FB000000}"/>
    <cellStyle name="_EMC and EPCOR Alberta - Plant Components - Nov 14 Submission 5 2" xfId="25894" xr:uid="{00000000-0005-0000-0000-0000FC000000}"/>
    <cellStyle name="_EMC and EPCOR Alberta - Plant Components - Nov 14 Submission_.2 Consol Data" xfId="182" xr:uid="{00000000-0005-0000-0000-0000FD000000}"/>
    <cellStyle name="_EMC and EPCOR Alberta - Plant Components - Nov 14 Submission_.2 Consol Data 2" xfId="183" xr:uid="{00000000-0005-0000-0000-0000FE000000}"/>
    <cellStyle name="_EMC and EPCOR Alberta - Plant Components - Nov 14 Submission_.2 Consol Data 2 2" xfId="25895" xr:uid="{00000000-0005-0000-0000-0000FF000000}"/>
    <cellStyle name="_EMC and EPCOR Alberta - Plant Components - Nov 14 Submission_.2 Consol Data 3" xfId="25896" xr:uid="{00000000-0005-0000-0000-000000010000}"/>
    <cellStyle name="_EMC and EPCOR Alberta - Plant Components - Nov 14 Submission_.2 Consol Data_1" xfId="184" xr:uid="{00000000-0005-0000-0000-000001010000}"/>
    <cellStyle name="_EMC and EPCOR Alberta - Plant Components - Nov 14 Submission_.2 Consol Data_1 2" xfId="185" xr:uid="{00000000-0005-0000-0000-000002010000}"/>
    <cellStyle name="_EMC and EPCOR Alberta - Plant Components - Nov 14 Submission_.2 Consol Data_1 2 2" xfId="25897" xr:uid="{00000000-0005-0000-0000-000003010000}"/>
    <cellStyle name="_EMC and EPCOR Alberta - Plant Components - Nov 14 Submission_.2 Consol Data_1 3" xfId="25898" xr:uid="{00000000-0005-0000-0000-000004010000}"/>
    <cellStyle name="_EMC and EPCOR Alberta - Plant Components - Nov 14 Submission_.2 Consolidated" xfId="186" xr:uid="{00000000-0005-0000-0000-000005010000}"/>
    <cellStyle name="_EMC and EPCOR Alberta - Plant Components - Nov 14 Submission_.2 Consolidated 2" xfId="187" xr:uid="{00000000-0005-0000-0000-000006010000}"/>
    <cellStyle name="_EMC and EPCOR Alberta - Plant Components - Nov 14 Submission_.2 Consolidated 2 2" xfId="188" xr:uid="{00000000-0005-0000-0000-000007010000}"/>
    <cellStyle name="_EMC and EPCOR Alberta - Plant Components - Nov 14 Submission_.2 Consolidated 2 2 2" xfId="25899" xr:uid="{00000000-0005-0000-0000-000008010000}"/>
    <cellStyle name="_EMC and EPCOR Alberta - Plant Components - Nov 14 Submission_.2 Consolidated 2 3" xfId="25900" xr:uid="{00000000-0005-0000-0000-000009010000}"/>
    <cellStyle name="_EMC and EPCOR Alberta - Plant Components - Nov 14 Submission_.2 Consolidated 3" xfId="25901" xr:uid="{00000000-0005-0000-0000-00000A010000}"/>
    <cellStyle name="_EMC and EPCOR Alberta - Plant Components - Nov 14 Submission_.2 Consolidated_1" xfId="189" xr:uid="{00000000-0005-0000-0000-00000B010000}"/>
    <cellStyle name="_EMC and EPCOR Alberta - Plant Components - Nov 14 Submission_.2 Consolidated_1 2" xfId="190" xr:uid="{00000000-0005-0000-0000-00000C010000}"/>
    <cellStyle name="_EMC and EPCOR Alberta - Plant Components - Nov 14 Submission_.2 Consolidated_1 2 2" xfId="25902" xr:uid="{00000000-0005-0000-0000-00000D010000}"/>
    <cellStyle name="_EMC and EPCOR Alberta - Plant Components - Nov 14 Submission_.2 Consolidated_1 3" xfId="25903" xr:uid="{00000000-0005-0000-0000-00000E010000}"/>
    <cellStyle name="_EMC and EPCOR Alberta - Plant Components - Nov 14 Submission_.3 R4 Allocation" xfId="191" xr:uid="{00000000-0005-0000-0000-00000F010000}"/>
    <cellStyle name="_EMC and EPCOR Alberta - Plant Components - Nov 14 Submission_.3 R4 Allocation 2" xfId="25904" xr:uid="{00000000-0005-0000-0000-000010010000}"/>
    <cellStyle name="_EMC and EPCOR Alberta - Plant Components - Nov 14 Submission_.3 R4 Allocation_1" xfId="192" xr:uid="{00000000-0005-0000-0000-000011010000}"/>
    <cellStyle name="_EMC and EPCOR Alberta - Plant Components - Nov 14 Submission_.3 R4 Allocation_1 2" xfId="25905" xr:uid="{00000000-0005-0000-0000-000012010000}"/>
    <cellStyle name="_EMC and EPCOR Alberta - Plant Components - Nov 14 Submission_2011 Q2 CAM True Up - comparison btwn 12Sep11 and 21June11" xfId="193" xr:uid="{00000000-0005-0000-0000-000013010000}"/>
    <cellStyle name="_EMC and EPCOR Alberta - Plant Components - Nov 14 Submission_2011 Q2 CAM True Up - comparison btwn 12Sep11 and 21June11 2" xfId="25906" xr:uid="{00000000-0005-0000-0000-000014010000}"/>
    <cellStyle name="_EMC and EPCOR Alberta - Plant Components - Nov 14 Submission_MFR Schedules Rec and LTD Calculation" xfId="194" xr:uid="{00000000-0005-0000-0000-000015010000}"/>
    <cellStyle name="_EMC and EPCOR Alberta - Plant Components - Nov 14 Submission_MFR Schedules Rec and LTD Calculation 2" xfId="25907" xr:uid="{00000000-0005-0000-0000-000016010000}"/>
    <cellStyle name="_EMC and EPCOR Alberta - Plant Components - Nov 14 Submission_Schedule 25-2" xfId="195" xr:uid="{00000000-0005-0000-0000-000017010000}"/>
    <cellStyle name="_EMC and EPCOR Alberta - Plant Components - Nov 14 Submission_Schedule 25-2 2" xfId="196" xr:uid="{00000000-0005-0000-0000-000018010000}"/>
    <cellStyle name="_EMC and EPCOR Alberta - Plant Components - Nov 14 Submission_Schedule 25-2 2 2" xfId="25908" xr:uid="{00000000-0005-0000-0000-000019010000}"/>
    <cellStyle name="_EPCOR Alberta - Components" xfId="197" xr:uid="{00000000-0005-0000-0000-00001A010000}"/>
    <cellStyle name="_EPCOR Alberta - Components - Revised Net CFD Postings Mar 28" xfId="198" xr:uid="{00000000-0005-0000-0000-00001B010000}"/>
    <cellStyle name="_EPCOR Alberta - Components - Revised Net CFD Postings Mar 28 2" xfId="199" xr:uid="{00000000-0005-0000-0000-00001C010000}"/>
    <cellStyle name="_EPCOR Alberta - Components - Revised Net CFD Postings Mar 28 2 2" xfId="200" xr:uid="{00000000-0005-0000-0000-00001D010000}"/>
    <cellStyle name="_EPCOR Alberta - Components - Revised Net CFD Postings Mar 28 2 2 2" xfId="25909" xr:uid="{00000000-0005-0000-0000-00001E010000}"/>
    <cellStyle name="_EPCOR Alberta - Components - Revised Net CFD Postings Mar 28 2 3" xfId="25910" xr:uid="{00000000-0005-0000-0000-00001F010000}"/>
    <cellStyle name="_EPCOR Alberta - Components - Revised Net CFD Postings Mar 28 3" xfId="201" xr:uid="{00000000-0005-0000-0000-000020010000}"/>
    <cellStyle name="_EPCOR Alberta - Components - Revised Net CFD Postings Mar 28 3 2" xfId="25911" xr:uid="{00000000-0005-0000-0000-000021010000}"/>
    <cellStyle name="_EPCOR Alberta - Components - Revised Net CFD Postings Mar 28 4" xfId="202" xr:uid="{00000000-0005-0000-0000-000022010000}"/>
    <cellStyle name="_EPCOR Alberta - Components - Revised Net CFD Postings Mar 28 4 2" xfId="25912" xr:uid="{00000000-0005-0000-0000-000023010000}"/>
    <cellStyle name="_EPCOR Alberta - Components - Revised Net CFD Postings Mar 28 5" xfId="203" xr:uid="{00000000-0005-0000-0000-000024010000}"/>
    <cellStyle name="_EPCOR Alberta - Components - Revised Net CFD Postings Mar 28 5 2" xfId="25913" xr:uid="{00000000-0005-0000-0000-000025010000}"/>
    <cellStyle name="_EPCOR Alberta - Components - Revised Net CFD Postings Mar 28_.2 Consol Data" xfId="204" xr:uid="{00000000-0005-0000-0000-000026010000}"/>
    <cellStyle name="_EPCOR Alberta - Components - Revised Net CFD Postings Mar 28_.2 Consol Data 2" xfId="205" xr:uid="{00000000-0005-0000-0000-000027010000}"/>
    <cellStyle name="_EPCOR Alberta - Components - Revised Net CFD Postings Mar 28_.2 Consol Data 2 2" xfId="25914" xr:uid="{00000000-0005-0000-0000-000028010000}"/>
    <cellStyle name="_EPCOR Alberta - Components - Revised Net CFD Postings Mar 28_.2 Consol Data 3" xfId="25915" xr:uid="{00000000-0005-0000-0000-000029010000}"/>
    <cellStyle name="_EPCOR Alberta - Components - Revised Net CFD Postings Mar 28_.2 Consol Data_1" xfId="206" xr:uid="{00000000-0005-0000-0000-00002A010000}"/>
    <cellStyle name="_EPCOR Alberta - Components - Revised Net CFD Postings Mar 28_.2 Consol Data_1 2" xfId="207" xr:uid="{00000000-0005-0000-0000-00002B010000}"/>
    <cellStyle name="_EPCOR Alberta - Components - Revised Net CFD Postings Mar 28_.2 Consol Data_1 2 2" xfId="25916" xr:uid="{00000000-0005-0000-0000-00002C010000}"/>
    <cellStyle name="_EPCOR Alberta - Components - Revised Net CFD Postings Mar 28_.2 Consol Data_1 3" xfId="25917" xr:uid="{00000000-0005-0000-0000-00002D010000}"/>
    <cellStyle name="_EPCOR Alberta - Components - Revised Net CFD Postings Mar 28_.2 Consolidated" xfId="208" xr:uid="{00000000-0005-0000-0000-00002E010000}"/>
    <cellStyle name="_EPCOR Alberta - Components - Revised Net CFD Postings Mar 28_.2 Consolidated 2" xfId="209" xr:uid="{00000000-0005-0000-0000-00002F010000}"/>
    <cellStyle name="_EPCOR Alberta - Components - Revised Net CFD Postings Mar 28_.2 Consolidated 2 2" xfId="210" xr:uid="{00000000-0005-0000-0000-000030010000}"/>
    <cellStyle name="_EPCOR Alberta - Components - Revised Net CFD Postings Mar 28_.2 Consolidated 2 2 2" xfId="25918" xr:uid="{00000000-0005-0000-0000-000031010000}"/>
    <cellStyle name="_EPCOR Alberta - Components - Revised Net CFD Postings Mar 28_.2 Consolidated 2 3" xfId="25919" xr:uid="{00000000-0005-0000-0000-000032010000}"/>
    <cellStyle name="_EPCOR Alberta - Components - Revised Net CFD Postings Mar 28_.2 Consolidated 3" xfId="25920" xr:uid="{00000000-0005-0000-0000-000033010000}"/>
    <cellStyle name="_EPCOR Alberta - Components - Revised Net CFD Postings Mar 28_.2 Consolidated_1" xfId="211" xr:uid="{00000000-0005-0000-0000-000034010000}"/>
    <cellStyle name="_EPCOR Alberta - Components - Revised Net CFD Postings Mar 28_.2 Consolidated_1 2" xfId="212" xr:uid="{00000000-0005-0000-0000-000035010000}"/>
    <cellStyle name="_EPCOR Alberta - Components - Revised Net CFD Postings Mar 28_.2 Consolidated_1 2 2" xfId="25921" xr:uid="{00000000-0005-0000-0000-000036010000}"/>
    <cellStyle name="_EPCOR Alberta - Components - Revised Net CFD Postings Mar 28_.2 Consolidated_1 3" xfId="25922" xr:uid="{00000000-0005-0000-0000-000037010000}"/>
    <cellStyle name="_EPCOR Alberta - Components - Revised Net CFD Postings Mar 28_.3 R4 Allocation" xfId="213" xr:uid="{00000000-0005-0000-0000-000038010000}"/>
    <cellStyle name="_EPCOR Alberta - Components - Revised Net CFD Postings Mar 28_.3 R4 Allocation 2" xfId="25923" xr:uid="{00000000-0005-0000-0000-000039010000}"/>
    <cellStyle name="_EPCOR Alberta - Components - Revised Net CFD Postings Mar 28_.3 R4 Allocation_1" xfId="214" xr:uid="{00000000-0005-0000-0000-00003A010000}"/>
    <cellStyle name="_EPCOR Alberta - Components - Revised Net CFD Postings Mar 28_.3 R4 Allocation_1 2" xfId="25924" xr:uid="{00000000-0005-0000-0000-00003B010000}"/>
    <cellStyle name="_EPCOR Alberta - Components - Revised Net CFD Postings Mar 28_2011 Q2 CAM True Up - comparison btwn 12Sep11 and 21June11" xfId="215" xr:uid="{00000000-0005-0000-0000-00003C010000}"/>
    <cellStyle name="_EPCOR Alberta - Components - Revised Net CFD Postings Mar 28_2011 Q2 CAM True Up - comparison btwn 12Sep11 and 21June11 2" xfId="25925" xr:uid="{00000000-0005-0000-0000-00003D010000}"/>
    <cellStyle name="_EPCOR Alberta - Components - Revised Net CFD Postings Mar 28_MFR Schedules Rec and LTD Calculation" xfId="216" xr:uid="{00000000-0005-0000-0000-00003E010000}"/>
    <cellStyle name="_EPCOR Alberta - Components - Revised Net CFD Postings Mar 28_MFR Schedules Rec and LTD Calculation 2" xfId="25926" xr:uid="{00000000-0005-0000-0000-00003F010000}"/>
    <cellStyle name="_EPCOR Alberta - Components - Revised Net CFD Postings Mar 28_Schedule 25-2" xfId="217" xr:uid="{00000000-0005-0000-0000-000040010000}"/>
    <cellStyle name="_EPCOR Alberta - Components - Revised Net CFD Postings Mar 28_Schedule 25-2 2" xfId="218" xr:uid="{00000000-0005-0000-0000-000041010000}"/>
    <cellStyle name="_EPCOR Alberta - Components - Revised Net CFD Postings Mar 28_Schedule 25-2 2 2" xfId="25927" xr:uid="{00000000-0005-0000-0000-000042010000}"/>
    <cellStyle name="_EPCOR Alberta - Components 10" xfId="219" xr:uid="{00000000-0005-0000-0000-000043010000}"/>
    <cellStyle name="_EPCOR Alberta - Components 10 2" xfId="25928" xr:uid="{00000000-0005-0000-0000-000044010000}"/>
    <cellStyle name="_EPCOR Alberta - Components 11" xfId="220" xr:uid="{00000000-0005-0000-0000-000045010000}"/>
    <cellStyle name="_EPCOR Alberta - Components 11 2" xfId="25929" xr:uid="{00000000-0005-0000-0000-000046010000}"/>
    <cellStyle name="_EPCOR Alberta - Components 12" xfId="221" xr:uid="{00000000-0005-0000-0000-000047010000}"/>
    <cellStyle name="_EPCOR Alberta - Components 12 2" xfId="25930" xr:uid="{00000000-0005-0000-0000-000048010000}"/>
    <cellStyle name="_EPCOR Alberta - Components 13" xfId="222" xr:uid="{00000000-0005-0000-0000-000049010000}"/>
    <cellStyle name="_EPCOR Alberta - Components 13 2" xfId="25931" xr:uid="{00000000-0005-0000-0000-00004A010000}"/>
    <cellStyle name="_EPCOR Alberta - Components 14" xfId="223" xr:uid="{00000000-0005-0000-0000-00004B010000}"/>
    <cellStyle name="_EPCOR Alberta - Components 14 2" xfId="25932" xr:uid="{00000000-0005-0000-0000-00004C010000}"/>
    <cellStyle name="_EPCOR Alberta - Components 15" xfId="224" xr:uid="{00000000-0005-0000-0000-00004D010000}"/>
    <cellStyle name="_EPCOR Alberta - Components 15 2" xfId="25933" xr:uid="{00000000-0005-0000-0000-00004E010000}"/>
    <cellStyle name="_EPCOR Alberta - Components 16" xfId="25934" xr:uid="{00000000-0005-0000-0000-00004F010000}"/>
    <cellStyle name="_EPCOR Alberta - Components 16 2" xfId="25935" xr:uid="{00000000-0005-0000-0000-000050010000}"/>
    <cellStyle name="_EPCOR Alberta - Components 17" xfId="25936" xr:uid="{00000000-0005-0000-0000-000051010000}"/>
    <cellStyle name="_EPCOR Alberta - Components 17 2" xfId="25937" xr:uid="{00000000-0005-0000-0000-000052010000}"/>
    <cellStyle name="_EPCOR Alberta - Components 18" xfId="25938" xr:uid="{00000000-0005-0000-0000-000053010000}"/>
    <cellStyle name="_EPCOR Alberta - Components 18 2" xfId="25939" xr:uid="{00000000-0005-0000-0000-000054010000}"/>
    <cellStyle name="_EPCOR Alberta - Components 19" xfId="25940" xr:uid="{00000000-0005-0000-0000-000055010000}"/>
    <cellStyle name="_EPCOR Alberta - Components 19 2" xfId="25941" xr:uid="{00000000-0005-0000-0000-000056010000}"/>
    <cellStyle name="_EPCOR Alberta - Components 2" xfId="225" xr:uid="{00000000-0005-0000-0000-000057010000}"/>
    <cellStyle name="_EPCOR Alberta - Components 2 2" xfId="226" xr:uid="{00000000-0005-0000-0000-000058010000}"/>
    <cellStyle name="_EPCOR Alberta - Components 2 2 2" xfId="25942" xr:uid="{00000000-0005-0000-0000-000059010000}"/>
    <cellStyle name="_EPCOR Alberta - Components 2 3" xfId="25943" xr:uid="{00000000-0005-0000-0000-00005A010000}"/>
    <cellStyle name="_EPCOR Alberta - Components 20" xfId="25944" xr:uid="{00000000-0005-0000-0000-00005B010000}"/>
    <cellStyle name="_EPCOR Alberta - Components 20 2" xfId="25945" xr:uid="{00000000-0005-0000-0000-00005C010000}"/>
    <cellStyle name="_EPCOR Alberta - Components 21" xfId="25946" xr:uid="{00000000-0005-0000-0000-00005D010000}"/>
    <cellStyle name="_EPCOR Alberta - Components 21 2" xfId="25947" xr:uid="{00000000-0005-0000-0000-00005E010000}"/>
    <cellStyle name="_EPCOR Alberta - Components 22" xfId="25948" xr:uid="{00000000-0005-0000-0000-00005F010000}"/>
    <cellStyle name="_EPCOR Alberta - Components 22 2" xfId="25949" xr:uid="{00000000-0005-0000-0000-000060010000}"/>
    <cellStyle name="_EPCOR Alberta - Components 23" xfId="25950" xr:uid="{00000000-0005-0000-0000-000061010000}"/>
    <cellStyle name="_EPCOR Alberta - Components 23 2" xfId="25951" xr:uid="{00000000-0005-0000-0000-000062010000}"/>
    <cellStyle name="_EPCOR Alberta - Components 24" xfId="25952" xr:uid="{00000000-0005-0000-0000-000063010000}"/>
    <cellStyle name="_EPCOR Alberta - Components 24 2" xfId="25953" xr:uid="{00000000-0005-0000-0000-000064010000}"/>
    <cellStyle name="_EPCOR Alberta - Components 25" xfId="25954" xr:uid="{00000000-0005-0000-0000-000065010000}"/>
    <cellStyle name="_EPCOR Alberta - Components 25 2" xfId="25955" xr:uid="{00000000-0005-0000-0000-000066010000}"/>
    <cellStyle name="_EPCOR Alberta - Components 26" xfId="25956" xr:uid="{00000000-0005-0000-0000-000067010000}"/>
    <cellStyle name="_EPCOR Alberta - Components 26 2" xfId="25957" xr:uid="{00000000-0005-0000-0000-000068010000}"/>
    <cellStyle name="_EPCOR Alberta - Components 27" xfId="25958" xr:uid="{00000000-0005-0000-0000-000069010000}"/>
    <cellStyle name="_EPCOR Alberta - Components 27 2" xfId="25959" xr:uid="{00000000-0005-0000-0000-00006A010000}"/>
    <cellStyle name="_EPCOR Alberta - Components 28" xfId="25960" xr:uid="{00000000-0005-0000-0000-00006B010000}"/>
    <cellStyle name="_EPCOR Alberta - Components 28 2" xfId="25961" xr:uid="{00000000-0005-0000-0000-00006C010000}"/>
    <cellStyle name="_EPCOR Alberta - Components 29" xfId="25962" xr:uid="{00000000-0005-0000-0000-00006D010000}"/>
    <cellStyle name="_EPCOR Alberta - Components 29 2" xfId="25963" xr:uid="{00000000-0005-0000-0000-00006E010000}"/>
    <cellStyle name="_EPCOR Alberta - Components 3" xfId="227" xr:uid="{00000000-0005-0000-0000-00006F010000}"/>
    <cellStyle name="_EPCOR Alberta - Components 3 2" xfId="228" xr:uid="{00000000-0005-0000-0000-000070010000}"/>
    <cellStyle name="_EPCOR Alberta - Components 3 2 2" xfId="25964" xr:uid="{00000000-0005-0000-0000-000071010000}"/>
    <cellStyle name="_EPCOR Alberta - Components 3 3" xfId="25965" xr:uid="{00000000-0005-0000-0000-000072010000}"/>
    <cellStyle name="_EPCOR Alberta - Components 4" xfId="229" xr:uid="{00000000-0005-0000-0000-000073010000}"/>
    <cellStyle name="_EPCOR Alberta - Components 4 2" xfId="230" xr:uid="{00000000-0005-0000-0000-000074010000}"/>
    <cellStyle name="_EPCOR Alberta - Components 4 2 2" xfId="25966" xr:uid="{00000000-0005-0000-0000-000075010000}"/>
    <cellStyle name="_EPCOR Alberta - Components 4 3" xfId="25967" xr:uid="{00000000-0005-0000-0000-000076010000}"/>
    <cellStyle name="_EPCOR Alberta - Components 5" xfId="231" xr:uid="{00000000-0005-0000-0000-000077010000}"/>
    <cellStyle name="_EPCOR Alberta - Components 5 2" xfId="232" xr:uid="{00000000-0005-0000-0000-000078010000}"/>
    <cellStyle name="_EPCOR Alberta - Components 5 2 2" xfId="25968" xr:uid="{00000000-0005-0000-0000-000079010000}"/>
    <cellStyle name="_EPCOR Alberta - Components 5 3" xfId="25969" xr:uid="{00000000-0005-0000-0000-00007A010000}"/>
    <cellStyle name="_EPCOR Alberta - Components 6" xfId="233" xr:uid="{00000000-0005-0000-0000-00007B010000}"/>
    <cellStyle name="_EPCOR Alberta - Components 6 2" xfId="234" xr:uid="{00000000-0005-0000-0000-00007C010000}"/>
    <cellStyle name="_EPCOR Alberta - Components 6 2 2" xfId="25970" xr:uid="{00000000-0005-0000-0000-00007D010000}"/>
    <cellStyle name="_EPCOR Alberta - Components 6 3" xfId="25971" xr:uid="{00000000-0005-0000-0000-00007E010000}"/>
    <cellStyle name="_EPCOR Alberta - Components 7" xfId="235" xr:uid="{00000000-0005-0000-0000-00007F010000}"/>
    <cellStyle name="_EPCOR Alberta - Components 7 2" xfId="236" xr:uid="{00000000-0005-0000-0000-000080010000}"/>
    <cellStyle name="_EPCOR Alberta - Components 7 2 2" xfId="25972" xr:uid="{00000000-0005-0000-0000-000081010000}"/>
    <cellStyle name="_EPCOR Alberta - Components 7 3" xfId="25973" xr:uid="{00000000-0005-0000-0000-000082010000}"/>
    <cellStyle name="_EPCOR Alberta - Components 8" xfId="237" xr:uid="{00000000-0005-0000-0000-000083010000}"/>
    <cellStyle name="_EPCOR Alberta - Components 8 2" xfId="238" xr:uid="{00000000-0005-0000-0000-000084010000}"/>
    <cellStyle name="_EPCOR Alberta - Components 8 2 2" xfId="25974" xr:uid="{00000000-0005-0000-0000-000085010000}"/>
    <cellStyle name="_EPCOR Alberta - Components 8 3" xfId="25975" xr:uid="{00000000-0005-0000-0000-000086010000}"/>
    <cellStyle name="_EPCOR Alberta - Components 9" xfId="239" xr:uid="{00000000-0005-0000-0000-000087010000}"/>
    <cellStyle name="_EPCOR Alberta - Components 9 2" xfId="25976" xr:uid="{00000000-0005-0000-0000-000088010000}"/>
    <cellStyle name="_EPCOR Alberta - Components_.2 Consol Data" xfId="240" xr:uid="{00000000-0005-0000-0000-000089010000}"/>
    <cellStyle name="_EPCOR Alberta - Components_.2 Consol Data 2" xfId="241" xr:uid="{00000000-0005-0000-0000-00008A010000}"/>
    <cellStyle name="_EPCOR Alberta - Components_.2 Consol Data 2 2" xfId="25977" xr:uid="{00000000-0005-0000-0000-00008B010000}"/>
    <cellStyle name="_EPCOR Alberta - Components_.2 Consol Data 3" xfId="25978" xr:uid="{00000000-0005-0000-0000-00008C010000}"/>
    <cellStyle name="_EPCOR Alberta - Components_.2 Consol Data_1" xfId="242" xr:uid="{00000000-0005-0000-0000-00008D010000}"/>
    <cellStyle name="_EPCOR Alberta - Components_.2 Consol Data_1 2" xfId="243" xr:uid="{00000000-0005-0000-0000-00008E010000}"/>
    <cellStyle name="_EPCOR Alberta - Components_.2 Consol Data_1 2 2" xfId="25979" xr:uid="{00000000-0005-0000-0000-00008F010000}"/>
    <cellStyle name="_EPCOR Alberta - Components_.2 Consol Data_1 3" xfId="25980" xr:uid="{00000000-0005-0000-0000-000090010000}"/>
    <cellStyle name="_EPCOR Alberta - Components_.2 Consolidated" xfId="244" xr:uid="{00000000-0005-0000-0000-000091010000}"/>
    <cellStyle name="_EPCOR Alberta - Components_.2 Consolidated 2" xfId="245" xr:uid="{00000000-0005-0000-0000-000092010000}"/>
    <cellStyle name="_EPCOR Alberta - Components_.2 Consolidated 2 2" xfId="246" xr:uid="{00000000-0005-0000-0000-000093010000}"/>
    <cellStyle name="_EPCOR Alberta - Components_.2 Consolidated 2 2 2" xfId="25981" xr:uid="{00000000-0005-0000-0000-000094010000}"/>
    <cellStyle name="_EPCOR Alberta - Components_.2 Consolidated 2 3" xfId="25982" xr:uid="{00000000-0005-0000-0000-000095010000}"/>
    <cellStyle name="_EPCOR Alberta - Components_.2 Consolidated 3" xfId="25983" xr:uid="{00000000-0005-0000-0000-000096010000}"/>
    <cellStyle name="_EPCOR Alberta - Components_.2 Consolidated_1" xfId="247" xr:uid="{00000000-0005-0000-0000-000097010000}"/>
    <cellStyle name="_EPCOR Alberta - Components_.2 Consolidated_1 2" xfId="248" xr:uid="{00000000-0005-0000-0000-000098010000}"/>
    <cellStyle name="_EPCOR Alberta - Components_.2 Consolidated_1 2 2" xfId="25984" xr:uid="{00000000-0005-0000-0000-000099010000}"/>
    <cellStyle name="_EPCOR Alberta - Components_.2 Consolidated_1 3" xfId="25985" xr:uid="{00000000-0005-0000-0000-00009A010000}"/>
    <cellStyle name="_EPCOR Alberta - Components_.3 R4 Allocation" xfId="249" xr:uid="{00000000-0005-0000-0000-00009B010000}"/>
    <cellStyle name="_EPCOR Alberta - Components_.3 R4 Allocation 2" xfId="25986" xr:uid="{00000000-0005-0000-0000-00009C010000}"/>
    <cellStyle name="_EPCOR Alberta - Components_.3 R4 Allocation_1" xfId="250" xr:uid="{00000000-0005-0000-0000-00009D010000}"/>
    <cellStyle name="_EPCOR Alberta - Components_.3 R4 Allocation_1 2" xfId="25987" xr:uid="{00000000-0005-0000-0000-00009E010000}"/>
    <cellStyle name="_EPCOR Alberta - Components_2011 Q2 CAM True Up - comparison btwn 12Sep11 and 21June11" xfId="251" xr:uid="{00000000-0005-0000-0000-00009F010000}"/>
    <cellStyle name="_EPCOR Alberta - Components_2011 Q2 CAM True Up - comparison btwn 12Sep11 and 21June11 2" xfId="25988" xr:uid="{00000000-0005-0000-0000-0000A0010000}"/>
    <cellStyle name="_EPCOR Alberta - Components_MFR Schedules Rec and LTD Calculation" xfId="252" xr:uid="{00000000-0005-0000-0000-0000A1010000}"/>
    <cellStyle name="_EPCOR Alberta - Components_MFR Schedules Rec and LTD Calculation 2" xfId="25989" xr:uid="{00000000-0005-0000-0000-0000A2010000}"/>
    <cellStyle name="_EPCOR Alberta - Components_Schedule 25-2" xfId="253" xr:uid="{00000000-0005-0000-0000-0000A3010000}"/>
    <cellStyle name="_EPCOR Alberta - Components_Schedule 25-2 2" xfId="254" xr:uid="{00000000-0005-0000-0000-0000A4010000}"/>
    <cellStyle name="_EPCOR Alberta - Components_Schedule 25-2 2 2" xfId="25990" xr:uid="{00000000-0005-0000-0000-0000A5010000}"/>
    <cellStyle name="_EUI LTP Model_2011-2015_06_18_10 (BASE CASE)" xfId="255" xr:uid="{00000000-0005-0000-0000-0000A6010000}"/>
    <cellStyle name="_EUI LTP Model_2011-2015_06_18_10 (BASE CASE) 2" xfId="256" xr:uid="{00000000-0005-0000-0000-0000A7010000}"/>
    <cellStyle name="_EUI LTP Model_2011-2015_06_18_10 (BASE CASE) 2 2" xfId="257" xr:uid="{00000000-0005-0000-0000-0000A8010000}"/>
    <cellStyle name="_EUI LTP Model_2011-2015_06_18_10 (BASE CASE) 3" xfId="258" xr:uid="{00000000-0005-0000-0000-0000A9010000}"/>
    <cellStyle name="_Euro" xfId="259" xr:uid="{00000000-0005-0000-0000-0000AA010000}"/>
    <cellStyle name="_Euro 2" xfId="260" xr:uid="{00000000-0005-0000-0000-0000AB010000}"/>
    <cellStyle name="_Euro 2 2" xfId="261" xr:uid="{00000000-0005-0000-0000-0000AC010000}"/>
    <cellStyle name="_Euro 3" xfId="262" xr:uid="{00000000-0005-0000-0000-0000AD010000}"/>
    <cellStyle name="_Euro 3 2" xfId="263" xr:uid="{00000000-0005-0000-0000-0000AE010000}"/>
    <cellStyle name="_Euro 4" xfId="264" xr:uid="{00000000-0005-0000-0000-0000AF010000}"/>
    <cellStyle name="_Euro 4 2" xfId="265" xr:uid="{00000000-0005-0000-0000-0000B0010000}"/>
    <cellStyle name="_Euro 5" xfId="266" xr:uid="{00000000-0005-0000-0000-0000B1010000}"/>
    <cellStyle name="_Financial graphs for S&amp;P, 2009-04-22" xfId="25991" xr:uid="{00000000-0005-0000-0000-0000B2010000}"/>
    <cellStyle name="_FPR - Encompass - 02_2010 v 2 (2)" xfId="25992" xr:uid="{00000000-0005-0000-0000-0000B3010000}"/>
    <cellStyle name="_FPR - Encompass - 02_2010 v 2 (2) 2" xfId="25993" xr:uid="{00000000-0005-0000-0000-0000B4010000}"/>
    <cellStyle name="_FPR - Encompass - 02_2010 v 2 (2) 2 2" xfId="25994" xr:uid="{00000000-0005-0000-0000-0000B5010000}"/>
    <cellStyle name="_FPR - Encompass - 02_2010 v 2 (2) 3" xfId="25995" xr:uid="{00000000-0005-0000-0000-0000B6010000}"/>
    <cellStyle name="_FPR - Encompass - 02_2010 v 2 (2) 3 2" xfId="25996" xr:uid="{00000000-0005-0000-0000-0000B7010000}"/>
    <cellStyle name="_FPR - Encompass - 02_2010 v 2 (2) 3 2 2" xfId="25997" xr:uid="{00000000-0005-0000-0000-0000B8010000}"/>
    <cellStyle name="_FPR - Encompass - 02_2010 v 2 (2) 3 3" xfId="25998" xr:uid="{00000000-0005-0000-0000-0000B9010000}"/>
    <cellStyle name="_FPR - Encompass - 02_2010 v 2 (2) 4" xfId="25999" xr:uid="{00000000-0005-0000-0000-0000BA010000}"/>
    <cellStyle name="_FPR - Encompass - 02_2010 v 2 (2) 4 2" xfId="26000" xr:uid="{00000000-0005-0000-0000-0000BB010000}"/>
    <cellStyle name="_FPR - Encompass - 02_2010 v 2 (2) 4 2 2" xfId="26001" xr:uid="{00000000-0005-0000-0000-0000BC010000}"/>
    <cellStyle name="_FPR - Encompass - 02_2010 v 2 (2) 4 3" xfId="26002" xr:uid="{00000000-0005-0000-0000-0000BD010000}"/>
    <cellStyle name="_FPR - Encompass - 03_2010" xfId="26003" xr:uid="{00000000-0005-0000-0000-0000BE010000}"/>
    <cellStyle name="_FPR - Encompass - 03_2010 2" xfId="26004" xr:uid="{00000000-0005-0000-0000-0000BF010000}"/>
    <cellStyle name="_FPR - Encompass - 03_2010 2 2" xfId="26005" xr:uid="{00000000-0005-0000-0000-0000C0010000}"/>
    <cellStyle name="_FPR - Encompass - 03_2010 3" xfId="26006" xr:uid="{00000000-0005-0000-0000-0000C1010000}"/>
    <cellStyle name="_FPR - Encompass - 03_2010 3 2" xfId="26007" xr:uid="{00000000-0005-0000-0000-0000C2010000}"/>
    <cellStyle name="_FPR - Encompass - 03_2010 3 2 2" xfId="26008" xr:uid="{00000000-0005-0000-0000-0000C3010000}"/>
    <cellStyle name="_FPR - Encompass - 03_2010 3 3" xfId="26009" xr:uid="{00000000-0005-0000-0000-0000C4010000}"/>
    <cellStyle name="_FPR - Encompass - 03_2010 4" xfId="26010" xr:uid="{00000000-0005-0000-0000-0000C5010000}"/>
    <cellStyle name="_FPR - Encompass - 03_2010 4 2" xfId="26011" xr:uid="{00000000-0005-0000-0000-0000C6010000}"/>
    <cellStyle name="_FPR - Encompass - 03_2010 4 2 2" xfId="26012" xr:uid="{00000000-0005-0000-0000-0000C7010000}"/>
    <cellStyle name="_FPR - Encompass - 03_2010 4 3" xfId="26013" xr:uid="{00000000-0005-0000-0000-0000C8010000}"/>
    <cellStyle name="_Heading" xfId="267" xr:uid="{00000000-0005-0000-0000-0000C9010000}"/>
    <cellStyle name="_Heading 2" xfId="268" xr:uid="{00000000-0005-0000-0000-0000CA010000}"/>
    <cellStyle name="_Heading 3" xfId="269" xr:uid="{00000000-0005-0000-0000-0000CB010000}"/>
    <cellStyle name="_Heading 4" xfId="270" xr:uid="{00000000-0005-0000-0000-0000CC010000}"/>
    <cellStyle name="_Heading 4 2" xfId="271" xr:uid="{00000000-0005-0000-0000-0000CD010000}"/>
    <cellStyle name="_Highlight" xfId="272" xr:uid="{00000000-0005-0000-0000-0000CE010000}"/>
    <cellStyle name="_Highlight 2" xfId="273" xr:uid="{00000000-0005-0000-0000-0000CF010000}"/>
    <cellStyle name="_Highlight 2 2" xfId="274" xr:uid="{00000000-0005-0000-0000-0000D0010000}"/>
    <cellStyle name="_Highlight 3" xfId="275" xr:uid="{00000000-0005-0000-0000-0000D1010000}"/>
    <cellStyle name="_Highlight 3 2" xfId="276" xr:uid="{00000000-0005-0000-0000-0000D2010000}"/>
    <cellStyle name="_Highlight 4" xfId="277" xr:uid="{00000000-0005-0000-0000-0000D3010000}"/>
    <cellStyle name="_Highlight 4 2" xfId="278" xr:uid="{00000000-0005-0000-0000-0000D4010000}"/>
    <cellStyle name="_Highlight 5" xfId="279" xr:uid="{00000000-0005-0000-0000-0000D5010000}"/>
    <cellStyle name="_Model Used for S&amp;P Presentation" xfId="26014" xr:uid="{00000000-0005-0000-0000-0000D6010000}"/>
    <cellStyle name="_Multiple" xfId="280" xr:uid="{00000000-0005-0000-0000-0000D7010000}"/>
    <cellStyle name="_Multiple 2" xfId="281" xr:uid="{00000000-0005-0000-0000-0000D8010000}"/>
    <cellStyle name="_Multiple 2 2" xfId="282" xr:uid="{00000000-0005-0000-0000-0000D9010000}"/>
    <cellStyle name="_Multiple 3" xfId="283" xr:uid="{00000000-0005-0000-0000-0000DA010000}"/>
    <cellStyle name="_Multiple 3 2" xfId="284" xr:uid="{00000000-0005-0000-0000-0000DB010000}"/>
    <cellStyle name="_Multiple 4" xfId="285" xr:uid="{00000000-0005-0000-0000-0000DC010000}"/>
    <cellStyle name="_Multiple 4 2" xfId="286" xr:uid="{00000000-0005-0000-0000-0000DD010000}"/>
    <cellStyle name="_Multiple 5" xfId="287" xr:uid="{00000000-0005-0000-0000-0000DE010000}"/>
    <cellStyle name="_Multiple_Sithe Asia Corporate" xfId="26015" xr:uid="{00000000-0005-0000-0000-0000DF010000}"/>
    <cellStyle name="_Multiple_Sithe Master Model_2" xfId="26016" xr:uid="{00000000-0005-0000-0000-0000E0010000}"/>
    <cellStyle name="_MultipleSpace" xfId="288" xr:uid="{00000000-0005-0000-0000-0000E1010000}"/>
    <cellStyle name="_MultipleSpace 2" xfId="289" xr:uid="{00000000-0005-0000-0000-0000E2010000}"/>
    <cellStyle name="_MultipleSpace 2 2" xfId="290" xr:uid="{00000000-0005-0000-0000-0000E3010000}"/>
    <cellStyle name="_MultipleSpace 3" xfId="291" xr:uid="{00000000-0005-0000-0000-0000E4010000}"/>
    <cellStyle name="_MultipleSpace 3 2" xfId="292" xr:uid="{00000000-0005-0000-0000-0000E5010000}"/>
    <cellStyle name="_MultipleSpace 4" xfId="293" xr:uid="{00000000-0005-0000-0000-0000E6010000}"/>
    <cellStyle name="_MultipleSpace 4 2" xfId="294" xr:uid="{00000000-0005-0000-0000-0000E7010000}"/>
    <cellStyle name="_MultipleSpace 5" xfId="295" xr:uid="{00000000-0005-0000-0000-0000E8010000}"/>
    <cellStyle name="_MultipleSpace_Sithe Asia Corporate" xfId="26017" xr:uid="{00000000-0005-0000-0000-0000E9010000}"/>
    <cellStyle name="_MultipleSpace_Sithe Asia Corporate_Sithe Master Model_2" xfId="26018" xr:uid="{00000000-0005-0000-0000-0000EA010000}"/>
    <cellStyle name="_MultipleSpace_Sithe Master Model_2" xfId="26019" xr:uid="{00000000-0005-0000-0000-0000EB010000}"/>
    <cellStyle name="_NewEng" xfId="26020" xr:uid="{00000000-0005-0000-0000-0000EC010000}"/>
    <cellStyle name="_Percent" xfId="26021" xr:uid="{00000000-0005-0000-0000-0000ED010000}"/>
    <cellStyle name="_Percent_Sithe Asia Corporate" xfId="26022" xr:uid="{00000000-0005-0000-0000-0000EE010000}"/>
    <cellStyle name="_Percent_Sithe Master Model_2" xfId="26023" xr:uid="{00000000-0005-0000-0000-0000EF010000}"/>
    <cellStyle name="_PercentSpace" xfId="26024" xr:uid="{00000000-0005-0000-0000-0000F0010000}"/>
    <cellStyle name="_PercentSpace_Sithe Asia Corporate" xfId="26025" xr:uid="{00000000-0005-0000-0000-0000F1010000}"/>
    <cellStyle name="_Retail" xfId="26026" xr:uid="{00000000-0005-0000-0000-0000F2010000}"/>
    <cellStyle name="_Sheet1" xfId="26027" xr:uid="{00000000-0005-0000-0000-0000F3010000}"/>
    <cellStyle name="_Sheet1 2" xfId="26028" xr:uid="{00000000-0005-0000-0000-0000F4010000}"/>
    <cellStyle name="_Sheet1 2 2" xfId="26029" xr:uid="{00000000-0005-0000-0000-0000F5010000}"/>
    <cellStyle name="_Sheet1 2 2 2" xfId="26030" xr:uid="{00000000-0005-0000-0000-0000F6010000}"/>
    <cellStyle name="_Sheet1 2 3" xfId="26031" xr:uid="{00000000-0005-0000-0000-0000F7010000}"/>
    <cellStyle name="_Sheet1 3" xfId="26032" xr:uid="{00000000-0005-0000-0000-0000F8010000}"/>
    <cellStyle name="_Sheet1 3 2" xfId="26033" xr:uid="{00000000-0005-0000-0000-0000F9010000}"/>
    <cellStyle name="_Sheet1 3 2 2" xfId="26034" xr:uid="{00000000-0005-0000-0000-0000FA010000}"/>
    <cellStyle name="_Sheet1 3 3" xfId="26035" xr:uid="{00000000-0005-0000-0000-0000FB010000}"/>
    <cellStyle name="_Sheet1 4" xfId="26036" xr:uid="{00000000-0005-0000-0000-0000FC010000}"/>
    <cellStyle name="_Sheet1 4 2" xfId="26037" xr:uid="{00000000-0005-0000-0000-0000FD010000}"/>
    <cellStyle name="_Sheet1 4 2 2" xfId="26038" xr:uid="{00000000-0005-0000-0000-0000FE010000}"/>
    <cellStyle name="_Sheet1 4 3" xfId="26039" xr:uid="{00000000-0005-0000-0000-0000FF010000}"/>
    <cellStyle name="_Sheet1_Corp FPR Report_2010_Mar" xfId="26040" xr:uid="{00000000-0005-0000-0000-000000020000}"/>
    <cellStyle name="_Sheet1_Corp FPR Report_2010_Mar 2" xfId="26041" xr:uid="{00000000-0005-0000-0000-000001020000}"/>
    <cellStyle name="_Sheet1_Corp FPR Report_2010_Mar 2 2" xfId="26042" xr:uid="{00000000-0005-0000-0000-000002020000}"/>
    <cellStyle name="_Sheet1_Corp FPR Report_2010_Mar 3" xfId="26043" xr:uid="{00000000-0005-0000-0000-000003020000}"/>
    <cellStyle name="_Sheet1_Corp FPR Report_2010_Mar 3 2" xfId="26044" xr:uid="{00000000-0005-0000-0000-000004020000}"/>
    <cellStyle name="_Sheet1_Corp FPR Report_2010_Mar 3 2 2" xfId="26045" xr:uid="{00000000-0005-0000-0000-000005020000}"/>
    <cellStyle name="_Sheet1_Corp FPR Report_2010_Mar 3 3" xfId="26046" xr:uid="{00000000-0005-0000-0000-000006020000}"/>
    <cellStyle name="_Sheet1_Corp FPR Report_2010_Mar 4" xfId="26047" xr:uid="{00000000-0005-0000-0000-000007020000}"/>
    <cellStyle name="_Sheet1_Corp FPR Report_2010_Mar 4 2" xfId="26048" xr:uid="{00000000-0005-0000-0000-000008020000}"/>
    <cellStyle name="_Sheet1_Corp FPR Report_2010_Mar 4 2 2" xfId="26049" xr:uid="{00000000-0005-0000-0000-000009020000}"/>
    <cellStyle name="_Sheet1_Corp FPR Report_2010_Mar 4 3" xfId="26050" xr:uid="{00000000-0005-0000-0000-00000A020000}"/>
    <cellStyle name="_Sheet1_Corp FPR Report_2010_Mar_1" xfId="26051" xr:uid="{00000000-0005-0000-0000-00000B020000}"/>
    <cellStyle name="_Sheet1_Corp FPR Report_2010_Mar_1 2" xfId="26052" xr:uid="{00000000-0005-0000-0000-00000C020000}"/>
    <cellStyle name="_Sheet1_Corp FPR Report_2010_Mar_1 2 2" xfId="26053" xr:uid="{00000000-0005-0000-0000-00000D020000}"/>
    <cellStyle name="_Sheet1_Corp FPR Report_2010_Mar_1 3" xfId="26054" xr:uid="{00000000-0005-0000-0000-00000E020000}"/>
    <cellStyle name="_Sheet1_Corp FPR Report_2010_Mar_1 3 2" xfId="26055" xr:uid="{00000000-0005-0000-0000-00000F020000}"/>
    <cellStyle name="_Sheet1_Corp FPR Report_2010_Mar_1 3 2 2" xfId="26056" xr:uid="{00000000-0005-0000-0000-000010020000}"/>
    <cellStyle name="_Sheet1_Corp FPR Report_2010_Mar_1 3 3" xfId="26057" xr:uid="{00000000-0005-0000-0000-000011020000}"/>
    <cellStyle name="_Sheet1_Corp FPR Report_2010_Mar_1 4" xfId="26058" xr:uid="{00000000-0005-0000-0000-000012020000}"/>
    <cellStyle name="_Sheet1_Corp FPR Report_2010_Mar_1 4 2" xfId="26059" xr:uid="{00000000-0005-0000-0000-000013020000}"/>
    <cellStyle name="_Sheet1_Corp FPR Report_2010_Mar_1 4 2 2" xfId="26060" xr:uid="{00000000-0005-0000-0000-000014020000}"/>
    <cellStyle name="_Sheet1_Corp FPR Report_2010_Mar_1 4 3" xfId="26061" xr:uid="{00000000-0005-0000-0000-000015020000}"/>
    <cellStyle name="_Sheet1_EPC - FPR - March  2010 new style" xfId="26062" xr:uid="{00000000-0005-0000-0000-000016020000}"/>
    <cellStyle name="_Sheet1_EPC - FPR - March  2010 new style 2" xfId="26063" xr:uid="{00000000-0005-0000-0000-000017020000}"/>
    <cellStyle name="_Sheet1_EPC - FPR - March  2010 new style 2 2" xfId="26064" xr:uid="{00000000-0005-0000-0000-000018020000}"/>
    <cellStyle name="_Sheet1_EPC - FPR - March  2010 new style 3" xfId="26065" xr:uid="{00000000-0005-0000-0000-000019020000}"/>
    <cellStyle name="_Sheet1_EPC - FPR - March  2010 new style 3 2" xfId="26066" xr:uid="{00000000-0005-0000-0000-00001A020000}"/>
    <cellStyle name="_Sheet1_EPC - FPR - March  2010 new style 3 2 2" xfId="26067" xr:uid="{00000000-0005-0000-0000-00001B020000}"/>
    <cellStyle name="_Sheet1_EPC - FPR - March  2010 new style 3 3" xfId="26068" xr:uid="{00000000-0005-0000-0000-00001C020000}"/>
    <cellStyle name="_Sheet1_EPC - FPR - March  2010 new style 4" xfId="26069" xr:uid="{00000000-0005-0000-0000-00001D020000}"/>
    <cellStyle name="_Sheet1_EPC - FPR - March  2010 new style 4 2" xfId="26070" xr:uid="{00000000-0005-0000-0000-00001E020000}"/>
    <cellStyle name="_Sheet1_EPC - FPR - March  2010 new style 4 2 2" xfId="26071" xr:uid="{00000000-0005-0000-0000-00001F020000}"/>
    <cellStyle name="_Sheet1_EPC - FPR - March  2010 new style 4 3" xfId="26072" xr:uid="{00000000-0005-0000-0000-000020020000}"/>
    <cellStyle name="_Sheet1_EPC BU Report Feb 2010" xfId="26073" xr:uid="{00000000-0005-0000-0000-000021020000}"/>
    <cellStyle name="_Sheet1_EPC BU Report Feb 2010 2" xfId="26074" xr:uid="{00000000-0005-0000-0000-000022020000}"/>
    <cellStyle name="_Sheet1_EPC BU Report Feb 2010 2 2" xfId="26075" xr:uid="{00000000-0005-0000-0000-000023020000}"/>
    <cellStyle name="_Sheet1_EPC BU Report Feb 2010 3" xfId="26076" xr:uid="{00000000-0005-0000-0000-000024020000}"/>
    <cellStyle name="_Sheet1_EPC BU Report Feb 2010 3 2" xfId="26077" xr:uid="{00000000-0005-0000-0000-000025020000}"/>
    <cellStyle name="_Sheet1_EPC BU Report Feb 2010 3 2 2" xfId="26078" xr:uid="{00000000-0005-0000-0000-000026020000}"/>
    <cellStyle name="_Sheet1_EPC BU Report Feb 2010 3 3" xfId="26079" xr:uid="{00000000-0005-0000-0000-000027020000}"/>
    <cellStyle name="_Sheet1_EPC BU Report Feb 2010 4" xfId="26080" xr:uid="{00000000-0005-0000-0000-000028020000}"/>
    <cellStyle name="_Sheet1_EPC BU Report Feb 2010 4 2" xfId="26081" xr:uid="{00000000-0005-0000-0000-000029020000}"/>
    <cellStyle name="_Sheet1_EPC BU Report Feb 2010 4 2 2" xfId="26082" xr:uid="{00000000-0005-0000-0000-00002A020000}"/>
    <cellStyle name="_Sheet1_EPC BU Report Feb 2010 4 3" xfId="26083" xr:uid="{00000000-0005-0000-0000-00002B020000}"/>
    <cellStyle name="_Sheet1_EPC BU Report Feb 2010_EPC - FPR - March  2010 new style" xfId="26084" xr:uid="{00000000-0005-0000-0000-00002C020000}"/>
    <cellStyle name="_Sheet1_EPC BU Report Feb 2010_EPC - FPR - March  2010 new style 2" xfId="26085" xr:uid="{00000000-0005-0000-0000-00002D020000}"/>
    <cellStyle name="_Sheet1_EPC BU Report Feb 2010_EPC - FPR - March  2010 new style 2 2" xfId="26086" xr:uid="{00000000-0005-0000-0000-00002E020000}"/>
    <cellStyle name="_Sheet1_EPC BU Report Feb 2010_EPC - FPR - March  2010 new style 3" xfId="26087" xr:uid="{00000000-0005-0000-0000-00002F020000}"/>
    <cellStyle name="_Sheet1_EPC BU Report Feb 2010_EPC - FPR - March  2010 new style 3 2" xfId="26088" xr:uid="{00000000-0005-0000-0000-000030020000}"/>
    <cellStyle name="_Sheet1_EPC BU Report Feb 2010_EPC - FPR - March  2010 new style 3 2 2" xfId="26089" xr:uid="{00000000-0005-0000-0000-000031020000}"/>
    <cellStyle name="_Sheet1_EPC BU Report Feb 2010_EPC - FPR - March  2010 new style 3 3" xfId="26090" xr:uid="{00000000-0005-0000-0000-000032020000}"/>
    <cellStyle name="_Sheet1_EPC BU Report Feb 2010_EPC - FPR - March  2010 new style 4" xfId="26091" xr:uid="{00000000-0005-0000-0000-000033020000}"/>
    <cellStyle name="_Sheet1_EPC BU Report Feb 2010_EPC - FPR - March  2010 new style 4 2" xfId="26092" xr:uid="{00000000-0005-0000-0000-000034020000}"/>
    <cellStyle name="_Sheet1_EPC BU Report Feb 2010_EPC - FPR - March  2010 new style 4 2 2" xfId="26093" xr:uid="{00000000-0005-0000-0000-000035020000}"/>
    <cellStyle name="_Sheet1_EPC BU Report Feb 2010_EPC - FPR - March  2010 new style 4 3" xfId="26094" xr:uid="{00000000-0005-0000-0000-000036020000}"/>
    <cellStyle name="_Sheet1_FBR &amp; Net Earnings Summary for Rick" xfId="26095" xr:uid="{00000000-0005-0000-0000-000037020000}"/>
    <cellStyle name="_Sheet1_FBR &amp; Net Earnings Summary for Rick 2" xfId="26096" xr:uid="{00000000-0005-0000-0000-000038020000}"/>
    <cellStyle name="_Sheet1_FBR &amp; Net Earnings Summary for Rick 2 2" xfId="26097" xr:uid="{00000000-0005-0000-0000-000039020000}"/>
    <cellStyle name="_Sheet1_FBR &amp; Net Earnings Summary for Rick 3" xfId="26098" xr:uid="{00000000-0005-0000-0000-00003A020000}"/>
    <cellStyle name="_Sheet1_FBR &amp; Net Earnings Summary for Rick 3 2" xfId="26099" xr:uid="{00000000-0005-0000-0000-00003B020000}"/>
    <cellStyle name="_Sheet1_FBR &amp; Net Earnings Summary for Rick 3 2 2" xfId="26100" xr:uid="{00000000-0005-0000-0000-00003C020000}"/>
    <cellStyle name="_Sheet1_FBR &amp; Net Earnings Summary for Rick 3 3" xfId="26101" xr:uid="{00000000-0005-0000-0000-00003D020000}"/>
    <cellStyle name="_Sheet1_FBR &amp; Net Earnings Summary for Rick 4" xfId="26102" xr:uid="{00000000-0005-0000-0000-00003E020000}"/>
    <cellStyle name="_Sheet1_FBR &amp; Net Earnings Summary for Rick 4 2" xfId="26103" xr:uid="{00000000-0005-0000-0000-00003F020000}"/>
    <cellStyle name="_Sheet1_FBR &amp; Net Earnings Summary for Rick 4 2 2" xfId="26104" xr:uid="{00000000-0005-0000-0000-000040020000}"/>
    <cellStyle name="_Sheet1_FBR &amp; Net Earnings Summary for Rick 4 3" xfId="26105" xr:uid="{00000000-0005-0000-0000-000041020000}"/>
    <cellStyle name="_Sheet1_FPR - Encompass - 02_2010 v 2 (2)" xfId="26106" xr:uid="{00000000-0005-0000-0000-000042020000}"/>
    <cellStyle name="_Sheet1_FPR - Encompass - 02_2010 v 2 (2) 2" xfId="26107" xr:uid="{00000000-0005-0000-0000-000043020000}"/>
    <cellStyle name="_Sheet1_FPR - Encompass - 02_2010 v 2 (2) 2 2" xfId="26108" xr:uid="{00000000-0005-0000-0000-000044020000}"/>
    <cellStyle name="_Sheet1_FPR - Encompass - 02_2010 v 2 (2) 3" xfId="26109" xr:uid="{00000000-0005-0000-0000-000045020000}"/>
    <cellStyle name="_Sheet1_FPR - Encompass - 02_2010 v 2 (2) 3 2" xfId="26110" xr:uid="{00000000-0005-0000-0000-000046020000}"/>
    <cellStyle name="_Sheet1_FPR - Encompass - 02_2010 v 2 (2) 3 2 2" xfId="26111" xr:uid="{00000000-0005-0000-0000-000047020000}"/>
    <cellStyle name="_Sheet1_FPR - Encompass - 02_2010 v 2 (2) 3 3" xfId="26112" xr:uid="{00000000-0005-0000-0000-000048020000}"/>
    <cellStyle name="_Sheet1_FPR - Encompass - 02_2010 v 2 (2) 4" xfId="26113" xr:uid="{00000000-0005-0000-0000-000049020000}"/>
    <cellStyle name="_Sheet1_FPR - Encompass - 02_2010 v 2 (2) 4 2" xfId="26114" xr:uid="{00000000-0005-0000-0000-00004A020000}"/>
    <cellStyle name="_Sheet1_FPR - Encompass - 02_2010 v 2 (2) 4 2 2" xfId="26115" xr:uid="{00000000-0005-0000-0000-00004B020000}"/>
    <cellStyle name="_Sheet1_FPR - Encompass - 02_2010 v 2 (2) 4 3" xfId="26116" xr:uid="{00000000-0005-0000-0000-00004C020000}"/>
    <cellStyle name="_Sheet1_FPR - Encompass - 03_2010" xfId="26117" xr:uid="{00000000-0005-0000-0000-00004D020000}"/>
    <cellStyle name="_Sheet1_FPR - Encompass - 03_2010 2" xfId="26118" xr:uid="{00000000-0005-0000-0000-00004E020000}"/>
    <cellStyle name="_Sheet1_FPR - Encompass - 03_2010 2 2" xfId="26119" xr:uid="{00000000-0005-0000-0000-00004F020000}"/>
    <cellStyle name="_Sheet1_FPR - Encompass - 03_2010 3" xfId="26120" xr:uid="{00000000-0005-0000-0000-000050020000}"/>
    <cellStyle name="_Sheet1_FPR - Encompass - 03_2010 3 2" xfId="26121" xr:uid="{00000000-0005-0000-0000-000051020000}"/>
    <cellStyle name="_Sheet1_FPR - Encompass - 03_2010 3 2 2" xfId="26122" xr:uid="{00000000-0005-0000-0000-000052020000}"/>
    <cellStyle name="_Sheet1_FPR - Encompass - 03_2010 3 3" xfId="26123" xr:uid="{00000000-0005-0000-0000-000053020000}"/>
    <cellStyle name="_Sheet1_FPR - Encompass - 03_2010 4" xfId="26124" xr:uid="{00000000-0005-0000-0000-000054020000}"/>
    <cellStyle name="_Sheet1_FPR - Encompass - 03_2010 4 2" xfId="26125" xr:uid="{00000000-0005-0000-0000-000055020000}"/>
    <cellStyle name="_Sheet1_FPR - Encompass - 03_2010 4 2 2" xfId="26126" xr:uid="{00000000-0005-0000-0000-000056020000}"/>
    <cellStyle name="_Sheet1_FPR - Encompass - 03_2010 4 3" xfId="26127" xr:uid="{00000000-0005-0000-0000-000057020000}"/>
    <cellStyle name="_Sheet1_GWE BU Financial Report" xfId="26128" xr:uid="{00000000-0005-0000-0000-000058020000}"/>
    <cellStyle name="_Sheet1_GWE BU Financial Report 2" xfId="26129" xr:uid="{00000000-0005-0000-0000-000059020000}"/>
    <cellStyle name="_Sheet1_GWE BU Financial Report 2 2" xfId="26130" xr:uid="{00000000-0005-0000-0000-00005A020000}"/>
    <cellStyle name="_Sheet1_GWE BU Financial Report 3" xfId="26131" xr:uid="{00000000-0005-0000-0000-00005B020000}"/>
    <cellStyle name="_Sheet1_GWE BU Financial Report 3 2" xfId="26132" xr:uid="{00000000-0005-0000-0000-00005C020000}"/>
    <cellStyle name="_Sheet1_GWE BU Financial Report 3 2 2" xfId="26133" xr:uid="{00000000-0005-0000-0000-00005D020000}"/>
    <cellStyle name="_Sheet1_GWE BU Financial Report 3 3" xfId="26134" xr:uid="{00000000-0005-0000-0000-00005E020000}"/>
    <cellStyle name="_Sheet1_GWE BU Financial Report 4" xfId="26135" xr:uid="{00000000-0005-0000-0000-00005F020000}"/>
    <cellStyle name="_Sheet1_GWE BU Financial Report 4 2" xfId="26136" xr:uid="{00000000-0005-0000-0000-000060020000}"/>
    <cellStyle name="_Sheet1_GWE BU Financial Report 4 2 2" xfId="26137" xr:uid="{00000000-0005-0000-0000-000061020000}"/>
    <cellStyle name="_Sheet1_GWE BU Financial Report 4 3" xfId="26138" xr:uid="{00000000-0005-0000-0000-000062020000}"/>
    <cellStyle name="_Sheet1_Headcount by segment March 2010 (2)" xfId="26139" xr:uid="{00000000-0005-0000-0000-000063020000}"/>
    <cellStyle name="_Sheet1_Headcount by segment March 2010 (2) 2" xfId="26140" xr:uid="{00000000-0005-0000-0000-000064020000}"/>
    <cellStyle name="_Sheet1_Headcount by segment March 2010 (2) 2 2" xfId="26141" xr:uid="{00000000-0005-0000-0000-000065020000}"/>
    <cellStyle name="_Sheet1_Headcount by segment March 2010 (2) 2 2 2" xfId="26142" xr:uid="{00000000-0005-0000-0000-000066020000}"/>
    <cellStyle name="_Sheet1_Headcount by segment March 2010 (2) 2 3" xfId="26143" xr:uid="{00000000-0005-0000-0000-000067020000}"/>
    <cellStyle name="_Sheet1_Headcount by segment March 2010 (2) 3" xfId="26144" xr:uid="{00000000-0005-0000-0000-000068020000}"/>
    <cellStyle name="_Sheet1_Headcount by segment March 2010 (2) 3 2" xfId="26145" xr:uid="{00000000-0005-0000-0000-000069020000}"/>
    <cellStyle name="_Sheet1_Headcount by segment March 2010 (2) 4" xfId="26146" xr:uid="{00000000-0005-0000-0000-00006A020000}"/>
    <cellStyle name="_Sheet1_ICI" xfId="26147" xr:uid="{00000000-0005-0000-0000-00006B020000}"/>
    <cellStyle name="_Sheet1_ICI &amp; Smart Grid - March 2010" xfId="26148" xr:uid="{00000000-0005-0000-0000-00006C020000}"/>
    <cellStyle name="_Sheet1_ICI &amp; Smart Grid - March 2010 2" xfId="26149" xr:uid="{00000000-0005-0000-0000-00006D020000}"/>
    <cellStyle name="_Sheet1_ICI &amp; Smart Grid Feb 2010" xfId="26150" xr:uid="{00000000-0005-0000-0000-00006E020000}"/>
    <cellStyle name="_Sheet1_ICI &amp; Smart Grid Feb 2010 2" xfId="26151" xr:uid="{00000000-0005-0000-0000-00006F020000}"/>
    <cellStyle name="_Sheet1_ICI 10" xfId="26152" xr:uid="{00000000-0005-0000-0000-000070020000}"/>
    <cellStyle name="_Sheet1_ICI 11" xfId="26153" xr:uid="{00000000-0005-0000-0000-000071020000}"/>
    <cellStyle name="_Sheet1_ICI 12" xfId="26154" xr:uid="{00000000-0005-0000-0000-000072020000}"/>
    <cellStyle name="_Sheet1_ICI 13" xfId="26155" xr:uid="{00000000-0005-0000-0000-000073020000}"/>
    <cellStyle name="_Sheet1_ICI 14" xfId="26156" xr:uid="{00000000-0005-0000-0000-000074020000}"/>
    <cellStyle name="_Sheet1_ICI 15" xfId="26157" xr:uid="{00000000-0005-0000-0000-000075020000}"/>
    <cellStyle name="_Sheet1_ICI 16" xfId="26158" xr:uid="{00000000-0005-0000-0000-000076020000}"/>
    <cellStyle name="_Sheet1_ICI 17" xfId="26159" xr:uid="{00000000-0005-0000-0000-000077020000}"/>
    <cellStyle name="_Sheet1_ICI 18" xfId="26160" xr:uid="{00000000-0005-0000-0000-000078020000}"/>
    <cellStyle name="_Sheet1_ICI 19" xfId="26161" xr:uid="{00000000-0005-0000-0000-000079020000}"/>
    <cellStyle name="_Sheet1_ICI 2" xfId="26162" xr:uid="{00000000-0005-0000-0000-00007A020000}"/>
    <cellStyle name="_Sheet1_ICI 20" xfId="26163" xr:uid="{00000000-0005-0000-0000-00007B020000}"/>
    <cellStyle name="_Sheet1_ICI 21" xfId="26164" xr:uid="{00000000-0005-0000-0000-00007C020000}"/>
    <cellStyle name="_Sheet1_ICI 22" xfId="26165" xr:uid="{00000000-0005-0000-0000-00007D020000}"/>
    <cellStyle name="_Sheet1_ICI 23" xfId="26166" xr:uid="{00000000-0005-0000-0000-00007E020000}"/>
    <cellStyle name="_Sheet1_ICI 24" xfId="26167" xr:uid="{00000000-0005-0000-0000-00007F020000}"/>
    <cellStyle name="_Sheet1_ICI 25" xfId="26168" xr:uid="{00000000-0005-0000-0000-000080020000}"/>
    <cellStyle name="_Sheet1_ICI 26" xfId="26169" xr:uid="{00000000-0005-0000-0000-000081020000}"/>
    <cellStyle name="_Sheet1_ICI 27" xfId="26170" xr:uid="{00000000-0005-0000-0000-000082020000}"/>
    <cellStyle name="_Sheet1_ICI 3" xfId="26171" xr:uid="{00000000-0005-0000-0000-000083020000}"/>
    <cellStyle name="_Sheet1_ICI 4" xfId="26172" xr:uid="{00000000-0005-0000-0000-000084020000}"/>
    <cellStyle name="_Sheet1_ICI 5" xfId="26173" xr:uid="{00000000-0005-0000-0000-000085020000}"/>
    <cellStyle name="_Sheet1_ICI 6" xfId="26174" xr:uid="{00000000-0005-0000-0000-000086020000}"/>
    <cellStyle name="_Sheet1_ICI 7" xfId="26175" xr:uid="{00000000-0005-0000-0000-000087020000}"/>
    <cellStyle name="_Sheet1_ICI 8" xfId="26176" xr:uid="{00000000-0005-0000-0000-000088020000}"/>
    <cellStyle name="_Sheet1_ICI 9" xfId="26177" xr:uid="{00000000-0005-0000-0000-000089020000}"/>
    <cellStyle name="_Sheet1_Monthly Highlights Feb 2010 DRAFT 0315 544PM" xfId="26178" xr:uid="{00000000-0005-0000-0000-00008A020000}"/>
    <cellStyle name="_Sheet1_Monthly Highlights Feb 2010 DRAFT 0315 544PM 2" xfId="26179" xr:uid="{00000000-0005-0000-0000-00008B020000}"/>
    <cellStyle name="_Sheet1_Smart Grid" xfId="26180" xr:uid="{00000000-0005-0000-0000-00008C020000}"/>
    <cellStyle name="_Sheet1_Smart Grid 2" xfId="26181" xr:uid="{00000000-0005-0000-0000-00008D020000}"/>
    <cellStyle name="_Sheet1_Xl0000010" xfId="26182" xr:uid="{00000000-0005-0000-0000-00008E020000}"/>
    <cellStyle name="_Sheet1_Xl0000010 2" xfId="26183" xr:uid="{00000000-0005-0000-0000-00008F020000}"/>
    <cellStyle name="_Sheet1_Xl0000010 2 2" xfId="26184" xr:uid="{00000000-0005-0000-0000-000090020000}"/>
    <cellStyle name="_Sheet1_Xl0000010 3" xfId="26185" xr:uid="{00000000-0005-0000-0000-000091020000}"/>
    <cellStyle name="_Sheet1_Xl0000010 3 2" xfId="26186" xr:uid="{00000000-0005-0000-0000-000092020000}"/>
    <cellStyle name="_Sheet1_Xl0000010 3 2 2" xfId="26187" xr:uid="{00000000-0005-0000-0000-000093020000}"/>
    <cellStyle name="_Sheet1_Xl0000010 3 3" xfId="26188" xr:uid="{00000000-0005-0000-0000-000094020000}"/>
    <cellStyle name="_Sheet1_Xl0000010 4" xfId="26189" xr:uid="{00000000-0005-0000-0000-000095020000}"/>
    <cellStyle name="_Sheet1_Xl0000010 4 2" xfId="26190" xr:uid="{00000000-0005-0000-0000-000096020000}"/>
    <cellStyle name="_Sheet1_Xl0000010 4 2 2" xfId="26191" xr:uid="{00000000-0005-0000-0000-000097020000}"/>
    <cellStyle name="_Sheet1_Xl0000010 4 3" xfId="26192" xr:uid="{00000000-0005-0000-0000-000098020000}"/>
    <cellStyle name="_Sheet4" xfId="26193" xr:uid="{00000000-0005-0000-0000-000099020000}"/>
    <cellStyle name="_Sheet4 2" xfId="26194" xr:uid="{00000000-0005-0000-0000-00009A020000}"/>
    <cellStyle name="_Sheet4 2 2" xfId="26195" xr:uid="{00000000-0005-0000-0000-00009B020000}"/>
    <cellStyle name="_Sheet4 3" xfId="26196" xr:uid="{00000000-0005-0000-0000-00009C020000}"/>
    <cellStyle name="_Sheet4 3 2" xfId="26197" xr:uid="{00000000-0005-0000-0000-00009D020000}"/>
    <cellStyle name="_Sheet4 3 2 2" xfId="26198" xr:uid="{00000000-0005-0000-0000-00009E020000}"/>
    <cellStyle name="_Sheet4 3 3" xfId="26199" xr:uid="{00000000-0005-0000-0000-00009F020000}"/>
    <cellStyle name="_Sheet4 4" xfId="26200" xr:uid="{00000000-0005-0000-0000-0000A0020000}"/>
    <cellStyle name="_Sheet4 4 2" xfId="26201" xr:uid="{00000000-0005-0000-0000-0000A1020000}"/>
    <cellStyle name="_Sheet4 4 2 2" xfId="26202" xr:uid="{00000000-0005-0000-0000-0000A2020000}"/>
    <cellStyle name="_Sheet4 4 3" xfId="26203" xr:uid="{00000000-0005-0000-0000-0000A3020000}"/>
    <cellStyle name="_Sheet4_GWE BU Financial Report" xfId="26204" xr:uid="{00000000-0005-0000-0000-0000A4020000}"/>
    <cellStyle name="_Sheet4_GWE BU Financial Report 2" xfId="26205" xr:uid="{00000000-0005-0000-0000-0000A5020000}"/>
    <cellStyle name="_Sheet4_GWE BU Financial Report 2 2" xfId="26206" xr:uid="{00000000-0005-0000-0000-0000A6020000}"/>
    <cellStyle name="_Sheet4_GWE BU Financial Report 3" xfId="26207" xr:uid="{00000000-0005-0000-0000-0000A7020000}"/>
    <cellStyle name="_Sheet4_GWE BU Financial Report 3 2" xfId="26208" xr:uid="{00000000-0005-0000-0000-0000A8020000}"/>
    <cellStyle name="_Sheet4_GWE BU Financial Report 3 2 2" xfId="26209" xr:uid="{00000000-0005-0000-0000-0000A9020000}"/>
    <cellStyle name="_Sheet4_GWE BU Financial Report 3 3" xfId="26210" xr:uid="{00000000-0005-0000-0000-0000AA020000}"/>
    <cellStyle name="_Sheet4_GWE BU Financial Report 4" xfId="26211" xr:uid="{00000000-0005-0000-0000-0000AB020000}"/>
    <cellStyle name="_Sheet4_GWE BU Financial Report 4 2" xfId="26212" xr:uid="{00000000-0005-0000-0000-0000AC020000}"/>
    <cellStyle name="_Sheet4_GWE BU Financial Report 4 2 2" xfId="26213" xr:uid="{00000000-0005-0000-0000-0000AD020000}"/>
    <cellStyle name="_Sheet4_GWE BU Financial Report 4 3" xfId="26214" xr:uid="{00000000-0005-0000-0000-0000AE020000}"/>
    <cellStyle name="_SubHeading" xfId="296" xr:uid="{00000000-0005-0000-0000-0000AF020000}"/>
    <cellStyle name="_SubHeading 2" xfId="297" xr:uid="{00000000-0005-0000-0000-0000B0020000}"/>
    <cellStyle name="_SubHeading 3" xfId="298" xr:uid="{00000000-0005-0000-0000-0000B1020000}"/>
    <cellStyle name="_SubHeading 4" xfId="299" xr:uid="{00000000-0005-0000-0000-0000B2020000}"/>
    <cellStyle name="_SubHeading 4 2" xfId="300" xr:uid="{00000000-0005-0000-0000-0000B3020000}"/>
    <cellStyle name="_Table" xfId="301" xr:uid="{00000000-0005-0000-0000-0000B4020000}"/>
    <cellStyle name="_Table 10" xfId="302" xr:uid="{00000000-0005-0000-0000-0000B5020000}"/>
    <cellStyle name="_Table 10 2" xfId="303" xr:uid="{00000000-0005-0000-0000-0000B6020000}"/>
    <cellStyle name="_Table 10 2 2" xfId="304" xr:uid="{00000000-0005-0000-0000-0000B7020000}"/>
    <cellStyle name="_Table 10 3" xfId="305" xr:uid="{00000000-0005-0000-0000-0000B8020000}"/>
    <cellStyle name="_Table 11" xfId="306" xr:uid="{00000000-0005-0000-0000-0000B9020000}"/>
    <cellStyle name="_Table 11 2" xfId="307" xr:uid="{00000000-0005-0000-0000-0000BA020000}"/>
    <cellStyle name="_Table 11 2 2" xfId="308" xr:uid="{00000000-0005-0000-0000-0000BB020000}"/>
    <cellStyle name="_Table 11 3" xfId="309" xr:uid="{00000000-0005-0000-0000-0000BC020000}"/>
    <cellStyle name="_Table 12" xfId="310" xr:uid="{00000000-0005-0000-0000-0000BD020000}"/>
    <cellStyle name="_Table 12 2" xfId="311" xr:uid="{00000000-0005-0000-0000-0000BE020000}"/>
    <cellStyle name="_Table 12 3" xfId="312" xr:uid="{00000000-0005-0000-0000-0000BF020000}"/>
    <cellStyle name="_Table 13" xfId="313" xr:uid="{00000000-0005-0000-0000-0000C0020000}"/>
    <cellStyle name="_Table 13 2" xfId="314" xr:uid="{00000000-0005-0000-0000-0000C1020000}"/>
    <cellStyle name="_Table 13 3" xfId="315" xr:uid="{00000000-0005-0000-0000-0000C2020000}"/>
    <cellStyle name="_Table 14" xfId="316" xr:uid="{00000000-0005-0000-0000-0000C3020000}"/>
    <cellStyle name="_Table 14 2" xfId="317" xr:uid="{00000000-0005-0000-0000-0000C4020000}"/>
    <cellStyle name="_Table 14 3" xfId="318" xr:uid="{00000000-0005-0000-0000-0000C5020000}"/>
    <cellStyle name="_Table 15" xfId="319" xr:uid="{00000000-0005-0000-0000-0000C6020000}"/>
    <cellStyle name="_Table 15 2" xfId="320" xr:uid="{00000000-0005-0000-0000-0000C7020000}"/>
    <cellStyle name="_Table 15 3" xfId="321" xr:uid="{00000000-0005-0000-0000-0000C8020000}"/>
    <cellStyle name="_Table 16" xfId="322" xr:uid="{00000000-0005-0000-0000-0000C9020000}"/>
    <cellStyle name="_Table 16 2" xfId="323" xr:uid="{00000000-0005-0000-0000-0000CA020000}"/>
    <cellStyle name="_Table 17" xfId="324" xr:uid="{00000000-0005-0000-0000-0000CB020000}"/>
    <cellStyle name="_Table 2" xfId="325" xr:uid="{00000000-0005-0000-0000-0000CC020000}"/>
    <cellStyle name="_Table 2 10" xfId="326" xr:uid="{00000000-0005-0000-0000-0000CD020000}"/>
    <cellStyle name="_Table 2 10 2" xfId="327" xr:uid="{00000000-0005-0000-0000-0000CE020000}"/>
    <cellStyle name="_Table 2 10 3" xfId="328" xr:uid="{00000000-0005-0000-0000-0000CF020000}"/>
    <cellStyle name="_Table 2 11" xfId="329" xr:uid="{00000000-0005-0000-0000-0000D0020000}"/>
    <cellStyle name="_Table 2 11 2" xfId="330" xr:uid="{00000000-0005-0000-0000-0000D1020000}"/>
    <cellStyle name="_Table 2 11 3" xfId="331" xr:uid="{00000000-0005-0000-0000-0000D2020000}"/>
    <cellStyle name="_Table 2 12" xfId="332" xr:uid="{00000000-0005-0000-0000-0000D3020000}"/>
    <cellStyle name="_Table 2 12 2" xfId="333" xr:uid="{00000000-0005-0000-0000-0000D4020000}"/>
    <cellStyle name="_Table 2 12 3" xfId="334" xr:uid="{00000000-0005-0000-0000-0000D5020000}"/>
    <cellStyle name="_Table 2 13" xfId="335" xr:uid="{00000000-0005-0000-0000-0000D6020000}"/>
    <cellStyle name="_Table 2 13 2" xfId="336" xr:uid="{00000000-0005-0000-0000-0000D7020000}"/>
    <cellStyle name="_Table 2 14" xfId="337" xr:uid="{00000000-0005-0000-0000-0000D8020000}"/>
    <cellStyle name="_Table 2 2" xfId="338" xr:uid="{00000000-0005-0000-0000-0000D9020000}"/>
    <cellStyle name="_Table 2 2 2" xfId="339" xr:uid="{00000000-0005-0000-0000-0000DA020000}"/>
    <cellStyle name="_Table 2 2 2 2" xfId="340" xr:uid="{00000000-0005-0000-0000-0000DB020000}"/>
    <cellStyle name="_Table 2 2 3" xfId="341" xr:uid="{00000000-0005-0000-0000-0000DC020000}"/>
    <cellStyle name="_Table 2 3" xfId="342" xr:uid="{00000000-0005-0000-0000-0000DD020000}"/>
    <cellStyle name="_Table 2 3 2" xfId="343" xr:uid="{00000000-0005-0000-0000-0000DE020000}"/>
    <cellStyle name="_Table 2 3 2 2" xfId="344" xr:uid="{00000000-0005-0000-0000-0000DF020000}"/>
    <cellStyle name="_Table 2 3 3" xfId="345" xr:uid="{00000000-0005-0000-0000-0000E0020000}"/>
    <cellStyle name="_Table 2 4" xfId="346" xr:uid="{00000000-0005-0000-0000-0000E1020000}"/>
    <cellStyle name="_Table 2 4 2" xfId="347" xr:uid="{00000000-0005-0000-0000-0000E2020000}"/>
    <cellStyle name="_Table 2 4 2 2" xfId="348" xr:uid="{00000000-0005-0000-0000-0000E3020000}"/>
    <cellStyle name="_Table 2 4 3" xfId="349" xr:uid="{00000000-0005-0000-0000-0000E4020000}"/>
    <cellStyle name="_Table 2 5" xfId="350" xr:uid="{00000000-0005-0000-0000-0000E5020000}"/>
    <cellStyle name="_Table 2 5 2" xfId="351" xr:uid="{00000000-0005-0000-0000-0000E6020000}"/>
    <cellStyle name="_Table 2 5 2 2" xfId="352" xr:uid="{00000000-0005-0000-0000-0000E7020000}"/>
    <cellStyle name="_Table 2 5 3" xfId="353" xr:uid="{00000000-0005-0000-0000-0000E8020000}"/>
    <cellStyle name="_Table 2 6" xfId="354" xr:uid="{00000000-0005-0000-0000-0000E9020000}"/>
    <cellStyle name="_Table 2 6 2" xfId="355" xr:uid="{00000000-0005-0000-0000-0000EA020000}"/>
    <cellStyle name="_Table 2 6 2 2" xfId="356" xr:uid="{00000000-0005-0000-0000-0000EB020000}"/>
    <cellStyle name="_Table 2 6 3" xfId="357" xr:uid="{00000000-0005-0000-0000-0000EC020000}"/>
    <cellStyle name="_Table 2 7" xfId="358" xr:uid="{00000000-0005-0000-0000-0000ED020000}"/>
    <cellStyle name="_Table 2 7 2" xfId="359" xr:uid="{00000000-0005-0000-0000-0000EE020000}"/>
    <cellStyle name="_Table 2 7 2 2" xfId="360" xr:uid="{00000000-0005-0000-0000-0000EF020000}"/>
    <cellStyle name="_Table 2 7 3" xfId="361" xr:uid="{00000000-0005-0000-0000-0000F0020000}"/>
    <cellStyle name="_Table 2 8" xfId="362" xr:uid="{00000000-0005-0000-0000-0000F1020000}"/>
    <cellStyle name="_Table 2 8 2" xfId="363" xr:uid="{00000000-0005-0000-0000-0000F2020000}"/>
    <cellStyle name="_Table 2 8 2 2" xfId="364" xr:uid="{00000000-0005-0000-0000-0000F3020000}"/>
    <cellStyle name="_Table 2 8 3" xfId="365" xr:uid="{00000000-0005-0000-0000-0000F4020000}"/>
    <cellStyle name="_Table 2 9" xfId="366" xr:uid="{00000000-0005-0000-0000-0000F5020000}"/>
    <cellStyle name="_Table 2 9 2" xfId="367" xr:uid="{00000000-0005-0000-0000-0000F6020000}"/>
    <cellStyle name="_Table 2 9 3" xfId="368" xr:uid="{00000000-0005-0000-0000-0000F7020000}"/>
    <cellStyle name="_Table 3" xfId="369" xr:uid="{00000000-0005-0000-0000-0000F8020000}"/>
    <cellStyle name="_Table 3 10" xfId="370" xr:uid="{00000000-0005-0000-0000-0000F9020000}"/>
    <cellStyle name="_Table 3 10 2" xfId="371" xr:uid="{00000000-0005-0000-0000-0000FA020000}"/>
    <cellStyle name="_Table 3 10 3" xfId="372" xr:uid="{00000000-0005-0000-0000-0000FB020000}"/>
    <cellStyle name="_Table 3 11" xfId="373" xr:uid="{00000000-0005-0000-0000-0000FC020000}"/>
    <cellStyle name="_Table 3 11 2" xfId="374" xr:uid="{00000000-0005-0000-0000-0000FD020000}"/>
    <cellStyle name="_Table 3 11 3" xfId="375" xr:uid="{00000000-0005-0000-0000-0000FE020000}"/>
    <cellStyle name="_Table 3 12" xfId="376" xr:uid="{00000000-0005-0000-0000-0000FF020000}"/>
    <cellStyle name="_Table 3 12 2" xfId="377" xr:uid="{00000000-0005-0000-0000-000000030000}"/>
    <cellStyle name="_Table 3 12 3" xfId="378" xr:uid="{00000000-0005-0000-0000-000001030000}"/>
    <cellStyle name="_Table 3 13" xfId="379" xr:uid="{00000000-0005-0000-0000-000002030000}"/>
    <cellStyle name="_Table 3 13 2" xfId="380" xr:uid="{00000000-0005-0000-0000-000003030000}"/>
    <cellStyle name="_Table 3 14" xfId="381" xr:uid="{00000000-0005-0000-0000-000004030000}"/>
    <cellStyle name="_Table 3 2" xfId="382" xr:uid="{00000000-0005-0000-0000-000005030000}"/>
    <cellStyle name="_Table 3 2 2" xfId="383" xr:uid="{00000000-0005-0000-0000-000006030000}"/>
    <cellStyle name="_Table 3 2 2 2" xfId="384" xr:uid="{00000000-0005-0000-0000-000007030000}"/>
    <cellStyle name="_Table 3 2 3" xfId="385" xr:uid="{00000000-0005-0000-0000-000008030000}"/>
    <cellStyle name="_Table 3 3" xfId="386" xr:uid="{00000000-0005-0000-0000-000009030000}"/>
    <cellStyle name="_Table 3 3 2" xfId="387" xr:uid="{00000000-0005-0000-0000-00000A030000}"/>
    <cellStyle name="_Table 3 3 2 2" xfId="388" xr:uid="{00000000-0005-0000-0000-00000B030000}"/>
    <cellStyle name="_Table 3 3 3" xfId="389" xr:uid="{00000000-0005-0000-0000-00000C030000}"/>
    <cellStyle name="_Table 3 4" xfId="390" xr:uid="{00000000-0005-0000-0000-00000D030000}"/>
    <cellStyle name="_Table 3 4 2" xfId="391" xr:uid="{00000000-0005-0000-0000-00000E030000}"/>
    <cellStyle name="_Table 3 4 2 2" xfId="392" xr:uid="{00000000-0005-0000-0000-00000F030000}"/>
    <cellStyle name="_Table 3 4 3" xfId="393" xr:uid="{00000000-0005-0000-0000-000010030000}"/>
    <cellStyle name="_Table 3 5" xfId="394" xr:uid="{00000000-0005-0000-0000-000011030000}"/>
    <cellStyle name="_Table 3 5 2" xfId="395" xr:uid="{00000000-0005-0000-0000-000012030000}"/>
    <cellStyle name="_Table 3 5 2 2" xfId="396" xr:uid="{00000000-0005-0000-0000-000013030000}"/>
    <cellStyle name="_Table 3 5 3" xfId="397" xr:uid="{00000000-0005-0000-0000-000014030000}"/>
    <cellStyle name="_Table 3 6" xfId="398" xr:uid="{00000000-0005-0000-0000-000015030000}"/>
    <cellStyle name="_Table 3 6 2" xfId="399" xr:uid="{00000000-0005-0000-0000-000016030000}"/>
    <cellStyle name="_Table 3 6 2 2" xfId="400" xr:uid="{00000000-0005-0000-0000-000017030000}"/>
    <cellStyle name="_Table 3 6 3" xfId="401" xr:uid="{00000000-0005-0000-0000-000018030000}"/>
    <cellStyle name="_Table 3 7" xfId="402" xr:uid="{00000000-0005-0000-0000-000019030000}"/>
    <cellStyle name="_Table 3 7 2" xfId="403" xr:uid="{00000000-0005-0000-0000-00001A030000}"/>
    <cellStyle name="_Table 3 7 2 2" xfId="404" xr:uid="{00000000-0005-0000-0000-00001B030000}"/>
    <cellStyle name="_Table 3 7 3" xfId="405" xr:uid="{00000000-0005-0000-0000-00001C030000}"/>
    <cellStyle name="_Table 3 8" xfId="406" xr:uid="{00000000-0005-0000-0000-00001D030000}"/>
    <cellStyle name="_Table 3 8 2" xfId="407" xr:uid="{00000000-0005-0000-0000-00001E030000}"/>
    <cellStyle name="_Table 3 8 2 2" xfId="408" xr:uid="{00000000-0005-0000-0000-00001F030000}"/>
    <cellStyle name="_Table 3 8 3" xfId="409" xr:uid="{00000000-0005-0000-0000-000020030000}"/>
    <cellStyle name="_Table 3 9" xfId="410" xr:uid="{00000000-0005-0000-0000-000021030000}"/>
    <cellStyle name="_Table 3 9 2" xfId="411" xr:uid="{00000000-0005-0000-0000-000022030000}"/>
    <cellStyle name="_Table 3 9 3" xfId="412" xr:uid="{00000000-0005-0000-0000-000023030000}"/>
    <cellStyle name="_Table 4" xfId="413" xr:uid="{00000000-0005-0000-0000-000024030000}"/>
    <cellStyle name="_Table 4 10" xfId="414" xr:uid="{00000000-0005-0000-0000-000025030000}"/>
    <cellStyle name="_Table 4 10 2" xfId="415" xr:uid="{00000000-0005-0000-0000-000026030000}"/>
    <cellStyle name="_Table 4 10 3" xfId="416" xr:uid="{00000000-0005-0000-0000-000027030000}"/>
    <cellStyle name="_Table 4 11" xfId="417" xr:uid="{00000000-0005-0000-0000-000028030000}"/>
    <cellStyle name="_Table 4 11 2" xfId="418" xr:uid="{00000000-0005-0000-0000-000029030000}"/>
    <cellStyle name="_Table 4 11 3" xfId="419" xr:uid="{00000000-0005-0000-0000-00002A030000}"/>
    <cellStyle name="_Table 4 12" xfId="420" xr:uid="{00000000-0005-0000-0000-00002B030000}"/>
    <cellStyle name="_Table 4 12 2" xfId="421" xr:uid="{00000000-0005-0000-0000-00002C030000}"/>
    <cellStyle name="_Table 4 12 3" xfId="422" xr:uid="{00000000-0005-0000-0000-00002D030000}"/>
    <cellStyle name="_Table 4 13" xfId="423" xr:uid="{00000000-0005-0000-0000-00002E030000}"/>
    <cellStyle name="_Table 4 13 2" xfId="424" xr:uid="{00000000-0005-0000-0000-00002F030000}"/>
    <cellStyle name="_Table 4 13 3" xfId="425" xr:uid="{00000000-0005-0000-0000-000030030000}"/>
    <cellStyle name="_Table 4 14" xfId="426" xr:uid="{00000000-0005-0000-0000-000031030000}"/>
    <cellStyle name="_Table 4 14 2" xfId="427" xr:uid="{00000000-0005-0000-0000-000032030000}"/>
    <cellStyle name="_Table 4 15" xfId="428" xr:uid="{00000000-0005-0000-0000-000033030000}"/>
    <cellStyle name="_Table 4 2" xfId="429" xr:uid="{00000000-0005-0000-0000-000034030000}"/>
    <cellStyle name="_Table 4 2 2" xfId="430" xr:uid="{00000000-0005-0000-0000-000035030000}"/>
    <cellStyle name="_Table 4 2 2 2" xfId="431" xr:uid="{00000000-0005-0000-0000-000036030000}"/>
    <cellStyle name="_Table 4 2 3" xfId="432" xr:uid="{00000000-0005-0000-0000-000037030000}"/>
    <cellStyle name="_Table 4 3" xfId="433" xr:uid="{00000000-0005-0000-0000-000038030000}"/>
    <cellStyle name="_Table 4 3 2" xfId="434" xr:uid="{00000000-0005-0000-0000-000039030000}"/>
    <cellStyle name="_Table 4 3 2 2" xfId="435" xr:uid="{00000000-0005-0000-0000-00003A030000}"/>
    <cellStyle name="_Table 4 3 3" xfId="436" xr:uid="{00000000-0005-0000-0000-00003B030000}"/>
    <cellStyle name="_Table 4 4" xfId="437" xr:uid="{00000000-0005-0000-0000-00003C030000}"/>
    <cellStyle name="_Table 4 4 2" xfId="438" xr:uid="{00000000-0005-0000-0000-00003D030000}"/>
    <cellStyle name="_Table 4 4 2 2" xfId="439" xr:uid="{00000000-0005-0000-0000-00003E030000}"/>
    <cellStyle name="_Table 4 4 3" xfId="440" xr:uid="{00000000-0005-0000-0000-00003F030000}"/>
    <cellStyle name="_Table 4 5" xfId="441" xr:uid="{00000000-0005-0000-0000-000040030000}"/>
    <cellStyle name="_Table 4 5 2" xfId="442" xr:uid="{00000000-0005-0000-0000-000041030000}"/>
    <cellStyle name="_Table 4 5 2 2" xfId="443" xr:uid="{00000000-0005-0000-0000-000042030000}"/>
    <cellStyle name="_Table 4 5 3" xfId="444" xr:uid="{00000000-0005-0000-0000-000043030000}"/>
    <cellStyle name="_Table 4 6" xfId="445" xr:uid="{00000000-0005-0000-0000-000044030000}"/>
    <cellStyle name="_Table 4 6 2" xfId="446" xr:uid="{00000000-0005-0000-0000-000045030000}"/>
    <cellStyle name="_Table 4 6 2 2" xfId="447" xr:uid="{00000000-0005-0000-0000-000046030000}"/>
    <cellStyle name="_Table 4 6 3" xfId="448" xr:uid="{00000000-0005-0000-0000-000047030000}"/>
    <cellStyle name="_Table 4 7" xfId="449" xr:uid="{00000000-0005-0000-0000-000048030000}"/>
    <cellStyle name="_Table 4 7 2" xfId="450" xr:uid="{00000000-0005-0000-0000-000049030000}"/>
    <cellStyle name="_Table 4 7 2 2" xfId="451" xr:uid="{00000000-0005-0000-0000-00004A030000}"/>
    <cellStyle name="_Table 4 7 3" xfId="452" xr:uid="{00000000-0005-0000-0000-00004B030000}"/>
    <cellStyle name="_Table 4 8" xfId="453" xr:uid="{00000000-0005-0000-0000-00004C030000}"/>
    <cellStyle name="_Table 4 8 2" xfId="454" xr:uid="{00000000-0005-0000-0000-00004D030000}"/>
    <cellStyle name="_Table 4 8 2 2" xfId="455" xr:uid="{00000000-0005-0000-0000-00004E030000}"/>
    <cellStyle name="_Table 4 8 3" xfId="456" xr:uid="{00000000-0005-0000-0000-00004F030000}"/>
    <cellStyle name="_Table 4 9" xfId="457" xr:uid="{00000000-0005-0000-0000-000050030000}"/>
    <cellStyle name="_Table 4 9 2" xfId="458" xr:uid="{00000000-0005-0000-0000-000051030000}"/>
    <cellStyle name="_Table 4 9 2 2" xfId="459" xr:uid="{00000000-0005-0000-0000-000052030000}"/>
    <cellStyle name="_Table 4 9 3" xfId="460" xr:uid="{00000000-0005-0000-0000-000053030000}"/>
    <cellStyle name="_Table 5" xfId="461" xr:uid="{00000000-0005-0000-0000-000054030000}"/>
    <cellStyle name="_Table 5 2" xfId="462" xr:uid="{00000000-0005-0000-0000-000055030000}"/>
    <cellStyle name="_Table 5 2 2" xfId="463" xr:uid="{00000000-0005-0000-0000-000056030000}"/>
    <cellStyle name="_Table 5 3" xfId="464" xr:uid="{00000000-0005-0000-0000-000057030000}"/>
    <cellStyle name="_Table 6" xfId="465" xr:uid="{00000000-0005-0000-0000-000058030000}"/>
    <cellStyle name="_Table 6 2" xfId="466" xr:uid="{00000000-0005-0000-0000-000059030000}"/>
    <cellStyle name="_Table 6 2 2" xfId="467" xr:uid="{00000000-0005-0000-0000-00005A030000}"/>
    <cellStyle name="_Table 6 3" xfId="468" xr:uid="{00000000-0005-0000-0000-00005B030000}"/>
    <cellStyle name="_Table 7" xfId="469" xr:uid="{00000000-0005-0000-0000-00005C030000}"/>
    <cellStyle name="_Table 7 2" xfId="470" xr:uid="{00000000-0005-0000-0000-00005D030000}"/>
    <cellStyle name="_Table 7 2 2" xfId="471" xr:uid="{00000000-0005-0000-0000-00005E030000}"/>
    <cellStyle name="_Table 7 3" xfId="472" xr:uid="{00000000-0005-0000-0000-00005F030000}"/>
    <cellStyle name="_Table 8" xfId="473" xr:uid="{00000000-0005-0000-0000-000060030000}"/>
    <cellStyle name="_Table 8 2" xfId="474" xr:uid="{00000000-0005-0000-0000-000061030000}"/>
    <cellStyle name="_Table 8 2 2" xfId="475" xr:uid="{00000000-0005-0000-0000-000062030000}"/>
    <cellStyle name="_Table 8 3" xfId="476" xr:uid="{00000000-0005-0000-0000-000063030000}"/>
    <cellStyle name="_Table 9" xfId="477" xr:uid="{00000000-0005-0000-0000-000064030000}"/>
    <cellStyle name="_Table 9 2" xfId="478" xr:uid="{00000000-0005-0000-0000-000065030000}"/>
    <cellStyle name="_Table 9 2 2" xfId="479" xr:uid="{00000000-0005-0000-0000-000066030000}"/>
    <cellStyle name="_Table 9 3" xfId="480" xr:uid="{00000000-0005-0000-0000-000067030000}"/>
    <cellStyle name="_TableHead" xfId="481" xr:uid="{00000000-0005-0000-0000-000068030000}"/>
    <cellStyle name="_TableHead 2" xfId="482" xr:uid="{00000000-0005-0000-0000-000069030000}"/>
    <cellStyle name="_TableHead 3" xfId="483" xr:uid="{00000000-0005-0000-0000-00006A030000}"/>
    <cellStyle name="_TableHead 4" xfId="484" xr:uid="{00000000-0005-0000-0000-00006B030000}"/>
    <cellStyle name="_TableHead 4 2" xfId="485" xr:uid="{00000000-0005-0000-0000-00006C030000}"/>
    <cellStyle name="_TableRowHead" xfId="486" xr:uid="{00000000-0005-0000-0000-00006D030000}"/>
    <cellStyle name="_TableRowHead 2" xfId="487" xr:uid="{00000000-0005-0000-0000-00006E030000}"/>
    <cellStyle name="_TableRowHead 3" xfId="488" xr:uid="{00000000-0005-0000-0000-00006F030000}"/>
    <cellStyle name="_TableRowHead 4" xfId="489" xr:uid="{00000000-0005-0000-0000-000070030000}"/>
    <cellStyle name="_TableRowHead 4 2" xfId="490" xr:uid="{00000000-0005-0000-0000-000071030000}"/>
    <cellStyle name="_TableSuperHead" xfId="491" xr:uid="{00000000-0005-0000-0000-000072030000}"/>
    <cellStyle name="_TableSuperHead 2" xfId="492" xr:uid="{00000000-0005-0000-0000-000073030000}"/>
    <cellStyle name="_TableSuperHead 3" xfId="493" xr:uid="{00000000-0005-0000-0000-000074030000}"/>
    <cellStyle name="_TableSuperHead 4" xfId="494" xr:uid="{00000000-0005-0000-0000-000075030000}"/>
    <cellStyle name="_TableSuperHead 4 2" xfId="495" xr:uid="{00000000-0005-0000-0000-000076030000}"/>
    <cellStyle name="_Updated Financial Slide Data as at March 16 2009" xfId="26215" xr:uid="{00000000-0005-0000-0000-000077030000}"/>
    <cellStyle name="¢ (,4)" xfId="26216" xr:uid="{00000000-0005-0000-0000-000078030000}"/>
    <cellStyle name="¢ (,4) 2" xfId="26217" xr:uid="{00000000-0005-0000-0000-000079030000}"/>
    <cellStyle name="¢/KW.h (,2)" xfId="26218" xr:uid="{00000000-0005-0000-0000-00007A030000}"/>
    <cellStyle name="¢/KW.h (,2) 2" xfId="26219" xr:uid="{00000000-0005-0000-0000-00007B030000}"/>
    <cellStyle name="¢/KW.h (,4)" xfId="26220" xr:uid="{00000000-0005-0000-0000-00007C030000}"/>
    <cellStyle name="¢/KW.h (,4) 2" xfId="26221" xr:uid="{00000000-0005-0000-0000-00007D030000}"/>
    <cellStyle name="=C:\WINNT35\SYSTEM32\COMMAND.COM" xfId="26222" xr:uid="{00000000-0005-0000-0000-00007E030000}"/>
    <cellStyle name="0 dec, no commas" xfId="26223" xr:uid="{00000000-0005-0000-0000-00007F030000}"/>
    <cellStyle name="0.00%" xfId="26224" xr:uid="{00000000-0005-0000-0000-000080030000}"/>
    <cellStyle name="1 Dec Pt" xfId="496" xr:uid="{00000000-0005-0000-0000-000081030000}"/>
    <cellStyle name="1 Dec Pt 2" xfId="26225" xr:uid="{00000000-0005-0000-0000-000082030000}"/>
    <cellStyle name="1Dig" xfId="26226" xr:uid="{00000000-0005-0000-0000-000083030000}"/>
    <cellStyle name="1Dig-R" xfId="26227" xr:uid="{00000000-0005-0000-0000-000084030000}"/>
    <cellStyle name="¹éºÐÀ²_±âÅ¸" xfId="26228" xr:uid="{00000000-0005-0000-0000-000085030000}"/>
    <cellStyle name="20 % - Accent1" xfId="497" xr:uid="{00000000-0005-0000-0000-000086030000}"/>
    <cellStyle name="20 % - Accent2" xfId="498" xr:uid="{00000000-0005-0000-0000-000087030000}"/>
    <cellStyle name="20 % - Accent3" xfId="499" xr:uid="{00000000-0005-0000-0000-000088030000}"/>
    <cellStyle name="20 % - Accent4" xfId="500" xr:uid="{00000000-0005-0000-0000-000089030000}"/>
    <cellStyle name="20 % - Accent5" xfId="501" xr:uid="{00000000-0005-0000-0000-00008A030000}"/>
    <cellStyle name="20 % - Accent6" xfId="502" xr:uid="{00000000-0005-0000-0000-00008B030000}"/>
    <cellStyle name="20% - Accent1 10" xfId="503" xr:uid="{00000000-0005-0000-0000-00008C030000}"/>
    <cellStyle name="20% - Accent1 11" xfId="504" xr:uid="{00000000-0005-0000-0000-00008D030000}"/>
    <cellStyle name="20% - Accent1 12" xfId="505" xr:uid="{00000000-0005-0000-0000-00008E030000}"/>
    <cellStyle name="20% - Accent1 13" xfId="506" xr:uid="{00000000-0005-0000-0000-00008F030000}"/>
    <cellStyle name="20% - Accent1 14" xfId="507" xr:uid="{00000000-0005-0000-0000-000090030000}"/>
    <cellStyle name="20% - Accent1 15" xfId="508" xr:uid="{00000000-0005-0000-0000-000091030000}"/>
    <cellStyle name="20% - Accent1 16" xfId="509" xr:uid="{00000000-0005-0000-0000-000092030000}"/>
    <cellStyle name="20% - Accent1 17" xfId="510" xr:uid="{00000000-0005-0000-0000-000093030000}"/>
    <cellStyle name="20% - Accent1 18" xfId="511" xr:uid="{00000000-0005-0000-0000-000094030000}"/>
    <cellStyle name="20% - Accent1 19" xfId="512" xr:uid="{00000000-0005-0000-0000-000095030000}"/>
    <cellStyle name="20% - Accent1 2" xfId="513" xr:uid="{00000000-0005-0000-0000-000096030000}"/>
    <cellStyle name="20% - Accent1 2 2" xfId="514" xr:uid="{00000000-0005-0000-0000-000097030000}"/>
    <cellStyle name="20% - Accent1 2 2 2" xfId="515" xr:uid="{00000000-0005-0000-0000-000098030000}"/>
    <cellStyle name="20% - Accent1 2 2 3" xfId="26229" xr:uid="{00000000-0005-0000-0000-000099030000}"/>
    <cellStyle name="20% - Accent1 2 3" xfId="516" xr:uid="{00000000-0005-0000-0000-00009A030000}"/>
    <cellStyle name="20% - Accent1 2 3 2" xfId="517" xr:uid="{00000000-0005-0000-0000-00009B030000}"/>
    <cellStyle name="20% - Accent1 2 3 3" xfId="518" xr:uid="{00000000-0005-0000-0000-00009C030000}"/>
    <cellStyle name="20% - Accent1 2 4" xfId="519" xr:uid="{00000000-0005-0000-0000-00009D030000}"/>
    <cellStyle name="20% - Accent1 2 5" xfId="520" xr:uid="{00000000-0005-0000-0000-00009E030000}"/>
    <cellStyle name="20% - Accent1 20" xfId="521" xr:uid="{00000000-0005-0000-0000-00009F030000}"/>
    <cellStyle name="20% - Accent1 21" xfId="522" xr:uid="{00000000-0005-0000-0000-0000A0030000}"/>
    <cellStyle name="20% - Accent1 22" xfId="523" xr:uid="{00000000-0005-0000-0000-0000A1030000}"/>
    <cellStyle name="20% - Accent1 23" xfId="524" xr:uid="{00000000-0005-0000-0000-0000A2030000}"/>
    <cellStyle name="20% - Accent1 3" xfId="525" xr:uid="{00000000-0005-0000-0000-0000A3030000}"/>
    <cellStyle name="20% - Accent1 3 2" xfId="526" xr:uid="{00000000-0005-0000-0000-0000A4030000}"/>
    <cellStyle name="20% - Accent1 3 2 2" xfId="527" xr:uid="{00000000-0005-0000-0000-0000A5030000}"/>
    <cellStyle name="20% - Accent1 3 3" xfId="528" xr:uid="{00000000-0005-0000-0000-0000A6030000}"/>
    <cellStyle name="20% - Accent1 3 3 2" xfId="529" xr:uid="{00000000-0005-0000-0000-0000A7030000}"/>
    <cellStyle name="20% - Accent1 3 4" xfId="530" xr:uid="{00000000-0005-0000-0000-0000A8030000}"/>
    <cellStyle name="20% - Accent1 3 4 2" xfId="531" xr:uid="{00000000-0005-0000-0000-0000A9030000}"/>
    <cellStyle name="20% - Accent1 3 5" xfId="532" xr:uid="{00000000-0005-0000-0000-0000AA030000}"/>
    <cellStyle name="20% - Accent1 4" xfId="533" xr:uid="{00000000-0005-0000-0000-0000AB030000}"/>
    <cellStyle name="20% - Accent1 4 2" xfId="534" xr:uid="{00000000-0005-0000-0000-0000AC030000}"/>
    <cellStyle name="20% - Accent1 4 2 10" xfId="535" xr:uid="{00000000-0005-0000-0000-0000AD030000}"/>
    <cellStyle name="20% - Accent1 4 2 10 2" xfId="536" xr:uid="{00000000-0005-0000-0000-0000AE030000}"/>
    <cellStyle name="20% - Accent1 4 2 11" xfId="537" xr:uid="{00000000-0005-0000-0000-0000AF030000}"/>
    <cellStyle name="20% - Accent1 4 2 12" xfId="538" xr:uid="{00000000-0005-0000-0000-0000B0030000}"/>
    <cellStyle name="20% - Accent1 4 2 2" xfId="539" xr:uid="{00000000-0005-0000-0000-0000B1030000}"/>
    <cellStyle name="20% - Accent1 4 2 2 2" xfId="540" xr:uid="{00000000-0005-0000-0000-0000B2030000}"/>
    <cellStyle name="20% - Accent1 4 2 2 2 2" xfId="541" xr:uid="{00000000-0005-0000-0000-0000B3030000}"/>
    <cellStyle name="20% - Accent1 4 2 2 2 2 2" xfId="542" xr:uid="{00000000-0005-0000-0000-0000B4030000}"/>
    <cellStyle name="20% - Accent1 4 2 2 2 3" xfId="543" xr:uid="{00000000-0005-0000-0000-0000B5030000}"/>
    <cellStyle name="20% - Accent1 4 2 2 3" xfId="544" xr:uid="{00000000-0005-0000-0000-0000B6030000}"/>
    <cellStyle name="20% - Accent1 4 2 2 3 2" xfId="545" xr:uid="{00000000-0005-0000-0000-0000B7030000}"/>
    <cellStyle name="20% - Accent1 4 2 2 4" xfId="546" xr:uid="{00000000-0005-0000-0000-0000B8030000}"/>
    <cellStyle name="20% - Accent1 4 2 2 4 2" xfId="547" xr:uid="{00000000-0005-0000-0000-0000B9030000}"/>
    <cellStyle name="20% - Accent1 4 2 2 5" xfId="548" xr:uid="{00000000-0005-0000-0000-0000BA030000}"/>
    <cellStyle name="20% - Accent1 4 2 3" xfId="549" xr:uid="{00000000-0005-0000-0000-0000BB030000}"/>
    <cellStyle name="20% - Accent1 4 2 3 2" xfId="550" xr:uid="{00000000-0005-0000-0000-0000BC030000}"/>
    <cellStyle name="20% - Accent1 4 2 3 2 2" xfId="551" xr:uid="{00000000-0005-0000-0000-0000BD030000}"/>
    <cellStyle name="20% - Accent1 4 2 3 2 2 2" xfId="552" xr:uid="{00000000-0005-0000-0000-0000BE030000}"/>
    <cellStyle name="20% - Accent1 4 2 3 2 3" xfId="553" xr:uid="{00000000-0005-0000-0000-0000BF030000}"/>
    <cellStyle name="20% - Accent1 4 2 3 3" xfId="554" xr:uid="{00000000-0005-0000-0000-0000C0030000}"/>
    <cellStyle name="20% - Accent1 4 2 3 3 2" xfId="555" xr:uid="{00000000-0005-0000-0000-0000C1030000}"/>
    <cellStyle name="20% - Accent1 4 2 3 4" xfId="556" xr:uid="{00000000-0005-0000-0000-0000C2030000}"/>
    <cellStyle name="20% - Accent1 4 2 3 4 2" xfId="557" xr:uid="{00000000-0005-0000-0000-0000C3030000}"/>
    <cellStyle name="20% - Accent1 4 2 3 5" xfId="558" xr:uid="{00000000-0005-0000-0000-0000C4030000}"/>
    <cellStyle name="20% - Accent1 4 2 4" xfId="559" xr:uid="{00000000-0005-0000-0000-0000C5030000}"/>
    <cellStyle name="20% - Accent1 4 2 4 2" xfId="560" xr:uid="{00000000-0005-0000-0000-0000C6030000}"/>
    <cellStyle name="20% - Accent1 4 2 4 2 2" xfId="561" xr:uid="{00000000-0005-0000-0000-0000C7030000}"/>
    <cellStyle name="20% - Accent1 4 2 4 3" xfId="562" xr:uid="{00000000-0005-0000-0000-0000C8030000}"/>
    <cellStyle name="20% - Accent1 4 2 5" xfId="563" xr:uid="{00000000-0005-0000-0000-0000C9030000}"/>
    <cellStyle name="20% - Accent1 4 2 5 2" xfId="564" xr:uid="{00000000-0005-0000-0000-0000CA030000}"/>
    <cellStyle name="20% - Accent1 4 2 6" xfId="565" xr:uid="{00000000-0005-0000-0000-0000CB030000}"/>
    <cellStyle name="20% - Accent1 4 2 6 2" xfId="566" xr:uid="{00000000-0005-0000-0000-0000CC030000}"/>
    <cellStyle name="20% - Accent1 4 2 7" xfId="567" xr:uid="{00000000-0005-0000-0000-0000CD030000}"/>
    <cellStyle name="20% - Accent1 4 2 7 2" xfId="568" xr:uid="{00000000-0005-0000-0000-0000CE030000}"/>
    <cellStyle name="20% - Accent1 4 2 8" xfId="569" xr:uid="{00000000-0005-0000-0000-0000CF030000}"/>
    <cellStyle name="20% - Accent1 4 2 8 2" xfId="570" xr:uid="{00000000-0005-0000-0000-0000D0030000}"/>
    <cellStyle name="20% - Accent1 4 2 9" xfId="571" xr:uid="{00000000-0005-0000-0000-0000D1030000}"/>
    <cellStyle name="20% - Accent1 4 2 9 2" xfId="572" xr:uid="{00000000-0005-0000-0000-0000D2030000}"/>
    <cellStyle name="20% - Accent1 4 3" xfId="573" xr:uid="{00000000-0005-0000-0000-0000D3030000}"/>
    <cellStyle name="20% - Accent1 4 4" xfId="574" xr:uid="{00000000-0005-0000-0000-0000D4030000}"/>
    <cellStyle name="20% - Accent1 4 5" xfId="575" xr:uid="{00000000-0005-0000-0000-0000D5030000}"/>
    <cellStyle name="20% - Accent1 4 6" xfId="576" xr:uid="{00000000-0005-0000-0000-0000D6030000}"/>
    <cellStyle name="20% - Accent1 5" xfId="577" xr:uid="{00000000-0005-0000-0000-0000D7030000}"/>
    <cellStyle name="20% - Accent1 5 2" xfId="578" xr:uid="{00000000-0005-0000-0000-0000D8030000}"/>
    <cellStyle name="20% - Accent1 5 3" xfId="579" xr:uid="{00000000-0005-0000-0000-0000D9030000}"/>
    <cellStyle name="20% - Accent1 5 4" xfId="580" xr:uid="{00000000-0005-0000-0000-0000DA030000}"/>
    <cellStyle name="20% - Accent1 5 5" xfId="581" xr:uid="{00000000-0005-0000-0000-0000DB030000}"/>
    <cellStyle name="20% - Accent1 6" xfId="582" xr:uid="{00000000-0005-0000-0000-0000DC030000}"/>
    <cellStyle name="20% - Accent1 7" xfId="583" xr:uid="{00000000-0005-0000-0000-0000DD030000}"/>
    <cellStyle name="20% - Accent1 8" xfId="584" xr:uid="{00000000-0005-0000-0000-0000DE030000}"/>
    <cellStyle name="20% - Accent1 9" xfId="585" xr:uid="{00000000-0005-0000-0000-0000DF030000}"/>
    <cellStyle name="20% - Accent2 10" xfId="586" xr:uid="{00000000-0005-0000-0000-0000E0030000}"/>
    <cellStyle name="20% - Accent2 11" xfId="587" xr:uid="{00000000-0005-0000-0000-0000E1030000}"/>
    <cellStyle name="20% - Accent2 12" xfId="588" xr:uid="{00000000-0005-0000-0000-0000E2030000}"/>
    <cellStyle name="20% - Accent2 13" xfId="589" xr:uid="{00000000-0005-0000-0000-0000E3030000}"/>
    <cellStyle name="20% - Accent2 14" xfId="590" xr:uid="{00000000-0005-0000-0000-0000E4030000}"/>
    <cellStyle name="20% - Accent2 15" xfId="591" xr:uid="{00000000-0005-0000-0000-0000E5030000}"/>
    <cellStyle name="20% - Accent2 16" xfId="592" xr:uid="{00000000-0005-0000-0000-0000E6030000}"/>
    <cellStyle name="20% - Accent2 17" xfId="593" xr:uid="{00000000-0005-0000-0000-0000E7030000}"/>
    <cellStyle name="20% - Accent2 18" xfId="594" xr:uid="{00000000-0005-0000-0000-0000E8030000}"/>
    <cellStyle name="20% - Accent2 19" xfId="595" xr:uid="{00000000-0005-0000-0000-0000E9030000}"/>
    <cellStyle name="20% - Accent2 2" xfId="596" xr:uid="{00000000-0005-0000-0000-0000EA030000}"/>
    <cellStyle name="20% - Accent2 2 2" xfId="597" xr:uid="{00000000-0005-0000-0000-0000EB030000}"/>
    <cellStyle name="20% - Accent2 2 2 2" xfId="598" xr:uid="{00000000-0005-0000-0000-0000EC030000}"/>
    <cellStyle name="20% - Accent2 2 2 3" xfId="599" xr:uid="{00000000-0005-0000-0000-0000ED030000}"/>
    <cellStyle name="20% - Accent2 2 3" xfId="600" xr:uid="{00000000-0005-0000-0000-0000EE030000}"/>
    <cellStyle name="20% - Accent2 2 3 2" xfId="601" xr:uid="{00000000-0005-0000-0000-0000EF030000}"/>
    <cellStyle name="20% - Accent2 2 3 3" xfId="602" xr:uid="{00000000-0005-0000-0000-0000F0030000}"/>
    <cellStyle name="20% - Accent2 2 4" xfId="603" xr:uid="{00000000-0005-0000-0000-0000F1030000}"/>
    <cellStyle name="20% - Accent2 2 4 2" xfId="604" xr:uid="{00000000-0005-0000-0000-0000F2030000}"/>
    <cellStyle name="20% - Accent2 2 5" xfId="605" xr:uid="{00000000-0005-0000-0000-0000F3030000}"/>
    <cellStyle name="20% - Accent2 20" xfId="606" xr:uid="{00000000-0005-0000-0000-0000F4030000}"/>
    <cellStyle name="20% - Accent2 21" xfId="607" xr:uid="{00000000-0005-0000-0000-0000F5030000}"/>
    <cellStyle name="20% - Accent2 22" xfId="608" xr:uid="{00000000-0005-0000-0000-0000F6030000}"/>
    <cellStyle name="20% - Accent2 23" xfId="609" xr:uid="{00000000-0005-0000-0000-0000F7030000}"/>
    <cellStyle name="20% - Accent2 3" xfId="610" xr:uid="{00000000-0005-0000-0000-0000F8030000}"/>
    <cellStyle name="20% - Accent2 3 2" xfId="611" xr:uid="{00000000-0005-0000-0000-0000F9030000}"/>
    <cellStyle name="20% - Accent2 3 2 2" xfId="612" xr:uid="{00000000-0005-0000-0000-0000FA030000}"/>
    <cellStyle name="20% - Accent2 3 3" xfId="613" xr:uid="{00000000-0005-0000-0000-0000FB030000}"/>
    <cellStyle name="20% - Accent2 3 3 2" xfId="614" xr:uid="{00000000-0005-0000-0000-0000FC030000}"/>
    <cellStyle name="20% - Accent2 3 4" xfId="615" xr:uid="{00000000-0005-0000-0000-0000FD030000}"/>
    <cellStyle name="20% - Accent2 3 4 2" xfId="616" xr:uid="{00000000-0005-0000-0000-0000FE030000}"/>
    <cellStyle name="20% - Accent2 3 5" xfId="617" xr:uid="{00000000-0005-0000-0000-0000FF030000}"/>
    <cellStyle name="20% - Accent2 4" xfId="618" xr:uid="{00000000-0005-0000-0000-000000040000}"/>
    <cellStyle name="20% - Accent2 4 2" xfId="619" xr:uid="{00000000-0005-0000-0000-000001040000}"/>
    <cellStyle name="20% - Accent2 4 2 10" xfId="620" xr:uid="{00000000-0005-0000-0000-000002040000}"/>
    <cellStyle name="20% - Accent2 4 2 10 2" xfId="621" xr:uid="{00000000-0005-0000-0000-000003040000}"/>
    <cellStyle name="20% - Accent2 4 2 11" xfId="622" xr:uid="{00000000-0005-0000-0000-000004040000}"/>
    <cellStyle name="20% - Accent2 4 2 2" xfId="623" xr:uid="{00000000-0005-0000-0000-000005040000}"/>
    <cellStyle name="20% - Accent2 4 2 2 2" xfId="624" xr:uid="{00000000-0005-0000-0000-000006040000}"/>
    <cellStyle name="20% - Accent2 4 2 2 2 2" xfId="625" xr:uid="{00000000-0005-0000-0000-000007040000}"/>
    <cellStyle name="20% - Accent2 4 2 2 2 2 2" xfId="626" xr:uid="{00000000-0005-0000-0000-000008040000}"/>
    <cellStyle name="20% - Accent2 4 2 2 2 3" xfId="627" xr:uid="{00000000-0005-0000-0000-000009040000}"/>
    <cellStyle name="20% - Accent2 4 2 2 3" xfId="628" xr:uid="{00000000-0005-0000-0000-00000A040000}"/>
    <cellStyle name="20% - Accent2 4 2 2 3 2" xfId="629" xr:uid="{00000000-0005-0000-0000-00000B040000}"/>
    <cellStyle name="20% - Accent2 4 2 2 4" xfId="630" xr:uid="{00000000-0005-0000-0000-00000C040000}"/>
    <cellStyle name="20% - Accent2 4 2 2 4 2" xfId="631" xr:uid="{00000000-0005-0000-0000-00000D040000}"/>
    <cellStyle name="20% - Accent2 4 2 2 5" xfId="632" xr:uid="{00000000-0005-0000-0000-00000E040000}"/>
    <cellStyle name="20% - Accent2 4 2 3" xfId="633" xr:uid="{00000000-0005-0000-0000-00000F040000}"/>
    <cellStyle name="20% - Accent2 4 2 3 2" xfId="634" xr:uid="{00000000-0005-0000-0000-000010040000}"/>
    <cellStyle name="20% - Accent2 4 2 3 2 2" xfId="635" xr:uid="{00000000-0005-0000-0000-000011040000}"/>
    <cellStyle name="20% - Accent2 4 2 3 2 2 2" xfId="636" xr:uid="{00000000-0005-0000-0000-000012040000}"/>
    <cellStyle name="20% - Accent2 4 2 3 2 3" xfId="637" xr:uid="{00000000-0005-0000-0000-000013040000}"/>
    <cellStyle name="20% - Accent2 4 2 3 3" xfId="638" xr:uid="{00000000-0005-0000-0000-000014040000}"/>
    <cellStyle name="20% - Accent2 4 2 3 3 2" xfId="639" xr:uid="{00000000-0005-0000-0000-000015040000}"/>
    <cellStyle name="20% - Accent2 4 2 3 4" xfId="640" xr:uid="{00000000-0005-0000-0000-000016040000}"/>
    <cellStyle name="20% - Accent2 4 2 3 4 2" xfId="641" xr:uid="{00000000-0005-0000-0000-000017040000}"/>
    <cellStyle name="20% - Accent2 4 2 3 5" xfId="642" xr:uid="{00000000-0005-0000-0000-000018040000}"/>
    <cellStyle name="20% - Accent2 4 2 4" xfId="643" xr:uid="{00000000-0005-0000-0000-000019040000}"/>
    <cellStyle name="20% - Accent2 4 2 4 2" xfId="644" xr:uid="{00000000-0005-0000-0000-00001A040000}"/>
    <cellStyle name="20% - Accent2 4 2 4 2 2" xfId="645" xr:uid="{00000000-0005-0000-0000-00001B040000}"/>
    <cellStyle name="20% - Accent2 4 2 4 3" xfId="646" xr:uid="{00000000-0005-0000-0000-00001C040000}"/>
    <cellStyle name="20% - Accent2 4 2 5" xfId="647" xr:uid="{00000000-0005-0000-0000-00001D040000}"/>
    <cellStyle name="20% - Accent2 4 2 5 2" xfId="648" xr:uid="{00000000-0005-0000-0000-00001E040000}"/>
    <cellStyle name="20% - Accent2 4 2 6" xfId="649" xr:uid="{00000000-0005-0000-0000-00001F040000}"/>
    <cellStyle name="20% - Accent2 4 2 6 2" xfId="650" xr:uid="{00000000-0005-0000-0000-000020040000}"/>
    <cellStyle name="20% - Accent2 4 2 7" xfId="651" xr:uid="{00000000-0005-0000-0000-000021040000}"/>
    <cellStyle name="20% - Accent2 4 2 7 2" xfId="652" xr:uid="{00000000-0005-0000-0000-000022040000}"/>
    <cellStyle name="20% - Accent2 4 2 8" xfId="653" xr:uid="{00000000-0005-0000-0000-000023040000}"/>
    <cellStyle name="20% - Accent2 4 2 8 2" xfId="654" xr:uid="{00000000-0005-0000-0000-000024040000}"/>
    <cellStyle name="20% - Accent2 4 2 9" xfId="655" xr:uid="{00000000-0005-0000-0000-000025040000}"/>
    <cellStyle name="20% - Accent2 4 2 9 2" xfId="656" xr:uid="{00000000-0005-0000-0000-000026040000}"/>
    <cellStyle name="20% - Accent2 4 3" xfId="657" xr:uid="{00000000-0005-0000-0000-000027040000}"/>
    <cellStyle name="20% - Accent2 4 4" xfId="658" xr:uid="{00000000-0005-0000-0000-000028040000}"/>
    <cellStyle name="20% - Accent2 4 5" xfId="659" xr:uid="{00000000-0005-0000-0000-000029040000}"/>
    <cellStyle name="20% - Accent2 4 6" xfId="660" xr:uid="{00000000-0005-0000-0000-00002A040000}"/>
    <cellStyle name="20% - Accent2 5" xfId="661" xr:uid="{00000000-0005-0000-0000-00002B040000}"/>
    <cellStyle name="20% - Accent2 5 2" xfId="662" xr:uid="{00000000-0005-0000-0000-00002C040000}"/>
    <cellStyle name="20% - Accent2 5 3" xfId="663" xr:uid="{00000000-0005-0000-0000-00002D040000}"/>
    <cellStyle name="20% - Accent2 5 4" xfId="664" xr:uid="{00000000-0005-0000-0000-00002E040000}"/>
    <cellStyle name="20% - Accent2 5 5" xfId="665" xr:uid="{00000000-0005-0000-0000-00002F040000}"/>
    <cellStyle name="20% - Accent2 6" xfId="666" xr:uid="{00000000-0005-0000-0000-000030040000}"/>
    <cellStyle name="20% - Accent2 7" xfId="667" xr:uid="{00000000-0005-0000-0000-000031040000}"/>
    <cellStyle name="20% - Accent2 8" xfId="668" xr:uid="{00000000-0005-0000-0000-000032040000}"/>
    <cellStyle name="20% - Accent2 9" xfId="669" xr:uid="{00000000-0005-0000-0000-000033040000}"/>
    <cellStyle name="20% - Accent3 10" xfId="670" xr:uid="{00000000-0005-0000-0000-000034040000}"/>
    <cellStyle name="20% - Accent3 11" xfId="671" xr:uid="{00000000-0005-0000-0000-000035040000}"/>
    <cellStyle name="20% - Accent3 12" xfId="672" xr:uid="{00000000-0005-0000-0000-000036040000}"/>
    <cellStyle name="20% - Accent3 13" xfId="673" xr:uid="{00000000-0005-0000-0000-000037040000}"/>
    <cellStyle name="20% - Accent3 14" xfId="674" xr:uid="{00000000-0005-0000-0000-000038040000}"/>
    <cellStyle name="20% - Accent3 15" xfId="675" xr:uid="{00000000-0005-0000-0000-000039040000}"/>
    <cellStyle name="20% - Accent3 16" xfId="676" xr:uid="{00000000-0005-0000-0000-00003A040000}"/>
    <cellStyle name="20% - Accent3 17" xfId="677" xr:uid="{00000000-0005-0000-0000-00003B040000}"/>
    <cellStyle name="20% - Accent3 18" xfId="678" xr:uid="{00000000-0005-0000-0000-00003C040000}"/>
    <cellStyle name="20% - Accent3 19" xfId="679" xr:uid="{00000000-0005-0000-0000-00003D040000}"/>
    <cellStyle name="20% - Accent3 2" xfId="680" xr:uid="{00000000-0005-0000-0000-00003E040000}"/>
    <cellStyle name="20% - Accent3 2 2" xfId="681" xr:uid="{00000000-0005-0000-0000-00003F040000}"/>
    <cellStyle name="20% - Accent3 2 2 2" xfId="682" xr:uid="{00000000-0005-0000-0000-000040040000}"/>
    <cellStyle name="20% - Accent3 2 2 3" xfId="683" xr:uid="{00000000-0005-0000-0000-000041040000}"/>
    <cellStyle name="20% - Accent3 2 3" xfId="684" xr:uid="{00000000-0005-0000-0000-000042040000}"/>
    <cellStyle name="20% - Accent3 2 3 2" xfId="685" xr:uid="{00000000-0005-0000-0000-000043040000}"/>
    <cellStyle name="20% - Accent3 2 3 3" xfId="686" xr:uid="{00000000-0005-0000-0000-000044040000}"/>
    <cellStyle name="20% - Accent3 2 4" xfId="687" xr:uid="{00000000-0005-0000-0000-000045040000}"/>
    <cellStyle name="20% - Accent3 2 4 2" xfId="688" xr:uid="{00000000-0005-0000-0000-000046040000}"/>
    <cellStyle name="20% - Accent3 2 5" xfId="689" xr:uid="{00000000-0005-0000-0000-000047040000}"/>
    <cellStyle name="20% - Accent3 20" xfId="690" xr:uid="{00000000-0005-0000-0000-000048040000}"/>
    <cellStyle name="20% - Accent3 21" xfId="691" xr:uid="{00000000-0005-0000-0000-000049040000}"/>
    <cellStyle name="20% - Accent3 22" xfId="692" xr:uid="{00000000-0005-0000-0000-00004A040000}"/>
    <cellStyle name="20% - Accent3 23" xfId="693" xr:uid="{00000000-0005-0000-0000-00004B040000}"/>
    <cellStyle name="20% - Accent3 3" xfId="694" xr:uid="{00000000-0005-0000-0000-00004C040000}"/>
    <cellStyle name="20% - Accent3 3 2" xfId="695" xr:uid="{00000000-0005-0000-0000-00004D040000}"/>
    <cellStyle name="20% - Accent3 3 2 2" xfId="696" xr:uid="{00000000-0005-0000-0000-00004E040000}"/>
    <cellStyle name="20% - Accent3 3 3" xfId="697" xr:uid="{00000000-0005-0000-0000-00004F040000}"/>
    <cellStyle name="20% - Accent3 3 3 2" xfId="698" xr:uid="{00000000-0005-0000-0000-000050040000}"/>
    <cellStyle name="20% - Accent3 3 4" xfId="699" xr:uid="{00000000-0005-0000-0000-000051040000}"/>
    <cellStyle name="20% - Accent3 3 4 2" xfId="700" xr:uid="{00000000-0005-0000-0000-000052040000}"/>
    <cellStyle name="20% - Accent3 3 5" xfId="701" xr:uid="{00000000-0005-0000-0000-000053040000}"/>
    <cellStyle name="20% - Accent3 4" xfId="702" xr:uid="{00000000-0005-0000-0000-000054040000}"/>
    <cellStyle name="20% - Accent3 4 2" xfId="703" xr:uid="{00000000-0005-0000-0000-000055040000}"/>
    <cellStyle name="20% - Accent3 4 2 10" xfId="704" xr:uid="{00000000-0005-0000-0000-000056040000}"/>
    <cellStyle name="20% - Accent3 4 2 10 2" xfId="705" xr:uid="{00000000-0005-0000-0000-000057040000}"/>
    <cellStyle name="20% - Accent3 4 2 11" xfId="706" xr:uid="{00000000-0005-0000-0000-000058040000}"/>
    <cellStyle name="20% - Accent3 4 2 2" xfId="707" xr:uid="{00000000-0005-0000-0000-000059040000}"/>
    <cellStyle name="20% - Accent3 4 2 2 2" xfId="708" xr:uid="{00000000-0005-0000-0000-00005A040000}"/>
    <cellStyle name="20% - Accent3 4 2 2 2 2" xfId="709" xr:uid="{00000000-0005-0000-0000-00005B040000}"/>
    <cellStyle name="20% - Accent3 4 2 2 2 2 2" xfId="710" xr:uid="{00000000-0005-0000-0000-00005C040000}"/>
    <cellStyle name="20% - Accent3 4 2 2 2 3" xfId="711" xr:uid="{00000000-0005-0000-0000-00005D040000}"/>
    <cellStyle name="20% - Accent3 4 2 2 3" xfId="712" xr:uid="{00000000-0005-0000-0000-00005E040000}"/>
    <cellStyle name="20% - Accent3 4 2 2 3 2" xfId="713" xr:uid="{00000000-0005-0000-0000-00005F040000}"/>
    <cellStyle name="20% - Accent3 4 2 2 4" xfId="714" xr:uid="{00000000-0005-0000-0000-000060040000}"/>
    <cellStyle name="20% - Accent3 4 2 2 4 2" xfId="715" xr:uid="{00000000-0005-0000-0000-000061040000}"/>
    <cellStyle name="20% - Accent3 4 2 2 5" xfId="716" xr:uid="{00000000-0005-0000-0000-000062040000}"/>
    <cellStyle name="20% - Accent3 4 2 3" xfId="717" xr:uid="{00000000-0005-0000-0000-000063040000}"/>
    <cellStyle name="20% - Accent3 4 2 3 2" xfId="718" xr:uid="{00000000-0005-0000-0000-000064040000}"/>
    <cellStyle name="20% - Accent3 4 2 3 2 2" xfId="719" xr:uid="{00000000-0005-0000-0000-000065040000}"/>
    <cellStyle name="20% - Accent3 4 2 3 2 2 2" xfId="720" xr:uid="{00000000-0005-0000-0000-000066040000}"/>
    <cellStyle name="20% - Accent3 4 2 3 2 3" xfId="721" xr:uid="{00000000-0005-0000-0000-000067040000}"/>
    <cellStyle name="20% - Accent3 4 2 3 3" xfId="722" xr:uid="{00000000-0005-0000-0000-000068040000}"/>
    <cellStyle name="20% - Accent3 4 2 3 3 2" xfId="723" xr:uid="{00000000-0005-0000-0000-000069040000}"/>
    <cellStyle name="20% - Accent3 4 2 3 4" xfId="724" xr:uid="{00000000-0005-0000-0000-00006A040000}"/>
    <cellStyle name="20% - Accent3 4 2 3 4 2" xfId="725" xr:uid="{00000000-0005-0000-0000-00006B040000}"/>
    <cellStyle name="20% - Accent3 4 2 3 5" xfId="726" xr:uid="{00000000-0005-0000-0000-00006C040000}"/>
    <cellStyle name="20% - Accent3 4 2 4" xfId="727" xr:uid="{00000000-0005-0000-0000-00006D040000}"/>
    <cellStyle name="20% - Accent3 4 2 4 2" xfId="728" xr:uid="{00000000-0005-0000-0000-00006E040000}"/>
    <cellStyle name="20% - Accent3 4 2 4 2 2" xfId="729" xr:uid="{00000000-0005-0000-0000-00006F040000}"/>
    <cellStyle name="20% - Accent3 4 2 4 3" xfId="730" xr:uid="{00000000-0005-0000-0000-000070040000}"/>
    <cellStyle name="20% - Accent3 4 2 5" xfId="731" xr:uid="{00000000-0005-0000-0000-000071040000}"/>
    <cellStyle name="20% - Accent3 4 2 5 2" xfId="732" xr:uid="{00000000-0005-0000-0000-000072040000}"/>
    <cellStyle name="20% - Accent3 4 2 6" xfId="733" xr:uid="{00000000-0005-0000-0000-000073040000}"/>
    <cellStyle name="20% - Accent3 4 2 6 2" xfId="734" xr:uid="{00000000-0005-0000-0000-000074040000}"/>
    <cellStyle name="20% - Accent3 4 2 7" xfId="735" xr:uid="{00000000-0005-0000-0000-000075040000}"/>
    <cellStyle name="20% - Accent3 4 2 7 2" xfId="736" xr:uid="{00000000-0005-0000-0000-000076040000}"/>
    <cellStyle name="20% - Accent3 4 2 8" xfId="737" xr:uid="{00000000-0005-0000-0000-000077040000}"/>
    <cellStyle name="20% - Accent3 4 2 8 2" xfId="738" xr:uid="{00000000-0005-0000-0000-000078040000}"/>
    <cellStyle name="20% - Accent3 4 2 9" xfId="739" xr:uid="{00000000-0005-0000-0000-000079040000}"/>
    <cellStyle name="20% - Accent3 4 2 9 2" xfId="740" xr:uid="{00000000-0005-0000-0000-00007A040000}"/>
    <cellStyle name="20% - Accent3 4 3" xfId="741" xr:uid="{00000000-0005-0000-0000-00007B040000}"/>
    <cellStyle name="20% - Accent3 4 4" xfId="742" xr:uid="{00000000-0005-0000-0000-00007C040000}"/>
    <cellStyle name="20% - Accent3 4 5" xfId="743" xr:uid="{00000000-0005-0000-0000-00007D040000}"/>
    <cellStyle name="20% - Accent3 4 6" xfId="744" xr:uid="{00000000-0005-0000-0000-00007E040000}"/>
    <cellStyle name="20% - Accent3 5" xfId="745" xr:uid="{00000000-0005-0000-0000-00007F040000}"/>
    <cellStyle name="20% - Accent3 5 2" xfId="746" xr:uid="{00000000-0005-0000-0000-000080040000}"/>
    <cellStyle name="20% - Accent3 5 3" xfId="747" xr:uid="{00000000-0005-0000-0000-000081040000}"/>
    <cellStyle name="20% - Accent3 5 4" xfId="748" xr:uid="{00000000-0005-0000-0000-000082040000}"/>
    <cellStyle name="20% - Accent3 5 5" xfId="749" xr:uid="{00000000-0005-0000-0000-000083040000}"/>
    <cellStyle name="20% - Accent3 6" xfId="750" xr:uid="{00000000-0005-0000-0000-000084040000}"/>
    <cellStyle name="20% - Accent3 7" xfId="751" xr:uid="{00000000-0005-0000-0000-000085040000}"/>
    <cellStyle name="20% - Accent3 8" xfId="752" xr:uid="{00000000-0005-0000-0000-000086040000}"/>
    <cellStyle name="20% - Accent3 9" xfId="753" xr:uid="{00000000-0005-0000-0000-000087040000}"/>
    <cellStyle name="20% - Accent4 10" xfId="754" xr:uid="{00000000-0005-0000-0000-000088040000}"/>
    <cellStyle name="20% - Accent4 11" xfId="755" xr:uid="{00000000-0005-0000-0000-000089040000}"/>
    <cellStyle name="20% - Accent4 12" xfId="756" xr:uid="{00000000-0005-0000-0000-00008A040000}"/>
    <cellStyle name="20% - Accent4 13" xfId="757" xr:uid="{00000000-0005-0000-0000-00008B040000}"/>
    <cellStyle name="20% - Accent4 14" xfId="758" xr:uid="{00000000-0005-0000-0000-00008C040000}"/>
    <cellStyle name="20% - Accent4 15" xfId="759" xr:uid="{00000000-0005-0000-0000-00008D040000}"/>
    <cellStyle name="20% - Accent4 16" xfId="760" xr:uid="{00000000-0005-0000-0000-00008E040000}"/>
    <cellStyle name="20% - Accent4 17" xfId="761" xr:uid="{00000000-0005-0000-0000-00008F040000}"/>
    <cellStyle name="20% - Accent4 18" xfId="762" xr:uid="{00000000-0005-0000-0000-000090040000}"/>
    <cellStyle name="20% - Accent4 19" xfId="763" xr:uid="{00000000-0005-0000-0000-000091040000}"/>
    <cellStyle name="20% - Accent4 2" xfId="764" xr:uid="{00000000-0005-0000-0000-000092040000}"/>
    <cellStyle name="20% - Accent4 2 2" xfId="765" xr:uid="{00000000-0005-0000-0000-000093040000}"/>
    <cellStyle name="20% - Accent4 2 2 2" xfId="766" xr:uid="{00000000-0005-0000-0000-000094040000}"/>
    <cellStyle name="20% - Accent4 2 2 3" xfId="26230" xr:uid="{00000000-0005-0000-0000-000095040000}"/>
    <cellStyle name="20% - Accent4 2 3" xfId="767" xr:uid="{00000000-0005-0000-0000-000096040000}"/>
    <cellStyle name="20% - Accent4 2 3 2" xfId="768" xr:uid="{00000000-0005-0000-0000-000097040000}"/>
    <cellStyle name="20% - Accent4 2 3 3" xfId="769" xr:uid="{00000000-0005-0000-0000-000098040000}"/>
    <cellStyle name="20% - Accent4 2 4" xfId="770" xr:uid="{00000000-0005-0000-0000-000099040000}"/>
    <cellStyle name="20% - Accent4 2 5" xfId="771" xr:uid="{00000000-0005-0000-0000-00009A040000}"/>
    <cellStyle name="20% - Accent4 20" xfId="772" xr:uid="{00000000-0005-0000-0000-00009B040000}"/>
    <cellStyle name="20% - Accent4 21" xfId="773" xr:uid="{00000000-0005-0000-0000-00009C040000}"/>
    <cellStyle name="20% - Accent4 22" xfId="774" xr:uid="{00000000-0005-0000-0000-00009D040000}"/>
    <cellStyle name="20% - Accent4 23" xfId="775" xr:uid="{00000000-0005-0000-0000-00009E040000}"/>
    <cellStyle name="20% - Accent4 3" xfId="776" xr:uid="{00000000-0005-0000-0000-00009F040000}"/>
    <cellStyle name="20% - Accent4 3 2" xfId="777" xr:uid="{00000000-0005-0000-0000-0000A0040000}"/>
    <cellStyle name="20% - Accent4 3 2 2" xfId="778" xr:uid="{00000000-0005-0000-0000-0000A1040000}"/>
    <cellStyle name="20% - Accent4 3 3" xfId="779" xr:uid="{00000000-0005-0000-0000-0000A2040000}"/>
    <cellStyle name="20% - Accent4 3 3 2" xfId="780" xr:uid="{00000000-0005-0000-0000-0000A3040000}"/>
    <cellStyle name="20% - Accent4 3 4" xfId="781" xr:uid="{00000000-0005-0000-0000-0000A4040000}"/>
    <cellStyle name="20% - Accent4 3 4 2" xfId="782" xr:uid="{00000000-0005-0000-0000-0000A5040000}"/>
    <cellStyle name="20% - Accent4 3 5" xfId="783" xr:uid="{00000000-0005-0000-0000-0000A6040000}"/>
    <cellStyle name="20% - Accent4 4" xfId="784" xr:uid="{00000000-0005-0000-0000-0000A7040000}"/>
    <cellStyle name="20% - Accent4 4 2" xfId="785" xr:uid="{00000000-0005-0000-0000-0000A8040000}"/>
    <cellStyle name="20% - Accent4 4 2 10" xfId="786" xr:uid="{00000000-0005-0000-0000-0000A9040000}"/>
    <cellStyle name="20% - Accent4 4 2 10 2" xfId="787" xr:uid="{00000000-0005-0000-0000-0000AA040000}"/>
    <cellStyle name="20% - Accent4 4 2 11" xfId="788" xr:uid="{00000000-0005-0000-0000-0000AB040000}"/>
    <cellStyle name="20% - Accent4 4 2 2" xfId="789" xr:uid="{00000000-0005-0000-0000-0000AC040000}"/>
    <cellStyle name="20% - Accent4 4 2 2 2" xfId="790" xr:uid="{00000000-0005-0000-0000-0000AD040000}"/>
    <cellStyle name="20% - Accent4 4 2 2 2 2" xfId="791" xr:uid="{00000000-0005-0000-0000-0000AE040000}"/>
    <cellStyle name="20% - Accent4 4 2 2 2 2 2" xfId="792" xr:uid="{00000000-0005-0000-0000-0000AF040000}"/>
    <cellStyle name="20% - Accent4 4 2 2 2 3" xfId="793" xr:uid="{00000000-0005-0000-0000-0000B0040000}"/>
    <cellStyle name="20% - Accent4 4 2 2 3" xfId="794" xr:uid="{00000000-0005-0000-0000-0000B1040000}"/>
    <cellStyle name="20% - Accent4 4 2 2 3 2" xfId="795" xr:uid="{00000000-0005-0000-0000-0000B2040000}"/>
    <cellStyle name="20% - Accent4 4 2 2 4" xfId="796" xr:uid="{00000000-0005-0000-0000-0000B3040000}"/>
    <cellStyle name="20% - Accent4 4 2 2 4 2" xfId="797" xr:uid="{00000000-0005-0000-0000-0000B4040000}"/>
    <cellStyle name="20% - Accent4 4 2 2 5" xfId="798" xr:uid="{00000000-0005-0000-0000-0000B5040000}"/>
    <cellStyle name="20% - Accent4 4 2 3" xfId="799" xr:uid="{00000000-0005-0000-0000-0000B6040000}"/>
    <cellStyle name="20% - Accent4 4 2 3 2" xfId="800" xr:uid="{00000000-0005-0000-0000-0000B7040000}"/>
    <cellStyle name="20% - Accent4 4 2 3 2 2" xfId="801" xr:uid="{00000000-0005-0000-0000-0000B8040000}"/>
    <cellStyle name="20% - Accent4 4 2 3 2 2 2" xfId="802" xr:uid="{00000000-0005-0000-0000-0000B9040000}"/>
    <cellStyle name="20% - Accent4 4 2 3 2 3" xfId="803" xr:uid="{00000000-0005-0000-0000-0000BA040000}"/>
    <cellStyle name="20% - Accent4 4 2 3 3" xfId="804" xr:uid="{00000000-0005-0000-0000-0000BB040000}"/>
    <cellStyle name="20% - Accent4 4 2 3 3 2" xfId="805" xr:uid="{00000000-0005-0000-0000-0000BC040000}"/>
    <cellStyle name="20% - Accent4 4 2 3 4" xfId="806" xr:uid="{00000000-0005-0000-0000-0000BD040000}"/>
    <cellStyle name="20% - Accent4 4 2 3 4 2" xfId="807" xr:uid="{00000000-0005-0000-0000-0000BE040000}"/>
    <cellStyle name="20% - Accent4 4 2 3 5" xfId="808" xr:uid="{00000000-0005-0000-0000-0000BF040000}"/>
    <cellStyle name="20% - Accent4 4 2 4" xfId="809" xr:uid="{00000000-0005-0000-0000-0000C0040000}"/>
    <cellStyle name="20% - Accent4 4 2 4 2" xfId="810" xr:uid="{00000000-0005-0000-0000-0000C1040000}"/>
    <cellStyle name="20% - Accent4 4 2 4 2 2" xfId="811" xr:uid="{00000000-0005-0000-0000-0000C2040000}"/>
    <cellStyle name="20% - Accent4 4 2 4 3" xfId="812" xr:uid="{00000000-0005-0000-0000-0000C3040000}"/>
    <cellStyle name="20% - Accent4 4 2 5" xfId="813" xr:uid="{00000000-0005-0000-0000-0000C4040000}"/>
    <cellStyle name="20% - Accent4 4 2 5 2" xfId="814" xr:uid="{00000000-0005-0000-0000-0000C5040000}"/>
    <cellStyle name="20% - Accent4 4 2 6" xfId="815" xr:uid="{00000000-0005-0000-0000-0000C6040000}"/>
    <cellStyle name="20% - Accent4 4 2 6 2" xfId="816" xr:uid="{00000000-0005-0000-0000-0000C7040000}"/>
    <cellStyle name="20% - Accent4 4 2 7" xfId="817" xr:uid="{00000000-0005-0000-0000-0000C8040000}"/>
    <cellStyle name="20% - Accent4 4 2 7 2" xfId="818" xr:uid="{00000000-0005-0000-0000-0000C9040000}"/>
    <cellStyle name="20% - Accent4 4 2 8" xfId="819" xr:uid="{00000000-0005-0000-0000-0000CA040000}"/>
    <cellStyle name="20% - Accent4 4 2 8 2" xfId="820" xr:uid="{00000000-0005-0000-0000-0000CB040000}"/>
    <cellStyle name="20% - Accent4 4 2 9" xfId="821" xr:uid="{00000000-0005-0000-0000-0000CC040000}"/>
    <cellStyle name="20% - Accent4 4 2 9 2" xfId="822" xr:uid="{00000000-0005-0000-0000-0000CD040000}"/>
    <cellStyle name="20% - Accent4 4 3" xfId="823" xr:uid="{00000000-0005-0000-0000-0000CE040000}"/>
    <cellStyle name="20% - Accent4 4 4" xfId="824" xr:uid="{00000000-0005-0000-0000-0000CF040000}"/>
    <cellStyle name="20% - Accent4 4 5" xfId="825" xr:uid="{00000000-0005-0000-0000-0000D0040000}"/>
    <cellStyle name="20% - Accent4 4 6" xfId="826" xr:uid="{00000000-0005-0000-0000-0000D1040000}"/>
    <cellStyle name="20% - Accent4 5" xfId="827" xr:uid="{00000000-0005-0000-0000-0000D2040000}"/>
    <cellStyle name="20% - Accent4 5 2" xfId="828" xr:uid="{00000000-0005-0000-0000-0000D3040000}"/>
    <cellStyle name="20% - Accent4 5 3" xfId="829" xr:uid="{00000000-0005-0000-0000-0000D4040000}"/>
    <cellStyle name="20% - Accent4 5 4" xfId="830" xr:uid="{00000000-0005-0000-0000-0000D5040000}"/>
    <cellStyle name="20% - Accent4 5 5" xfId="831" xr:uid="{00000000-0005-0000-0000-0000D6040000}"/>
    <cellStyle name="20% - Accent4 6" xfId="832" xr:uid="{00000000-0005-0000-0000-0000D7040000}"/>
    <cellStyle name="20% - Accent4 7" xfId="833" xr:uid="{00000000-0005-0000-0000-0000D8040000}"/>
    <cellStyle name="20% - Accent4 8" xfId="834" xr:uid="{00000000-0005-0000-0000-0000D9040000}"/>
    <cellStyle name="20% - Accent4 9" xfId="835" xr:uid="{00000000-0005-0000-0000-0000DA040000}"/>
    <cellStyle name="20% - Accent5 10" xfId="836" xr:uid="{00000000-0005-0000-0000-0000DB040000}"/>
    <cellStyle name="20% - Accent5 11" xfId="837" xr:uid="{00000000-0005-0000-0000-0000DC040000}"/>
    <cellStyle name="20% - Accent5 12" xfId="838" xr:uid="{00000000-0005-0000-0000-0000DD040000}"/>
    <cellStyle name="20% - Accent5 13" xfId="839" xr:uid="{00000000-0005-0000-0000-0000DE040000}"/>
    <cellStyle name="20% - Accent5 14" xfId="840" xr:uid="{00000000-0005-0000-0000-0000DF040000}"/>
    <cellStyle name="20% - Accent5 15" xfId="841" xr:uid="{00000000-0005-0000-0000-0000E0040000}"/>
    <cellStyle name="20% - Accent5 16" xfId="842" xr:uid="{00000000-0005-0000-0000-0000E1040000}"/>
    <cellStyle name="20% - Accent5 17" xfId="843" xr:uid="{00000000-0005-0000-0000-0000E2040000}"/>
    <cellStyle name="20% - Accent5 18" xfId="844" xr:uid="{00000000-0005-0000-0000-0000E3040000}"/>
    <cellStyle name="20% - Accent5 19" xfId="845" xr:uid="{00000000-0005-0000-0000-0000E4040000}"/>
    <cellStyle name="20% - Accent5 2" xfId="846" xr:uid="{00000000-0005-0000-0000-0000E5040000}"/>
    <cellStyle name="20% - Accent5 2 2" xfId="847" xr:uid="{00000000-0005-0000-0000-0000E6040000}"/>
    <cellStyle name="20% - Accent5 2 2 2" xfId="848" xr:uid="{00000000-0005-0000-0000-0000E7040000}"/>
    <cellStyle name="20% - Accent5 2 3" xfId="849" xr:uid="{00000000-0005-0000-0000-0000E8040000}"/>
    <cellStyle name="20% - Accent5 2 4" xfId="850" xr:uid="{00000000-0005-0000-0000-0000E9040000}"/>
    <cellStyle name="20% - Accent5 2 5" xfId="851" xr:uid="{00000000-0005-0000-0000-0000EA040000}"/>
    <cellStyle name="20% - Accent5 20" xfId="852" xr:uid="{00000000-0005-0000-0000-0000EB040000}"/>
    <cellStyle name="20% - Accent5 21" xfId="853" xr:uid="{00000000-0005-0000-0000-0000EC040000}"/>
    <cellStyle name="20% - Accent5 22" xfId="854" xr:uid="{00000000-0005-0000-0000-0000ED040000}"/>
    <cellStyle name="20% - Accent5 23" xfId="855" xr:uid="{00000000-0005-0000-0000-0000EE040000}"/>
    <cellStyle name="20% - Accent5 3" xfId="856" xr:uid="{00000000-0005-0000-0000-0000EF040000}"/>
    <cellStyle name="20% - Accent5 3 2" xfId="857" xr:uid="{00000000-0005-0000-0000-0000F0040000}"/>
    <cellStyle name="20% - Accent5 3 2 2" xfId="858" xr:uid="{00000000-0005-0000-0000-0000F1040000}"/>
    <cellStyle name="20% - Accent5 3 3" xfId="859" xr:uid="{00000000-0005-0000-0000-0000F2040000}"/>
    <cellStyle name="20% - Accent5 3 3 2" xfId="860" xr:uid="{00000000-0005-0000-0000-0000F3040000}"/>
    <cellStyle name="20% - Accent5 3 4" xfId="861" xr:uid="{00000000-0005-0000-0000-0000F4040000}"/>
    <cellStyle name="20% - Accent5 3 4 2" xfId="862" xr:uid="{00000000-0005-0000-0000-0000F5040000}"/>
    <cellStyle name="20% - Accent5 3 5" xfId="863" xr:uid="{00000000-0005-0000-0000-0000F6040000}"/>
    <cellStyle name="20% - Accent5 4" xfId="864" xr:uid="{00000000-0005-0000-0000-0000F7040000}"/>
    <cellStyle name="20% - Accent5 4 2" xfId="865" xr:uid="{00000000-0005-0000-0000-0000F8040000}"/>
    <cellStyle name="20% - Accent5 4 2 10" xfId="866" xr:uid="{00000000-0005-0000-0000-0000F9040000}"/>
    <cellStyle name="20% - Accent5 4 2 10 2" xfId="867" xr:uid="{00000000-0005-0000-0000-0000FA040000}"/>
    <cellStyle name="20% - Accent5 4 2 11" xfId="868" xr:uid="{00000000-0005-0000-0000-0000FB040000}"/>
    <cellStyle name="20% - Accent5 4 2 2" xfId="869" xr:uid="{00000000-0005-0000-0000-0000FC040000}"/>
    <cellStyle name="20% - Accent5 4 2 2 2" xfId="870" xr:uid="{00000000-0005-0000-0000-0000FD040000}"/>
    <cellStyle name="20% - Accent5 4 2 2 2 2" xfId="871" xr:uid="{00000000-0005-0000-0000-0000FE040000}"/>
    <cellStyle name="20% - Accent5 4 2 2 2 2 2" xfId="872" xr:uid="{00000000-0005-0000-0000-0000FF040000}"/>
    <cellStyle name="20% - Accent5 4 2 2 2 3" xfId="873" xr:uid="{00000000-0005-0000-0000-000000050000}"/>
    <cellStyle name="20% - Accent5 4 2 2 3" xfId="874" xr:uid="{00000000-0005-0000-0000-000001050000}"/>
    <cellStyle name="20% - Accent5 4 2 2 3 2" xfId="875" xr:uid="{00000000-0005-0000-0000-000002050000}"/>
    <cellStyle name="20% - Accent5 4 2 2 4" xfId="876" xr:uid="{00000000-0005-0000-0000-000003050000}"/>
    <cellStyle name="20% - Accent5 4 2 2 4 2" xfId="877" xr:uid="{00000000-0005-0000-0000-000004050000}"/>
    <cellStyle name="20% - Accent5 4 2 2 5" xfId="878" xr:uid="{00000000-0005-0000-0000-000005050000}"/>
    <cellStyle name="20% - Accent5 4 2 3" xfId="879" xr:uid="{00000000-0005-0000-0000-000006050000}"/>
    <cellStyle name="20% - Accent5 4 2 3 2" xfId="880" xr:uid="{00000000-0005-0000-0000-000007050000}"/>
    <cellStyle name="20% - Accent5 4 2 3 2 2" xfId="881" xr:uid="{00000000-0005-0000-0000-000008050000}"/>
    <cellStyle name="20% - Accent5 4 2 3 2 2 2" xfId="882" xr:uid="{00000000-0005-0000-0000-000009050000}"/>
    <cellStyle name="20% - Accent5 4 2 3 2 3" xfId="883" xr:uid="{00000000-0005-0000-0000-00000A050000}"/>
    <cellStyle name="20% - Accent5 4 2 3 3" xfId="884" xr:uid="{00000000-0005-0000-0000-00000B050000}"/>
    <cellStyle name="20% - Accent5 4 2 3 3 2" xfId="885" xr:uid="{00000000-0005-0000-0000-00000C050000}"/>
    <cellStyle name="20% - Accent5 4 2 3 4" xfId="886" xr:uid="{00000000-0005-0000-0000-00000D050000}"/>
    <cellStyle name="20% - Accent5 4 2 3 4 2" xfId="887" xr:uid="{00000000-0005-0000-0000-00000E050000}"/>
    <cellStyle name="20% - Accent5 4 2 3 5" xfId="888" xr:uid="{00000000-0005-0000-0000-00000F050000}"/>
    <cellStyle name="20% - Accent5 4 2 4" xfId="889" xr:uid="{00000000-0005-0000-0000-000010050000}"/>
    <cellStyle name="20% - Accent5 4 2 4 2" xfId="890" xr:uid="{00000000-0005-0000-0000-000011050000}"/>
    <cellStyle name="20% - Accent5 4 2 4 2 2" xfId="891" xr:uid="{00000000-0005-0000-0000-000012050000}"/>
    <cellStyle name="20% - Accent5 4 2 4 3" xfId="892" xr:uid="{00000000-0005-0000-0000-000013050000}"/>
    <cellStyle name="20% - Accent5 4 2 5" xfId="893" xr:uid="{00000000-0005-0000-0000-000014050000}"/>
    <cellStyle name="20% - Accent5 4 2 5 2" xfId="894" xr:uid="{00000000-0005-0000-0000-000015050000}"/>
    <cellStyle name="20% - Accent5 4 2 6" xfId="895" xr:uid="{00000000-0005-0000-0000-000016050000}"/>
    <cellStyle name="20% - Accent5 4 2 6 2" xfId="896" xr:uid="{00000000-0005-0000-0000-000017050000}"/>
    <cellStyle name="20% - Accent5 4 2 7" xfId="897" xr:uid="{00000000-0005-0000-0000-000018050000}"/>
    <cellStyle name="20% - Accent5 4 2 7 2" xfId="898" xr:uid="{00000000-0005-0000-0000-000019050000}"/>
    <cellStyle name="20% - Accent5 4 2 8" xfId="899" xr:uid="{00000000-0005-0000-0000-00001A050000}"/>
    <cellStyle name="20% - Accent5 4 2 8 2" xfId="900" xr:uid="{00000000-0005-0000-0000-00001B050000}"/>
    <cellStyle name="20% - Accent5 4 2 9" xfId="901" xr:uid="{00000000-0005-0000-0000-00001C050000}"/>
    <cellStyle name="20% - Accent5 4 2 9 2" xfId="902" xr:uid="{00000000-0005-0000-0000-00001D050000}"/>
    <cellStyle name="20% - Accent5 4 3" xfId="903" xr:uid="{00000000-0005-0000-0000-00001E050000}"/>
    <cellStyle name="20% - Accent5 4 4" xfId="904" xr:uid="{00000000-0005-0000-0000-00001F050000}"/>
    <cellStyle name="20% - Accent5 4 5" xfId="905" xr:uid="{00000000-0005-0000-0000-000020050000}"/>
    <cellStyle name="20% - Accent5 4 6" xfId="906" xr:uid="{00000000-0005-0000-0000-000021050000}"/>
    <cellStyle name="20% - Accent5 5" xfId="907" xr:uid="{00000000-0005-0000-0000-000022050000}"/>
    <cellStyle name="20% - Accent5 5 2" xfId="908" xr:uid="{00000000-0005-0000-0000-000023050000}"/>
    <cellStyle name="20% - Accent5 5 3" xfId="909" xr:uid="{00000000-0005-0000-0000-000024050000}"/>
    <cellStyle name="20% - Accent5 5 4" xfId="910" xr:uid="{00000000-0005-0000-0000-000025050000}"/>
    <cellStyle name="20% - Accent5 5 5" xfId="911" xr:uid="{00000000-0005-0000-0000-000026050000}"/>
    <cellStyle name="20% - Accent5 6" xfId="912" xr:uid="{00000000-0005-0000-0000-000027050000}"/>
    <cellStyle name="20% - Accent5 7" xfId="913" xr:uid="{00000000-0005-0000-0000-000028050000}"/>
    <cellStyle name="20% - Accent5 8" xfId="914" xr:uid="{00000000-0005-0000-0000-000029050000}"/>
    <cellStyle name="20% - Accent5 9" xfId="915" xr:uid="{00000000-0005-0000-0000-00002A050000}"/>
    <cellStyle name="20% - Accent6 10" xfId="916" xr:uid="{00000000-0005-0000-0000-00002B050000}"/>
    <cellStyle name="20% - Accent6 11" xfId="917" xr:uid="{00000000-0005-0000-0000-00002C050000}"/>
    <cellStyle name="20% - Accent6 12" xfId="918" xr:uid="{00000000-0005-0000-0000-00002D050000}"/>
    <cellStyle name="20% - Accent6 13" xfId="919" xr:uid="{00000000-0005-0000-0000-00002E050000}"/>
    <cellStyle name="20% - Accent6 14" xfId="920" xr:uid="{00000000-0005-0000-0000-00002F050000}"/>
    <cellStyle name="20% - Accent6 15" xfId="921" xr:uid="{00000000-0005-0000-0000-000030050000}"/>
    <cellStyle name="20% - Accent6 16" xfId="922" xr:uid="{00000000-0005-0000-0000-000031050000}"/>
    <cellStyle name="20% - Accent6 17" xfId="923" xr:uid="{00000000-0005-0000-0000-000032050000}"/>
    <cellStyle name="20% - Accent6 18" xfId="924" xr:uid="{00000000-0005-0000-0000-000033050000}"/>
    <cellStyle name="20% - Accent6 19" xfId="925" xr:uid="{00000000-0005-0000-0000-000034050000}"/>
    <cellStyle name="20% - Accent6 2" xfId="926" xr:uid="{00000000-0005-0000-0000-000035050000}"/>
    <cellStyle name="20% - Accent6 2 2" xfId="927" xr:uid="{00000000-0005-0000-0000-000036050000}"/>
    <cellStyle name="20% - Accent6 2 2 2" xfId="928" xr:uid="{00000000-0005-0000-0000-000037050000}"/>
    <cellStyle name="20% - Accent6 2 2 3" xfId="929" xr:uid="{00000000-0005-0000-0000-000038050000}"/>
    <cellStyle name="20% - Accent6 2 3" xfId="930" xr:uid="{00000000-0005-0000-0000-000039050000}"/>
    <cellStyle name="20% - Accent6 2 3 2" xfId="931" xr:uid="{00000000-0005-0000-0000-00003A050000}"/>
    <cellStyle name="20% - Accent6 2 3 3" xfId="932" xr:uid="{00000000-0005-0000-0000-00003B050000}"/>
    <cellStyle name="20% - Accent6 2 4" xfId="933" xr:uid="{00000000-0005-0000-0000-00003C050000}"/>
    <cellStyle name="20% - Accent6 2 4 2" xfId="934" xr:uid="{00000000-0005-0000-0000-00003D050000}"/>
    <cellStyle name="20% - Accent6 2 5" xfId="935" xr:uid="{00000000-0005-0000-0000-00003E050000}"/>
    <cellStyle name="20% - Accent6 20" xfId="936" xr:uid="{00000000-0005-0000-0000-00003F050000}"/>
    <cellStyle name="20% - Accent6 21" xfId="937" xr:uid="{00000000-0005-0000-0000-000040050000}"/>
    <cellStyle name="20% - Accent6 22" xfId="938" xr:uid="{00000000-0005-0000-0000-000041050000}"/>
    <cellStyle name="20% - Accent6 23" xfId="939" xr:uid="{00000000-0005-0000-0000-000042050000}"/>
    <cellStyle name="20% - Accent6 3" xfId="940" xr:uid="{00000000-0005-0000-0000-000043050000}"/>
    <cellStyle name="20% - Accent6 3 2" xfId="941" xr:uid="{00000000-0005-0000-0000-000044050000}"/>
    <cellStyle name="20% - Accent6 3 2 2" xfId="942" xr:uid="{00000000-0005-0000-0000-000045050000}"/>
    <cellStyle name="20% - Accent6 3 3" xfId="943" xr:uid="{00000000-0005-0000-0000-000046050000}"/>
    <cellStyle name="20% - Accent6 3 3 2" xfId="944" xr:uid="{00000000-0005-0000-0000-000047050000}"/>
    <cellStyle name="20% - Accent6 3 4" xfId="945" xr:uid="{00000000-0005-0000-0000-000048050000}"/>
    <cellStyle name="20% - Accent6 3 4 2" xfId="946" xr:uid="{00000000-0005-0000-0000-000049050000}"/>
    <cellStyle name="20% - Accent6 3 5" xfId="947" xr:uid="{00000000-0005-0000-0000-00004A050000}"/>
    <cellStyle name="20% - Accent6 4" xfId="948" xr:uid="{00000000-0005-0000-0000-00004B050000}"/>
    <cellStyle name="20% - Accent6 4 2" xfId="949" xr:uid="{00000000-0005-0000-0000-00004C050000}"/>
    <cellStyle name="20% - Accent6 4 2 10" xfId="950" xr:uid="{00000000-0005-0000-0000-00004D050000}"/>
    <cellStyle name="20% - Accent6 4 2 10 2" xfId="951" xr:uid="{00000000-0005-0000-0000-00004E050000}"/>
    <cellStyle name="20% - Accent6 4 2 11" xfId="952" xr:uid="{00000000-0005-0000-0000-00004F050000}"/>
    <cellStyle name="20% - Accent6 4 2 2" xfId="953" xr:uid="{00000000-0005-0000-0000-000050050000}"/>
    <cellStyle name="20% - Accent6 4 2 2 2" xfId="954" xr:uid="{00000000-0005-0000-0000-000051050000}"/>
    <cellStyle name="20% - Accent6 4 2 2 2 2" xfId="955" xr:uid="{00000000-0005-0000-0000-000052050000}"/>
    <cellStyle name="20% - Accent6 4 2 2 2 2 2" xfId="956" xr:uid="{00000000-0005-0000-0000-000053050000}"/>
    <cellStyle name="20% - Accent6 4 2 2 2 3" xfId="957" xr:uid="{00000000-0005-0000-0000-000054050000}"/>
    <cellStyle name="20% - Accent6 4 2 2 3" xfId="958" xr:uid="{00000000-0005-0000-0000-000055050000}"/>
    <cellStyle name="20% - Accent6 4 2 2 3 2" xfId="959" xr:uid="{00000000-0005-0000-0000-000056050000}"/>
    <cellStyle name="20% - Accent6 4 2 2 4" xfId="960" xr:uid="{00000000-0005-0000-0000-000057050000}"/>
    <cellStyle name="20% - Accent6 4 2 2 4 2" xfId="961" xr:uid="{00000000-0005-0000-0000-000058050000}"/>
    <cellStyle name="20% - Accent6 4 2 2 5" xfId="962" xr:uid="{00000000-0005-0000-0000-000059050000}"/>
    <cellStyle name="20% - Accent6 4 2 3" xfId="963" xr:uid="{00000000-0005-0000-0000-00005A050000}"/>
    <cellStyle name="20% - Accent6 4 2 3 2" xfId="964" xr:uid="{00000000-0005-0000-0000-00005B050000}"/>
    <cellStyle name="20% - Accent6 4 2 3 2 2" xfId="965" xr:uid="{00000000-0005-0000-0000-00005C050000}"/>
    <cellStyle name="20% - Accent6 4 2 3 2 2 2" xfId="966" xr:uid="{00000000-0005-0000-0000-00005D050000}"/>
    <cellStyle name="20% - Accent6 4 2 3 2 3" xfId="967" xr:uid="{00000000-0005-0000-0000-00005E050000}"/>
    <cellStyle name="20% - Accent6 4 2 3 3" xfId="968" xr:uid="{00000000-0005-0000-0000-00005F050000}"/>
    <cellStyle name="20% - Accent6 4 2 3 3 2" xfId="969" xr:uid="{00000000-0005-0000-0000-000060050000}"/>
    <cellStyle name="20% - Accent6 4 2 3 4" xfId="970" xr:uid="{00000000-0005-0000-0000-000061050000}"/>
    <cellStyle name="20% - Accent6 4 2 3 4 2" xfId="971" xr:uid="{00000000-0005-0000-0000-000062050000}"/>
    <cellStyle name="20% - Accent6 4 2 3 5" xfId="972" xr:uid="{00000000-0005-0000-0000-000063050000}"/>
    <cellStyle name="20% - Accent6 4 2 4" xfId="973" xr:uid="{00000000-0005-0000-0000-000064050000}"/>
    <cellStyle name="20% - Accent6 4 2 4 2" xfId="974" xr:uid="{00000000-0005-0000-0000-000065050000}"/>
    <cellStyle name="20% - Accent6 4 2 4 2 2" xfId="975" xr:uid="{00000000-0005-0000-0000-000066050000}"/>
    <cellStyle name="20% - Accent6 4 2 4 3" xfId="976" xr:uid="{00000000-0005-0000-0000-000067050000}"/>
    <cellStyle name="20% - Accent6 4 2 5" xfId="977" xr:uid="{00000000-0005-0000-0000-000068050000}"/>
    <cellStyle name="20% - Accent6 4 2 5 2" xfId="978" xr:uid="{00000000-0005-0000-0000-000069050000}"/>
    <cellStyle name="20% - Accent6 4 2 6" xfId="979" xr:uid="{00000000-0005-0000-0000-00006A050000}"/>
    <cellStyle name="20% - Accent6 4 2 6 2" xfId="980" xr:uid="{00000000-0005-0000-0000-00006B050000}"/>
    <cellStyle name="20% - Accent6 4 2 7" xfId="981" xr:uid="{00000000-0005-0000-0000-00006C050000}"/>
    <cellStyle name="20% - Accent6 4 2 7 2" xfId="982" xr:uid="{00000000-0005-0000-0000-00006D050000}"/>
    <cellStyle name="20% - Accent6 4 2 8" xfId="983" xr:uid="{00000000-0005-0000-0000-00006E050000}"/>
    <cellStyle name="20% - Accent6 4 2 8 2" xfId="984" xr:uid="{00000000-0005-0000-0000-00006F050000}"/>
    <cellStyle name="20% - Accent6 4 2 9" xfId="985" xr:uid="{00000000-0005-0000-0000-000070050000}"/>
    <cellStyle name="20% - Accent6 4 2 9 2" xfId="986" xr:uid="{00000000-0005-0000-0000-000071050000}"/>
    <cellStyle name="20% - Accent6 4 3" xfId="987" xr:uid="{00000000-0005-0000-0000-000072050000}"/>
    <cellStyle name="20% - Accent6 4 4" xfId="988" xr:uid="{00000000-0005-0000-0000-000073050000}"/>
    <cellStyle name="20% - Accent6 4 5" xfId="989" xr:uid="{00000000-0005-0000-0000-000074050000}"/>
    <cellStyle name="20% - Accent6 4 6" xfId="990" xr:uid="{00000000-0005-0000-0000-000075050000}"/>
    <cellStyle name="20% - Accent6 5" xfId="991" xr:uid="{00000000-0005-0000-0000-000076050000}"/>
    <cellStyle name="20% - Accent6 5 2" xfId="992" xr:uid="{00000000-0005-0000-0000-000077050000}"/>
    <cellStyle name="20% - Accent6 5 3" xfId="993" xr:uid="{00000000-0005-0000-0000-000078050000}"/>
    <cellStyle name="20% - Accent6 5 4" xfId="994" xr:uid="{00000000-0005-0000-0000-000079050000}"/>
    <cellStyle name="20% - Accent6 5 5" xfId="995" xr:uid="{00000000-0005-0000-0000-00007A050000}"/>
    <cellStyle name="20% - Accent6 6" xfId="996" xr:uid="{00000000-0005-0000-0000-00007B050000}"/>
    <cellStyle name="20% - Accent6 7" xfId="997" xr:uid="{00000000-0005-0000-0000-00007C050000}"/>
    <cellStyle name="20% - Accent6 8" xfId="998" xr:uid="{00000000-0005-0000-0000-00007D050000}"/>
    <cellStyle name="20% - Accent6 9" xfId="999" xr:uid="{00000000-0005-0000-0000-00007E050000}"/>
    <cellStyle name="2Dig" xfId="26231" xr:uid="{00000000-0005-0000-0000-00007F050000}"/>
    <cellStyle name="3 sig fig" xfId="1000" xr:uid="{00000000-0005-0000-0000-000080050000}"/>
    <cellStyle name="3Dig" xfId="26232" xr:uid="{00000000-0005-0000-0000-000081050000}"/>
    <cellStyle name="40 % - Accent1" xfId="1001" xr:uid="{00000000-0005-0000-0000-000082050000}"/>
    <cellStyle name="40 % - Accent2" xfId="1002" xr:uid="{00000000-0005-0000-0000-000083050000}"/>
    <cellStyle name="40 % - Accent3" xfId="1003" xr:uid="{00000000-0005-0000-0000-000084050000}"/>
    <cellStyle name="40 % - Accent4" xfId="1004" xr:uid="{00000000-0005-0000-0000-000085050000}"/>
    <cellStyle name="40 % - Accent5" xfId="1005" xr:uid="{00000000-0005-0000-0000-000086050000}"/>
    <cellStyle name="40 % - Accent6" xfId="1006" xr:uid="{00000000-0005-0000-0000-000087050000}"/>
    <cellStyle name="40% - Accent1 10" xfId="1007" xr:uid="{00000000-0005-0000-0000-000088050000}"/>
    <cellStyle name="40% - Accent1 11" xfId="1008" xr:uid="{00000000-0005-0000-0000-000089050000}"/>
    <cellStyle name="40% - Accent1 12" xfId="1009" xr:uid="{00000000-0005-0000-0000-00008A050000}"/>
    <cellStyle name="40% - Accent1 13" xfId="1010" xr:uid="{00000000-0005-0000-0000-00008B050000}"/>
    <cellStyle name="40% - Accent1 14" xfId="1011" xr:uid="{00000000-0005-0000-0000-00008C050000}"/>
    <cellStyle name="40% - Accent1 15" xfId="1012" xr:uid="{00000000-0005-0000-0000-00008D050000}"/>
    <cellStyle name="40% - Accent1 16" xfId="1013" xr:uid="{00000000-0005-0000-0000-00008E050000}"/>
    <cellStyle name="40% - Accent1 17" xfId="1014" xr:uid="{00000000-0005-0000-0000-00008F050000}"/>
    <cellStyle name="40% - Accent1 18" xfId="1015" xr:uid="{00000000-0005-0000-0000-000090050000}"/>
    <cellStyle name="40% - Accent1 19" xfId="1016" xr:uid="{00000000-0005-0000-0000-000091050000}"/>
    <cellStyle name="40% - Accent1 2" xfId="1017" xr:uid="{00000000-0005-0000-0000-000092050000}"/>
    <cellStyle name="40% - Accent1 2 2" xfId="1018" xr:uid="{00000000-0005-0000-0000-000093050000}"/>
    <cellStyle name="40% - Accent1 2 2 2" xfId="1019" xr:uid="{00000000-0005-0000-0000-000094050000}"/>
    <cellStyle name="40% - Accent1 2 2 3" xfId="26233" xr:uid="{00000000-0005-0000-0000-000095050000}"/>
    <cellStyle name="40% - Accent1 2 3" xfId="1020" xr:uid="{00000000-0005-0000-0000-000096050000}"/>
    <cellStyle name="40% - Accent1 2 3 2" xfId="1021" xr:uid="{00000000-0005-0000-0000-000097050000}"/>
    <cellStyle name="40% - Accent1 2 3 3" xfId="1022" xr:uid="{00000000-0005-0000-0000-000098050000}"/>
    <cellStyle name="40% - Accent1 2 4" xfId="1023" xr:uid="{00000000-0005-0000-0000-000099050000}"/>
    <cellStyle name="40% - Accent1 2 5" xfId="1024" xr:uid="{00000000-0005-0000-0000-00009A050000}"/>
    <cellStyle name="40% - Accent1 20" xfId="1025" xr:uid="{00000000-0005-0000-0000-00009B050000}"/>
    <cellStyle name="40% - Accent1 21" xfId="1026" xr:uid="{00000000-0005-0000-0000-00009C050000}"/>
    <cellStyle name="40% - Accent1 22" xfId="1027" xr:uid="{00000000-0005-0000-0000-00009D050000}"/>
    <cellStyle name="40% - Accent1 23" xfId="1028" xr:uid="{00000000-0005-0000-0000-00009E050000}"/>
    <cellStyle name="40% - Accent1 3" xfId="1029" xr:uid="{00000000-0005-0000-0000-00009F050000}"/>
    <cellStyle name="40% - Accent1 3 2" xfId="1030" xr:uid="{00000000-0005-0000-0000-0000A0050000}"/>
    <cellStyle name="40% - Accent1 3 2 2" xfId="1031" xr:uid="{00000000-0005-0000-0000-0000A1050000}"/>
    <cellStyle name="40% - Accent1 3 3" xfId="1032" xr:uid="{00000000-0005-0000-0000-0000A2050000}"/>
    <cellStyle name="40% - Accent1 3 3 2" xfId="1033" xr:uid="{00000000-0005-0000-0000-0000A3050000}"/>
    <cellStyle name="40% - Accent1 3 4" xfId="1034" xr:uid="{00000000-0005-0000-0000-0000A4050000}"/>
    <cellStyle name="40% - Accent1 3 4 2" xfId="1035" xr:uid="{00000000-0005-0000-0000-0000A5050000}"/>
    <cellStyle name="40% - Accent1 3 5" xfId="1036" xr:uid="{00000000-0005-0000-0000-0000A6050000}"/>
    <cellStyle name="40% - Accent1 4" xfId="1037" xr:uid="{00000000-0005-0000-0000-0000A7050000}"/>
    <cellStyle name="40% - Accent1 4 2" xfId="1038" xr:uid="{00000000-0005-0000-0000-0000A8050000}"/>
    <cellStyle name="40% - Accent1 4 2 10" xfId="1039" xr:uid="{00000000-0005-0000-0000-0000A9050000}"/>
    <cellStyle name="40% - Accent1 4 2 10 2" xfId="1040" xr:uid="{00000000-0005-0000-0000-0000AA050000}"/>
    <cellStyle name="40% - Accent1 4 2 11" xfId="1041" xr:uid="{00000000-0005-0000-0000-0000AB050000}"/>
    <cellStyle name="40% - Accent1 4 2 2" xfId="1042" xr:uid="{00000000-0005-0000-0000-0000AC050000}"/>
    <cellStyle name="40% - Accent1 4 2 2 2" xfId="1043" xr:uid="{00000000-0005-0000-0000-0000AD050000}"/>
    <cellStyle name="40% - Accent1 4 2 2 2 2" xfId="1044" xr:uid="{00000000-0005-0000-0000-0000AE050000}"/>
    <cellStyle name="40% - Accent1 4 2 2 2 2 2" xfId="1045" xr:uid="{00000000-0005-0000-0000-0000AF050000}"/>
    <cellStyle name="40% - Accent1 4 2 2 2 3" xfId="1046" xr:uid="{00000000-0005-0000-0000-0000B0050000}"/>
    <cellStyle name="40% - Accent1 4 2 2 3" xfId="1047" xr:uid="{00000000-0005-0000-0000-0000B1050000}"/>
    <cellStyle name="40% - Accent1 4 2 2 3 2" xfId="1048" xr:uid="{00000000-0005-0000-0000-0000B2050000}"/>
    <cellStyle name="40% - Accent1 4 2 2 4" xfId="1049" xr:uid="{00000000-0005-0000-0000-0000B3050000}"/>
    <cellStyle name="40% - Accent1 4 2 2 4 2" xfId="1050" xr:uid="{00000000-0005-0000-0000-0000B4050000}"/>
    <cellStyle name="40% - Accent1 4 2 2 5" xfId="1051" xr:uid="{00000000-0005-0000-0000-0000B5050000}"/>
    <cellStyle name="40% - Accent1 4 2 3" xfId="1052" xr:uid="{00000000-0005-0000-0000-0000B6050000}"/>
    <cellStyle name="40% - Accent1 4 2 3 2" xfId="1053" xr:uid="{00000000-0005-0000-0000-0000B7050000}"/>
    <cellStyle name="40% - Accent1 4 2 3 2 2" xfId="1054" xr:uid="{00000000-0005-0000-0000-0000B8050000}"/>
    <cellStyle name="40% - Accent1 4 2 3 2 2 2" xfId="1055" xr:uid="{00000000-0005-0000-0000-0000B9050000}"/>
    <cellStyle name="40% - Accent1 4 2 3 2 3" xfId="1056" xr:uid="{00000000-0005-0000-0000-0000BA050000}"/>
    <cellStyle name="40% - Accent1 4 2 3 3" xfId="1057" xr:uid="{00000000-0005-0000-0000-0000BB050000}"/>
    <cellStyle name="40% - Accent1 4 2 3 3 2" xfId="1058" xr:uid="{00000000-0005-0000-0000-0000BC050000}"/>
    <cellStyle name="40% - Accent1 4 2 3 4" xfId="1059" xr:uid="{00000000-0005-0000-0000-0000BD050000}"/>
    <cellStyle name="40% - Accent1 4 2 3 4 2" xfId="1060" xr:uid="{00000000-0005-0000-0000-0000BE050000}"/>
    <cellStyle name="40% - Accent1 4 2 3 5" xfId="1061" xr:uid="{00000000-0005-0000-0000-0000BF050000}"/>
    <cellStyle name="40% - Accent1 4 2 4" xfId="1062" xr:uid="{00000000-0005-0000-0000-0000C0050000}"/>
    <cellStyle name="40% - Accent1 4 2 4 2" xfId="1063" xr:uid="{00000000-0005-0000-0000-0000C1050000}"/>
    <cellStyle name="40% - Accent1 4 2 4 2 2" xfId="1064" xr:uid="{00000000-0005-0000-0000-0000C2050000}"/>
    <cellStyle name="40% - Accent1 4 2 4 3" xfId="1065" xr:uid="{00000000-0005-0000-0000-0000C3050000}"/>
    <cellStyle name="40% - Accent1 4 2 5" xfId="1066" xr:uid="{00000000-0005-0000-0000-0000C4050000}"/>
    <cellStyle name="40% - Accent1 4 2 5 2" xfId="1067" xr:uid="{00000000-0005-0000-0000-0000C5050000}"/>
    <cellStyle name="40% - Accent1 4 2 6" xfId="1068" xr:uid="{00000000-0005-0000-0000-0000C6050000}"/>
    <cellStyle name="40% - Accent1 4 2 6 2" xfId="1069" xr:uid="{00000000-0005-0000-0000-0000C7050000}"/>
    <cellStyle name="40% - Accent1 4 2 7" xfId="1070" xr:uid="{00000000-0005-0000-0000-0000C8050000}"/>
    <cellStyle name="40% - Accent1 4 2 7 2" xfId="1071" xr:uid="{00000000-0005-0000-0000-0000C9050000}"/>
    <cellStyle name="40% - Accent1 4 2 8" xfId="1072" xr:uid="{00000000-0005-0000-0000-0000CA050000}"/>
    <cellStyle name="40% - Accent1 4 2 8 2" xfId="1073" xr:uid="{00000000-0005-0000-0000-0000CB050000}"/>
    <cellStyle name="40% - Accent1 4 2 9" xfId="1074" xr:uid="{00000000-0005-0000-0000-0000CC050000}"/>
    <cellStyle name="40% - Accent1 4 2 9 2" xfId="1075" xr:uid="{00000000-0005-0000-0000-0000CD050000}"/>
    <cellStyle name="40% - Accent1 4 3" xfId="1076" xr:uid="{00000000-0005-0000-0000-0000CE050000}"/>
    <cellStyle name="40% - Accent1 4 4" xfId="1077" xr:uid="{00000000-0005-0000-0000-0000CF050000}"/>
    <cellStyle name="40% - Accent1 4 5" xfId="1078" xr:uid="{00000000-0005-0000-0000-0000D0050000}"/>
    <cellStyle name="40% - Accent1 4 6" xfId="1079" xr:uid="{00000000-0005-0000-0000-0000D1050000}"/>
    <cellStyle name="40% - Accent1 5" xfId="1080" xr:uid="{00000000-0005-0000-0000-0000D2050000}"/>
    <cellStyle name="40% - Accent1 5 2" xfId="1081" xr:uid="{00000000-0005-0000-0000-0000D3050000}"/>
    <cellStyle name="40% - Accent1 5 3" xfId="1082" xr:uid="{00000000-0005-0000-0000-0000D4050000}"/>
    <cellStyle name="40% - Accent1 5 4" xfId="1083" xr:uid="{00000000-0005-0000-0000-0000D5050000}"/>
    <cellStyle name="40% - Accent1 5 5" xfId="1084" xr:uid="{00000000-0005-0000-0000-0000D6050000}"/>
    <cellStyle name="40% - Accent1 6" xfId="1085" xr:uid="{00000000-0005-0000-0000-0000D7050000}"/>
    <cellStyle name="40% - Accent1 7" xfId="1086" xr:uid="{00000000-0005-0000-0000-0000D8050000}"/>
    <cellStyle name="40% - Accent1 8" xfId="1087" xr:uid="{00000000-0005-0000-0000-0000D9050000}"/>
    <cellStyle name="40% - Accent1 9" xfId="1088" xr:uid="{00000000-0005-0000-0000-0000DA050000}"/>
    <cellStyle name="40% - Accent2 10" xfId="1089" xr:uid="{00000000-0005-0000-0000-0000DB050000}"/>
    <cellStyle name="40% - Accent2 11" xfId="1090" xr:uid="{00000000-0005-0000-0000-0000DC050000}"/>
    <cellStyle name="40% - Accent2 12" xfId="1091" xr:uid="{00000000-0005-0000-0000-0000DD050000}"/>
    <cellStyle name="40% - Accent2 13" xfId="1092" xr:uid="{00000000-0005-0000-0000-0000DE050000}"/>
    <cellStyle name="40% - Accent2 14" xfId="1093" xr:uid="{00000000-0005-0000-0000-0000DF050000}"/>
    <cellStyle name="40% - Accent2 15" xfId="1094" xr:uid="{00000000-0005-0000-0000-0000E0050000}"/>
    <cellStyle name="40% - Accent2 16" xfId="1095" xr:uid="{00000000-0005-0000-0000-0000E1050000}"/>
    <cellStyle name="40% - Accent2 17" xfId="1096" xr:uid="{00000000-0005-0000-0000-0000E2050000}"/>
    <cellStyle name="40% - Accent2 18" xfId="1097" xr:uid="{00000000-0005-0000-0000-0000E3050000}"/>
    <cellStyle name="40% - Accent2 19" xfId="1098" xr:uid="{00000000-0005-0000-0000-0000E4050000}"/>
    <cellStyle name="40% - Accent2 2" xfId="1099" xr:uid="{00000000-0005-0000-0000-0000E5050000}"/>
    <cellStyle name="40% - Accent2 2 2" xfId="1100" xr:uid="{00000000-0005-0000-0000-0000E6050000}"/>
    <cellStyle name="40% - Accent2 2 2 2" xfId="1101" xr:uid="{00000000-0005-0000-0000-0000E7050000}"/>
    <cellStyle name="40% - Accent2 2 2 3" xfId="1102" xr:uid="{00000000-0005-0000-0000-0000E8050000}"/>
    <cellStyle name="40% - Accent2 2 3" xfId="1103" xr:uid="{00000000-0005-0000-0000-0000E9050000}"/>
    <cellStyle name="40% - Accent2 2 3 2" xfId="1104" xr:uid="{00000000-0005-0000-0000-0000EA050000}"/>
    <cellStyle name="40% - Accent2 2 4" xfId="1105" xr:uid="{00000000-0005-0000-0000-0000EB050000}"/>
    <cellStyle name="40% - Accent2 2 4 2" xfId="1106" xr:uid="{00000000-0005-0000-0000-0000EC050000}"/>
    <cellStyle name="40% - Accent2 2 5" xfId="1107" xr:uid="{00000000-0005-0000-0000-0000ED050000}"/>
    <cellStyle name="40% - Accent2 20" xfId="1108" xr:uid="{00000000-0005-0000-0000-0000EE050000}"/>
    <cellStyle name="40% - Accent2 21" xfId="1109" xr:uid="{00000000-0005-0000-0000-0000EF050000}"/>
    <cellStyle name="40% - Accent2 22" xfId="1110" xr:uid="{00000000-0005-0000-0000-0000F0050000}"/>
    <cellStyle name="40% - Accent2 23" xfId="1111" xr:uid="{00000000-0005-0000-0000-0000F1050000}"/>
    <cellStyle name="40% - Accent2 3" xfId="1112" xr:uid="{00000000-0005-0000-0000-0000F2050000}"/>
    <cellStyle name="40% - Accent2 3 2" xfId="1113" xr:uid="{00000000-0005-0000-0000-0000F3050000}"/>
    <cellStyle name="40% - Accent2 3 2 2" xfId="1114" xr:uid="{00000000-0005-0000-0000-0000F4050000}"/>
    <cellStyle name="40% - Accent2 3 3" xfId="1115" xr:uid="{00000000-0005-0000-0000-0000F5050000}"/>
    <cellStyle name="40% - Accent2 3 3 2" xfId="1116" xr:uid="{00000000-0005-0000-0000-0000F6050000}"/>
    <cellStyle name="40% - Accent2 3 4" xfId="1117" xr:uid="{00000000-0005-0000-0000-0000F7050000}"/>
    <cellStyle name="40% - Accent2 3 4 2" xfId="1118" xr:uid="{00000000-0005-0000-0000-0000F8050000}"/>
    <cellStyle name="40% - Accent2 3 5" xfId="1119" xr:uid="{00000000-0005-0000-0000-0000F9050000}"/>
    <cellStyle name="40% - Accent2 4" xfId="1120" xr:uid="{00000000-0005-0000-0000-0000FA050000}"/>
    <cellStyle name="40% - Accent2 4 2" xfId="1121" xr:uid="{00000000-0005-0000-0000-0000FB050000}"/>
    <cellStyle name="40% - Accent2 4 2 10" xfId="1122" xr:uid="{00000000-0005-0000-0000-0000FC050000}"/>
    <cellStyle name="40% - Accent2 4 2 10 2" xfId="1123" xr:uid="{00000000-0005-0000-0000-0000FD050000}"/>
    <cellStyle name="40% - Accent2 4 2 11" xfId="1124" xr:uid="{00000000-0005-0000-0000-0000FE050000}"/>
    <cellStyle name="40% - Accent2 4 2 2" xfId="1125" xr:uid="{00000000-0005-0000-0000-0000FF050000}"/>
    <cellStyle name="40% - Accent2 4 2 2 2" xfId="1126" xr:uid="{00000000-0005-0000-0000-000000060000}"/>
    <cellStyle name="40% - Accent2 4 2 2 2 2" xfId="1127" xr:uid="{00000000-0005-0000-0000-000001060000}"/>
    <cellStyle name="40% - Accent2 4 2 2 2 2 2" xfId="1128" xr:uid="{00000000-0005-0000-0000-000002060000}"/>
    <cellStyle name="40% - Accent2 4 2 2 2 3" xfId="1129" xr:uid="{00000000-0005-0000-0000-000003060000}"/>
    <cellStyle name="40% - Accent2 4 2 2 3" xfId="1130" xr:uid="{00000000-0005-0000-0000-000004060000}"/>
    <cellStyle name="40% - Accent2 4 2 2 3 2" xfId="1131" xr:uid="{00000000-0005-0000-0000-000005060000}"/>
    <cellStyle name="40% - Accent2 4 2 2 4" xfId="1132" xr:uid="{00000000-0005-0000-0000-000006060000}"/>
    <cellStyle name="40% - Accent2 4 2 2 4 2" xfId="1133" xr:uid="{00000000-0005-0000-0000-000007060000}"/>
    <cellStyle name="40% - Accent2 4 2 2 5" xfId="1134" xr:uid="{00000000-0005-0000-0000-000008060000}"/>
    <cellStyle name="40% - Accent2 4 2 3" xfId="1135" xr:uid="{00000000-0005-0000-0000-000009060000}"/>
    <cellStyle name="40% - Accent2 4 2 3 2" xfId="1136" xr:uid="{00000000-0005-0000-0000-00000A060000}"/>
    <cellStyle name="40% - Accent2 4 2 3 2 2" xfId="1137" xr:uid="{00000000-0005-0000-0000-00000B060000}"/>
    <cellStyle name="40% - Accent2 4 2 3 2 2 2" xfId="1138" xr:uid="{00000000-0005-0000-0000-00000C060000}"/>
    <cellStyle name="40% - Accent2 4 2 3 2 3" xfId="1139" xr:uid="{00000000-0005-0000-0000-00000D060000}"/>
    <cellStyle name="40% - Accent2 4 2 3 3" xfId="1140" xr:uid="{00000000-0005-0000-0000-00000E060000}"/>
    <cellStyle name="40% - Accent2 4 2 3 3 2" xfId="1141" xr:uid="{00000000-0005-0000-0000-00000F060000}"/>
    <cellStyle name="40% - Accent2 4 2 3 4" xfId="1142" xr:uid="{00000000-0005-0000-0000-000010060000}"/>
    <cellStyle name="40% - Accent2 4 2 3 4 2" xfId="1143" xr:uid="{00000000-0005-0000-0000-000011060000}"/>
    <cellStyle name="40% - Accent2 4 2 3 5" xfId="1144" xr:uid="{00000000-0005-0000-0000-000012060000}"/>
    <cellStyle name="40% - Accent2 4 2 4" xfId="1145" xr:uid="{00000000-0005-0000-0000-000013060000}"/>
    <cellStyle name="40% - Accent2 4 2 4 2" xfId="1146" xr:uid="{00000000-0005-0000-0000-000014060000}"/>
    <cellStyle name="40% - Accent2 4 2 4 2 2" xfId="1147" xr:uid="{00000000-0005-0000-0000-000015060000}"/>
    <cellStyle name="40% - Accent2 4 2 4 3" xfId="1148" xr:uid="{00000000-0005-0000-0000-000016060000}"/>
    <cellStyle name="40% - Accent2 4 2 5" xfId="1149" xr:uid="{00000000-0005-0000-0000-000017060000}"/>
    <cellStyle name="40% - Accent2 4 2 5 2" xfId="1150" xr:uid="{00000000-0005-0000-0000-000018060000}"/>
    <cellStyle name="40% - Accent2 4 2 6" xfId="1151" xr:uid="{00000000-0005-0000-0000-000019060000}"/>
    <cellStyle name="40% - Accent2 4 2 6 2" xfId="1152" xr:uid="{00000000-0005-0000-0000-00001A060000}"/>
    <cellStyle name="40% - Accent2 4 2 7" xfId="1153" xr:uid="{00000000-0005-0000-0000-00001B060000}"/>
    <cellStyle name="40% - Accent2 4 2 7 2" xfId="1154" xr:uid="{00000000-0005-0000-0000-00001C060000}"/>
    <cellStyle name="40% - Accent2 4 2 8" xfId="1155" xr:uid="{00000000-0005-0000-0000-00001D060000}"/>
    <cellStyle name="40% - Accent2 4 2 8 2" xfId="1156" xr:uid="{00000000-0005-0000-0000-00001E060000}"/>
    <cellStyle name="40% - Accent2 4 2 9" xfId="1157" xr:uid="{00000000-0005-0000-0000-00001F060000}"/>
    <cellStyle name="40% - Accent2 4 2 9 2" xfId="1158" xr:uid="{00000000-0005-0000-0000-000020060000}"/>
    <cellStyle name="40% - Accent2 4 3" xfId="1159" xr:uid="{00000000-0005-0000-0000-000021060000}"/>
    <cellStyle name="40% - Accent2 4 4" xfId="1160" xr:uid="{00000000-0005-0000-0000-000022060000}"/>
    <cellStyle name="40% - Accent2 4 5" xfId="1161" xr:uid="{00000000-0005-0000-0000-000023060000}"/>
    <cellStyle name="40% - Accent2 4 6" xfId="1162" xr:uid="{00000000-0005-0000-0000-000024060000}"/>
    <cellStyle name="40% - Accent2 5" xfId="1163" xr:uid="{00000000-0005-0000-0000-000025060000}"/>
    <cellStyle name="40% - Accent2 5 2" xfId="1164" xr:uid="{00000000-0005-0000-0000-000026060000}"/>
    <cellStyle name="40% - Accent2 5 3" xfId="1165" xr:uid="{00000000-0005-0000-0000-000027060000}"/>
    <cellStyle name="40% - Accent2 5 4" xfId="1166" xr:uid="{00000000-0005-0000-0000-000028060000}"/>
    <cellStyle name="40% - Accent2 5 5" xfId="1167" xr:uid="{00000000-0005-0000-0000-000029060000}"/>
    <cellStyle name="40% - Accent2 6" xfId="1168" xr:uid="{00000000-0005-0000-0000-00002A060000}"/>
    <cellStyle name="40% - Accent2 7" xfId="1169" xr:uid="{00000000-0005-0000-0000-00002B060000}"/>
    <cellStyle name="40% - Accent2 8" xfId="1170" xr:uid="{00000000-0005-0000-0000-00002C060000}"/>
    <cellStyle name="40% - Accent2 9" xfId="1171" xr:uid="{00000000-0005-0000-0000-00002D060000}"/>
    <cellStyle name="40% - Accent3 10" xfId="1172" xr:uid="{00000000-0005-0000-0000-00002E060000}"/>
    <cellStyle name="40% - Accent3 11" xfId="1173" xr:uid="{00000000-0005-0000-0000-00002F060000}"/>
    <cellStyle name="40% - Accent3 12" xfId="1174" xr:uid="{00000000-0005-0000-0000-000030060000}"/>
    <cellStyle name="40% - Accent3 13" xfId="1175" xr:uid="{00000000-0005-0000-0000-000031060000}"/>
    <cellStyle name="40% - Accent3 14" xfId="1176" xr:uid="{00000000-0005-0000-0000-000032060000}"/>
    <cellStyle name="40% - Accent3 15" xfId="1177" xr:uid="{00000000-0005-0000-0000-000033060000}"/>
    <cellStyle name="40% - Accent3 16" xfId="1178" xr:uid="{00000000-0005-0000-0000-000034060000}"/>
    <cellStyle name="40% - Accent3 17" xfId="1179" xr:uid="{00000000-0005-0000-0000-000035060000}"/>
    <cellStyle name="40% - Accent3 18" xfId="1180" xr:uid="{00000000-0005-0000-0000-000036060000}"/>
    <cellStyle name="40% - Accent3 19" xfId="1181" xr:uid="{00000000-0005-0000-0000-000037060000}"/>
    <cellStyle name="40% - Accent3 2" xfId="1182" xr:uid="{00000000-0005-0000-0000-000038060000}"/>
    <cellStyle name="40% - Accent3 2 2" xfId="1183" xr:uid="{00000000-0005-0000-0000-000039060000}"/>
    <cellStyle name="40% - Accent3 2 2 2" xfId="1184" xr:uid="{00000000-0005-0000-0000-00003A060000}"/>
    <cellStyle name="40% - Accent3 2 2 2 10" xfId="1185" xr:uid="{00000000-0005-0000-0000-00003B060000}"/>
    <cellStyle name="40% - Accent3 2 2 2 10 2" xfId="1186" xr:uid="{00000000-0005-0000-0000-00003C060000}"/>
    <cellStyle name="40% - Accent3 2 2 2 11" xfId="1187" xr:uid="{00000000-0005-0000-0000-00003D060000}"/>
    <cellStyle name="40% - Accent3 2 2 2 2" xfId="1188" xr:uid="{00000000-0005-0000-0000-00003E060000}"/>
    <cellStyle name="40% - Accent3 2 2 2 2 2" xfId="1189" xr:uid="{00000000-0005-0000-0000-00003F060000}"/>
    <cellStyle name="40% - Accent3 2 2 2 2 2 2" xfId="1190" xr:uid="{00000000-0005-0000-0000-000040060000}"/>
    <cellStyle name="40% - Accent3 2 2 2 2 2 2 2" xfId="1191" xr:uid="{00000000-0005-0000-0000-000041060000}"/>
    <cellStyle name="40% - Accent3 2 2 2 2 2 3" xfId="1192" xr:uid="{00000000-0005-0000-0000-000042060000}"/>
    <cellStyle name="40% - Accent3 2 2 2 2 3" xfId="1193" xr:uid="{00000000-0005-0000-0000-000043060000}"/>
    <cellStyle name="40% - Accent3 2 2 2 2 3 2" xfId="1194" xr:uid="{00000000-0005-0000-0000-000044060000}"/>
    <cellStyle name="40% - Accent3 2 2 2 2 4" xfId="1195" xr:uid="{00000000-0005-0000-0000-000045060000}"/>
    <cellStyle name="40% - Accent3 2 2 2 2 4 2" xfId="1196" xr:uid="{00000000-0005-0000-0000-000046060000}"/>
    <cellStyle name="40% - Accent3 2 2 2 2 5" xfId="1197" xr:uid="{00000000-0005-0000-0000-000047060000}"/>
    <cellStyle name="40% - Accent3 2 2 2 3" xfId="1198" xr:uid="{00000000-0005-0000-0000-000048060000}"/>
    <cellStyle name="40% - Accent3 2 2 2 3 2" xfId="1199" xr:uid="{00000000-0005-0000-0000-000049060000}"/>
    <cellStyle name="40% - Accent3 2 2 2 3 2 2" xfId="1200" xr:uid="{00000000-0005-0000-0000-00004A060000}"/>
    <cellStyle name="40% - Accent3 2 2 2 3 2 2 2" xfId="1201" xr:uid="{00000000-0005-0000-0000-00004B060000}"/>
    <cellStyle name="40% - Accent3 2 2 2 3 2 3" xfId="1202" xr:uid="{00000000-0005-0000-0000-00004C060000}"/>
    <cellStyle name="40% - Accent3 2 2 2 3 3" xfId="1203" xr:uid="{00000000-0005-0000-0000-00004D060000}"/>
    <cellStyle name="40% - Accent3 2 2 2 3 3 2" xfId="1204" xr:uid="{00000000-0005-0000-0000-00004E060000}"/>
    <cellStyle name="40% - Accent3 2 2 2 3 4" xfId="1205" xr:uid="{00000000-0005-0000-0000-00004F060000}"/>
    <cellStyle name="40% - Accent3 2 2 2 3 4 2" xfId="1206" xr:uid="{00000000-0005-0000-0000-000050060000}"/>
    <cellStyle name="40% - Accent3 2 2 2 3 5" xfId="1207" xr:uid="{00000000-0005-0000-0000-000051060000}"/>
    <cellStyle name="40% - Accent3 2 2 2 4" xfId="1208" xr:uid="{00000000-0005-0000-0000-000052060000}"/>
    <cellStyle name="40% - Accent3 2 2 2 4 2" xfId="1209" xr:uid="{00000000-0005-0000-0000-000053060000}"/>
    <cellStyle name="40% - Accent3 2 2 2 4 2 2" xfId="1210" xr:uid="{00000000-0005-0000-0000-000054060000}"/>
    <cellStyle name="40% - Accent3 2 2 2 4 3" xfId="1211" xr:uid="{00000000-0005-0000-0000-000055060000}"/>
    <cellStyle name="40% - Accent3 2 2 2 5" xfId="1212" xr:uid="{00000000-0005-0000-0000-000056060000}"/>
    <cellStyle name="40% - Accent3 2 2 2 5 2" xfId="1213" xr:uid="{00000000-0005-0000-0000-000057060000}"/>
    <cellStyle name="40% - Accent3 2 2 2 6" xfId="1214" xr:uid="{00000000-0005-0000-0000-000058060000}"/>
    <cellStyle name="40% - Accent3 2 2 2 6 2" xfId="1215" xr:uid="{00000000-0005-0000-0000-000059060000}"/>
    <cellStyle name="40% - Accent3 2 2 2 7" xfId="1216" xr:uid="{00000000-0005-0000-0000-00005A060000}"/>
    <cellStyle name="40% - Accent3 2 2 2 7 2" xfId="1217" xr:uid="{00000000-0005-0000-0000-00005B060000}"/>
    <cellStyle name="40% - Accent3 2 2 2 8" xfId="1218" xr:uid="{00000000-0005-0000-0000-00005C060000}"/>
    <cellStyle name="40% - Accent3 2 2 2 8 2" xfId="1219" xr:uid="{00000000-0005-0000-0000-00005D060000}"/>
    <cellStyle name="40% - Accent3 2 2 2 9" xfId="1220" xr:uid="{00000000-0005-0000-0000-00005E060000}"/>
    <cellStyle name="40% - Accent3 2 2 2 9 2" xfId="1221" xr:uid="{00000000-0005-0000-0000-00005F060000}"/>
    <cellStyle name="40% - Accent3 2 2 3" xfId="1222" xr:uid="{00000000-0005-0000-0000-000060060000}"/>
    <cellStyle name="40% - Accent3 2 2 3 2" xfId="1223" xr:uid="{00000000-0005-0000-0000-000061060000}"/>
    <cellStyle name="40% - Accent3 2 2 3 2 2" xfId="1224" xr:uid="{00000000-0005-0000-0000-000062060000}"/>
    <cellStyle name="40% - Accent3 2 2 3 2 2 2" xfId="1225" xr:uid="{00000000-0005-0000-0000-000063060000}"/>
    <cellStyle name="40% - Accent3 2 2 3 2 2 2 2" xfId="1226" xr:uid="{00000000-0005-0000-0000-000064060000}"/>
    <cellStyle name="40% - Accent3 2 2 3 2 2 3" xfId="1227" xr:uid="{00000000-0005-0000-0000-000065060000}"/>
    <cellStyle name="40% - Accent3 2 2 3 2 3" xfId="1228" xr:uid="{00000000-0005-0000-0000-000066060000}"/>
    <cellStyle name="40% - Accent3 2 2 3 2 3 2" xfId="1229" xr:uid="{00000000-0005-0000-0000-000067060000}"/>
    <cellStyle name="40% - Accent3 2 2 3 2 4" xfId="1230" xr:uid="{00000000-0005-0000-0000-000068060000}"/>
    <cellStyle name="40% - Accent3 2 2 3 2 4 2" xfId="1231" xr:uid="{00000000-0005-0000-0000-000069060000}"/>
    <cellStyle name="40% - Accent3 2 2 3 2 5" xfId="1232" xr:uid="{00000000-0005-0000-0000-00006A060000}"/>
    <cellStyle name="40% - Accent3 2 2 3 3" xfId="1233" xr:uid="{00000000-0005-0000-0000-00006B060000}"/>
    <cellStyle name="40% - Accent3 2 2 3 3 2" xfId="1234" xr:uid="{00000000-0005-0000-0000-00006C060000}"/>
    <cellStyle name="40% - Accent3 2 2 3 3 2 2" xfId="1235" xr:uid="{00000000-0005-0000-0000-00006D060000}"/>
    <cellStyle name="40% - Accent3 2 2 3 3 3" xfId="1236" xr:uid="{00000000-0005-0000-0000-00006E060000}"/>
    <cellStyle name="40% - Accent3 2 2 3 4" xfId="1237" xr:uid="{00000000-0005-0000-0000-00006F060000}"/>
    <cellStyle name="40% - Accent3 2 2 3 4 2" xfId="1238" xr:uid="{00000000-0005-0000-0000-000070060000}"/>
    <cellStyle name="40% - Accent3 2 2 3 5" xfId="1239" xr:uid="{00000000-0005-0000-0000-000071060000}"/>
    <cellStyle name="40% - Accent3 2 2 3 5 2" xfId="1240" xr:uid="{00000000-0005-0000-0000-000072060000}"/>
    <cellStyle name="40% - Accent3 2 2 3 6" xfId="1241" xr:uid="{00000000-0005-0000-0000-000073060000}"/>
    <cellStyle name="40% - Accent3 2 2 3 6 2" xfId="1242" xr:uid="{00000000-0005-0000-0000-000074060000}"/>
    <cellStyle name="40% - Accent3 2 2 3 7" xfId="1243" xr:uid="{00000000-0005-0000-0000-000075060000}"/>
    <cellStyle name="40% - Accent3 2 2 3 7 2" xfId="1244" xr:uid="{00000000-0005-0000-0000-000076060000}"/>
    <cellStyle name="40% - Accent3 2 2 3 8" xfId="1245" xr:uid="{00000000-0005-0000-0000-000077060000}"/>
    <cellStyle name="40% - Accent3 2 2 3 8 2" xfId="1246" xr:uid="{00000000-0005-0000-0000-000078060000}"/>
    <cellStyle name="40% - Accent3 2 2 3 9" xfId="1247" xr:uid="{00000000-0005-0000-0000-000079060000}"/>
    <cellStyle name="40% - Accent3 2 2 4" xfId="1248" xr:uid="{00000000-0005-0000-0000-00007A060000}"/>
    <cellStyle name="40% - Accent3 2 2 5" xfId="1249" xr:uid="{00000000-0005-0000-0000-00007B060000}"/>
    <cellStyle name="40% - Accent3 2 2 5 2" xfId="1250" xr:uid="{00000000-0005-0000-0000-00007C060000}"/>
    <cellStyle name="40% - Accent3 2 2 5 2 2" xfId="1251" xr:uid="{00000000-0005-0000-0000-00007D060000}"/>
    <cellStyle name="40% - Accent3 2 2 5 3" xfId="1252" xr:uid="{00000000-0005-0000-0000-00007E060000}"/>
    <cellStyle name="40% - Accent3 2 2 5 3 2" xfId="1253" xr:uid="{00000000-0005-0000-0000-00007F060000}"/>
    <cellStyle name="40% - Accent3 2 2 5 4" xfId="1254" xr:uid="{00000000-0005-0000-0000-000080060000}"/>
    <cellStyle name="40% - Accent3 2 2 6" xfId="1255" xr:uid="{00000000-0005-0000-0000-000081060000}"/>
    <cellStyle name="40% - Accent3 2 2 6 2" xfId="1256" xr:uid="{00000000-0005-0000-0000-000082060000}"/>
    <cellStyle name="40% - Accent3 2 2 7" xfId="1257" xr:uid="{00000000-0005-0000-0000-000083060000}"/>
    <cellStyle name="40% - Accent3 2 2 7 2" xfId="1258" xr:uid="{00000000-0005-0000-0000-000084060000}"/>
    <cellStyle name="40% - Accent3 2 2 8" xfId="1259" xr:uid="{00000000-0005-0000-0000-000085060000}"/>
    <cellStyle name="40% - Accent3 2 3" xfId="1260" xr:uid="{00000000-0005-0000-0000-000086060000}"/>
    <cellStyle name="40% - Accent3 2 3 2" xfId="1261" xr:uid="{00000000-0005-0000-0000-000087060000}"/>
    <cellStyle name="40% - Accent3 2 4" xfId="1262" xr:uid="{00000000-0005-0000-0000-000088060000}"/>
    <cellStyle name="40% - Accent3 2 5" xfId="1263" xr:uid="{00000000-0005-0000-0000-000089060000}"/>
    <cellStyle name="40% - Accent3 2 6" xfId="1264" xr:uid="{00000000-0005-0000-0000-00008A060000}"/>
    <cellStyle name="40% - Accent3 2_Sheet2" xfId="1265" xr:uid="{00000000-0005-0000-0000-00008B060000}"/>
    <cellStyle name="40% - Accent3 20" xfId="1266" xr:uid="{00000000-0005-0000-0000-00008C060000}"/>
    <cellStyle name="40% - Accent3 21" xfId="1267" xr:uid="{00000000-0005-0000-0000-00008D060000}"/>
    <cellStyle name="40% - Accent3 22" xfId="1268" xr:uid="{00000000-0005-0000-0000-00008E060000}"/>
    <cellStyle name="40% - Accent3 23" xfId="1269" xr:uid="{00000000-0005-0000-0000-00008F060000}"/>
    <cellStyle name="40% - Accent3 24" xfId="1270" xr:uid="{00000000-0005-0000-0000-000090060000}"/>
    <cellStyle name="40% - Accent3 3" xfId="1271" xr:uid="{00000000-0005-0000-0000-000091060000}"/>
    <cellStyle name="40% - Accent3 3 2" xfId="1272" xr:uid="{00000000-0005-0000-0000-000092060000}"/>
    <cellStyle name="40% - Accent3 3 2 2" xfId="1273" xr:uid="{00000000-0005-0000-0000-000093060000}"/>
    <cellStyle name="40% - Accent3 3 3" xfId="1274" xr:uid="{00000000-0005-0000-0000-000094060000}"/>
    <cellStyle name="40% - Accent3 3 3 2" xfId="1275" xr:uid="{00000000-0005-0000-0000-000095060000}"/>
    <cellStyle name="40% - Accent3 3 4" xfId="1276" xr:uid="{00000000-0005-0000-0000-000096060000}"/>
    <cellStyle name="40% - Accent3 3 4 2" xfId="1277" xr:uid="{00000000-0005-0000-0000-000097060000}"/>
    <cellStyle name="40% - Accent3 3 5" xfId="1278" xr:uid="{00000000-0005-0000-0000-000098060000}"/>
    <cellStyle name="40% - Accent3 4" xfId="1279" xr:uid="{00000000-0005-0000-0000-000099060000}"/>
    <cellStyle name="40% - Accent3 4 2" xfId="1280" xr:uid="{00000000-0005-0000-0000-00009A060000}"/>
    <cellStyle name="40% - Accent3 4 2 10" xfId="1281" xr:uid="{00000000-0005-0000-0000-00009B060000}"/>
    <cellStyle name="40% - Accent3 4 2 10 2" xfId="1282" xr:uid="{00000000-0005-0000-0000-00009C060000}"/>
    <cellStyle name="40% - Accent3 4 2 11" xfId="1283" xr:uid="{00000000-0005-0000-0000-00009D060000}"/>
    <cellStyle name="40% - Accent3 4 2 2" xfId="1284" xr:uid="{00000000-0005-0000-0000-00009E060000}"/>
    <cellStyle name="40% - Accent3 4 2 2 2" xfId="1285" xr:uid="{00000000-0005-0000-0000-00009F060000}"/>
    <cellStyle name="40% - Accent3 4 2 2 2 2" xfId="1286" xr:uid="{00000000-0005-0000-0000-0000A0060000}"/>
    <cellStyle name="40% - Accent3 4 2 2 2 2 2" xfId="1287" xr:uid="{00000000-0005-0000-0000-0000A1060000}"/>
    <cellStyle name="40% - Accent3 4 2 2 2 3" xfId="1288" xr:uid="{00000000-0005-0000-0000-0000A2060000}"/>
    <cellStyle name="40% - Accent3 4 2 2 3" xfId="1289" xr:uid="{00000000-0005-0000-0000-0000A3060000}"/>
    <cellStyle name="40% - Accent3 4 2 2 3 2" xfId="1290" xr:uid="{00000000-0005-0000-0000-0000A4060000}"/>
    <cellStyle name="40% - Accent3 4 2 2 4" xfId="1291" xr:uid="{00000000-0005-0000-0000-0000A5060000}"/>
    <cellStyle name="40% - Accent3 4 2 2 4 2" xfId="1292" xr:uid="{00000000-0005-0000-0000-0000A6060000}"/>
    <cellStyle name="40% - Accent3 4 2 2 5" xfId="1293" xr:uid="{00000000-0005-0000-0000-0000A7060000}"/>
    <cellStyle name="40% - Accent3 4 2 3" xfId="1294" xr:uid="{00000000-0005-0000-0000-0000A8060000}"/>
    <cellStyle name="40% - Accent3 4 2 3 2" xfId="1295" xr:uid="{00000000-0005-0000-0000-0000A9060000}"/>
    <cellStyle name="40% - Accent3 4 2 3 2 2" xfId="1296" xr:uid="{00000000-0005-0000-0000-0000AA060000}"/>
    <cellStyle name="40% - Accent3 4 2 3 2 2 2" xfId="1297" xr:uid="{00000000-0005-0000-0000-0000AB060000}"/>
    <cellStyle name="40% - Accent3 4 2 3 2 3" xfId="1298" xr:uid="{00000000-0005-0000-0000-0000AC060000}"/>
    <cellStyle name="40% - Accent3 4 2 3 3" xfId="1299" xr:uid="{00000000-0005-0000-0000-0000AD060000}"/>
    <cellStyle name="40% - Accent3 4 2 3 3 2" xfId="1300" xr:uid="{00000000-0005-0000-0000-0000AE060000}"/>
    <cellStyle name="40% - Accent3 4 2 3 4" xfId="1301" xr:uid="{00000000-0005-0000-0000-0000AF060000}"/>
    <cellStyle name="40% - Accent3 4 2 3 4 2" xfId="1302" xr:uid="{00000000-0005-0000-0000-0000B0060000}"/>
    <cellStyle name="40% - Accent3 4 2 3 5" xfId="1303" xr:uid="{00000000-0005-0000-0000-0000B1060000}"/>
    <cellStyle name="40% - Accent3 4 2 4" xfId="1304" xr:uid="{00000000-0005-0000-0000-0000B2060000}"/>
    <cellStyle name="40% - Accent3 4 2 4 2" xfId="1305" xr:uid="{00000000-0005-0000-0000-0000B3060000}"/>
    <cellStyle name="40% - Accent3 4 2 4 2 2" xfId="1306" xr:uid="{00000000-0005-0000-0000-0000B4060000}"/>
    <cellStyle name="40% - Accent3 4 2 4 3" xfId="1307" xr:uid="{00000000-0005-0000-0000-0000B5060000}"/>
    <cellStyle name="40% - Accent3 4 2 5" xfId="1308" xr:uid="{00000000-0005-0000-0000-0000B6060000}"/>
    <cellStyle name="40% - Accent3 4 2 5 2" xfId="1309" xr:uid="{00000000-0005-0000-0000-0000B7060000}"/>
    <cellStyle name="40% - Accent3 4 2 6" xfId="1310" xr:uid="{00000000-0005-0000-0000-0000B8060000}"/>
    <cellStyle name="40% - Accent3 4 2 6 2" xfId="1311" xr:uid="{00000000-0005-0000-0000-0000B9060000}"/>
    <cellStyle name="40% - Accent3 4 2 7" xfId="1312" xr:uid="{00000000-0005-0000-0000-0000BA060000}"/>
    <cellStyle name="40% - Accent3 4 2 7 2" xfId="1313" xr:uid="{00000000-0005-0000-0000-0000BB060000}"/>
    <cellStyle name="40% - Accent3 4 2 8" xfId="1314" xr:uid="{00000000-0005-0000-0000-0000BC060000}"/>
    <cellStyle name="40% - Accent3 4 2 8 2" xfId="1315" xr:uid="{00000000-0005-0000-0000-0000BD060000}"/>
    <cellStyle name="40% - Accent3 4 2 9" xfId="1316" xr:uid="{00000000-0005-0000-0000-0000BE060000}"/>
    <cellStyle name="40% - Accent3 4 2 9 2" xfId="1317" xr:uid="{00000000-0005-0000-0000-0000BF060000}"/>
    <cellStyle name="40% - Accent3 4 3" xfId="1318" xr:uid="{00000000-0005-0000-0000-0000C0060000}"/>
    <cellStyle name="40% - Accent3 4 4" xfId="1319" xr:uid="{00000000-0005-0000-0000-0000C1060000}"/>
    <cellStyle name="40% - Accent3 4 5" xfId="1320" xr:uid="{00000000-0005-0000-0000-0000C2060000}"/>
    <cellStyle name="40% - Accent3 4 6" xfId="1321" xr:uid="{00000000-0005-0000-0000-0000C3060000}"/>
    <cellStyle name="40% - Accent3 5" xfId="1322" xr:uid="{00000000-0005-0000-0000-0000C4060000}"/>
    <cellStyle name="40% - Accent3 5 2" xfId="1323" xr:uid="{00000000-0005-0000-0000-0000C5060000}"/>
    <cellStyle name="40% - Accent3 5 3" xfId="1324" xr:uid="{00000000-0005-0000-0000-0000C6060000}"/>
    <cellStyle name="40% - Accent3 5 4" xfId="1325" xr:uid="{00000000-0005-0000-0000-0000C7060000}"/>
    <cellStyle name="40% - Accent3 5 5" xfId="1326" xr:uid="{00000000-0005-0000-0000-0000C8060000}"/>
    <cellStyle name="40% - Accent3 6" xfId="1327" xr:uid="{00000000-0005-0000-0000-0000C9060000}"/>
    <cellStyle name="40% - Accent3 7" xfId="1328" xr:uid="{00000000-0005-0000-0000-0000CA060000}"/>
    <cellStyle name="40% - Accent3 8" xfId="1329" xr:uid="{00000000-0005-0000-0000-0000CB060000}"/>
    <cellStyle name="40% - Accent3 9" xfId="1330" xr:uid="{00000000-0005-0000-0000-0000CC060000}"/>
    <cellStyle name="40% - Accent4 10" xfId="1331" xr:uid="{00000000-0005-0000-0000-0000CD060000}"/>
    <cellStyle name="40% - Accent4 11" xfId="1332" xr:uid="{00000000-0005-0000-0000-0000CE060000}"/>
    <cellStyle name="40% - Accent4 12" xfId="1333" xr:uid="{00000000-0005-0000-0000-0000CF060000}"/>
    <cellStyle name="40% - Accent4 13" xfId="1334" xr:uid="{00000000-0005-0000-0000-0000D0060000}"/>
    <cellStyle name="40% - Accent4 14" xfId="1335" xr:uid="{00000000-0005-0000-0000-0000D1060000}"/>
    <cellStyle name="40% - Accent4 15" xfId="1336" xr:uid="{00000000-0005-0000-0000-0000D2060000}"/>
    <cellStyle name="40% - Accent4 16" xfId="1337" xr:uid="{00000000-0005-0000-0000-0000D3060000}"/>
    <cellStyle name="40% - Accent4 17" xfId="1338" xr:uid="{00000000-0005-0000-0000-0000D4060000}"/>
    <cellStyle name="40% - Accent4 18" xfId="1339" xr:uid="{00000000-0005-0000-0000-0000D5060000}"/>
    <cellStyle name="40% - Accent4 19" xfId="1340" xr:uid="{00000000-0005-0000-0000-0000D6060000}"/>
    <cellStyle name="40% - Accent4 2" xfId="1341" xr:uid="{00000000-0005-0000-0000-0000D7060000}"/>
    <cellStyle name="40% - Accent4 2 2" xfId="1342" xr:uid="{00000000-0005-0000-0000-0000D8060000}"/>
    <cellStyle name="40% - Accent4 2 2 2" xfId="1343" xr:uid="{00000000-0005-0000-0000-0000D9060000}"/>
    <cellStyle name="40% - Accent4 2 2 3" xfId="26234" xr:uid="{00000000-0005-0000-0000-0000DA060000}"/>
    <cellStyle name="40% - Accent4 2 3" xfId="1344" xr:uid="{00000000-0005-0000-0000-0000DB060000}"/>
    <cellStyle name="40% - Accent4 2 3 2" xfId="1345" xr:uid="{00000000-0005-0000-0000-0000DC060000}"/>
    <cellStyle name="40% - Accent4 2 3 3" xfId="1346" xr:uid="{00000000-0005-0000-0000-0000DD060000}"/>
    <cellStyle name="40% - Accent4 2 4" xfId="1347" xr:uid="{00000000-0005-0000-0000-0000DE060000}"/>
    <cellStyle name="40% - Accent4 2 5" xfId="1348" xr:uid="{00000000-0005-0000-0000-0000DF060000}"/>
    <cellStyle name="40% - Accent4 20" xfId="1349" xr:uid="{00000000-0005-0000-0000-0000E0060000}"/>
    <cellStyle name="40% - Accent4 21" xfId="1350" xr:uid="{00000000-0005-0000-0000-0000E1060000}"/>
    <cellStyle name="40% - Accent4 22" xfId="1351" xr:uid="{00000000-0005-0000-0000-0000E2060000}"/>
    <cellStyle name="40% - Accent4 23" xfId="1352" xr:uid="{00000000-0005-0000-0000-0000E3060000}"/>
    <cellStyle name="40% - Accent4 3" xfId="1353" xr:uid="{00000000-0005-0000-0000-0000E4060000}"/>
    <cellStyle name="40% - Accent4 3 2" xfId="1354" xr:uid="{00000000-0005-0000-0000-0000E5060000}"/>
    <cellStyle name="40% - Accent4 3 2 2" xfId="1355" xr:uid="{00000000-0005-0000-0000-0000E6060000}"/>
    <cellStyle name="40% - Accent4 3 3" xfId="1356" xr:uid="{00000000-0005-0000-0000-0000E7060000}"/>
    <cellStyle name="40% - Accent4 3 3 2" xfId="1357" xr:uid="{00000000-0005-0000-0000-0000E8060000}"/>
    <cellStyle name="40% - Accent4 3 4" xfId="1358" xr:uid="{00000000-0005-0000-0000-0000E9060000}"/>
    <cellStyle name="40% - Accent4 3 4 2" xfId="1359" xr:uid="{00000000-0005-0000-0000-0000EA060000}"/>
    <cellStyle name="40% - Accent4 3 5" xfId="1360" xr:uid="{00000000-0005-0000-0000-0000EB060000}"/>
    <cellStyle name="40% - Accent4 4" xfId="1361" xr:uid="{00000000-0005-0000-0000-0000EC060000}"/>
    <cellStyle name="40% - Accent4 4 2" xfId="1362" xr:uid="{00000000-0005-0000-0000-0000ED060000}"/>
    <cellStyle name="40% - Accent4 4 2 10" xfId="1363" xr:uid="{00000000-0005-0000-0000-0000EE060000}"/>
    <cellStyle name="40% - Accent4 4 2 10 2" xfId="1364" xr:uid="{00000000-0005-0000-0000-0000EF060000}"/>
    <cellStyle name="40% - Accent4 4 2 11" xfId="1365" xr:uid="{00000000-0005-0000-0000-0000F0060000}"/>
    <cellStyle name="40% - Accent4 4 2 2" xfId="1366" xr:uid="{00000000-0005-0000-0000-0000F1060000}"/>
    <cellStyle name="40% - Accent4 4 2 2 2" xfId="1367" xr:uid="{00000000-0005-0000-0000-0000F2060000}"/>
    <cellStyle name="40% - Accent4 4 2 2 2 2" xfId="1368" xr:uid="{00000000-0005-0000-0000-0000F3060000}"/>
    <cellStyle name="40% - Accent4 4 2 2 2 2 2" xfId="1369" xr:uid="{00000000-0005-0000-0000-0000F4060000}"/>
    <cellStyle name="40% - Accent4 4 2 2 2 3" xfId="1370" xr:uid="{00000000-0005-0000-0000-0000F5060000}"/>
    <cellStyle name="40% - Accent4 4 2 2 3" xfId="1371" xr:uid="{00000000-0005-0000-0000-0000F6060000}"/>
    <cellStyle name="40% - Accent4 4 2 2 3 2" xfId="1372" xr:uid="{00000000-0005-0000-0000-0000F7060000}"/>
    <cellStyle name="40% - Accent4 4 2 2 4" xfId="1373" xr:uid="{00000000-0005-0000-0000-0000F8060000}"/>
    <cellStyle name="40% - Accent4 4 2 2 4 2" xfId="1374" xr:uid="{00000000-0005-0000-0000-0000F9060000}"/>
    <cellStyle name="40% - Accent4 4 2 2 5" xfId="1375" xr:uid="{00000000-0005-0000-0000-0000FA060000}"/>
    <cellStyle name="40% - Accent4 4 2 3" xfId="1376" xr:uid="{00000000-0005-0000-0000-0000FB060000}"/>
    <cellStyle name="40% - Accent4 4 2 3 2" xfId="1377" xr:uid="{00000000-0005-0000-0000-0000FC060000}"/>
    <cellStyle name="40% - Accent4 4 2 3 2 2" xfId="1378" xr:uid="{00000000-0005-0000-0000-0000FD060000}"/>
    <cellStyle name="40% - Accent4 4 2 3 2 2 2" xfId="1379" xr:uid="{00000000-0005-0000-0000-0000FE060000}"/>
    <cellStyle name="40% - Accent4 4 2 3 2 3" xfId="1380" xr:uid="{00000000-0005-0000-0000-0000FF060000}"/>
    <cellStyle name="40% - Accent4 4 2 3 3" xfId="1381" xr:uid="{00000000-0005-0000-0000-000000070000}"/>
    <cellStyle name="40% - Accent4 4 2 3 3 2" xfId="1382" xr:uid="{00000000-0005-0000-0000-000001070000}"/>
    <cellStyle name="40% - Accent4 4 2 3 4" xfId="1383" xr:uid="{00000000-0005-0000-0000-000002070000}"/>
    <cellStyle name="40% - Accent4 4 2 3 4 2" xfId="1384" xr:uid="{00000000-0005-0000-0000-000003070000}"/>
    <cellStyle name="40% - Accent4 4 2 3 5" xfId="1385" xr:uid="{00000000-0005-0000-0000-000004070000}"/>
    <cellStyle name="40% - Accent4 4 2 4" xfId="1386" xr:uid="{00000000-0005-0000-0000-000005070000}"/>
    <cellStyle name="40% - Accent4 4 2 4 2" xfId="1387" xr:uid="{00000000-0005-0000-0000-000006070000}"/>
    <cellStyle name="40% - Accent4 4 2 4 2 2" xfId="1388" xr:uid="{00000000-0005-0000-0000-000007070000}"/>
    <cellStyle name="40% - Accent4 4 2 4 3" xfId="1389" xr:uid="{00000000-0005-0000-0000-000008070000}"/>
    <cellStyle name="40% - Accent4 4 2 5" xfId="1390" xr:uid="{00000000-0005-0000-0000-000009070000}"/>
    <cellStyle name="40% - Accent4 4 2 5 2" xfId="1391" xr:uid="{00000000-0005-0000-0000-00000A070000}"/>
    <cellStyle name="40% - Accent4 4 2 6" xfId="1392" xr:uid="{00000000-0005-0000-0000-00000B070000}"/>
    <cellStyle name="40% - Accent4 4 2 6 2" xfId="1393" xr:uid="{00000000-0005-0000-0000-00000C070000}"/>
    <cellStyle name="40% - Accent4 4 2 7" xfId="1394" xr:uid="{00000000-0005-0000-0000-00000D070000}"/>
    <cellStyle name="40% - Accent4 4 2 7 2" xfId="1395" xr:uid="{00000000-0005-0000-0000-00000E070000}"/>
    <cellStyle name="40% - Accent4 4 2 8" xfId="1396" xr:uid="{00000000-0005-0000-0000-00000F070000}"/>
    <cellStyle name="40% - Accent4 4 2 8 2" xfId="1397" xr:uid="{00000000-0005-0000-0000-000010070000}"/>
    <cellStyle name="40% - Accent4 4 2 9" xfId="1398" xr:uid="{00000000-0005-0000-0000-000011070000}"/>
    <cellStyle name="40% - Accent4 4 2 9 2" xfId="1399" xr:uid="{00000000-0005-0000-0000-000012070000}"/>
    <cellStyle name="40% - Accent4 4 3" xfId="1400" xr:uid="{00000000-0005-0000-0000-000013070000}"/>
    <cellStyle name="40% - Accent4 4 4" xfId="1401" xr:uid="{00000000-0005-0000-0000-000014070000}"/>
    <cellStyle name="40% - Accent4 4 5" xfId="1402" xr:uid="{00000000-0005-0000-0000-000015070000}"/>
    <cellStyle name="40% - Accent4 4 6" xfId="1403" xr:uid="{00000000-0005-0000-0000-000016070000}"/>
    <cellStyle name="40% - Accent4 5" xfId="1404" xr:uid="{00000000-0005-0000-0000-000017070000}"/>
    <cellStyle name="40% - Accent4 5 2" xfId="1405" xr:uid="{00000000-0005-0000-0000-000018070000}"/>
    <cellStyle name="40% - Accent4 5 3" xfId="1406" xr:uid="{00000000-0005-0000-0000-000019070000}"/>
    <cellStyle name="40% - Accent4 5 4" xfId="1407" xr:uid="{00000000-0005-0000-0000-00001A070000}"/>
    <cellStyle name="40% - Accent4 5 5" xfId="1408" xr:uid="{00000000-0005-0000-0000-00001B070000}"/>
    <cellStyle name="40% - Accent4 6" xfId="1409" xr:uid="{00000000-0005-0000-0000-00001C070000}"/>
    <cellStyle name="40% - Accent4 7" xfId="1410" xr:uid="{00000000-0005-0000-0000-00001D070000}"/>
    <cellStyle name="40% - Accent4 8" xfId="1411" xr:uid="{00000000-0005-0000-0000-00001E070000}"/>
    <cellStyle name="40% - Accent4 9" xfId="1412" xr:uid="{00000000-0005-0000-0000-00001F070000}"/>
    <cellStyle name="40% - Accent5 10" xfId="1413" xr:uid="{00000000-0005-0000-0000-000020070000}"/>
    <cellStyle name="40% - Accent5 11" xfId="1414" xr:uid="{00000000-0005-0000-0000-000021070000}"/>
    <cellStyle name="40% - Accent5 12" xfId="1415" xr:uid="{00000000-0005-0000-0000-000022070000}"/>
    <cellStyle name="40% - Accent5 13" xfId="1416" xr:uid="{00000000-0005-0000-0000-000023070000}"/>
    <cellStyle name="40% - Accent5 14" xfId="1417" xr:uid="{00000000-0005-0000-0000-000024070000}"/>
    <cellStyle name="40% - Accent5 15" xfId="1418" xr:uid="{00000000-0005-0000-0000-000025070000}"/>
    <cellStyle name="40% - Accent5 16" xfId="1419" xr:uid="{00000000-0005-0000-0000-000026070000}"/>
    <cellStyle name="40% - Accent5 17" xfId="1420" xr:uid="{00000000-0005-0000-0000-000027070000}"/>
    <cellStyle name="40% - Accent5 18" xfId="1421" xr:uid="{00000000-0005-0000-0000-000028070000}"/>
    <cellStyle name="40% - Accent5 19" xfId="1422" xr:uid="{00000000-0005-0000-0000-000029070000}"/>
    <cellStyle name="40% - Accent5 2" xfId="1423" xr:uid="{00000000-0005-0000-0000-00002A070000}"/>
    <cellStyle name="40% - Accent5 2 2" xfId="1424" xr:uid="{00000000-0005-0000-0000-00002B070000}"/>
    <cellStyle name="40% - Accent5 2 2 2" xfId="1425" xr:uid="{00000000-0005-0000-0000-00002C070000}"/>
    <cellStyle name="40% - Accent5 2 2 2 10" xfId="1426" xr:uid="{00000000-0005-0000-0000-00002D070000}"/>
    <cellStyle name="40% - Accent5 2 2 2 10 2" xfId="1427" xr:uid="{00000000-0005-0000-0000-00002E070000}"/>
    <cellStyle name="40% - Accent5 2 2 2 11" xfId="1428" xr:uid="{00000000-0005-0000-0000-00002F070000}"/>
    <cellStyle name="40% - Accent5 2 2 2 12" xfId="1429" xr:uid="{00000000-0005-0000-0000-000030070000}"/>
    <cellStyle name="40% - Accent5 2 2 2 2" xfId="1430" xr:uid="{00000000-0005-0000-0000-000031070000}"/>
    <cellStyle name="40% - Accent5 2 2 2 2 2" xfId="1431" xr:uid="{00000000-0005-0000-0000-000032070000}"/>
    <cellStyle name="40% - Accent5 2 2 2 2 2 2" xfId="1432" xr:uid="{00000000-0005-0000-0000-000033070000}"/>
    <cellStyle name="40% - Accent5 2 2 2 2 2 2 2" xfId="1433" xr:uid="{00000000-0005-0000-0000-000034070000}"/>
    <cellStyle name="40% - Accent5 2 2 2 2 2 3" xfId="1434" xr:uid="{00000000-0005-0000-0000-000035070000}"/>
    <cellStyle name="40% - Accent5 2 2 2 2 3" xfId="1435" xr:uid="{00000000-0005-0000-0000-000036070000}"/>
    <cellStyle name="40% - Accent5 2 2 2 2 3 2" xfId="1436" xr:uid="{00000000-0005-0000-0000-000037070000}"/>
    <cellStyle name="40% - Accent5 2 2 2 2 4" xfId="1437" xr:uid="{00000000-0005-0000-0000-000038070000}"/>
    <cellStyle name="40% - Accent5 2 2 2 2 4 2" xfId="1438" xr:uid="{00000000-0005-0000-0000-000039070000}"/>
    <cellStyle name="40% - Accent5 2 2 2 2 5" xfId="1439" xr:uid="{00000000-0005-0000-0000-00003A070000}"/>
    <cellStyle name="40% - Accent5 2 2 2 3" xfId="1440" xr:uid="{00000000-0005-0000-0000-00003B070000}"/>
    <cellStyle name="40% - Accent5 2 2 2 3 2" xfId="1441" xr:uid="{00000000-0005-0000-0000-00003C070000}"/>
    <cellStyle name="40% - Accent5 2 2 2 3 2 2" xfId="1442" xr:uid="{00000000-0005-0000-0000-00003D070000}"/>
    <cellStyle name="40% - Accent5 2 2 2 3 2 2 2" xfId="1443" xr:uid="{00000000-0005-0000-0000-00003E070000}"/>
    <cellStyle name="40% - Accent5 2 2 2 3 2 3" xfId="1444" xr:uid="{00000000-0005-0000-0000-00003F070000}"/>
    <cellStyle name="40% - Accent5 2 2 2 3 3" xfId="1445" xr:uid="{00000000-0005-0000-0000-000040070000}"/>
    <cellStyle name="40% - Accent5 2 2 2 3 3 2" xfId="1446" xr:uid="{00000000-0005-0000-0000-000041070000}"/>
    <cellStyle name="40% - Accent5 2 2 2 3 4" xfId="1447" xr:uid="{00000000-0005-0000-0000-000042070000}"/>
    <cellStyle name="40% - Accent5 2 2 2 3 4 2" xfId="1448" xr:uid="{00000000-0005-0000-0000-000043070000}"/>
    <cellStyle name="40% - Accent5 2 2 2 3 5" xfId="1449" xr:uid="{00000000-0005-0000-0000-000044070000}"/>
    <cellStyle name="40% - Accent5 2 2 2 4" xfId="1450" xr:uid="{00000000-0005-0000-0000-000045070000}"/>
    <cellStyle name="40% - Accent5 2 2 2 4 2" xfId="1451" xr:uid="{00000000-0005-0000-0000-000046070000}"/>
    <cellStyle name="40% - Accent5 2 2 2 4 2 2" xfId="1452" xr:uid="{00000000-0005-0000-0000-000047070000}"/>
    <cellStyle name="40% - Accent5 2 2 2 4 3" xfId="1453" xr:uid="{00000000-0005-0000-0000-000048070000}"/>
    <cellStyle name="40% - Accent5 2 2 2 5" xfId="1454" xr:uid="{00000000-0005-0000-0000-000049070000}"/>
    <cellStyle name="40% - Accent5 2 2 2 5 2" xfId="1455" xr:uid="{00000000-0005-0000-0000-00004A070000}"/>
    <cellStyle name="40% - Accent5 2 2 2 6" xfId="1456" xr:uid="{00000000-0005-0000-0000-00004B070000}"/>
    <cellStyle name="40% - Accent5 2 2 2 6 2" xfId="1457" xr:uid="{00000000-0005-0000-0000-00004C070000}"/>
    <cellStyle name="40% - Accent5 2 2 2 7" xfId="1458" xr:uid="{00000000-0005-0000-0000-00004D070000}"/>
    <cellStyle name="40% - Accent5 2 2 2 7 2" xfId="1459" xr:uid="{00000000-0005-0000-0000-00004E070000}"/>
    <cellStyle name="40% - Accent5 2 2 2 8" xfId="1460" xr:uid="{00000000-0005-0000-0000-00004F070000}"/>
    <cellStyle name="40% - Accent5 2 2 2 8 2" xfId="1461" xr:uid="{00000000-0005-0000-0000-000050070000}"/>
    <cellStyle name="40% - Accent5 2 2 2 9" xfId="1462" xr:uid="{00000000-0005-0000-0000-000051070000}"/>
    <cellStyle name="40% - Accent5 2 2 2 9 2" xfId="1463" xr:uid="{00000000-0005-0000-0000-000052070000}"/>
    <cellStyle name="40% - Accent5 2 2 3" xfId="1464" xr:uid="{00000000-0005-0000-0000-000053070000}"/>
    <cellStyle name="40% - Accent5 2 2 3 2" xfId="1465" xr:uid="{00000000-0005-0000-0000-000054070000}"/>
    <cellStyle name="40% - Accent5 2 2 3 2 2" xfId="1466" xr:uid="{00000000-0005-0000-0000-000055070000}"/>
    <cellStyle name="40% - Accent5 2 2 3 2 2 2" xfId="1467" xr:uid="{00000000-0005-0000-0000-000056070000}"/>
    <cellStyle name="40% - Accent5 2 2 3 2 2 2 2" xfId="1468" xr:uid="{00000000-0005-0000-0000-000057070000}"/>
    <cellStyle name="40% - Accent5 2 2 3 2 2 3" xfId="1469" xr:uid="{00000000-0005-0000-0000-000058070000}"/>
    <cellStyle name="40% - Accent5 2 2 3 2 3" xfId="1470" xr:uid="{00000000-0005-0000-0000-000059070000}"/>
    <cellStyle name="40% - Accent5 2 2 3 2 3 2" xfId="1471" xr:uid="{00000000-0005-0000-0000-00005A070000}"/>
    <cellStyle name="40% - Accent5 2 2 3 2 4" xfId="1472" xr:uid="{00000000-0005-0000-0000-00005B070000}"/>
    <cellStyle name="40% - Accent5 2 2 3 2 4 2" xfId="1473" xr:uid="{00000000-0005-0000-0000-00005C070000}"/>
    <cellStyle name="40% - Accent5 2 2 3 2 5" xfId="1474" xr:uid="{00000000-0005-0000-0000-00005D070000}"/>
    <cellStyle name="40% - Accent5 2 2 3 3" xfId="1475" xr:uid="{00000000-0005-0000-0000-00005E070000}"/>
    <cellStyle name="40% - Accent5 2 2 3 3 2" xfId="1476" xr:uid="{00000000-0005-0000-0000-00005F070000}"/>
    <cellStyle name="40% - Accent5 2 2 3 3 2 2" xfId="1477" xr:uid="{00000000-0005-0000-0000-000060070000}"/>
    <cellStyle name="40% - Accent5 2 2 3 3 3" xfId="1478" xr:uid="{00000000-0005-0000-0000-000061070000}"/>
    <cellStyle name="40% - Accent5 2 2 3 4" xfId="1479" xr:uid="{00000000-0005-0000-0000-000062070000}"/>
    <cellStyle name="40% - Accent5 2 2 3 4 2" xfId="1480" xr:uid="{00000000-0005-0000-0000-000063070000}"/>
    <cellStyle name="40% - Accent5 2 2 3 5" xfId="1481" xr:uid="{00000000-0005-0000-0000-000064070000}"/>
    <cellStyle name="40% - Accent5 2 2 3 5 2" xfId="1482" xr:uid="{00000000-0005-0000-0000-000065070000}"/>
    <cellStyle name="40% - Accent5 2 2 3 6" xfId="1483" xr:uid="{00000000-0005-0000-0000-000066070000}"/>
    <cellStyle name="40% - Accent5 2 2 3 6 2" xfId="1484" xr:uid="{00000000-0005-0000-0000-000067070000}"/>
    <cellStyle name="40% - Accent5 2 2 3 7" xfId="1485" xr:uid="{00000000-0005-0000-0000-000068070000}"/>
    <cellStyle name="40% - Accent5 2 2 3 7 2" xfId="1486" xr:uid="{00000000-0005-0000-0000-000069070000}"/>
    <cellStyle name="40% - Accent5 2 2 3 8" xfId="1487" xr:uid="{00000000-0005-0000-0000-00006A070000}"/>
    <cellStyle name="40% - Accent5 2 2 3 8 2" xfId="1488" xr:uid="{00000000-0005-0000-0000-00006B070000}"/>
    <cellStyle name="40% - Accent5 2 2 3 9" xfId="1489" xr:uid="{00000000-0005-0000-0000-00006C070000}"/>
    <cellStyle name="40% - Accent5 2 2 4" xfId="1490" xr:uid="{00000000-0005-0000-0000-00006D070000}"/>
    <cellStyle name="40% - Accent5 2 2 5" xfId="1491" xr:uid="{00000000-0005-0000-0000-00006E070000}"/>
    <cellStyle name="40% - Accent5 2 2 5 2" xfId="1492" xr:uid="{00000000-0005-0000-0000-00006F070000}"/>
    <cellStyle name="40% - Accent5 2 2 5 2 2" xfId="1493" xr:uid="{00000000-0005-0000-0000-000070070000}"/>
    <cellStyle name="40% - Accent5 2 2 5 3" xfId="1494" xr:uid="{00000000-0005-0000-0000-000071070000}"/>
    <cellStyle name="40% - Accent5 2 2 5 3 2" xfId="1495" xr:uid="{00000000-0005-0000-0000-000072070000}"/>
    <cellStyle name="40% - Accent5 2 2 5 4" xfId="1496" xr:uid="{00000000-0005-0000-0000-000073070000}"/>
    <cellStyle name="40% - Accent5 2 2 6" xfId="1497" xr:uid="{00000000-0005-0000-0000-000074070000}"/>
    <cellStyle name="40% - Accent5 2 2 6 2" xfId="1498" xr:uid="{00000000-0005-0000-0000-000075070000}"/>
    <cellStyle name="40% - Accent5 2 2 7" xfId="1499" xr:uid="{00000000-0005-0000-0000-000076070000}"/>
    <cellStyle name="40% - Accent5 2 2 7 2" xfId="1500" xr:uid="{00000000-0005-0000-0000-000077070000}"/>
    <cellStyle name="40% - Accent5 2 2 8" xfId="1501" xr:uid="{00000000-0005-0000-0000-000078070000}"/>
    <cellStyle name="40% - Accent5 2 3" xfId="1502" xr:uid="{00000000-0005-0000-0000-000079070000}"/>
    <cellStyle name="40% - Accent5 2 4" xfId="1503" xr:uid="{00000000-0005-0000-0000-00007A070000}"/>
    <cellStyle name="40% - Accent5 2 4 2" xfId="1504" xr:uid="{00000000-0005-0000-0000-00007B070000}"/>
    <cellStyle name="40% - Accent5 2 5" xfId="1505" xr:uid="{00000000-0005-0000-0000-00007C070000}"/>
    <cellStyle name="40% - Accent5 2 6" xfId="1506" xr:uid="{00000000-0005-0000-0000-00007D070000}"/>
    <cellStyle name="40% - Accent5 2_Sheet2" xfId="1507" xr:uid="{00000000-0005-0000-0000-00007E070000}"/>
    <cellStyle name="40% - Accent5 20" xfId="1508" xr:uid="{00000000-0005-0000-0000-00007F070000}"/>
    <cellStyle name="40% - Accent5 21" xfId="1509" xr:uid="{00000000-0005-0000-0000-000080070000}"/>
    <cellStyle name="40% - Accent5 22" xfId="1510" xr:uid="{00000000-0005-0000-0000-000081070000}"/>
    <cellStyle name="40% - Accent5 23" xfId="1511" xr:uid="{00000000-0005-0000-0000-000082070000}"/>
    <cellStyle name="40% - Accent5 24" xfId="1512" xr:uid="{00000000-0005-0000-0000-000083070000}"/>
    <cellStyle name="40% - Accent5 3" xfId="1513" xr:uid="{00000000-0005-0000-0000-000084070000}"/>
    <cellStyle name="40% - Accent5 3 2" xfId="1514" xr:uid="{00000000-0005-0000-0000-000085070000}"/>
    <cellStyle name="40% - Accent5 3 2 2" xfId="1515" xr:uid="{00000000-0005-0000-0000-000086070000}"/>
    <cellStyle name="40% - Accent5 3 3" xfId="1516" xr:uid="{00000000-0005-0000-0000-000087070000}"/>
    <cellStyle name="40% - Accent5 3 3 2" xfId="1517" xr:uid="{00000000-0005-0000-0000-000088070000}"/>
    <cellStyle name="40% - Accent5 3 4" xfId="1518" xr:uid="{00000000-0005-0000-0000-000089070000}"/>
    <cellStyle name="40% - Accent5 3 4 2" xfId="1519" xr:uid="{00000000-0005-0000-0000-00008A070000}"/>
    <cellStyle name="40% - Accent5 3 5" xfId="1520" xr:uid="{00000000-0005-0000-0000-00008B070000}"/>
    <cellStyle name="40% - Accent5 4" xfId="1521" xr:uid="{00000000-0005-0000-0000-00008C070000}"/>
    <cellStyle name="40% - Accent5 4 2" xfId="1522" xr:uid="{00000000-0005-0000-0000-00008D070000}"/>
    <cellStyle name="40% - Accent5 4 2 10" xfId="1523" xr:uid="{00000000-0005-0000-0000-00008E070000}"/>
    <cellStyle name="40% - Accent5 4 2 10 2" xfId="1524" xr:uid="{00000000-0005-0000-0000-00008F070000}"/>
    <cellStyle name="40% - Accent5 4 2 11" xfId="1525" xr:uid="{00000000-0005-0000-0000-000090070000}"/>
    <cellStyle name="40% - Accent5 4 2 2" xfId="1526" xr:uid="{00000000-0005-0000-0000-000091070000}"/>
    <cellStyle name="40% - Accent5 4 2 2 2" xfId="1527" xr:uid="{00000000-0005-0000-0000-000092070000}"/>
    <cellStyle name="40% - Accent5 4 2 2 2 2" xfId="1528" xr:uid="{00000000-0005-0000-0000-000093070000}"/>
    <cellStyle name="40% - Accent5 4 2 2 2 2 2" xfId="1529" xr:uid="{00000000-0005-0000-0000-000094070000}"/>
    <cellStyle name="40% - Accent5 4 2 2 2 3" xfId="1530" xr:uid="{00000000-0005-0000-0000-000095070000}"/>
    <cellStyle name="40% - Accent5 4 2 2 3" xfId="1531" xr:uid="{00000000-0005-0000-0000-000096070000}"/>
    <cellStyle name="40% - Accent5 4 2 2 3 2" xfId="1532" xr:uid="{00000000-0005-0000-0000-000097070000}"/>
    <cellStyle name="40% - Accent5 4 2 2 4" xfId="1533" xr:uid="{00000000-0005-0000-0000-000098070000}"/>
    <cellStyle name="40% - Accent5 4 2 2 4 2" xfId="1534" xr:uid="{00000000-0005-0000-0000-000099070000}"/>
    <cellStyle name="40% - Accent5 4 2 2 5" xfId="1535" xr:uid="{00000000-0005-0000-0000-00009A070000}"/>
    <cellStyle name="40% - Accent5 4 2 3" xfId="1536" xr:uid="{00000000-0005-0000-0000-00009B070000}"/>
    <cellStyle name="40% - Accent5 4 2 3 2" xfId="1537" xr:uid="{00000000-0005-0000-0000-00009C070000}"/>
    <cellStyle name="40% - Accent5 4 2 3 2 2" xfId="1538" xr:uid="{00000000-0005-0000-0000-00009D070000}"/>
    <cellStyle name="40% - Accent5 4 2 3 2 2 2" xfId="1539" xr:uid="{00000000-0005-0000-0000-00009E070000}"/>
    <cellStyle name="40% - Accent5 4 2 3 2 3" xfId="1540" xr:uid="{00000000-0005-0000-0000-00009F070000}"/>
    <cellStyle name="40% - Accent5 4 2 3 3" xfId="1541" xr:uid="{00000000-0005-0000-0000-0000A0070000}"/>
    <cellStyle name="40% - Accent5 4 2 3 3 2" xfId="1542" xr:uid="{00000000-0005-0000-0000-0000A1070000}"/>
    <cellStyle name="40% - Accent5 4 2 3 4" xfId="1543" xr:uid="{00000000-0005-0000-0000-0000A2070000}"/>
    <cellStyle name="40% - Accent5 4 2 3 4 2" xfId="1544" xr:uid="{00000000-0005-0000-0000-0000A3070000}"/>
    <cellStyle name="40% - Accent5 4 2 3 5" xfId="1545" xr:uid="{00000000-0005-0000-0000-0000A4070000}"/>
    <cellStyle name="40% - Accent5 4 2 4" xfId="1546" xr:uid="{00000000-0005-0000-0000-0000A5070000}"/>
    <cellStyle name="40% - Accent5 4 2 4 2" xfId="1547" xr:uid="{00000000-0005-0000-0000-0000A6070000}"/>
    <cellStyle name="40% - Accent5 4 2 4 2 2" xfId="1548" xr:uid="{00000000-0005-0000-0000-0000A7070000}"/>
    <cellStyle name="40% - Accent5 4 2 4 3" xfId="1549" xr:uid="{00000000-0005-0000-0000-0000A8070000}"/>
    <cellStyle name="40% - Accent5 4 2 5" xfId="1550" xr:uid="{00000000-0005-0000-0000-0000A9070000}"/>
    <cellStyle name="40% - Accent5 4 2 5 2" xfId="1551" xr:uid="{00000000-0005-0000-0000-0000AA070000}"/>
    <cellStyle name="40% - Accent5 4 2 6" xfId="1552" xr:uid="{00000000-0005-0000-0000-0000AB070000}"/>
    <cellStyle name="40% - Accent5 4 2 6 2" xfId="1553" xr:uid="{00000000-0005-0000-0000-0000AC070000}"/>
    <cellStyle name="40% - Accent5 4 2 7" xfId="1554" xr:uid="{00000000-0005-0000-0000-0000AD070000}"/>
    <cellStyle name="40% - Accent5 4 2 7 2" xfId="1555" xr:uid="{00000000-0005-0000-0000-0000AE070000}"/>
    <cellStyle name="40% - Accent5 4 2 8" xfId="1556" xr:uid="{00000000-0005-0000-0000-0000AF070000}"/>
    <cellStyle name="40% - Accent5 4 2 8 2" xfId="1557" xr:uid="{00000000-0005-0000-0000-0000B0070000}"/>
    <cellStyle name="40% - Accent5 4 2 9" xfId="1558" xr:uid="{00000000-0005-0000-0000-0000B1070000}"/>
    <cellStyle name="40% - Accent5 4 2 9 2" xfId="1559" xr:uid="{00000000-0005-0000-0000-0000B2070000}"/>
    <cellStyle name="40% - Accent5 4 3" xfId="1560" xr:uid="{00000000-0005-0000-0000-0000B3070000}"/>
    <cellStyle name="40% - Accent5 4 4" xfId="1561" xr:uid="{00000000-0005-0000-0000-0000B4070000}"/>
    <cellStyle name="40% - Accent5 4 5" xfId="1562" xr:uid="{00000000-0005-0000-0000-0000B5070000}"/>
    <cellStyle name="40% - Accent5 4 6" xfId="1563" xr:uid="{00000000-0005-0000-0000-0000B6070000}"/>
    <cellStyle name="40% - Accent5 5" xfId="1564" xr:uid="{00000000-0005-0000-0000-0000B7070000}"/>
    <cellStyle name="40% - Accent5 5 2" xfId="1565" xr:uid="{00000000-0005-0000-0000-0000B8070000}"/>
    <cellStyle name="40% - Accent5 5 3" xfId="1566" xr:uid="{00000000-0005-0000-0000-0000B9070000}"/>
    <cellStyle name="40% - Accent5 5 4" xfId="1567" xr:uid="{00000000-0005-0000-0000-0000BA070000}"/>
    <cellStyle name="40% - Accent5 5 5" xfId="1568" xr:uid="{00000000-0005-0000-0000-0000BB070000}"/>
    <cellStyle name="40% - Accent5 6" xfId="1569" xr:uid="{00000000-0005-0000-0000-0000BC070000}"/>
    <cellStyle name="40% - Accent5 7" xfId="1570" xr:uid="{00000000-0005-0000-0000-0000BD070000}"/>
    <cellStyle name="40% - Accent5 8" xfId="1571" xr:uid="{00000000-0005-0000-0000-0000BE070000}"/>
    <cellStyle name="40% - Accent5 9" xfId="1572" xr:uid="{00000000-0005-0000-0000-0000BF070000}"/>
    <cellStyle name="40% - Accent6 10" xfId="1573" xr:uid="{00000000-0005-0000-0000-0000C0070000}"/>
    <cellStyle name="40% - Accent6 11" xfId="1574" xr:uid="{00000000-0005-0000-0000-0000C1070000}"/>
    <cellStyle name="40% - Accent6 12" xfId="1575" xr:uid="{00000000-0005-0000-0000-0000C2070000}"/>
    <cellStyle name="40% - Accent6 13" xfId="1576" xr:uid="{00000000-0005-0000-0000-0000C3070000}"/>
    <cellStyle name="40% - Accent6 14" xfId="1577" xr:uid="{00000000-0005-0000-0000-0000C4070000}"/>
    <cellStyle name="40% - Accent6 15" xfId="1578" xr:uid="{00000000-0005-0000-0000-0000C5070000}"/>
    <cellStyle name="40% - Accent6 16" xfId="1579" xr:uid="{00000000-0005-0000-0000-0000C6070000}"/>
    <cellStyle name="40% - Accent6 17" xfId="1580" xr:uid="{00000000-0005-0000-0000-0000C7070000}"/>
    <cellStyle name="40% - Accent6 18" xfId="1581" xr:uid="{00000000-0005-0000-0000-0000C8070000}"/>
    <cellStyle name="40% - Accent6 19" xfId="1582" xr:uid="{00000000-0005-0000-0000-0000C9070000}"/>
    <cellStyle name="40% - Accent6 2" xfId="1583" xr:uid="{00000000-0005-0000-0000-0000CA070000}"/>
    <cellStyle name="40% - Accent6 2 2" xfId="1584" xr:uid="{00000000-0005-0000-0000-0000CB070000}"/>
    <cellStyle name="40% - Accent6 2 2 2" xfId="1585" xr:uid="{00000000-0005-0000-0000-0000CC070000}"/>
    <cellStyle name="40% - Accent6 2 2 3" xfId="26235" xr:uid="{00000000-0005-0000-0000-0000CD070000}"/>
    <cellStyle name="40% - Accent6 2 3" xfId="1586" xr:uid="{00000000-0005-0000-0000-0000CE070000}"/>
    <cellStyle name="40% - Accent6 2 3 2" xfId="1587" xr:uid="{00000000-0005-0000-0000-0000CF070000}"/>
    <cellStyle name="40% - Accent6 2 3 3" xfId="1588" xr:uid="{00000000-0005-0000-0000-0000D0070000}"/>
    <cellStyle name="40% - Accent6 2 4" xfId="1589" xr:uid="{00000000-0005-0000-0000-0000D1070000}"/>
    <cellStyle name="40% - Accent6 2 5" xfId="1590" xr:uid="{00000000-0005-0000-0000-0000D2070000}"/>
    <cellStyle name="40% - Accent6 20" xfId="1591" xr:uid="{00000000-0005-0000-0000-0000D3070000}"/>
    <cellStyle name="40% - Accent6 21" xfId="1592" xr:uid="{00000000-0005-0000-0000-0000D4070000}"/>
    <cellStyle name="40% - Accent6 22" xfId="1593" xr:uid="{00000000-0005-0000-0000-0000D5070000}"/>
    <cellStyle name="40% - Accent6 23" xfId="1594" xr:uid="{00000000-0005-0000-0000-0000D6070000}"/>
    <cellStyle name="40% - Accent6 3" xfId="1595" xr:uid="{00000000-0005-0000-0000-0000D7070000}"/>
    <cellStyle name="40% - Accent6 3 2" xfId="1596" xr:uid="{00000000-0005-0000-0000-0000D8070000}"/>
    <cellStyle name="40% - Accent6 3 2 2" xfId="1597" xr:uid="{00000000-0005-0000-0000-0000D9070000}"/>
    <cellStyle name="40% - Accent6 3 3" xfId="1598" xr:uid="{00000000-0005-0000-0000-0000DA070000}"/>
    <cellStyle name="40% - Accent6 3 3 2" xfId="1599" xr:uid="{00000000-0005-0000-0000-0000DB070000}"/>
    <cellStyle name="40% - Accent6 3 4" xfId="1600" xr:uid="{00000000-0005-0000-0000-0000DC070000}"/>
    <cellStyle name="40% - Accent6 3 4 2" xfId="1601" xr:uid="{00000000-0005-0000-0000-0000DD070000}"/>
    <cellStyle name="40% - Accent6 3 5" xfId="1602" xr:uid="{00000000-0005-0000-0000-0000DE070000}"/>
    <cellStyle name="40% - Accent6 4" xfId="1603" xr:uid="{00000000-0005-0000-0000-0000DF070000}"/>
    <cellStyle name="40% - Accent6 4 2" xfId="1604" xr:uid="{00000000-0005-0000-0000-0000E0070000}"/>
    <cellStyle name="40% - Accent6 4 2 10" xfId="1605" xr:uid="{00000000-0005-0000-0000-0000E1070000}"/>
    <cellStyle name="40% - Accent6 4 2 10 2" xfId="1606" xr:uid="{00000000-0005-0000-0000-0000E2070000}"/>
    <cellStyle name="40% - Accent6 4 2 11" xfId="1607" xr:uid="{00000000-0005-0000-0000-0000E3070000}"/>
    <cellStyle name="40% - Accent6 4 2 2" xfId="1608" xr:uid="{00000000-0005-0000-0000-0000E4070000}"/>
    <cellStyle name="40% - Accent6 4 2 2 2" xfId="1609" xr:uid="{00000000-0005-0000-0000-0000E5070000}"/>
    <cellStyle name="40% - Accent6 4 2 2 2 2" xfId="1610" xr:uid="{00000000-0005-0000-0000-0000E6070000}"/>
    <cellStyle name="40% - Accent6 4 2 2 2 2 2" xfId="1611" xr:uid="{00000000-0005-0000-0000-0000E7070000}"/>
    <cellStyle name="40% - Accent6 4 2 2 2 3" xfId="1612" xr:uid="{00000000-0005-0000-0000-0000E8070000}"/>
    <cellStyle name="40% - Accent6 4 2 2 3" xfId="1613" xr:uid="{00000000-0005-0000-0000-0000E9070000}"/>
    <cellStyle name="40% - Accent6 4 2 2 3 2" xfId="1614" xr:uid="{00000000-0005-0000-0000-0000EA070000}"/>
    <cellStyle name="40% - Accent6 4 2 2 4" xfId="1615" xr:uid="{00000000-0005-0000-0000-0000EB070000}"/>
    <cellStyle name="40% - Accent6 4 2 2 4 2" xfId="1616" xr:uid="{00000000-0005-0000-0000-0000EC070000}"/>
    <cellStyle name="40% - Accent6 4 2 2 5" xfId="1617" xr:uid="{00000000-0005-0000-0000-0000ED070000}"/>
    <cellStyle name="40% - Accent6 4 2 3" xfId="1618" xr:uid="{00000000-0005-0000-0000-0000EE070000}"/>
    <cellStyle name="40% - Accent6 4 2 3 2" xfId="1619" xr:uid="{00000000-0005-0000-0000-0000EF070000}"/>
    <cellStyle name="40% - Accent6 4 2 3 2 2" xfId="1620" xr:uid="{00000000-0005-0000-0000-0000F0070000}"/>
    <cellStyle name="40% - Accent6 4 2 3 2 2 2" xfId="1621" xr:uid="{00000000-0005-0000-0000-0000F1070000}"/>
    <cellStyle name="40% - Accent6 4 2 3 2 3" xfId="1622" xr:uid="{00000000-0005-0000-0000-0000F2070000}"/>
    <cellStyle name="40% - Accent6 4 2 3 3" xfId="1623" xr:uid="{00000000-0005-0000-0000-0000F3070000}"/>
    <cellStyle name="40% - Accent6 4 2 3 3 2" xfId="1624" xr:uid="{00000000-0005-0000-0000-0000F4070000}"/>
    <cellStyle name="40% - Accent6 4 2 3 4" xfId="1625" xr:uid="{00000000-0005-0000-0000-0000F5070000}"/>
    <cellStyle name="40% - Accent6 4 2 3 4 2" xfId="1626" xr:uid="{00000000-0005-0000-0000-0000F6070000}"/>
    <cellStyle name="40% - Accent6 4 2 3 5" xfId="1627" xr:uid="{00000000-0005-0000-0000-0000F7070000}"/>
    <cellStyle name="40% - Accent6 4 2 4" xfId="1628" xr:uid="{00000000-0005-0000-0000-0000F8070000}"/>
    <cellStyle name="40% - Accent6 4 2 4 2" xfId="1629" xr:uid="{00000000-0005-0000-0000-0000F9070000}"/>
    <cellStyle name="40% - Accent6 4 2 4 2 2" xfId="1630" xr:uid="{00000000-0005-0000-0000-0000FA070000}"/>
    <cellStyle name="40% - Accent6 4 2 4 3" xfId="1631" xr:uid="{00000000-0005-0000-0000-0000FB070000}"/>
    <cellStyle name="40% - Accent6 4 2 5" xfId="1632" xr:uid="{00000000-0005-0000-0000-0000FC070000}"/>
    <cellStyle name="40% - Accent6 4 2 5 2" xfId="1633" xr:uid="{00000000-0005-0000-0000-0000FD070000}"/>
    <cellStyle name="40% - Accent6 4 2 6" xfId="1634" xr:uid="{00000000-0005-0000-0000-0000FE070000}"/>
    <cellStyle name="40% - Accent6 4 2 6 2" xfId="1635" xr:uid="{00000000-0005-0000-0000-0000FF070000}"/>
    <cellStyle name="40% - Accent6 4 2 7" xfId="1636" xr:uid="{00000000-0005-0000-0000-000000080000}"/>
    <cellStyle name="40% - Accent6 4 2 7 2" xfId="1637" xr:uid="{00000000-0005-0000-0000-000001080000}"/>
    <cellStyle name="40% - Accent6 4 2 8" xfId="1638" xr:uid="{00000000-0005-0000-0000-000002080000}"/>
    <cellStyle name="40% - Accent6 4 2 8 2" xfId="1639" xr:uid="{00000000-0005-0000-0000-000003080000}"/>
    <cellStyle name="40% - Accent6 4 2 9" xfId="1640" xr:uid="{00000000-0005-0000-0000-000004080000}"/>
    <cellStyle name="40% - Accent6 4 2 9 2" xfId="1641" xr:uid="{00000000-0005-0000-0000-000005080000}"/>
    <cellStyle name="40% - Accent6 4 3" xfId="1642" xr:uid="{00000000-0005-0000-0000-000006080000}"/>
    <cellStyle name="40% - Accent6 4 4" xfId="1643" xr:uid="{00000000-0005-0000-0000-000007080000}"/>
    <cellStyle name="40% - Accent6 4 5" xfId="1644" xr:uid="{00000000-0005-0000-0000-000008080000}"/>
    <cellStyle name="40% - Accent6 4 6" xfId="1645" xr:uid="{00000000-0005-0000-0000-000009080000}"/>
    <cellStyle name="40% - Accent6 5" xfId="1646" xr:uid="{00000000-0005-0000-0000-00000A080000}"/>
    <cellStyle name="40% - Accent6 5 2" xfId="1647" xr:uid="{00000000-0005-0000-0000-00000B080000}"/>
    <cellStyle name="40% - Accent6 5 3" xfId="1648" xr:uid="{00000000-0005-0000-0000-00000C080000}"/>
    <cellStyle name="40% - Accent6 5 4" xfId="1649" xr:uid="{00000000-0005-0000-0000-00000D080000}"/>
    <cellStyle name="40% - Accent6 5 5" xfId="1650" xr:uid="{00000000-0005-0000-0000-00000E080000}"/>
    <cellStyle name="40% - Accent6 6" xfId="1651" xr:uid="{00000000-0005-0000-0000-00000F080000}"/>
    <cellStyle name="40% - Accent6 7" xfId="1652" xr:uid="{00000000-0005-0000-0000-000010080000}"/>
    <cellStyle name="40% - Accent6 8" xfId="1653" xr:uid="{00000000-0005-0000-0000-000011080000}"/>
    <cellStyle name="40% - Accent6 9" xfId="1654" xr:uid="{00000000-0005-0000-0000-000012080000}"/>
    <cellStyle name="60 % - Accent1" xfId="1655" xr:uid="{00000000-0005-0000-0000-000013080000}"/>
    <cellStyle name="60 % - Accent2" xfId="1656" xr:uid="{00000000-0005-0000-0000-000014080000}"/>
    <cellStyle name="60 % - Accent3" xfId="1657" xr:uid="{00000000-0005-0000-0000-000015080000}"/>
    <cellStyle name="60 % - Accent4" xfId="1658" xr:uid="{00000000-0005-0000-0000-000016080000}"/>
    <cellStyle name="60 % - Accent5" xfId="1659" xr:uid="{00000000-0005-0000-0000-000017080000}"/>
    <cellStyle name="60 % - Accent6" xfId="1660" xr:uid="{00000000-0005-0000-0000-000018080000}"/>
    <cellStyle name="60% - Accent1 10" xfId="1661" xr:uid="{00000000-0005-0000-0000-000019080000}"/>
    <cellStyle name="60% - Accent1 11" xfId="1662" xr:uid="{00000000-0005-0000-0000-00001A080000}"/>
    <cellStyle name="60% - Accent1 12" xfId="1663" xr:uid="{00000000-0005-0000-0000-00001B080000}"/>
    <cellStyle name="60% - Accent1 13" xfId="1664" xr:uid="{00000000-0005-0000-0000-00001C080000}"/>
    <cellStyle name="60% - Accent1 14" xfId="1665" xr:uid="{00000000-0005-0000-0000-00001D080000}"/>
    <cellStyle name="60% - Accent1 15" xfId="1666" xr:uid="{00000000-0005-0000-0000-00001E080000}"/>
    <cellStyle name="60% - Accent1 16" xfId="1667" xr:uid="{00000000-0005-0000-0000-00001F080000}"/>
    <cellStyle name="60% - Accent1 17" xfId="1668" xr:uid="{00000000-0005-0000-0000-000020080000}"/>
    <cellStyle name="60% - Accent1 18" xfId="1669" xr:uid="{00000000-0005-0000-0000-000021080000}"/>
    <cellStyle name="60% - Accent1 19" xfId="1670" xr:uid="{00000000-0005-0000-0000-000022080000}"/>
    <cellStyle name="60% - Accent1 2" xfId="1671" xr:uid="{00000000-0005-0000-0000-000023080000}"/>
    <cellStyle name="60% - Accent1 2 2" xfId="1672" xr:uid="{00000000-0005-0000-0000-000024080000}"/>
    <cellStyle name="60% - Accent1 2 2 2" xfId="1673" xr:uid="{00000000-0005-0000-0000-000025080000}"/>
    <cellStyle name="60% - Accent1 2 2 3" xfId="1674" xr:uid="{00000000-0005-0000-0000-000026080000}"/>
    <cellStyle name="60% - Accent1 2 3" xfId="1675" xr:uid="{00000000-0005-0000-0000-000027080000}"/>
    <cellStyle name="60% - Accent1 2 3 2" xfId="1676" xr:uid="{00000000-0005-0000-0000-000028080000}"/>
    <cellStyle name="60% - Accent1 2 3 3" xfId="1677" xr:uid="{00000000-0005-0000-0000-000029080000}"/>
    <cellStyle name="60% - Accent1 2 4" xfId="1678" xr:uid="{00000000-0005-0000-0000-00002A080000}"/>
    <cellStyle name="60% - Accent1 2 4 2" xfId="1679" xr:uid="{00000000-0005-0000-0000-00002B080000}"/>
    <cellStyle name="60% - Accent1 2 5" xfId="1680" xr:uid="{00000000-0005-0000-0000-00002C080000}"/>
    <cellStyle name="60% - Accent1 20" xfId="1681" xr:uid="{00000000-0005-0000-0000-00002D080000}"/>
    <cellStyle name="60% - Accent1 21" xfId="1682" xr:uid="{00000000-0005-0000-0000-00002E080000}"/>
    <cellStyle name="60% - Accent1 22" xfId="1683" xr:uid="{00000000-0005-0000-0000-00002F080000}"/>
    <cellStyle name="60% - Accent1 23" xfId="1684" xr:uid="{00000000-0005-0000-0000-000030080000}"/>
    <cellStyle name="60% - Accent1 3" xfId="1685" xr:uid="{00000000-0005-0000-0000-000031080000}"/>
    <cellStyle name="60% - Accent1 3 2" xfId="1686" xr:uid="{00000000-0005-0000-0000-000032080000}"/>
    <cellStyle name="60% - Accent1 3 2 2" xfId="1687" xr:uid="{00000000-0005-0000-0000-000033080000}"/>
    <cellStyle name="60% - Accent1 3 3" xfId="1688" xr:uid="{00000000-0005-0000-0000-000034080000}"/>
    <cellStyle name="60% - Accent1 3 4" xfId="1689" xr:uid="{00000000-0005-0000-0000-000035080000}"/>
    <cellStyle name="60% - Accent1 3 5" xfId="1690" xr:uid="{00000000-0005-0000-0000-000036080000}"/>
    <cellStyle name="60% - Accent1 4" xfId="1691" xr:uid="{00000000-0005-0000-0000-000037080000}"/>
    <cellStyle name="60% - Accent1 4 2" xfId="1692" xr:uid="{00000000-0005-0000-0000-000038080000}"/>
    <cellStyle name="60% - Accent1 4 3" xfId="1693" xr:uid="{00000000-0005-0000-0000-000039080000}"/>
    <cellStyle name="60% - Accent1 4 4" xfId="1694" xr:uid="{00000000-0005-0000-0000-00003A080000}"/>
    <cellStyle name="60% - Accent1 4 5" xfId="1695" xr:uid="{00000000-0005-0000-0000-00003B080000}"/>
    <cellStyle name="60% - Accent1 5" xfId="1696" xr:uid="{00000000-0005-0000-0000-00003C080000}"/>
    <cellStyle name="60% - Accent1 6" xfId="1697" xr:uid="{00000000-0005-0000-0000-00003D080000}"/>
    <cellStyle name="60% - Accent1 7" xfId="1698" xr:uid="{00000000-0005-0000-0000-00003E080000}"/>
    <cellStyle name="60% - Accent1 8" xfId="1699" xr:uid="{00000000-0005-0000-0000-00003F080000}"/>
    <cellStyle name="60% - Accent1 9" xfId="1700" xr:uid="{00000000-0005-0000-0000-000040080000}"/>
    <cellStyle name="60% - Accent2 10" xfId="1701" xr:uid="{00000000-0005-0000-0000-000041080000}"/>
    <cellStyle name="60% - Accent2 11" xfId="1702" xr:uid="{00000000-0005-0000-0000-000042080000}"/>
    <cellStyle name="60% - Accent2 12" xfId="1703" xr:uid="{00000000-0005-0000-0000-000043080000}"/>
    <cellStyle name="60% - Accent2 13" xfId="1704" xr:uid="{00000000-0005-0000-0000-000044080000}"/>
    <cellStyle name="60% - Accent2 14" xfId="1705" xr:uid="{00000000-0005-0000-0000-000045080000}"/>
    <cellStyle name="60% - Accent2 15" xfId="1706" xr:uid="{00000000-0005-0000-0000-000046080000}"/>
    <cellStyle name="60% - Accent2 16" xfId="1707" xr:uid="{00000000-0005-0000-0000-000047080000}"/>
    <cellStyle name="60% - Accent2 17" xfId="1708" xr:uid="{00000000-0005-0000-0000-000048080000}"/>
    <cellStyle name="60% - Accent2 18" xfId="1709" xr:uid="{00000000-0005-0000-0000-000049080000}"/>
    <cellStyle name="60% - Accent2 19" xfId="1710" xr:uid="{00000000-0005-0000-0000-00004A080000}"/>
    <cellStyle name="60% - Accent2 2" xfId="1711" xr:uid="{00000000-0005-0000-0000-00004B080000}"/>
    <cellStyle name="60% - Accent2 2 2" xfId="1712" xr:uid="{00000000-0005-0000-0000-00004C080000}"/>
    <cellStyle name="60% - Accent2 2 2 2" xfId="1713" xr:uid="{00000000-0005-0000-0000-00004D080000}"/>
    <cellStyle name="60% - Accent2 2 2 3" xfId="1714" xr:uid="{00000000-0005-0000-0000-00004E080000}"/>
    <cellStyle name="60% - Accent2 2 3" xfId="1715" xr:uid="{00000000-0005-0000-0000-00004F080000}"/>
    <cellStyle name="60% - Accent2 2 3 2" xfId="1716" xr:uid="{00000000-0005-0000-0000-000050080000}"/>
    <cellStyle name="60% - Accent2 2 4" xfId="1717" xr:uid="{00000000-0005-0000-0000-000051080000}"/>
    <cellStyle name="60% - Accent2 2 4 2" xfId="1718" xr:uid="{00000000-0005-0000-0000-000052080000}"/>
    <cellStyle name="60% - Accent2 2 5" xfId="1719" xr:uid="{00000000-0005-0000-0000-000053080000}"/>
    <cellStyle name="60% - Accent2 20" xfId="1720" xr:uid="{00000000-0005-0000-0000-000054080000}"/>
    <cellStyle name="60% - Accent2 21" xfId="1721" xr:uid="{00000000-0005-0000-0000-000055080000}"/>
    <cellStyle name="60% - Accent2 22" xfId="1722" xr:uid="{00000000-0005-0000-0000-000056080000}"/>
    <cellStyle name="60% - Accent2 23" xfId="1723" xr:uid="{00000000-0005-0000-0000-000057080000}"/>
    <cellStyle name="60% - Accent2 3" xfId="1724" xr:uid="{00000000-0005-0000-0000-000058080000}"/>
    <cellStyle name="60% - Accent2 3 2" xfId="1725" xr:uid="{00000000-0005-0000-0000-000059080000}"/>
    <cellStyle name="60% - Accent2 3 2 2" xfId="1726" xr:uid="{00000000-0005-0000-0000-00005A080000}"/>
    <cellStyle name="60% - Accent2 3 3" xfId="1727" xr:uid="{00000000-0005-0000-0000-00005B080000}"/>
    <cellStyle name="60% - Accent2 3 4" xfId="1728" xr:uid="{00000000-0005-0000-0000-00005C080000}"/>
    <cellStyle name="60% - Accent2 3 5" xfId="1729" xr:uid="{00000000-0005-0000-0000-00005D080000}"/>
    <cellStyle name="60% - Accent2 4" xfId="1730" xr:uid="{00000000-0005-0000-0000-00005E080000}"/>
    <cellStyle name="60% - Accent2 4 2" xfId="1731" xr:uid="{00000000-0005-0000-0000-00005F080000}"/>
    <cellStyle name="60% - Accent2 4 3" xfId="1732" xr:uid="{00000000-0005-0000-0000-000060080000}"/>
    <cellStyle name="60% - Accent2 4 4" xfId="1733" xr:uid="{00000000-0005-0000-0000-000061080000}"/>
    <cellStyle name="60% - Accent2 4 5" xfId="1734" xr:uid="{00000000-0005-0000-0000-000062080000}"/>
    <cellStyle name="60% - Accent2 5" xfId="1735" xr:uid="{00000000-0005-0000-0000-000063080000}"/>
    <cellStyle name="60% - Accent2 6" xfId="1736" xr:uid="{00000000-0005-0000-0000-000064080000}"/>
    <cellStyle name="60% - Accent2 7" xfId="1737" xr:uid="{00000000-0005-0000-0000-000065080000}"/>
    <cellStyle name="60% - Accent2 8" xfId="1738" xr:uid="{00000000-0005-0000-0000-000066080000}"/>
    <cellStyle name="60% - Accent2 9" xfId="1739" xr:uid="{00000000-0005-0000-0000-000067080000}"/>
    <cellStyle name="60% - Accent3 10" xfId="1740" xr:uid="{00000000-0005-0000-0000-000068080000}"/>
    <cellStyle name="60% - Accent3 11" xfId="1741" xr:uid="{00000000-0005-0000-0000-000069080000}"/>
    <cellStyle name="60% - Accent3 12" xfId="1742" xr:uid="{00000000-0005-0000-0000-00006A080000}"/>
    <cellStyle name="60% - Accent3 13" xfId="1743" xr:uid="{00000000-0005-0000-0000-00006B080000}"/>
    <cellStyle name="60% - Accent3 14" xfId="1744" xr:uid="{00000000-0005-0000-0000-00006C080000}"/>
    <cellStyle name="60% - Accent3 15" xfId="1745" xr:uid="{00000000-0005-0000-0000-00006D080000}"/>
    <cellStyle name="60% - Accent3 16" xfId="1746" xr:uid="{00000000-0005-0000-0000-00006E080000}"/>
    <cellStyle name="60% - Accent3 17" xfId="1747" xr:uid="{00000000-0005-0000-0000-00006F080000}"/>
    <cellStyle name="60% - Accent3 18" xfId="1748" xr:uid="{00000000-0005-0000-0000-000070080000}"/>
    <cellStyle name="60% - Accent3 19" xfId="1749" xr:uid="{00000000-0005-0000-0000-000071080000}"/>
    <cellStyle name="60% - Accent3 2" xfId="1750" xr:uid="{00000000-0005-0000-0000-000072080000}"/>
    <cellStyle name="60% - Accent3 2 2" xfId="1751" xr:uid="{00000000-0005-0000-0000-000073080000}"/>
    <cellStyle name="60% - Accent3 2 2 2" xfId="1752" xr:uid="{00000000-0005-0000-0000-000074080000}"/>
    <cellStyle name="60% - Accent3 2 2 3" xfId="1753" xr:uid="{00000000-0005-0000-0000-000075080000}"/>
    <cellStyle name="60% - Accent3 2 3" xfId="1754" xr:uid="{00000000-0005-0000-0000-000076080000}"/>
    <cellStyle name="60% - Accent3 2 3 2" xfId="1755" xr:uid="{00000000-0005-0000-0000-000077080000}"/>
    <cellStyle name="60% - Accent3 2 3 3" xfId="1756" xr:uid="{00000000-0005-0000-0000-000078080000}"/>
    <cellStyle name="60% - Accent3 2 4" xfId="1757" xr:uid="{00000000-0005-0000-0000-000079080000}"/>
    <cellStyle name="60% - Accent3 2 4 2" xfId="1758" xr:uid="{00000000-0005-0000-0000-00007A080000}"/>
    <cellStyle name="60% - Accent3 2 5" xfId="1759" xr:uid="{00000000-0005-0000-0000-00007B080000}"/>
    <cellStyle name="60% - Accent3 20" xfId="1760" xr:uid="{00000000-0005-0000-0000-00007C080000}"/>
    <cellStyle name="60% - Accent3 21" xfId="1761" xr:uid="{00000000-0005-0000-0000-00007D080000}"/>
    <cellStyle name="60% - Accent3 22" xfId="1762" xr:uid="{00000000-0005-0000-0000-00007E080000}"/>
    <cellStyle name="60% - Accent3 23" xfId="1763" xr:uid="{00000000-0005-0000-0000-00007F080000}"/>
    <cellStyle name="60% - Accent3 3" xfId="1764" xr:uid="{00000000-0005-0000-0000-000080080000}"/>
    <cellStyle name="60% - Accent3 3 2" xfId="1765" xr:uid="{00000000-0005-0000-0000-000081080000}"/>
    <cellStyle name="60% - Accent3 3 2 2" xfId="1766" xr:uid="{00000000-0005-0000-0000-000082080000}"/>
    <cellStyle name="60% - Accent3 3 3" xfId="1767" xr:uid="{00000000-0005-0000-0000-000083080000}"/>
    <cellStyle name="60% - Accent3 3 4" xfId="1768" xr:uid="{00000000-0005-0000-0000-000084080000}"/>
    <cellStyle name="60% - Accent3 3 5" xfId="1769" xr:uid="{00000000-0005-0000-0000-000085080000}"/>
    <cellStyle name="60% - Accent3 4" xfId="1770" xr:uid="{00000000-0005-0000-0000-000086080000}"/>
    <cellStyle name="60% - Accent3 4 2" xfId="1771" xr:uid="{00000000-0005-0000-0000-000087080000}"/>
    <cellStyle name="60% - Accent3 4 3" xfId="1772" xr:uid="{00000000-0005-0000-0000-000088080000}"/>
    <cellStyle name="60% - Accent3 4 4" xfId="1773" xr:uid="{00000000-0005-0000-0000-000089080000}"/>
    <cellStyle name="60% - Accent3 4 5" xfId="1774" xr:uid="{00000000-0005-0000-0000-00008A080000}"/>
    <cellStyle name="60% - Accent3 5" xfId="1775" xr:uid="{00000000-0005-0000-0000-00008B080000}"/>
    <cellStyle name="60% - Accent3 6" xfId="1776" xr:uid="{00000000-0005-0000-0000-00008C080000}"/>
    <cellStyle name="60% - Accent3 7" xfId="1777" xr:uid="{00000000-0005-0000-0000-00008D080000}"/>
    <cellStyle name="60% - Accent3 8" xfId="1778" xr:uid="{00000000-0005-0000-0000-00008E080000}"/>
    <cellStyle name="60% - Accent3 9" xfId="1779" xr:uid="{00000000-0005-0000-0000-00008F080000}"/>
    <cellStyle name="60% - Accent4 10" xfId="1780" xr:uid="{00000000-0005-0000-0000-000090080000}"/>
    <cellStyle name="60% - Accent4 11" xfId="1781" xr:uid="{00000000-0005-0000-0000-000091080000}"/>
    <cellStyle name="60% - Accent4 12" xfId="1782" xr:uid="{00000000-0005-0000-0000-000092080000}"/>
    <cellStyle name="60% - Accent4 13" xfId="1783" xr:uid="{00000000-0005-0000-0000-000093080000}"/>
    <cellStyle name="60% - Accent4 14" xfId="1784" xr:uid="{00000000-0005-0000-0000-000094080000}"/>
    <cellStyle name="60% - Accent4 15" xfId="1785" xr:uid="{00000000-0005-0000-0000-000095080000}"/>
    <cellStyle name="60% - Accent4 16" xfId="1786" xr:uid="{00000000-0005-0000-0000-000096080000}"/>
    <cellStyle name="60% - Accent4 17" xfId="1787" xr:uid="{00000000-0005-0000-0000-000097080000}"/>
    <cellStyle name="60% - Accent4 18" xfId="1788" xr:uid="{00000000-0005-0000-0000-000098080000}"/>
    <cellStyle name="60% - Accent4 19" xfId="1789" xr:uid="{00000000-0005-0000-0000-000099080000}"/>
    <cellStyle name="60% - Accent4 2" xfId="1790" xr:uid="{00000000-0005-0000-0000-00009A080000}"/>
    <cellStyle name="60% - Accent4 2 2" xfId="1791" xr:uid="{00000000-0005-0000-0000-00009B080000}"/>
    <cellStyle name="60% - Accent4 2 2 2" xfId="1792" xr:uid="{00000000-0005-0000-0000-00009C080000}"/>
    <cellStyle name="60% - Accent4 2 2 3" xfId="26236" xr:uid="{00000000-0005-0000-0000-00009D080000}"/>
    <cellStyle name="60% - Accent4 2 3" xfId="1793" xr:uid="{00000000-0005-0000-0000-00009E080000}"/>
    <cellStyle name="60% - Accent4 2 3 2" xfId="1794" xr:uid="{00000000-0005-0000-0000-00009F080000}"/>
    <cellStyle name="60% - Accent4 2 3 3" xfId="1795" xr:uid="{00000000-0005-0000-0000-0000A0080000}"/>
    <cellStyle name="60% - Accent4 2 4" xfId="1796" xr:uid="{00000000-0005-0000-0000-0000A1080000}"/>
    <cellStyle name="60% - Accent4 2 5" xfId="1797" xr:uid="{00000000-0005-0000-0000-0000A2080000}"/>
    <cellStyle name="60% - Accent4 20" xfId="1798" xr:uid="{00000000-0005-0000-0000-0000A3080000}"/>
    <cellStyle name="60% - Accent4 21" xfId="1799" xr:uid="{00000000-0005-0000-0000-0000A4080000}"/>
    <cellStyle name="60% - Accent4 22" xfId="1800" xr:uid="{00000000-0005-0000-0000-0000A5080000}"/>
    <cellStyle name="60% - Accent4 23" xfId="1801" xr:uid="{00000000-0005-0000-0000-0000A6080000}"/>
    <cellStyle name="60% - Accent4 3" xfId="1802" xr:uid="{00000000-0005-0000-0000-0000A7080000}"/>
    <cellStyle name="60% - Accent4 3 2" xfId="1803" xr:uid="{00000000-0005-0000-0000-0000A8080000}"/>
    <cellStyle name="60% - Accent4 3 2 2" xfId="1804" xr:uid="{00000000-0005-0000-0000-0000A9080000}"/>
    <cellStyle name="60% - Accent4 3 3" xfId="1805" xr:uid="{00000000-0005-0000-0000-0000AA080000}"/>
    <cellStyle name="60% - Accent4 3 4" xfId="1806" xr:uid="{00000000-0005-0000-0000-0000AB080000}"/>
    <cellStyle name="60% - Accent4 3 5" xfId="1807" xr:uid="{00000000-0005-0000-0000-0000AC080000}"/>
    <cellStyle name="60% - Accent4 4" xfId="1808" xr:uid="{00000000-0005-0000-0000-0000AD080000}"/>
    <cellStyle name="60% - Accent4 4 2" xfId="1809" xr:uid="{00000000-0005-0000-0000-0000AE080000}"/>
    <cellStyle name="60% - Accent4 4 3" xfId="1810" xr:uid="{00000000-0005-0000-0000-0000AF080000}"/>
    <cellStyle name="60% - Accent4 4 4" xfId="1811" xr:uid="{00000000-0005-0000-0000-0000B0080000}"/>
    <cellStyle name="60% - Accent4 4 5" xfId="1812" xr:uid="{00000000-0005-0000-0000-0000B1080000}"/>
    <cellStyle name="60% - Accent4 5" xfId="1813" xr:uid="{00000000-0005-0000-0000-0000B2080000}"/>
    <cellStyle name="60% - Accent4 6" xfId="1814" xr:uid="{00000000-0005-0000-0000-0000B3080000}"/>
    <cellStyle name="60% - Accent4 7" xfId="1815" xr:uid="{00000000-0005-0000-0000-0000B4080000}"/>
    <cellStyle name="60% - Accent4 8" xfId="1816" xr:uid="{00000000-0005-0000-0000-0000B5080000}"/>
    <cellStyle name="60% - Accent4 9" xfId="1817" xr:uid="{00000000-0005-0000-0000-0000B6080000}"/>
    <cellStyle name="60% - Accent5 10" xfId="1818" xr:uid="{00000000-0005-0000-0000-0000B7080000}"/>
    <cellStyle name="60% - Accent5 11" xfId="1819" xr:uid="{00000000-0005-0000-0000-0000B8080000}"/>
    <cellStyle name="60% - Accent5 12" xfId="1820" xr:uid="{00000000-0005-0000-0000-0000B9080000}"/>
    <cellStyle name="60% - Accent5 13" xfId="1821" xr:uid="{00000000-0005-0000-0000-0000BA080000}"/>
    <cellStyle name="60% - Accent5 14" xfId="1822" xr:uid="{00000000-0005-0000-0000-0000BB080000}"/>
    <cellStyle name="60% - Accent5 15" xfId="1823" xr:uid="{00000000-0005-0000-0000-0000BC080000}"/>
    <cellStyle name="60% - Accent5 16" xfId="1824" xr:uid="{00000000-0005-0000-0000-0000BD080000}"/>
    <cellStyle name="60% - Accent5 17" xfId="1825" xr:uid="{00000000-0005-0000-0000-0000BE080000}"/>
    <cellStyle name="60% - Accent5 18" xfId="1826" xr:uid="{00000000-0005-0000-0000-0000BF080000}"/>
    <cellStyle name="60% - Accent5 19" xfId="1827" xr:uid="{00000000-0005-0000-0000-0000C0080000}"/>
    <cellStyle name="60% - Accent5 2" xfId="1828" xr:uid="{00000000-0005-0000-0000-0000C1080000}"/>
    <cellStyle name="60% - Accent5 2 2" xfId="1829" xr:uid="{00000000-0005-0000-0000-0000C2080000}"/>
    <cellStyle name="60% - Accent5 2 2 2" xfId="1830" xr:uid="{00000000-0005-0000-0000-0000C3080000}"/>
    <cellStyle name="60% - Accent5 2 2 3" xfId="1831" xr:uid="{00000000-0005-0000-0000-0000C4080000}"/>
    <cellStyle name="60% - Accent5 2 3" xfId="1832" xr:uid="{00000000-0005-0000-0000-0000C5080000}"/>
    <cellStyle name="60% - Accent5 2 3 2" xfId="1833" xr:uid="{00000000-0005-0000-0000-0000C6080000}"/>
    <cellStyle name="60% - Accent5 2 3 3" xfId="1834" xr:uid="{00000000-0005-0000-0000-0000C7080000}"/>
    <cellStyle name="60% - Accent5 2 4" xfId="1835" xr:uid="{00000000-0005-0000-0000-0000C8080000}"/>
    <cellStyle name="60% - Accent5 2 4 2" xfId="1836" xr:uid="{00000000-0005-0000-0000-0000C9080000}"/>
    <cellStyle name="60% - Accent5 2 5" xfId="1837" xr:uid="{00000000-0005-0000-0000-0000CA080000}"/>
    <cellStyle name="60% - Accent5 20" xfId="1838" xr:uid="{00000000-0005-0000-0000-0000CB080000}"/>
    <cellStyle name="60% - Accent5 21" xfId="1839" xr:uid="{00000000-0005-0000-0000-0000CC080000}"/>
    <cellStyle name="60% - Accent5 22" xfId="1840" xr:uid="{00000000-0005-0000-0000-0000CD080000}"/>
    <cellStyle name="60% - Accent5 23" xfId="1841" xr:uid="{00000000-0005-0000-0000-0000CE080000}"/>
    <cellStyle name="60% - Accent5 3" xfId="1842" xr:uid="{00000000-0005-0000-0000-0000CF080000}"/>
    <cellStyle name="60% - Accent5 3 2" xfId="1843" xr:uid="{00000000-0005-0000-0000-0000D0080000}"/>
    <cellStyle name="60% - Accent5 3 2 2" xfId="1844" xr:uid="{00000000-0005-0000-0000-0000D1080000}"/>
    <cellStyle name="60% - Accent5 3 3" xfId="1845" xr:uid="{00000000-0005-0000-0000-0000D2080000}"/>
    <cellStyle name="60% - Accent5 3 4" xfId="1846" xr:uid="{00000000-0005-0000-0000-0000D3080000}"/>
    <cellStyle name="60% - Accent5 3 5" xfId="1847" xr:uid="{00000000-0005-0000-0000-0000D4080000}"/>
    <cellStyle name="60% - Accent5 4" xfId="1848" xr:uid="{00000000-0005-0000-0000-0000D5080000}"/>
    <cellStyle name="60% - Accent5 4 2" xfId="1849" xr:uid="{00000000-0005-0000-0000-0000D6080000}"/>
    <cellStyle name="60% - Accent5 4 3" xfId="1850" xr:uid="{00000000-0005-0000-0000-0000D7080000}"/>
    <cellStyle name="60% - Accent5 4 4" xfId="1851" xr:uid="{00000000-0005-0000-0000-0000D8080000}"/>
    <cellStyle name="60% - Accent5 4 5" xfId="1852" xr:uid="{00000000-0005-0000-0000-0000D9080000}"/>
    <cellStyle name="60% - Accent5 5" xfId="1853" xr:uid="{00000000-0005-0000-0000-0000DA080000}"/>
    <cellStyle name="60% - Accent5 6" xfId="1854" xr:uid="{00000000-0005-0000-0000-0000DB080000}"/>
    <cellStyle name="60% - Accent5 7" xfId="1855" xr:uid="{00000000-0005-0000-0000-0000DC080000}"/>
    <cellStyle name="60% - Accent5 8" xfId="1856" xr:uid="{00000000-0005-0000-0000-0000DD080000}"/>
    <cellStyle name="60% - Accent5 9" xfId="1857" xr:uid="{00000000-0005-0000-0000-0000DE080000}"/>
    <cellStyle name="60% - Accent6 10" xfId="1858" xr:uid="{00000000-0005-0000-0000-0000DF080000}"/>
    <cellStyle name="60% - Accent6 11" xfId="1859" xr:uid="{00000000-0005-0000-0000-0000E0080000}"/>
    <cellStyle name="60% - Accent6 12" xfId="1860" xr:uid="{00000000-0005-0000-0000-0000E1080000}"/>
    <cellStyle name="60% - Accent6 13" xfId="1861" xr:uid="{00000000-0005-0000-0000-0000E2080000}"/>
    <cellStyle name="60% - Accent6 14" xfId="1862" xr:uid="{00000000-0005-0000-0000-0000E3080000}"/>
    <cellStyle name="60% - Accent6 15" xfId="1863" xr:uid="{00000000-0005-0000-0000-0000E4080000}"/>
    <cellStyle name="60% - Accent6 16" xfId="1864" xr:uid="{00000000-0005-0000-0000-0000E5080000}"/>
    <cellStyle name="60% - Accent6 17" xfId="1865" xr:uid="{00000000-0005-0000-0000-0000E6080000}"/>
    <cellStyle name="60% - Accent6 18" xfId="1866" xr:uid="{00000000-0005-0000-0000-0000E7080000}"/>
    <cellStyle name="60% - Accent6 19" xfId="1867" xr:uid="{00000000-0005-0000-0000-0000E8080000}"/>
    <cellStyle name="60% - Accent6 2" xfId="1868" xr:uid="{00000000-0005-0000-0000-0000E9080000}"/>
    <cellStyle name="60% - Accent6 2 2" xfId="1869" xr:uid="{00000000-0005-0000-0000-0000EA080000}"/>
    <cellStyle name="60% - Accent6 2 2 2" xfId="1870" xr:uid="{00000000-0005-0000-0000-0000EB080000}"/>
    <cellStyle name="60% - Accent6 2 2 3" xfId="1871" xr:uid="{00000000-0005-0000-0000-0000EC080000}"/>
    <cellStyle name="60% - Accent6 2 3" xfId="1872" xr:uid="{00000000-0005-0000-0000-0000ED080000}"/>
    <cellStyle name="60% - Accent6 2 3 2" xfId="1873" xr:uid="{00000000-0005-0000-0000-0000EE080000}"/>
    <cellStyle name="60% - Accent6 2 3 3" xfId="1874" xr:uid="{00000000-0005-0000-0000-0000EF080000}"/>
    <cellStyle name="60% - Accent6 2 4" xfId="1875" xr:uid="{00000000-0005-0000-0000-0000F0080000}"/>
    <cellStyle name="60% - Accent6 2 4 2" xfId="1876" xr:uid="{00000000-0005-0000-0000-0000F1080000}"/>
    <cellStyle name="60% - Accent6 2 5" xfId="1877" xr:uid="{00000000-0005-0000-0000-0000F2080000}"/>
    <cellStyle name="60% - Accent6 20" xfId="1878" xr:uid="{00000000-0005-0000-0000-0000F3080000}"/>
    <cellStyle name="60% - Accent6 21" xfId="1879" xr:uid="{00000000-0005-0000-0000-0000F4080000}"/>
    <cellStyle name="60% - Accent6 22" xfId="1880" xr:uid="{00000000-0005-0000-0000-0000F5080000}"/>
    <cellStyle name="60% - Accent6 23" xfId="1881" xr:uid="{00000000-0005-0000-0000-0000F6080000}"/>
    <cellStyle name="60% - Accent6 3" xfId="1882" xr:uid="{00000000-0005-0000-0000-0000F7080000}"/>
    <cellStyle name="60% - Accent6 3 2" xfId="1883" xr:uid="{00000000-0005-0000-0000-0000F8080000}"/>
    <cellStyle name="60% - Accent6 3 2 2" xfId="1884" xr:uid="{00000000-0005-0000-0000-0000F9080000}"/>
    <cellStyle name="60% - Accent6 3 3" xfId="1885" xr:uid="{00000000-0005-0000-0000-0000FA080000}"/>
    <cellStyle name="60% - Accent6 3 4" xfId="1886" xr:uid="{00000000-0005-0000-0000-0000FB080000}"/>
    <cellStyle name="60% - Accent6 4" xfId="1887" xr:uid="{00000000-0005-0000-0000-0000FC080000}"/>
    <cellStyle name="60% - Accent6 4 2" xfId="1888" xr:uid="{00000000-0005-0000-0000-0000FD080000}"/>
    <cellStyle name="60% - Accent6 4 3" xfId="1889" xr:uid="{00000000-0005-0000-0000-0000FE080000}"/>
    <cellStyle name="60% - Accent6 4 4" xfId="1890" xr:uid="{00000000-0005-0000-0000-0000FF080000}"/>
    <cellStyle name="60% - Accent6 4 5" xfId="1891" xr:uid="{00000000-0005-0000-0000-000000090000}"/>
    <cellStyle name="60% - Accent6 5" xfId="1892" xr:uid="{00000000-0005-0000-0000-000001090000}"/>
    <cellStyle name="60% - Accent6 6" xfId="1893" xr:uid="{00000000-0005-0000-0000-000002090000}"/>
    <cellStyle name="60% - Accent6 7" xfId="1894" xr:uid="{00000000-0005-0000-0000-000003090000}"/>
    <cellStyle name="60% - Accent6 8" xfId="1895" xr:uid="{00000000-0005-0000-0000-000004090000}"/>
    <cellStyle name="60% - Accent6 9" xfId="1896" xr:uid="{00000000-0005-0000-0000-000005090000}"/>
    <cellStyle name="Accent1 - 20%" xfId="1897" xr:uid="{00000000-0005-0000-0000-000006090000}"/>
    <cellStyle name="Accent1 - 20% 2" xfId="26237" xr:uid="{00000000-0005-0000-0000-000007090000}"/>
    <cellStyle name="Accent1 - 20% 3" xfId="26238" xr:uid="{00000000-0005-0000-0000-000008090000}"/>
    <cellStyle name="Accent1 - 40%" xfId="1898" xr:uid="{00000000-0005-0000-0000-000009090000}"/>
    <cellStyle name="Accent1 - 40% 2" xfId="26239" xr:uid="{00000000-0005-0000-0000-00000A090000}"/>
    <cellStyle name="Accent1 - 40% 3" xfId="26240" xr:uid="{00000000-0005-0000-0000-00000B090000}"/>
    <cellStyle name="Accent1 - 60%" xfId="1899" xr:uid="{00000000-0005-0000-0000-00000C090000}"/>
    <cellStyle name="Accent1 - 60% 2" xfId="26241" xr:uid="{00000000-0005-0000-0000-00000D090000}"/>
    <cellStyle name="Accent1 - 60% 3" xfId="26242" xr:uid="{00000000-0005-0000-0000-00000E090000}"/>
    <cellStyle name="Accent1 10" xfId="1900" xr:uid="{00000000-0005-0000-0000-00000F090000}"/>
    <cellStyle name="Accent1 10 2" xfId="1901" xr:uid="{00000000-0005-0000-0000-000010090000}"/>
    <cellStyle name="Accent1 100" xfId="1902" xr:uid="{00000000-0005-0000-0000-000011090000}"/>
    <cellStyle name="Accent1 101" xfId="1903" xr:uid="{00000000-0005-0000-0000-000012090000}"/>
    <cellStyle name="Accent1 102" xfId="1904" xr:uid="{00000000-0005-0000-0000-000013090000}"/>
    <cellStyle name="Accent1 103" xfId="1905" xr:uid="{00000000-0005-0000-0000-000014090000}"/>
    <cellStyle name="Accent1 104" xfId="1906" xr:uid="{00000000-0005-0000-0000-000015090000}"/>
    <cellStyle name="Accent1 105" xfId="1907" xr:uid="{00000000-0005-0000-0000-000016090000}"/>
    <cellStyle name="Accent1 106" xfId="1908" xr:uid="{00000000-0005-0000-0000-000017090000}"/>
    <cellStyle name="Accent1 107" xfId="1909" xr:uid="{00000000-0005-0000-0000-000018090000}"/>
    <cellStyle name="Accent1 108" xfId="1910" xr:uid="{00000000-0005-0000-0000-000019090000}"/>
    <cellStyle name="Accent1 109" xfId="1911" xr:uid="{00000000-0005-0000-0000-00001A090000}"/>
    <cellStyle name="Accent1 11" xfId="1912" xr:uid="{00000000-0005-0000-0000-00001B090000}"/>
    <cellStyle name="Accent1 11 2" xfId="1913" xr:uid="{00000000-0005-0000-0000-00001C090000}"/>
    <cellStyle name="Accent1 110" xfId="1914" xr:uid="{00000000-0005-0000-0000-00001D090000}"/>
    <cellStyle name="Accent1 111" xfId="1915" xr:uid="{00000000-0005-0000-0000-00001E090000}"/>
    <cellStyle name="Accent1 112" xfId="1916" xr:uid="{00000000-0005-0000-0000-00001F090000}"/>
    <cellStyle name="Accent1 113" xfId="1917" xr:uid="{00000000-0005-0000-0000-000020090000}"/>
    <cellStyle name="Accent1 114" xfId="1918" xr:uid="{00000000-0005-0000-0000-000021090000}"/>
    <cellStyle name="Accent1 115" xfId="1919" xr:uid="{00000000-0005-0000-0000-000022090000}"/>
    <cellStyle name="Accent1 116" xfId="1920" xr:uid="{00000000-0005-0000-0000-000023090000}"/>
    <cellStyle name="Accent1 117" xfId="1921" xr:uid="{00000000-0005-0000-0000-000024090000}"/>
    <cellStyle name="Accent1 118" xfId="1922" xr:uid="{00000000-0005-0000-0000-000025090000}"/>
    <cellStyle name="Accent1 119" xfId="1923" xr:uid="{00000000-0005-0000-0000-000026090000}"/>
    <cellStyle name="Accent1 12" xfId="1924" xr:uid="{00000000-0005-0000-0000-000027090000}"/>
    <cellStyle name="Accent1 12 2" xfId="1925" xr:uid="{00000000-0005-0000-0000-000028090000}"/>
    <cellStyle name="Accent1 120" xfId="1926" xr:uid="{00000000-0005-0000-0000-000029090000}"/>
    <cellStyle name="Accent1 121" xfId="1927" xr:uid="{00000000-0005-0000-0000-00002A090000}"/>
    <cellStyle name="Accent1 122" xfId="1928" xr:uid="{00000000-0005-0000-0000-00002B090000}"/>
    <cellStyle name="Accent1 123" xfId="1929" xr:uid="{00000000-0005-0000-0000-00002C090000}"/>
    <cellStyle name="Accent1 124" xfId="1930" xr:uid="{00000000-0005-0000-0000-00002D090000}"/>
    <cellStyle name="Accent1 125" xfId="1931" xr:uid="{00000000-0005-0000-0000-00002E090000}"/>
    <cellStyle name="Accent1 126" xfId="1932" xr:uid="{00000000-0005-0000-0000-00002F090000}"/>
    <cellStyle name="Accent1 127" xfId="1933" xr:uid="{00000000-0005-0000-0000-000030090000}"/>
    <cellStyle name="Accent1 128" xfId="1934" xr:uid="{00000000-0005-0000-0000-000031090000}"/>
    <cellStyle name="Accent1 129" xfId="1935" xr:uid="{00000000-0005-0000-0000-000032090000}"/>
    <cellStyle name="Accent1 13" xfId="1936" xr:uid="{00000000-0005-0000-0000-000033090000}"/>
    <cellStyle name="Accent1 13 2" xfId="1937" xr:uid="{00000000-0005-0000-0000-000034090000}"/>
    <cellStyle name="Accent1 130" xfId="1938" xr:uid="{00000000-0005-0000-0000-000035090000}"/>
    <cellStyle name="Accent1 131" xfId="1939" xr:uid="{00000000-0005-0000-0000-000036090000}"/>
    <cellStyle name="Accent1 132" xfId="1940" xr:uid="{00000000-0005-0000-0000-000037090000}"/>
    <cellStyle name="Accent1 133" xfId="1941" xr:uid="{00000000-0005-0000-0000-000038090000}"/>
    <cellStyle name="Accent1 134" xfId="1942" xr:uid="{00000000-0005-0000-0000-000039090000}"/>
    <cellStyle name="Accent1 135" xfId="1943" xr:uid="{00000000-0005-0000-0000-00003A090000}"/>
    <cellStyle name="Accent1 136" xfId="1944" xr:uid="{00000000-0005-0000-0000-00003B090000}"/>
    <cellStyle name="Accent1 137" xfId="1945" xr:uid="{00000000-0005-0000-0000-00003C090000}"/>
    <cellStyle name="Accent1 138" xfId="1946" xr:uid="{00000000-0005-0000-0000-00003D090000}"/>
    <cellStyle name="Accent1 139" xfId="1947" xr:uid="{00000000-0005-0000-0000-00003E090000}"/>
    <cellStyle name="Accent1 14" xfId="1948" xr:uid="{00000000-0005-0000-0000-00003F090000}"/>
    <cellStyle name="Accent1 14 2" xfId="1949" xr:uid="{00000000-0005-0000-0000-000040090000}"/>
    <cellStyle name="Accent1 140" xfId="1950" xr:uid="{00000000-0005-0000-0000-000041090000}"/>
    <cellStyle name="Accent1 141" xfId="1951" xr:uid="{00000000-0005-0000-0000-000042090000}"/>
    <cellStyle name="Accent1 142" xfId="1952" xr:uid="{00000000-0005-0000-0000-000043090000}"/>
    <cellStyle name="Accent1 143" xfId="1953" xr:uid="{00000000-0005-0000-0000-000044090000}"/>
    <cellStyle name="Accent1 144" xfId="1954" xr:uid="{00000000-0005-0000-0000-000045090000}"/>
    <cellStyle name="Accent1 145" xfId="1955" xr:uid="{00000000-0005-0000-0000-000046090000}"/>
    <cellStyle name="Accent1 146" xfId="1956" xr:uid="{00000000-0005-0000-0000-000047090000}"/>
    <cellStyle name="Accent1 147" xfId="1957" xr:uid="{00000000-0005-0000-0000-000048090000}"/>
    <cellStyle name="Accent1 148" xfId="1958" xr:uid="{00000000-0005-0000-0000-000049090000}"/>
    <cellStyle name="Accent1 149" xfId="1959" xr:uid="{00000000-0005-0000-0000-00004A090000}"/>
    <cellStyle name="Accent1 15" xfId="1960" xr:uid="{00000000-0005-0000-0000-00004B090000}"/>
    <cellStyle name="Accent1 15 2" xfId="1961" xr:uid="{00000000-0005-0000-0000-00004C090000}"/>
    <cellStyle name="Accent1 150" xfId="1962" xr:uid="{00000000-0005-0000-0000-00004D090000}"/>
    <cellStyle name="Accent1 151" xfId="1963" xr:uid="{00000000-0005-0000-0000-00004E090000}"/>
    <cellStyle name="Accent1 152" xfId="1964" xr:uid="{00000000-0005-0000-0000-00004F090000}"/>
    <cellStyle name="Accent1 153" xfId="1965" xr:uid="{00000000-0005-0000-0000-000050090000}"/>
    <cellStyle name="Accent1 154" xfId="1966" xr:uid="{00000000-0005-0000-0000-000051090000}"/>
    <cellStyle name="Accent1 155" xfId="1967" xr:uid="{00000000-0005-0000-0000-000052090000}"/>
    <cellStyle name="Accent1 156" xfId="1968" xr:uid="{00000000-0005-0000-0000-000053090000}"/>
    <cellStyle name="Accent1 157" xfId="1969" xr:uid="{00000000-0005-0000-0000-000054090000}"/>
    <cellStyle name="Accent1 158" xfId="1970" xr:uid="{00000000-0005-0000-0000-000055090000}"/>
    <cellStyle name="Accent1 159" xfId="1971" xr:uid="{00000000-0005-0000-0000-000056090000}"/>
    <cellStyle name="Accent1 16" xfId="1972" xr:uid="{00000000-0005-0000-0000-000057090000}"/>
    <cellStyle name="Accent1 16 2" xfId="1973" xr:uid="{00000000-0005-0000-0000-000058090000}"/>
    <cellStyle name="Accent1 160" xfId="1974" xr:uid="{00000000-0005-0000-0000-000059090000}"/>
    <cellStyle name="Accent1 161" xfId="1975" xr:uid="{00000000-0005-0000-0000-00005A090000}"/>
    <cellStyle name="Accent1 162" xfId="1976" xr:uid="{00000000-0005-0000-0000-00005B090000}"/>
    <cellStyle name="Accent1 163" xfId="1977" xr:uid="{00000000-0005-0000-0000-00005C090000}"/>
    <cellStyle name="Accent1 164" xfId="1978" xr:uid="{00000000-0005-0000-0000-00005D090000}"/>
    <cellStyle name="Accent1 165" xfId="1979" xr:uid="{00000000-0005-0000-0000-00005E090000}"/>
    <cellStyle name="Accent1 166" xfId="1980" xr:uid="{00000000-0005-0000-0000-00005F090000}"/>
    <cellStyle name="Accent1 167" xfId="1981" xr:uid="{00000000-0005-0000-0000-000060090000}"/>
    <cellStyle name="Accent1 168" xfId="1982" xr:uid="{00000000-0005-0000-0000-000061090000}"/>
    <cellStyle name="Accent1 169" xfId="1983" xr:uid="{00000000-0005-0000-0000-000062090000}"/>
    <cellStyle name="Accent1 17" xfId="1984" xr:uid="{00000000-0005-0000-0000-000063090000}"/>
    <cellStyle name="Accent1 17 2" xfId="1985" xr:uid="{00000000-0005-0000-0000-000064090000}"/>
    <cellStyle name="Accent1 170" xfId="1986" xr:uid="{00000000-0005-0000-0000-000065090000}"/>
    <cellStyle name="Accent1 171" xfId="1987" xr:uid="{00000000-0005-0000-0000-000066090000}"/>
    <cellStyle name="Accent1 172" xfId="1988" xr:uid="{00000000-0005-0000-0000-000067090000}"/>
    <cellStyle name="Accent1 173" xfId="1989" xr:uid="{00000000-0005-0000-0000-000068090000}"/>
    <cellStyle name="Accent1 174" xfId="1990" xr:uid="{00000000-0005-0000-0000-000069090000}"/>
    <cellStyle name="Accent1 175" xfId="1991" xr:uid="{00000000-0005-0000-0000-00006A090000}"/>
    <cellStyle name="Accent1 176" xfId="1992" xr:uid="{00000000-0005-0000-0000-00006B090000}"/>
    <cellStyle name="Accent1 177" xfId="1993" xr:uid="{00000000-0005-0000-0000-00006C090000}"/>
    <cellStyle name="Accent1 178" xfId="1994" xr:uid="{00000000-0005-0000-0000-00006D090000}"/>
    <cellStyle name="Accent1 179" xfId="1995" xr:uid="{00000000-0005-0000-0000-00006E090000}"/>
    <cellStyle name="Accent1 18" xfId="1996" xr:uid="{00000000-0005-0000-0000-00006F090000}"/>
    <cellStyle name="Accent1 18 2" xfId="1997" xr:uid="{00000000-0005-0000-0000-000070090000}"/>
    <cellStyle name="Accent1 180" xfId="1998" xr:uid="{00000000-0005-0000-0000-000071090000}"/>
    <cellStyle name="Accent1 181" xfId="1999" xr:uid="{00000000-0005-0000-0000-000072090000}"/>
    <cellStyle name="Accent1 182" xfId="2000" xr:uid="{00000000-0005-0000-0000-000073090000}"/>
    <cellStyle name="Accent1 183" xfId="2001" xr:uid="{00000000-0005-0000-0000-000074090000}"/>
    <cellStyle name="Accent1 184" xfId="2002" xr:uid="{00000000-0005-0000-0000-000075090000}"/>
    <cellStyle name="Accent1 185" xfId="2003" xr:uid="{00000000-0005-0000-0000-000076090000}"/>
    <cellStyle name="Accent1 186" xfId="2004" xr:uid="{00000000-0005-0000-0000-000077090000}"/>
    <cellStyle name="Accent1 187" xfId="2005" xr:uid="{00000000-0005-0000-0000-000078090000}"/>
    <cellStyle name="Accent1 188" xfId="2006" xr:uid="{00000000-0005-0000-0000-000079090000}"/>
    <cellStyle name="Accent1 189" xfId="2007" xr:uid="{00000000-0005-0000-0000-00007A090000}"/>
    <cellStyle name="Accent1 19" xfId="2008" xr:uid="{00000000-0005-0000-0000-00007B090000}"/>
    <cellStyle name="Accent1 19 2" xfId="2009" xr:uid="{00000000-0005-0000-0000-00007C090000}"/>
    <cellStyle name="Accent1 190" xfId="2010" xr:uid="{00000000-0005-0000-0000-00007D090000}"/>
    <cellStyle name="Accent1 191" xfId="2011" xr:uid="{00000000-0005-0000-0000-00007E090000}"/>
    <cellStyle name="Accent1 192" xfId="2012" xr:uid="{00000000-0005-0000-0000-00007F090000}"/>
    <cellStyle name="Accent1 193" xfId="2013" xr:uid="{00000000-0005-0000-0000-000080090000}"/>
    <cellStyle name="Accent1 194" xfId="2014" xr:uid="{00000000-0005-0000-0000-000081090000}"/>
    <cellStyle name="Accent1 195" xfId="2015" xr:uid="{00000000-0005-0000-0000-000082090000}"/>
    <cellStyle name="Accent1 196" xfId="2016" xr:uid="{00000000-0005-0000-0000-000083090000}"/>
    <cellStyle name="Accent1 197" xfId="2017" xr:uid="{00000000-0005-0000-0000-000084090000}"/>
    <cellStyle name="Accent1 198" xfId="2018" xr:uid="{00000000-0005-0000-0000-000085090000}"/>
    <cellStyle name="Accent1 199" xfId="2019" xr:uid="{00000000-0005-0000-0000-000086090000}"/>
    <cellStyle name="Accent1 2" xfId="2020" xr:uid="{00000000-0005-0000-0000-000087090000}"/>
    <cellStyle name="Accent1 2 2" xfId="2021" xr:uid="{00000000-0005-0000-0000-000088090000}"/>
    <cellStyle name="Accent1 2 2 2" xfId="2022" xr:uid="{00000000-0005-0000-0000-000089090000}"/>
    <cellStyle name="Accent1 2 2 3" xfId="2023" xr:uid="{00000000-0005-0000-0000-00008A090000}"/>
    <cellStyle name="Accent1 2 3" xfId="2024" xr:uid="{00000000-0005-0000-0000-00008B090000}"/>
    <cellStyle name="Accent1 2 3 2" xfId="2025" xr:uid="{00000000-0005-0000-0000-00008C090000}"/>
    <cellStyle name="Accent1 2 4" xfId="2026" xr:uid="{00000000-0005-0000-0000-00008D090000}"/>
    <cellStyle name="Accent1 2 4 2" xfId="2027" xr:uid="{00000000-0005-0000-0000-00008E090000}"/>
    <cellStyle name="Accent1 2 5" xfId="2028" xr:uid="{00000000-0005-0000-0000-00008F090000}"/>
    <cellStyle name="Accent1 20" xfId="2029" xr:uid="{00000000-0005-0000-0000-000090090000}"/>
    <cellStyle name="Accent1 20 2" xfId="2030" xr:uid="{00000000-0005-0000-0000-000091090000}"/>
    <cellStyle name="Accent1 200" xfId="2031" xr:uid="{00000000-0005-0000-0000-000092090000}"/>
    <cellStyle name="Accent1 201" xfId="2032" xr:uid="{00000000-0005-0000-0000-000093090000}"/>
    <cellStyle name="Accent1 202" xfId="2033" xr:uid="{00000000-0005-0000-0000-000094090000}"/>
    <cellStyle name="Accent1 203" xfId="2034" xr:uid="{00000000-0005-0000-0000-000095090000}"/>
    <cellStyle name="Accent1 204" xfId="2035" xr:uid="{00000000-0005-0000-0000-000096090000}"/>
    <cellStyle name="Accent1 205" xfId="2036" xr:uid="{00000000-0005-0000-0000-000097090000}"/>
    <cellStyle name="Accent1 206" xfId="2037" xr:uid="{00000000-0005-0000-0000-000098090000}"/>
    <cellStyle name="Accent1 207" xfId="2038" xr:uid="{00000000-0005-0000-0000-000099090000}"/>
    <cellStyle name="Accent1 208" xfId="2039" xr:uid="{00000000-0005-0000-0000-00009A090000}"/>
    <cellStyle name="Accent1 209" xfId="2040" xr:uid="{00000000-0005-0000-0000-00009B090000}"/>
    <cellStyle name="Accent1 21" xfId="2041" xr:uid="{00000000-0005-0000-0000-00009C090000}"/>
    <cellStyle name="Accent1 21 2" xfId="2042" xr:uid="{00000000-0005-0000-0000-00009D090000}"/>
    <cellStyle name="Accent1 210" xfId="2043" xr:uid="{00000000-0005-0000-0000-00009E090000}"/>
    <cellStyle name="Accent1 211" xfId="2044" xr:uid="{00000000-0005-0000-0000-00009F090000}"/>
    <cellStyle name="Accent1 212" xfId="2045" xr:uid="{00000000-0005-0000-0000-0000A0090000}"/>
    <cellStyle name="Accent1 213" xfId="2046" xr:uid="{00000000-0005-0000-0000-0000A1090000}"/>
    <cellStyle name="Accent1 214" xfId="2047" xr:uid="{00000000-0005-0000-0000-0000A2090000}"/>
    <cellStyle name="Accent1 215" xfId="2048" xr:uid="{00000000-0005-0000-0000-0000A3090000}"/>
    <cellStyle name="Accent1 216" xfId="2049" xr:uid="{00000000-0005-0000-0000-0000A4090000}"/>
    <cellStyle name="Accent1 217" xfId="2050" xr:uid="{00000000-0005-0000-0000-0000A5090000}"/>
    <cellStyle name="Accent1 218" xfId="2051" xr:uid="{00000000-0005-0000-0000-0000A6090000}"/>
    <cellStyle name="Accent1 219" xfId="2052" xr:uid="{00000000-0005-0000-0000-0000A7090000}"/>
    <cellStyle name="Accent1 22" xfId="2053" xr:uid="{00000000-0005-0000-0000-0000A8090000}"/>
    <cellStyle name="Accent1 22 2" xfId="2054" xr:uid="{00000000-0005-0000-0000-0000A9090000}"/>
    <cellStyle name="Accent1 220" xfId="2055" xr:uid="{00000000-0005-0000-0000-0000AA090000}"/>
    <cellStyle name="Accent1 221" xfId="2056" xr:uid="{00000000-0005-0000-0000-0000AB090000}"/>
    <cellStyle name="Accent1 222" xfId="2057" xr:uid="{00000000-0005-0000-0000-0000AC090000}"/>
    <cellStyle name="Accent1 223" xfId="2058" xr:uid="{00000000-0005-0000-0000-0000AD090000}"/>
    <cellStyle name="Accent1 224" xfId="2059" xr:uid="{00000000-0005-0000-0000-0000AE090000}"/>
    <cellStyle name="Accent1 225" xfId="2060" xr:uid="{00000000-0005-0000-0000-0000AF090000}"/>
    <cellStyle name="Accent1 226" xfId="2061" xr:uid="{00000000-0005-0000-0000-0000B0090000}"/>
    <cellStyle name="Accent1 227" xfId="2062" xr:uid="{00000000-0005-0000-0000-0000B1090000}"/>
    <cellStyle name="Accent1 228" xfId="2063" xr:uid="{00000000-0005-0000-0000-0000B2090000}"/>
    <cellStyle name="Accent1 229" xfId="2064" xr:uid="{00000000-0005-0000-0000-0000B3090000}"/>
    <cellStyle name="Accent1 23" xfId="2065" xr:uid="{00000000-0005-0000-0000-0000B4090000}"/>
    <cellStyle name="Accent1 23 2" xfId="2066" xr:uid="{00000000-0005-0000-0000-0000B5090000}"/>
    <cellStyle name="Accent1 230" xfId="2067" xr:uid="{00000000-0005-0000-0000-0000B6090000}"/>
    <cellStyle name="Accent1 231" xfId="2068" xr:uid="{00000000-0005-0000-0000-0000B7090000}"/>
    <cellStyle name="Accent1 232" xfId="2069" xr:uid="{00000000-0005-0000-0000-0000B8090000}"/>
    <cellStyle name="Accent1 233" xfId="2070" xr:uid="{00000000-0005-0000-0000-0000B9090000}"/>
    <cellStyle name="Accent1 234" xfId="2071" xr:uid="{00000000-0005-0000-0000-0000BA090000}"/>
    <cellStyle name="Accent1 235" xfId="2072" xr:uid="{00000000-0005-0000-0000-0000BB090000}"/>
    <cellStyle name="Accent1 236" xfId="2073" xr:uid="{00000000-0005-0000-0000-0000BC090000}"/>
    <cellStyle name="Accent1 237" xfId="2074" xr:uid="{00000000-0005-0000-0000-0000BD090000}"/>
    <cellStyle name="Accent1 238" xfId="2075" xr:uid="{00000000-0005-0000-0000-0000BE090000}"/>
    <cellStyle name="Accent1 239" xfId="2076" xr:uid="{00000000-0005-0000-0000-0000BF090000}"/>
    <cellStyle name="Accent1 24" xfId="2077" xr:uid="{00000000-0005-0000-0000-0000C0090000}"/>
    <cellStyle name="Accent1 24 2" xfId="2078" xr:uid="{00000000-0005-0000-0000-0000C1090000}"/>
    <cellStyle name="Accent1 240" xfId="2079" xr:uid="{00000000-0005-0000-0000-0000C2090000}"/>
    <cellStyle name="Accent1 241" xfId="2080" xr:uid="{00000000-0005-0000-0000-0000C3090000}"/>
    <cellStyle name="Accent1 242" xfId="2081" xr:uid="{00000000-0005-0000-0000-0000C4090000}"/>
    <cellStyle name="Accent1 25" xfId="2082" xr:uid="{00000000-0005-0000-0000-0000C5090000}"/>
    <cellStyle name="Accent1 25 2" xfId="2083" xr:uid="{00000000-0005-0000-0000-0000C6090000}"/>
    <cellStyle name="Accent1 26" xfId="2084" xr:uid="{00000000-0005-0000-0000-0000C7090000}"/>
    <cellStyle name="Accent1 26 2" xfId="2085" xr:uid="{00000000-0005-0000-0000-0000C8090000}"/>
    <cellStyle name="Accent1 27" xfId="2086" xr:uid="{00000000-0005-0000-0000-0000C9090000}"/>
    <cellStyle name="Accent1 27 2" xfId="2087" xr:uid="{00000000-0005-0000-0000-0000CA090000}"/>
    <cellStyle name="Accent1 28" xfId="2088" xr:uid="{00000000-0005-0000-0000-0000CB090000}"/>
    <cellStyle name="Accent1 28 2" xfId="2089" xr:uid="{00000000-0005-0000-0000-0000CC090000}"/>
    <cellStyle name="Accent1 29" xfId="2090" xr:uid="{00000000-0005-0000-0000-0000CD090000}"/>
    <cellStyle name="Accent1 3" xfId="2091" xr:uid="{00000000-0005-0000-0000-0000CE090000}"/>
    <cellStyle name="Accent1 3 2" xfId="2092" xr:uid="{00000000-0005-0000-0000-0000CF090000}"/>
    <cellStyle name="Accent1 3 3" xfId="2093" xr:uid="{00000000-0005-0000-0000-0000D0090000}"/>
    <cellStyle name="Accent1 3 4" xfId="2094" xr:uid="{00000000-0005-0000-0000-0000D1090000}"/>
    <cellStyle name="Accent1 3 5" xfId="2095" xr:uid="{00000000-0005-0000-0000-0000D2090000}"/>
    <cellStyle name="Accent1 30" xfId="2096" xr:uid="{00000000-0005-0000-0000-0000D3090000}"/>
    <cellStyle name="Accent1 31" xfId="2097" xr:uid="{00000000-0005-0000-0000-0000D4090000}"/>
    <cellStyle name="Accent1 32" xfId="2098" xr:uid="{00000000-0005-0000-0000-0000D5090000}"/>
    <cellStyle name="Accent1 33" xfId="2099" xr:uid="{00000000-0005-0000-0000-0000D6090000}"/>
    <cellStyle name="Accent1 34" xfId="2100" xr:uid="{00000000-0005-0000-0000-0000D7090000}"/>
    <cellStyle name="Accent1 35" xfId="2101" xr:uid="{00000000-0005-0000-0000-0000D8090000}"/>
    <cellStyle name="Accent1 36" xfId="2102" xr:uid="{00000000-0005-0000-0000-0000D9090000}"/>
    <cellStyle name="Accent1 37" xfId="2103" xr:uid="{00000000-0005-0000-0000-0000DA090000}"/>
    <cellStyle name="Accent1 38" xfId="2104" xr:uid="{00000000-0005-0000-0000-0000DB090000}"/>
    <cellStyle name="Accent1 39" xfId="2105" xr:uid="{00000000-0005-0000-0000-0000DC090000}"/>
    <cellStyle name="Accent1 4" xfId="2106" xr:uid="{00000000-0005-0000-0000-0000DD090000}"/>
    <cellStyle name="Accent1 4 2" xfId="2107" xr:uid="{00000000-0005-0000-0000-0000DE090000}"/>
    <cellStyle name="Accent1 4 3" xfId="2108" xr:uid="{00000000-0005-0000-0000-0000DF090000}"/>
    <cellStyle name="Accent1 4 4" xfId="2109" xr:uid="{00000000-0005-0000-0000-0000E0090000}"/>
    <cellStyle name="Accent1 4 5" xfId="2110" xr:uid="{00000000-0005-0000-0000-0000E1090000}"/>
    <cellStyle name="Accent1 40" xfId="2111" xr:uid="{00000000-0005-0000-0000-0000E2090000}"/>
    <cellStyle name="Accent1 41" xfId="2112" xr:uid="{00000000-0005-0000-0000-0000E3090000}"/>
    <cellStyle name="Accent1 42" xfId="2113" xr:uid="{00000000-0005-0000-0000-0000E4090000}"/>
    <cellStyle name="Accent1 43" xfId="2114" xr:uid="{00000000-0005-0000-0000-0000E5090000}"/>
    <cellStyle name="Accent1 44" xfId="2115" xr:uid="{00000000-0005-0000-0000-0000E6090000}"/>
    <cellStyle name="Accent1 45" xfId="2116" xr:uid="{00000000-0005-0000-0000-0000E7090000}"/>
    <cellStyle name="Accent1 46" xfId="2117" xr:uid="{00000000-0005-0000-0000-0000E8090000}"/>
    <cellStyle name="Accent1 47" xfId="2118" xr:uid="{00000000-0005-0000-0000-0000E9090000}"/>
    <cellStyle name="Accent1 48" xfId="2119" xr:uid="{00000000-0005-0000-0000-0000EA090000}"/>
    <cellStyle name="Accent1 49" xfId="2120" xr:uid="{00000000-0005-0000-0000-0000EB090000}"/>
    <cellStyle name="Accent1 5" xfId="2121" xr:uid="{00000000-0005-0000-0000-0000EC090000}"/>
    <cellStyle name="Accent1 5 2" xfId="2122" xr:uid="{00000000-0005-0000-0000-0000ED090000}"/>
    <cellStyle name="Accent1 50" xfId="2123" xr:uid="{00000000-0005-0000-0000-0000EE090000}"/>
    <cellStyle name="Accent1 51" xfId="2124" xr:uid="{00000000-0005-0000-0000-0000EF090000}"/>
    <cellStyle name="Accent1 52" xfId="2125" xr:uid="{00000000-0005-0000-0000-0000F0090000}"/>
    <cellStyle name="Accent1 53" xfId="2126" xr:uid="{00000000-0005-0000-0000-0000F1090000}"/>
    <cellStyle name="Accent1 54" xfId="2127" xr:uid="{00000000-0005-0000-0000-0000F2090000}"/>
    <cellStyle name="Accent1 55" xfId="2128" xr:uid="{00000000-0005-0000-0000-0000F3090000}"/>
    <cellStyle name="Accent1 56" xfId="2129" xr:uid="{00000000-0005-0000-0000-0000F4090000}"/>
    <cellStyle name="Accent1 57" xfId="2130" xr:uid="{00000000-0005-0000-0000-0000F5090000}"/>
    <cellStyle name="Accent1 58" xfId="2131" xr:uid="{00000000-0005-0000-0000-0000F6090000}"/>
    <cellStyle name="Accent1 59" xfId="2132" xr:uid="{00000000-0005-0000-0000-0000F7090000}"/>
    <cellStyle name="Accent1 6" xfId="2133" xr:uid="{00000000-0005-0000-0000-0000F8090000}"/>
    <cellStyle name="Accent1 6 2" xfId="2134" xr:uid="{00000000-0005-0000-0000-0000F9090000}"/>
    <cellStyle name="Accent1 60" xfId="2135" xr:uid="{00000000-0005-0000-0000-0000FA090000}"/>
    <cellStyle name="Accent1 61" xfId="2136" xr:uid="{00000000-0005-0000-0000-0000FB090000}"/>
    <cellStyle name="Accent1 62" xfId="2137" xr:uid="{00000000-0005-0000-0000-0000FC090000}"/>
    <cellStyle name="Accent1 63" xfId="2138" xr:uid="{00000000-0005-0000-0000-0000FD090000}"/>
    <cellStyle name="Accent1 64" xfId="2139" xr:uid="{00000000-0005-0000-0000-0000FE090000}"/>
    <cellStyle name="Accent1 65" xfId="2140" xr:uid="{00000000-0005-0000-0000-0000FF090000}"/>
    <cellStyle name="Accent1 66" xfId="2141" xr:uid="{00000000-0005-0000-0000-0000000A0000}"/>
    <cellStyle name="Accent1 67" xfId="2142" xr:uid="{00000000-0005-0000-0000-0000010A0000}"/>
    <cellStyle name="Accent1 68" xfId="2143" xr:uid="{00000000-0005-0000-0000-0000020A0000}"/>
    <cellStyle name="Accent1 69" xfId="2144" xr:uid="{00000000-0005-0000-0000-0000030A0000}"/>
    <cellStyle name="Accent1 7" xfId="2145" xr:uid="{00000000-0005-0000-0000-0000040A0000}"/>
    <cellStyle name="Accent1 7 2" xfId="2146" xr:uid="{00000000-0005-0000-0000-0000050A0000}"/>
    <cellStyle name="Accent1 70" xfId="2147" xr:uid="{00000000-0005-0000-0000-0000060A0000}"/>
    <cellStyle name="Accent1 71" xfId="2148" xr:uid="{00000000-0005-0000-0000-0000070A0000}"/>
    <cellStyle name="Accent1 72" xfId="2149" xr:uid="{00000000-0005-0000-0000-0000080A0000}"/>
    <cellStyle name="Accent1 73" xfId="2150" xr:uid="{00000000-0005-0000-0000-0000090A0000}"/>
    <cellStyle name="Accent1 74" xfId="2151" xr:uid="{00000000-0005-0000-0000-00000A0A0000}"/>
    <cellStyle name="Accent1 75" xfId="2152" xr:uid="{00000000-0005-0000-0000-00000B0A0000}"/>
    <cellStyle name="Accent1 76" xfId="2153" xr:uid="{00000000-0005-0000-0000-00000C0A0000}"/>
    <cellStyle name="Accent1 77" xfId="2154" xr:uid="{00000000-0005-0000-0000-00000D0A0000}"/>
    <cellStyle name="Accent1 78" xfId="2155" xr:uid="{00000000-0005-0000-0000-00000E0A0000}"/>
    <cellStyle name="Accent1 79" xfId="2156" xr:uid="{00000000-0005-0000-0000-00000F0A0000}"/>
    <cellStyle name="Accent1 8" xfId="2157" xr:uid="{00000000-0005-0000-0000-0000100A0000}"/>
    <cellStyle name="Accent1 8 2" xfId="2158" xr:uid="{00000000-0005-0000-0000-0000110A0000}"/>
    <cellStyle name="Accent1 80" xfId="2159" xr:uid="{00000000-0005-0000-0000-0000120A0000}"/>
    <cellStyle name="Accent1 81" xfId="2160" xr:uid="{00000000-0005-0000-0000-0000130A0000}"/>
    <cellStyle name="Accent1 82" xfId="2161" xr:uid="{00000000-0005-0000-0000-0000140A0000}"/>
    <cellStyle name="Accent1 83" xfId="2162" xr:uid="{00000000-0005-0000-0000-0000150A0000}"/>
    <cellStyle name="Accent1 84" xfId="2163" xr:uid="{00000000-0005-0000-0000-0000160A0000}"/>
    <cellStyle name="Accent1 85" xfId="2164" xr:uid="{00000000-0005-0000-0000-0000170A0000}"/>
    <cellStyle name="Accent1 86" xfId="2165" xr:uid="{00000000-0005-0000-0000-0000180A0000}"/>
    <cellStyle name="Accent1 87" xfId="2166" xr:uid="{00000000-0005-0000-0000-0000190A0000}"/>
    <cellStyle name="Accent1 88" xfId="2167" xr:uid="{00000000-0005-0000-0000-00001A0A0000}"/>
    <cellStyle name="Accent1 89" xfId="2168" xr:uid="{00000000-0005-0000-0000-00001B0A0000}"/>
    <cellStyle name="Accent1 9" xfId="2169" xr:uid="{00000000-0005-0000-0000-00001C0A0000}"/>
    <cellStyle name="Accent1 9 2" xfId="2170" xr:uid="{00000000-0005-0000-0000-00001D0A0000}"/>
    <cellStyle name="Accent1 90" xfId="2171" xr:uid="{00000000-0005-0000-0000-00001E0A0000}"/>
    <cellStyle name="Accent1 91" xfId="2172" xr:uid="{00000000-0005-0000-0000-00001F0A0000}"/>
    <cellStyle name="Accent1 92" xfId="2173" xr:uid="{00000000-0005-0000-0000-0000200A0000}"/>
    <cellStyle name="Accent1 93" xfId="2174" xr:uid="{00000000-0005-0000-0000-0000210A0000}"/>
    <cellStyle name="Accent1 94" xfId="2175" xr:uid="{00000000-0005-0000-0000-0000220A0000}"/>
    <cellStyle name="Accent1 95" xfId="2176" xr:uid="{00000000-0005-0000-0000-0000230A0000}"/>
    <cellStyle name="Accent1 96" xfId="2177" xr:uid="{00000000-0005-0000-0000-0000240A0000}"/>
    <cellStyle name="Accent1 97" xfId="2178" xr:uid="{00000000-0005-0000-0000-0000250A0000}"/>
    <cellStyle name="Accent1 98" xfId="2179" xr:uid="{00000000-0005-0000-0000-0000260A0000}"/>
    <cellStyle name="Accent1 99" xfId="2180" xr:uid="{00000000-0005-0000-0000-0000270A0000}"/>
    <cellStyle name="Accent2 - 20%" xfId="2181" xr:uid="{00000000-0005-0000-0000-0000280A0000}"/>
    <cellStyle name="Accent2 - 20% 2" xfId="26243" xr:uid="{00000000-0005-0000-0000-0000290A0000}"/>
    <cellStyle name="Accent2 - 20% 3" xfId="26244" xr:uid="{00000000-0005-0000-0000-00002A0A0000}"/>
    <cellStyle name="Accent2 - 40%" xfId="2182" xr:uid="{00000000-0005-0000-0000-00002B0A0000}"/>
    <cellStyle name="Accent2 - 40% 2" xfId="26245" xr:uid="{00000000-0005-0000-0000-00002C0A0000}"/>
    <cellStyle name="Accent2 - 40% 3" xfId="26246" xr:uid="{00000000-0005-0000-0000-00002D0A0000}"/>
    <cellStyle name="Accent2 - 60%" xfId="2183" xr:uid="{00000000-0005-0000-0000-00002E0A0000}"/>
    <cellStyle name="Accent2 - 60% 2" xfId="26247" xr:uid="{00000000-0005-0000-0000-00002F0A0000}"/>
    <cellStyle name="Accent2 10" xfId="2184" xr:uid="{00000000-0005-0000-0000-0000300A0000}"/>
    <cellStyle name="Accent2 10 2" xfId="2185" xr:uid="{00000000-0005-0000-0000-0000310A0000}"/>
    <cellStyle name="Accent2 100" xfId="2186" xr:uid="{00000000-0005-0000-0000-0000320A0000}"/>
    <cellStyle name="Accent2 101" xfId="2187" xr:uid="{00000000-0005-0000-0000-0000330A0000}"/>
    <cellStyle name="Accent2 102" xfId="2188" xr:uid="{00000000-0005-0000-0000-0000340A0000}"/>
    <cellStyle name="Accent2 103" xfId="2189" xr:uid="{00000000-0005-0000-0000-0000350A0000}"/>
    <cellStyle name="Accent2 104" xfId="2190" xr:uid="{00000000-0005-0000-0000-0000360A0000}"/>
    <cellStyle name="Accent2 105" xfId="2191" xr:uid="{00000000-0005-0000-0000-0000370A0000}"/>
    <cellStyle name="Accent2 106" xfId="2192" xr:uid="{00000000-0005-0000-0000-0000380A0000}"/>
    <cellStyle name="Accent2 107" xfId="2193" xr:uid="{00000000-0005-0000-0000-0000390A0000}"/>
    <cellStyle name="Accent2 108" xfId="2194" xr:uid="{00000000-0005-0000-0000-00003A0A0000}"/>
    <cellStyle name="Accent2 109" xfId="2195" xr:uid="{00000000-0005-0000-0000-00003B0A0000}"/>
    <cellStyle name="Accent2 11" xfId="2196" xr:uid="{00000000-0005-0000-0000-00003C0A0000}"/>
    <cellStyle name="Accent2 11 2" xfId="2197" xr:uid="{00000000-0005-0000-0000-00003D0A0000}"/>
    <cellStyle name="Accent2 110" xfId="2198" xr:uid="{00000000-0005-0000-0000-00003E0A0000}"/>
    <cellStyle name="Accent2 111" xfId="2199" xr:uid="{00000000-0005-0000-0000-00003F0A0000}"/>
    <cellStyle name="Accent2 112" xfId="2200" xr:uid="{00000000-0005-0000-0000-0000400A0000}"/>
    <cellStyle name="Accent2 113" xfId="2201" xr:uid="{00000000-0005-0000-0000-0000410A0000}"/>
    <cellStyle name="Accent2 114" xfId="2202" xr:uid="{00000000-0005-0000-0000-0000420A0000}"/>
    <cellStyle name="Accent2 115" xfId="2203" xr:uid="{00000000-0005-0000-0000-0000430A0000}"/>
    <cellStyle name="Accent2 116" xfId="2204" xr:uid="{00000000-0005-0000-0000-0000440A0000}"/>
    <cellStyle name="Accent2 117" xfId="2205" xr:uid="{00000000-0005-0000-0000-0000450A0000}"/>
    <cellStyle name="Accent2 118" xfId="2206" xr:uid="{00000000-0005-0000-0000-0000460A0000}"/>
    <cellStyle name="Accent2 119" xfId="2207" xr:uid="{00000000-0005-0000-0000-0000470A0000}"/>
    <cellStyle name="Accent2 12" xfId="2208" xr:uid="{00000000-0005-0000-0000-0000480A0000}"/>
    <cellStyle name="Accent2 12 2" xfId="2209" xr:uid="{00000000-0005-0000-0000-0000490A0000}"/>
    <cellStyle name="Accent2 120" xfId="2210" xr:uid="{00000000-0005-0000-0000-00004A0A0000}"/>
    <cellStyle name="Accent2 121" xfId="2211" xr:uid="{00000000-0005-0000-0000-00004B0A0000}"/>
    <cellStyle name="Accent2 122" xfId="2212" xr:uid="{00000000-0005-0000-0000-00004C0A0000}"/>
    <cellStyle name="Accent2 123" xfId="2213" xr:uid="{00000000-0005-0000-0000-00004D0A0000}"/>
    <cellStyle name="Accent2 124" xfId="2214" xr:uid="{00000000-0005-0000-0000-00004E0A0000}"/>
    <cellStyle name="Accent2 125" xfId="2215" xr:uid="{00000000-0005-0000-0000-00004F0A0000}"/>
    <cellStyle name="Accent2 126" xfId="2216" xr:uid="{00000000-0005-0000-0000-0000500A0000}"/>
    <cellStyle name="Accent2 127" xfId="2217" xr:uid="{00000000-0005-0000-0000-0000510A0000}"/>
    <cellStyle name="Accent2 128" xfId="2218" xr:uid="{00000000-0005-0000-0000-0000520A0000}"/>
    <cellStyle name="Accent2 129" xfId="2219" xr:uid="{00000000-0005-0000-0000-0000530A0000}"/>
    <cellStyle name="Accent2 13" xfId="2220" xr:uid="{00000000-0005-0000-0000-0000540A0000}"/>
    <cellStyle name="Accent2 13 2" xfId="2221" xr:uid="{00000000-0005-0000-0000-0000550A0000}"/>
    <cellStyle name="Accent2 130" xfId="2222" xr:uid="{00000000-0005-0000-0000-0000560A0000}"/>
    <cellStyle name="Accent2 131" xfId="2223" xr:uid="{00000000-0005-0000-0000-0000570A0000}"/>
    <cellStyle name="Accent2 132" xfId="2224" xr:uid="{00000000-0005-0000-0000-0000580A0000}"/>
    <cellStyle name="Accent2 133" xfId="2225" xr:uid="{00000000-0005-0000-0000-0000590A0000}"/>
    <cellStyle name="Accent2 134" xfId="2226" xr:uid="{00000000-0005-0000-0000-00005A0A0000}"/>
    <cellStyle name="Accent2 135" xfId="2227" xr:uid="{00000000-0005-0000-0000-00005B0A0000}"/>
    <cellStyle name="Accent2 136" xfId="2228" xr:uid="{00000000-0005-0000-0000-00005C0A0000}"/>
    <cellStyle name="Accent2 137" xfId="2229" xr:uid="{00000000-0005-0000-0000-00005D0A0000}"/>
    <cellStyle name="Accent2 138" xfId="2230" xr:uid="{00000000-0005-0000-0000-00005E0A0000}"/>
    <cellStyle name="Accent2 139" xfId="2231" xr:uid="{00000000-0005-0000-0000-00005F0A0000}"/>
    <cellStyle name="Accent2 14" xfId="2232" xr:uid="{00000000-0005-0000-0000-0000600A0000}"/>
    <cellStyle name="Accent2 14 2" xfId="2233" xr:uid="{00000000-0005-0000-0000-0000610A0000}"/>
    <cellStyle name="Accent2 140" xfId="2234" xr:uid="{00000000-0005-0000-0000-0000620A0000}"/>
    <cellStyle name="Accent2 141" xfId="2235" xr:uid="{00000000-0005-0000-0000-0000630A0000}"/>
    <cellStyle name="Accent2 142" xfId="2236" xr:uid="{00000000-0005-0000-0000-0000640A0000}"/>
    <cellStyle name="Accent2 143" xfId="2237" xr:uid="{00000000-0005-0000-0000-0000650A0000}"/>
    <cellStyle name="Accent2 144" xfId="2238" xr:uid="{00000000-0005-0000-0000-0000660A0000}"/>
    <cellStyle name="Accent2 145" xfId="2239" xr:uid="{00000000-0005-0000-0000-0000670A0000}"/>
    <cellStyle name="Accent2 146" xfId="2240" xr:uid="{00000000-0005-0000-0000-0000680A0000}"/>
    <cellStyle name="Accent2 147" xfId="2241" xr:uid="{00000000-0005-0000-0000-0000690A0000}"/>
    <cellStyle name="Accent2 148" xfId="2242" xr:uid="{00000000-0005-0000-0000-00006A0A0000}"/>
    <cellStyle name="Accent2 149" xfId="2243" xr:uid="{00000000-0005-0000-0000-00006B0A0000}"/>
    <cellStyle name="Accent2 15" xfId="2244" xr:uid="{00000000-0005-0000-0000-00006C0A0000}"/>
    <cellStyle name="Accent2 15 2" xfId="2245" xr:uid="{00000000-0005-0000-0000-00006D0A0000}"/>
    <cellStyle name="Accent2 150" xfId="2246" xr:uid="{00000000-0005-0000-0000-00006E0A0000}"/>
    <cellStyle name="Accent2 151" xfId="2247" xr:uid="{00000000-0005-0000-0000-00006F0A0000}"/>
    <cellStyle name="Accent2 152" xfId="2248" xr:uid="{00000000-0005-0000-0000-0000700A0000}"/>
    <cellStyle name="Accent2 153" xfId="2249" xr:uid="{00000000-0005-0000-0000-0000710A0000}"/>
    <cellStyle name="Accent2 154" xfId="2250" xr:uid="{00000000-0005-0000-0000-0000720A0000}"/>
    <cellStyle name="Accent2 155" xfId="2251" xr:uid="{00000000-0005-0000-0000-0000730A0000}"/>
    <cellStyle name="Accent2 156" xfId="2252" xr:uid="{00000000-0005-0000-0000-0000740A0000}"/>
    <cellStyle name="Accent2 157" xfId="2253" xr:uid="{00000000-0005-0000-0000-0000750A0000}"/>
    <cellStyle name="Accent2 158" xfId="2254" xr:uid="{00000000-0005-0000-0000-0000760A0000}"/>
    <cellStyle name="Accent2 159" xfId="2255" xr:uid="{00000000-0005-0000-0000-0000770A0000}"/>
    <cellStyle name="Accent2 16" xfId="2256" xr:uid="{00000000-0005-0000-0000-0000780A0000}"/>
    <cellStyle name="Accent2 16 2" xfId="2257" xr:uid="{00000000-0005-0000-0000-0000790A0000}"/>
    <cellStyle name="Accent2 160" xfId="2258" xr:uid="{00000000-0005-0000-0000-00007A0A0000}"/>
    <cellStyle name="Accent2 161" xfId="2259" xr:uid="{00000000-0005-0000-0000-00007B0A0000}"/>
    <cellStyle name="Accent2 162" xfId="2260" xr:uid="{00000000-0005-0000-0000-00007C0A0000}"/>
    <cellStyle name="Accent2 163" xfId="2261" xr:uid="{00000000-0005-0000-0000-00007D0A0000}"/>
    <cellStyle name="Accent2 164" xfId="2262" xr:uid="{00000000-0005-0000-0000-00007E0A0000}"/>
    <cellStyle name="Accent2 165" xfId="2263" xr:uid="{00000000-0005-0000-0000-00007F0A0000}"/>
    <cellStyle name="Accent2 166" xfId="2264" xr:uid="{00000000-0005-0000-0000-0000800A0000}"/>
    <cellStyle name="Accent2 167" xfId="2265" xr:uid="{00000000-0005-0000-0000-0000810A0000}"/>
    <cellStyle name="Accent2 168" xfId="2266" xr:uid="{00000000-0005-0000-0000-0000820A0000}"/>
    <cellStyle name="Accent2 169" xfId="2267" xr:uid="{00000000-0005-0000-0000-0000830A0000}"/>
    <cellStyle name="Accent2 17" xfId="2268" xr:uid="{00000000-0005-0000-0000-0000840A0000}"/>
    <cellStyle name="Accent2 17 2" xfId="2269" xr:uid="{00000000-0005-0000-0000-0000850A0000}"/>
    <cellStyle name="Accent2 170" xfId="2270" xr:uid="{00000000-0005-0000-0000-0000860A0000}"/>
    <cellStyle name="Accent2 171" xfId="2271" xr:uid="{00000000-0005-0000-0000-0000870A0000}"/>
    <cellStyle name="Accent2 172" xfId="2272" xr:uid="{00000000-0005-0000-0000-0000880A0000}"/>
    <cellStyle name="Accent2 173" xfId="2273" xr:uid="{00000000-0005-0000-0000-0000890A0000}"/>
    <cellStyle name="Accent2 174" xfId="2274" xr:uid="{00000000-0005-0000-0000-00008A0A0000}"/>
    <cellStyle name="Accent2 175" xfId="2275" xr:uid="{00000000-0005-0000-0000-00008B0A0000}"/>
    <cellStyle name="Accent2 176" xfId="2276" xr:uid="{00000000-0005-0000-0000-00008C0A0000}"/>
    <cellStyle name="Accent2 177" xfId="2277" xr:uid="{00000000-0005-0000-0000-00008D0A0000}"/>
    <cellStyle name="Accent2 178" xfId="2278" xr:uid="{00000000-0005-0000-0000-00008E0A0000}"/>
    <cellStyle name="Accent2 179" xfId="2279" xr:uid="{00000000-0005-0000-0000-00008F0A0000}"/>
    <cellStyle name="Accent2 18" xfId="2280" xr:uid="{00000000-0005-0000-0000-0000900A0000}"/>
    <cellStyle name="Accent2 18 2" xfId="2281" xr:uid="{00000000-0005-0000-0000-0000910A0000}"/>
    <cellStyle name="Accent2 180" xfId="2282" xr:uid="{00000000-0005-0000-0000-0000920A0000}"/>
    <cellStyle name="Accent2 181" xfId="2283" xr:uid="{00000000-0005-0000-0000-0000930A0000}"/>
    <cellStyle name="Accent2 182" xfId="2284" xr:uid="{00000000-0005-0000-0000-0000940A0000}"/>
    <cellStyle name="Accent2 183" xfId="2285" xr:uid="{00000000-0005-0000-0000-0000950A0000}"/>
    <cellStyle name="Accent2 184" xfId="2286" xr:uid="{00000000-0005-0000-0000-0000960A0000}"/>
    <cellStyle name="Accent2 185" xfId="2287" xr:uid="{00000000-0005-0000-0000-0000970A0000}"/>
    <cellStyle name="Accent2 186" xfId="2288" xr:uid="{00000000-0005-0000-0000-0000980A0000}"/>
    <cellStyle name="Accent2 187" xfId="2289" xr:uid="{00000000-0005-0000-0000-0000990A0000}"/>
    <cellStyle name="Accent2 188" xfId="2290" xr:uid="{00000000-0005-0000-0000-00009A0A0000}"/>
    <cellStyle name="Accent2 189" xfId="2291" xr:uid="{00000000-0005-0000-0000-00009B0A0000}"/>
    <cellStyle name="Accent2 19" xfId="2292" xr:uid="{00000000-0005-0000-0000-00009C0A0000}"/>
    <cellStyle name="Accent2 19 2" xfId="2293" xr:uid="{00000000-0005-0000-0000-00009D0A0000}"/>
    <cellStyle name="Accent2 190" xfId="2294" xr:uid="{00000000-0005-0000-0000-00009E0A0000}"/>
    <cellStyle name="Accent2 191" xfId="2295" xr:uid="{00000000-0005-0000-0000-00009F0A0000}"/>
    <cellStyle name="Accent2 192" xfId="2296" xr:uid="{00000000-0005-0000-0000-0000A00A0000}"/>
    <cellStyle name="Accent2 193" xfId="2297" xr:uid="{00000000-0005-0000-0000-0000A10A0000}"/>
    <cellStyle name="Accent2 194" xfId="2298" xr:uid="{00000000-0005-0000-0000-0000A20A0000}"/>
    <cellStyle name="Accent2 195" xfId="2299" xr:uid="{00000000-0005-0000-0000-0000A30A0000}"/>
    <cellStyle name="Accent2 196" xfId="2300" xr:uid="{00000000-0005-0000-0000-0000A40A0000}"/>
    <cellStyle name="Accent2 197" xfId="2301" xr:uid="{00000000-0005-0000-0000-0000A50A0000}"/>
    <cellStyle name="Accent2 198" xfId="2302" xr:uid="{00000000-0005-0000-0000-0000A60A0000}"/>
    <cellStyle name="Accent2 199" xfId="2303" xr:uid="{00000000-0005-0000-0000-0000A70A0000}"/>
    <cellStyle name="Accent2 2" xfId="2304" xr:uid="{00000000-0005-0000-0000-0000A80A0000}"/>
    <cellStyle name="Accent2 2 2" xfId="2305" xr:uid="{00000000-0005-0000-0000-0000A90A0000}"/>
    <cellStyle name="Accent2 2 2 2" xfId="2306" xr:uid="{00000000-0005-0000-0000-0000AA0A0000}"/>
    <cellStyle name="Accent2 2 2 3" xfId="26248" xr:uid="{00000000-0005-0000-0000-0000AB0A0000}"/>
    <cellStyle name="Accent2 2 3" xfId="2307" xr:uid="{00000000-0005-0000-0000-0000AC0A0000}"/>
    <cellStyle name="Accent2 2 3 2" xfId="2308" xr:uid="{00000000-0005-0000-0000-0000AD0A0000}"/>
    <cellStyle name="Accent2 2 4" xfId="2309" xr:uid="{00000000-0005-0000-0000-0000AE0A0000}"/>
    <cellStyle name="Accent2 2 4 2" xfId="2310" xr:uid="{00000000-0005-0000-0000-0000AF0A0000}"/>
    <cellStyle name="Accent2 2 5" xfId="2311" xr:uid="{00000000-0005-0000-0000-0000B00A0000}"/>
    <cellStyle name="Accent2 20" xfId="2312" xr:uid="{00000000-0005-0000-0000-0000B10A0000}"/>
    <cellStyle name="Accent2 20 2" xfId="2313" xr:uid="{00000000-0005-0000-0000-0000B20A0000}"/>
    <cellStyle name="Accent2 200" xfId="2314" xr:uid="{00000000-0005-0000-0000-0000B30A0000}"/>
    <cellStyle name="Accent2 201" xfId="2315" xr:uid="{00000000-0005-0000-0000-0000B40A0000}"/>
    <cellStyle name="Accent2 202" xfId="2316" xr:uid="{00000000-0005-0000-0000-0000B50A0000}"/>
    <cellStyle name="Accent2 203" xfId="2317" xr:uid="{00000000-0005-0000-0000-0000B60A0000}"/>
    <cellStyle name="Accent2 204" xfId="2318" xr:uid="{00000000-0005-0000-0000-0000B70A0000}"/>
    <cellStyle name="Accent2 205" xfId="2319" xr:uid="{00000000-0005-0000-0000-0000B80A0000}"/>
    <cellStyle name="Accent2 206" xfId="2320" xr:uid="{00000000-0005-0000-0000-0000B90A0000}"/>
    <cellStyle name="Accent2 207" xfId="2321" xr:uid="{00000000-0005-0000-0000-0000BA0A0000}"/>
    <cellStyle name="Accent2 208" xfId="2322" xr:uid="{00000000-0005-0000-0000-0000BB0A0000}"/>
    <cellStyle name="Accent2 209" xfId="2323" xr:uid="{00000000-0005-0000-0000-0000BC0A0000}"/>
    <cellStyle name="Accent2 21" xfId="2324" xr:uid="{00000000-0005-0000-0000-0000BD0A0000}"/>
    <cellStyle name="Accent2 21 2" xfId="2325" xr:uid="{00000000-0005-0000-0000-0000BE0A0000}"/>
    <cellStyle name="Accent2 210" xfId="2326" xr:uid="{00000000-0005-0000-0000-0000BF0A0000}"/>
    <cellStyle name="Accent2 211" xfId="2327" xr:uid="{00000000-0005-0000-0000-0000C00A0000}"/>
    <cellStyle name="Accent2 212" xfId="2328" xr:uid="{00000000-0005-0000-0000-0000C10A0000}"/>
    <cellStyle name="Accent2 213" xfId="2329" xr:uid="{00000000-0005-0000-0000-0000C20A0000}"/>
    <cellStyle name="Accent2 214" xfId="2330" xr:uid="{00000000-0005-0000-0000-0000C30A0000}"/>
    <cellStyle name="Accent2 215" xfId="2331" xr:uid="{00000000-0005-0000-0000-0000C40A0000}"/>
    <cellStyle name="Accent2 216" xfId="2332" xr:uid="{00000000-0005-0000-0000-0000C50A0000}"/>
    <cellStyle name="Accent2 217" xfId="2333" xr:uid="{00000000-0005-0000-0000-0000C60A0000}"/>
    <cellStyle name="Accent2 218" xfId="2334" xr:uid="{00000000-0005-0000-0000-0000C70A0000}"/>
    <cellStyle name="Accent2 219" xfId="2335" xr:uid="{00000000-0005-0000-0000-0000C80A0000}"/>
    <cellStyle name="Accent2 22" xfId="2336" xr:uid="{00000000-0005-0000-0000-0000C90A0000}"/>
    <cellStyle name="Accent2 22 2" xfId="2337" xr:uid="{00000000-0005-0000-0000-0000CA0A0000}"/>
    <cellStyle name="Accent2 220" xfId="2338" xr:uid="{00000000-0005-0000-0000-0000CB0A0000}"/>
    <cellStyle name="Accent2 221" xfId="2339" xr:uid="{00000000-0005-0000-0000-0000CC0A0000}"/>
    <cellStyle name="Accent2 222" xfId="2340" xr:uid="{00000000-0005-0000-0000-0000CD0A0000}"/>
    <cellStyle name="Accent2 223" xfId="2341" xr:uid="{00000000-0005-0000-0000-0000CE0A0000}"/>
    <cellStyle name="Accent2 224" xfId="2342" xr:uid="{00000000-0005-0000-0000-0000CF0A0000}"/>
    <cellStyle name="Accent2 225" xfId="2343" xr:uid="{00000000-0005-0000-0000-0000D00A0000}"/>
    <cellStyle name="Accent2 226" xfId="2344" xr:uid="{00000000-0005-0000-0000-0000D10A0000}"/>
    <cellStyle name="Accent2 227" xfId="2345" xr:uid="{00000000-0005-0000-0000-0000D20A0000}"/>
    <cellStyle name="Accent2 228" xfId="2346" xr:uid="{00000000-0005-0000-0000-0000D30A0000}"/>
    <cellStyle name="Accent2 229" xfId="2347" xr:uid="{00000000-0005-0000-0000-0000D40A0000}"/>
    <cellStyle name="Accent2 23" xfId="2348" xr:uid="{00000000-0005-0000-0000-0000D50A0000}"/>
    <cellStyle name="Accent2 23 2" xfId="2349" xr:uid="{00000000-0005-0000-0000-0000D60A0000}"/>
    <cellStyle name="Accent2 230" xfId="2350" xr:uid="{00000000-0005-0000-0000-0000D70A0000}"/>
    <cellStyle name="Accent2 231" xfId="2351" xr:uid="{00000000-0005-0000-0000-0000D80A0000}"/>
    <cellStyle name="Accent2 232" xfId="2352" xr:uid="{00000000-0005-0000-0000-0000D90A0000}"/>
    <cellStyle name="Accent2 233" xfId="2353" xr:uid="{00000000-0005-0000-0000-0000DA0A0000}"/>
    <cellStyle name="Accent2 234" xfId="2354" xr:uid="{00000000-0005-0000-0000-0000DB0A0000}"/>
    <cellStyle name="Accent2 235" xfId="2355" xr:uid="{00000000-0005-0000-0000-0000DC0A0000}"/>
    <cellStyle name="Accent2 236" xfId="2356" xr:uid="{00000000-0005-0000-0000-0000DD0A0000}"/>
    <cellStyle name="Accent2 237" xfId="2357" xr:uid="{00000000-0005-0000-0000-0000DE0A0000}"/>
    <cellStyle name="Accent2 238" xfId="2358" xr:uid="{00000000-0005-0000-0000-0000DF0A0000}"/>
    <cellStyle name="Accent2 239" xfId="2359" xr:uid="{00000000-0005-0000-0000-0000E00A0000}"/>
    <cellStyle name="Accent2 24" xfId="2360" xr:uid="{00000000-0005-0000-0000-0000E10A0000}"/>
    <cellStyle name="Accent2 24 2" xfId="2361" xr:uid="{00000000-0005-0000-0000-0000E20A0000}"/>
    <cellStyle name="Accent2 240" xfId="2362" xr:uid="{00000000-0005-0000-0000-0000E30A0000}"/>
    <cellStyle name="Accent2 241" xfId="2363" xr:uid="{00000000-0005-0000-0000-0000E40A0000}"/>
    <cellStyle name="Accent2 242" xfId="2364" xr:uid="{00000000-0005-0000-0000-0000E50A0000}"/>
    <cellStyle name="Accent2 25" xfId="2365" xr:uid="{00000000-0005-0000-0000-0000E60A0000}"/>
    <cellStyle name="Accent2 25 2" xfId="2366" xr:uid="{00000000-0005-0000-0000-0000E70A0000}"/>
    <cellStyle name="Accent2 26" xfId="2367" xr:uid="{00000000-0005-0000-0000-0000E80A0000}"/>
    <cellStyle name="Accent2 26 2" xfId="2368" xr:uid="{00000000-0005-0000-0000-0000E90A0000}"/>
    <cellStyle name="Accent2 27" xfId="2369" xr:uid="{00000000-0005-0000-0000-0000EA0A0000}"/>
    <cellStyle name="Accent2 27 2" xfId="2370" xr:uid="{00000000-0005-0000-0000-0000EB0A0000}"/>
    <cellStyle name="Accent2 28" xfId="2371" xr:uid="{00000000-0005-0000-0000-0000EC0A0000}"/>
    <cellStyle name="Accent2 28 2" xfId="2372" xr:uid="{00000000-0005-0000-0000-0000ED0A0000}"/>
    <cellStyle name="Accent2 29" xfId="2373" xr:uid="{00000000-0005-0000-0000-0000EE0A0000}"/>
    <cellStyle name="Accent2 3" xfId="2374" xr:uid="{00000000-0005-0000-0000-0000EF0A0000}"/>
    <cellStyle name="Accent2 3 2" xfId="2375" xr:uid="{00000000-0005-0000-0000-0000F00A0000}"/>
    <cellStyle name="Accent2 3 3" xfId="2376" xr:uid="{00000000-0005-0000-0000-0000F10A0000}"/>
    <cellStyle name="Accent2 3 4" xfId="2377" xr:uid="{00000000-0005-0000-0000-0000F20A0000}"/>
    <cellStyle name="Accent2 3 5" xfId="2378" xr:uid="{00000000-0005-0000-0000-0000F30A0000}"/>
    <cellStyle name="Accent2 30" xfId="2379" xr:uid="{00000000-0005-0000-0000-0000F40A0000}"/>
    <cellStyle name="Accent2 31" xfId="2380" xr:uid="{00000000-0005-0000-0000-0000F50A0000}"/>
    <cellStyle name="Accent2 32" xfId="2381" xr:uid="{00000000-0005-0000-0000-0000F60A0000}"/>
    <cellStyle name="Accent2 33" xfId="2382" xr:uid="{00000000-0005-0000-0000-0000F70A0000}"/>
    <cellStyle name="Accent2 34" xfId="2383" xr:uid="{00000000-0005-0000-0000-0000F80A0000}"/>
    <cellStyle name="Accent2 35" xfId="2384" xr:uid="{00000000-0005-0000-0000-0000F90A0000}"/>
    <cellStyle name="Accent2 36" xfId="2385" xr:uid="{00000000-0005-0000-0000-0000FA0A0000}"/>
    <cellStyle name="Accent2 37" xfId="2386" xr:uid="{00000000-0005-0000-0000-0000FB0A0000}"/>
    <cellStyle name="Accent2 38" xfId="2387" xr:uid="{00000000-0005-0000-0000-0000FC0A0000}"/>
    <cellStyle name="Accent2 39" xfId="2388" xr:uid="{00000000-0005-0000-0000-0000FD0A0000}"/>
    <cellStyle name="Accent2 4" xfId="2389" xr:uid="{00000000-0005-0000-0000-0000FE0A0000}"/>
    <cellStyle name="Accent2 4 2" xfId="2390" xr:uid="{00000000-0005-0000-0000-0000FF0A0000}"/>
    <cellStyle name="Accent2 4 3" xfId="2391" xr:uid="{00000000-0005-0000-0000-0000000B0000}"/>
    <cellStyle name="Accent2 4 4" xfId="2392" xr:uid="{00000000-0005-0000-0000-0000010B0000}"/>
    <cellStyle name="Accent2 4 5" xfId="2393" xr:uid="{00000000-0005-0000-0000-0000020B0000}"/>
    <cellStyle name="Accent2 40" xfId="2394" xr:uid="{00000000-0005-0000-0000-0000030B0000}"/>
    <cellStyle name="Accent2 41" xfId="2395" xr:uid="{00000000-0005-0000-0000-0000040B0000}"/>
    <cellStyle name="Accent2 42" xfId="2396" xr:uid="{00000000-0005-0000-0000-0000050B0000}"/>
    <cellStyle name="Accent2 43" xfId="2397" xr:uid="{00000000-0005-0000-0000-0000060B0000}"/>
    <cellStyle name="Accent2 44" xfId="2398" xr:uid="{00000000-0005-0000-0000-0000070B0000}"/>
    <cellStyle name="Accent2 45" xfId="2399" xr:uid="{00000000-0005-0000-0000-0000080B0000}"/>
    <cellStyle name="Accent2 46" xfId="2400" xr:uid="{00000000-0005-0000-0000-0000090B0000}"/>
    <cellStyle name="Accent2 47" xfId="2401" xr:uid="{00000000-0005-0000-0000-00000A0B0000}"/>
    <cellStyle name="Accent2 48" xfId="2402" xr:uid="{00000000-0005-0000-0000-00000B0B0000}"/>
    <cellStyle name="Accent2 49" xfId="2403" xr:uid="{00000000-0005-0000-0000-00000C0B0000}"/>
    <cellStyle name="Accent2 5" xfId="2404" xr:uid="{00000000-0005-0000-0000-00000D0B0000}"/>
    <cellStyle name="Accent2 5 2" xfId="2405" xr:uid="{00000000-0005-0000-0000-00000E0B0000}"/>
    <cellStyle name="Accent2 50" xfId="2406" xr:uid="{00000000-0005-0000-0000-00000F0B0000}"/>
    <cellStyle name="Accent2 51" xfId="2407" xr:uid="{00000000-0005-0000-0000-0000100B0000}"/>
    <cellStyle name="Accent2 52" xfId="2408" xr:uid="{00000000-0005-0000-0000-0000110B0000}"/>
    <cellStyle name="Accent2 53" xfId="2409" xr:uid="{00000000-0005-0000-0000-0000120B0000}"/>
    <cellStyle name="Accent2 54" xfId="2410" xr:uid="{00000000-0005-0000-0000-0000130B0000}"/>
    <cellStyle name="Accent2 55" xfId="2411" xr:uid="{00000000-0005-0000-0000-0000140B0000}"/>
    <cellStyle name="Accent2 56" xfId="2412" xr:uid="{00000000-0005-0000-0000-0000150B0000}"/>
    <cellStyle name="Accent2 57" xfId="2413" xr:uid="{00000000-0005-0000-0000-0000160B0000}"/>
    <cellStyle name="Accent2 58" xfId="2414" xr:uid="{00000000-0005-0000-0000-0000170B0000}"/>
    <cellStyle name="Accent2 59" xfId="2415" xr:uid="{00000000-0005-0000-0000-0000180B0000}"/>
    <cellStyle name="Accent2 6" xfId="2416" xr:uid="{00000000-0005-0000-0000-0000190B0000}"/>
    <cellStyle name="Accent2 6 2" xfId="2417" xr:uid="{00000000-0005-0000-0000-00001A0B0000}"/>
    <cellStyle name="Accent2 60" xfId="2418" xr:uid="{00000000-0005-0000-0000-00001B0B0000}"/>
    <cellStyle name="Accent2 61" xfId="2419" xr:uid="{00000000-0005-0000-0000-00001C0B0000}"/>
    <cellStyle name="Accent2 62" xfId="2420" xr:uid="{00000000-0005-0000-0000-00001D0B0000}"/>
    <cellStyle name="Accent2 63" xfId="2421" xr:uid="{00000000-0005-0000-0000-00001E0B0000}"/>
    <cellStyle name="Accent2 64" xfId="2422" xr:uid="{00000000-0005-0000-0000-00001F0B0000}"/>
    <cellStyle name="Accent2 65" xfId="2423" xr:uid="{00000000-0005-0000-0000-0000200B0000}"/>
    <cellStyle name="Accent2 66" xfId="2424" xr:uid="{00000000-0005-0000-0000-0000210B0000}"/>
    <cellStyle name="Accent2 67" xfId="2425" xr:uid="{00000000-0005-0000-0000-0000220B0000}"/>
    <cellStyle name="Accent2 68" xfId="2426" xr:uid="{00000000-0005-0000-0000-0000230B0000}"/>
    <cellStyle name="Accent2 69" xfId="2427" xr:uid="{00000000-0005-0000-0000-0000240B0000}"/>
    <cellStyle name="Accent2 7" xfId="2428" xr:uid="{00000000-0005-0000-0000-0000250B0000}"/>
    <cellStyle name="Accent2 7 2" xfId="2429" xr:uid="{00000000-0005-0000-0000-0000260B0000}"/>
    <cellStyle name="Accent2 70" xfId="2430" xr:uid="{00000000-0005-0000-0000-0000270B0000}"/>
    <cellStyle name="Accent2 71" xfId="2431" xr:uid="{00000000-0005-0000-0000-0000280B0000}"/>
    <cellStyle name="Accent2 72" xfId="2432" xr:uid="{00000000-0005-0000-0000-0000290B0000}"/>
    <cellStyle name="Accent2 73" xfId="2433" xr:uid="{00000000-0005-0000-0000-00002A0B0000}"/>
    <cellStyle name="Accent2 74" xfId="2434" xr:uid="{00000000-0005-0000-0000-00002B0B0000}"/>
    <cellStyle name="Accent2 75" xfId="2435" xr:uid="{00000000-0005-0000-0000-00002C0B0000}"/>
    <cellStyle name="Accent2 76" xfId="2436" xr:uid="{00000000-0005-0000-0000-00002D0B0000}"/>
    <cellStyle name="Accent2 77" xfId="2437" xr:uid="{00000000-0005-0000-0000-00002E0B0000}"/>
    <cellStyle name="Accent2 78" xfId="2438" xr:uid="{00000000-0005-0000-0000-00002F0B0000}"/>
    <cellStyle name="Accent2 79" xfId="2439" xr:uid="{00000000-0005-0000-0000-0000300B0000}"/>
    <cellStyle name="Accent2 8" xfId="2440" xr:uid="{00000000-0005-0000-0000-0000310B0000}"/>
    <cellStyle name="Accent2 8 2" xfId="2441" xr:uid="{00000000-0005-0000-0000-0000320B0000}"/>
    <cellStyle name="Accent2 80" xfId="2442" xr:uid="{00000000-0005-0000-0000-0000330B0000}"/>
    <cellStyle name="Accent2 81" xfId="2443" xr:uid="{00000000-0005-0000-0000-0000340B0000}"/>
    <cellStyle name="Accent2 82" xfId="2444" xr:uid="{00000000-0005-0000-0000-0000350B0000}"/>
    <cellStyle name="Accent2 83" xfId="2445" xr:uid="{00000000-0005-0000-0000-0000360B0000}"/>
    <cellStyle name="Accent2 84" xfId="2446" xr:uid="{00000000-0005-0000-0000-0000370B0000}"/>
    <cellStyle name="Accent2 85" xfId="2447" xr:uid="{00000000-0005-0000-0000-0000380B0000}"/>
    <cellStyle name="Accent2 86" xfId="2448" xr:uid="{00000000-0005-0000-0000-0000390B0000}"/>
    <cellStyle name="Accent2 87" xfId="2449" xr:uid="{00000000-0005-0000-0000-00003A0B0000}"/>
    <cellStyle name="Accent2 88" xfId="2450" xr:uid="{00000000-0005-0000-0000-00003B0B0000}"/>
    <cellStyle name="Accent2 89" xfId="2451" xr:uid="{00000000-0005-0000-0000-00003C0B0000}"/>
    <cellStyle name="Accent2 9" xfId="2452" xr:uid="{00000000-0005-0000-0000-00003D0B0000}"/>
    <cellStyle name="Accent2 9 2" xfId="2453" xr:uid="{00000000-0005-0000-0000-00003E0B0000}"/>
    <cellStyle name="Accent2 90" xfId="2454" xr:uid="{00000000-0005-0000-0000-00003F0B0000}"/>
    <cellStyle name="Accent2 91" xfId="2455" xr:uid="{00000000-0005-0000-0000-0000400B0000}"/>
    <cellStyle name="Accent2 92" xfId="2456" xr:uid="{00000000-0005-0000-0000-0000410B0000}"/>
    <cellStyle name="Accent2 93" xfId="2457" xr:uid="{00000000-0005-0000-0000-0000420B0000}"/>
    <cellStyle name="Accent2 94" xfId="2458" xr:uid="{00000000-0005-0000-0000-0000430B0000}"/>
    <cellStyle name="Accent2 95" xfId="2459" xr:uid="{00000000-0005-0000-0000-0000440B0000}"/>
    <cellStyle name="Accent2 96" xfId="2460" xr:uid="{00000000-0005-0000-0000-0000450B0000}"/>
    <cellStyle name="Accent2 97" xfId="2461" xr:uid="{00000000-0005-0000-0000-0000460B0000}"/>
    <cellStyle name="Accent2 98" xfId="2462" xr:uid="{00000000-0005-0000-0000-0000470B0000}"/>
    <cellStyle name="Accent2 99" xfId="2463" xr:uid="{00000000-0005-0000-0000-0000480B0000}"/>
    <cellStyle name="Accent3 - 20%" xfId="2464" xr:uid="{00000000-0005-0000-0000-0000490B0000}"/>
    <cellStyle name="Accent3 - 20% 2" xfId="26249" xr:uid="{00000000-0005-0000-0000-00004A0B0000}"/>
    <cellStyle name="Accent3 - 20% 3" xfId="26250" xr:uid="{00000000-0005-0000-0000-00004B0B0000}"/>
    <cellStyle name="Accent3 - 40%" xfId="2465" xr:uid="{00000000-0005-0000-0000-00004C0B0000}"/>
    <cellStyle name="Accent3 - 40% 2" xfId="26251" xr:uid="{00000000-0005-0000-0000-00004D0B0000}"/>
    <cellStyle name="Accent3 - 40% 3" xfId="26252" xr:uid="{00000000-0005-0000-0000-00004E0B0000}"/>
    <cellStyle name="Accent3 - 60%" xfId="2466" xr:uid="{00000000-0005-0000-0000-00004F0B0000}"/>
    <cellStyle name="Accent3 - 60% 2" xfId="26253" xr:uid="{00000000-0005-0000-0000-0000500B0000}"/>
    <cellStyle name="Accent3 10" xfId="2467" xr:uid="{00000000-0005-0000-0000-0000510B0000}"/>
    <cellStyle name="Accent3 10 2" xfId="2468" xr:uid="{00000000-0005-0000-0000-0000520B0000}"/>
    <cellStyle name="Accent3 100" xfId="2469" xr:uid="{00000000-0005-0000-0000-0000530B0000}"/>
    <cellStyle name="Accent3 101" xfId="2470" xr:uid="{00000000-0005-0000-0000-0000540B0000}"/>
    <cellStyle name="Accent3 102" xfId="2471" xr:uid="{00000000-0005-0000-0000-0000550B0000}"/>
    <cellStyle name="Accent3 103" xfId="2472" xr:uid="{00000000-0005-0000-0000-0000560B0000}"/>
    <cellStyle name="Accent3 104" xfId="2473" xr:uid="{00000000-0005-0000-0000-0000570B0000}"/>
    <cellStyle name="Accent3 105" xfId="2474" xr:uid="{00000000-0005-0000-0000-0000580B0000}"/>
    <cellStyle name="Accent3 106" xfId="2475" xr:uid="{00000000-0005-0000-0000-0000590B0000}"/>
    <cellStyle name="Accent3 107" xfId="2476" xr:uid="{00000000-0005-0000-0000-00005A0B0000}"/>
    <cellStyle name="Accent3 108" xfId="2477" xr:uid="{00000000-0005-0000-0000-00005B0B0000}"/>
    <cellStyle name="Accent3 109" xfId="2478" xr:uid="{00000000-0005-0000-0000-00005C0B0000}"/>
    <cellStyle name="Accent3 11" xfId="2479" xr:uid="{00000000-0005-0000-0000-00005D0B0000}"/>
    <cellStyle name="Accent3 11 2" xfId="2480" xr:uid="{00000000-0005-0000-0000-00005E0B0000}"/>
    <cellStyle name="Accent3 110" xfId="2481" xr:uid="{00000000-0005-0000-0000-00005F0B0000}"/>
    <cellStyle name="Accent3 111" xfId="2482" xr:uid="{00000000-0005-0000-0000-0000600B0000}"/>
    <cellStyle name="Accent3 112" xfId="2483" xr:uid="{00000000-0005-0000-0000-0000610B0000}"/>
    <cellStyle name="Accent3 113" xfId="2484" xr:uid="{00000000-0005-0000-0000-0000620B0000}"/>
    <cellStyle name="Accent3 114" xfId="2485" xr:uid="{00000000-0005-0000-0000-0000630B0000}"/>
    <cellStyle name="Accent3 115" xfId="2486" xr:uid="{00000000-0005-0000-0000-0000640B0000}"/>
    <cellStyle name="Accent3 116" xfId="2487" xr:uid="{00000000-0005-0000-0000-0000650B0000}"/>
    <cellStyle name="Accent3 117" xfId="2488" xr:uid="{00000000-0005-0000-0000-0000660B0000}"/>
    <cellStyle name="Accent3 118" xfId="2489" xr:uid="{00000000-0005-0000-0000-0000670B0000}"/>
    <cellStyle name="Accent3 119" xfId="2490" xr:uid="{00000000-0005-0000-0000-0000680B0000}"/>
    <cellStyle name="Accent3 12" xfId="2491" xr:uid="{00000000-0005-0000-0000-0000690B0000}"/>
    <cellStyle name="Accent3 12 2" xfId="2492" xr:uid="{00000000-0005-0000-0000-00006A0B0000}"/>
    <cellStyle name="Accent3 120" xfId="2493" xr:uid="{00000000-0005-0000-0000-00006B0B0000}"/>
    <cellStyle name="Accent3 121" xfId="2494" xr:uid="{00000000-0005-0000-0000-00006C0B0000}"/>
    <cellStyle name="Accent3 122" xfId="2495" xr:uid="{00000000-0005-0000-0000-00006D0B0000}"/>
    <cellStyle name="Accent3 123" xfId="2496" xr:uid="{00000000-0005-0000-0000-00006E0B0000}"/>
    <cellStyle name="Accent3 124" xfId="2497" xr:uid="{00000000-0005-0000-0000-00006F0B0000}"/>
    <cellStyle name="Accent3 125" xfId="2498" xr:uid="{00000000-0005-0000-0000-0000700B0000}"/>
    <cellStyle name="Accent3 126" xfId="2499" xr:uid="{00000000-0005-0000-0000-0000710B0000}"/>
    <cellStyle name="Accent3 127" xfId="2500" xr:uid="{00000000-0005-0000-0000-0000720B0000}"/>
    <cellStyle name="Accent3 128" xfId="2501" xr:uid="{00000000-0005-0000-0000-0000730B0000}"/>
    <cellStyle name="Accent3 129" xfId="2502" xr:uid="{00000000-0005-0000-0000-0000740B0000}"/>
    <cellStyle name="Accent3 13" xfId="2503" xr:uid="{00000000-0005-0000-0000-0000750B0000}"/>
    <cellStyle name="Accent3 13 2" xfId="2504" xr:uid="{00000000-0005-0000-0000-0000760B0000}"/>
    <cellStyle name="Accent3 130" xfId="2505" xr:uid="{00000000-0005-0000-0000-0000770B0000}"/>
    <cellStyle name="Accent3 131" xfId="2506" xr:uid="{00000000-0005-0000-0000-0000780B0000}"/>
    <cellStyle name="Accent3 132" xfId="2507" xr:uid="{00000000-0005-0000-0000-0000790B0000}"/>
    <cellStyle name="Accent3 133" xfId="2508" xr:uid="{00000000-0005-0000-0000-00007A0B0000}"/>
    <cellStyle name="Accent3 134" xfId="2509" xr:uid="{00000000-0005-0000-0000-00007B0B0000}"/>
    <cellStyle name="Accent3 135" xfId="2510" xr:uid="{00000000-0005-0000-0000-00007C0B0000}"/>
    <cellStyle name="Accent3 136" xfId="2511" xr:uid="{00000000-0005-0000-0000-00007D0B0000}"/>
    <cellStyle name="Accent3 137" xfId="2512" xr:uid="{00000000-0005-0000-0000-00007E0B0000}"/>
    <cellStyle name="Accent3 138" xfId="2513" xr:uid="{00000000-0005-0000-0000-00007F0B0000}"/>
    <cellStyle name="Accent3 139" xfId="2514" xr:uid="{00000000-0005-0000-0000-0000800B0000}"/>
    <cellStyle name="Accent3 14" xfId="2515" xr:uid="{00000000-0005-0000-0000-0000810B0000}"/>
    <cellStyle name="Accent3 14 2" xfId="2516" xr:uid="{00000000-0005-0000-0000-0000820B0000}"/>
    <cellStyle name="Accent3 140" xfId="2517" xr:uid="{00000000-0005-0000-0000-0000830B0000}"/>
    <cellStyle name="Accent3 141" xfId="2518" xr:uid="{00000000-0005-0000-0000-0000840B0000}"/>
    <cellStyle name="Accent3 142" xfId="2519" xr:uid="{00000000-0005-0000-0000-0000850B0000}"/>
    <cellStyle name="Accent3 143" xfId="2520" xr:uid="{00000000-0005-0000-0000-0000860B0000}"/>
    <cellStyle name="Accent3 144" xfId="2521" xr:uid="{00000000-0005-0000-0000-0000870B0000}"/>
    <cellStyle name="Accent3 145" xfId="2522" xr:uid="{00000000-0005-0000-0000-0000880B0000}"/>
    <cellStyle name="Accent3 146" xfId="2523" xr:uid="{00000000-0005-0000-0000-0000890B0000}"/>
    <cellStyle name="Accent3 147" xfId="2524" xr:uid="{00000000-0005-0000-0000-00008A0B0000}"/>
    <cellStyle name="Accent3 148" xfId="2525" xr:uid="{00000000-0005-0000-0000-00008B0B0000}"/>
    <cellStyle name="Accent3 149" xfId="2526" xr:uid="{00000000-0005-0000-0000-00008C0B0000}"/>
    <cellStyle name="Accent3 15" xfId="2527" xr:uid="{00000000-0005-0000-0000-00008D0B0000}"/>
    <cellStyle name="Accent3 15 2" xfId="2528" xr:uid="{00000000-0005-0000-0000-00008E0B0000}"/>
    <cellStyle name="Accent3 150" xfId="2529" xr:uid="{00000000-0005-0000-0000-00008F0B0000}"/>
    <cellStyle name="Accent3 151" xfId="2530" xr:uid="{00000000-0005-0000-0000-0000900B0000}"/>
    <cellStyle name="Accent3 152" xfId="2531" xr:uid="{00000000-0005-0000-0000-0000910B0000}"/>
    <cellStyle name="Accent3 153" xfId="2532" xr:uid="{00000000-0005-0000-0000-0000920B0000}"/>
    <cellStyle name="Accent3 154" xfId="2533" xr:uid="{00000000-0005-0000-0000-0000930B0000}"/>
    <cellStyle name="Accent3 155" xfId="2534" xr:uid="{00000000-0005-0000-0000-0000940B0000}"/>
    <cellStyle name="Accent3 156" xfId="2535" xr:uid="{00000000-0005-0000-0000-0000950B0000}"/>
    <cellStyle name="Accent3 157" xfId="2536" xr:uid="{00000000-0005-0000-0000-0000960B0000}"/>
    <cellStyle name="Accent3 158" xfId="2537" xr:uid="{00000000-0005-0000-0000-0000970B0000}"/>
    <cellStyle name="Accent3 159" xfId="2538" xr:uid="{00000000-0005-0000-0000-0000980B0000}"/>
    <cellStyle name="Accent3 16" xfId="2539" xr:uid="{00000000-0005-0000-0000-0000990B0000}"/>
    <cellStyle name="Accent3 16 2" xfId="2540" xr:uid="{00000000-0005-0000-0000-00009A0B0000}"/>
    <cellStyle name="Accent3 160" xfId="2541" xr:uid="{00000000-0005-0000-0000-00009B0B0000}"/>
    <cellStyle name="Accent3 161" xfId="2542" xr:uid="{00000000-0005-0000-0000-00009C0B0000}"/>
    <cellStyle name="Accent3 162" xfId="2543" xr:uid="{00000000-0005-0000-0000-00009D0B0000}"/>
    <cellStyle name="Accent3 163" xfId="2544" xr:uid="{00000000-0005-0000-0000-00009E0B0000}"/>
    <cellStyle name="Accent3 164" xfId="2545" xr:uid="{00000000-0005-0000-0000-00009F0B0000}"/>
    <cellStyle name="Accent3 165" xfId="2546" xr:uid="{00000000-0005-0000-0000-0000A00B0000}"/>
    <cellStyle name="Accent3 166" xfId="2547" xr:uid="{00000000-0005-0000-0000-0000A10B0000}"/>
    <cellStyle name="Accent3 167" xfId="2548" xr:uid="{00000000-0005-0000-0000-0000A20B0000}"/>
    <cellStyle name="Accent3 168" xfId="2549" xr:uid="{00000000-0005-0000-0000-0000A30B0000}"/>
    <cellStyle name="Accent3 169" xfId="2550" xr:uid="{00000000-0005-0000-0000-0000A40B0000}"/>
    <cellStyle name="Accent3 17" xfId="2551" xr:uid="{00000000-0005-0000-0000-0000A50B0000}"/>
    <cellStyle name="Accent3 17 2" xfId="2552" xr:uid="{00000000-0005-0000-0000-0000A60B0000}"/>
    <cellStyle name="Accent3 170" xfId="2553" xr:uid="{00000000-0005-0000-0000-0000A70B0000}"/>
    <cellStyle name="Accent3 171" xfId="2554" xr:uid="{00000000-0005-0000-0000-0000A80B0000}"/>
    <cellStyle name="Accent3 172" xfId="2555" xr:uid="{00000000-0005-0000-0000-0000A90B0000}"/>
    <cellStyle name="Accent3 173" xfId="2556" xr:uid="{00000000-0005-0000-0000-0000AA0B0000}"/>
    <cellStyle name="Accent3 174" xfId="2557" xr:uid="{00000000-0005-0000-0000-0000AB0B0000}"/>
    <cellStyle name="Accent3 175" xfId="2558" xr:uid="{00000000-0005-0000-0000-0000AC0B0000}"/>
    <cellStyle name="Accent3 176" xfId="2559" xr:uid="{00000000-0005-0000-0000-0000AD0B0000}"/>
    <cellStyle name="Accent3 177" xfId="2560" xr:uid="{00000000-0005-0000-0000-0000AE0B0000}"/>
    <cellStyle name="Accent3 178" xfId="2561" xr:uid="{00000000-0005-0000-0000-0000AF0B0000}"/>
    <cellStyle name="Accent3 179" xfId="2562" xr:uid="{00000000-0005-0000-0000-0000B00B0000}"/>
    <cellStyle name="Accent3 18" xfId="2563" xr:uid="{00000000-0005-0000-0000-0000B10B0000}"/>
    <cellStyle name="Accent3 18 2" xfId="2564" xr:uid="{00000000-0005-0000-0000-0000B20B0000}"/>
    <cellStyle name="Accent3 180" xfId="2565" xr:uid="{00000000-0005-0000-0000-0000B30B0000}"/>
    <cellStyle name="Accent3 181" xfId="2566" xr:uid="{00000000-0005-0000-0000-0000B40B0000}"/>
    <cellStyle name="Accent3 182" xfId="2567" xr:uid="{00000000-0005-0000-0000-0000B50B0000}"/>
    <cellStyle name="Accent3 183" xfId="2568" xr:uid="{00000000-0005-0000-0000-0000B60B0000}"/>
    <cellStyle name="Accent3 184" xfId="2569" xr:uid="{00000000-0005-0000-0000-0000B70B0000}"/>
    <cellStyle name="Accent3 185" xfId="2570" xr:uid="{00000000-0005-0000-0000-0000B80B0000}"/>
    <cellStyle name="Accent3 186" xfId="2571" xr:uid="{00000000-0005-0000-0000-0000B90B0000}"/>
    <cellStyle name="Accent3 187" xfId="2572" xr:uid="{00000000-0005-0000-0000-0000BA0B0000}"/>
    <cellStyle name="Accent3 188" xfId="2573" xr:uid="{00000000-0005-0000-0000-0000BB0B0000}"/>
    <cellStyle name="Accent3 189" xfId="2574" xr:uid="{00000000-0005-0000-0000-0000BC0B0000}"/>
    <cellStyle name="Accent3 19" xfId="2575" xr:uid="{00000000-0005-0000-0000-0000BD0B0000}"/>
    <cellStyle name="Accent3 19 2" xfId="2576" xr:uid="{00000000-0005-0000-0000-0000BE0B0000}"/>
    <cellStyle name="Accent3 190" xfId="2577" xr:uid="{00000000-0005-0000-0000-0000BF0B0000}"/>
    <cellStyle name="Accent3 191" xfId="2578" xr:uid="{00000000-0005-0000-0000-0000C00B0000}"/>
    <cellStyle name="Accent3 192" xfId="2579" xr:uid="{00000000-0005-0000-0000-0000C10B0000}"/>
    <cellStyle name="Accent3 193" xfId="2580" xr:uid="{00000000-0005-0000-0000-0000C20B0000}"/>
    <cellStyle name="Accent3 194" xfId="2581" xr:uid="{00000000-0005-0000-0000-0000C30B0000}"/>
    <cellStyle name="Accent3 195" xfId="2582" xr:uid="{00000000-0005-0000-0000-0000C40B0000}"/>
    <cellStyle name="Accent3 196" xfId="2583" xr:uid="{00000000-0005-0000-0000-0000C50B0000}"/>
    <cellStyle name="Accent3 197" xfId="2584" xr:uid="{00000000-0005-0000-0000-0000C60B0000}"/>
    <cellStyle name="Accent3 198" xfId="2585" xr:uid="{00000000-0005-0000-0000-0000C70B0000}"/>
    <cellStyle name="Accent3 199" xfId="2586" xr:uid="{00000000-0005-0000-0000-0000C80B0000}"/>
    <cellStyle name="Accent3 2" xfId="2587" xr:uid="{00000000-0005-0000-0000-0000C90B0000}"/>
    <cellStyle name="Accent3 2 2" xfId="2588" xr:uid="{00000000-0005-0000-0000-0000CA0B0000}"/>
    <cellStyle name="Accent3 2 2 2" xfId="2589" xr:uid="{00000000-0005-0000-0000-0000CB0B0000}"/>
    <cellStyle name="Accent3 2 2 3" xfId="2590" xr:uid="{00000000-0005-0000-0000-0000CC0B0000}"/>
    <cellStyle name="Accent3 2 3" xfId="2591" xr:uid="{00000000-0005-0000-0000-0000CD0B0000}"/>
    <cellStyle name="Accent3 2 3 2" xfId="2592" xr:uid="{00000000-0005-0000-0000-0000CE0B0000}"/>
    <cellStyle name="Accent3 2 4" xfId="2593" xr:uid="{00000000-0005-0000-0000-0000CF0B0000}"/>
    <cellStyle name="Accent3 2 4 2" xfId="2594" xr:uid="{00000000-0005-0000-0000-0000D00B0000}"/>
    <cellStyle name="Accent3 2 5" xfId="2595" xr:uid="{00000000-0005-0000-0000-0000D10B0000}"/>
    <cellStyle name="Accent3 20" xfId="2596" xr:uid="{00000000-0005-0000-0000-0000D20B0000}"/>
    <cellStyle name="Accent3 20 2" xfId="2597" xr:uid="{00000000-0005-0000-0000-0000D30B0000}"/>
    <cellStyle name="Accent3 200" xfId="2598" xr:uid="{00000000-0005-0000-0000-0000D40B0000}"/>
    <cellStyle name="Accent3 201" xfId="2599" xr:uid="{00000000-0005-0000-0000-0000D50B0000}"/>
    <cellStyle name="Accent3 202" xfId="2600" xr:uid="{00000000-0005-0000-0000-0000D60B0000}"/>
    <cellStyle name="Accent3 203" xfId="2601" xr:uid="{00000000-0005-0000-0000-0000D70B0000}"/>
    <cellStyle name="Accent3 204" xfId="2602" xr:uid="{00000000-0005-0000-0000-0000D80B0000}"/>
    <cellStyle name="Accent3 205" xfId="2603" xr:uid="{00000000-0005-0000-0000-0000D90B0000}"/>
    <cellStyle name="Accent3 206" xfId="2604" xr:uid="{00000000-0005-0000-0000-0000DA0B0000}"/>
    <cellStyle name="Accent3 207" xfId="2605" xr:uid="{00000000-0005-0000-0000-0000DB0B0000}"/>
    <cellStyle name="Accent3 208" xfId="2606" xr:uid="{00000000-0005-0000-0000-0000DC0B0000}"/>
    <cellStyle name="Accent3 209" xfId="2607" xr:uid="{00000000-0005-0000-0000-0000DD0B0000}"/>
    <cellStyle name="Accent3 21" xfId="2608" xr:uid="{00000000-0005-0000-0000-0000DE0B0000}"/>
    <cellStyle name="Accent3 21 2" xfId="2609" xr:uid="{00000000-0005-0000-0000-0000DF0B0000}"/>
    <cellStyle name="Accent3 210" xfId="2610" xr:uid="{00000000-0005-0000-0000-0000E00B0000}"/>
    <cellStyle name="Accent3 211" xfId="2611" xr:uid="{00000000-0005-0000-0000-0000E10B0000}"/>
    <cellStyle name="Accent3 212" xfId="2612" xr:uid="{00000000-0005-0000-0000-0000E20B0000}"/>
    <cellStyle name="Accent3 213" xfId="2613" xr:uid="{00000000-0005-0000-0000-0000E30B0000}"/>
    <cellStyle name="Accent3 214" xfId="2614" xr:uid="{00000000-0005-0000-0000-0000E40B0000}"/>
    <cellStyle name="Accent3 215" xfId="2615" xr:uid="{00000000-0005-0000-0000-0000E50B0000}"/>
    <cellStyle name="Accent3 216" xfId="2616" xr:uid="{00000000-0005-0000-0000-0000E60B0000}"/>
    <cellStyle name="Accent3 217" xfId="2617" xr:uid="{00000000-0005-0000-0000-0000E70B0000}"/>
    <cellStyle name="Accent3 218" xfId="2618" xr:uid="{00000000-0005-0000-0000-0000E80B0000}"/>
    <cellStyle name="Accent3 219" xfId="2619" xr:uid="{00000000-0005-0000-0000-0000E90B0000}"/>
    <cellStyle name="Accent3 22" xfId="2620" xr:uid="{00000000-0005-0000-0000-0000EA0B0000}"/>
    <cellStyle name="Accent3 22 2" xfId="2621" xr:uid="{00000000-0005-0000-0000-0000EB0B0000}"/>
    <cellStyle name="Accent3 220" xfId="2622" xr:uid="{00000000-0005-0000-0000-0000EC0B0000}"/>
    <cellStyle name="Accent3 221" xfId="2623" xr:uid="{00000000-0005-0000-0000-0000ED0B0000}"/>
    <cellStyle name="Accent3 222" xfId="2624" xr:uid="{00000000-0005-0000-0000-0000EE0B0000}"/>
    <cellStyle name="Accent3 223" xfId="2625" xr:uid="{00000000-0005-0000-0000-0000EF0B0000}"/>
    <cellStyle name="Accent3 224" xfId="2626" xr:uid="{00000000-0005-0000-0000-0000F00B0000}"/>
    <cellStyle name="Accent3 225" xfId="2627" xr:uid="{00000000-0005-0000-0000-0000F10B0000}"/>
    <cellStyle name="Accent3 226" xfId="2628" xr:uid="{00000000-0005-0000-0000-0000F20B0000}"/>
    <cellStyle name="Accent3 227" xfId="2629" xr:uid="{00000000-0005-0000-0000-0000F30B0000}"/>
    <cellStyle name="Accent3 228" xfId="2630" xr:uid="{00000000-0005-0000-0000-0000F40B0000}"/>
    <cellStyle name="Accent3 229" xfId="2631" xr:uid="{00000000-0005-0000-0000-0000F50B0000}"/>
    <cellStyle name="Accent3 23" xfId="2632" xr:uid="{00000000-0005-0000-0000-0000F60B0000}"/>
    <cellStyle name="Accent3 23 2" xfId="2633" xr:uid="{00000000-0005-0000-0000-0000F70B0000}"/>
    <cellStyle name="Accent3 230" xfId="2634" xr:uid="{00000000-0005-0000-0000-0000F80B0000}"/>
    <cellStyle name="Accent3 231" xfId="2635" xr:uid="{00000000-0005-0000-0000-0000F90B0000}"/>
    <cellStyle name="Accent3 232" xfId="2636" xr:uid="{00000000-0005-0000-0000-0000FA0B0000}"/>
    <cellStyle name="Accent3 233" xfId="2637" xr:uid="{00000000-0005-0000-0000-0000FB0B0000}"/>
    <cellStyle name="Accent3 234" xfId="2638" xr:uid="{00000000-0005-0000-0000-0000FC0B0000}"/>
    <cellStyle name="Accent3 235" xfId="2639" xr:uid="{00000000-0005-0000-0000-0000FD0B0000}"/>
    <cellStyle name="Accent3 236" xfId="2640" xr:uid="{00000000-0005-0000-0000-0000FE0B0000}"/>
    <cellStyle name="Accent3 237" xfId="2641" xr:uid="{00000000-0005-0000-0000-0000FF0B0000}"/>
    <cellStyle name="Accent3 238" xfId="2642" xr:uid="{00000000-0005-0000-0000-0000000C0000}"/>
    <cellStyle name="Accent3 239" xfId="2643" xr:uid="{00000000-0005-0000-0000-0000010C0000}"/>
    <cellStyle name="Accent3 24" xfId="2644" xr:uid="{00000000-0005-0000-0000-0000020C0000}"/>
    <cellStyle name="Accent3 24 2" xfId="2645" xr:uid="{00000000-0005-0000-0000-0000030C0000}"/>
    <cellStyle name="Accent3 240" xfId="2646" xr:uid="{00000000-0005-0000-0000-0000040C0000}"/>
    <cellStyle name="Accent3 241" xfId="2647" xr:uid="{00000000-0005-0000-0000-0000050C0000}"/>
    <cellStyle name="Accent3 242" xfId="2648" xr:uid="{00000000-0005-0000-0000-0000060C0000}"/>
    <cellStyle name="Accent3 25" xfId="2649" xr:uid="{00000000-0005-0000-0000-0000070C0000}"/>
    <cellStyle name="Accent3 25 2" xfId="2650" xr:uid="{00000000-0005-0000-0000-0000080C0000}"/>
    <cellStyle name="Accent3 26" xfId="2651" xr:uid="{00000000-0005-0000-0000-0000090C0000}"/>
    <cellStyle name="Accent3 26 2" xfId="2652" xr:uid="{00000000-0005-0000-0000-00000A0C0000}"/>
    <cellStyle name="Accent3 27" xfId="2653" xr:uid="{00000000-0005-0000-0000-00000B0C0000}"/>
    <cellStyle name="Accent3 27 2" xfId="2654" xr:uid="{00000000-0005-0000-0000-00000C0C0000}"/>
    <cellStyle name="Accent3 28" xfId="2655" xr:uid="{00000000-0005-0000-0000-00000D0C0000}"/>
    <cellStyle name="Accent3 28 2" xfId="2656" xr:uid="{00000000-0005-0000-0000-00000E0C0000}"/>
    <cellStyle name="Accent3 29" xfId="2657" xr:uid="{00000000-0005-0000-0000-00000F0C0000}"/>
    <cellStyle name="Accent3 3" xfId="2658" xr:uid="{00000000-0005-0000-0000-0000100C0000}"/>
    <cellStyle name="Accent3 3 2" xfId="2659" xr:uid="{00000000-0005-0000-0000-0000110C0000}"/>
    <cellStyle name="Accent3 3 3" xfId="2660" xr:uid="{00000000-0005-0000-0000-0000120C0000}"/>
    <cellStyle name="Accent3 3 4" xfId="2661" xr:uid="{00000000-0005-0000-0000-0000130C0000}"/>
    <cellStyle name="Accent3 3 5" xfId="2662" xr:uid="{00000000-0005-0000-0000-0000140C0000}"/>
    <cellStyle name="Accent3 30" xfId="2663" xr:uid="{00000000-0005-0000-0000-0000150C0000}"/>
    <cellStyle name="Accent3 31" xfId="2664" xr:uid="{00000000-0005-0000-0000-0000160C0000}"/>
    <cellStyle name="Accent3 32" xfId="2665" xr:uid="{00000000-0005-0000-0000-0000170C0000}"/>
    <cellStyle name="Accent3 33" xfId="2666" xr:uid="{00000000-0005-0000-0000-0000180C0000}"/>
    <cellStyle name="Accent3 34" xfId="2667" xr:uid="{00000000-0005-0000-0000-0000190C0000}"/>
    <cellStyle name="Accent3 35" xfId="2668" xr:uid="{00000000-0005-0000-0000-00001A0C0000}"/>
    <cellStyle name="Accent3 36" xfId="2669" xr:uid="{00000000-0005-0000-0000-00001B0C0000}"/>
    <cellStyle name="Accent3 37" xfId="2670" xr:uid="{00000000-0005-0000-0000-00001C0C0000}"/>
    <cellStyle name="Accent3 38" xfId="2671" xr:uid="{00000000-0005-0000-0000-00001D0C0000}"/>
    <cellStyle name="Accent3 39" xfId="2672" xr:uid="{00000000-0005-0000-0000-00001E0C0000}"/>
    <cellStyle name="Accent3 4" xfId="2673" xr:uid="{00000000-0005-0000-0000-00001F0C0000}"/>
    <cellStyle name="Accent3 4 2" xfId="2674" xr:uid="{00000000-0005-0000-0000-0000200C0000}"/>
    <cellStyle name="Accent3 4 3" xfId="2675" xr:uid="{00000000-0005-0000-0000-0000210C0000}"/>
    <cellStyle name="Accent3 4 4" xfId="2676" xr:uid="{00000000-0005-0000-0000-0000220C0000}"/>
    <cellStyle name="Accent3 4 5" xfId="2677" xr:uid="{00000000-0005-0000-0000-0000230C0000}"/>
    <cellStyle name="Accent3 40" xfId="2678" xr:uid="{00000000-0005-0000-0000-0000240C0000}"/>
    <cellStyle name="Accent3 41" xfId="2679" xr:uid="{00000000-0005-0000-0000-0000250C0000}"/>
    <cellStyle name="Accent3 42" xfId="2680" xr:uid="{00000000-0005-0000-0000-0000260C0000}"/>
    <cellStyle name="Accent3 43" xfId="2681" xr:uid="{00000000-0005-0000-0000-0000270C0000}"/>
    <cellStyle name="Accent3 44" xfId="2682" xr:uid="{00000000-0005-0000-0000-0000280C0000}"/>
    <cellStyle name="Accent3 45" xfId="2683" xr:uid="{00000000-0005-0000-0000-0000290C0000}"/>
    <cellStyle name="Accent3 46" xfId="2684" xr:uid="{00000000-0005-0000-0000-00002A0C0000}"/>
    <cellStyle name="Accent3 47" xfId="2685" xr:uid="{00000000-0005-0000-0000-00002B0C0000}"/>
    <cellStyle name="Accent3 48" xfId="2686" xr:uid="{00000000-0005-0000-0000-00002C0C0000}"/>
    <cellStyle name="Accent3 49" xfId="2687" xr:uid="{00000000-0005-0000-0000-00002D0C0000}"/>
    <cellStyle name="Accent3 5" xfId="2688" xr:uid="{00000000-0005-0000-0000-00002E0C0000}"/>
    <cellStyle name="Accent3 5 2" xfId="2689" xr:uid="{00000000-0005-0000-0000-00002F0C0000}"/>
    <cellStyle name="Accent3 50" xfId="2690" xr:uid="{00000000-0005-0000-0000-0000300C0000}"/>
    <cellStyle name="Accent3 51" xfId="2691" xr:uid="{00000000-0005-0000-0000-0000310C0000}"/>
    <cellStyle name="Accent3 52" xfId="2692" xr:uid="{00000000-0005-0000-0000-0000320C0000}"/>
    <cellStyle name="Accent3 53" xfId="2693" xr:uid="{00000000-0005-0000-0000-0000330C0000}"/>
    <cellStyle name="Accent3 54" xfId="2694" xr:uid="{00000000-0005-0000-0000-0000340C0000}"/>
    <cellStyle name="Accent3 55" xfId="2695" xr:uid="{00000000-0005-0000-0000-0000350C0000}"/>
    <cellStyle name="Accent3 56" xfId="2696" xr:uid="{00000000-0005-0000-0000-0000360C0000}"/>
    <cellStyle name="Accent3 57" xfId="2697" xr:uid="{00000000-0005-0000-0000-0000370C0000}"/>
    <cellStyle name="Accent3 58" xfId="2698" xr:uid="{00000000-0005-0000-0000-0000380C0000}"/>
    <cellStyle name="Accent3 59" xfId="2699" xr:uid="{00000000-0005-0000-0000-0000390C0000}"/>
    <cellStyle name="Accent3 6" xfId="2700" xr:uid="{00000000-0005-0000-0000-00003A0C0000}"/>
    <cellStyle name="Accent3 6 2" xfId="2701" xr:uid="{00000000-0005-0000-0000-00003B0C0000}"/>
    <cellStyle name="Accent3 60" xfId="2702" xr:uid="{00000000-0005-0000-0000-00003C0C0000}"/>
    <cellStyle name="Accent3 61" xfId="2703" xr:uid="{00000000-0005-0000-0000-00003D0C0000}"/>
    <cellStyle name="Accent3 62" xfId="2704" xr:uid="{00000000-0005-0000-0000-00003E0C0000}"/>
    <cellStyle name="Accent3 63" xfId="2705" xr:uid="{00000000-0005-0000-0000-00003F0C0000}"/>
    <cellStyle name="Accent3 64" xfId="2706" xr:uid="{00000000-0005-0000-0000-0000400C0000}"/>
    <cellStyle name="Accent3 65" xfId="2707" xr:uid="{00000000-0005-0000-0000-0000410C0000}"/>
    <cellStyle name="Accent3 66" xfId="2708" xr:uid="{00000000-0005-0000-0000-0000420C0000}"/>
    <cellStyle name="Accent3 67" xfId="2709" xr:uid="{00000000-0005-0000-0000-0000430C0000}"/>
    <cellStyle name="Accent3 68" xfId="2710" xr:uid="{00000000-0005-0000-0000-0000440C0000}"/>
    <cellStyle name="Accent3 69" xfId="2711" xr:uid="{00000000-0005-0000-0000-0000450C0000}"/>
    <cellStyle name="Accent3 7" xfId="2712" xr:uid="{00000000-0005-0000-0000-0000460C0000}"/>
    <cellStyle name="Accent3 7 2" xfId="2713" xr:uid="{00000000-0005-0000-0000-0000470C0000}"/>
    <cellStyle name="Accent3 70" xfId="2714" xr:uid="{00000000-0005-0000-0000-0000480C0000}"/>
    <cellStyle name="Accent3 71" xfId="2715" xr:uid="{00000000-0005-0000-0000-0000490C0000}"/>
    <cellStyle name="Accent3 72" xfId="2716" xr:uid="{00000000-0005-0000-0000-00004A0C0000}"/>
    <cellStyle name="Accent3 73" xfId="2717" xr:uid="{00000000-0005-0000-0000-00004B0C0000}"/>
    <cellStyle name="Accent3 74" xfId="2718" xr:uid="{00000000-0005-0000-0000-00004C0C0000}"/>
    <cellStyle name="Accent3 75" xfId="2719" xr:uid="{00000000-0005-0000-0000-00004D0C0000}"/>
    <cellStyle name="Accent3 76" xfId="2720" xr:uid="{00000000-0005-0000-0000-00004E0C0000}"/>
    <cellStyle name="Accent3 77" xfId="2721" xr:uid="{00000000-0005-0000-0000-00004F0C0000}"/>
    <cellStyle name="Accent3 78" xfId="2722" xr:uid="{00000000-0005-0000-0000-0000500C0000}"/>
    <cellStyle name="Accent3 79" xfId="2723" xr:uid="{00000000-0005-0000-0000-0000510C0000}"/>
    <cellStyle name="Accent3 8" xfId="2724" xr:uid="{00000000-0005-0000-0000-0000520C0000}"/>
    <cellStyle name="Accent3 8 2" xfId="2725" xr:uid="{00000000-0005-0000-0000-0000530C0000}"/>
    <cellStyle name="Accent3 80" xfId="2726" xr:uid="{00000000-0005-0000-0000-0000540C0000}"/>
    <cellStyle name="Accent3 81" xfId="2727" xr:uid="{00000000-0005-0000-0000-0000550C0000}"/>
    <cellStyle name="Accent3 82" xfId="2728" xr:uid="{00000000-0005-0000-0000-0000560C0000}"/>
    <cellStyle name="Accent3 83" xfId="2729" xr:uid="{00000000-0005-0000-0000-0000570C0000}"/>
    <cellStyle name="Accent3 84" xfId="2730" xr:uid="{00000000-0005-0000-0000-0000580C0000}"/>
    <cellStyle name="Accent3 85" xfId="2731" xr:uid="{00000000-0005-0000-0000-0000590C0000}"/>
    <cellStyle name="Accent3 86" xfId="2732" xr:uid="{00000000-0005-0000-0000-00005A0C0000}"/>
    <cellStyle name="Accent3 87" xfId="2733" xr:uid="{00000000-0005-0000-0000-00005B0C0000}"/>
    <cellStyle name="Accent3 88" xfId="2734" xr:uid="{00000000-0005-0000-0000-00005C0C0000}"/>
    <cellStyle name="Accent3 89" xfId="2735" xr:uid="{00000000-0005-0000-0000-00005D0C0000}"/>
    <cellStyle name="Accent3 9" xfId="2736" xr:uid="{00000000-0005-0000-0000-00005E0C0000}"/>
    <cellStyle name="Accent3 9 2" xfId="2737" xr:uid="{00000000-0005-0000-0000-00005F0C0000}"/>
    <cellStyle name="Accent3 90" xfId="2738" xr:uid="{00000000-0005-0000-0000-0000600C0000}"/>
    <cellStyle name="Accent3 91" xfId="2739" xr:uid="{00000000-0005-0000-0000-0000610C0000}"/>
    <cellStyle name="Accent3 92" xfId="2740" xr:uid="{00000000-0005-0000-0000-0000620C0000}"/>
    <cellStyle name="Accent3 93" xfId="2741" xr:uid="{00000000-0005-0000-0000-0000630C0000}"/>
    <cellStyle name="Accent3 94" xfId="2742" xr:uid="{00000000-0005-0000-0000-0000640C0000}"/>
    <cellStyle name="Accent3 95" xfId="2743" xr:uid="{00000000-0005-0000-0000-0000650C0000}"/>
    <cellStyle name="Accent3 96" xfId="2744" xr:uid="{00000000-0005-0000-0000-0000660C0000}"/>
    <cellStyle name="Accent3 97" xfId="2745" xr:uid="{00000000-0005-0000-0000-0000670C0000}"/>
    <cellStyle name="Accent3 98" xfId="2746" xr:uid="{00000000-0005-0000-0000-0000680C0000}"/>
    <cellStyle name="Accent3 99" xfId="2747" xr:uid="{00000000-0005-0000-0000-0000690C0000}"/>
    <cellStyle name="Accent4 - 20%" xfId="2748" xr:uid="{00000000-0005-0000-0000-00006A0C0000}"/>
    <cellStyle name="Accent4 - 20% 2" xfId="26254" xr:uid="{00000000-0005-0000-0000-00006B0C0000}"/>
    <cellStyle name="Accent4 - 20% 3" xfId="26255" xr:uid="{00000000-0005-0000-0000-00006C0C0000}"/>
    <cellStyle name="Accent4 - 40%" xfId="2749" xr:uid="{00000000-0005-0000-0000-00006D0C0000}"/>
    <cellStyle name="Accent4 - 40% 2" xfId="26256" xr:uid="{00000000-0005-0000-0000-00006E0C0000}"/>
    <cellStyle name="Accent4 - 60%" xfId="2750" xr:uid="{00000000-0005-0000-0000-00006F0C0000}"/>
    <cellStyle name="Accent4 - 60% 2" xfId="26257" xr:uid="{00000000-0005-0000-0000-0000700C0000}"/>
    <cellStyle name="Accent4 10" xfId="2751" xr:uid="{00000000-0005-0000-0000-0000710C0000}"/>
    <cellStyle name="Accent4 10 2" xfId="2752" xr:uid="{00000000-0005-0000-0000-0000720C0000}"/>
    <cellStyle name="Accent4 100" xfId="2753" xr:uid="{00000000-0005-0000-0000-0000730C0000}"/>
    <cellStyle name="Accent4 101" xfId="2754" xr:uid="{00000000-0005-0000-0000-0000740C0000}"/>
    <cellStyle name="Accent4 102" xfId="2755" xr:uid="{00000000-0005-0000-0000-0000750C0000}"/>
    <cellStyle name="Accent4 103" xfId="2756" xr:uid="{00000000-0005-0000-0000-0000760C0000}"/>
    <cellStyle name="Accent4 104" xfId="2757" xr:uid="{00000000-0005-0000-0000-0000770C0000}"/>
    <cellStyle name="Accent4 105" xfId="2758" xr:uid="{00000000-0005-0000-0000-0000780C0000}"/>
    <cellStyle name="Accent4 106" xfId="2759" xr:uid="{00000000-0005-0000-0000-0000790C0000}"/>
    <cellStyle name="Accent4 107" xfId="2760" xr:uid="{00000000-0005-0000-0000-00007A0C0000}"/>
    <cellStyle name="Accent4 108" xfId="2761" xr:uid="{00000000-0005-0000-0000-00007B0C0000}"/>
    <cellStyle name="Accent4 109" xfId="2762" xr:uid="{00000000-0005-0000-0000-00007C0C0000}"/>
    <cellStyle name="Accent4 11" xfId="2763" xr:uid="{00000000-0005-0000-0000-00007D0C0000}"/>
    <cellStyle name="Accent4 11 2" xfId="2764" xr:uid="{00000000-0005-0000-0000-00007E0C0000}"/>
    <cellStyle name="Accent4 110" xfId="2765" xr:uid="{00000000-0005-0000-0000-00007F0C0000}"/>
    <cellStyle name="Accent4 111" xfId="2766" xr:uid="{00000000-0005-0000-0000-0000800C0000}"/>
    <cellStyle name="Accent4 112" xfId="2767" xr:uid="{00000000-0005-0000-0000-0000810C0000}"/>
    <cellStyle name="Accent4 113" xfId="2768" xr:uid="{00000000-0005-0000-0000-0000820C0000}"/>
    <cellStyle name="Accent4 114" xfId="2769" xr:uid="{00000000-0005-0000-0000-0000830C0000}"/>
    <cellStyle name="Accent4 115" xfId="2770" xr:uid="{00000000-0005-0000-0000-0000840C0000}"/>
    <cellStyle name="Accent4 116" xfId="2771" xr:uid="{00000000-0005-0000-0000-0000850C0000}"/>
    <cellStyle name="Accent4 117" xfId="2772" xr:uid="{00000000-0005-0000-0000-0000860C0000}"/>
    <cellStyle name="Accent4 118" xfId="2773" xr:uid="{00000000-0005-0000-0000-0000870C0000}"/>
    <cellStyle name="Accent4 119" xfId="2774" xr:uid="{00000000-0005-0000-0000-0000880C0000}"/>
    <cellStyle name="Accent4 12" xfId="2775" xr:uid="{00000000-0005-0000-0000-0000890C0000}"/>
    <cellStyle name="Accent4 12 2" xfId="2776" xr:uid="{00000000-0005-0000-0000-00008A0C0000}"/>
    <cellStyle name="Accent4 120" xfId="2777" xr:uid="{00000000-0005-0000-0000-00008B0C0000}"/>
    <cellStyle name="Accent4 121" xfId="2778" xr:uid="{00000000-0005-0000-0000-00008C0C0000}"/>
    <cellStyle name="Accent4 122" xfId="2779" xr:uid="{00000000-0005-0000-0000-00008D0C0000}"/>
    <cellStyle name="Accent4 123" xfId="2780" xr:uid="{00000000-0005-0000-0000-00008E0C0000}"/>
    <cellStyle name="Accent4 124" xfId="2781" xr:uid="{00000000-0005-0000-0000-00008F0C0000}"/>
    <cellStyle name="Accent4 125" xfId="2782" xr:uid="{00000000-0005-0000-0000-0000900C0000}"/>
    <cellStyle name="Accent4 126" xfId="2783" xr:uid="{00000000-0005-0000-0000-0000910C0000}"/>
    <cellStyle name="Accent4 127" xfId="2784" xr:uid="{00000000-0005-0000-0000-0000920C0000}"/>
    <cellStyle name="Accent4 128" xfId="2785" xr:uid="{00000000-0005-0000-0000-0000930C0000}"/>
    <cellStyle name="Accent4 129" xfId="2786" xr:uid="{00000000-0005-0000-0000-0000940C0000}"/>
    <cellStyle name="Accent4 13" xfId="2787" xr:uid="{00000000-0005-0000-0000-0000950C0000}"/>
    <cellStyle name="Accent4 13 2" xfId="2788" xr:uid="{00000000-0005-0000-0000-0000960C0000}"/>
    <cellStyle name="Accent4 130" xfId="2789" xr:uid="{00000000-0005-0000-0000-0000970C0000}"/>
    <cellStyle name="Accent4 131" xfId="2790" xr:uid="{00000000-0005-0000-0000-0000980C0000}"/>
    <cellStyle name="Accent4 132" xfId="2791" xr:uid="{00000000-0005-0000-0000-0000990C0000}"/>
    <cellStyle name="Accent4 133" xfId="2792" xr:uid="{00000000-0005-0000-0000-00009A0C0000}"/>
    <cellStyle name="Accent4 134" xfId="2793" xr:uid="{00000000-0005-0000-0000-00009B0C0000}"/>
    <cellStyle name="Accent4 135" xfId="2794" xr:uid="{00000000-0005-0000-0000-00009C0C0000}"/>
    <cellStyle name="Accent4 136" xfId="2795" xr:uid="{00000000-0005-0000-0000-00009D0C0000}"/>
    <cellStyle name="Accent4 137" xfId="2796" xr:uid="{00000000-0005-0000-0000-00009E0C0000}"/>
    <cellStyle name="Accent4 138" xfId="2797" xr:uid="{00000000-0005-0000-0000-00009F0C0000}"/>
    <cellStyle name="Accent4 139" xfId="2798" xr:uid="{00000000-0005-0000-0000-0000A00C0000}"/>
    <cellStyle name="Accent4 14" xfId="2799" xr:uid="{00000000-0005-0000-0000-0000A10C0000}"/>
    <cellStyle name="Accent4 14 2" xfId="2800" xr:uid="{00000000-0005-0000-0000-0000A20C0000}"/>
    <cellStyle name="Accent4 140" xfId="2801" xr:uid="{00000000-0005-0000-0000-0000A30C0000}"/>
    <cellStyle name="Accent4 141" xfId="2802" xr:uid="{00000000-0005-0000-0000-0000A40C0000}"/>
    <cellStyle name="Accent4 142" xfId="2803" xr:uid="{00000000-0005-0000-0000-0000A50C0000}"/>
    <cellStyle name="Accent4 143" xfId="2804" xr:uid="{00000000-0005-0000-0000-0000A60C0000}"/>
    <cellStyle name="Accent4 144" xfId="2805" xr:uid="{00000000-0005-0000-0000-0000A70C0000}"/>
    <cellStyle name="Accent4 145" xfId="2806" xr:uid="{00000000-0005-0000-0000-0000A80C0000}"/>
    <cellStyle name="Accent4 146" xfId="2807" xr:uid="{00000000-0005-0000-0000-0000A90C0000}"/>
    <cellStyle name="Accent4 147" xfId="2808" xr:uid="{00000000-0005-0000-0000-0000AA0C0000}"/>
    <cellStyle name="Accent4 148" xfId="2809" xr:uid="{00000000-0005-0000-0000-0000AB0C0000}"/>
    <cellStyle name="Accent4 149" xfId="2810" xr:uid="{00000000-0005-0000-0000-0000AC0C0000}"/>
    <cellStyle name="Accent4 15" xfId="2811" xr:uid="{00000000-0005-0000-0000-0000AD0C0000}"/>
    <cellStyle name="Accent4 15 2" xfId="2812" xr:uid="{00000000-0005-0000-0000-0000AE0C0000}"/>
    <cellStyle name="Accent4 150" xfId="2813" xr:uid="{00000000-0005-0000-0000-0000AF0C0000}"/>
    <cellStyle name="Accent4 151" xfId="2814" xr:uid="{00000000-0005-0000-0000-0000B00C0000}"/>
    <cellStyle name="Accent4 152" xfId="2815" xr:uid="{00000000-0005-0000-0000-0000B10C0000}"/>
    <cellStyle name="Accent4 153" xfId="2816" xr:uid="{00000000-0005-0000-0000-0000B20C0000}"/>
    <cellStyle name="Accent4 154" xfId="2817" xr:uid="{00000000-0005-0000-0000-0000B30C0000}"/>
    <cellStyle name="Accent4 155" xfId="2818" xr:uid="{00000000-0005-0000-0000-0000B40C0000}"/>
    <cellStyle name="Accent4 156" xfId="2819" xr:uid="{00000000-0005-0000-0000-0000B50C0000}"/>
    <cellStyle name="Accent4 157" xfId="2820" xr:uid="{00000000-0005-0000-0000-0000B60C0000}"/>
    <cellStyle name="Accent4 158" xfId="2821" xr:uid="{00000000-0005-0000-0000-0000B70C0000}"/>
    <cellStyle name="Accent4 159" xfId="2822" xr:uid="{00000000-0005-0000-0000-0000B80C0000}"/>
    <cellStyle name="Accent4 16" xfId="2823" xr:uid="{00000000-0005-0000-0000-0000B90C0000}"/>
    <cellStyle name="Accent4 16 2" xfId="2824" xr:uid="{00000000-0005-0000-0000-0000BA0C0000}"/>
    <cellStyle name="Accent4 160" xfId="2825" xr:uid="{00000000-0005-0000-0000-0000BB0C0000}"/>
    <cellStyle name="Accent4 161" xfId="2826" xr:uid="{00000000-0005-0000-0000-0000BC0C0000}"/>
    <cellStyle name="Accent4 162" xfId="2827" xr:uid="{00000000-0005-0000-0000-0000BD0C0000}"/>
    <cellStyle name="Accent4 163" xfId="2828" xr:uid="{00000000-0005-0000-0000-0000BE0C0000}"/>
    <cellStyle name="Accent4 164" xfId="2829" xr:uid="{00000000-0005-0000-0000-0000BF0C0000}"/>
    <cellStyle name="Accent4 165" xfId="2830" xr:uid="{00000000-0005-0000-0000-0000C00C0000}"/>
    <cellStyle name="Accent4 166" xfId="2831" xr:uid="{00000000-0005-0000-0000-0000C10C0000}"/>
    <cellStyle name="Accent4 167" xfId="2832" xr:uid="{00000000-0005-0000-0000-0000C20C0000}"/>
    <cellStyle name="Accent4 168" xfId="2833" xr:uid="{00000000-0005-0000-0000-0000C30C0000}"/>
    <cellStyle name="Accent4 169" xfId="2834" xr:uid="{00000000-0005-0000-0000-0000C40C0000}"/>
    <cellStyle name="Accent4 17" xfId="2835" xr:uid="{00000000-0005-0000-0000-0000C50C0000}"/>
    <cellStyle name="Accent4 17 2" xfId="2836" xr:uid="{00000000-0005-0000-0000-0000C60C0000}"/>
    <cellStyle name="Accent4 170" xfId="2837" xr:uid="{00000000-0005-0000-0000-0000C70C0000}"/>
    <cellStyle name="Accent4 171" xfId="2838" xr:uid="{00000000-0005-0000-0000-0000C80C0000}"/>
    <cellStyle name="Accent4 172" xfId="2839" xr:uid="{00000000-0005-0000-0000-0000C90C0000}"/>
    <cellStyle name="Accent4 173" xfId="2840" xr:uid="{00000000-0005-0000-0000-0000CA0C0000}"/>
    <cellStyle name="Accent4 174" xfId="2841" xr:uid="{00000000-0005-0000-0000-0000CB0C0000}"/>
    <cellStyle name="Accent4 175" xfId="2842" xr:uid="{00000000-0005-0000-0000-0000CC0C0000}"/>
    <cellStyle name="Accent4 176" xfId="2843" xr:uid="{00000000-0005-0000-0000-0000CD0C0000}"/>
    <cellStyle name="Accent4 177" xfId="2844" xr:uid="{00000000-0005-0000-0000-0000CE0C0000}"/>
    <cellStyle name="Accent4 178" xfId="2845" xr:uid="{00000000-0005-0000-0000-0000CF0C0000}"/>
    <cellStyle name="Accent4 179" xfId="2846" xr:uid="{00000000-0005-0000-0000-0000D00C0000}"/>
    <cellStyle name="Accent4 18" xfId="2847" xr:uid="{00000000-0005-0000-0000-0000D10C0000}"/>
    <cellStyle name="Accent4 18 2" xfId="2848" xr:uid="{00000000-0005-0000-0000-0000D20C0000}"/>
    <cellStyle name="Accent4 180" xfId="2849" xr:uid="{00000000-0005-0000-0000-0000D30C0000}"/>
    <cellStyle name="Accent4 181" xfId="2850" xr:uid="{00000000-0005-0000-0000-0000D40C0000}"/>
    <cellStyle name="Accent4 182" xfId="2851" xr:uid="{00000000-0005-0000-0000-0000D50C0000}"/>
    <cellStyle name="Accent4 183" xfId="2852" xr:uid="{00000000-0005-0000-0000-0000D60C0000}"/>
    <cellStyle name="Accent4 184" xfId="2853" xr:uid="{00000000-0005-0000-0000-0000D70C0000}"/>
    <cellStyle name="Accent4 185" xfId="2854" xr:uid="{00000000-0005-0000-0000-0000D80C0000}"/>
    <cellStyle name="Accent4 186" xfId="2855" xr:uid="{00000000-0005-0000-0000-0000D90C0000}"/>
    <cellStyle name="Accent4 187" xfId="2856" xr:uid="{00000000-0005-0000-0000-0000DA0C0000}"/>
    <cellStyle name="Accent4 188" xfId="2857" xr:uid="{00000000-0005-0000-0000-0000DB0C0000}"/>
    <cellStyle name="Accent4 189" xfId="2858" xr:uid="{00000000-0005-0000-0000-0000DC0C0000}"/>
    <cellStyle name="Accent4 19" xfId="2859" xr:uid="{00000000-0005-0000-0000-0000DD0C0000}"/>
    <cellStyle name="Accent4 19 2" xfId="2860" xr:uid="{00000000-0005-0000-0000-0000DE0C0000}"/>
    <cellStyle name="Accent4 190" xfId="2861" xr:uid="{00000000-0005-0000-0000-0000DF0C0000}"/>
    <cellStyle name="Accent4 191" xfId="2862" xr:uid="{00000000-0005-0000-0000-0000E00C0000}"/>
    <cellStyle name="Accent4 192" xfId="2863" xr:uid="{00000000-0005-0000-0000-0000E10C0000}"/>
    <cellStyle name="Accent4 193" xfId="2864" xr:uid="{00000000-0005-0000-0000-0000E20C0000}"/>
    <cellStyle name="Accent4 194" xfId="2865" xr:uid="{00000000-0005-0000-0000-0000E30C0000}"/>
    <cellStyle name="Accent4 195" xfId="2866" xr:uid="{00000000-0005-0000-0000-0000E40C0000}"/>
    <cellStyle name="Accent4 196" xfId="2867" xr:uid="{00000000-0005-0000-0000-0000E50C0000}"/>
    <cellStyle name="Accent4 197" xfId="2868" xr:uid="{00000000-0005-0000-0000-0000E60C0000}"/>
    <cellStyle name="Accent4 198" xfId="2869" xr:uid="{00000000-0005-0000-0000-0000E70C0000}"/>
    <cellStyle name="Accent4 199" xfId="2870" xr:uid="{00000000-0005-0000-0000-0000E80C0000}"/>
    <cellStyle name="Accent4 2" xfId="2871" xr:uid="{00000000-0005-0000-0000-0000E90C0000}"/>
    <cellStyle name="Accent4 2 2" xfId="2872" xr:uid="{00000000-0005-0000-0000-0000EA0C0000}"/>
    <cellStyle name="Accent4 2 2 2" xfId="2873" xr:uid="{00000000-0005-0000-0000-0000EB0C0000}"/>
    <cellStyle name="Accent4 2 2 3" xfId="2874" xr:uid="{00000000-0005-0000-0000-0000EC0C0000}"/>
    <cellStyle name="Accent4 2 3" xfId="2875" xr:uid="{00000000-0005-0000-0000-0000ED0C0000}"/>
    <cellStyle name="Accent4 2 3 2" xfId="2876" xr:uid="{00000000-0005-0000-0000-0000EE0C0000}"/>
    <cellStyle name="Accent4 2 4" xfId="2877" xr:uid="{00000000-0005-0000-0000-0000EF0C0000}"/>
    <cellStyle name="Accent4 2 4 2" xfId="2878" xr:uid="{00000000-0005-0000-0000-0000F00C0000}"/>
    <cellStyle name="Accent4 2 5" xfId="2879" xr:uid="{00000000-0005-0000-0000-0000F10C0000}"/>
    <cellStyle name="Accent4 20" xfId="2880" xr:uid="{00000000-0005-0000-0000-0000F20C0000}"/>
    <cellStyle name="Accent4 20 2" xfId="2881" xr:uid="{00000000-0005-0000-0000-0000F30C0000}"/>
    <cellStyle name="Accent4 200" xfId="2882" xr:uid="{00000000-0005-0000-0000-0000F40C0000}"/>
    <cellStyle name="Accent4 201" xfId="2883" xr:uid="{00000000-0005-0000-0000-0000F50C0000}"/>
    <cellStyle name="Accent4 202" xfId="2884" xr:uid="{00000000-0005-0000-0000-0000F60C0000}"/>
    <cellStyle name="Accent4 203" xfId="2885" xr:uid="{00000000-0005-0000-0000-0000F70C0000}"/>
    <cellStyle name="Accent4 204" xfId="2886" xr:uid="{00000000-0005-0000-0000-0000F80C0000}"/>
    <cellStyle name="Accent4 205" xfId="2887" xr:uid="{00000000-0005-0000-0000-0000F90C0000}"/>
    <cellStyle name="Accent4 206" xfId="2888" xr:uid="{00000000-0005-0000-0000-0000FA0C0000}"/>
    <cellStyle name="Accent4 207" xfId="2889" xr:uid="{00000000-0005-0000-0000-0000FB0C0000}"/>
    <cellStyle name="Accent4 208" xfId="2890" xr:uid="{00000000-0005-0000-0000-0000FC0C0000}"/>
    <cellStyle name="Accent4 209" xfId="2891" xr:uid="{00000000-0005-0000-0000-0000FD0C0000}"/>
    <cellStyle name="Accent4 21" xfId="2892" xr:uid="{00000000-0005-0000-0000-0000FE0C0000}"/>
    <cellStyle name="Accent4 21 2" xfId="2893" xr:uid="{00000000-0005-0000-0000-0000FF0C0000}"/>
    <cellStyle name="Accent4 210" xfId="2894" xr:uid="{00000000-0005-0000-0000-0000000D0000}"/>
    <cellStyle name="Accent4 211" xfId="2895" xr:uid="{00000000-0005-0000-0000-0000010D0000}"/>
    <cellStyle name="Accent4 212" xfId="2896" xr:uid="{00000000-0005-0000-0000-0000020D0000}"/>
    <cellStyle name="Accent4 213" xfId="2897" xr:uid="{00000000-0005-0000-0000-0000030D0000}"/>
    <cellStyle name="Accent4 214" xfId="2898" xr:uid="{00000000-0005-0000-0000-0000040D0000}"/>
    <cellStyle name="Accent4 215" xfId="2899" xr:uid="{00000000-0005-0000-0000-0000050D0000}"/>
    <cellStyle name="Accent4 216" xfId="2900" xr:uid="{00000000-0005-0000-0000-0000060D0000}"/>
    <cellStyle name="Accent4 217" xfId="2901" xr:uid="{00000000-0005-0000-0000-0000070D0000}"/>
    <cellStyle name="Accent4 218" xfId="2902" xr:uid="{00000000-0005-0000-0000-0000080D0000}"/>
    <cellStyle name="Accent4 219" xfId="2903" xr:uid="{00000000-0005-0000-0000-0000090D0000}"/>
    <cellStyle name="Accent4 22" xfId="2904" xr:uid="{00000000-0005-0000-0000-00000A0D0000}"/>
    <cellStyle name="Accent4 22 2" xfId="2905" xr:uid="{00000000-0005-0000-0000-00000B0D0000}"/>
    <cellStyle name="Accent4 220" xfId="2906" xr:uid="{00000000-0005-0000-0000-00000C0D0000}"/>
    <cellStyle name="Accent4 221" xfId="2907" xr:uid="{00000000-0005-0000-0000-00000D0D0000}"/>
    <cellStyle name="Accent4 222" xfId="2908" xr:uid="{00000000-0005-0000-0000-00000E0D0000}"/>
    <cellStyle name="Accent4 223" xfId="2909" xr:uid="{00000000-0005-0000-0000-00000F0D0000}"/>
    <cellStyle name="Accent4 224" xfId="2910" xr:uid="{00000000-0005-0000-0000-0000100D0000}"/>
    <cellStyle name="Accent4 225" xfId="2911" xr:uid="{00000000-0005-0000-0000-0000110D0000}"/>
    <cellStyle name="Accent4 226" xfId="2912" xr:uid="{00000000-0005-0000-0000-0000120D0000}"/>
    <cellStyle name="Accent4 227" xfId="2913" xr:uid="{00000000-0005-0000-0000-0000130D0000}"/>
    <cellStyle name="Accent4 228" xfId="2914" xr:uid="{00000000-0005-0000-0000-0000140D0000}"/>
    <cellStyle name="Accent4 229" xfId="2915" xr:uid="{00000000-0005-0000-0000-0000150D0000}"/>
    <cellStyle name="Accent4 23" xfId="2916" xr:uid="{00000000-0005-0000-0000-0000160D0000}"/>
    <cellStyle name="Accent4 23 2" xfId="2917" xr:uid="{00000000-0005-0000-0000-0000170D0000}"/>
    <cellStyle name="Accent4 230" xfId="2918" xr:uid="{00000000-0005-0000-0000-0000180D0000}"/>
    <cellStyle name="Accent4 231" xfId="2919" xr:uid="{00000000-0005-0000-0000-0000190D0000}"/>
    <cellStyle name="Accent4 232" xfId="2920" xr:uid="{00000000-0005-0000-0000-00001A0D0000}"/>
    <cellStyle name="Accent4 233" xfId="2921" xr:uid="{00000000-0005-0000-0000-00001B0D0000}"/>
    <cellStyle name="Accent4 234" xfId="2922" xr:uid="{00000000-0005-0000-0000-00001C0D0000}"/>
    <cellStyle name="Accent4 235" xfId="2923" xr:uid="{00000000-0005-0000-0000-00001D0D0000}"/>
    <cellStyle name="Accent4 236" xfId="2924" xr:uid="{00000000-0005-0000-0000-00001E0D0000}"/>
    <cellStyle name="Accent4 237" xfId="2925" xr:uid="{00000000-0005-0000-0000-00001F0D0000}"/>
    <cellStyle name="Accent4 238" xfId="2926" xr:uid="{00000000-0005-0000-0000-0000200D0000}"/>
    <cellStyle name="Accent4 239" xfId="2927" xr:uid="{00000000-0005-0000-0000-0000210D0000}"/>
    <cellStyle name="Accent4 24" xfId="2928" xr:uid="{00000000-0005-0000-0000-0000220D0000}"/>
    <cellStyle name="Accent4 24 2" xfId="2929" xr:uid="{00000000-0005-0000-0000-0000230D0000}"/>
    <cellStyle name="Accent4 240" xfId="2930" xr:uid="{00000000-0005-0000-0000-0000240D0000}"/>
    <cellStyle name="Accent4 241" xfId="2931" xr:uid="{00000000-0005-0000-0000-0000250D0000}"/>
    <cellStyle name="Accent4 242" xfId="2932" xr:uid="{00000000-0005-0000-0000-0000260D0000}"/>
    <cellStyle name="Accent4 25" xfId="2933" xr:uid="{00000000-0005-0000-0000-0000270D0000}"/>
    <cellStyle name="Accent4 25 2" xfId="2934" xr:uid="{00000000-0005-0000-0000-0000280D0000}"/>
    <cellStyle name="Accent4 26" xfId="2935" xr:uid="{00000000-0005-0000-0000-0000290D0000}"/>
    <cellStyle name="Accent4 26 2" xfId="2936" xr:uid="{00000000-0005-0000-0000-00002A0D0000}"/>
    <cellStyle name="Accent4 27" xfId="2937" xr:uid="{00000000-0005-0000-0000-00002B0D0000}"/>
    <cellStyle name="Accent4 27 2" xfId="2938" xr:uid="{00000000-0005-0000-0000-00002C0D0000}"/>
    <cellStyle name="Accent4 28" xfId="2939" xr:uid="{00000000-0005-0000-0000-00002D0D0000}"/>
    <cellStyle name="Accent4 28 2" xfId="2940" xr:uid="{00000000-0005-0000-0000-00002E0D0000}"/>
    <cellStyle name="Accent4 29" xfId="2941" xr:uid="{00000000-0005-0000-0000-00002F0D0000}"/>
    <cellStyle name="Accent4 3" xfId="2942" xr:uid="{00000000-0005-0000-0000-0000300D0000}"/>
    <cellStyle name="Accent4 3 2" xfId="2943" xr:uid="{00000000-0005-0000-0000-0000310D0000}"/>
    <cellStyle name="Accent4 3 3" xfId="2944" xr:uid="{00000000-0005-0000-0000-0000320D0000}"/>
    <cellStyle name="Accent4 3 4" xfId="2945" xr:uid="{00000000-0005-0000-0000-0000330D0000}"/>
    <cellStyle name="Accent4 3 5" xfId="2946" xr:uid="{00000000-0005-0000-0000-0000340D0000}"/>
    <cellStyle name="Accent4 30" xfId="2947" xr:uid="{00000000-0005-0000-0000-0000350D0000}"/>
    <cellStyle name="Accent4 31" xfId="2948" xr:uid="{00000000-0005-0000-0000-0000360D0000}"/>
    <cellStyle name="Accent4 32" xfId="2949" xr:uid="{00000000-0005-0000-0000-0000370D0000}"/>
    <cellStyle name="Accent4 33" xfId="2950" xr:uid="{00000000-0005-0000-0000-0000380D0000}"/>
    <cellStyle name="Accent4 34" xfId="2951" xr:uid="{00000000-0005-0000-0000-0000390D0000}"/>
    <cellStyle name="Accent4 35" xfId="2952" xr:uid="{00000000-0005-0000-0000-00003A0D0000}"/>
    <cellStyle name="Accent4 36" xfId="2953" xr:uid="{00000000-0005-0000-0000-00003B0D0000}"/>
    <cellStyle name="Accent4 37" xfId="2954" xr:uid="{00000000-0005-0000-0000-00003C0D0000}"/>
    <cellStyle name="Accent4 38" xfId="2955" xr:uid="{00000000-0005-0000-0000-00003D0D0000}"/>
    <cellStyle name="Accent4 39" xfId="2956" xr:uid="{00000000-0005-0000-0000-00003E0D0000}"/>
    <cellStyle name="Accent4 4" xfId="2957" xr:uid="{00000000-0005-0000-0000-00003F0D0000}"/>
    <cellStyle name="Accent4 4 2" xfId="2958" xr:uid="{00000000-0005-0000-0000-0000400D0000}"/>
    <cellStyle name="Accent4 4 3" xfId="2959" xr:uid="{00000000-0005-0000-0000-0000410D0000}"/>
    <cellStyle name="Accent4 4 4" xfId="2960" xr:uid="{00000000-0005-0000-0000-0000420D0000}"/>
    <cellStyle name="Accent4 4 5" xfId="2961" xr:uid="{00000000-0005-0000-0000-0000430D0000}"/>
    <cellStyle name="Accent4 40" xfId="2962" xr:uid="{00000000-0005-0000-0000-0000440D0000}"/>
    <cellStyle name="Accent4 41" xfId="2963" xr:uid="{00000000-0005-0000-0000-0000450D0000}"/>
    <cellStyle name="Accent4 42" xfId="2964" xr:uid="{00000000-0005-0000-0000-0000460D0000}"/>
    <cellStyle name="Accent4 43" xfId="2965" xr:uid="{00000000-0005-0000-0000-0000470D0000}"/>
    <cellStyle name="Accent4 44" xfId="2966" xr:uid="{00000000-0005-0000-0000-0000480D0000}"/>
    <cellStyle name="Accent4 45" xfId="2967" xr:uid="{00000000-0005-0000-0000-0000490D0000}"/>
    <cellStyle name="Accent4 46" xfId="2968" xr:uid="{00000000-0005-0000-0000-00004A0D0000}"/>
    <cellStyle name="Accent4 47" xfId="2969" xr:uid="{00000000-0005-0000-0000-00004B0D0000}"/>
    <cellStyle name="Accent4 48" xfId="2970" xr:uid="{00000000-0005-0000-0000-00004C0D0000}"/>
    <cellStyle name="Accent4 49" xfId="2971" xr:uid="{00000000-0005-0000-0000-00004D0D0000}"/>
    <cellStyle name="Accent4 5" xfId="2972" xr:uid="{00000000-0005-0000-0000-00004E0D0000}"/>
    <cellStyle name="Accent4 5 2" xfId="2973" xr:uid="{00000000-0005-0000-0000-00004F0D0000}"/>
    <cellStyle name="Accent4 50" xfId="2974" xr:uid="{00000000-0005-0000-0000-0000500D0000}"/>
    <cellStyle name="Accent4 51" xfId="2975" xr:uid="{00000000-0005-0000-0000-0000510D0000}"/>
    <cellStyle name="Accent4 52" xfId="2976" xr:uid="{00000000-0005-0000-0000-0000520D0000}"/>
    <cellStyle name="Accent4 53" xfId="2977" xr:uid="{00000000-0005-0000-0000-0000530D0000}"/>
    <cellStyle name="Accent4 54" xfId="2978" xr:uid="{00000000-0005-0000-0000-0000540D0000}"/>
    <cellStyle name="Accent4 55" xfId="2979" xr:uid="{00000000-0005-0000-0000-0000550D0000}"/>
    <cellStyle name="Accent4 56" xfId="2980" xr:uid="{00000000-0005-0000-0000-0000560D0000}"/>
    <cellStyle name="Accent4 57" xfId="2981" xr:uid="{00000000-0005-0000-0000-0000570D0000}"/>
    <cellStyle name="Accent4 58" xfId="2982" xr:uid="{00000000-0005-0000-0000-0000580D0000}"/>
    <cellStyle name="Accent4 59" xfId="2983" xr:uid="{00000000-0005-0000-0000-0000590D0000}"/>
    <cellStyle name="Accent4 6" xfId="2984" xr:uid="{00000000-0005-0000-0000-00005A0D0000}"/>
    <cellStyle name="Accent4 6 2" xfId="2985" xr:uid="{00000000-0005-0000-0000-00005B0D0000}"/>
    <cellStyle name="Accent4 60" xfId="2986" xr:uid="{00000000-0005-0000-0000-00005C0D0000}"/>
    <cellStyle name="Accent4 61" xfId="2987" xr:uid="{00000000-0005-0000-0000-00005D0D0000}"/>
    <cellStyle name="Accent4 62" xfId="2988" xr:uid="{00000000-0005-0000-0000-00005E0D0000}"/>
    <cellStyle name="Accent4 63" xfId="2989" xr:uid="{00000000-0005-0000-0000-00005F0D0000}"/>
    <cellStyle name="Accent4 64" xfId="2990" xr:uid="{00000000-0005-0000-0000-0000600D0000}"/>
    <cellStyle name="Accent4 65" xfId="2991" xr:uid="{00000000-0005-0000-0000-0000610D0000}"/>
    <cellStyle name="Accent4 66" xfId="2992" xr:uid="{00000000-0005-0000-0000-0000620D0000}"/>
    <cellStyle name="Accent4 67" xfId="2993" xr:uid="{00000000-0005-0000-0000-0000630D0000}"/>
    <cellStyle name="Accent4 68" xfId="2994" xr:uid="{00000000-0005-0000-0000-0000640D0000}"/>
    <cellStyle name="Accent4 69" xfId="2995" xr:uid="{00000000-0005-0000-0000-0000650D0000}"/>
    <cellStyle name="Accent4 7" xfId="2996" xr:uid="{00000000-0005-0000-0000-0000660D0000}"/>
    <cellStyle name="Accent4 7 2" xfId="2997" xr:uid="{00000000-0005-0000-0000-0000670D0000}"/>
    <cellStyle name="Accent4 70" xfId="2998" xr:uid="{00000000-0005-0000-0000-0000680D0000}"/>
    <cellStyle name="Accent4 71" xfId="2999" xr:uid="{00000000-0005-0000-0000-0000690D0000}"/>
    <cellStyle name="Accent4 72" xfId="3000" xr:uid="{00000000-0005-0000-0000-00006A0D0000}"/>
    <cellStyle name="Accent4 73" xfId="3001" xr:uid="{00000000-0005-0000-0000-00006B0D0000}"/>
    <cellStyle name="Accent4 74" xfId="3002" xr:uid="{00000000-0005-0000-0000-00006C0D0000}"/>
    <cellStyle name="Accent4 75" xfId="3003" xr:uid="{00000000-0005-0000-0000-00006D0D0000}"/>
    <cellStyle name="Accent4 76" xfId="3004" xr:uid="{00000000-0005-0000-0000-00006E0D0000}"/>
    <cellStyle name="Accent4 77" xfId="3005" xr:uid="{00000000-0005-0000-0000-00006F0D0000}"/>
    <cellStyle name="Accent4 78" xfId="3006" xr:uid="{00000000-0005-0000-0000-0000700D0000}"/>
    <cellStyle name="Accent4 79" xfId="3007" xr:uid="{00000000-0005-0000-0000-0000710D0000}"/>
    <cellStyle name="Accent4 8" xfId="3008" xr:uid="{00000000-0005-0000-0000-0000720D0000}"/>
    <cellStyle name="Accent4 8 2" xfId="3009" xr:uid="{00000000-0005-0000-0000-0000730D0000}"/>
    <cellStyle name="Accent4 80" xfId="3010" xr:uid="{00000000-0005-0000-0000-0000740D0000}"/>
    <cellStyle name="Accent4 81" xfId="3011" xr:uid="{00000000-0005-0000-0000-0000750D0000}"/>
    <cellStyle name="Accent4 82" xfId="3012" xr:uid="{00000000-0005-0000-0000-0000760D0000}"/>
    <cellStyle name="Accent4 83" xfId="3013" xr:uid="{00000000-0005-0000-0000-0000770D0000}"/>
    <cellStyle name="Accent4 84" xfId="3014" xr:uid="{00000000-0005-0000-0000-0000780D0000}"/>
    <cellStyle name="Accent4 85" xfId="3015" xr:uid="{00000000-0005-0000-0000-0000790D0000}"/>
    <cellStyle name="Accent4 86" xfId="3016" xr:uid="{00000000-0005-0000-0000-00007A0D0000}"/>
    <cellStyle name="Accent4 87" xfId="3017" xr:uid="{00000000-0005-0000-0000-00007B0D0000}"/>
    <cellStyle name="Accent4 88" xfId="3018" xr:uid="{00000000-0005-0000-0000-00007C0D0000}"/>
    <cellStyle name="Accent4 89" xfId="3019" xr:uid="{00000000-0005-0000-0000-00007D0D0000}"/>
    <cellStyle name="Accent4 9" xfId="3020" xr:uid="{00000000-0005-0000-0000-00007E0D0000}"/>
    <cellStyle name="Accent4 9 2" xfId="3021" xr:uid="{00000000-0005-0000-0000-00007F0D0000}"/>
    <cellStyle name="Accent4 90" xfId="3022" xr:uid="{00000000-0005-0000-0000-0000800D0000}"/>
    <cellStyle name="Accent4 91" xfId="3023" xr:uid="{00000000-0005-0000-0000-0000810D0000}"/>
    <cellStyle name="Accent4 92" xfId="3024" xr:uid="{00000000-0005-0000-0000-0000820D0000}"/>
    <cellStyle name="Accent4 93" xfId="3025" xr:uid="{00000000-0005-0000-0000-0000830D0000}"/>
    <cellStyle name="Accent4 94" xfId="3026" xr:uid="{00000000-0005-0000-0000-0000840D0000}"/>
    <cellStyle name="Accent4 95" xfId="3027" xr:uid="{00000000-0005-0000-0000-0000850D0000}"/>
    <cellStyle name="Accent4 96" xfId="3028" xr:uid="{00000000-0005-0000-0000-0000860D0000}"/>
    <cellStyle name="Accent4 97" xfId="3029" xr:uid="{00000000-0005-0000-0000-0000870D0000}"/>
    <cellStyle name="Accent4 98" xfId="3030" xr:uid="{00000000-0005-0000-0000-0000880D0000}"/>
    <cellStyle name="Accent4 99" xfId="3031" xr:uid="{00000000-0005-0000-0000-0000890D0000}"/>
    <cellStyle name="Accent5 - 20%" xfId="3032" xr:uid="{00000000-0005-0000-0000-00008A0D0000}"/>
    <cellStyle name="Accent5 - 20% 2" xfId="26258" xr:uid="{00000000-0005-0000-0000-00008B0D0000}"/>
    <cellStyle name="Accent5 - 20% 3" xfId="26259" xr:uid="{00000000-0005-0000-0000-00008C0D0000}"/>
    <cellStyle name="Accent5 - 40%" xfId="3033" xr:uid="{00000000-0005-0000-0000-00008D0D0000}"/>
    <cellStyle name="Accent5 - 40% 2" xfId="26260" xr:uid="{00000000-0005-0000-0000-00008E0D0000}"/>
    <cellStyle name="Accent5 - 40% 3" xfId="26261" xr:uid="{00000000-0005-0000-0000-00008F0D0000}"/>
    <cellStyle name="Accent5 - 60%" xfId="3034" xr:uid="{00000000-0005-0000-0000-0000900D0000}"/>
    <cellStyle name="Accent5 - 60% 2" xfId="26262" xr:uid="{00000000-0005-0000-0000-0000910D0000}"/>
    <cellStyle name="Accent5 - 60% 3" xfId="26263" xr:uid="{00000000-0005-0000-0000-0000920D0000}"/>
    <cellStyle name="Accent5 10" xfId="3035" xr:uid="{00000000-0005-0000-0000-0000930D0000}"/>
    <cellStyle name="Accent5 10 2" xfId="3036" xr:uid="{00000000-0005-0000-0000-0000940D0000}"/>
    <cellStyle name="Accent5 100" xfId="3037" xr:uid="{00000000-0005-0000-0000-0000950D0000}"/>
    <cellStyle name="Accent5 101" xfId="3038" xr:uid="{00000000-0005-0000-0000-0000960D0000}"/>
    <cellStyle name="Accent5 102" xfId="3039" xr:uid="{00000000-0005-0000-0000-0000970D0000}"/>
    <cellStyle name="Accent5 103" xfId="3040" xr:uid="{00000000-0005-0000-0000-0000980D0000}"/>
    <cellStyle name="Accent5 104" xfId="3041" xr:uid="{00000000-0005-0000-0000-0000990D0000}"/>
    <cellStyle name="Accent5 105" xfId="3042" xr:uid="{00000000-0005-0000-0000-00009A0D0000}"/>
    <cellStyle name="Accent5 106" xfId="3043" xr:uid="{00000000-0005-0000-0000-00009B0D0000}"/>
    <cellStyle name="Accent5 107" xfId="3044" xr:uid="{00000000-0005-0000-0000-00009C0D0000}"/>
    <cellStyle name="Accent5 108" xfId="3045" xr:uid="{00000000-0005-0000-0000-00009D0D0000}"/>
    <cellStyle name="Accent5 109" xfId="3046" xr:uid="{00000000-0005-0000-0000-00009E0D0000}"/>
    <cellStyle name="Accent5 11" xfId="3047" xr:uid="{00000000-0005-0000-0000-00009F0D0000}"/>
    <cellStyle name="Accent5 11 2" xfId="3048" xr:uid="{00000000-0005-0000-0000-0000A00D0000}"/>
    <cellStyle name="Accent5 110" xfId="3049" xr:uid="{00000000-0005-0000-0000-0000A10D0000}"/>
    <cellStyle name="Accent5 111" xfId="3050" xr:uid="{00000000-0005-0000-0000-0000A20D0000}"/>
    <cellStyle name="Accent5 112" xfId="3051" xr:uid="{00000000-0005-0000-0000-0000A30D0000}"/>
    <cellStyle name="Accent5 113" xfId="3052" xr:uid="{00000000-0005-0000-0000-0000A40D0000}"/>
    <cellStyle name="Accent5 114" xfId="3053" xr:uid="{00000000-0005-0000-0000-0000A50D0000}"/>
    <cellStyle name="Accent5 115" xfId="3054" xr:uid="{00000000-0005-0000-0000-0000A60D0000}"/>
    <cellStyle name="Accent5 116" xfId="3055" xr:uid="{00000000-0005-0000-0000-0000A70D0000}"/>
    <cellStyle name="Accent5 117" xfId="3056" xr:uid="{00000000-0005-0000-0000-0000A80D0000}"/>
    <cellStyle name="Accent5 118" xfId="3057" xr:uid="{00000000-0005-0000-0000-0000A90D0000}"/>
    <cellStyle name="Accent5 119" xfId="3058" xr:uid="{00000000-0005-0000-0000-0000AA0D0000}"/>
    <cellStyle name="Accent5 12" xfId="3059" xr:uid="{00000000-0005-0000-0000-0000AB0D0000}"/>
    <cellStyle name="Accent5 12 2" xfId="3060" xr:uid="{00000000-0005-0000-0000-0000AC0D0000}"/>
    <cellStyle name="Accent5 120" xfId="3061" xr:uid="{00000000-0005-0000-0000-0000AD0D0000}"/>
    <cellStyle name="Accent5 121" xfId="3062" xr:uid="{00000000-0005-0000-0000-0000AE0D0000}"/>
    <cellStyle name="Accent5 122" xfId="3063" xr:uid="{00000000-0005-0000-0000-0000AF0D0000}"/>
    <cellStyle name="Accent5 123" xfId="3064" xr:uid="{00000000-0005-0000-0000-0000B00D0000}"/>
    <cellStyle name="Accent5 124" xfId="3065" xr:uid="{00000000-0005-0000-0000-0000B10D0000}"/>
    <cellStyle name="Accent5 125" xfId="3066" xr:uid="{00000000-0005-0000-0000-0000B20D0000}"/>
    <cellStyle name="Accent5 126" xfId="3067" xr:uid="{00000000-0005-0000-0000-0000B30D0000}"/>
    <cellStyle name="Accent5 127" xfId="3068" xr:uid="{00000000-0005-0000-0000-0000B40D0000}"/>
    <cellStyle name="Accent5 128" xfId="3069" xr:uid="{00000000-0005-0000-0000-0000B50D0000}"/>
    <cellStyle name="Accent5 129" xfId="3070" xr:uid="{00000000-0005-0000-0000-0000B60D0000}"/>
    <cellStyle name="Accent5 13" xfId="3071" xr:uid="{00000000-0005-0000-0000-0000B70D0000}"/>
    <cellStyle name="Accent5 13 2" xfId="3072" xr:uid="{00000000-0005-0000-0000-0000B80D0000}"/>
    <cellStyle name="Accent5 130" xfId="3073" xr:uid="{00000000-0005-0000-0000-0000B90D0000}"/>
    <cellStyle name="Accent5 131" xfId="3074" xr:uid="{00000000-0005-0000-0000-0000BA0D0000}"/>
    <cellStyle name="Accent5 132" xfId="3075" xr:uid="{00000000-0005-0000-0000-0000BB0D0000}"/>
    <cellStyle name="Accent5 133" xfId="3076" xr:uid="{00000000-0005-0000-0000-0000BC0D0000}"/>
    <cellStyle name="Accent5 134" xfId="3077" xr:uid="{00000000-0005-0000-0000-0000BD0D0000}"/>
    <cellStyle name="Accent5 135" xfId="3078" xr:uid="{00000000-0005-0000-0000-0000BE0D0000}"/>
    <cellStyle name="Accent5 136" xfId="3079" xr:uid="{00000000-0005-0000-0000-0000BF0D0000}"/>
    <cellStyle name="Accent5 137" xfId="3080" xr:uid="{00000000-0005-0000-0000-0000C00D0000}"/>
    <cellStyle name="Accent5 138" xfId="3081" xr:uid="{00000000-0005-0000-0000-0000C10D0000}"/>
    <cellStyle name="Accent5 139" xfId="3082" xr:uid="{00000000-0005-0000-0000-0000C20D0000}"/>
    <cellStyle name="Accent5 14" xfId="3083" xr:uid="{00000000-0005-0000-0000-0000C30D0000}"/>
    <cellStyle name="Accent5 14 2" xfId="3084" xr:uid="{00000000-0005-0000-0000-0000C40D0000}"/>
    <cellStyle name="Accent5 140" xfId="3085" xr:uid="{00000000-0005-0000-0000-0000C50D0000}"/>
    <cellStyle name="Accent5 141" xfId="3086" xr:uid="{00000000-0005-0000-0000-0000C60D0000}"/>
    <cellStyle name="Accent5 142" xfId="3087" xr:uid="{00000000-0005-0000-0000-0000C70D0000}"/>
    <cellStyle name="Accent5 143" xfId="3088" xr:uid="{00000000-0005-0000-0000-0000C80D0000}"/>
    <cellStyle name="Accent5 144" xfId="3089" xr:uid="{00000000-0005-0000-0000-0000C90D0000}"/>
    <cellStyle name="Accent5 145" xfId="3090" xr:uid="{00000000-0005-0000-0000-0000CA0D0000}"/>
    <cellStyle name="Accent5 146" xfId="3091" xr:uid="{00000000-0005-0000-0000-0000CB0D0000}"/>
    <cellStyle name="Accent5 147" xfId="3092" xr:uid="{00000000-0005-0000-0000-0000CC0D0000}"/>
    <cellStyle name="Accent5 148" xfId="3093" xr:uid="{00000000-0005-0000-0000-0000CD0D0000}"/>
    <cellStyle name="Accent5 149" xfId="3094" xr:uid="{00000000-0005-0000-0000-0000CE0D0000}"/>
    <cellStyle name="Accent5 15" xfId="3095" xr:uid="{00000000-0005-0000-0000-0000CF0D0000}"/>
    <cellStyle name="Accent5 15 2" xfId="3096" xr:uid="{00000000-0005-0000-0000-0000D00D0000}"/>
    <cellStyle name="Accent5 150" xfId="3097" xr:uid="{00000000-0005-0000-0000-0000D10D0000}"/>
    <cellStyle name="Accent5 151" xfId="3098" xr:uid="{00000000-0005-0000-0000-0000D20D0000}"/>
    <cellStyle name="Accent5 152" xfId="3099" xr:uid="{00000000-0005-0000-0000-0000D30D0000}"/>
    <cellStyle name="Accent5 153" xfId="3100" xr:uid="{00000000-0005-0000-0000-0000D40D0000}"/>
    <cellStyle name="Accent5 154" xfId="3101" xr:uid="{00000000-0005-0000-0000-0000D50D0000}"/>
    <cellStyle name="Accent5 155" xfId="3102" xr:uid="{00000000-0005-0000-0000-0000D60D0000}"/>
    <cellStyle name="Accent5 156" xfId="3103" xr:uid="{00000000-0005-0000-0000-0000D70D0000}"/>
    <cellStyle name="Accent5 157" xfId="3104" xr:uid="{00000000-0005-0000-0000-0000D80D0000}"/>
    <cellStyle name="Accent5 158" xfId="3105" xr:uid="{00000000-0005-0000-0000-0000D90D0000}"/>
    <cellStyle name="Accent5 159" xfId="3106" xr:uid="{00000000-0005-0000-0000-0000DA0D0000}"/>
    <cellStyle name="Accent5 16" xfId="3107" xr:uid="{00000000-0005-0000-0000-0000DB0D0000}"/>
    <cellStyle name="Accent5 16 2" xfId="3108" xr:uid="{00000000-0005-0000-0000-0000DC0D0000}"/>
    <cellStyle name="Accent5 160" xfId="3109" xr:uid="{00000000-0005-0000-0000-0000DD0D0000}"/>
    <cellStyle name="Accent5 161" xfId="3110" xr:uid="{00000000-0005-0000-0000-0000DE0D0000}"/>
    <cellStyle name="Accent5 162" xfId="3111" xr:uid="{00000000-0005-0000-0000-0000DF0D0000}"/>
    <cellStyle name="Accent5 163" xfId="3112" xr:uid="{00000000-0005-0000-0000-0000E00D0000}"/>
    <cellStyle name="Accent5 164" xfId="3113" xr:uid="{00000000-0005-0000-0000-0000E10D0000}"/>
    <cellStyle name="Accent5 165" xfId="3114" xr:uid="{00000000-0005-0000-0000-0000E20D0000}"/>
    <cellStyle name="Accent5 166" xfId="3115" xr:uid="{00000000-0005-0000-0000-0000E30D0000}"/>
    <cellStyle name="Accent5 167" xfId="3116" xr:uid="{00000000-0005-0000-0000-0000E40D0000}"/>
    <cellStyle name="Accent5 168" xfId="3117" xr:uid="{00000000-0005-0000-0000-0000E50D0000}"/>
    <cellStyle name="Accent5 169" xfId="3118" xr:uid="{00000000-0005-0000-0000-0000E60D0000}"/>
    <cellStyle name="Accent5 17" xfId="3119" xr:uid="{00000000-0005-0000-0000-0000E70D0000}"/>
    <cellStyle name="Accent5 17 2" xfId="3120" xr:uid="{00000000-0005-0000-0000-0000E80D0000}"/>
    <cellStyle name="Accent5 170" xfId="3121" xr:uid="{00000000-0005-0000-0000-0000E90D0000}"/>
    <cellStyle name="Accent5 171" xfId="3122" xr:uid="{00000000-0005-0000-0000-0000EA0D0000}"/>
    <cellStyle name="Accent5 172" xfId="3123" xr:uid="{00000000-0005-0000-0000-0000EB0D0000}"/>
    <cellStyle name="Accent5 173" xfId="3124" xr:uid="{00000000-0005-0000-0000-0000EC0D0000}"/>
    <cellStyle name="Accent5 174" xfId="3125" xr:uid="{00000000-0005-0000-0000-0000ED0D0000}"/>
    <cellStyle name="Accent5 175" xfId="3126" xr:uid="{00000000-0005-0000-0000-0000EE0D0000}"/>
    <cellStyle name="Accent5 176" xfId="3127" xr:uid="{00000000-0005-0000-0000-0000EF0D0000}"/>
    <cellStyle name="Accent5 177" xfId="3128" xr:uid="{00000000-0005-0000-0000-0000F00D0000}"/>
    <cellStyle name="Accent5 178" xfId="3129" xr:uid="{00000000-0005-0000-0000-0000F10D0000}"/>
    <cellStyle name="Accent5 179" xfId="3130" xr:uid="{00000000-0005-0000-0000-0000F20D0000}"/>
    <cellStyle name="Accent5 18" xfId="3131" xr:uid="{00000000-0005-0000-0000-0000F30D0000}"/>
    <cellStyle name="Accent5 18 2" xfId="3132" xr:uid="{00000000-0005-0000-0000-0000F40D0000}"/>
    <cellStyle name="Accent5 180" xfId="3133" xr:uid="{00000000-0005-0000-0000-0000F50D0000}"/>
    <cellStyle name="Accent5 181" xfId="3134" xr:uid="{00000000-0005-0000-0000-0000F60D0000}"/>
    <cellStyle name="Accent5 182" xfId="3135" xr:uid="{00000000-0005-0000-0000-0000F70D0000}"/>
    <cellStyle name="Accent5 183" xfId="3136" xr:uid="{00000000-0005-0000-0000-0000F80D0000}"/>
    <cellStyle name="Accent5 184" xfId="3137" xr:uid="{00000000-0005-0000-0000-0000F90D0000}"/>
    <cellStyle name="Accent5 185" xfId="3138" xr:uid="{00000000-0005-0000-0000-0000FA0D0000}"/>
    <cellStyle name="Accent5 186" xfId="3139" xr:uid="{00000000-0005-0000-0000-0000FB0D0000}"/>
    <cellStyle name="Accent5 187" xfId="3140" xr:uid="{00000000-0005-0000-0000-0000FC0D0000}"/>
    <cellStyle name="Accent5 188" xfId="3141" xr:uid="{00000000-0005-0000-0000-0000FD0D0000}"/>
    <cellStyle name="Accent5 189" xfId="3142" xr:uid="{00000000-0005-0000-0000-0000FE0D0000}"/>
    <cellStyle name="Accent5 19" xfId="3143" xr:uid="{00000000-0005-0000-0000-0000FF0D0000}"/>
    <cellStyle name="Accent5 19 2" xfId="3144" xr:uid="{00000000-0005-0000-0000-0000000E0000}"/>
    <cellStyle name="Accent5 190" xfId="3145" xr:uid="{00000000-0005-0000-0000-0000010E0000}"/>
    <cellStyle name="Accent5 191" xfId="3146" xr:uid="{00000000-0005-0000-0000-0000020E0000}"/>
    <cellStyle name="Accent5 192" xfId="3147" xr:uid="{00000000-0005-0000-0000-0000030E0000}"/>
    <cellStyle name="Accent5 193" xfId="3148" xr:uid="{00000000-0005-0000-0000-0000040E0000}"/>
    <cellStyle name="Accent5 194" xfId="3149" xr:uid="{00000000-0005-0000-0000-0000050E0000}"/>
    <cellStyle name="Accent5 195" xfId="3150" xr:uid="{00000000-0005-0000-0000-0000060E0000}"/>
    <cellStyle name="Accent5 196" xfId="3151" xr:uid="{00000000-0005-0000-0000-0000070E0000}"/>
    <cellStyle name="Accent5 197" xfId="3152" xr:uid="{00000000-0005-0000-0000-0000080E0000}"/>
    <cellStyle name="Accent5 198" xfId="3153" xr:uid="{00000000-0005-0000-0000-0000090E0000}"/>
    <cellStyle name="Accent5 199" xfId="3154" xr:uid="{00000000-0005-0000-0000-00000A0E0000}"/>
    <cellStyle name="Accent5 2" xfId="3155" xr:uid="{00000000-0005-0000-0000-00000B0E0000}"/>
    <cellStyle name="Accent5 2 2" xfId="3156" xr:uid="{00000000-0005-0000-0000-00000C0E0000}"/>
    <cellStyle name="Accent5 2 2 2" xfId="3157" xr:uid="{00000000-0005-0000-0000-00000D0E0000}"/>
    <cellStyle name="Accent5 2 3" xfId="3158" xr:uid="{00000000-0005-0000-0000-00000E0E0000}"/>
    <cellStyle name="Accent5 2 4" xfId="3159" xr:uid="{00000000-0005-0000-0000-00000F0E0000}"/>
    <cellStyle name="Accent5 2 5" xfId="3160" xr:uid="{00000000-0005-0000-0000-0000100E0000}"/>
    <cellStyle name="Accent5 20" xfId="3161" xr:uid="{00000000-0005-0000-0000-0000110E0000}"/>
    <cellStyle name="Accent5 20 2" xfId="3162" xr:uid="{00000000-0005-0000-0000-0000120E0000}"/>
    <cellStyle name="Accent5 200" xfId="3163" xr:uid="{00000000-0005-0000-0000-0000130E0000}"/>
    <cellStyle name="Accent5 201" xfId="3164" xr:uid="{00000000-0005-0000-0000-0000140E0000}"/>
    <cellStyle name="Accent5 202" xfId="3165" xr:uid="{00000000-0005-0000-0000-0000150E0000}"/>
    <cellStyle name="Accent5 203" xfId="3166" xr:uid="{00000000-0005-0000-0000-0000160E0000}"/>
    <cellStyle name="Accent5 204" xfId="3167" xr:uid="{00000000-0005-0000-0000-0000170E0000}"/>
    <cellStyle name="Accent5 205" xfId="3168" xr:uid="{00000000-0005-0000-0000-0000180E0000}"/>
    <cellStyle name="Accent5 206" xfId="3169" xr:uid="{00000000-0005-0000-0000-0000190E0000}"/>
    <cellStyle name="Accent5 207" xfId="3170" xr:uid="{00000000-0005-0000-0000-00001A0E0000}"/>
    <cellStyle name="Accent5 208" xfId="3171" xr:uid="{00000000-0005-0000-0000-00001B0E0000}"/>
    <cellStyle name="Accent5 209" xfId="3172" xr:uid="{00000000-0005-0000-0000-00001C0E0000}"/>
    <cellStyle name="Accent5 21" xfId="3173" xr:uid="{00000000-0005-0000-0000-00001D0E0000}"/>
    <cellStyle name="Accent5 21 2" xfId="3174" xr:uid="{00000000-0005-0000-0000-00001E0E0000}"/>
    <cellStyle name="Accent5 210" xfId="3175" xr:uid="{00000000-0005-0000-0000-00001F0E0000}"/>
    <cellStyle name="Accent5 211" xfId="3176" xr:uid="{00000000-0005-0000-0000-0000200E0000}"/>
    <cellStyle name="Accent5 212" xfId="3177" xr:uid="{00000000-0005-0000-0000-0000210E0000}"/>
    <cellStyle name="Accent5 213" xfId="3178" xr:uid="{00000000-0005-0000-0000-0000220E0000}"/>
    <cellStyle name="Accent5 214" xfId="3179" xr:uid="{00000000-0005-0000-0000-0000230E0000}"/>
    <cellStyle name="Accent5 215" xfId="3180" xr:uid="{00000000-0005-0000-0000-0000240E0000}"/>
    <cellStyle name="Accent5 216" xfId="3181" xr:uid="{00000000-0005-0000-0000-0000250E0000}"/>
    <cellStyle name="Accent5 217" xfId="3182" xr:uid="{00000000-0005-0000-0000-0000260E0000}"/>
    <cellStyle name="Accent5 218" xfId="3183" xr:uid="{00000000-0005-0000-0000-0000270E0000}"/>
    <cellStyle name="Accent5 219" xfId="3184" xr:uid="{00000000-0005-0000-0000-0000280E0000}"/>
    <cellStyle name="Accent5 22" xfId="3185" xr:uid="{00000000-0005-0000-0000-0000290E0000}"/>
    <cellStyle name="Accent5 22 2" xfId="3186" xr:uid="{00000000-0005-0000-0000-00002A0E0000}"/>
    <cellStyle name="Accent5 220" xfId="3187" xr:uid="{00000000-0005-0000-0000-00002B0E0000}"/>
    <cellStyle name="Accent5 221" xfId="3188" xr:uid="{00000000-0005-0000-0000-00002C0E0000}"/>
    <cellStyle name="Accent5 222" xfId="3189" xr:uid="{00000000-0005-0000-0000-00002D0E0000}"/>
    <cellStyle name="Accent5 223" xfId="3190" xr:uid="{00000000-0005-0000-0000-00002E0E0000}"/>
    <cellStyle name="Accent5 224" xfId="3191" xr:uid="{00000000-0005-0000-0000-00002F0E0000}"/>
    <cellStyle name="Accent5 225" xfId="3192" xr:uid="{00000000-0005-0000-0000-0000300E0000}"/>
    <cellStyle name="Accent5 226" xfId="3193" xr:uid="{00000000-0005-0000-0000-0000310E0000}"/>
    <cellStyle name="Accent5 227" xfId="3194" xr:uid="{00000000-0005-0000-0000-0000320E0000}"/>
    <cellStyle name="Accent5 228" xfId="3195" xr:uid="{00000000-0005-0000-0000-0000330E0000}"/>
    <cellStyle name="Accent5 229" xfId="3196" xr:uid="{00000000-0005-0000-0000-0000340E0000}"/>
    <cellStyle name="Accent5 23" xfId="3197" xr:uid="{00000000-0005-0000-0000-0000350E0000}"/>
    <cellStyle name="Accent5 23 2" xfId="3198" xr:uid="{00000000-0005-0000-0000-0000360E0000}"/>
    <cellStyle name="Accent5 230" xfId="3199" xr:uid="{00000000-0005-0000-0000-0000370E0000}"/>
    <cellStyle name="Accent5 231" xfId="3200" xr:uid="{00000000-0005-0000-0000-0000380E0000}"/>
    <cellStyle name="Accent5 232" xfId="3201" xr:uid="{00000000-0005-0000-0000-0000390E0000}"/>
    <cellStyle name="Accent5 233" xfId="3202" xr:uid="{00000000-0005-0000-0000-00003A0E0000}"/>
    <cellStyle name="Accent5 234" xfId="3203" xr:uid="{00000000-0005-0000-0000-00003B0E0000}"/>
    <cellStyle name="Accent5 235" xfId="3204" xr:uid="{00000000-0005-0000-0000-00003C0E0000}"/>
    <cellStyle name="Accent5 236" xfId="3205" xr:uid="{00000000-0005-0000-0000-00003D0E0000}"/>
    <cellStyle name="Accent5 237" xfId="3206" xr:uid="{00000000-0005-0000-0000-00003E0E0000}"/>
    <cellStyle name="Accent5 238" xfId="3207" xr:uid="{00000000-0005-0000-0000-00003F0E0000}"/>
    <cellStyle name="Accent5 239" xfId="3208" xr:uid="{00000000-0005-0000-0000-0000400E0000}"/>
    <cellStyle name="Accent5 24" xfId="3209" xr:uid="{00000000-0005-0000-0000-0000410E0000}"/>
    <cellStyle name="Accent5 24 2" xfId="3210" xr:uid="{00000000-0005-0000-0000-0000420E0000}"/>
    <cellStyle name="Accent5 240" xfId="3211" xr:uid="{00000000-0005-0000-0000-0000430E0000}"/>
    <cellStyle name="Accent5 241" xfId="3212" xr:uid="{00000000-0005-0000-0000-0000440E0000}"/>
    <cellStyle name="Accent5 242" xfId="3213" xr:uid="{00000000-0005-0000-0000-0000450E0000}"/>
    <cellStyle name="Accent5 25" xfId="3214" xr:uid="{00000000-0005-0000-0000-0000460E0000}"/>
    <cellStyle name="Accent5 25 2" xfId="3215" xr:uid="{00000000-0005-0000-0000-0000470E0000}"/>
    <cellStyle name="Accent5 26" xfId="3216" xr:uid="{00000000-0005-0000-0000-0000480E0000}"/>
    <cellStyle name="Accent5 26 2" xfId="3217" xr:uid="{00000000-0005-0000-0000-0000490E0000}"/>
    <cellStyle name="Accent5 27" xfId="3218" xr:uid="{00000000-0005-0000-0000-00004A0E0000}"/>
    <cellStyle name="Accent5 27 2" xfId="3219" xr:uid="{00000000-0005-0000-0000-00004B0E0000}"/>
    <cellStyle name="Accent5 28" xfId="3220" xr:uid="{00000000-0005-0000-0000-00004C0E0000}"/>
    <cellStyle name="Accent5 28 2" xfId="3221" xr:uid="{00000000-0005-0000-0000-00004D0E0000}"/>
    <cellStyle name="Accent5 29" xfId="3222" xr:uid="{00000000-0005-0000-0000-00004E0E0000}"/>
    <cellStyle name="Accent5 3" xfId="3223" xr:uid="{00000000-0005-0000-0000-00004F0E0000}"/>
    <cellStyle name="Accent5 3 2" xfId="3224" xr:uid="{00000000-0005-0000-0000-0000500E0000}"/>
    <cellStyle name="Accent5 3 3" xfId="3225" xr:uid="{00000000-0005-0000-0000-0000510E0000}"/>
    <cellStyle name="Accent5 3 4" xfId="3226" xr:uid="{00000000-0005-0000-0000-0000520E0000}"/>
    <cellStyle name="Accent5 3 5" xfId="3227" xr:uid="{00000000-0005-0000-0000-0000530E0000}"/>
    <cellStyle name="Accent5 30" xfId="3228" xr:uid="{00000000-0005-0000-0000-0000540E0000}"/>
    <cellStyle name="Accent5 31" xfId="3229" xr:uid="{00000000-0005-0000-0000-0000550E0000}"/>
    <cellStyle name="Accent5 32" xfId="3230" xr:uid="{00000000-0005-0000-0000-0000560E0000}"/>
    <cellStyle name="Accent5 33" xfId="3231" xr:uid="{00000000-0005-0000-0000-0000570E0000}"/>
    <cellStyle name="Accent5 34" xfId="3232" xr:uid="{00000000-0005-0000-0000-0000580E0000}"/>
    <cellStyle name="Accent5 35" xfId="3233" xr:uid="{00000000-0005-0000-0000-0000590E0000}"/>
    <cellStyle name="Accent5 36" xfId="3234" xr:uid="{00000000-0005-0000-0000-00005A0E0000}"/>
    <cellStyle name="Accent5 37" xfId="3235" xr:uid="{00000000-0005-0000-0000-00005B0E0000}"/>
    <cellStyle name="Accent5 38" xfId="3236" xr:uid="{00000000-0005-0000-0000-00005C0E0000}"/>
    <cellStyle name="Accent5 39" xfId="3237" xr:uid="{00000000-0005-0000-0000-00005D0E0000}"/>
    <cellStyle name="Accent5 4" xfId="3238" xr:uid="{00000000-0005-0000-0000-00005E0E0000}"/>
    <cellStyle name="Accent5 4 2" xfId="3239" xr:uid="{00000000-0005-0000-0000-00005F0E0000}"/>
    <cellStyle name="Accent5 4 3" xfId="3240" xr:uid="{00000000-0005-0000-0000-0000600E0000}"/>
    <cellStyle name="Accent5 4 4" xfId="3241" xr:uid="{00000000-0005-0000-0000-0000610E0000}"/>
    <cellStyle name="Accent5 4 5" xfId="3242" xr:uid="{00000000-0005-0000-0000-0000620E0000}"/>
    <cellStyle name="Accent5 40" xfId="3243" xr:uid="{00000000-0005-0000-0000-0000630E0000}"/>
    <cellStyle name="Accent5 41" xfId="3244" xr:uid="{00000000-0005-0000-0000-0000640E0000}"/>
    <cellStyle name="Accent5 42" xfId="3245" xr:uid="{00000000-0005-0000-0000-0000650E0000}"/>
    <cellStyle name="Accent5 43" xfId="3246" xr:uid="{00000000-0005-0000-0000-0000660E0000}"/>
    <cellStyle name="Accent5 44" xfId="3247" xr:uid="{00000000-0005-0000-0000-0000670E0000}"/>
    <cellStyle name="Accent5 45" xfId="3248" xr:uid="{00000000-0005-0000-0000-0000680E0000}"/>
    <cellStyle name="Accent5 46" xfId="3249" xr:uid="{00000000-0005-0000-0000-0000690E0000}"/>
    <cellStyle name="Accent5 47" xfId="3250" xr:uid="{00000000-0005-0000-0000-00006A0E0000}"/>
    <cellStyle name="Accent5 48" xfId="3251" xr:uid="{00000000-0005-0000-0000-00006B0E0000}"/>
    <cellStyle name="Accent5 49" xfId="3252" xr:uid="{00000000-0005-0000-0000-00006C0E0000}"/>
    <cellStyle name="Accent5 5" xfId="3253" xr:uid="{00000000-0005-0000-0000-00006D0E0000}"/>
    <cellStyle name="Accent5 5 2" xfId="3254" xr:uid="{00000000-0005-0000-0000-00006E0E0000}"/>
    <cellStyle name="Accent5 50" xfId="3255" xr:uid="{00000000-0005-0000-0000-00006F0E0000}"/>
    <cellStyle name="Accent5 51" xfId="3256" xr:uid="{00000000-0005-0000-0000-0000700E0000}"/>
    <cellStyle name="Accent5 52" xfId="3257" xr:uid="{00000000-0005-0000-0000-0000710E0000}"/>
    <cellStyle name="Accent5 53" xfId="3258" xr:uid="{00000000-0005-0000-0000-0000720E0000}"/>
    <cellStyle name="Accent5 54" xfId="3259" xr:uid="{00000000-0005-0000-0000-0000730E0000}"/>
    <cellStyle name="Accent5 55" xfId="3260" xr:uid="{00000000-0005-0000-0000-0000740E0000}"/>
    <cellStyle name="Accent5 56" xfId="3261" xr:uid="{00000000-0005-0000-0000-0000750E0000}"/>
    <cellStyle name="Accent5 57" xfId="3262" xr:uid="{00000000-0005-0000-0000-0000760E0000}"/>
    <cellStyle name="Accent5 58" xfId="3263" xr:uid="{00000000-0005-0000-0000-0000770E0000}"/>
    <cellStyle name="Accent5 59" xfId="3264" xr:uid="{00000000-0005-0000-0000-0000780E0000}"/>
    <cellStyle name="Accent5 6" xfId="3265" xr:uid="{00000000-0005-0000-0000-0000790E0000}"/>
    <cellStyle name="Accent5 6 2" xfId="3266" xr:uid="{00000000-0005-0000-0000-00007A0E0000}"/>
    <cellStyle name="Accent5 60" xfId="3267" xr:uid="{00000000-0005-0000-0000-00007B0E0000}"/>
    <cellStyle name="Accent5 61" xfId="3268" xr:uid="{00000000-0005-0000-0000-00007C0E0000}"/>
    <cellStyle name="Accent5 62" xfId="3269" xr:uid="{00000000-0005-0000-0000-00007D0E0000}"/>
    <cellStyle name="Accent5 63" xfId="3270" xr:uid="{00000000-0005-0000-0000-00007E0E0000}"/>
    <cellStyle name="Accent5 64" xfId="3271" xr:uid="{00000000-0005-0000-0000-00007F0E0000}"/>
    <cellStyle name="Accent5 65" xfId="3272" xr:uid="{00000000-0005-0000-0000-0000800E0000}"/>
    <cellStyle name="Accent5 66" xfId="3273" xr:uid="{00000000-0005-0000-0000-0000810E0000}"/>
    <cellStyle name="Accent5 67" xfId="3274" xr:uid="{00000000-0005-0000-0000-0000820E0000}"/>
    <cellStyle name="Accent5 68" xfId="3275" xr:uid="{00000000-0005-0000-0000-0000830E0000}"/>
    <cellStyle name="Accent5 69" xfId="3276" xr:uid="{00000000-0005-0000-0000-0000840E0000}"/>
    <cellStyle name="Accent5 7" xfId="3277" xr:uid="{00000000-0005-0000-0000-0000850E0000}"/>
    <cellStyle name="Accent5 7 2" xfId="3278" xr:uid="{00000000-0005-0000-0000-0000860E0000}"/>
    <cellStyle name="Accent5 70" xfId="3279" xr:uid="{00000000-0005-0000-0000-0000870E0000}"/>
    <cellStyle name="Accent5 71" xfId="3280" xr:uid="{00000000-0005-0000-0000-0000880E0000}"/>
    <cellStyle name="Accent5 72" xfId="3281" xr:uid="{00000000-0005-0000-0000-0000890E0000}"/>
    <cellStyle name="Accent5 73" xfId="3282" xr:uid="{00000000-0005-0000-0000-00008A0E0000}"/>
    <cellStyle name="Accent5 74" xfId="3283" xr:uid="{00000000-0005-0000-0000-00008B0E0000}"/>
    <cellStyle name="Accent5 75" xfId="3284" xr:uid="{00000000-0005-0000-0000-00008C0E0000}"/>
    <cellStyle name="Accent5 76" xfId="3285" xr:uid="{00000000-0005-0000-0000-00008D0E0000}"/>
    <cellStyle name="Accent5 77" xfId="3286" xr:uid="{00000000-0005-0000-0000-00008E0E0000}"/>
    <cellStyle name="Accent5 78" xfId="3287" xr:uid="{00000000-0005-0000-0000-00008F0E0000}"/>
    <cellStyle name="Accent5 79" xfId="3288" xr:uid="{00000000-0005-0000-0000-0000900E0000}"/>
    <cellStyle name="Accent5 8" xfId="3289" xr:uid="{00000000-0005-0000-0000-0000910E0000}"/>
    <cellStyle name="Accent5 8 2" xfId="3290" xr:uid="{00000000-0005-0000-0000-0000920E0000}"/>
    <cellStyle name="Accent5 80" xfId="3291" xr:uid="{00000000-0005-0000-0000-0000930E0000}"/>
    <cellStyle name="Accent5 81" xfId="3292" xr:uid="{00000000-0005-0000-0000-0000940E0000}"/>
    <cellStyle name="Accent5 82" xfId="3293" xr:uid="{00000000-0005-0000-0000-0000950E0000}"/>
    <cellStyle name="Accent5 83" xfId="3294" xr:uid="{00000000-0005-0000-0000-0000960E0000}"/>
    <cellStyle name="Accent5 84" xfId="3295" xr:uid="{00000000-0005-0000-0000-0000970E0000}"/>
    <cellStyle name="Accent5 85" xfId="3296" xr:uid="{00000000-0005-0000-0000-0000980E0000}"/>
    <cellStyle name="Accent5 86" xfId="3297" xr:uid="{00000000-0005-0000-0000-0000990E0000}"/>
    <cellStyle name="Accent5 87" xfId="3298" xr:uid="{00000000-0005-0000-0000-00009A0E0000}"/>
    <cellStyle name="Accent5 88" xfId="3299" xr:uid="{00000000-0005-0000-0000-00009B0E0000}"/>
    <cellStyle name="Accent5 89" xfId="3300" xr:uid="{00000000-0005-0000-0000-00009C0E0000}"/>
    <cellStyle name="Accent5 9" xfId="3301" xr:uid="{00000000-0005-0000-0000-00009D0E0000}"/>
    <cellStyle name="Accent5 9 2" xfId="3302" xr:uid="{00000000-0005-0000-0000-00009E0E0000}"/>
    <cellStyle name="Accent5 90" xfId="3303" xr:uid="{00000000-0005-0000-0000-00009F0E0000}"/>
    <cellStyle name="Accent5 91" xfId="3304" xr:uid="{00000000-0005-0000-0000-0000A00E0000}"/>
    <cellStyle name="Accent5 92" xfId="3305" xr:uid="{00000000-0005-0000-0000-0000A10E0000}"/>
    <cellStyle name="Accent5 93" xfId="3306" xr:uid="{00000000-0005-0000-0000-0000A20E0000}"/>
    <cellStyle name="Accent5 94" xfId="3307" xr:uid="{00000000-0005-0000-0000-0000A30E0000}"/>
    <cellStyle name="Accent5 95" xfId="3308" xr:uid="{00000000-0005-0000-0000-0000A40E0000}"/>
    <cellStyle name="Accent5 96" xfId="3309" xr:uid="{00000000-0005-0000-0000-0000A50E0000}"/>
    <cellStyle name="Accent5 97" xfId="3310" xr:uid="{00000000-0005-0000-0000-0000A60E0000}"/>
    <cellStyle name="Accent5 98" xfId="3311" xr:uid="{00000000-0005-0000-0000-0000A70E0000}"/>
    <cellStyle name="Accent5 99" xfId="3312" xr:uid="{00000000-0005-0000-0000-0000A80E0000}"/>
    <cellStyle name="Accent6 - 20%" xfId="3313" xr:uid="{00000000-0005-0000-0000-0000A90E0000}"/>
    <cellStyle name="Accent6 - 20% 2" xfId="26264" xr:uid="{00000000-0005-0000-0000-0000AA0E0000}"/>
    <cellStyle name="Accent6 - 40%" xfId="3314" xr:uid="{00000000-0005-0000-0000-0000AB0E0000}"/>
    <cellStyle name="Accent6 - 40% 2" xfId="26265" xr:uid="{00000000-0005-0000-0000-0000AC0E0000}"/>
    <cellStyle name="Accent6 - 40% 3" xfId="26266" xr:uid="{00000000-0005-0000-0000-0000AD0E0000}"/>
    <cellStyle name="Accent6 - 60%" xfId="3315" xr:uid="{00000000-0005-0000-0000-0000AE0E0000}"/>
    <cellStyle name="Accent6 - 60% 2" xfId="26267" xr:uid="{00000000-0005-0000-0000-0000AF0E0000}"/>
    <cellStyle name="Accent6 10" xfId="3316" xr:uid="{00000000-0005-0000-0000-0000B00E0000}"/>
    <cellStyle name="Accent6 10 2" xfId="3317" xr:uid="{00000000-0005-0000-0000-0000B10E0000}"/>
    <cellStyle name="Accent6 100" xfId="3318" xr:uid="{00000000-0005-0000-0000-0000B20E0000}"/>
    <cellStyle name="Accent6 101" xfId="3319" xr:uid="{00000000-0005-0000-0000-0000B30E0000}"/>
    <cellStyle name="Accent6 102" xfId="3320" xr:uid="{00000000-0005-0000-0000-0000B40E0000}"/>
    <cellStyle name="Accent6 103" xfId="3321" xr:uid="{00000000-0005-0000-0000-0000B50E0000}"/>
    <cellStyle name="Accent6 104" xfId="3322" xr:uid="{00000000-0005-0000-0000-0000B60E0000}"/>
    <cellStyle name="Accent6 105" xfId="3323" xr:uid="{00000000-0005-0000-0000-0000B70E0000}"/>
    <cellStyle name="Accent6 106" xfId="3324" xr:uid="{00000000-0005-0000-0000-0000B80E0000}"/>
    <cellStyle name="Accent6 107" xfId="3325" xr:uid="{00000000-0005-0000-0000-0000B90E0000}"/>
    <cellStyle name="Accent6 108" xfId="3326" xr:uid="{00000000-0005-0000-0000-0000BA0E0000}"/>
    <cellStyle name="Accent6 109" xfId="3327" xr:uid="{00000000-0005-0000-0000-0000BB0E0000}"/>
    <cellStyle name="Accent6 11" xfId="3328" xr:uid="{00000000-0005-0000-0000-0000BC0E0000}"/>
    <cellStyle name="Accent6 11 2" xfId="3329" xr:uid="{00000000-0005-0000-0000-0000BD0E0000}"/>
    <cellStyle name="Accent6 110" xfId="3330" xr:uid="{00000000-0005-0000-0000-0000BE0E0000}"/>
    <cellStyle name="Accent6 111" xfId="3331" xr:uid="{00000000-0005-0000-0000-0000BF0E0000}"/>
    <cellStyle name="Accent6 112" xfId="3332" xr:uid="{00000000-0005-0000-0000-0000C00E0000}"/>
    <cellStyle name="Accent6 113" xfId="3333" xr:uid="{00000000-0005-0000-0000-0000C10E0000}"/>
    <cellStyle name="Accent6 114" xfId="3334" xr:uid="{00000000-0005-0000-0000-0000C20E0000}"/>
    <cellStyle name="Accent6 115" xfId="3335" xr:uid="{00000000-0005-0000-0000-0000C30E0000}"/>
    <cellStyle name="Accent6 116" xfId="3336" xr:uid="{00000000-0005-0000-0000-0000C40E0000}"/>
    <cellStyle name="Accent6 117" xfId="3337" xr:uid="{00000000-0005-0000-0000-0000C50E0000}"/>
    <cellStyle name="Accent6 118" xfId="3338" xr:uid="{00000000-0005-0000-0000-0000C60E0000}"/>
    <cellStyle name="Accent6 119" xfId="3339" xr:uid="{00000000-0005-0000-0000-0000C70E0000}"/>
    <cellStyle name="Accent6 12" xfId="3340" xr:uid="{00000000-0005-0000-0000-0000C80E0000}"/>
    <cellStyle name="Accent6 12 2" xfId="3341" xr:uid="{00000000-0005-0000-0000-0000C90E0000}"/>
    <cellStyle name="Accent6 120" xfId="3342" xr:uid="{00000000-0005-0000-0000-0000CA0E0000}"/>
    <cellStyle name="Accent6 121" xfId="3343" xr:uid="{00000000-0005-0000-0000-0000CB0E0000}"/>
    <cellStyle name="Accent6 122" xfId="3344" xr:uid="{00000000-0005-0000-0000-0000CC0E0000}"/>
    <cellStyle name="Accent6 123" xfId="3345" xr:uid="{00000000-0005-0000-0000-0000CD0E0000}"/>
    <cellStyle name="Accent6 124" xfId="3346" xr:uid="{00000000-0005-0000-0000-0000CE0E0000}"/>
    <cellStyle name="Accent6 125" xfId="3347" xr:uid="{00000000-0005-0000-0000-0000CF0E0000}"/>
    <cellStyle name="Accent6 126" xfId="3348" xr:uid="{00000000-0005-0000-0000-0000D00E0000}"/>
    <cellStyle name="Accent6 127" xfId="3349" xr:uid="{00000000-0005-0000-0000-0000D10E0000}"/>
    <cellStyle name="Accent6 128" xfId="3350" xr:uid="{00000000-0005-0000-0000-0000D20E0000}"/>
    <cellStyle name="Accent6 129" xfId="3351" xr:uid="{00000000-0005-0000-0000-0000D30E0000}"/>
    <cellStyle name="Accent6 13" xfId="3352" xr:uid="{00000000-0005-0000-0000-0000D40E0000}"/>
    <cellStyle name="Accent6 13 2" xfId="3353" xr:uid="{00000000-0005-0000-0000-0000D50E0000}"/>
    <cellStyle name="Accent6 130" xfId="3354" xr:uid="{00000000-0005-0000-0000-0000D60E0000}"/>
    <cellStyle name="Accent6 131" xfId="3355" xr:uid="{00000000-0005-0000-0000-0000D70E0000}"/>
    <cellStyle name="Accent6 132" xfId="3356" xr:uid="{00000000-0005-0000-0000-0000D80E0000}"/>
    <cellStyle name="Accent6 133" xfId="3357" xr:uid="{00000000-0005-0000-0000-0000D90E0000}"/>
    <cellStyle name="Accent6 134" xfId="3358" xr:uid="{00000000-0005-0000-0000-0000DA0E0000}"/>
    <cellStyle name="Accent6 135" xfId="3359" xr:uid="{00000000-0005-0000-0000-0000DB0E0000}"/>
    <cellStyle name="Accent6 136" xfId="3360" xr:uid="{00000000-0005-0000-0000-0000DC0E0000}"/>
    <cellStyle name="Accent6 137" xfId="3361" xr:uid="{00000000-0005-0000-0000-0000DD0E0000}"/>
    <cellStyle name="Accent6 138" xfId="3362" xr:uid="{00000000-0005-0000-0000-0000DE0E0000}"/>
    <cellStyle name="Accent6 139" xfId="3363" xr:uid="{00000000-0005-0000-0000-0000DF0E0000}"/>
    <cellStyle name="Accent6 14" xfId="3364" xr:uid="{00000000-0005-0000-0000-0000E00E0000}"/>
    <cellStyle name="Accent6 14 2" xfId="3365" xr:uid="{00000000-0005-0000-0000-0000E10E0000}"/>
    <cellStyle name="Accent6 140" xfId="3366" xr:uid="{00000000-0005-0000-0000-0000E20E0000}"/>
    <cellStyle name="Accent6 141" xfId="3367" xr:uid="{00000000-0005-0000-0000-0000E30E0000}"/>
    <cellStyle name="Accent6 142" xfId="3368" xr:uid="{00000000-0005-0000-0000-0000E40E0000}"/>
    <cellStyle name="Accent6 143" xfId="3369" xr:uid="{00000000-0005-0000-0000-0000E50E0000}"/>
    <cellStyle name="Accent6 144" xfId="3370" xr:uid="{00000000-0005-0000-0000-0000E60E0000}"/>
    <cellStyle name="Accent6 145" xfId="3371" xr:uid="{00000000-0005-0000-0000-0000E70E0000}"/>
    <cellStyle name="Accent6 146" xfId="3372" xr:uid="{00000000-0005-0000-0000-0000E80E0000}"/>
    <cellStyle name="Accent6 147" xfId="3373" xr:uid="{00000000-0005-0000-0000-0000E90E0000}"/>
    <cellStyle name="Accent6 148" xfId="3374" xr:uid="{00000000-0005-0000-0000-0000EA0E0000}"/>
    <cellStyle name="Accent6 149" xfId="3375" xr:uid="{00000000-0005-0000-0000-0000EB0E0000}"/>
    <cellStyle name="Accent6 15" xfId="3376" xr:uid="{00000000-0005-0000-0000-0000EC0E0000}"/>
    <cellStyle name="Accent6 15 2" xfId="3377" xr:uid="{00000000-0005-0000-0000-0000ED0E0000}"/>
    <cellStyle name="Accent6 150" xfId="3378" xr:uid="{00000000-0005-0000-0000-0000EE0E0000}"/>
    <cellStyle name="Accent6 151" xfId="3379" xr:uid="{00000000-0005-0000-0000-0000EF0E0000}"/>
    <cellStyle name="Accent6 152" xfId="3380" xr:uid="{00000000-0005-0000-0000-0000F00E0000}"/>
    <cellStyle name="Accent6 153" xfId="3381" xr:uid="{00000000-0005-0000-0000-0000F10E0000}"/>
    <cellStyle name="Accent6 154" xfId="3382" xr:uid="{00000000-0005-0000-0000-0000F20E0000}"/>
    <cellStyle name="Accent6 155" xfId="3383" xr:uid="{00000000-0005-0000-0000-0000F30E0000}"/>
    <cellStyle name="Accent6 156" xfId="3384" xr:uid="{00000000-0005-0000-0000-0000F40E0000}"/>
    <cellStyle name="Accent6 157" xfId="3385" xr:uid="{00000000-0005-0000-0000-0000F50E0000}"/>
    <cellStyle name="Accent6 158" xfId="3386" xr:uid="{00000000-0005-0000-0000-0000F60E0000}"/>
    <cellStyle name="Accent6 159" xfId="3387" xr:uid="{00000000-0005-0000-0000-0000F70E0000}"/>
    <cellStyle name="Accent6 16" xfId="3388" xr:uid="{00000000-0005-0000-0000-0000F80E0000}"/>
    <cellStyle name="Accent6 16 2" xfId="3389" xr:uid="{00000000-0005-0000-0000-0000F90E0000}"/>
    <cellStyle name="Accent6 160" xfId="3390" xr:uid="{00000000-0005-0000-0000-0000FA0E0000}"/>
    <cellStyle name="Accent6 161" xfId="3391" xr:uid="{00000000-0005-0000-0000-0000FB0E0000}"/>
    <cellStyle name="Accent6 162" xfId="3392" xr:uid="{00000000-0005-0000-0000-0000FC0E0000}"/>
    <cellStyle name="Accent6 163" xfId="3393" xr:uid="{00000000-0005-0000-0000-0000FD0E0000}"/>
    <cellStyle name="Accent6 164" xfId="3394" xr:uid="{00000000-0005-0000-0000-0000FE0E0000}"/>
    <cellStyle name="Accent6 165" xfId="3395" xr:uid="{00000000-0005-0000-0000-0000FF0E0000}"/>
    <cellStyle name="Accent6 166" xfId="3396" xr:uid="{00000000-0005-0000-0000-0000000F0000}"/>
    <cellStyle name="Accent6 167" xfId="3397" xr:uid="{00000000-0005-0000-0000-0000010F0000}"/>
    <cellStyle name="Accent6 168" xfId="3398" xr:uid="{00000000-0005-0000-0000-0000020F0000}"/>
    <cellStyle name="Accent6 169" xfId="3399" xr:uid="{00000000-0005-0000-0000-0000030F0000}"/>
    <cellStyle name="Accent6 17" xfId="3400" xr:uid="{00000000-0005-0000-0000-0000040F0000}"/>
    <cellStyle name="Accent6 17 2" xfId="3401" xr:uid="{00000000-0005-0000-0000-0000050F0000}"/>
    <cellStyle name="Accent6 170" xfId="3402" xr:uid="{00000000-0005-0000-0000-0000060F0000}"/>
    <cellStyle name="Accent6 171" xfId="3403" xr:uid="{00000000-0005-0000-0000-0000070F0000}"/>
    <cellStyle name="Accent6 172" xfId="3404" xr:uid="{00000000-0005-0000-0000-0000080F0000}"/>
    <cellStyle name="Accent6 173" xfId="3405" xr:uid="{00000000-0005-0000-0000-0000090F0000}"/>
    <cellStyle name="Accent6 174" xfId="3406" xr:uid="{00000000-0005-0000-0000-00000A0F0000}"/>
    <cellStyle name="Accent6 175" xfId="3407" xr:uid="{00000000-0005-0000-0000-00000B0F0000}"/>
    <cellStyle name="Accent6 176" xfId="3408" xr:uid="{00000000-0005-0000-0000-00000C0F0000}"/>
    <cellStyle name="Accent6 177" xfId="3409" xr:uid="{00000000-0005-0000-0000-00000D0F0000}"/>
    <cellStyle name="Accent6 178" xfId="3410" xr:uid="{00000000-0005-0000-0000-00000E0F0000}"/>
    <cellStyle name="Accent6 179" xfId="3411" xr:uid="{00000000-0005-0000-0000-00000F0F0000}"/>
    <cellStyle name="Accent6 18" xfId="3412" xr:uid="{00000000-0005-0000-0000-0000100F0000}"/>
    <cellStyle name="Accent6 18 2" xfId="3413" xr:uid="{00000000-0005-0000-0000-0000110F0000}"/>
    <cellStyle name="Accent6 180" xfId="3414" xr:uid="{00000000-0005-0000-0000-0000120F0000}"/>
    <cellStyle name="Accent6 181" xfId="3415" xr:uid="{00000000-0005-0000-0000-0000130F0000}"/>
    <cellStyle name="Accent6 182" xfId="3416" xr:uid="{00000000-0005-0000-0000-0000140F0000}"/>
    <cellStyle name="Accent6 183" xfId="3417" xr:uid="{00000000-0005-0000-0000-0000150F0000}"/>
    <cellStyle name="Accent6 184" xfId="3418" xr:uid="{00000000-0005-0000-0000-0000160F0000}"/>
    <cellStyle name="Accent6 185" xfId="3419" xr:uid="{00000000-0005-0000-0000-0000170F0000}"/>
    <cellStyle name="Accent6 186" xfId="3420" xr:uid="{00000000-0005-0000-0000-0000180F0000}"/>
    <cellStyle name="Accent6 187" xfId="3421" xr:uid="{00000000-0005-0000-0000-0000190F0000}"/>
    <cellStyle name="Accent6 188" xfId="3422" xr:uid="{00000000-0005-0000-0000-00001A0F0000}"/>
    <cellStyle name="Accent6 189" xfId="3423" xr:uid="{00000000-0005-0000-0000-00001B0F0000}"/>
    <cellStyle name="Accent6 19" xfId="3424" xr:uid="{00000000-0005-0000-0000-00001C0F0000}"/>
    <cellStyle name="Accent6 19 2" xfId="3425" xr:uid="{00000000-0005-0000-0000-00001D0F0000}"/>
    <cellStyle name="Accent6 190" xfId="3426" xr:uid="{00000000-0005-0000-0000-00001E0F0000}"/>
    <cellStyle name="Accent6 191" xfId="3427" xr:uid="{00000000-0005-0000-0000-00001F0F0000}"/>
    <cellStyle name="Accent6 192" xfId="3428" xr:uid="{00000000-0005-0000-0000-0000200F0000}"/>
    <cellStyle name="Accent6 193" xfId="3429" xr:uid="{00000000-0005-0000-0000-0000210F0000}"/>
    <cellStyle name="Accent6 194" xfId="3430" xr:uid="{00000000-0005-0000-0000-0000220F0000}"/>
    <cellStyle name="Accent6 195" xfId="3431" xr:uid="{00000000-0005-0000-0000-0000230F0000}"/>
    <cellStyle name="Accent6 196" xfId="3432" xr:uid="{00000000-0005-0000-0000-0000240F0000}"/>
    <cellStyle name="Accent6 197" xfId="3433" xr:uid="{00000000-0005-0000-0000-0000250F0000}"/>
    <cellStyle name="Accent6 198" xfId="3434" xr:uid="{00000000-0005-0000-0000-0000260F0000}"/>
    <cellStyle name="Accent6 199" xfId="3435" xr:uid="{00000000-0005-0000-0000-0000270F0000}"/>
    <cellStyle name="Accent6 2" xfId="3436" xr:uid="{00000000-0005-0000-0000-0000280F0000}"/>
    <cellStyle name="Accent6 2 2" xfId="3437" xr:uid="{00000000-0005-0000-0000-0000290F0000}"/>
    <cellStyle name="Accent6 2 2 2" xfId="3438" xr:uid="{00000000-0005-0000-0000-00002A0F0000}"/>
    <cellStyle name="Accent6 2 2 3" xfId="3439" xr:uid="{00000000-0005-0000-0000-00002B0F0000}"/>
    <cellStyle name="Accent6 2 3" xfId="3440" xr:uid="{00000000-0005-0000-0000-00002C0F0000}"/>
    <cellStyle name="Accent6 2 3 2" xfId="3441" xr:uid="{00000000-0005-0000-0000-00002D0F0000}"/>
    <cellStyle name="Accent6 2 4" xfId="3442" xr:uid="{00000000-0005-0000-0000-00002E0F0000}"/>
    <cellStyle name="Accent6 2 4 2" xfId="3443" xr:uid="{00000000-0005-0000-0000-00002F0F0000}"/>
    <cellStyle name="Accent6 2 5" xfId="3444" xr:uid="{00000000-0005-0000-0000-0000300F0000}"/>
    <cellStyle name="Accent6 20" xfId="3445" xr:uid="{00000000-0005-0000-0000-0000310F0000}"/>
    <cellStyle name="Accent6 20 2" xfId="3446" xr:uid="{00000000-0005-0000-0000-0000320F0000}"/>
    <cellStyle name="Accent6 200" xfId="3447" xr:uid="{00000000-0005-0000-0000-0000330F0000}"/>
    <cellStyle name="Accent6 201" xfId="3448" xr:uid="{00000000-0005-0000-0000-0000340F0000}"/>
    <cellStyle name="Accent6 202" xfId="3449" xr:uid="{00000000-0005-0000-0000-0000350F0000}"/>
    <cellStyle name="Accent6 203" xfId="3450" xr:uid="{00000000-0005-0000-0000-0000360F0000}"/>
    <cellStyle name="Accent6 204" xfId="3451" xr:uid="{00000000-0005-0000-0000-0000370F0000}"/>
    <cellStyle name="Accent6 205" xfId="3452" xr:uid="{00000000-0005-0000-0000-0000380F0000}"/>
    <cellStyle name="Accent6 206" xfId="3453" xr:uid="{00000000-0005-0000-0000-0000390F0000}"/>
    <cellStyle name="Accent6 207" xfId="3454" xr:uid="{00000000-0005-0000-0000-00003A0F0000}"/>
    <cellStyle name="Accent6 208" xfId="3455" xr:uid="{00000000-0005-0000-0000-00003B0F0000}"/>
    <cellStyle name="Accent6 209" xfId="3456" xr:uid="{00000000-0005-0000-0000-00003C0F0000}"/>
    <cellStyle name="Accent6 21" xfId="3457" xr:uid="{00000000-0005-0000-0000-00003D0F0000}"/>
    <cellStyle name="Accent6 21 2" xfId="3458" xr:uid="{00000000-0005-0000-0000-00003E0F0000}"/>
    <cellStyle name="Accent6 210" xfId="3459" xr:uid="{00000000-0005-0000-0000-00003F0F0000}"/>
    <cellStyle name="Accent6 211" xfId="3460" xr:uid="{00000000-0005-0000-0000-0000400F0000}"/>
    <cellStyle name="Accent6 212" xfId="3461" xr:uid="{00000000-0005-0000-0000-0000410F0000}"/>
    <cellStyle name="Accent6 213" xfId="3462" xr:uid="{00000000-0005-0000-0000-0000420F0000}"/>
    <cellStyle name="Accent6 214" xfId="3463" xr:uid="{00000000-0005-0000-0000-0000430F0000}"/>
    <cellStyle name="Accent6 215" xfId="3464" xr:uid="{00000000-0005-0000-0000-0000440F0000}"/>
    <cellStyle name="Accent6 216" xfId="3465" xr:uid="{00000000-0005-0000-0000-0000450F0000}"/>
    <cellStyle name="Accent6 217" xfId="3466" xr:uid="{00000000-0005-0000-0000-0000460F0000}"/>
    <cellStyle name="Accent6 218" xfId="3467" xr:uid="{00000000-0005-0000-0000-0000470F0000}"/>
    <cellStyle name="Accent6 219" xfId="3468" xr:uid="{00000000-0005-0000-0000-0000480F0000}"/>
    <cellStyle name="Accent6 22" xfId="3469" xr:uid="{00000000-0005-0000-0000-0000490F0000}"/>
    <cellStyle name="Accent6 22 2" xfId="3470" xr:uid="{00000000-0005-0000-0000-00004A0F0000}"/>
    <cellStyle name="Accent6 220" xfId="3471" xr:uid="{00000000-0005-0000-0000-00004B0F0000}"/>
    <cellStyle name="Accent6 221" xfId="3472" xr:uid="{00000000-0005-0000-0000-00004C0F0000}"/>
    <cellStyle name="Accent6 222" xfId="3473" xr:uid="{00000000-0005-0000-0000-00004D0F0000}"/>
    <cellStyle name="Accent6 223" xfId="3474" xr:uid="{00000000-0005-0000-0000-00004E0F0000}"/>
    <cellStyle name="Accent6 224" xfId="3475" xr:uid="{00000000-0005-0000-0000-00004F0F0000}"/>
    <cellStyle name="Accent6 225" xfId="3476" xr:uid="{00000000-0005-0000-0000-0000500F0000}"/>
    <cellStyle name="Accent6 226" xfId="3477" xr:uid="{00000000-0005-0000-0000-0000510F0000}"/>
    <cellStyle name="Accent6 227" xfId="3478" xr:uid="{00000000-0005-0000-0000-0000520F0000}"/>
    <cellStyle name="Accent6 228" xfId="3479" xr:uid="{00000000-0005-0000-0000-0000530F0000}"/>
    <cellStyle name="Accent6 229" xfId="3480" xr:uid="{00000000-0005-0000-0000-0000540F0000}"/>
    <cellStyle name="Accent6 23" xfId="3481" xr:uid="{00000000-0005-0000-0000-0000550F0000}"/>
    <cellStyle name="Accent6 23 2" xfId="3482" xr:uid="{00000000-0005-0000-0000-0000560F0000}"/>
    <cellStyle name="Accent6 230" xfId="3483" xr:uid="{00000000-0005-0000-0000-0000570F0000}"/>
    <cellStyle name="Accent6 231" xfId="3484" xr:uid="{00000000-0005-0000-0000-0000580F0000}"/>
    <cellStyle name="Accent6 232" xfId="3485" xr:uid="{00000000-0005-0000-0000-0000590F0000}"/>
    <cellStyle name="Accent6 233" xfId="3486" xr:uid="{00000000-0005-0000-0000-00005A0F0000}"/>
    <cellStyle name="Accent6 234" xfId="3487" xr:uid="{00000000-0005-0000-0000-00005B0F0000}"/>
    <cellStyle name="Accent6 235" xfId="3488" xr:uid="{00000000-0005-0000-0000-00005C0F0000}"/>
    <cellStyle name="Accent6 236" xfId="3489" xr:uid="{00000000-0005-0000-0000-00005D0F0000}"/>
    <cellStyle name="Accent6 237" xfId="3490" xr:uid="{00000000-0005-0000-0000-00005E0F0000}"/>
    <cellStyle name="Accent6 238" xfId="3491" xr:uid="{00000000-0005-0000-0000-00005F0F0000}"/>
    <cellStyle name="Accent6 239" xfId="3492" xr:uid="{00000000-0005-0000-0000-0000600F0000}"/>
    <cellStyle name="Accent6 24" xfId="3493" xr:uid="{00000000-0005-0000-0000-0000610F0000}"/>
    <cellStyle name="Accent6 24 2" xfId="3494" xr:uid="{00000000-0005-0000-0000-0000620F0000}"/>
    <cellStyle name="Accent6 240" xfId="3495" xr:uid="{00000000-0005-0000-0000-0000630F0000}"/>
    <cellStyle name="Accent6 241" xfId="3496" xr:uid="{00000000-0005-0000-0000-0000640F0000}"/>
    <cellStyle name="Accent6 242" xfId="3497" xr:uid="{00000000-0005-0000-0000-0000650F0000}"/>
    <cellStyle name="Accent6 25" xfId="3498" xr:uid="{00000000-0005-0000-0000-0000660F0000}"/>
    <cellStyle name="Accent6 25 2" xfId="3499" xr:uid="{00000000-0005-0000-0000-0000670F0000}"/>
    <cellStyle name="Accent6 26" xfId="3500" xr:uid="{00000000-0005-0000-0000-0000680F0000}"/>
    <cellStyle name="Accent6 26 2" xfId="3501" xr:uid="{00000000-0005-0000-0000-0000690F0000}"/>
    <cellStyle name="Accent6 27" xfId="3502" xr:uid="{00000000-0005-0000-0000-00006A0F0000}"/>
    <cellStyle name="Accent6 27 2" xfId="3503" xr:uid="{00000000-0005-0000-0000-00006B0F0000}"/>
    <cellStyle name="Accent6 28" xfId="3504" xr:uid="{00000000-0005-0000-0000-00006C0F0000}"/>
    <cellStyle name="Accent6 28 2" xfId="3505" xr:uid="{00000000-0005-0000-0000-00006D0F0000}"/>
    <cellStyle name="Accent6 29" xfId="3506" xr:uid="{00000000-0005-0000-0000-00006E0F0000}"/>
    <cellStyle name="Accent6 3" xfId="3507" xr:uid="{00000000-0005-0000-0000-00006F0F0000}"/>
    <cellStyle name="Accent6 3 2" xfId="3508" xr:uid="{00000000-0005-0000-0000-0000700F0000}"/>
    <cellStyle name="Accent6 3 3" xfId="3509" xr:uid="{00000000-0005-0000-0000-0000710F0000}"/>
    <cellStyle name="Accent6 3 4" xfId="3510" xr:uid="{00000000-0005-0000-0000-0000720F0000}"/>
    <cellStyle name="Accent6 3 5" xfId="3511" xr:uid="{00000000-0005-0000-0000-0000730F0000}"/>
    <cellStyle name="Accent6 30" xfId="3512" xr:uid="{00000000-0005-0000-0000-0000740F0000}"/>
    <cellStyle name="Accent6 31" xfId="3513" xr:uid="{00000000-0005-0000-0000-0000750F0000}"/>
    <cellStyle name="Accent6 32" xfId="3514" xr:uid="{00000000-0005-0000-0000-0000760F0000}"/>
    <cellStyle name="Accent6 33" xfId="3515" xr:uid="{00000000-0005-0000-0000-0000770F0000}"/>
    <cellStyle name="Accent6 34" xfId="3516" xr:uid="{00000000-0005-0000-0000-0000780F0000}"/>
    <cellStyle name="Accent6 35" xfId="3517" xr:uid="{00000000-0005-0000-0000-0000790F0000}"/>
    <cellStyle name="Accent6 36" xfId="3518" xr:uid="{00000000-0005-0000-0000-00007A0F0000}"/>
    <cellStyle name="Accent6 37" xfId="3519" xr:uid="{00000000-0005-0000-0000-00007B0F0000}"/>
    <cellStyle name="Accent6 38" xfId="3520" xr:uid="{00000000-0005-0000-0000-00007C0F0000}"/>
    <cellStyle name="Accent6 39" xfId="3521" xr:uid="{00000000-0005-0000-0000-00007D0F0000}"/>
    <cellStyle name="Accent6 4" xfId="3522" xr:uid="{00000000-0005-0000-0000-00007E0F0000}"/>
    <cellStyle name="Accent6 4 2" xfId="3523" xr:uid="{00000000-0005-0000-0000-00007F0F0000}"/>
    <cellStyle name="Accent6 4 3" xfId="3524" xr:uid="{00000000-0005-0000-0000-0000800F0000}"/>
    <cellStyle name="Accent6 4 4" xfId="3525" xr:uid="{00000000-0005-0000-0000-0000810F0000}"/>
    <cellStyle name="Accent6 4 5" xfId="3526" xr:uid="{00000000-0005-0000-0000-0000820F0000}"/>
    <cellStyle name="Accent6 40" xfId="3527" xr:uid="{00000000-0005-0000-0000-0000830F0000}"/>
    <cellStyle name="Accent6 41" xfId="3528" xr:uid="{00000000-0005-0000-0000-0000840F0000}"/>
    <cellStyle name="Accent6 42" xfId="3529" xr:uid="{00000000-0005-0000-0000-0000850F0000}"/>
    <cellStyle name="Accent6 43" xfId="3530" xr:uid="{00000000-0005-0000-0000-0000860F0000}"/>
    <cellStyle name="Accent6 44" xfId="3531" xr:uid="{00000000-0005-0000-0000-0000870F0000}"/>
    <cellStyle name="Accent6 45" xfId="3532" xr:uid="{00000000-0005-0000-0000-0000880F0000}"/>
    <cellStyle name="Accent6 46" xfId="3533" xr:uid="{00000000-0005-0000-0000-0000890F0000}"/>
    <cellStyle name="Accent6 47" xfId="3534" xr:uid="{00000000-0005-0000-0000-00008A0F0000}"/>
    <cellStyle name="Accent6 48" xfId="3535" xr:uid="{00000000-0005-0000-0000-00008B0F0000}"/>
    <cellStyle name="Accent6 49" xfId="3536" xr:uid="{00000000-0005-0000-0000-00008C0F0000}"/>
    <cellStyle name="Accent6 5" xfId="3537" xr:uid="{00000000-0005-0000-0000-00008D0F0000}"/>
    <cellStyle name="Accent6 5 2" xfId="3538" xr:uid="{00000000-0005-0000-0000-00008E0F0000}"/>
    <cellStyle name="Accent6 50" xfId="3539" xr:uid="{00000000-0005-0000-0000-00008F0F0000}"/>
    <cellStyle name="Accent6 51" xfId="3540" xr:uid="{00000000-0005-0000-0000-0000900F0000}"/>
    <cellStyle name="Accent6 52" xfId="3541" xr:uid="{00000000-0005-0000-0000-0000910F0000}"/>
    <cellStyle name="Accent6 53" xfId="3542" xr:uid="{00000000-0005-0000-0000-0000920F0000}"/>
    <cellStyle name="Accent6 54" xfId="3543" xr:uid="{00000000-0005-0000-0000-0000930F0000}"/>
    <cellStyle name="Accent6 55" xfId="3544" xr:uid="{00000000-0005-0000-0000-0000940F0000}"/>
    <cellStyle name="Accent6 56" xfId="3545" xr:uid="{00000000-0005-0000-0000-0000950F0000}"/>
    <cellStyle name="Accent6 57" xfId="3546" xr:uid="{00000000-0005-0000-0000-0000960F0000}"/>
    <cellStyle name="Accent6 58" xfId="3547" xr:uid="{00000000-0005-0000-0000-0000970F0000}"/>
    <cellStyle name="Accent6 59" xfId="3548" xr:uid="{00000000-0005-0000-0000-0000980F0000}"/>
    <cellStyle name="Accent6 6" xfId="3549" xr:uid="{00000000-0005-0000-0000-0000990F0000}"/>
    <cellStyle name="Accent6 6 2" xfId="3550" xr:uid="{00000000-0005-0000-0000-00009A0F0000}"/>
    <cellStyle name="Accent6 60" xfId="3551" xr:uid="{00000000-0005-0000-0000-00009B0F0000}"/>
    <cellStyle name="Accent6 61" xfId="3552" xr:uid="{00000000-0005-0000-0000-00009C0F0000}"/>
    <cellStyle name="Accent6 62" xfId="3553" xr:uid="{00000000-0005-0000-0000-00009D0F0000}"/>
    <cellStyle name="Accent6 63" xfId="3554" xr:uid="{00000000-0005-0000-0000-00009E0F0000}"/>
    <cellStyle name="Accent6 64" xfId="3555" xr:uid="{00000000-0005-0000-0000-00009F0F0000}"/>
    <cellStyle name="Accent6 65" xfId="3556" xr:uid="{00000000-0005-0000-0000-0000A00F0000}"/>
    <cellStyle name="Accent6 66" xfId="3557" xr:uid="{00000000-0005-0000-0000-0000A10F0000}"/>
    <cellStyle name="Accent6 67" xfId="3558" xr:uid="{00000000-0005-0000-0000-0000A20F0000}"/>
    <cellStyle name="Accent6 68" xfId="3559" xr:uid="{00000000-0005-0000-0000-0000A30F0000}"/>
    <cellStyle name="Accent6 69" xfId="3560" xr:uid="{00000000-0005-0000-0000-0000A40F0000}"/>
    <cellStyle name="Accent6 7" xfId="3561" xr:uid="{00000000-0005-0000-0000-0000A50F0000}"/>
    <cellStyle name="Accent6 7 2" xfId="3562" xr:uid="{00000000-0005-0000-0000-0000A60F0000}"/>
    <cellStyle name="Accent6 70" xfId="3563" xr:uid="{00000000-0005-0000-0000-0000A70F0000}"/>
    <cellStyle name="Accent6 71" xfId="3564" xr:uid="{00000000-0005-0000-0000-0000A80F0000}"/>
    <cellStyle name="Accent6 72" xfId="3565" xr:uid="{00000000-0005-0000-0000-0000A90F0000}"/>
    <cellStyle name="Accent6 73" xfId="3566" xr:uid="{00000000-0005-0000-0000-0000AA0F0000}"/>
    <cellStyle name="Accent6 74" xfId="3567" xr:uid="{00000000-0005-0000-0000-0000AB0F0000}"/>
    <cellStyle name="Accent6 75" xfId="3568" xr:uid="{00000000-0005-0000-0000-0000AC0F0000}"/>
    <cellStyle name="Accent6 76" xfId="3569" xr:uid="{00000000-0005-0000-0000-0000AD0F0000}"/>
    <cellStyle name="Accent6 77" xfId="3570" xr:uid="{00000000-0005-0000-0000-0000AE0F0000}"/>
    <cellStyle name="Accent6 78" xfId="3571" xr:uid="{00000000-0005-0000-0000-0000AF0F0000}"/>
    <cellStyle name="Accent6 79" xfId="3572" xr:uid="{00000000-0005-0000-0000-0000B00F0000}"/>
    <cellStyle name="Accent6 8" xfId="3573" xr:uid="{00000000-0005-0000-0000-0000B10F0000}"/>
    <cellStyle name="Accent6 8 2" xfId="3574" xr:uid="{00000000-0005-0000-0000-0000B20F0000}"/>
    <cellStyle name="Accent6 80" xfId="3575" xr:uid="{00000000-0005-0000-0000-0000B30F0000}"/>
    <cellStyle name="Accent6 81" xfId="3576" xr:uid="{00000000-0005-0000-0000-0000B40F0000}"/>
    <cellStyle name="Accent6 82" xfId="3577" xr:uid="{00000000-0005-0000-0000-0000B50F0000}"/>
    <cellStyle name="Accent6 83" xfId="3578" xr:uid="{00000000-0005-0000-0000-0000B60F0000}"/>
    <cellStyle name="Accent6 84" xfId="3579" xr:uid="{00000000-0005-0000-0000-0000B70F0000}"/>
    <cellStyle name="Accent6 85" xfId="3580" xr:uid="{00000000-0005-0000-0000-0000B80F0000}"/>
    <cellStyle name="Accent6 86" xfId="3581" xr:uid="{00000000-0005-0000-0000-0000B90F0000}"/>
    <cellStyle name="Accent6 87" xfId="3582" xr:uid="{00000000-0005-0000-0000-0000BA0F0000}"/>
    <cellStyle name="Accent6 88" xfId="3583" xr:uid="{00000000-0005-0000-0000-0000BB0F0000}"/>
    <cellStyle name="Accent6 89" xfId="3584" xr:uid="{00000000-0005-0000-0000-0000BC0F0000}"/>
    <cellStyle name="Accent6 9" xfId="3585" xr:uid="{00000000-0005-0000-0000-0000BD0F0000}"/>
    <cellStyle name="Accent6 9 2" xfId="3586" xr:uid="{00000000-0005-0000-0000-0000BE0F0000}"/>
    <cellStyle name="Accent6 90" xfId="3587" xr:uid="{00000000-0005-0000-0000-0000BF0F0000}"/>
    <cellStyle name="Accent6 91" xfId="3588" xr:uid="{00000000-0005-0000-0000-0000C00F0000}"/>
    <cellStyle name="Accent6 92" xfId="3589" xr:uid="{00000000-0005-0000-0000-0000C10F0000}"/>
    <cellStyle name="Accent6 93" xfId="3590" xr:uid="{00000000-0005-0000-0000-0000C20F0000}"/>
    <cellStyle name="Accent6 94" xfId="3591" xr:uid="{00000000-0005-0000-0000-0000C30F0000}"/>
    <cellStyle name="Accent6 95" xfId="3592" xr:uid="{00000000-0005-0000-0000-0000C40F0000}"/>
    <cellStyle name="Accent6 96" xfId="3593" xr:uid="{00000000-0005-0000-0000-0000C50F0000}"/>
    <cellStyle name="Accent6 97" xfId="3594" xr:uid="{00000000-0005-0000-0000-0000C60F0000}"/>
    <cellStyle name="Accent6 98" xfId="3595" xr:uid="{00000000-0005-0000-0000-0000C70F0000}"/>
    <cellStyle name="Accent6 99" xfId="3596" xr:uid="{00000000-0005-0000-0000-0000C80F0000}"/>
    <cellStyle name="Across" xfId="26268" xr:uid="{00000000-0005-0000-0000-0000C90F0000}"/>
    <cellStyle name="Actual Date" xfId="3597" xr:uid="{00000000-0005-0000-0000-0000CA0F0000}"/>
    <cellStyle name="Actual Date 2" xfId="3598" xr:uid="{00000000-0005-0000-0000-0000CB0F0000}"/>
    <cellStyle name="Actual Date 3" xfId="3599" xr:uid="{00000000-0005-0000-0000-0000CC0F0000}"/>
    <cellStyle name="Actual Date 4" xfId="3600" xr:uid="{00000000-0005-0000-0000-0000CD0F0000}"/>
    <cellStyle name="ÅëÈ­ [0]_±âÅ¸" xfId="26269" xr:uid="{00000000-0005-0000-0000-0000CE0F0000}"/>
    <cellStyle name="ÅëÈ­_±âÅ¸" xfId="26270" xr:uid="{00000000-0005-0000-0000-0000CF0F0000}"/>
    <cellStyle name="Alternate Rows" xfId="3601" xr:uid="{00000000-0005-0000-0000-0000D00F0000}"/>
    <cellStyle name="Alternate Yellow" xfId="3602" xr:uid="{00000000-0005-0000-0000-0000D10F0000}"/>
    <cellStyle name="Alternate Yellow 2" xfId="3603" xr:uid="{00000000-0005-0000-0000-0000D20F0000}"/>
    <cellStyle name="Alternate Yellow 2 2" xfId="3604" xr:uid="{00000000-0005-0000-0000-0000D30F0000}"/>
    <cellStyle name="Alternate Yellow 3" xfId="3605" xr:uid="{00000000-0005-0000-0000-0000D40F0000}"/>
    <cellStyle name="Arial8" xfId="26271" xr:uid="{00000000-0005-0000-0000-0000D50F0000}"/>
    <cellStyle name="ÄÞ¸¶ [0]_±âÅ¸" xfId="26272" xr:uid="{00000000-0005-0000-0000-0000D60F0000}"/>
    <cellStyle name="ÄÞ¸¶_±âÅ¸" xfId="26273" xr:uid="{00000000-0005-0000-0000-0000D70F0000}"/>
    <cellStyle name="Avertissement" xfId="3606" xr:uid="{00000000-0005-0000-0000-0000D80F0000}"/>
    <cellStyle name="background" xfId="26274" xr:uid="{00000000-0005-0000-0000-0000D90F0000}"/>
    <cellStyle name="Bad 10" xfId="3607" xr:uid="{00000000-0005-0000-0000-0000DA0F0000}"/>
    <cellStyle name="Bad 11" xfId="3608" xr:uid="{00000000-0005-0000-0000-0000DB0F0000}"/>
    <cellStyle name="Bad 12" xfId="3609" xr:uid="{00000000-0005-0000-0000-0000DC0F0000}"/>
    <cellStyle name="Bad 13" xfId="3610" xr:uid="{00000000-0005-0000-0000-0000DD0F0000}"/>
    <cellStyle name="Bad 14" xfId="3611" xr:uid="{00000000-0005-0000-0000-0000DE0F0000}"/>
    <cellStyle name="Bad 15" xfId="3612" xr:uid="{00000000-0005-0000-0000-0000DF0F0000}"/>
    <cellStyle name="Bad 16" xfId="3613" xr:uid="{00000000-0005-0000-0000-0000E00F0000}"/>
    <cellStyle name="Bad 17" xfId="3614" xr:uid="{00000000-0005-0000-0000-0000E10F0000}"/>
    <cellStyle name="Bad 18" xfId="3615" xr:uid="{00000000-0005-0000-0000-0000E20F0000}"/>
    <cellStyle name="Bad 19" xfId="3616" xr:uid="{00000000-0005-0000-0000-0000E30F0000}"/>
    <cellStyle name="Bad 2" xfId="3617" xr:uid="{00000000-0005-0000-0000-0000E40F0000}"/>
    <cellStyle name="Bad 2 2" xfId="3618" xr:uid="{00000000-0005-0000-0000-0000E50F0000}"/>
    <cellStyle name="Bad 2 2 2" xfId="26275" xr:uid="{00000000-0005-0000-0000-0000E60F0000}"/>
    <cellStyle name="Bad 2 2 3" xfId="26276" xr:uid="{00000000-0005-0000-0000-0000E70F0000}"/>
    <cellStyle name="Bad 2 3" xfId="3619" xr:uid="{00000000-0005-0000-0000-0000E80F0000}"/>
    <cellStyle name="Bad 2 4" xfId="3620" xr:uid="{00000000-0005-0000-0000-0000E90F0000}"/>
    <cellStyle name="Bad 2 5" xfId="3621" xr:uid="{00000000-0005-0000-0000-0000EA0F0000}"/>
    <cellStyle name="Bad 20" xfId="3622" xr:uid="{00000000-0005-0000-0000-0000EB0F0000}"/>
    <cellStyle name="Bad 21" xfId="3623" xr:uid="{00000000-0005-0000-0000-0000EC0F0000}"/>
    <cellStyle name="Bad 22" xfId="3624" xr:uid="{00000000-0005-0000-0000-0000ED0F0000}"/>
    <cellStyle name="Bad 23" xfId="3625" xr:uid="{00000000-0005-0000-0000-0000EE0F0000}"/>
    <cellStyle name="Bad 24" xfId="3626" xr:uid="{00000000-0005-0000-0000-0000EF0F0000}"/>
    <cellStyle name="Bad 3" xfId="3627" xr:uid="{00000000-0005-0000-0000-0000F00F0000}"/>
    <cellStyle name="Bad 3 2" xfId="3628" xr:uid="{00000000-0005-0000-0000-0000F10F0000}"/>
    <cellStyle name="Bad 3 3" xfId="3629" xr:uid="{00000000-0005-0000-0000-0000F20F0000}"/>
    <cellStyle name="Bad 3 4" xfId="3630" xr:uid="{00000000-0005-0000-0000-0000F30F0000}"/>
    <cellStyle name="Bad 3 5" xfId="3631" xr:uid="{00000000-0005-0000-0000-0000F40F0000}"/>
    <cellStyle name="Bad 4" xfId="3632" xr:uid="{00000000-0005-0000-0000-0000F50F0000}"/>
    <cellStyle name="Bad 4 2" xfId="3633" xr:uid="{00000000-0005-0000-0000-0000F60F0000}"/>
    <cellStyle name="Bad 4 3" xfId="3634" xr:uid="{00000000-0005-0000-0000-0000F70F0000}"/>
    <cellStyle name="Bad 4 4" xfId="3635" xr:uid="{00000000-0005-0000-0000-0000F80F0000}"/>
    <cellStyle name="Bad 4 5" xfId="3636" xr:uid="{00000000-0005-0000-0000-0000F90F0000}"/>
    <cellStyle name="Bad 5" xfId="3637" xr:uid="{00000000-0005-0000-0000-0000FA0F0000}"/>
    <cellStyle name="Bad 6" xfId="3638" xr:uid="{00000000-0005-0000-0000-0000FB0F0000}"/>
    <cellStyle name="Bad 7" xfId="3639" xr:uid="{00000000-0005-0000-0000-0000FC0F0000}"/>
    <cellStyle name="Bad 8" xfId="3640" xr:uid="{00000000-0005-0000-0000-0000FD0F0000}"/>
    <cellStyle name="Bad 9" xfId="3641" xr:uid="{00000000-0005-0000-0000-0000FE0F0000}"/>
    <cellStyle name="Band 2" xfId="3642" xr:uid="{00000000-0005-0000-0000-0000FF0F0000}"/>
    <cellStyle name="Banner" xfId="3643" xr:uid="{00000000-0005-0000-0000-000000100000}"/>
    <cellStyle name="Banner 2" xfId="26277" xr:uid="{00000000-0005-0000-0000-000001100000}"/>
    <cellStyle name="Base" xfId="26278" xr:uid="{00000000-0005-0000-0000-000002100000}"/>
    <cellStyle name="Black_Highlight" xfId="26279" xr:uid="{00000000-0005-0000-0000-000003100000}"/>
    <cellStyle name="Blue Font" xfId="3644" xr:uid="{00000000-0005-0000-0000-000004100000}"/>
    <cellStyle name="Body" xfId="26280" xr:uid="{00000000-0005-0000-0000-000005100000}"/>
    <cellStyle name="Body 2" xfId="26281" xr:uid="{00000000-0005-0000-0000-000006100000}"/>
    <cellStyle name="Body 3" xfId="26282" xr:uid="{00000000-0005-0000-0000-000007100000}"/>
    <cellStyle name="BOLD" xfId="3645" xr:uid="{00000000-0005-0000-0000-000008100000}"/>
    <cellStyle name="Bold Red" xfId="3646" xr:uid="{00000000-0005-0000-0000-000009100000}"/>
    <cellStyle name="Boolean" xfId="26283" xr:uid="{00000000-0005-0000-0000-00000A100000}"/>
    <cellStyle name="Border" xfId="3647" xr:uid="{00000000-0005-0000-0000-00000B100000}"/>
    <cellStyle name="Border 2" xfId="26284" xr:uid="{00000000-0005-0000-0000-00000C100000}"/>
    <cellStyle name="Border 2 2" xfId="54904" xr:uid="{CE91632D-99FB-499A-83ED-798A5C5F9E9E}"/>
    <cellStyle name="Border 3" xfId="26285" xr:uid="{00000000-0005-0000-0000-00000D100000}"/>
    <cellStyle name="Border Heavy" xfId="26286" xr:uid="{00000000-0005-0000-0000-00000E100000}"/>
    <cellStyle name="Border Thin" xfId="26287" xr:uid="{00000000-0005-0000-0000-00000F100000}"/>
    <cellStyle name="Bottom" xfId="26288" xr:uid="{00000000-0005-0000-0000-000010100000}"/>
    <cellStyle name="Ç¥ÁØ_¿ù°£¿ä¾àº¸°í" xfId="26289" xr:uid="{00000000-0005-0000-0000-000011100000}"/>
    <cellStyle name="Calc" xfId="3648" xr:uid="{00000000-0005-0000-0000-000012100000}"/>
    <cellStyle name="calc 0dp" xfId="3649" xr:uid="{00000000-0005-0000-0000-000013100000}"/>
    <cellStyle name="calc 0dp 2" xfId="3650" xr:uid="{00000000-0005-0000-0000-000014100000}"/>
    <cellStyle name="calc 0dp 2 2" xfId="3651" xr:uid="{00000000-0005-0000-0000-000015100000}"/>
    <cellStyle name="calc 0dp 2 2 2" xfId="3652" xr:uid="{00000000-0005-0000-0000-000016100000}"/>
    <cellStyle name="calc 0dp 2 3" xfId="3653" xr:uid="{00000000-0005-0000-0000-000017100000}"/>
    <cellStyle name="calc 0dp 3" xfId="3654" xr:uid="{00000000-0005-0000-0000-000018100000}"/>
    <cellStyle name="calc 0dp 3 2" xfId="3655" xr:uid="{00000000-0005-0000-0000-000019100000}"/>
    <cellStyle name="calc 0dp 4" xfId="3656" xr:uid="{00000000-0005-0000-0000-00001A100000}"/>
    <cellStyle name="Calc 10" xfId="3657" xr:uid="{00000000-0005-0000-0000-00001B100000}"/>
    <cellStyle name="Calc 11" xfId="3658" xr:uid="{00000000-0005-0000-0000-00001C100000}"/>
    <cellStyle name="Calc 12" xfId="3659" xr:uid="{00000000-0005-0000-0000-00001D100000}"/>
    <cellStyle name="Calc 13" xfId="3660" xr:uid="{00000000-0005-0000-0000-00001E100000}"/>
    <cellStyle name="Calc 14" xfId="3661" xr:uid="{00000000-0005-0000-0000-00001F100000}"/>
    <cellStyle name="Calc 15" xfId="3662" xr:uid="{00000000-0005-0000-0000-000020100000}"/>
    <cellStyle name="Calc 16" xfId="3663" xr:uid="{00000000-0005-0000-0000-000021100000}"/>
    <cellStyle name="Calc 17" xfId="3664" xr:uid="{00000000-0005-0000-0000-000022100000}"/>
    <cellStyle name="Calc 18" xfId="3665" xr:uid="{00000000-0005-0000-0000-000023100000}"/>
    <cellStyle name="Calc 19" xfId="3666" xr:uid="{00000000-0005-0000-0000-000024100000}"/>
    <cellStyle name="Calc 2" xfId="3667" xr:uid="{00000000-0005-0000-0000-000025100000}"/>
    <cellStyle name="Calc 2 2" xfId="3668" xr:uid="{00000000-0005-0000-0000-000026100000}"/>
    <cellStyle name="Calc 20" xfId="3669" xr:uid="{00000000-0005-0000-0000-000027100000}"/>
    <cellStyle name="Calc 21" xfId="3670" xr:uid="{00000000-0005-0000-0000-000028100000}"/>
    <cellStyle name="Calc 22" xfId="3671" xr:uid="{00000000-0005-0000-0000-000029100000}"/>
    <cellStyle name="Calc 23" xfId="3672" xr:uid="{00000000-0005-0000-0000-00002A100000}"/>
    <cellStyle name="Calc 24" xfId="3673" xr:uid="{00000000-0005-0000-0000-00002B100000}"/>
    <cellStyle name="Calc 25" xfId="3674" xr:uid="{00000000-0005-0000-0000-00002C100000}"/>
    <cellStyle name="Calc 26" xfId="3675" xr:uid="{00000000-0005-0000-0000-00002D100000}"/>
    <cellStyle name="Calc 3" xfId="3676" xr:uid="{00000000-0005-0000-0000-00002E100000}"/>
    <cellStyle name="Calc 3 2" xfId="3677" xr:uid="{00000000-0005-0000-0000-00002F100000}"/>
    <cellStyle name="Calc 4" xfId="3678" xr:uid="{00000000-0005-0000-0000-000030100000}"/>
    <cellStyle name="Calc 4 2" xfId="3679" xr:uid="{00000000-0005-0000-0000-000031100000}"/>
    <cellStyle name="Calc 5" xfId="3680" xr:uid="{00000000-0005-0000-0000-000032100000}"/>
    <cellStyle name="Calc 6" xfId="3681" xr:uid="{00000000-0005-0000-0000-000033100000}"/>
    <cellStyle name="Calc 7" xfId="3682" xr:uid="{00000000-0005-0000-0000-000034100000}"/>
    <cellStyle name="Calc 8" xfId="3683" xr:uid="{00000000-0005-0000-0000-000035100000}"/>
    <cellStyle name="Calc 9" xfId="3684" xr:uid="{00000000-0005-0000-0000-000036100000}"/>
    <cellStyle name="Calc Currency (0)" xfId="26290" xr:uid="{00000000-0005-0000-0000-000037100000}"/>
    <cellStyle name="Calc Currency (0) 2" xfId="26291" xr:uid="{00000000-0005-0000-0000-000038100000}"/>
    <cellStyle name="Calc Currency (0) 2 2" xfId="26292" xr:uid="{00000000-0005-0000-0000-000039100000}"/>
    <cellStyle name="Calc Currency (0) 2 3" xfId="26293" xr:uid="{00000000-0005-0000-0000-00003A100000}"/>
    <cellStyle name="Calc Currency (0) 3" xfId="26294" xr:uid="{00000000-0005-0000-0000-00003B100000}"/>
    <cellStyle name="Calc Currency (0) 3 2" xfId="26295" xr:uid="{00000000-0005-0000-0000-00003C100000}"/>
    <cellStyle name="Calc Currency (0) 4" xfId="26296" xr:uid="{00000000-0005-0000-0000-00003D100000}"/>
    <cellStyle name="Calc Currency (0) 5" xfId="26297" xr:uid="{00000000-0005-0000-0000-00003E100000}"/>
    <cellStyle name="Calc Currency (0)_FPR EEC Feb 2010" xfId="26298" xr:uid="{00000000-0005-0000-0000-00003F100000}"/>
    <cellStyle name="Calc_0" xfId="26299" xr:uid="{00000000-0005-0000-0000-000040100000}"/>
    <cellStyle name="Calcul" xfId="3685" xr:uid="{00000000-0005-0000-0000-000041100000}"/>
    <cellStyle name="calculated" xfId="26300" xr:uid="{00000000-0005-0000-0000-000042100000}"/>
    <cellStyle name="Calculation 10" xfId="3686" xr:uid="{00000000-0005-0000-0000-000043100000}"/>
    <cellStyle name="Calculation 11" xfId="3687" xr:uid="{00000000-0005-0000-0000-000044100000}"/>
    <cellStyle name="Calculation 12" xfId="3688" xr:uid="{00000000-0005-0000-0000-000045100000}"/>
    <cellStyle name="Calculation 13" xfId="3689" xr:uid="{00000000-0005-0000-0000-000046100000}"/>
    <cellStyle name="Calculation 14" xfId="3690" xr:uid="{00000000-0005-0000-0000-000047100000}"/>
    <cellStyle name="Calculation 15" xfId="3691" xr:uid="{00000000-0005-0000-0000-000048100000}"/>
    <cellStyle name="Calculation 16" xfId="3692" xr:uid="{00000000-0005-0000-0000-000049100000}"/>
    <cellStyle name="Calculation 17" xfId="3693" xr:uid="{00000000-0005-0000-0000-00004A100000}"/>
    <cellStyle name="Calculation 18" xfId="3694" xr:uid="{00000000-0005-0000-0000-00004B100000}"/>
    <cellStyle name="Calculation 19" xfId="3695" xr:uid="{00000000-0005-0000-0000-00004C100000}"/>
    <cellStyle name="Calculation 2" xfId="3696" xr:uid="{00000000-0005-0000-0000-00004D100000}"/>
    <cellStyle name="Calculation 2 10" xfId="3697" xr:uid="{00000000-0005-0000-0000-00004E100000}"/>
    <cellStyle name="Calculation 2 11" xfId="3698" xr:uid="{00000000-0005-0000-0000-00004F100000}"/>
    <cellStyle name="Calculation 2 12" xfId="26301" xr:uid="{00000000-0005-0000-0000-000050100000}"/>
    <cellStyle name="Calculation 2 13" xfId="26302" xr:uid="{00000000-0005-0000-0000-000051100000}"/>
    <cellStyle name="Calculation 2 14" xfId="26303" xr:uid="{00000000-0005-0000-0000-000052100000}"/>
    <cellStyle name="Calculation 2 15" xfId="26304" xr:uid="{00000000-0005-0000-0000-000053100000}"/>
    <cellStyle name="Calculation 2 16" xfId="26305" xr:uid="{00000000-0005-0000-0000-000054100000}"/>
    <cellStyle name="Calculation 2 17" xfId="26306" xr:uid="{00000000-0005-0000-0000-000055100000}"/>
    <cellStyle name="Calculation 2 18" xfId="26307" xr:uid="{00000000-0005-0000-0000-000056100000}"/>
    <cellStyle name="Calculation 2 19" xfId="26308" xr:uid="{00000000-0005-0000-0000-000057100000}"/>
    <cellStyle name="Calculation 2 2" xfId="3699" xr:uid="{00000000-0005-0000-0000-000058100000}"/>
    <cellStyle name="Calculation 2 2 2" xfId="3700" xr:uid="{00000000-0005-0000-0000-000059100000}"/>
    <cellStyle name="Calculation 2 2 2 2" xfId="3701" xr:uid="{00000000-0005-0000-0000-00005A100000}"/>
    <cellStyle name="Calculation 2 2 2 2 2" xfId="26309" xr:uid="{00000000-0005-0000-0000-00005B100000}"/>
    <cellStyle name="Calculation 2 2 2 2 2 2" xfId="26310" xr:uid="{00000000-0005-0000-0000-00005C100000}"/>
    <cellStyle name="Calculation 2 2 2 2 2 2 2" xfId="26311" xr:uid="{00000000-0005-0000-0000-00005D100000}"/>
    <cellStyle name="Calculation 2 2 2 2 2 2 2 2" xfId="26312" xr:uid="{00000000-0005-0000-0000-00005E100000}"/>
    <cellStyle name="Calculation 2 2 2 2 2 2 2 2 2" xfId="26313" xr:uid="{00000000-0005-0000-0000-00005F100000}"/>
    <cellStyle name="Calculation 2 2 2 2 2 2 2 2 2 2" xfId="26314" xr:uid="{00000000-0005-0000-0000-000060100000}"/>
    <cellStyle name="Calculation 2 2 2 2 2 2 2 2 2 2 2" xfId="26315" xr:uid="{00000000-0005-0000-0000-000061100000}"/>
    <cellStyle name="Calculation 2 2 2 2 2 2 2 2 2 3" xfId="26316" xr:uid="{00000000-0005-0000-0000-000062100000}"/>
    <cellStyle name="Calculation 2 2 2 2 2 2 2 2 3" xfId="26317" xr:uid="{00000000-0005-0000-0000-000063100000}"/>
    <cellStyle name="Calculation 2 2 2 2 2 2 2 2 3 2" xfId="26318" xr:uid="{00000000-0005-0000-0000-000064100000}"/>
    <cellStyle name="Calculation 2 2 2 2 2 2 2 2 4" xfId="26319" xr:uid="{00000000-0005-0000-0000-000065100000}"/>
    <cellStyle name="Calculation 2 2 2 2 2 2 2 3" xfId="26320" xr:uid="{00000000-0005-0000-0000-000066100000}"/>
    <cellStyle name="Calculation 2 2 2 2 2 2 2 3 2" xfId="26321" xr:uid="{00000000-0005-0000-0000-000067100000}"/>
    <cellStyle name="Calculation 2 2 2 2 2 2 2 3 2 2" xfId="26322" xr:uid="{00000000-0005-0000-0000-000068100000}"/>
    <cellStyle name="Calculation 2 2 2 2 2 2 2 3 3" xfId="26323" xr:uid="{00000000-0005-0000-0000-000069100000}"/>
    <cellStyle name="Calculation 2 2 2 2 2 2 2 4" xfId="26324" xr:uid="{00000000-0005-0000-0000-00006A100000}"/>
    <cellStyle name="Calculation 2 2 2 2 2 2 2 4 2" xfId="26325" xr:uid="{00000000-0005-0000-0000-00006B100000}"/>
    <cellStyle name="Calculation 2 2 2 2 2 2 2 5" xfId="26326" xr:uid="{00000000-0005-0000-0000-00006C100000}"/>
    <cellStyle name="Calculation 2 2 2 2 2 2 3" xfId="26327" xr:uid="{00000000-0005-0000-0000-00006D100000}"/>
    <cellStyle name="Calculation 2 2 2 2 2 2 3 2" xfId="26328" xr:uid="{00000000-0005-0000-0000-00006E100000}"/>
    <cellStyle name="Calculation 2 2 2 2 2 2 3 2 2" xfId="26329" xr:uid="{00000000-0005-0000-0000-00006F100000}"/>
    <cellStyle name="Calculation 2 2 2 2 2 2 3 2 2 2" xfId="26330" xr:uid="{00000000-0005-0000-0000-000070100000}"/>
    <cellStyle name="Calculation 2 2 2 2 2 2 3 2 3" xfId="26331" xr:uid="{00000000-0005-0000-0000-000071100000}"/>
    <cellStyle name="Calculation 2 2 2 2 2 2 3 3" xfId="26332" xr:uid="{00000000-0005-0000-0000-000072100000}"/>
    <cellStyle name="Calculation 2 2 2 2 2 2 3 3 2" xfId="26333" xr:uid="{00000000-0005-0000-0000-000073100000}"/>
    <cellStyle name="Calculation 2 2 2 2 2 2 3 4" xfId="26334" xr:uid="{00000000-0005-0000-0000-000074100000}"/>
    <cellStyle name="Calculation 2 2 2 2 2 2 4" xfId="26335" xr:uid="{00000000-0005-0000-0000-000075100000}"/>
    <cellStyle name="Calculation 2 2 2 2 2 2 4 2" xfId="26336" xr:uid="{00000000-0005-0000-0000-000076100000}"/>
    <cellStyle name="Calculation 2 2 2 2 2 2 5" xfId="26337" xr:uid="{00000000-0005-0000-0000-000077100000}"/>
    <cellStyle name="Calculation 2 2 2 2 2 3" xfId="26338" xr:uid="{00000000-0005-0000-0000-000078100000}"/>
    <cellStyle name="Calculation 2 2 2 2 2 3 2" xfId="26339" xr:uid="{00000000-0005-0000-0000-000079100000}"/>
    <cellStyle name="Calculation 2 2 2 2 2 3 2 2" xfId="26340" xr:uid="{00000000-0005-0000-0000-00007A100000}"/>
    <cellStyle name="Calculation 2 2 2 2 2 3 2 2 2" xfId="26341" xr:uid="{00000000-0005-0000-0000-00007B100000}"/>
    <cellStyle name="Calculation 2 2 2 2 2 3 2 2 2 2" xfId="26342" xr:uid="{00000000-0005-0000-0000-00007C100000}"/>
    <cellStyle name="Calculation 2 2 2 2 2 3 2 2 3" xfId="26343" xr:uid="{00000000-0005-0000-0000-00007D100000}"/>
    <cellStyle name="Calculation 2 2 2 2 2 3 2 3" xfId="26344" xr:uid="{00000000-0005-0000-0000-00007E100000}"/>
    <cellStyle name="Calculation 2 2 2 2 2 3 2 3 2" xfId="26345" xr:uid="{00000000-0005-0000-0000-00007F100000}"/>
    <cellStyle name="Calculation 2 2 2 2 2 3 2 4" xfId="26346" xr:uid="{00000000-0005-0000-0000-000080100000}"/>
    <cellStyle name="Calculation 2 2 2 2 2 3 3" xfId="26347" xr:uid="{00000000-0005-0000-0000-000081100000}"/>
    <cellStyle name="Calculation 2 2 2 2 2 3 3 2" xfId="26348" xr:uid="{00000000-0005-0000-0000-000082100000}"/>
    <cellStyle name="Calculation 2 2 2 2 2 3 3 2 2" xfId="26349" xr:uid="{00000000-0005-0000-0000-000083100000}"/>
    <cellStyle name="Calculation 2 2 2 2 2 3 3 3" xfId="26350" xr:uid="{00000000-0005-0000-0000-000084100000}"/>
    <cellStyle name="Calculation 2 2 2 2 2 3 4" xfId="26351" xr:uid="{00000000-0005-0000-0000-000085100000}"/>
    <cellStyle name="Calculation 2 2 2 2 2 3 4 2" xfId="26352" xr:uid="{00000000-0005-0000-0000-000086100000}"/>
    <cellStyle name="Calculation 2 2 2 2 2 3 5" xfId="26353" xr:uid="{00000000-0005-0000-0000-000087100000}"/>
    <cellStyle name="Calculation 2 2 2 2 2 4" xfId="26354" xr:uid="{00000000-0005-0000-0000-000088100000}"/>
    <cellStyle name="Calculation 2 2 2 2 2 4 2" xfId="26355" xr:uid="{00000000-0005-0000-0000-000089100000}"/>
    <cellStyle name="Calculation 2 2 2 2 2 4 2 2" xfId="26356" xr:uid="{00000000-0005-0000-0000-00008A100000}"/>
    <cellStyle name="Calculation 2 2 2 2 2 4 2 2 2" xfId="26357" xr:uid="{00000000-0005-0000-0000-00008B100000}"/>
    <cellStyle name="Calculation 2 2 2 2 2 4 2 3" xfId="26358" xr:uid="{00000000-0005-0000-0000-00008C100000}"/>
    <cellStyle name="Calculation 2 2 2 2 2 4 3" xfId="26359" xr:uid="{00000000-0005-0000-0000-00008D100000}"/>
    <cellStyle name="Calculation 2 2 2 2 2 4 3 2" xfId="26360" xr:uid="{00000000-0005-0000-0000-00008E100000}"/>
    <cellStyle name="Calculation 2 2 2 2 2 4 4" xfId="26361" xr:uid="{00000000-0005-0000-0000-00008F100000}"/>
    <cellStyle name="Calculation 2 2 2 2 2 5" xfId="26362" xr:uid="{00000000-0005-0000-0000-000090100000}"/>
    <cellStyle name="Calculation 2 2 2 2 2 5 2" xfId="26363" xr:uid="{00000000-0005-0000-0000-000091100000}"/>
    <cellStyle name="Calculation 2 2 2 2 2 6" xfId="26364" xr:uid="{00000000-0005-0000-0000-000092100000}"/>
    <cellStyle name="Calculation 2 2 2 2 3" xfId="26365" xr:uid="{00000000-0005-0000-0000-000093100000}"/>
    <cellStyle name="Calculation 2 2 2 2 3 2" xfId="26366" xr:uid="{00000000-0005-0000-0000-000094100000}"/>
    <cellStyle name="Calculation 2 2 2 2 3 2 2" xfId="26367" xr:uid="{00000000-0005-0000-0000-000095100000}"/>
    <cellStyle name="Calculation 2 2 2 2 3 2 2 2" xfId="26368" xr:uid="{00000000-0005-0000-0000-000096100000}"/>
    <cellStyle name="Calculation 2 2 2 2 3 2 2 2 2" xfId="26369" xr:uid="{00000000-0005-0000-0000-000097100000}"/>
    <cellStyle name="Calculation 2 2 2 2 3 2 2 2 2 2" xfId="26370" xr:uid="{00000000-0005-0000-0000-000098100000}"/>
    <cellStyle name="Calculation 2 2 2 2 3 2 2 2 3" xfId="26371" xr:uid="{00000000-0005-0000-0000-000099100000}"/>
    <cellStyle name="Calculation 2 2 2 2 3 2 2 3" xfId="26372" xr:uid="{00000000-0005-0000-0000-00009A100000}"/>
    <cellStyle name="Calculation 2 2 2 2 3 2 2 3 2" xfId="26373" xr:uid="{00000000-0005-0000-0000-00009B100000}"/>
    <cellStyle name="Calculation 2 2 2 2 3 2 2 4" xfId="26374" xr:uid="{00000000-0005-0000-0000-00009C100000}"/>
    <cellStyle name="Calculation 2 2 2 2 3 2 3" xfId="26375" xr:uid="{00000000-0005-0000-0000-00009D100000}"/>
    <cellStyle name="Calculation 2 2 2 2 3 2 3 2" xfId="26376" xr:uid="{00000000-0005-0000-0000-00009E100000}"/>
    <cellStyle name="Calculation 2 2 2 2 3 2 3 2 2" xfId="26377" xr:uid="{00000000-0005-0000-0000-00009F100000}"/>
    <cellStyle name="Calculation 2 2 2 2 3 2 3 3" xfId="26378" xr:uid="{00000000-0005-0000-0000-0000A0100000}"/>
    <cellStyle name="Calculation 2 2 2 2 3 2 4" xfId="26379" xr:uid="{00000000-0005-0000-0000-0000A1100000}"/>
    <cellStyle name="Calculation 2 2 2 2 3 2 4 2" xfId="26380" xr:uid="{00000000-0005-0000-0000-0000A2100000}"/>
    <cellStyle name="Calculation 2 2 2 2 3 2 5" xfId="26381" xr:uid="{00000000-0005-0000-0000-0000A3100000}"/>
    <cellStyle name="Calculation 2 2 2 2 3 3" xfId="26382" xr:uid="{00000000-0005-0000-0000-0000A4100000}"/>
    <cellStyle name="Calculation 2 2 2 2 3 3 2" xfId="26383" xr:uid="{00000000-0005-0000-0000-0000A5100000}"/>
    <cellStyle name="Calculation 2 2 2 2 3 3 2 2" xfId="26384" xr:uid="{00000000-0005-0000-0000-0000A6100000}"/>
    <cellStyle name="Calculation 2 2 2 2 3 3 2 2 2" xfId="26385" xr:uid="{00000000-0005-0000-0000-0000A7100000}"/>
    <cellStyle name="Calculation 2 2 2 2 3 3 2 3" xfId="26386" xr:uid="{00000000-0005-0000-0000-0000A8100000}"/>
    <cellStyle name="Calculation 2 2 2 2 3 3 3" xfId="26387" xr:uid="{00000000-0005-0000-0000-0000A9100000}"/>
    <cellStyle name="Calculation 2 2 2 2 3 3 3 2" xfId="26388" xr:uid="{00000000-0005-0000-0000-0000AA100000}"/>
    <cellStyle name="Calculation 2 2 2 2 3 3 4" xfId="26389" xr:uid="{00000000-0005-0000-0000-0000AB100000}"/>
    <cellStyle name="Calculation 2 2 2 2 3 4" xfId="26390" xr:uid="{00000000-0005-0000-0000-0000AC100000}"/>
    <cellStyle name="Calculation 2 2 2 2 3 4 2" xfId="26391" xr:uid="{00000000-0005-0000-0000-0000AD100000}"/>
    <cellStyle name="Calculation 2 2 2 2 3 5" xfId="26392" xr:uid="{00000000-0005-0000-0000-0000AE100000}"/>
    <cellStyle name="Calculation 2 2 2 2 4" xfId="26393" xr:uid="{00000000-0005-0000-0000-0000AF100000}"/>
    <cellStyle name="Calculation 2 2 2 2 4 2" xfId="26394" xr:uid="{00000000-0005-0000-0000-0000B0100000}"/>
    <cellStyle name="Calculation 2 2 2 2 4 2 2" xfId="26395" xr:uid="{00000000-0005-0000-0000-0000B1100000}"/>
    <cellStyle name="Calculation 2 2 2 2 4 2 2 2" xfId="26396" xr:uid="{00000000-0005-0000-0000-0000B2100000}"/>
    <cellStyle name="Calculation 2 2 2 2 4 2 2 2 2" xfId="26397" xr:uid="{00000000-0005-0000-0000-0000B3100000}"/>
    <cellStyle name="Calculation 2 2 2 2 4 2 2 3" xfId="26398" xr:uid="{00000000-0005-0000-0000-0000B4100000}"/>
    <cellStyle name="Calculation 2 2 2 2 4 2 3" xfId="26399" xr:uid="{00000000-0005-0000-0000-0000B5100000}"/>
    <cellStyle name="Calculation 2 2 2 2 4 2 3 2" xfId="26400" xr:uid="{00000000-0005-0000-0000-0000B6100000}"/>
    <cellStyle name="Calculation 2 2 2 2 4 2 4" xfId="26401" xr:uid="{00000000-0005-0000-0000-0000B7100000}"/>
    <cellStyle name="Calculation 2 2 2 2 4 3" xfId="26402" xr:uid="{00000000-0005-0000-0000-0000B8100000}"/>
    <cellStyle name="Calculation 2 2 2 2 4 3 2" xfId="26403" xr:uid="{00000000-0005-0000-0000-0000B9100000}"/>
    <cellStyle name="Calculation 2 2 2 2 4 3 2 2" xfId="26404" xr:uid="{00000000-0005-0000-0000-0000BA100000}"/>
    <cellStyle name="Calculation 2 2 2 2 4 3 3" xfId="26405" xr:uid="{00000000-0005-0000-0000-0000BB100000}"/>
    <cellStyle name="Calculation 2 2 2 2 4 4" xfId="26406" xr:uid="{00000000-0005-0000-0000-0000BC100000}"/>
    <cellStyle name="Calculation 2 2 2 2 4 4 2" xfId="26407" xr:uid="{00000000-0005-0000-0000-0000BD100000}"/>
    <cellStyle name="Calculation 2 2 2 2 4 5" xfId="26408" xr:uid="{00000000-0005-0000-0000-0000BE100000}"/>
    <cellStyle name="Calculation 2 2 2 2 5" xfId="26409" xr:uid="{00000000-0005-0000-0000-0000BF100000}"/>
    <cellStyle name="Calculation 2 2 2 2 5 2" xfId="26410" xr:uid="{00000000-0005-0000-0000-0000C0100000}"/>
    <cellStyle name="Calculation 2 2 2 2 5 2 2" xfId="26411" xr:uid="{00000000-0005-0000-0000-0000C1100000}"/>
    <cellStyle name="Calculation 2 2 2 2 5 2 2 2" xfId="26412" xr:uid="{00000000-0005-0000-0000-0000C2100000}"/>
    <cellStyle name="Calculation 2 2 2 2 5 2 3" xfId="26413" xr:uid="{00000000-0005-0000-0000-0000C3100000}"/>
    <cellStyle name="Calculation 2 2 2 2 5 3" xfId="26414" xr:uid="{00000000-0005-0000-0000-0000C4100000}"/>
    <cellStyle name="Calculation 2 2 2 2 5 3 2" xfId="26415" xr:uid="{00000000-0005-0000-0000-0000C5100000}"/>
    <cellStyle name="Calculation 2 2 2 2 5 4" xfId="26416" xr:uid="{00000000-0005-0000-0000-0000C6100000}"/>
    <cellStyle name="Calculation 2 2 2 2 6" xfId="26417" xr:uid="{00000000-0005-0000-0000-0000C7100000}"/>
    <cellStyle name="Calculation 2 2 2 2 6 2" xfId="26418" xr:uid="{00000000-0005-0000-0000-0000C8100000}"/>
    <cellStyle name="Calculation 2 2 2 2 7" xfId="26419" xr:uid="{00000000-0005-0000-0000-0000C9100000}"/>
    <cellStyle name="Calculation 2 2 2 3" xfId="26420" xr:uid="{00000000-0005-0000-0000-0000CA100000}"/>
    <cellStyle name="Calculation 2 2 2 3 2" xfId="26421" xr:uid="{00000000-0005-0000-0000-0000CB100000}"/>
    <cellStyle name="Calculation 2 2 2 3 2 2" xfId="26422" xr:uid="{00000000-0005-0000-0000-0000CC100000}"/>
    <cellStyle name="Calculation 2 2 2 3 2 2 2" xfId="26423" xr:uid="{00000000-0005-0000-0000-0000CD100000}"/>
    <cellStyle name="Calculation 2 2 2 3 2 2 2 2" xfId="26424" xr:uid="{00000000-0005-0000-0000-0000CE100000}"/>
    <cellStyle name="Calculation 2 2 2 3 2 2 2 2 2" xfId="26425" xr:uid="{00000000-0005-0000-0000-0000CF100000}"/>
    <cellStyle name="Calculation 2 2 2 3 2 2 2 2 2 2" xfId="26426" xr:uid="{00000000-0005-0000-0000-0000D0100000}"/>
    <cellStyle name="Calculation 2 2 2 3 2 2 2 2 3" xfId="26427" xr:uid="{00000000-0005-0000-0000-0000D1100000}"/>
    <cellStyle name="Calculation 2 2 2 3 2 2 2 3" xfId="26428" xr:uid="{00000000-0005-0000-0000-0000D2100000}"/>
    <cellStyle name="Calculation 2 2 2 3 2 2 2 3 2" xfId="26429" xr:uid="{00000000-0005-0000-0000-0000D3100000}"/>
    <cellStyle name="Calculation 2 2 2 3 2 2 2 4" xfId="26430" xr:uid="{00000000-0005-0000-0000-0000D4100000}"/>
    <cellStyle name="Calculation 2 2 2 3 2 2 3" xfId="26431" xr:uid="{00000000-0005-0000-0000-0000D5100000}"/>
    <cellStyle name="Calculation 2 2 2 3 2 2 3 2" xfId="26432" xr:uid="{00000000-0005-0000-0000-0000D6100000}"/>
    <cellStyle name="Calculation 2 2 2 3 2 2 3 2 2" xfId="26433" xr:uid="{00000000-0005-0000-0000-0000D7100000}"/>
    <cellStyle name="Calculation 2 2 2 3 2 2 3 3" xfId="26434" xr:uid="{00000000-0005-0000-0000-0000D8100000}"/>
    <cellStyle name="Calculation 2 2 2 3 2 2 4" xfId="26435" xr:uid="{00000000-0005-0000-0000-0000D9100000}"/>
    <cellStyle name="Calculation 2 2 2 3 2 2 4 2" xfId="26436" xr:uid="{00000000-0005-0000-0000-0000DA100000}"/>
    <cellStyle name="Calculation 2 2 2 3 2 2 5" xfId="26437" xr:uid="{00000000-0005-0000-0000-0000DB100000}"/>
    <cellStyle name="Calculation 2 2 2 3 2 3" xfId="26438" xr:uid="{00000000-0005-0000-0000-0000DC100000}"/>
    <cellStyle name="Calculation 2 2 2 3 2 3 2" xfId="26439" xr:uid="{00000000-0005-0000-0000-0000DD100000}"/>
    <cellStyle name="Calculation 2 2 2 3 2 3 2 2" xfId="26440" xr:uid="{00000000-0005-0000-0000-0000DE100000}"/>
    <cellStyle name="Calculation 2 2 2 3 2 3 2 2 2" xfId="26441" xr:uid="{00000000-0005-0000-0000-0000DF100000}"/>
    <cellStyle name="Calculation 2 2 2 3 2 3 2 3" xfId="26442" xr:uid="{00000000-0005-0000-0000-0000E0100000}"/>
    <cellStyle name="Calculation 2 2 2 3 2 3 3" xfId="26443" xr:uid="{00000000-0005-0000-0000-0000E1100000}"/>
    <cellStyle name="Calculation 2 2 2 3 2 3 3 2" xfId="26444" xr:uid="{00000000-0005-0000-0000-0000E2100000}"/>
    <cellStyle name="Calculation 2 2 2 3 2 3 4" xfId="26445" xr:uid="{00000000-0005-0000-0000-0000E3100000}"/>
    <cellStyle name="Calculation 2 2 2 3 2 4" xfId="26446" xr:uid="{00000000-0005-0000-0000-0000E4100000}"/>
    <cellStyle name="Calculation 2 2 2 3 2 4 2" xfId="26447" xr:uid="{00000000-0005-0000-0000-0000E5100000}"/>
    <cellStyle name="Calculation 2 2 2 3 2 5" xfId="26448" xr:uid="{00000000-0005-0000-0000-0000E6100000}"/>
    <cellStyle name="Calculation 2 2 2 3 3" xfId="26449" xr:uid="{00000000-0005-0000-0000-0000E7100000}"/>
    <cellStyle name="Calculation 2 2 2 3 3 2" xfId="26450" xr:uid="{00000000-0005-0000-0000-0000E8100000}"/>
    <cellStyle name="Calculation 2 2 2 3 3 2 2" xfId="26451" xr:uid="{00000000-0005-0000-0000-0000E9100000}"/>
    <cellStyle name="Calculation 2 2 2 3 3 2 2 2" xfId="26452" xr:uid="{00000000-0005-0000-0000-0000EA100000}"/>
    <cellStyle name="Calculation 2 2 2 3 3 2 2 2 2" xfId="26453" xr:uid="{00000000-0005-0000-0000-0000EB100000}"/>
    <cellStyle name="Calculation 2 2 2 3 3 2 2 3" xfId="26454" xr:uid="{00000000-0005-0000-0000-0000EC100000}"/>
    <cellStyle name="Calculation 2 2 2 3 3 2 3" xfId="26455" xr:uid="{00000000-0005-0000-0000-0000ED100000}"/>
    <cellStyle name="Calculation 2 2 2 3 3 2 3 2" xfId="26456" xr:uid="{00000000-0005-0000-0000-0000EE100000}"/>
    <cellStyle name="Calculation 2 2 2 3 3 2 4" xfId="26457" xr:uid="{00000000-0005-0000-0000-0000EF100000}"/>
    <cellStyle name="Calculation 2 2 2 3 3 3" xfId="26458" xr:uid="{00000000-0005-0000-0000-0000F0100000}"/>
    <cellStyle name="Calculation 2 2 2 3 3 3 2" xfId="26459" xr:uid="{00000000-0005-0000-0000-0000F1100000}"/>
    <cellStyle name="Calculation 2 2 2 3 3 3 2 2" xfId="26460" xr:uid="{00000000-0005-0000-0000-0000F2100000}"/>
    <cellStyle name="Calculation 2 2 2 3 3 3 3" xfId="26461" xr:uid="{00000000-0005-0000-0000-0000F3100000}"/>
    <cellStyle name="Calculation 2 2 2 3 3 4" xfId="26462" xr:uid="{00000000-0005-0000-0000-0000F4100000}"/>
    <cellStyle name="Calculation 2 2 2 3 3 4 2" xfId="26463" xr:uid="{00000000-0005-0000-0000-0000F5100000}"/>
    <cellStyle name="Calculation 2 2 2 3 3 5" xfId="26464" xr:uid="{00000000-0005-0000-0000-0000F6100000}"/>
    <cellStyle name="Calculation 2 2 2 3 4" xfId="26465" xr:uid="{00000000-0005-0000-0000-0000F7100000}"/>
    <cellStyle name="Calculation 2 2 2 3 4 2" xfId="26466" xr:uid="{00000000-0005-0000-0000-0000F8100000}"/>
    <cellStyle name="Calculation 2 2 2 3 4 2 2" xfId="26467" xr:uid="{00000000-0005-0000-0000-0000F9100000}"/>
    <cellStyle name="Calculation 2 2 2 3 4 2 2 2" xfId="26468" xr:uid="{00000000-0005-0000-0000-0000FA100000}"/>
    <cellStyle name="Calculation 2 2 2 3 4 2 3" xfId="26469" xr:uid="{00000000-0005-0000-0000-0000FB100000}"/>
    <cellStyle name="Calculation 2 2 2 3 4 3" xfId="26470" xr:uid="{00000000-0005-0000-0000-0000FC100000}"/>
    <cellStyle name="Calculation 2 2 2 3 4 3 2" xfId="26471" xr:uid="{00000000-0005-0000-0000-0000FD100000}"/>
    <cellStyle name="Calculation 2 2 2 3 4 4" xfId="26472" xr:uid="{00000000-0005-0000-0000-0000FE100000}"/>
    <cellStyle name="Calculation 2 2 2 3 5" xfId="26473" xr:uid="{00000000-0005-0000-0000-0000FF100000}"/>
    <cellStyle name="Calculation 2 2 2 3 5 2" xfId="26474" xr:uid="{00000000-0005-0000-0000-000000110000}"/>
    <cellStyle name="Calculation 2 2 2 3 6" xfId="26475" xr:uid="{00000000-0005-0000-0000-000001110000}"/>
    <cellStyle name="Calculation 2 2 2 4" xfId="26476" xr:uid="{00000000-0005-0000-0000-000002110000}"/>
    <cellStyle name="Calculation 2 2 2 4 2" xfId="26477" xr:uid="{00000000-0005-0000-0000-000003110000}"/>
    <cellStyle name="Calculation 2 2 2 4 2 2" xfId="26478" xr:uid="{00000000-0005-0000-0000-000004110000}"/>
    <cellStyle name="Calculation 2 2 2 4 2 2 2" xfId="26479" xr:uid="{00000000-0005-0000-0000-000005110000}"/>
    <cellStyle name="Calculation 2 2 2 4 2 2 2 2" xfId="26480" xr:uid="{00000000-0005-0000-0000-000006110000}"/>
    <cellStyle name="Calculation 2 2 2 4 2 2 2 2 2" xfId="26481" xr:uid="{00000000-0005-0000-0000-000007110000}"/>
    <cellStyle name="Calculation 2 2 2 4 2 2 2 3" xfId="26482" xr:uid="{00000000-0005-0000-0000-000008110000}"/>
    <cellStyle name="Calculation 2 2 2 4 2 2 3" xfId="26483" xr:uid="{00000000-0005-0000-0000-000009110000}"/>
    <cellStyle name="Calculation 2 2 2 4 2 2 3 2" xfId="26484" xr:uid="{00000000-0005-0000-0000-00000A110000}"/>
    <cellStyle name="Calculation 2 2 2 4 2 2 4" xfId="26485" xr:uid="{00000000-0005-0000-0000-00000B110000}"/>
    <cellStyle name="Calculation 2 2 2 4 2 3" xfId="26486" xr:uid="{00000000-0005-0000-0000-00000C110000}"/>
    <cellStyle name="Calculation 2 2 2 4 2 3 2" xfId="26487" xr:uid="{00000000-0005-0000-0000-00000D110000}"/>
    <cellStyle name="Calculation 2 2 2 4 2 3 2 2" xfId="26488" xr:uid="{00000000-0005-0000-0000-00000E110000}"/>
    <cellStyle name="Calculation 2 2 2 4 2 3 3" xfId="26489" xr:uid="{00000000-0005-0000-0000-00000F110000}"/>
    <cellStyle name="Calculation 2 2 2 4 2 4" xfId="26490" xr:uid="{00000000-0005-0000-0000-000010110000}"/>
    <cellStyle name="Calculation 2 2 2 4 2 4 2" xfId="26491" xr:uid="{00000000-0005-0000-0000-000011110000}"/>
    <cellStyle name="Calculation 2 2 2 4 2 5" xfId="26492" xr:uid="{00000000-0005-0000-0000-000012110000}"/>
    <cellStyle name="Calculation 2 2 2 4 3" xfId="26493" xr:uid="{00000000-0005-0000-0000-000013110000}"/>
    <cellStyle name="Calculation 2 2 2 4 3 2" xfId="26494" xr:uid="{00000000-0005-0000-0000-000014110000}"/>
    <cellStyle name="Calculation 2 2 2 4 3 2 2" xfId="26495" xr:uid="{00000000-0005-0000-0000-000015110000}"/>
    <cellStyle name="Calculation 2 2 2 4 3 2 2 2" xfId="26496" xr:uid="{00000000-0005-0000-0000-000016110000}"/>
    <cellStyle name="Calculation 2 2 2 4 3 2 3" xfId="26497" xr:uid="{00000000-0005-0000-0000-000017110000}"/>
    <cellStyle name="Calculation 2 2 2 4 3 3" xfId="26498" xr:uid="{00000000-0005-0000-0000-000018110000}"/>
    <cellStyle name="Calculation 2 2 2 4 3 3 2" xfId="26499" xr:uid="{00000000-0005-0000-0000-000019110000}"/>
    <cellStyle name="Calculation 2 2 2 4 3 4" xfId="26500" xr:uid="{00000000-0005-0000-0000-00001A110000}"/>
    <cellStyle name="Calculation 2 2 2 4 4" xfId="26501" xr:uid="{00000000-0005-0000-0000-00001B110000}"/>
    <cellStyle name="Calculation 2 2 2 4 4 2" xfId="26502" xr:uid="{00000000-0005-0000-0000-00001C110000}"/>
    <cellStyle name="Calculation 2 2 2 4 5" xfId="26503" xr:uid="{00000000-0005-0000-0000-00001D110000}"/>
    <cellStyle name="Calculation 2 2 2 5" xfId="26504" xr:uid="{00000000-0005-0000-0000-00001E110000}"/>
    <cellStyle name="Calculation 2 2 2 5 2" xfId="26505" xr:uid="{00000000-0005-0000-0000-00001F110000}"/>
    <cellStyle name="Calculation 2 2 2 5 2 2" xfId="26506" xr:uid="{00000000-0005-0000-0000-000020110000}"/>
    <cellStyle name="Calculation 2 2 2 5 2 2 2" xfId="26507" xr:uid="{00000000-0005-0000-0000-000021110000}"/>
    <cellStyle name="Calculation 2 2 2 5 2 2 2 2" xfId="26508" xr:uid="{00000000-0005-0000-0000-000022110000}"/>
    <cellStyle name="Calculation 2 2 2 5 2 2 3" xfId="26509" xr:uid="{00000000-0005-0000-0000-000023110000}"/>
    <cellStyle name="Calculation 2 2 2 5 2 3" xfId="26510" xr:uid="{00000000-0005-0000-0000-000024110000}"/>
    <cellStyle name="Calculation 2 2 2 5 2 3 2" xfId="26511" xr:uid="{00000000-0005-0000-0000-000025110000}"/>
    <cellStyle name="Calculation 2 2 2 5 2 4" xfId="26512" xr:uid="{00000000-0005-0000-0000-000026110000}"/>
    <cellStyle name="Calculation 2 2 2 5 3" xfId="26513" xr:uid="{00000000-0005-0000-0000-000027110000}"/>
    <cellStyle name="Calculation 2 2 2 5 3 2" xfId="26514" xr:uid="{00000000-0005-0000-0000-000028110000}"/>
    <cellStyle name="Calculation 2 2 2 5 3 2 2" xfId="26515" xr:uid="{00000000-0005-0000-0000-000029110000}"/>
    <cellStyle name="Calculation 2 2 2 5 3 3" xfId="26516" xr:uid="{00000000-0005-0000-0000-00002A110000}"/>
    <cellStyle name="Calculation 2 2 2 5 4" xfId="26517" xr:uid="{00000000-0005-0000-0000-00002B110000}"/>
    <cellStyle name="Calculation 2 2 2 5 4 2" xfId="26518" xr:uid="{00000000-0005-0000-0000-00002C110000}"/>
    <cellStyle name="Calculation 2 2 2 5 5" xfId="26519" xr:uid="{00000000-0005-0000-0000-00002D110000}"/>
    <cellStyle name="Calculation 2 2 2 6" xfId="26520" xr:uid="{00000000-0005-0000-0000-00002E110000}"/>
    <cellStyle name="Calculation 2 2 2 6 2" xfId="26521" xr:uid="{00000000-0005-0000-0000-00002F110000}"/>
    <cellStyle name="Calculation 2 2 2 6 2 2" xfId="26522" xr:uid="{00000000-0005-0000-0000-000030110000}"/>
    <cellStyle name="Calculation 2 2 2 6 2 2 2" xfId="26523" xr:uid="{00000000-0005-0000-0000-000031110000}"/>
    <cellStyle name="Calculation 2 2 2 6 2 3" xfId="26524" xr:uid="{00000000-0005-0000-0000-000032110000}"/>
    <cellStyle name="Calculation 2 2 2 6 3" xfId="26525" xr:uid="{00000000-0005-0000-0000-000033110000}"/>
    <cellStyle name="Calculation 2 2 2 6 3 2" xfId="26526" xr:uid="{00000000-0005-0000-0000-000034110000}"/>
    <cellStyle name="Calculation 2 2 2 6 4" xfId="26527" xr:uid="{00000000-0005-0000-0000-000035110000}"/>
    <cellStyle name="Calculation 2 2 2 7" xfId="26528" xr:uid="{00000000-0005-0000-0000-000036110000}"/>
    <cellStyle name="Calculation 2 2 2 7 2" xfId="26529" xr:uid="{00000000-0005-0000-0000-000037110000}"/>
    <cellStyle name="Calculation 2 2 2 8" xfId="26530" xr:uid="{00000000-0005-0000-0000-000038110000}"/>
    <cellStyle name="Calculation 2 2 3" xfId="3702" xr:uid="{00000000-0005-0000-0000-000039110000}"/>
    <cellStyle name="Calculation 2 2 3 2" xfId="3703" xr:uid="{00000000-0005-0000-0000-00003A110000}"/>
    <cellStyle name="Calculation 2 2 3 2 2" xfId="26531" xr:uid="{00000000-0005-0000-0000-00003B110000}"/>
    <cellStyle name="Calculation 2 2 3 2 2 2" xfId="26532" xr:uid="{00000000-0005-0000-0000-00003C110000}"/>
    <cellStyle name="Calculation 2 2 3 2 2 2 2" xfId="26533" xr:uid="{00000000-0005-0000-0000-00003D110000}"/>
    <cellStyle name="Calculation 2 2 3 2 2 2 2 2" xfId="26534" xr:uid="{00000000-0005-0000-0000-00003E110000}"/>
    <cellStyle name="Calculation 2 2 3 2 2 2 3" xfId="26535" xr:uid="{00000000-0005-0000-0000-00003F110000}"/>
    <cellStyle name="Calculation 2 2 3 2 2 3" xfId="26536" xr:uid="{00000000-0005-0000-0000-000040110000}"/>
    <cellStyle name="Calculation 2 2 3 2 2 3 2" xfId="26537" xr:uid="{00000000-0005-0000-0000-000041110000}"/>
    <cellStyle name="Calculation 2 2 3 2 2 4" xfId="26538" xr:uid="{00000000-0005-0000-0000-000042110000}"/>
    <cellStyle name="Calculation 2 2 3 2 3" xfId="26539" xr:uid="{00000000-0005-0000-0000-000043110000}"/>
    <cellStyle name="Calculation 2 2 3 2 3 2" xfId="26540" xr:uid="{00000000-0005-0000-0000-000044110000}"/>
    <cellStyle name="Calculation 2 2 3 2 3 2 2" xfId="26541" xr:uid="{00000000-0005-0000-0000-000045110000}"/>
    <cellStyle name="Calculation 2 2 3 2 3 3" xfId="26542" xr:uid="{00000000-0005-0000-0000-000046110000}"/>
    <cellStyle name="Calculation 2 2 3 2 4" xfId="26543" xr:uid="{00000000-0005-0000-0000-000047110000}"/>
    <cellStyle name="Calculation 2 2 3 2 4 2" xfId="26544" xr:uid="{00000000-0005-0000-0000-000048110000}"/>
    <cellStyle name="Calculation 2 2 3 2 5" xfId="26545" xr:uid="{00000000-0005-0000-0000-000049110000}"/>
    <cellStyle name="Calculation 2 2 3 3" xfId="26546" xr:uid="{00000000-0005-0000-0000-00004A110000}"/>
    <cellStyle name="Calculation 2 2 3 3 2" xfId="26547" xr:uid="{00000000-0005-0000-0000-00004B110000}"/>
    <cellStyle name="Calculation 2 2 3 3 2 2" xfId="26548" xr:uid="{00000000-0005-0000-0000-00004C110000}"/>
    <cellStyle name="Calculation 2 2 3 3 2 2 2" xfId="26549" xr:uid="{00000000-0005-0000-0000-00004D110000}"/>
    <cellStyle name="Calculation 2 2 3 3 2 3" xfId="26550" xr:uid="{00000000-0005-0000-0000-00004E110000}"/>
    <cellStyle name="Calculation 2 2 3 3 3" xfId="26551" xr:uid="{00000000-0005-0000-0000-00004F110000}"/>
    <cellStyle name="Calculation 2 2 3 3 3 2" xfId="26552" xr:uid="{00000000-0005-0000-0000-000050110000}"/>
    <cellStyle name="Calculation 2 2 3 3 4" xfId="26553" xr:uid="{00000000-0005-0000-0000-000051110000}"/>
    <cellStyle name="Calculation 2 2 3 4" xfId="26554" xr:uid="{00000000-0005-0000-0000-000052110000}"/>
    <cellStyle name="Calculation 2 2 3 4 2" xfId="26555" xr:uid="{00000000-0005-0000-0000-000053110000}"/>
    <cellStyle name="Calculation 2 2 3 5" xfId="26556" xr:uid="{00000000-0005-0000-0000-000054110000}"/>
    <cellStyle name="Calculation 2 2 4" xfId="3704" xr:uid="{00000000-0005-0000-0000-000055110000}"/>
    <cellStyle name="Calculation 2 2 4 2" xfId="26557" xr:uid="{00000000-0005-0000-0000-000056110000}"/>
    <cellStyle name="Calculation 2 2 4 2 2" xfId="26558" xr:uid="{00000000-0005-0000-0000-000057110000}"/>
    <cellStyle name="Calculation 2 2 4 2 2 2" xfId="26559" xr:uid="{00000000-0005-0000-0000-000058110000}"/>
    <cellStyle name="Calculation 2 2 4 2 2 2 2" xfId="26560" xr:uid="{00000000-0005-0000-0000-000059110000}"/>
    <cellStyle name="Calculation 2 2 4 2 2 3" xfId="26561" xr:uid="{00000000-0005-0000-0000-00005A110000}"/>
    <cellStyle name="Calculation 2 2 4 2 3" xfId="26562" xr:uid="{00000000-0005-0000-0000-00005B110000}"/>
    <cellStyle name="Calculation 2 2 4 2 3 2" xfId="26563" xr:uid="{00000000-0005-0000-0000-00005C110000}"/>
    <cellStyle name="Calculation 2 2 4 2 4" xfId="26564" xr:uid="{00000000-0005-0000-0000-00005D110000}"/>
    <cellStyle name="Calculation 2 2 4 3" xfId="26565" xr:uid="{00000000-0005-0000-0000-00005E110000}"/>
    <cellStyle name="Calculation 2 2 4 3 2" xfId="26566" xr:uid="{00000000-0005-0000-0000-00005F110000}"/>
    <cellStyle name="Calculation 2 2 4 3 2 2" xfId="26567" xr:uid="{00000000-0005-0000-0000-000060110000}"/>
    <cellStyle name="Calculation 2 2 4 3 3" xfId="26568" xr:uid="{00000000-0005-0000-0000-000061110000}"/>
    <cellStyle name="Calculation 2 2 4 4" xfId="26569" xr:uid="{00000000-0005-0000-0000-000062110000}"/>
    <cellStyle name="Calculation 2 2 4 4 2" xfId="26570" xr:uid="{00000000-0005-0000-0000-000063110000}"/>
    <cellStyle name="Calculation 2 2 4 5" xfId="26571" xr:uid="{00000000-0005-0000-0000-000064110000}"/>
    <cellStyle name="Calculation 2 2 5" xfId="3705" xr:uid="{00000000-0005-0000-0000-000065110000}"/>
    <cellStyle name="Calculation 2 2 5 2" xfId="26572" xr:uid="{00000000-0005-0000-0000-000066110000}"/>
    <cellStyle name="Calculation 2 2 5 2 2" xfId="26573" xr:uid="{00000000-0005-0000-0000-000067110000}"/>
    <cellStyle name="Calculation 2 2 5 2 2 2" xfId="26574" xr:uid="{00000000-0005-0000-0000-000068110000}"/>
    <cellStyle name="Calculation 2 2 5 2 3" xfId="26575" xr:uid="{00000000-0005-0000-0000-000069110000}"/>
    <cellStyle name="Calculation 2 2 5 3" xfId="26576" xr:uid="{00000000-0005-0000-0000-00006A110000}"/>
    <cellStyle name="Calculation 2 2 5 3 2" xfId="26577" xr:uid="{00000000-0005-0000-0000-00006B110000}"/>
    <cellStyle name="Calculation 2 2 5 4" xfId="26578" xr:uid="{00000000-0005-0000-0000-00006C110000}"/>
    <cellStyle name="Calculation 2 2 6" xfId="3706" xr:uid="{00000000-0005-0000-0000-00006D110000}"/>
    <cellStyle name="Calculation 2 2 6 2" xfId="26579" xr:uid="{00000000-0005-0000-0000-00006E110000}"/>
    <cellStyle name="Calculation 2 2 7" xfId="26580" xr:uid="{00000000-0005-0000-0000-00006F110000}"/>
    <cellStyle name="Calculation 2 2 8" xfId="26581" xr:uid="{00000000-0005-0000-0000-000070110000}"/>
    <cellStyle name="Calculation 2 20" xfId="26582" xr:uid="{00000000-0005-0000-0000-000071110000}"/>
    <cellStyle name="Calculation 2 21" xfId="26583" xr:uid="{00000000-0005-0000-0000-000072110000}"/>
    <cellStyle name="Calculation 2 22" xfId="26584" xr:uid="{00000000-0005-0000-0000-000073110000}"/>
    <cellStyle name="Calculation 2 23" xfId="26585" xr:uid="{00000000-0005-0000-0000-000074110000}"/>
    <cellStyle name="Calculation 2 24" xfId="26586" xr:uid="{00000000-0005-0000-0000-000075110000}"/>
    <cellStyle name="Calculation 2 25" xfId="26587" xr:uid="{00000000-0005-0000-0000-000076110000}"/>
    <cellStyle name="Calculation 2 26" xfId="26588" xr:uid="{00000000-0005-0000-0000-000077110000}"/>
    <cellStyle name="Calculation 2 27" xfId="26589" xr:uid="{00000000-0005-0000-0000-000078110000}"/>
    <cellStyle name="Calculation 2 28" xfId="26590" xr:uid="{00000000-0005-0000-0000-000079110000}"/>
    <cellStyle name="Calculation 2 29" xfId="26591" xr:uid="{00000000-0005-0000-0000-00007A110000}"/>
    <cellStyle name="Calculation 2 3" xfId="3707" xr:uid="{00000000-0005-0000-0000-00007B110000}"/>
    <cellStyle name="Calculation 2 3 2" xfId="3708" xr:uid="{00000000-0005-0000-0000-00007C110000}"/>
    <cellStyle name="Calculation 2 3 2 2" xfId="3709" xr:uid="{00000000-0005-0000-0000-00007D110000}"/>
    <cellStyle name="Calculation 2 3 2 2 2" xfId="26592" xr:uid="{00000000-0005-0000-0000-00007E110000}"/>
    <cellStyle name="Calculation 2 3 2 2 2 2" xfId="26593" xr:uid="{00000000-0005-0000-0000-00007F110000}"/>
    <cellStyle name="Calculation 2 3 2 2 2 2 2" xfId="26594" xr:uid="{00000000-0005-0000-0000-000080110000}"/>
    <cellStyle name="Calculation 2 3 2 2 2 3" xfId="26595" xr:uid="{00000000-0005-0000-0000-000081110000}"/>
    <cellStyle name="Calculation 2 3 2 2 3" xfId="26596" xr:uid="{00000000-0005-0000-0000-000082110000}"/>
    <cellStyle name="Calculation 2 3 2 2 3 2" xfId="26597" xr:uid="{00000000-0005-0000-0000-000083110000}"/>
    <cellStyle name="Calculation 2 3 2 2 4" xfId="26598" xr:uid="{00000000-0005-0000-0000-000084110000}"/>
    <cellStyle name="Calculation 2 3 2 3" xfId="26599" xr:uid="{00000000-0005-0000-0000-000085110000}"/>
    <cellStyle name="Calculation 2 3 2 3 2" xfId="26600" xr:uid="{00000000-0005-0000-0000-000086110000}"/>
    <cellStyle name="Calculation 2 3 2 3 2 2" xfId="26601" xr:uid="{00000000-0005-0000-0000-000087110000}"/>
    <cellStyle name="Calculation 2 3 2 3 3" xfId="26602" xr:uid="{00000000-0005-0000-0000-000088110000}"/>
    <cellStyle name="Calculation 2 3 2 4" xfId="26603" xr:uid="{00000000-0005-0000-0000-000089110000}"/>
    <cellStyle name="Calculation 2 3 2 4 2" xfId="26604" xr:uid="{00000000-0005-0000-0000-00008A110000}"/>
    <cellStyle name="Calculation 2 3 2 5" xfId="26605" xr:uid="{00000000-0005-0000-0000-00008B110000}"/>
    <cellStyle name="Calculation 2 3 3" xfId="3710" xr:uid="{00000000-0005-0000-0000-00008C110000}"/>
    <cellStyle name="Calculation 2 3 3 2" xfId="26606" xr:uid="{00000000-0005-0000-0000-00008D110000}"/>
    <cellStyle name="Calculation 2 3 3 2 2" xfId="26607" xr:uid="{00000000-0005-0000-0000-00008E110000}"/>
    <cellStyle name="Calculation 2 3 3 2 2 2" xfId="26608" xr:uid="{00000000-0005-0000-0000-00008F110000}"/>
    <cellStyle name="Calculation 2 3 3 2 3" xfId="26609" xr:uid="{00000000-0005-0000-0000-000090110000}"/>
    <cellStyle name="Calculation 2 3 3 3" xfId="26610" xr:uid="{00000000-0005-0000-0000-000091110000}"/>
    <cellStyle name="Calculation 2 3 3 3 2" xfId="26611" xr:uid="{00000000-0005-0000-0000-000092110000}"/>
    <cellStyle name="Calculation 2 3 3 4" xfId="26612" xr:uid="{00000000-0005-0000-0000-000093110000}"/>
    <cellStyle name="Calculation 2 3 4" xfId="3711" xr:uid="{00000000-0005-0000-0000-000094110000}"/>
    <cellStyle name="Calculation 2 3 4 2" xfId="26613" xr:uid="{00000000-0005-0000-0000-000095110000}"/>
    <cellStyle name="Calculation 2 3 5" xfId="26614" xr:uid="{00000000-0005-0000-0000-000096110000}"/>
    <cellStyle name="Calculation 2 30" xfId="26615" xr:uid="{00000000-0005-0000-0000-000097110000}"/>
    <cellStyle name="Calculation 2 31" xfId="26616" xr:uid="{00000000-0005-0000-0000-000098110000}"/>
    <cellStyle name="Calculation 2 32" xfId="26617" xr:uid="{00000000-0005-0000-0000-000099110000}"/>
    <cellStyle name="Calculation 2 33" xfId="26618" xr:uid="{00000000-0005-0000-0000-00009A110000}"/>
    <cellStyle name="Calculation 2 34" xfId="26619" xr:uid="{00000000-0005-0000-0000-00009B110000}"/>
    <cellStyle name="Calculation 2 35" xfId="26620" xr:uid="{00000000-0005-0000-0000-00009C110000}"/>
    <cellStyle name="Calculation 2 36" xfId="26621" xr:uid="{00000000-0005-0000-0000-00009D110000}"/>
    <cellStyle name="Calculation 2 37" xfId="26622" xr:uid="{00000000-0005-0000-0000-00009E110000}"/>
    <cellStyle name="Calculation 2 38" xfId="26623" xr:uid="{00000000-0005-0000-0000-00009F110000}"/>
    <cellStyle name="Calculation 2 39" xfId="26624" xr:uid="{00000000-0005-0000-0000-0000A0110000}"/>
    <cellStyle name="Calculation 2 4" xfId="3712" xr:uid="{00000000-0005-0000-0000-0000A1110000}"/>
    <cellStyle name="Calculation 2 4 2" xfId="3713" xr:uid="{00000000-0005-0000-0000-0000A2110000}"/>
    <cellStyle name="Calculation 2 4 2 2" xfId="3714" xr:uid="{00000000-0005-0000-0000-0000A3110000}"/>
    <cellStyle name="Calculation 2 4 2 2 2" xfId="26625" xr:uid="{00000000-0005-0000-0000-0000A4110000}"/>
    <cellStyle name="Calculation 2 4 2 2 2 2" xfId="26626" xr:uid="{00000000-0005-0000-0000-0000A5110000}"/>
    <cellStyle name="Calculation 2 4 2 2 3" xfId="26627" xr:uid="{00000000-0005-0000-0000-0000A6110000}"/>
    <cellStyle name="Calculation 2 4 2 3" xfId="26628" xr:uid="{00000000-0005-0000-0000-0000A7110000}"/>
    <cellStyle name="Calculation 2 4 2 3 2" xfId="26629" xr:uid="{00000000-0005-0000-0000-0000A8110000}"/>
    <cellStyle name="Calculation 2 4 2 4" xfId="26630" xr:uid="{00000000-0005-0000-0000-0000A9110000}"/>
    <cellStyle name="Calculation 2 4 3" xfId="3715" xr:uid="{00000000-0005-0000-0000-0000AA110000}"/>
    <cellStyle name="Calculation 2 4 3 2" xfId="26631" xr:uid="{00000000-0005-0000-0000-0000AB110000}"/>
    <cellStyle name="Calculation 2 4 3 2 2" xfId="26632" xr:uid="{00000000-0005-0000-0000-0000AC110000}"/>
    <cellStyle name="Calculation 2 4 3 3" xfId="26633" xr:uid="{00000000-0005-0000-0000-0000AD110000}"/>
    <cellStyle name="Calculation 2 4 4" xfId="3716" xr:uid="{00000000-0005-0000-0000-0000AE110000}"/>
    <cellStyle name="Calculation 2 4 4 2" xfId="26634" xr:uid="{00000000-0005-0000-0000-0000AF110000}"/>
    <cellStyle name="Calculation 2 4 5" xfId="26635" xr:uid="{00000000-0005-0000-0000-0000B0110000}"/>
    <cellStyle name="Calculation 2 40" xfId="26636" xr:uid="{00000000-0005-0000-0000-0000B1110000}"/>
    <cellStyle name="Calculation 2 41" xfId="26637" xr:uid="{00000000-0005-0000-0000-0000B2110000}"/>
    <cellStyle name="Calculation 2 42" xfId="26638" xr:uid="{00000000-0005-0000-0000-0000B3110000}"/>
    <cellStyle name="Calculation 2 43" xfId="26639" xr:uid="{00000000-0005-0000-0000-0000B4110000}"/>
    <cellStyle name="Calculation 2 44" xfId="26640" xr:uid="{00000000-0005-0000-0000-0000B5110000}"/>
    <cellStyle name="Calculation 2 45" xfId="26641" xr:uid="{00000000-0005-0000-0000-0000B6110000}"/>
    <cellStyle name="Calculation 2 46" xfId="26642" xr:uid="{00000000-0005-0000-0000-0000B7110000}"/>
    <cellStyle name="Calculation 2 47" xfId="26643" xr:uid="{00000000-0005-0000-0000-0000B8110000}"/>
    <cellStyle name="Calculation 2 5" xfId="3717" xr:uid="{00000000-0005-0000-0000-0000B9110000}"/>
    <cellStyle name="Calculation 2 5 2" xfId="3718" xr:uid="{00000000-0005-0000-0000-0000BA110000}"/>
    <cellStyle name="Calculation 2 5 2 2" xfId="3719" xr:uid="{00000000-0005-0000-0000-0000BB110000}"/>
    <cellStyle name="Calculation 2 5 2 2 2" xfId="26644" xr:uid="{00000000-0005-0000-0000-0000BC110000}"/>
    <cellStyle name="Calculation 2 5 2 3" xfId="26645" xr:uid="{00000000-0005-0000-0000-0000BD110000}"/>
    <cellStyle name="Calculation 2 5 3" xfId="3720" xr:uid="{00000000-0005-0000-0000-0000BE110000}"/>
    <cellStyle name="Calculation 2 5 3 2" xfId="26646" xr:uid="{00000000-0005-0000-0000-0000BF110000}"/>
    <cellStyle name="Calculation 2 5 4" xfId="26647" xr:uid="{00000000-0005-0000-0000-0000C0110000}"/>
    <cellStyle name="Calculation 2 6" xfId="3721" xr:uid="{00000000-0005-0000-0000-0000C1110000}"/>
    <cellStyle name="Calculation 2 6 2" xfId="3722" xr:uid="{00000000-0005-0000-0000-0000C2110000}"/>
    <cellStyle name="Calculation 2 7" xfId="3723" xr:uid="{00000000-0005-0000-0000-0000C3110000}"/>
    <cellStyle name="Calculation 2 7 2" xfId="3724" xr:uid="{00000000-0005-0000-0000-0000C4110000}"/>
    <cellStyle name="Calculation 2 8" xfId="3725" xr:uid="{00000000-0005-0000-0000-0000C5110000}"/>
    <cellStyle name="Calculation 2 8 2" xfId="3726" xr:uid="{00000000-0005-0000-0000-0000C6110000}"/>
    <cellStyle name="Calculation 2 9" xfId="3727" xr:uid="{00000000-0005-0000-0000-0000C7110000}"/>
    <cellStyle name="Calculation 20" xfId="3728" xr:uid="{00000000-0005-0000-0000-0000C8110000}"/>
    <cellStyle name="Calculation 21" xfId="3729" xr:uid="{00000000-0005-0000-0000-0000C9110000}"/>
    <cellStyle name="Calculation 22" xfId="3730" xr:uid="{00000000-0005-0000-0000-0000CA110000}"/>
    <cellStyle name="Calculation 23" xfId="3731" xr:uid="{00000000-0005-0000-0000-0000CB110000}"/>
    <cellStyle name="Calculation 3" xfId="3732" xr:uid="{00000000-0005-0000-0000-0000CC110000}"/>
    <cellStyle name="Calculation 3 10" xfId="26648" xr:uid="{00000000-0005-0000-0000-0000CD110000}"/>
    <cellStyle name="Calculation 3 11" xfId="26649" xr:uid="{00000000-0005-0000-0000-0000CE110000}"/>
    <cellStyle name="Calculation 3 12" xfId="26650" xr:uid="{00000000-0005-0000-0000-0000CF110000}"/>
    <cellStyle name="Calculation 3 13" xfId="26651" xr:uid="{00000000-0005-0000-0000-0000D0110000}"/>
    <cellStyle name="Calculation 3 14" xfId="26652" xr:uid="{00000000-0005-0000-0000-0000D1110000}"/>
    <cellStyle name="Calculation 3 15" xfId="26653" xr:uid="{00000000-0005-0000-0000-0000D2110000}"/>
    <cellStyle name="Calculation 3 16" xfId="26654" xr:uid="{00000000-0005-0000-0000-0000D3110000}"/>
    <cellStyle name="Calculation 3 17" xfId="26655" xr:uid="{00000000-0005-0000-0000-0000D4110000}"/>
    <cellStyle name="Calculation 3 18" xfId="26656" xr:uid="{00000000-0005-0000-0000-0000D5110000}"/>
    <cellStyle name="Calculation 3 19" xfId="26657" xr:uid="{00000000-0005-0000-0000-0000D6110000}"/>
    <cellStyle name="Calculation 3 2" xfId="3733" xr:uid="{00000000-0005-0000-0000-0000D7110000}"/>
    <cellStyle name="Calculation 3 2 2" xfId="3734" xr:uid="{00000000-0005-0000-0000-0000D8110000}"/>
    <cellStyle name="Calculation 3 2 2 2" xfId="26658" xr:uid="{00000000-0005-0000-0000-0000D9110000}"/>
    <cellStyle name="Calculation 3 2 2 2 2" xfId="26659" xr:uid="{00000000-0005-0000-0000-0000DA110000}"/>
    <cellStyle name="Calculation 3 2 2 2 2 2" xfId="26660" xr:uid="{00000000-0005-0000-0000-0000DB110000}"/>
    <cellStyle name="Calculation 3 2 2 2 2 2 2" xfId="26661" xr:uid="{00000000-0005-0000-0000-0000DC110000}"/>
    <cellStyle name="Calculation 3 2 2 2 2 2 2 2" xfId="26662" xr:uid="{00000000-0005-0000-0000-0000DD110000}"/>
    <cellStyle name="Calculation 3 2 2 2 2 2 2 2 2" xfId="26663" xr:uid="{00000000-0005-0000-0000-0000DE110000}"/>
    <cellStyle name="Calculation 3 2 2 2 2 2 2 2 2 2" xfId="26664" xr:uid="{00000000-0005-0000-0000-0000DF110000}"/>
    <cellStyle name="Calculation 3 2 2 2 2 2 2 2 2 2 2" xfId="26665" xr:uid="{00000000-0005-0000-0000-0000E0110000}"/>
    <cellStyle name="Calculation 3 2 2 2 2 2 2 2 2 3" xfId="26666" xr:uid="{00000000-0005-0000-0000-0000E1110000}"/>
    <cellStyle name="Calculation 3 2 2 2 2 2 2 2 3" xfId="26667" xr:uid="{00000000-0005-0000-0000-0000E2110000}"/>
    <cellStyle name="Calculation 3 2 2 2 2 2 2 2 3 2" xfId="26668" xr:uid="{00000000-0005-0000-0000-0000E3110000}"/>
    <cellStyle name="Calculation 3 2 2 2 2 2 2 2 4" xfId="26669" xr:uid="{00000000-0005-0000-0000-0000E4110000}"/>
    <cellStyle name="Calculation 3 2 2 2 2 2 2 3" xfId="26670" xr:uid="{00000000-0005-0000-0000-0000E5110000}"/>
    <cellStyle name="Calculation 3 2 2 2 2 2 2 3 2" xfId="26671" xr:uid="{00000000-0005-0000-0000-0000E6110000}"/>
    <cellStyle name="Calculation 3 2 2 2 2 2 2 3 2 2" xfId="26672" xr:uid="{00000000-0005-0000-0000-0000E7110000}"/>
    <cellStyle name="Calculation 3 2 2 2 2 2 2 3 3" xfId="26673" xr:uid="{00000000-0005-0000-0000-0000E8110000}"/>
    <cellStyle name="Calculation 3 2 2 2 2 2 2 4" xfId="26674" xr:uid="{00000000-0005-0000-0000-0000E9110000}"/>
    <cellStyle name="Calculation 3 2 2 2 2 2 2 4 2" xfId="26675" xr:uid="{00000000-0005-0000-0000-0000EA110000}"/>
    <cellStyle name="Calculation 3 2 2 2 2 2 2 5" xfId="26676" xr:uid="{00000000-0005-0000-0000-0000EB110000}"/>
    <cellStyle name="Calculation 3 2 2 2 2 2 3" xfId="26677" xr:uid="{00000000-0005-0000-0000-0000EC110000}"/>
    <cellStyle name="Calculation 3 2 2 2 2 2 3 2" xfId="26678" xr:uid="{00000000-0005-0000-0000-0000ED110000}"/>
    <cellStyle name="Calculation 3 2 2 2 2 2 3 2 2" xfId="26679" xr:uid="{00000000-0005-0000-0000-0000EE110000}"/>
    <cellStyle name="Calculation 3 2 2 2 2 2 3 2 2 2" xfId="26680" xr:uid="{00000000-0005-0000-0000-0000EF110000}"/>
    <cellStyle name="Calculation 3 2 2 2 2 2 3 2 3" xfId="26681" xr:uid="{00000000-0005-0000-0000-0000F0110000}"/>
    <cellStyle name="Calculation 3 2 2 2 2 2 3 3" xfId="26682" xr:uid="{00000000-0005-0000-0000-0000F1110000}"/>
    <cellStyle name="Calculation 3 2 2 2 2 2 3 3 2" xfId="26683" xr:uid="{00000000-0005-0000-0000-0000F2110000}"/>
    <cellStyle name="Calculation 3 2 2 2 2 2 3 4" xfId="26684" xr:uid="{00000000-0005-0000-0000-0000F3110000}"/>
    <cellStyle name="Calculation 3 2 2 2 2 2 4" xfId="26685" xr:uid="{00000000-0005-0000-0000-0000F4110000}"/>
    <cellStyle name="Calculation 3 2 2 2 2 2 4 2" xfId="26686" xr:uid="{00000000-0005-0000-0000-0000F5110000}"/>
    <cellStyle name="Calculation 3 2 2 2 2 2 5" xfId="26687" xr:uid="{00000000-0005-0000-0000-0000F6110000}"/>
    <cellStyle name="Calculation 3 2 2 2 2 3" xfId="26688" xr:uid="{00000000-0005-0000-0000-0000F7110000}"/>
    <cellStyle name="Calculation 3 2 2 2 2 3 2" xfId="26689" xr:uid="{00000000-0005-0000-0000-0000F8110000}"/>
    <cellStyle name="Calculation 3 2 2 2 2 3 2 2" xfId="26690" xr:uid="{00000000-0005-0000-0000-0000F9110000}"/>
    <cellStyle name="Calculation 3 2 2 2 2 3 2 2 2" xfId="26691" xr:uid="{00000000-0005-0000-0000-0000FA110000}"/>
    <cellStyle name="Calculation 3 2 2 2 2 3 2 2 2 2" xfId="26692" xr:uid="{00000000-0005-0000-0000-0000FB110000}"/>
    <cellStyle name="Calculation 3 2 2 2 2 3 2 2 3" xfId="26693" xr:uid="{00000000-0005-0000-0000-0000FC110000}"/>
    <cellStyle name="Calculation 3 2 2 2 2 3 2 3" xfId="26694" xr:uid="{00000000-0005-0000-0000-0000FD110000}"/>
    <cellStyle name="Calculation 3 2 2 2 2 3 2 3 2" xfId="26695" xr:uid="{00000000-0005-0000-0000-0000FE110000}"/>
    <cellStyle name="Calculation 3 2 2 2 2 3 2 4" xfId="26696" xr:uid="{00000000-0005-0000-0000-0000FF110000}"/>
    <cellStyle name="Calculation 3 2 2 2 2 3 3" xfId="26697" xr:uid="{00000000-0005-0000-0000-000000120000}"/>
    <cellStyle name="Calculation 3 2 2 2 2 3 3 2" xfId="26698" xr:uid="{00000000-0005-0000-0000-000001120000}"/>
    <cellStyle name="Calculation 3 2 2 2 2 3 3 2 2" xfId="26699" xr:uid="{00000000-0005-0000-0000-000002120000}"/>
    <cellStyle name="Calculation 3 2 2 2 2 3 3 3" xfId="26700" xr:uid="{00000000-0005-0000-0000-000003120000}"/>
    <cellStyle name="Calculation 3 2 2 2 2 3 4" xfId="26701" xr:uid="{00000000-0005-0000-0000-000004120000}"/>
    <cellStyle name="Calculation 3 2 2 2 2 3 4 2" xfId="26702" xr:uid="{00000000-0005-0000-0000-000005120000}"/>
    <cellStyle name="Calculation 3 2 2 2 2 3 5" xfId="26703" xr:uid="{00000000-0005-0000-0000-000006120000}"/>
    <cellStyle name="Calculation 3 2 2 2 2 4" xfId="26704" xr:uid="{00000000-0005-0000-0000-000007120000}"/>
    <cellStyle name="Calculation 3 2 2 2 2 4 2" xfId="26705" xr:uid="{00000000-0005-0000-0000-000008120000}"/>
    <cellStyle name="Calculation 3 2 2 2 2 4 2 2" xfId="26706" xr:uid="{00000000-0005-0000-0000-000009120000}"/>
    <cellStyle name="Calculation 3 2 2 2 2 4 2 2 2" xfId="26707" xr:uid="{00000000-0005-0000-0000-00000A120000}"/>
    <cellStyle name="Calculation 3 2 2 2 2 4 2 3" xfId="26708" xr:uid="{00000000-0005-0000-0000-00000B120000}"/>
    <cellStyle name="Calculation 3 2 2 2 2 4 3" xfId="26709" xr:uid="{00000000-0005-0000-0000-00000C120000}"/>
    <cellStyle name="Calculation 3 2 2 2 2 4 3 2" xfId="26710" xr:uid="{00000000-0005-0000-0000-00000D120000}"/>
    <cellStyle name="Calculation 3 2 2 2 2 4 4" xfId="26711" xr:uid="{00000000-0005-0000-0000-00000E120000}"/>
    <cellStyle name="Calculation 3 2 2 2 2 5" xfId="26712" xr:uid="{00000000-0005-0000-0000-00000F120000}"/>
    <cellStyle name="Calculation 3 2 2 2 2 5 2" xfId="26713" xr:uid="{00000000-0005-0000-0000-000010120000}"/>
    <cellStyle name="Calculation 3 2 2 2 2 6" xfId="26714" xr:uid="{00000000-0005-0000-0000-000011120000}"/>
    <cellStyle name="Calculation 3 2 2 2 3" xfId="26715" xr:uid="{00000000-0005-0000-0000-000012120000}"/>
    <cellStyle name="Calculation 3 2 2 2 3 2" xfId="26716" xr:uid="{00000000-0005-0000-0000-000013120000}"/>
    <cellStyle name="Calculation 3 2 2 2 3 2 2" xfId="26717" xr:uid="{00000000-0005-0000-0000-000014120000}"/>
    <cellStyle name="Calculation 3 2 2 2 3 2 2 2" xfId="26718" xr:uid="{00000000-0005-0000-0000-000015120000}"/>
    <cellStyle name="Calculation 3 2 2 2 3 2 2 2 2" xfId="26719" xr:uid="{00000000-0005-0000-0000-000016120000}"/>
    <cellStyle name="Calculation 3 2 2 2 3 2 2 2 2 2" xfId="26720" xr:uid="{00000000-0005-0000-0000-000017120000}"/>
    <cellStyle name="Calculation 3 2 2 2 3 2 2 2 3" xfId="26721" xr:uid="{00000000-0005-0000-0000-000018120000}"/>
    <cellStyle name="Calculation 3 2 2 2 3 2 2 3" xfId="26722" xr:uid="{00000000-0005-0000-0000-000019120000}"/>
    <cellStyle name="Calculation 3 2 2 2 3 2 2 3 2" xfId="26723" xr:uid="{00000000-0005-0000-0000-00001A120000}"/>
    <cellStyle name="Calculation 3 2 2 2 3 2 2 4" xfId="26724" xr:uid="{00000000-0005-0000-0000-00001B120000}"/>
    <cellStyle name="Calculation 3 2 2 2 3 2 3" xfId="26725" xr:uid="{00000000-0005-0000-0000-00001C120000}"/>
    <cellStyle name="Calculation 3 2 2 2 3 2 3 2" xfId="26726" xr:uid="{00000000-0005-0000-0000-00001D120000}"/>
    <cellStyle name="Calculation 3 2 2 2 3 2 3 2 2" xfId="26727" xr:uid="{00000000-0005-0000-0000-00001E120000}"/>
    <cellStyle name="Calculation 3 2 2 2 3 2 3 3" xfId="26728" xr:uid="{00000000-0005-0000-0000-00001F120000}"/>
    <cellStyle name="Calculation 3 2 2 2 3 2 4" xfId="26729" xr:uid="{00000000-0005-0000-0000-000020120000}"/>
    <cellStyle name="Calculation 3 2 2 2 3 2 4 2" xfId="26730" xr:uid="{00000000-0005-0000-0000-000021120000}"/>
    <cellStyle name="Calculation 3 2 2 2 3 2 5" xfId="26731" xr:uid="{00000000-0005-0000-0000-000022120000}"/>
    <cellStyle name="Calculation 3 2 2 2 3 3" xfId="26732" xr:uid="{00000000-0005-0000-0000-000023120000}"/>
    <cellStyle name="Calculation 3 2 2 2 3 3 2" xfId="26733" xr:uid="{00000000-0005-0000-0000-000024120000}"/>
    <cellStyle name="Calculation 3 2 2 2 3 3 2 2" xfId="26734" xr:uid="{00000000-0005-0000-0000-000025120000}"/>
    <cellStyle name="Calculation 3 2 2 2 3 3 2 2 2" xfId="26735" xr:uid="{00000000-0005-0000-0000-000026120000}"/>
    <cellStyle name="Calculation 3 2 2 2 3 3 2 3" xfId="26736" xr:uid="{00000000-0005-0000-0000-000027120000}"/>
    <cellStyle name="Calculation 3 2 2 2 3 3 3" xfId="26737" xr:uid="{00000000-0005-0000-0000-000028120000}"/>
    <cellStyle name="Calculation 3 2 2 2 3 3 3 2" xfId="26738" xr:uid="{00000000-0005-0000-0000-000029120000}"/>
    <cellStyle name="Calculation 3 2 2 2 3 3 4" xfId="26739" xr:uid="{00000000-0005-0000-0000-00002A120000}"/>
    <cellStyle name="Calculation 3 2 2 2 3 4" xfId="26740" xr:uid="{00000000-0005-0000-0000-00002B120000}"/>
    <cellStyle name="Calculation 3 2 2 2 3 4 2" xfId="26741" xr:uid="{00000000-0005-0000-0000-00002C120000}"/>
    <cellStyle name="Calculation 3 2 2 2 3 5" xfId="26742" xr:uid="{00000000-0005-0000-0000-00002D120000}"/>
    <cellStyle name="Calculation 3 2 2 2 4" xfId="26743" xr:uid="{00000000-0005-0000-0000-00002E120000}"/>
    <cellStyle name="Calculation 3 2 2 2 4 2" xfId="26744" xr:uid="{00000000-0005-0000-0000-00002F120000}"/>
    <cellStyle name="Calculation 3 2 2 2 4 2 2" xfId="26745" xr:uid="{00000000-0005-0000-0000-000030120000}"/>
    <cellStyle name="Calculation 3 2 2 2 4 2 2 2" xfId="26746" xr:uid="{00000000-0005-0000-0000-000031120000}"/>
    <cellStyle name="Calculation 3 2 2 2 4 2 2 2 2" xfId="26747" xr:uid="{00000000-0005-0000-0000-000032120000}"/>
    <cellStyle name="Calculation 3 2 2 2 4 2 2 3" xfId="26748" xr:uid="{00000000-0005-0000-0000-000033120000}"/>
    <cellStyle name="Calculation 3 2 2 2 4 2 3" xfId="26749" xr:uid="{00000000-0005-0000-0000-000034120000}"/>
    <cellStyle name="Calculation 3 2 2 2 4 2 3 2" xfId="26750" xr:uid="{00000000-0005-0000-0000-000035120000}"/>
    <cellStyle name="Calculation 3 2 2 2 4 2 4" xfId="26751" xr:uid="{00000000-0005-0000-0000-000036120000}"/>
    <cellStyle name="Calculation 3 2 2 2 4 3" xfId="26752" xr:uid="{00000000-0005-0000-0000-000037120000}"/>
    <cellStyle name="Calculation 3 2 2 2 4 3 2" xfId="26753" xr:uid="{00000000-0005-0000-0000-000038120000}"/>
    <cellStyle name="Calculation 3 2 2 2 4 3 2 2" xfId="26754" xr:uid="{00000000-0005-0000-0000-000039120000}"/>
    <cellStyle name="Calculation 3 2 2 2 4 3 3" xfId="26755" xr:uid="{00000000-0005-0000-0000-00003A120000}"/>
    <cellStyle name="Calculation 3 2 2 2 4 4" xfId="26756" xr:uid="{00000000-0005-0000-0000-00003B120000}"/>
    <cellStyle name="Calculation 3 2 2 2 4 4 2" xfId="26757" xr:uid="{00000000-0005-0000-0000-00003C120000}"/>
    <cellStyle name="Calculation 3 2 2 2 4 5" xfId="26758" xr:uid="{00000000-0005-0000-0000-00003D120000}"/>
    <cellStyle name="Calculation 3 2 2 2 5" xfId="26759" xr:uid="{00000000-0005-0000-0000-00003E120000}"/>
    <cellStyle name="Calculation 3 2 2 2 5 2" xfId="26760" xr:uid="{00000000-0005-0000-0000-00003F120000}"/>
    <cellStyle name="Calculation 3 2 2 2 5 2 2" xfId="26761" xr:uid="{00000000-0005-0000-0000-000040120000}"/>
    <cellStyle name="Calculation 3 2 2 2 5 2 2 2" xfId="26762" xr:uid="{00000000-0005-0000-0000-000041120000}"/>
    <cellStyle name="Calculation 3 2 2 2 5 2 3" xfId="26763" xr:uid="{00000000-0005-0000-0000-000042120000}"/>
    <cellStyle name="Calculation 3 2 2 2 5 3" xfId="26764" xr:uid="{00000000-0005-0000-0000-000043120000}"/>
    <cellStyle name="Calculation 3 2 2 2 5 3 2" xfId="26765" xr:uid="{00000000-0005-0000-0000-000044120000}"/>
    <cellStyle name="Calculation 3 2 2 2 5 4" xfId="26766" xr:uid="{00000000-0005-0000-0000-000045120000}"/>
    <cellStyle name="Calculation 3 2 2 2 6" xfId="26767" xr:uid="{00000000-0005-0000-0000-000046120000}"/>
    <cellStyle name="Calculation 3 2 2 2 6 2" xfId="26768" xr:uid="{00000000-0005-0000-0000-000047120000}"/>
    <cellStyle name="Calculation 3 2 2 2 7" xfId="26769" xr:uid="{00000000-0005-0000-0000-000048120000}"/>
    <cellStyle name="Calculation 3 2 2 3" xfId="26770" xr:uid="{00000000-0005-0000-0000-000049120000}"/>
    <cellStyle name="Calculation 3 2 2 3 2" xfId="26771" xr:uid="{00000000-0005-0000-0000-00004A120000}"/>
    <cellStyle name="Calculation 3 2 2 3 2 2" xfId="26772" xr:uid="{00000000-0005-0000-0000-00004B120000}"/>
    <cellStyle name="Calculation 3 2 2 3 2 2 2" xfId="26773" xr:uid="{00000000-0005-0000-0000-00004C120000}"/>
    <cellStyle name="Calculation 3 2 2 3 2 2 2 2" xfId="26774" xr:uid="{00000000-0005-0000-0000-00004D120000}"/>
    <cellStyle name="Calculation 3 2 2 3 2 2 2 2 2" xfId="26775" xr:uid="{00000000-0005-0000-0000-00004E120000}"/>
    <cellStyle name="Calculation 3 2 2 3 2 2 2 2 2 2" xfId="26776" xr:uid="{00000000-0005-0000-0000-00004F120000}"/>
    <cellStyle name="Calculation 3 2 2 3 2 2 2 2 3" xfId="26777" xr:uid="{00000000-0005-0000-0000-000050120000}"/>
    <cellStyle name="Calculation 3 2 2 3 2 2 2 3" xfId="26778" xr:uid="{00000000-0005-0000-0000-000051120000}"/>
    <cellStyle name="Calculation 3 2 2 3 2 2 2 3 2" xfId="26779" xr:uid="{00000000-0005-0000-0000-000052120000}"/>
    <cellStyle name="Calculation 3 2 2 3 2 2 2 4" xfId="26780" xr:uid="{00000000-0005-0000-0000-000053120000}"/>
    <cellStyle name="Calculation 3 2 2 3 2 2 3" xfId="26781" xr:uid="{00000000-0005-0000-0000-000054120000}"/>
    <cellStyle name="Calculation 3 2 2 3 2 2 3 2" xfId="26782" xr:uid="{00000000-0005-0000-0000-000055120000}"/>
    <cellStyle name="Calculation 3 2 2 3 2 2 3 2 2" xfId="26783" xr:uid="{00000000-0005-0000-0000-000056120000}"/>
    <cellStyle name="Calculation 3 2 2 3 2 2 3 3" xfId="26784" xr:uid="{00000000-0005-0000-0000-000057120000}"/>
    <cellStyle name="Calculation 3 2 2 3 2 2 4" xfId="26785" xr:uid="{00000000-0005-0000-0000-000058120000}"/>
    <cellStyle name="Calculation 3 2 2 3 2 2 4 2" xfId="26786" xr:uid="{00000000-0005-0000-0000-000059120000}"/>
    <cellStyle name="Calculation 3 2 2 3 2 2 5" xfId="26787" xr:uid="{00000000-0005-0000-0000-00005A120000}"/>
    <cellStyle name="Calculation 3 2 2 3 2 3" xfId="26788" xr:uid="{00000000-0005-0000-0000-00005B120000}"/>
    <cellStyle name="Calculation 3 2 2 3 2 3 2" xfId="26789" xr:uid="{00000000-0005-0000-0000-00005C120000}"/>
    <cellStyle name="Calculation 3 2 2 3 2 3 2 2" xfId="26790" xr:uid="{00000000-0005-0000-0000-00005D120000}"/>
    <cellStyle name="Calculation 3 2 2 3 2 3 2 2 2" xfId="26791" xr:uid="{00000000-0005-0000-0000-00005E120000}"/>
    <cellStyle name="Calculation 3 2 2 3 2 3 2 3" xfId="26792" xr:uid="{00000000-0005-0000-0000-00005F120000}"/>
    <cellStyle name="Calculation 3 2 2 3 2 3 3" xfId="26793" xr:uid="{00000000-0005-0000-0000-000060120000}"/>
    <cellStyle name="Calculation 3 2 2 3 2 3 3 2" xfId="26794" xr:uid="{00000000-0005-0000-0000-000061120000}"/>
    <cellStyle name="Calculation 3 2 2 3 2 3 4" xfId="26795" xr:uid="{00000000-0005-0000-0000-000062120000}"/>
    <cellStyle name="Calculation 3 2 2 3 2 4" xfId="26796" xr:uid="{00000000-0005-0000-0000-000063120000}"/>
    <cellStyle name="Calculation 3 2 2 3 2 4 2" xfId="26797" xr:uid="{00000000-0005-0000-0000-000064120000}"/>
    <cellStyle name="Calculation 3 2 2 3 2 5" xfId="26798" xr:uid="{00000000-0005-0000-0000-000065120000}"/>
    <cellStyle name="Calculation 3 2 2 3 3" xfId="26799" xr:uid="{00000000-0005-0000-0000-000066120000}"/>
    <cellStyle name="Calculation 3 2 2 3 3 2" xfId="26800" xr:uid="{00000000-0005-0000-0000-000067120000}"/>
    <cellStyle name="Calculation 3 2 2 3 3 2 2" xfId="26801" xr:uid="{00000000-0005-0000-0000-000068120000}"/>
    <cellStyle name="Calculation 3 2 2 3 3 2 2 2" xfId="26802" xr:uid="{00000000-0005-0000-0000-000069120000}"/>
    <cellStyle name="Calculation 3 2 2 3 3 2 2 2 2" xfId="26803" xr:uid="{00000000-0005-0000-0000-00006A120000}"/>
    <cellStyle name="Calculation 3 2 2 3 3 2 2 3" xfId="26804" xr:uid="{00000000-0005-0000-0000-00006B120000}"/>
    <cellStyle name="Calculation 3 2 2 3 3 2 3" xfId="26805" xr:uid="{00000000-0005-0000-0000-00006C120000}"/>
    <cellStyle name="Calculation 3 2 2 3 3 2 3 2" xfId="26806" xr:uid="{00000000-0005-0000-0000-00006D120000}"/>
    <cellStyle name="Calculation 3 2 2 3 3 2 4" xfId="26807" xr:uid="{00000000-0005-0000-0000-00006E120000}"/>
    <cellStyle name="Calculation 3 2 2 3 3 3" xfId="26808" xr:uid="{00000000-0005-0000-0000-00006F120000}"/>
    <cellStyle name="Calculation 3 2 2 3 3 3 2" xfId="26809" xr:uid="{00000000-0005-0000-0000-000070120000}"/>
    <cellStyle name="Calculation 3 2 2 3 3 3 2 2" xfId="26810" xr:uid="{00000000-0005-0000-0000-000071120000}"/>
    <cellStyle name="Calculation 3 2 2 3 3 3 3" xfId="26811" xr:uid="{00000000-0005-0000-0000-000072120000}"/>
    <cellStyle name="Calculation 3 2 2 3 3 4" xfId="26812" xr:uid="{00000000-0005-0000-0000-000073120000}"/>
    <cellStyle name="Calculation 3 2 2 3 3 4 2" xfId="26813" xr:uid="{00000000-0005-0000-0000-000074120000}"/>
    <cellStyle name="Calculation 3 2 2 3 3 5" xfId="26814" xr:uid="{00000000-0005-0000-0000-000075120000}"/>
    <cellStyle name="Calculation 3 2 2 3 4" xfId="26815" xr:uid="{00000000-0005-0000-0000-000076120000}"/>
    <cellStyle name="Calculation 3 2 2 3 4 2" xfId="26816" xr:uid="{00000000-0005-0000-0000-000077120000}"/>
    <cellStyle name="Calculation 3 2 2 3 4 2 2" xfId="26817" xr:uid="{00000000-0005-0000-0000-000078120000}"/>
    <cellStyle name="Calculation 3 2 2 3 4 2 2 2" xfId="26818" xr:uid="{00000000-0005-0000-0000-000079120000}"/>
    <cellStyle name="Calculation 3 2 2 3 4 2 3" xfId="26819" xr:uid="{00000000-0005-0000-0000-00007A120000}"/>
    <cellStyle name="Calculation 3 2 2 3 4 3" xfId="26820" xr:uid="{00000000-0005-0000-0000-00007B120000}"/>
    <cellStyle name="Calculation 3 2 2 3 4 3 2" xfId="26821" xr:uid="{00000000-0005-0000-0000-00007C120000}"/>
    <cellStyle name="Calculation 3 2 2 3 4 4" xfId="26822" xr:uid="{00000000-0005-0000-0000-00007D120000}"/>
    <cellStyle name="Calculation 3 2 2 3 5" xfId="26823" xr:uid="{00000000-0005-0000-0000-00007E120000}"/>
    <cellStyle name="Calculation 3 2 2 3 5 2" xfId="26824" xr:uid="{00000000-0005-0000-0000-00007F120000}"/>
    <cellStyle name="Calculation 3 2 2 3 6" xfId="26825" xr:uid="{00000000-0005-0000-0000-000080120000}"/>
    <cellStyle name="Calculation 3 2 2 4" xfId="26826" xr:uid="{00000000-0005-0000-0000-000081120000}"/>
    <cellStyle name="Calculation 3 2 2 4 2" xfId="26827" xr:uid="{00000000-0005-0000-0000-000082120000}"/>
    <cellStyle name="Calculation 3 2 2 4 2 2" xfId="26828" xr:uid="{00000000-0005-0000-0000-000083120000}"/>
    <cellStyle name="Calculation 3 2 2 4 2 2 2" xfId="26829" xr:uid="{00000000-0005-0000-0000-000084120000}"/>
    <cellStyle name="Calculation 3 2 2 4 2 2 2 2" xfId="26830" xr:uid="{00000000-0005-0000-0000-000085120000}"/>
    <cellStyle name="Calculation 3 2 2 4 2 2 2 2 2" xfId="26831" xr:uid="{00000000-0005-0000-0000-000086120000}"/>
    <cellStyle name="Calculation 3 2 2 4 2 2 2 3" xfId="26832" xr:uid="{00000000-0005-0000-0000-000087120000}"/>
    <cellStyle name="Calculation 3 2 2 4 2 2 3" xfId="26833" xr:uid="{00000000-0005-0000-0000-000088120000}"/>
    <cellStyle name="Calculation 3 2 2 4 2 2 3 2" xfId="26834" xr:uid="{00000000-0005-0000-0000-000089120000}"/>
    <cellStyle name="Calculation 3 2 2 4 2 2 4" xfId="26835" xr:uid="{00000000-0005-0000-0000-00008A120000}"/>
    <cellStyle name="Calculation 3 2 2 4 2 3" xfId="26836" xr:uid="{00000000-0005-0000-0000-00008B120000}"/>
    <cellStyle name="Calculation 3 2 2 4 2 3 2" xfId="26837" xr:uid="{00000000-0005-0000-0000-00008C120000}"/>
    <cellStyle name="Calculation 3 2 2 4 2 3 2 2" xfId="26838" xr:uid="{00000000-0005-0000-0000-00008D120000}"/>
    <cellStyle name="Calculation 3 2 2 4 2 3 3" xfId="26839" xr:uid="{00000000-0005-0000-0000-00008E120000}"/>
    <cellStyle name="Calculation 3 2 2 4 2 4" xfId="26840" xr:uid="{00000000-0005-0000-0000-00008F120000}"/>
    <cellStyle name="Calculation 3 2 2 4 2 4 2" xfId="26841" xr:uid="{00000000-0005-0000-0000-000090120000}"/>
    <cellStyle name="Calculation 3 2 2 4 2 5" xfId="26842" xr:uid="{00000000-0005-0000-0000-000091120000}"/>
    <cellStyle name="Calculation 3 2 2 4 3" xfId="26843" xr:uid="{00000000-0005-0000-0000-000092120000}"/>
    <cellStyle name="Calculation 3 2 2 4 3 2" xfId="26844" xr:uid="{00000000-0005-0000-0000-000093120000}"/>
    <cellStyle name="Calculation 3 2 2 4 3 2 2" xfId="26845" xr:uid="{00000000-0005-0000-0000-000094120000}"/>
    <cellStyle name="Calculation 3 2 2 4 3 2 2 2" xfId="26846" xr:uid="{00000000-0005-0000-0000-000095120000}"/>
    <cellStyle name="Calculation 3 2 2 4 3 2 3" xfId="26847" xr:uid="{00000000-0005-0000-0000-000096120000}"/>
    <cellStyle name="Calculation 3 2 2 4 3 3" xfId="26848" xr:uid="{00000000-0005-0000-0000-000097120000}"/>
    <cellStyle name="Calculation 3 2 2 4 3 3 2" xfId="26849" xr:uid="{00000000-0005-0000-0000-000098120000}"/>
    <cellStyle name="Calculation 3 2 2 4 3 4" xfId="26850" xr:uid="{00000000-0005-0000-0000-000099120000}"/>
    <cellStyle name="Calculation 3 2 2 4 4" xfId="26851" xr:uid="{00000000-0005-0000-0000-00009A120000}"/>
    <cellStyle name="Calculation 3 2 2 4 4 2" xfId="26852" xr:uid="{00000000-0005-0000-0000-00009B120000}"/>
    <cellStyle name="Calculation 3 2 2 4 5" xfId="26853" xr:uid="{00000000-0005-0000-0000-00009C120000}"/>
    <cellStyle name="Calculation 3 2 2 5" xfId="26854" xr:uid="{00000000-0005-0000-0000-00009D120000}"/>
    <cellStyle name="Calculation 3 2 2 5 2" xfId="26855" xr:uid="{00000000-0005-0000-0000-00009E120000}"/>
    <cellStyle name="Calculation 3 2 2 5 2 2" xfId="26856" xr:uid="{00000000-0005-0000-0000-00009F120000}"/>
    <cellStyle name="Calculation 3 2 2 5 2 2 2" xfId="26857" xr:uid="{00000000-0005-0000-0000-0000A0120000}"/>
    <cellStyle name="Calculation 3 2 2 5 2 2 2 2" xfId="26858" xr:uid="{00000000-0005-0000-0000-0000A1120000}"/>
    <cellStyle name="Calculation 3 2 2 5 2 2 3" xfId="26859" xr:uid="{00000000-0005-0000-0000-0000A2120000}"/>
    <cellStyle name="Calculation 3 2 2 5 2 3" xfId="26860" xr:uid="{00000000-0005-0000-0000-0000A3120000}"/>
    <cellStyle name="Calculation 3 2 2 5 2 3 2" xfId="26861" xr:uid="{00000000-0005-0000-0000-0000A4120000}"/>
    <cellStyle name="Calculation 3 2 2 5 2 4" xfId="26862" xr:uid="{00000000-0005-0000-0000-0000A5120000}"/>
    <cellStyle name="Calculation 3 2 2 5 3" xfId="26863" xr:uid="{00000000-0005-0000-0000-0000A6120000}"/>
    <cellStyle name="Calculation 3 2 2 5 3 2" xfId="26864" xr:uid="{00000000-0005-0000-0000-0000A7120000}"/>
    <cellStyle name="Calculation 3 2 2 5 3 2 2" xfId="26865" xr:uid="{00000000-0005-0000-0000-0000A8120000}"/>
    <cellStyle name="Calculation 3 2 2 5 3 3" xfId="26866" xr:uid="{00000000-0005-0000-0000-0000A9120000}"/>
    <cellStyle name="Calculation 3 2 2 5 4" xfId="26867" xr:uid="{00000000-0005-0000-0000-0000AA120000}"/>
    <cellStyle name="Calculation 3 2 2 5 4 2" xfId="26868" xr:uid="{00000000-0005-0000-0000-0000AB120000}"/>
    <cellStyle name="Calculation 3 2 2 5 5" xfId="26869" xr:uid="{00000000-0005-0000-0000-0000AC120000}"/>
    <cellStyle name="Calculation 3 2 2 6" xfId="26870" xr:uid="{00000000-0005-0000-0000-0000AD120000}"/>
    <cellStyle name="Calculation 3 2 2 6 2" xfId="26871" xr:uid="{00000000-0005-0000-0000-0000AE120000}"/>
    <cellStyle name="Calculation 3 2 2 6 2 2" xfId="26872" xr:uid="{00000000-0005-0000-0000-0000AF120000}"/>
    <cellStyle name="Calculation 3 2 2 6 2 2 2" xfId="26873" xr:uid="{00000000-0005-0000-0000-0000B0120000}"/>
    <cellStyle name="Calculation 3 2 2 6 2 3" xfId="26874" xr:uid="{00000000-0005-0000-0000-0000B1120000}"/>
    <cellStyle name="Calculation 3 2 2 6 3" xfId="26875" xr:uid="{00000000-0005-0000-0000-0000B2120000}"/>
    <cellStyle name="Calculation 3 2 2 6 3 2" xfId="26876" xr:uid="{00000000-0005-0000-0000-0000B3120000}"/>
    <cellStyle name="Calculation 3 2 2 6 4" xfId="26877" xr:uid="{00000000-0005-0000-0000-0000B4120000}"/>
    <cellStyle name="Calculation 3 2 2 7" xfId="26878" xr:uid="{00000000-0005-0000-0000-0000B5120000}"/>
    <cellStyle name="Calculation 3 2 2 7 2" xfId="26879" xr:uid="{00000000-0005-0000-0000-0000B6120000}"/>
    <cellStyle name="Calculation 3 2 2 8" xfId="26880" xr:uid="{00000000-0005-0000-0000-0000B7120000}"/>
    <cellStyle name="Calculation 3 2 3" xfId="3735" xr:uid="{00000000-0005-0000-0000-0000B8120000}"/>
    <cellStyle name="Calculation 3 2 3 2" xfId="26881" xr:uid="{00000000-0005-0000-0000-0000B9120000}"/>
    <cellStyle name="Calculation 3 2 3 2 2" xfId="26882" xr:uid="{00000000-0005-0000-0000-0000BA120000}"/>
    <cellStyle name="Calculation 3 2 3 2 2 2" xfId="26883" xr:uid="{00000000-0005-0000-0000-0000BB120000}"/>
    <cellStyle name="Calculation 3 2 3 2 2 2 2" xfId="26884" xr:uid="{00000000-0005-0000-0000-0000BC120000}"/>
    <cellStyle name="Calculation 3 2 3 2 2 2 2 2" xfId="26885" xr:uid="{00000000-0005-0000-0000-0000BD120000}"/>
    <cellStyle name="Calculation 3 2 3 2 2 2 3" xfId="26886" xr:uid="{00000000-0005-0000-0000-0000BE120000}"/>
    <cellStyle name="Calculation 3 2 3 2 2 3" xfId="26887" xr:uid="{00000000-0005-0000-0000-0000BF120000}"/>
    <cellStyle name="Calculation 3 2 3 2 2 3 2" xfId="26888" xr:uid="{00000000-0005-0000-0000-0000C0120000}"/>
    <cellStyle name="Calculation 3 2 3 2 2 4" xfId="26889" xr:uid="{00000000-0005-0000-0000-0000C1120000}"/>
    <cellStyle name="Calculation 3 2 3 2 3" xfId="26890" xr:uid="{00000000-0005-0000-0000-0000C2120000}"/>
    <cellStyle name="Calculation 3 2 3 2 3 2" xfId="26891" xr:uid="{00000000-0005-0000-0000-0000C3120000}"/>
    <cellStyle name="Calculation 3 2 3 2 3 2 2" xfId="26892" xr:uid="{00000000-0005-0000-0000-0000C4120000}"/>
    <cellStyle name="Calculation 3 2 3 2 3 3" xfId="26893" xr:uid="{00000000-0005-0000-0000-0000C5120000}"/>
    <cellStyle name="Calculation 3 2 3 2 4" xfId="26894" xr:uid="{00000000-0005-0000-0000-0000C6120000}"/>
    <cellStyle name="Calculation 3 2 3 2 4 2" xfId="26895" xr:uid="{00000000-0005-0000-0000-0000C7120000}"/>
    <cellStyle name="Calculation 3 2 3 2 5" xfId="26896" xr:uid="{00000000-0005-0000-0000-0000C8120000}"/>
    <cellStyle name="Calculation 3 2 3 3" xfId="26897" xr:uid="{00000000-0005-0000-0000-0000C9120000}"/>
    <cellStyle name="Calculation 3 2 3 3 2" xfId="26898" xr:uid="{00000000-0005-0000-0000-0000CA120000}"/>
    <cellStyle name="Calculation 3 2 3 3 2 2" xfId="26899" xr:uid="{00000000-0005-0000-0000-0000CB120000}"/>
    <cellStyle name="Calculation 3 2 3 3 2 2 2" xfId="26900" xr:uid="{00000000-0005-0000-0000-0000CC120000}"/>
    <cellStyle name="Calculation 3 2 3 3 2 3" xfId="26901" xr:uid="{00000000-0005-0000-0000-0000CD120000}"/>
    <cellStyle name="Calculation 3 2 3 3 3" xfId="26902" xr:uid="{00000000-0005-0000-0000-0000CE120000}"/>
    <cellStyle name="Calculation 3 2 3 3 3 2" xfId="26903" xr:uid="{00000000-0005-0000-0000-0000CF120000}"/>
    <cellStyle name="Calculation 3 2 3 3 4" xfId="26904" xr:uid="{00000000-0005-0000-0000-0000D0120000}"/>
    <cellStyle name="Calculation 3 2 3 4" xfId="26905" xr:uid="{00000000-0005-0000-0000-0000D1120000}"/>
    <cellStyle name="Calculation 3 2 3 4 2" xfId="26906" xr:uid="{00000000-0005-0000-0000-0000D2120000}"/>
    <cellStyle name="Calculation 3 2 3 5" xfId="26907" xr:uid="{00000000-0005-0000-0000-0000D3120000}"/>
    <cellStyle name="Calculation 3 2 4" xfId="26908" xr:uid="{00000000-0005-0000-0000-0000D4120000}"/>
    <cellStyle name="Calculation 3 2 4 2" xfId="26909" xr:uid="{00000000-0005-0000-0000-0000D5120000}"/>
    <cellStyle name="Calculation 3 2 4 2 2" xfId="26910" xr:uid="{00000000-0005-0000-0000-0000D6120000}"/>
    <cellStyle name="Calculation 3 2 4 2 2 2" xfId="26911" xr:uid="{00000000-0005-0000-0000-0000D7120000}"/>
    <cellStyle name="Calculation 3 2 4 2 2 2 2" xfId="26912" xr:uid="{00000000-0005-0000-0000-0000D8120000}"/>
    <cellStyle name="Calculation 3 2 4 2 2 3" xfId="26913" xr:uid="{00000000-0005-0000-0000-0000D9120000}"/>
    <cellStyle name="Calculation 3 2 4 2 3" xfId="26914" xr:uid="{00000000-0005-0000-0000-0000DA120000}"/>
    <cellStyle name="Calculation 3 2 4 2 3 2" xfId="26915" xr:uid="{00000000-0005-0000-0000-0000DB120000}"/>
    <cellStyle name="Calculation 3 2 4 2 4" xfId="26916" xr:uid="{00000000-0005-0000-0000-0000DC120000}"/>
    <cellStyle name="Calculation 3 2 4 3" xfId="26917" xr:uid="{00000000-0005-0000-0000-0000DD120000}"/>
    <cellStyle name="Calculation 3 2 4 3 2" xfId="26918" xr:uid="{00000000-0005-0000-0000-0000DE120000}"/>
    <cellStyle name="Calculation 3 2 4 3 2 2" xfId="26919" xr:uid="{00000000-0005-0000-0000-0000DF120000}"/>
    <cellStyle name="Calculation 3 2 4 3 3" xfId="26920" xr:uid="{00000000-0005-0000-0000-0000E0120000}"/>
    <cellStyle name="Calculation 3 2 4 4" xfId="26921" xr:uid="{00000000-0005-0000-0000-0000E1120000}"/>
    <cellStyle name="Calculation 3 2 4 4 2" xfId="26922" xr:uid="{00000000-0005-0000-0000-0000E2120000}"/>
    <cellStyle name="Calculation 3 2 4 5" xfId="26923" xr:uid="{00000000-0005-0000-0000-0000E3120000}"/>
    <cellStyle name="Calculation 3 2 5" xfId="26924" xr:uid="{00000000-0005-0000-0000-0000E4120000}"/>
    <cellStyle name="Calculation 3 2 5 2" xfId="26925" xr:uid="{00000000-0005-0000-0000-0000E5120000}"/>
    <cellStyle name="Calculation 3 2 5 2 2" xfId="26926" xr:uid="{00000000-0005-0000-0000-0000E6120000}"/>
    <cellStyle name="Calculation 3 2 5 2 2 2" xfId="26927" xr:uid="{00000000-0005-0000-0000-0000E7120000}"/>
    <cellStyle name="Calculation 3 2 5 2 3" xfId="26928" xr:uid="{00000000-0005-0000-0000-0000E8120000}"/>
    <cellStyle name="Calculation 3 2 5 3" xfId="26929" xr:uid="{00000000-0005-0000-0000-0000E9120000}"/>
    <cellStyle name="Calculation 3 2 5 3 2" xfId="26930" xr:uid="{00000000-0005-0000-0000-0000EA120000}"/>
    <cellStyle name="Calculation 3 2 5 4" xfId="26931" xr:uid="{00000000-0005-0000-0000-0000EB120000}"/>
    <cellStyle name="Calculation 3 2 6" xfId="26932" xr:uid="{00000000-0005-0000-0000-0000EC120000}"/>
    <cellStyle name="Calculation 3 2 6 2" xfId="26933" xr:uid="{00000000-0005-0000-0000-0000ED120000}"/>
    <cellStyle name="Calculation 3 2 7" xfId="26934" xr:uid="{00000000-0005-0000-0000-0000EE120000}"/>
    <cellStyle name="Calculation 3 20" xfId="26935" xr:uid="{00000000-0005-0000-0000-0000EF120000}"/>
    <cellStyle name="Calculation 3 21" xfId="26936" xr:uid="{00000000-0005-0000-0000-0000F0120000}"/>
    <cellStyle name="Calculation 3 22" xfId="26937" xr:uid="{00000000-0005-0000-0000-0000F1120000}"/>
    <cellStyle name="Calculation 3 23" xfId="26938" xr:uid="{00000000-0005-0000-0000-0000F2120000}"/>
    <cellStyle name="Calculation 3 24" xfId="26939" xr:uid="{00000000-0005-0000-0000-0000F3120000}"/>
    <cellStyle name="Calculation 3 25" xfId="26940" xr:uid="{00000000-0005-0000-0000-0000F4120000}"/>
    <cellStyle name="Calculation 3 26" xfId="26941" xr:uid="{00000000-0005-0000-0000-0000F5120000}"/>
    <cellStyle name="Calculation 3 27" xfId="26942" xr:uid="{00000000-0005-0000-0000-0000F6120000}"/>
    <cellStyle name="Calculation 3 28" xfId="26943" xr:uid="{00000000-0005-0000-0000-0000F7120000}"/>
    <cellStyle name="Calculation 3 29" xfId="26944" xr:uid="{00000000-0005-0000-0000-0000F8120000}"/>
    <cellStyle name="Calculation 3 3" xfId="3736" xr:uid="{00000000-0005-0000-0000-0000F9120000}"/>
    <cellStyle name="Calculation 3 3 2" xfId="3737" xr:uid="{00000000-0005-0000-0000-0000FA120000}"/>
    <cellStyle name="Calculation 3 3 2 2" xfId="26945" xr:uid="{00000000-0005-0000-0000-0000FB120000}"/>
    <cellStyle name="Calculation 3 3 2 2 2" xfId="26946" xr:uid="{00000000-0005-0000-0000-0000FC120000}"/>
    <cellStyle name="Calculation 3 3 2 2 2 2" xfId="26947" xr:uid="{00000000-0005-0000-0000-0000FD120000}"/>
    <cellStyle name="Calculation 3 3 2 2 2 2 2" xfId="26948" xr:uid="{00000000-0005-0000-0000-0000FE120000}"/>
    <cellStyle name="Calculation 3 3 2 2 2 3" xfId="26949" xr:uid="{00000000-0005-0000-0000-0000FF120000}"/>
    <cellStyle name="Calculation 3 3 2 2 3" xfId="26950" xr:uid="{00000000-0005-0000-0000-000000130000}"/>
    <cellStyle name="Calculation 3 3 2 2 3 2" xfId="26951" xr:uid="{00000000-0005-0000-0000-000001130000}"/>
    <cellStyle name="Calculation 3 3 2 2 4" xfId="26952" xr:uid="{00000000-0005-0000-0000-000002130000}"/>
    <cellStyle name="Calculation 3 3 2 3" xfId="26953" xr:uid="{00000000-0005-0000-0000-000003130000}"/>
    <cellStyle name="Calculation 3 3 2 3 2" xfId="26954" xr:uid="{00000000-0005-0000-0000-000004130000}"/>
    <cellStyle name="Calculation 3 3 2 3 2 2" xfId="26955" xr:uid="{00000000-0005-0000-0000-000005130000}"/>
    <cellStyle name="Calculation 3 3 2 3 3" xfId="26956" xr:uid="{00000000-0005-0000-0000-000006130000}"/>
    <cellStyle name="Calculation 3 3 2 4" xfId="26957" xr:uid="{00000000-0005-0000-0000-000007130000}"/>
    <cellStyle name="Calculation 3 3 2 4 2" xfId="26958" xr:uid="{00000000-0005-0000-0000-000008130000}"/>
    <cellStyle name="Calculation 3 3 2 5" xfId="26959" xr:uid="{00000000-0005-0000-0000-000009130000}"/>
    <cellStyle name="Calculation 3 3 3" xfId="3738" xr:uid="{00000000-0005-0000-0000-00000A130000}"/>
    <cellStyle name="Calculation 3 3 3 2" xfId="26960" xr:uid="{00000000-0005-0000-0000-00000B130000}"/>
    <cellStyle name="Calculation 3 3 3 2 2" xfId="26961" xr:uid="{00000000-0005-0000-0000-00000C130000}"/>
    <cellStyle name="Calculation 3 3 3 2 2 2" xfId="26962" xr:uid="{00000000-0005-0000-0000-00000D130000}"/>
    <cellStyle name="Calculation 3 3 3 2 3" xfId="26963" xr:uid="{00000000-0005-0000-0000-00000E130000}"/>
    <cellStyle name="Calculation 3 3 3 3" xfId="26964" xr:uid="{00000000-0005-0000-0000-00000F130000}"/>
    <cellStyle name="Calculation 3 3 3 3 2" xfId="26965" xr:uid="{00000000-0005-0000-0000-000010130000}"/>
    <cellStyle name="Calculation 3 3 3 4" xfId="26966" xr:uid="{00000000-0005-0000-0000-000011130000}"/>
    <cellStyle name="Calculation 3 3 4" xfId="26967" xr:uid="{00000000-0005-0000-0000-000012130000}"/>
    <cellStyle name="Calculation 3 3 4 2" xfId="26968" xr:uid="{00000000-0005-0000-0000-000013130000}"/>
    <cellStyle name="Calculation 3 3 5" xfId="26969" xr:uid="{00000000-0005-0000-0000-000014130000}"/>
    <cellStyle name="Calculation 3 30" xfId="26970" xr:uid="{00000000-0005-0000-0000-000015130000}"/>
    <cellStyle name="Calculation 3 31" xfId="26971" xr:uid="{00000000-0005-0000-0000-000016130000}"/>
    <cellStyle name="Calculation 3 32" xfId="26972" xr:uid="{00000000-0005-0000-0000-000017130000}"/>
    <cellStyle name="Calculation 3 33" xfId="26973" xr:uid="{00000000-0005-0000-0000-000018130000}"/>
    <cellStyle name="Calculation 3 34" xfId="26974" xr:uid="{00000000-0005-0000-0000-000019130000}"/>
    <cellStyle name="Calculation 3 35" xfId="26975" xr:uid="{00000000-0005-0000-0000-00001A130000}"/>
    <cellStyle name="Calculation 3 36" xfId="26976" xr:uid="{00000000-0005-0000-0000-00001B130000}"/>
    <cellStyle name="Calculation 3 37" xfId="26977" xr:uid="{00000000-0005-0000-0000-00001C130000}"/>
    <cellStyle name="Calculation 3 38" xfId="26978" xr:uid="{00000000-0005-0000-0000-00001D130000}"/>
    <cellStyle name="Calculation 3 39" xfId="26979" xr:uid="{00000000-0005-0000-0000-00001E130000}"/>
    <cellStyle name="Calculation 3 4" xfId="3739" xr:uid="{00000000-0005-0000-0000-00001F130000}"/>
    <cellStyle name="Calculation 3 4 2" xfId="3740" xr:uid="{00000000-0005-0000-0000-000020130000}"/>
    <cellStyle name="Calculation 3 4 2 2" xfId="26980" xr:uid="{00000000-0005-0000-0000-000021130000}"/>
    <cellStyle name="Calculation 3 4 2 2 2" xfId="26981" xr:uid="{00000000-0005-0000-0000-000022130000}"/>
    <cellStyle name="Calculation 3 4 2 2 2 2" xfId="26982" xr:uid="{00000000-0005-0000-0000-000023130000}"/>
    <cellStyle name="Calculation 3 4 2 2 3" xfId="26983" xr:uid="{00000000-0005-0000-0000-000024130000}"/>
    <cellStyle name="Calculation 3 4 2 3" xfId="26984" xr:uid="{00000000-0005-0000-0000-000025130000}"/>
    <cellStyle name="Calculation 3 4 2 3 2" xfId="26985" xr:uid="{00000000-0005-0000-0000-000026130000}"/>
    <cellStyle name="Calculation 3 4 2 4" xfId="26986" xr:uid="{00000000-0005-0000-0000-000027130000}"/>
    <cellStyle name="Calculation 3 4 3" xfId="26987" xr:uid="{00000000-0005-0000-0000-000028130000}"/>
    <cellStyle name="Calculation 3 4 3 2" xfId="26988" xr:uid="{00000000-0005-0000-0000-000029130000}"/>
    <cellStyle name="Calculation 3 4 3 2 2" xfId="26989" xr:uid="{00000000-0005-0000-0000-00002A130000}"/>
    <cellStyle name="Calculation 3 4 3 3" xfId="26990" xr:uid="{00000000-0005-0000-0000-00002B130000}"/>
    <cellStyle name="Calculation 3 4 4" xfId="26991" xr:uid="{00000000-0005-0000-0000-00002C130000}"/>
    <cellStyle name="Calculation 3 4 4 2" xfId="26992" xr:uid="{00000000-0005-0000-0000-00002D130000}"/>
    <cellStyle name="Calculation 3 4 5" xfId="26993" xr:uid="{00000000-0005-0000-0000-00002E130000}"/>
    <cellStyle name="Calculation 3 40" xfId="26994" xr:uid="{00000000-0005-0000-0000-00002F130000}"/>
    <cellStyle name="Calculation 3 41" xfId="26995" xr:uid="{00000000-0005-0000-0000-000030130000}"/>
    <cellStyle name="Calculation 3 42" xfId="26996" xr:uid="{00000000-0005-0000-0000-000031130000}"/>
    <cellStyle name="Calculation 3 43" xfId="26997" xr:uid="{00000000-0005-0000-0000-000032130000}"/>
    <cellStyle name="Calculation 3 44" xfId="26998" xr:uid="{00000000-0005-0000-0000-000033130000}"/>
    <cellStyle name="Calculation 3 45" xfId="26999" xr:uid="{00000000-0005-0000-0000-000034130000}"/>
    <cellStyle name="Calculation 3 46" xfId="27000" xr:uid="{00000000-0005-0000-0000-000035130000}"/>
    <cellStyle name="Calculation 3 5" xfId="3741" xr:uid="{00000000-0005-0000-0000-000036130000}"/>
    <cellStyle name="Calculation 3 5 2" xfId="27001" xr:uid="{00000000-0005-0000-0000-000037130000}"/>
    <cellStyle name="Calculation 3 5 2 2" xfId="27002" xr:uid="{00000000-0005-0000-0000-000038130000}"/>
    <cellStyle name="Calculation 3 5 2 2 2" xfId="27003" xr:uid="{00000000-0005-0000-0000-000039130000}"/>
    <cellStyle name="Calculation 3 5 2 3" xfId="27004" xr:uid="{00000000-0005-0000-0000-00003A130000}"/>
    <cellStyle name="Calculation 3 5 3" xfId="27005" xr:uid="{00000000-0005-0000-0000-00003B130000}"/>
    <cellStyle name="Calculation 3 5 3 2" xfId="27006" xr:uid="{00000000-0005-0000-0000-00003C130000}"/>
    <cellStyle name="Calculation 3 5 4" xfId="27007" xr:uid="{00000000-0005-0000-0000-00003D130000}"/>
    <cellStyle name="Calculation 3 6" xfId="27008" xr:uid="{00000000-0005-0000-0000-00003E130000}"/>
    <cellStyle name="Calculation 3 6 2" xfId="27009" xr:uid="{00000000-0005-0000-0000-00003F130000}"/>
    <cellStyle name="Calculation 3 7" xfId="27010" xr:uid="{00000000-0005-0000-0000-000040130000}"/>
    <cellStyle name="Calculation 3 8" xfId="27011" xr:uid="{00000000-0005-0000-0000-000041130000}"/>
    <cellStyle name="Calculation 3 9" xfId="27012" xr:uid="{00000000-0005-0000-0000-000042130000}"/>
    <cellStyle name="Calculation 4" xfId="3742" xr:uid="{00000000-0005-0000-0000-000043130000}"/>
    <cellStyle name="Calculation 4 10" xfId="27013" xr:uid="{00000000-0005-0000-0000-000044130000}"/>
    <cellStyle name="Calculation 4 11" xfId="27014" xr:uid="{00000000-0005-0000-0000-000045130000}"/>
    <cellStyle name="Calculation 4 2" xfId="3743" xr:uid="{00000000-0005-0000-0000-000046130000}"/>
    <cellStyle name="Calculation 4 2 2" xfId="27015" xr:uid="{00000000-0005-0000-0000-000047130000}"/>
    <cellStyle name="Calculation 4 2 2 2" xfId="27016" xr:uid="{00000000-0005-0000-0000-000048130000}"/>
    <cellStyle name="Calculation 4 2 2 2 2" xfId="27017" xr:uid="{00000000-0005-0000-0000-000049130000}"/>
    <cellStyle name="Calculation 4 2 2 2 2 2" xfId="27018" xr:uid="{00000000-0005-0000-0000-00004A130000}"/>
    <cellStyle name="Calculation 4 2 2 2 2 2 2" xfId="27019" xr:uid="{00000000-0005-0000-0000-00004B130000}"/>
    <cellStyle name="Calculation 4 2 2 2 2 2 2 2" xfId="27020" xr:uid="{00000000-0005-0000-0000-00004C130000}"/>
    <cellStyle name="Calculation 4 2 2 2 2 2 2 2 2" xfId="27021" xr:uid="{00000000-0005-0000-0000-00004D130000}"/>
    <cellStyle name="Calculation 4 2 2 2 2 2 2 2 2 2" xfId="27022" xr:uid="{00000000-0005-0000-0000-00004E130000}"/>
    <cellStyle name="Calculation 4 2 2 2 2 2 2 2 3" xfId="27023" xr:uid="{00000000-0005-0000-0000-00004F130000}"/>
    <cellStyle name="Calculation 4 2 2 2 2 2 2 3" xfId="27024" xr:uid="{00000000-0005-0000-0000-000050130000}"/>
    <cellStyle name="Calculation 4 2 2 2 2 2 2 3 2" xfId="27025" xr:uid="{00000000-0005-0000-0000-000051130000}"/>
    <cellStyle name="Calculation 4 2 2 2 2 2 2 4" xfId="27026" xr:uid="{00000000-0005-0000-0000-000052130000}"/>
    <cellStyle name="Calculation 4 2 2 2 2 2 3" xfId="27027" xr:uid="{00000000-0005-0000-0000-000053130000}"/>
    <cellStyle name="Calculation 4 2 2 2 2 2 3 2" xfId="27028" xr:uid="{00000000-0005-0000-0000-000054130000}"/>
    <cellStyle name="Calculation 4 2 2 2 2 2 3 2 2" xfId="27029" xr:uid="{00000000-0005-0000-0000-000055130000}"/>
    <cellStyle name="Calculation 4 2 2 2 2 2 3 3" xfId="27030" xr:uid="{00000000-0005-0000-0000-000056130000}"/>
    <cellStyle name="Calculation 4 2 2 2 2 2 4" xfId="27031" xr:uid="{00000000-0005-0000-0000-000057130000}"/>
    <cellStyle name="Calculation 4 2 2 2 2 2 4 2" xfId="27032" xr:uid="{00000000-0005-0000-0000-000058130000}"/>
    <cellStyle name="Calculation 4 2 2 2 2 2 5" xfId="27033" xr:uid="{00000000-0005-0000-0000-000059130000}"/>
    <cellStyle name="Calculation 4 2 2 2 2 3" xfId="27034" xr:uid="{00000000-0005-0000-0000-00005A130000}"/>
    <cellStyle name="Calculation 4 2 2 2 2 3 2" xfId="27035" xr:uid="{00000000-0005-0000-0000-00005B130000}"/>
    <cellStyle name="Calculation 4 2 2 2 2 3 2 2" xfId="27036" xr:uid="{00000000-0005-0000-0000-00005C130000}"/>
    <cellStyle name="Calculation 4 2 2 2 2 3 2 2 2" xfId="27037" xr:uid="{00000000-0005-0000-0000-00005D130000}"/>
    <cellStyle name="Calculation 4 2 2 2 2 3 2 3" xfId="27038" xr:uid="{00000000-0005-0000-0000-00005E130000}"/>
    <cellStyle name="Calculation 4 2 2 2 2 3 3" xfId="27039" xr:uid="{00000000-0005-0000-0000-00005F130000}"/>
    <cellStyle name="Calculation 4 2 2 2 2 3 3 2" xfId="27040" xr:uid="{00000000-0005-0000-0000-000060130000}"/>
    <cellStyle name="Calculation 4 2 2 2 2 3 4" xfId="27041" xr:uid="{00000000-0005-0000-0000-000061130000}"/>
    <cellStyle name="Calculation 4 2 2 2 2 4" xfId="27042" xr:uid="{00000000-0005-0000-0000-000062130000}"/>
    <cellStyle name="Calculation 4 2 2 2 2 4 2" xfId="27043" xr:uid="{00000000-0005-0000-0000-000063130000}"/>
    <cellStyle name="Calculation 4 2 2 2 2 5" xfId="27044" xr:uid="{00000000-0005-0000-0000-000064130000}"/>
    <cellStyle name="Calculation 4 2 2 2 3" xfId="27045" xr:uid="{00000000-0005-0000-0000-000065130000}"/>
    <cellStyle name="Calculation 4 2 2 2 3 2" xfId="27046" xr:uid="{00000000-0005-0000-0000-000066130000}"/>
    <cellStyle name="Calculation 4 2 2 2 3 2 2" xfId="27047" xr:uid="{00000000-0005-0000-0000-000067130000}"/>
    <cellStyle name="Calculation 4 2 2 2 3 2 2 2" xfId="27048" xr:uid="{00000000-0005-0000-0000-000068130000}"/>
    <cellStyle name="Calculation 4 2 2 2 3 2 2 2 2" xfId="27049" xr:uid="{00000000-0005-0000-0000-000069130000}"/>
    <cellStyle name="Calculation 4 2 2 2 3 2 2 3" xfId="27050" xr:uid="{00000000-0005-0000-0000-00006A130000}"/>
    <cellStyle name="Calculation 4 2 2 2 3 2 3" xfId="27051" xr:uid="{00000000-0005-0000-0000-00006B130000}"/>
    <cellStyle name="Calculation 4 2 2 2 3 2 3 2" xfId="27052" xr:uid="{00000000-0005-0000-0000-00006C130000}"/>
    <cellStyle name="Calculation 4 2 2 2 3 2 4" xfId="27053" xr:uid="{00000000-0005-0000-0000-00006D130000}"/>
    <cellStyle name="Calculation 4 2 2 2 3 3" xfId="27054" xr:uid="{00000000-0005-0000-0000-00006E130000}"/>
    <cellStyle name="Calculation 4 2 2 2 3 3 2" xfId="27055" xr:uid="{00000000-0005-0000-0000-00006F130000}"/>
    <cellStyle name="Calculation 4 2 2 2 3 3 2 2" xfId="27056" xr:uid="{00000000-0005-0000-0000-000070130000}"/>
    <cellStyle name="Calculation 4 2 2 2 3 3 3" xfId="27057" xr:uid="{00000000-0005-0000-0000-000071130000}"/>
    <cellStyle name="Calculation 4 2 2 2 3 4" xfId="27058" xr:uid="{00000000-0005-0000-0000-000072130000}"/>
    <cellStyle name="Calculation 4 2 2 2 3 4 2" xfId="27059" xr:uid="{00000000-0005-0000-0000-000073130000}"/>
    <cellStyle name="Calculation 4 2 2 2 3 5" xfId="27060" xr:uid="{00000000-0005-0000-0000-000074130000}"/>
    <cellStyle name="Calculation 4 2 2 2 4" xfId="27061" xr:uid="{00000000-0005-0000-0000-000075130000}"/>
    <cellStyle name="Calculation 4 2 2 2 4 2" xfId="27062" xr:uid="{00000000-0005-0000-0000-000076130000}"/>
    <cellStyle name="Calculation 4 2 2 2 4 2 2" xfId="27063" xr:uid="{00000000-0005-0000-0000-000077130000}"/>
    <cellStyle name="Calculation 4 2 2 2 4 2 2 2" xfId="27064" xr:uid="{00000000-0005-0000-0000-000078130000}"/>
    <cellStyle name="Calculation 4 2 2 2 4 2 3" xfId="27065" xr:uid="{00000000-0005-0000-0000-000079130000}"/>
    <cellStyle name="Calculation 4 2 2 2 4 3" xfId="27066" xr:uid="{00000000-0005-0000-0000-00007A130000}"/>
    <cellStyle name="Calculation 4 2 2 2 4 3 2" xfId="27067" xr:uid="{00000000-0005-0000-0000-00007B130000}"/>
    <cellStyle name="Calculation 4 2 2 2 4 4" xfId="27068" xr:uid="{00000000-0005-0000-0000-00007C130000}"/>
    <cellStyle name="Calculation 4 2 2 2 5" xfId="27069" xr:uid="{00000000-0005-0000-0000-00007D130000}"/>
    <cellStyle name="Calculation 4 2 2 2 5 2" xfId="27070" xr:uid="{00000000-0005-0000-0000-00007E130000}"/>
    <cellStyle name="Calculation 4 2 2 2 6" xfId="27071" xr:uid="{00000000-0005-0000-0000-00007F130000}"/>
    <cellStyle name="Calculation 4 2 2 3" xfId="27072" xr:uid="{00000000-0005-0000-0000-000080130000}"/>
    <cellStyle name="Calculation 4 2 2 3 2" xfId="27073" xr:uid="{00000000-0005-0000-0000-000081130000}"/>
    <cellStyle name="Calculation 4 2 2 3 2 2" xfId="27074" xr:uid="{00000000-0005-0000-0000-000082130000}"/>
    <cellStyle name="Calculation 4 2 2 3 2 2 2" xfId="27075" xr:uid="{00000000-0005-0000-0000-000083130000}"/>
    <cellStyle name="Calculation 4 2 2 3 2 2 2 2" xfId="27076" xr:uid="{00000000-0005-0000-0000-000084130000}"/>
    <cellStyle name="Calculation 4 2 2 3 2 2 2 2 2" xfId="27077" xr:uid="{00000000-0005-0000-0000-000085130000}"/>
    <cellStyle name="Calculation 4 2 2 3 2 2 2 3" xfId="27078" xr:uid="{00000000-0005-0000-0000-000086130000}"/>
    <cellStyle name="Calculation 4 2 2 3 2 2 3" xfId="27079" xr:uid="{00000000-0005-0000-0000-000087130000}"/>
    <cellStyle name="Calculation 4 2 2 3 2 2 3 2" xfId="27080" xr:uid="{00000000-0005-0000-0000-000088130000}"/>
    <cellStyle name="Calculation 4 2 2 3 2 2 4" xfId="27081" xr:uid="{00000000-0005-0000-0000-000089130000}"/>
    <cellStyle name="Calculation 4 2 2 3 2 3" xfId="27082" xr:uid="{00000000-0005-0000-0000-00008A130000}"/>
    <cellStyle name="Calculation 4 2 2 3 2 3 2" xfId="27083" xr:uid="{00000000-0005-0000-0000-00008B130000}"/>
    <cellStyle name="Calculation 4 2 2 3 2 3 2 2" xfId="27084" xr:uid="{00000000-0005-0000-0000-00008C130000}"/>
    <cellStyle name="Calculation 4 2 2 3 2 3 3" xfId="27085" xr:uid="{00000000-0005-0000-0000-00008D130000}"/>
    <cellStyle name="Calculation 4 2 2 3 2 4" xfId="27086" xr:uid="{00000000-0005-0000-0000-00008E130000}"/>
    <cellStyle name="Calculation 4 2 2 3 2 4 2" xfId="27087" xr:uid="{00000000-0005-0000-0000-00008F130000}"/>
    <cellStyle name="Calculation 4 2 2 3 2 5" xfId="27088" xr:uid="{00000000-0005-0000-0000-000090130000}"/>
    <cellStyle name="Calculation 4 2 2 3 3" xfId="27089" xr:uid="{00000000-0005-0000-0000-000091130000}"/>
    <cellStyle name="Calculation 4 2 2 3 3 2" xfId="27090" xr:uid="{00000000-0005-0000-0000-000092130000}"/>
    <cellStyle name="Calculation 4 2 2 3 3 2 2" xfId="27091" xr:uid="{00000000-0005-0000-0000-000093130000}"/>
    <cellStyle name="Calculation 4 2 2 3 3 2 2 2" xfId="27092" xr:uid="{00000000-0005-0000-0000-000094130000}"/>
    <cellStyle name="Calculation 4 2 2 3 3 2 3" xfId="27093" xr:uid="{00000000-0005-0000-0000-000095130000}"/>
    <cellStyle name="Calculation 4 2 2 3 3 3" xfId="27094" xr:uid="{00000000-0005-0000-0000-000096130000}"/>
    <cellStyle name="Calculation 4 2 2 3 3 3 2" xfId="27095" xr:uid="{00000000-0005-0000-0000-000097130000}"/>
    <cellStyle name="Calculation 4 2 2 3 3 4" xfId="27096" xr:uid="{00000000-0005-0000-0000-000098130000}"/>
    <cellStyle name="Calculation 4 2 2 3 4" xfId="27097" xr:uid="{00000000-0005-0000-0000-000099130000}"/>
    <cellStyle name="Calculation 4 2 2 3 4 2" xfId="27098" xr:uid="{00000000-0005-0000-0000-00009A130000}"/>
    <cellStyle name="Calculation 4 2 2 3 5" xfId="27099" xr:uid="{00000000-0005-0000-0000-00009B130000}"/>
    <cellStyle name="Calculation 4 2 2 4" xfId="27100" xr:uid="{00000000-0005-0000-0000-00009C130000}"/>
    <cellStyle name="Calculation 4 2 2 4 2" xfId="27101" xr:uid="{00000000-0005-0000-0000-00009D130000}"/>
    <cellStyle name="Calculation 4 2 2 4 2 2" xfId="27102" xr:uid="{00000000-0005-0000-0000-00009E130000}"/>
    <cellStyle name="Calculation 4 2 2 4 2 2 2" xfId="27103" xr:uid="{00000000-0005-0000-0000-00009F130000}"/>
    <cellStyle name="Calculation 4 2 2 4 2 2 2 2" xfId="27104" xr:uid="{00000000-0005-0000-0000-0000A0130000}"/>
    <cellStyle name="Calculation 4 2 2 4 2 2 3" xfId="27105" xr:uid="{00000000-0005-0000-0000-0000A1130000}"/>
    <cellStyle name="Calculation 4 2 2 4 2 3" xfId="27106" xr:uid="{00000000-0005-0000-0000-0000A2130000}"/>
    <cellStyle name="Calculation 4 2 2 4 2 3 2" xfId="27107" xr:uid="{00000000-0005-0000-0000-0000A3130000}"/>
    <cellStyle name="Calculation 4 2 2 4 2 4" xfId="27108" xr:uid="{00000000-0005-0000-0000-0000A4130000}"/>
    <cellStyle name="Calculation 4 2 2 4 3" xfId="27109" xr:uid="{00000000-0005-0000-0000-0000A5130000}"/>
    <cellStyle name="Calculation 4 2 2 4 3 2" xfId="27110" xr:uid="{00000000-0005-0000-0000-0000A6130000}"/>
    <cellStyle name="Calculation 4 2 2 4 3 2 2" xfId="27111" xr:uid="{00000000-0005-0000-0000-0000A7130000}"/>
    <cellStyle name="Calculation 4 2 2 4 3 3" xfId="27112" xr:uid="{00000000-0005-0000-0000-0000A8130000}"/>
    <cellStyle name="Calculation 4 2 2 4 4" xfId="27113" xr:uid="{00000000-0005-0000-0000-0000A9130000}"/>
    <cellStyle name="Calculation 4 2 2 4 4 2" xfId="27114" xr:uid="{00000000-0005-0000-0000-0000AA130000}"/>
    <cellStyle name="Calculation 4 2 2 4 5" xfId="27115" xr:uid="{00000000-0005-0000-0000-0000AB130000}"/>
    <cellStyle name="Calculation 4 2 2 5" xfId="27116" xr:uid="{00000000-0005-0000-0000-0000AC130000}"/>
    <cellStyle name="Calculation 4 2 2 5 2" xfId="27117" xr:uid="{00000000-0005-0000-0000-0000AD130000}"/>
    <cellStyle name="Calculation 4 2 2 5 2 2" xfId="27118" xr:uid="{00000000-0005-0000-0000-0000AE130000}"/>
    <cellStyle name="Calculation 4 2 2 5 2 2 2" xfId="27119" xr:uid="{00000000-0005-0000-0000-0000AF130000}"/>
    <cellStyle name="Calculation 4 2 2 5 2 3" xfId="27120" xr:uid="{00000000-0005-0000-0000-0000B0130000}"/>
    <cellStyle name="Calculation 4 2 2 5 3" xfId="27121" xr:uid="{00000000-0005-0000-0000-0000B1130000}"/>
    <cellStyle name="Calculation 4 2 2 5 3 2" xfId="27122" xr:uid="{00000000-0005-0000-0000-0000B2130000}"/>
    <cellStyle name="Calculation 4 2 2 5 4" xfId="27123" xr:uid="{00000000-0005-0000-0000-0000B3130000}"/>
    <cellStyle name="Calculation 4 2 2 6" xfId="27124" xr:uid="{00000000-0005-0000-0000-0000B4130000}"/>
    <cellStyle name="Calculation 4 2 2 6 2" xfId="27125" xr:uid="{00000000-0005-0000-0000-0000B5130000}"/>
    <cellStyle name="Calculation 4 2 2 7" xfId="27126" xr:uid="{00000000-0005-0000-0000-0000B6130000}"/>
    <cellStyle name="Calculation 4 2 3" xfId="27127" xr:uid="{00000000-0005-0000-0000-0000B7130000}"/>
    <cellStyle name="Calculation 4 2 3 2" xfId="27128" xr:uid="{00000000-0005-0000-0000-0000B8130000}"/>
    <cellStyle name="Calculation 4 2 3 2 2" xfId="27129" xr:uid="{00000000-0005-0000-0000-0000B9130000}"/>
    <cellStyle name="Calculation 4 2 3 2 2 2" xfId="27130" xr:uid="{00000000-0005-0000-0000-0000BA130000}"/>
    <cellStyle name="Calculation 4 2 3 2 2 2 2" xfId="27131" xr:uid="{00000000-0005-0000-0000-0000BB130000}"/>
    <cellStyle name="Calculation 4 2 3 2 2 2 2 2" xfId="27132" xr:uid="{00000000-0005-0000-0000-0000BC130000}"/>
    <cellStyle name="Calculation 4 2 3 2 2 2 2 2 2" xfId="27133" xr:uid="{00000000-0005-0000-0000-0000BD130000}"/>
    <cellStyle name="Calculation 4 2 3 2 2 2 2 3" xfId="27134" xr:uid="{00000000-0005-0000-0000-0000BE130000}"/>
    <cellStyle name="Calculation 4 2 3 2 2 2 3" xfId="27135" xr:uid="{00000000-0005-0000-0000-0000BF130000}"/>
    <cellStyle name="Calculation 4 2 3 2 2 2 3 2" xfId="27136" xr:uid="{00000000-0005-0000-0000-0000C0130000}"/>
    <cellStyle name="Calculation 4 2 3 2 2 2 4" xfId="27137" xr:uid="{00000000-0005-0000-0000-0000C1130000}"/>
    <cellStyle name="Calculation 4 2 3 2 2 3" xfId="27138" xr:uid="{00000000-0005-0000-0000-0000C2130000}"/>
    <cellStyle name="Calculation 4 2 3 2 2 3 2" xfId="27139" xr:uid="{00000000-0005-0000-0000-0000C3130000}"/>
    <cellStyle name="Calculation 4 2 3 2 2 3 2 2" xfId="27140" xr:uid="{00000000-0005-0000-0000-0000C4130000}"/>
    <cellStyle name="Calculation 4 2 3 2 2 3 3" xfId="27141" xr:uid="{00000000-0005-0000-0000-0000C5130000}"/>
    <cellStyle name="Calculation 4 2 3 2 2 4" xfId="27142" xr:uid="{00000000-0005-0000-0000-0000C6130000}"/>
    <cellStyle name="Calculation 4 2 3 2 2 4 2" xfId="27143" xr:uid="{00000000-0005-0000-0000-0000C7130000}"/>
    <cellStyle name="Calculation 4 2 3 2 2 5" xfId="27144" xr:uid="{00000000-0005-0000-0000-0000C8130000}"/>
    <cellStyle name="Calculation 4 2 3 2 3" xfId="27145" xr:uid="{00000000-0005-0000-0000-0000C9130000}"/>
    <cellStyle name="Calculation 4 2 3 2 3 2" xfId="27146" xr:uid="{00000000-0005-0000-0000-0000CA130000}"/>
    <cellStyle name="Calculation 4 2 3 2 3 2 2" xfId="27147" xr:uid="{00000000-0005-0000-0000-0000CB130000}"/>
    <cellStyle name="Calculation 4 2 3 2 3 2 2 2" xfId="27148" xr:uid="{00000000-0005-0000-0000-0000CC130000}"/>
    <cellStyle name="Calculation 4 2 3 2 3 2 3" xfId="27149" xr:uid="{00000000-0005-0000-0000-0000CD130000}"/>
    <cellStyle name="Calculation 4 2 3 2 3 3" xfId="27150" xr:uid="{00000000-0005-0000-0000-0000CE130000}"/>
    <cellStyle name="Calculation 4 2 3 2 3 3 2" xfId="27151" xr:uid="{00000000-0005-0000-0000-0000CF130000}"/>
    <cellStyle name="Calculation 4 2 3 2 3 4" xfId="27152" xr:uid="{00000000-0005-0000-0000-0000D0130000}"/>
    <cellStyle name="Calculation 4 2 3 2 4" xfId="27153" xr:uid="{00000000-0005-0000-0000-0000D1130000}"/>
    <cellStyle name="Calculation 4 2 3 2 4 2" xfId="27154" xr:uid="{00000000-0005-0000-0000-0000D2130000}"/>
    <cellStyle name="Calculation 4 2 3 2 5" xfId="27155" xr:uid="{00000000-0005-0000-0000-0000D3130000}"/>
    <cellStyle name="Calculation 4 2 3 3" xfId="27156" xr:uid="{00000000-0005-0000-0000-0000D4130000}"/>
    <cellStyle name="Calculation 4 2 3 3 2" xfId="27157" xr:uid="{00000000-0005-0000-0000-0000D5130000}"/>
    <cellStyle name="Calculation 4 2 3 3 2 2" xfId="27158" xr:uid="{00000000-0005-0000-0000-0000D6130000}"/>
    <cellStyle name="Calculation 4 2 3 3 2 2 2" xfId="27159" xr:uid="{00000000-0005-0000-0000-0000D7130000}"/>
    <cellStyle name="Calculation 4 2 3 3 2 2 2 2" xfId="27160" xr:uid="{00000000-0005-0000-0000-0000D8130000}"/>
    <cellStyle name="Calculation 4 2 3 3 2 2 3" xfId="27161" xr:uid="{00000000-0005-0000-0000-0000D9130000}"/>
    <cellStyle name="Calculation 4 2 3 3 2 3" xfId="27162" xr:uid="{00000000-0005-0000-0000-0000DA130000}"/>
    <cellStyle name="Calculation 4 2 3 3 2 3 2" xfId="27163" xr:uid="{00000000-0005-0000-0000-0000DB130000}"/>
    <cellStyle name="Calculation 4 2 3 3 2 4" xfId="27164" xr:uid="{00000000-0005-0000-0000-0000DC130000}"/>
    <cellStyle name="Calculation 4 2 3 3 3" xfId="27165" xr:uid="{00000000-0005-0000-0000-0000DD130000}"/>
    <cellStyle name="Calculation 4 2 3 3 3 2" xfId="27166" xr:uid="{00000000-0005-0000-0000-0000DE130000}"/>
    <cellStyle name="Calculation 4 2 3 3 3 2 2" xfId="27167" xr:uid="{00000000-0005-0000-0000-0000DF130000}"/>
    <cellStyle name="Calculation 4 2 3 3 3 3" xfId="27168" xr:uid="{00000000-0005-0000-0000-0000E0130000}"/>
    <cellStyle name="Calculation 4 2 3 3 4" xfId="27169" xr:uid="{00000000-0005-0000-0000-0000E1130000}"/>
    <cellStyle name="Calculation 4 2 3 3 4 2" xfId="27170" xr:uid="{00000000-0005-0000-0000-0000E2130000}"/>
    <cellStyle name="Calculation 4 2 3 3 5" xfId="27171" xr:uid="{00000000-0005-0000-0000-0000E3130000}"/>
    <cellStyle name="Calculation 4 2 3 4" xfId="27172" xr:uid="{00000000-0005-0000-0000-0000E4130000}"/>
    <cellStyle name="Calculation 4 2 3 4 2" xfId="27173" xr:uid="{00000000-0005-0000-0000-0000E5130000}"/>
    <cellStyle name="Calculation 4 2 3 4 2 2" xfId="27174" xr:uid="{00000000-0005-0000-0000-0000E6130000}"/>
    <cellStyle name="Calculation 4 2 3 4 2 2 2" xfId="27175" xr:uid="{00000000-0005-0000-0000-0000E7130000}"/>
    <cellStyle name="Calculation 4 2 3 4 2 3" xfId="27176" xr:uid="{00000000-0005-0000-0000-0000E8130000}"/>
    <cellStyle name="Calculation 4 2 3 4 3" xfId="27177" xr:uid="{00000000-0005-0000-0000-0000E9130000}"/>
    <cellStyle name="Calculation 4 2 3 4 3 2" xfId="27178" xr:uid="{00000000-0005-0000-0000-0000EA130000}"/>
    <cellStyle name="Calculation 4 2 3 4 4" xfId="27179" xr:uid="{00000000-0005-0000-0000-0000EB130000}"/>
    <cellStyle name="Calculation 4 2 3 5" xfId="27180" xr:uid="{00000000-0005-0000-0000-0000EC130000}"/>
    <cellStyle name="Calculation 4 2 3 5 2" xfId="27181" xr:uid="{00000000-0005-0000-0000-0000ED130000}"/>
    <cellStyle name="Calculation 4 2 3 6" xfId="27182" xr:uid="{00000000-0005-0000-0000-0000EE130000}"/>
    <cellStyle name="Calculation 4 2 4" xfId="27183" xr:uid="{00000000-0005-0000-0000-0000EF130000}"/>
    <cellStyle name="Calculation 4 2 4 2" xfId="27184" xr:uid="{00000000-0005-0000-0000-0000F0130000}"/>
    <cellStyle name="Calculation 4 2 4 2 2" xfId="27185" xr:uid="{00000000-0005-0000-0000-0000F1130000}"/>
    <cellStyle name="Calculation 4 2 4 2 2 2" xfId="27186" xr:uid="{00000000-0005-0000-0000-0000F2130000}"/>
    <cellStyle name="Calculation 4 2 4 2 2 2 2" xfId="27187" xr:uid="{00000000-0005-0000-0000-0000F3130000}"/>
    <cellStyle name="Calculation 4 2 4 2 2 2 2 2" xfId="27188" xr:uid="{00000000-0005-0000-0000-0000F4130000}"/>
    <cellStyle name="Calculation 4 2 4 2 2 2 3" xfId="27189" xr:uid="{00000000-0005-0000-0000-0000F5130000}"/>
    <cellStyle name="Calculation 4 2 4 2 2 3" xfId="27190" xr:uid="{00000000-0005-0000-0000-0000F6130000}"/>
    <cellStyle name="Calculation 4 2 4 2 2 3 2" xfId="27191" xr:uid="{00000000-0005-0000-0000-0000F7130000}"/>
    <cellStyle name="Calculation 4 2 4 2 2 4" xfId="27192" xr:uid="{00000000-0005-0000-0000-0000F8130000}"/>
    <cellStyle name="Calculation 4 2 4 2 3" xfId="27193" xr:uid="{00000000-0005-0000-0000-0000F9130000}"/>
    <cellStyle name="Calculation 4 2 4 2 3 2" xfId="27194" xr:uid="{00000000-0005-0000-0000-0000FA130000}"/>
    <cellStyle name="Calculation 4 2 4 2 3 2 2" xfId="27195" xr:uid="{00000000-0005-0000-0000-0000FB130000}"/>
    <cellStyle name="Calculation 4 2 4 2 3 3" xfId="27196" xr:uid="{00000000-0005-0000-0000-0000FC130000}"/>
    <cellStyle name="Calculation 4 2 4 2 4" xfId="27197" xr:uid="{00000000-0005-0000-0000-0000FD130000}"/>
    <cellStyle name="Calculation 4 2 4 2 4 2" xfId="27198" xr:uid="{00000000-0005-0000-0000-0000FE130000}"/>
    <cellStyle name="Calculation 4 2 4 2 5" xfId="27199" xr:uid="{00000000-0005-0000-0000-0000FF130000}"/>
    <cellStyle name="Calculation 4 2 4 3" xfId="27200" xr:uid="{00000000-0005-0000-0000-000000140000}"/>
    <cellStyle name="Calculation 4 2 4 3 2" xfId="27201" xr:uid="{00000000-0005-0000-0000-000001140000}"/>
    <cellStyle name="Calculation 4 2 4 3 2 2" xfId="27202" xr:uid="{00000000-0005-0000-0000-000002140000}"/>
    <cellStyle name="Calculation 4 2 4 3 2 2 2" xfId="27203" xr:uid="{00000000-0005-0000-0000-000003140000}"/>
    <cellStyle name="Calculation 4 2 4 3 2 3" xfId="27204" xr:uid="{00000000-0005-0000-0000-000004140000}"/>
    <cellStyle name="Calculation 4 2 4 3 3" xfId="27205" xr:uid="{00000000-0005-0000-0000-000005140000}"/>
    <cellStyle name="Calculation 4 2 4 3 3 2" xfId="27206" xr:uid="{00000000-0005-0000-0000-000006140000}"/>
    <cellStyle name="Calculation 4 2 4 3 4" xfId="27207" xr:uid="{00000000-0005-0000-0000-000007140000}"/>
    <cellStyle name="Calculation 4 2 4 4" xfId="27208" xr:uid="{00000000-0005-0000-0000-000008140000}"/>
    <cellStyle name="Calculation 4 2 4 4 2" xfId="27209" xr:uid="{00000000-0005-0000-0000-000009140000}"/>
    <cellStyle name="Calculation 4 2 4 5" xfId="27210" xr:uid="{00000000-0005-0000-0000-00000A140000}"/>
    <cellStyle name="Calculation 4 2 5" xfId="27211" xr:uid="{00000000-0005-0000-0000-00000B140000}"/>
    <cellStyle name="Calculation 4 2 5 2" xfId="27212" xr:uid="{00000000-0005-0000-0000-00000C140000}"/>
    <cellStyle name="Calculation 4 2 5 2 2" xfId="27213" xr:uid="{00000000-0005-0000-0000-00000D140000}"/>
    <cellStyle name="Calculation 4 2 5 2 2 2" xfId="27214" xr:uid="{00000000-0005-0000-0000-00000E140000}"/>
    <cellStyle name="Calculation 4 2 5 2 2 2 2" xfId="27215" xr:uid="{00000000-0005-0000-0000-00000F140000}"/>
    <cellStyle name="Calculation 4 2 5 2 2 3" xfId="27216" xr:uid="{00000000-0005-0000-0000-000010140000}"/>
    <cellStyle name="Calculation 4 2 5 2 3" xfId="27217" xr:uid="{00000000-0005-0000-0000-000011140000}"/>
    <cellStyle name="Calculation 4 2 5 2 3 2" xfId="27218" xr:uid="{00000000-0005-0000-0000-000012140000}"/>
    <cellStyle name="Calculation 4 2 5 2 4" xfId="27219" xr:uid="{00000000-0005-0000-0000-000013140000}"/>
    <cellStyle name="Calculation 4 2 5 3" xfId="27220" xr:uid="{00000000-0005-0000-0000-000014140000}"/>
    <cellStyle name="Calculation 4 2 5 3 2" xfId="27221" xr:uid="{00000000-0005-0000-0000-000015140000}"/>
    <cellStyle name="Calculation 4 2 5 3 2 2" xfId="27222" xr:uid="{00000000-0005-0000-0000-000016140000}"/>
    <cellStyle name="Calculation 4 2 5 3 3" xfId="27223" xr:uid="{00000000-0005-0000-0000-000017140000}"/>
    <cellStyle name="Calculation 4 2 5 4" xfId="27224" xr:uid="{00000000-0005-0000-0000-000018140000}"/>
    <cellStyle name="Calculation 4 2 5 4 2" xfId="27225" xr:uid="{00000000-0005-0000-0000-000019140000}"/>
    <cellStyle name="Calculation 4 2 5 5" xfId="27226" xr:uid="{00000000-0005-0000-0000-00001A140000}"/>
    <cellStyle name="Calculation 4 2 6" xfId="27227" xr:uid="{00000000-0005-0000-0000-00001B140000}"/>
    <cellStyle name="Calculation 4 2 6 2" xfId="27228" xr:uid="{00000000-0005-0000-0000-00001C140000}"/>
    <cellStyle name="Calculation 4 2 6 2 2" xfId="27229" xr:uid="{00000000-0005-0000-0000-00001D140000}"/>
    <cellStyle name="Calculation 4 2 6 2 2 2" xfId="27230" xr:uid="{00000000-0005-0000-0000-00001E140000}"/>
    <cellStyle name="Calculation 4 2 6 2 3" xfId="27231" xr:uid="{00000000-0005-0000-0000-00001F140000}"/>
    <cellStyle name="Calculation 4 2 6 3" xfId="27232" xr:uid="{00000000-0005-0000-0000-000020140000}"/>
    <cellStyle name="Calculation 4 2 6 3 2" xfId="27233" xr:uid="{00000000-0005-0000-0000-000021140000}"/>
    <cellStyle name="Calculation 4 2 6 4" xfId="27234" xr:uid="{00000000-0005-0000-0000-000022140000}"/>
    <cellStyle name="Calculation 4 2 7" xfId="27235" xr:uid="{00000000-0005-0000-0000-000023140000}"/>
    <cellStyle name="Calculation 4 2 7 2" xfId="27236" xr:uid="{00000000-0005-0000-0000-000024140000}"/>
    <cellStyle name="Calculation 4 2 8" xfId="27237" xr:uid="{00000000-0005-0000-0000-000025140000}"/>
    <cellStyle name="Calculation 4 3" xfId="3744" xr:uid="{00000000-0005-0000-0000-000026140000}"/>
    <cellStyle name="Calculation 4 3 2" xfId="27238" xr:uid="{00000000-0005-0000-0000-000027140000}"/>
    <cellStyle name="Calculation 4 3 2 2" xfId="27239" xr:uid="{00000000-0005-0000-0000-000028140000}"/>
    <cellStyle name="Calculation 4 3 2 2 2" xfId="27240" xr:uid="{00000000-0005-0000-0000-000029140000}"/>
    <cellStyle name="Calculation 4 3 2 2 2 2" xfId="27241" xr:uid="{00000000-0005-0000-0000-00002A140000}"/>
    <cellStyle name="Calculation 4 3 2 2 2 2 2" xfId="27242" xr:uid="{00000000-0005-0000-0000-00002B140000}"/>
    <cellStyle name="Calculation 4 3 2 2 2 2 2 2" xfId="27243" xr:uid="{00000000-0005-0000-0000-00002C140000}"/>
    <cellStyle name="Calculation 4 3 2 2 2 2 2 2 2" xfId="27244" xr:uid="{00000000-0005-0000-0000-00002D140000}"/>
    <cellStyle name="Calculation 4 3 2 2 2 2 2 2 2 2" xfId="27245" xr:uid="{00000000-0005-0000-0000-00002E140000}"/>
    <cellStyle name="Calculation 4 3 2 2 2 2 2 2 3" xfId="27246" xr:uid="{00000000-0005-0000-0000-00002F140000}"/>
    <cellStyle name="Calculation 4 3 2 2 2 2 2 3" xfId="27247" xr:uid="{00000000-0005-0000-0000-000030140000}"/>
    <cellStyle name="Calculation 4 3 2 2 2 2 2 3 2" xfId="27248" xr:uid="{00000000-0005-0000-0000-000031140000}"/>
    <cellStyle name="Calculation 4 3 2 2 2 2 2 4" xfId="27249" xr:uid="{00000000-0005-0000-0000-000032140000}"/>
    <cellStyle name="Calculation 4 3 2 2 2 2 3" xfId="27250" xr:uid="{00000000-0005-0000-0000-000033140000}"/>
    <cellStyle name="Calculation 4 3 2 2 2 2 3 2" xfId="27251" xr:uid="{00000000-0005-0000-0000-000034140000}"/>
    <cellStyle name="Calculation 4 3 2 2 2 2 3 2 2" xfId="27252" xr:uid="{00000000-0005-0000-0000-000035140000}"/>
    <cellStyle name="Calculation 4 3 2 2 2 2 3 3" xfId="27253" xr:uid="{00000000-0005-0000-0000-000036140000}"/>
    <cellStyle name="Calculation 4 3 2 2 2 2 4" xfId="27254" xr:uid="{00000000-0005-0000-0000-000037140000}"/>
    <cellStyle name="Calculation 4 3 2 2 2 2 4 2" xfId="27255" xr:uid="{00000000-0005-0000-0000-000038140000}"/>
    <cellStyle name="Calculation 4 3 2 2 2 2 5" xfId="27256" xr:uid="{00000000-0005-0000-0000-000039140000}"/>
    <cellStyle name="Calculation 4 3 2 2 2 3" xfId="27257" xr:uid="{00000000-0005-0000-0000-00003A140000}"/>
    <cellStyle name="Calculation 4 3 2 2 2 3 2" xfId="27258" xr:uid="{00000000-0005-0000-0000-00003B140000}"/>
    <cellStyle name="Calculation 4 3 2 2 2 3 2 2" xfId="27259" xr:uid="{00000000-0005-0000-0000-00003C140000}"/>
    <cellStyle name="Calculation 4 3 2 2 2 3 2 2 2" xfId="27260" xr:uid="{00000000-0005-0000-0000-00003D140000}"/>
    <cellStyle name="Calculation 4 3 2 2 2 3 2 3" xfId="27261" xr:uid="{00000000-0005-0000-0000-00003E140000}"/>
    <cellStyle name="Calculation 4 3 2 2 2 3 3" xfId="27262" xr:uid="{00000000-0005-0000-0000-00003F140000}"/>
    <cellStyle name="Calculation 4 3 2 2 2 3 3 2" xfId="27263" xr:uid="{00000000-0005-0000-0000-000040140000}"/>
    <cellStyle name="Calculation 4 3 2 2 2 3 4" xfId="27264" xr:uid="{00000000-0005-0000-0000-000041140000}"/>
    <cellStyle name="Calculation 4 3 2 2 2 4" xfId="27265" xr:uid="{00000000-0005-0000-0000-000042140000}"/>
    <cellStyle name="Calculation 4 3 2 2 2 4 2" xfId="27266" xr:uid="{00000000-0005-0000-0000-000043140000}"/>
    <cellStyle name="Calculation 4 3 2 2 2 5" xfId="27267" xr:uid="{00000000-0005-0000-0000-000044140000}"/>
    <cellStyle name="Calculation 4 3 2 2 3" xfId="27268" xr:uid="{00000000-0005-0000-0000-000045140000}"/>
    <cellStyle name="Calculation 4 3 2 2 3 2" xfId="27269" xr:uid="{00000000-0005-0000-0000-000046140000}"/>
    <cellStyle name="Calculation 4 3 2 2 3 2 2" xfId="27270" xr:uid="{00000000-0005-0000-0000-000047140000}"/>
    <cellStyle name="Calculation 4 3 2 2 3 2 2 2" xfId="27271" xr:uid="{00000000-0005-0000-0000-000048140000}"/>
    <cellStyle name="Calculation 4 3 2 2 3 2 2 2 2" xfId="27272" xr:uid="{00000000-0005-0000-0000-000049140000}"/>
    <cellStyle name="Calculation 4 3 2 2 3 2 2 3" xfId="27273" xr:uid="{00000000-0005-0000-0000-00004A140000}"/>
    <cellStyle name="Calculation 4 3 2 2 3 2 3" xfId="27274" xr:uid="{00000000-0005-0000-0000-00004B140000}"/>
    <cellStyle name="Calculation 4 3 2 2 3 2 3 2" xfId="27275" xr:uid="{00000000-0005-0000-0000-00004C140000}"/>
    <cellStyle name="Calculation 4 3 2 2 3 2 4" xfId="27276" xr:uid="{00000000-0005-0000-0000-00004D140000}"/>
    <cellStyle name="Calculation 4 3 2 2 3 3" xfId="27277" xr:uid="{00000000-0005-0000-0000-00004E140000}"/>
    <cellStyle name="Calculation 4 3 2 2 3 3 2" xfId="27278" xr:uid="{00000000-0005-0000-0000-00004F140000}"/>
    <cellStyle name="Calculation 4 3 2 2 3 3 2 2" xfId="27279" xr:uid="{00000000-0005-0000-0000-000050140000}"/>
    <cellStyle name="Calculation 4 3 2 2 3 3 3" xfId="27280" xr:uid="{00000000-0005-0000-0000-000051140000}"/>
    <cellStyle name="Calculation 4 3 2 2 3 4" xfId="27281" xr:uid="{00000000-0005-0000-0000-000052140000}"/>
    <cellStyle name="Calculation 4 3 2 2 3 4 2" xfId="27282" xr:uid="{00000000-0005-0000-0000-000053140000}"/>
    <cellStyle name="Calculation 4 3 2 2 3 5" xfId="27283" xr:uid="{00000000-0005-0000-0000-000054140000}"/>
    <cellStyle name="Calculation 4 3 2 2 4" xfId="27284" xr:uid="{00000000-0005-0000-0000-000055140000}"/>
    <cellStyle name="Calculation 4 3 2 2 4 2" xfId="27285" xr:uid="{00000000-0005-0000-0000-000056140000}"/>
    <cellStyle name="Calculation 4 3 2 2 4 2 2" xfId="27286" xr:uid="{00000000-0005-0000-0000-000057140000}"/>
    <cellStyle name="Calculation 4 3 2 2 4 2 2 2" xfId="27287" xr:uid="{00000000-0005-0000-0000-000058140000}"/>
    <cellStyle name="Calculation 4 3 2 2 4 2 3" xfId="27288" xr:uid="{00000000-0005-0000-0000-000059140000}"/>
    <cellStyle name="Calculation 4 3 2 2 4 3" xfId="27289" xr:uid="{00000000-0005-0000-0000-00005A140000}"/>
    <cellStyle name="Calculation 4 3 2 2 4 3 2" xfId="27290" xr:uid="{00000000-0005-0000-0000-00005B140000}"/>
    <cellStyle name="Calculation 4 3 2 2 4 4" xfId="27291" xr:uid="{00000000-0005-0000-0000-00005C140000}"/>
    <cellStyle name="Calculation 4 3 2 2 5" xfId="27292" xr:uid="{00000000-0005-0000-0000-00005D140000}"/>
    <cellStyle name="Calculation 4 3 2 2 5 2" xfId="27293" xr:uid="{00000000-0005-0000-0000-00005E140000}"/>
    <cellStyle name="Calculation 4 3 2 2 6" xfId="27294" xr:uid="{00000000-0005-0000-0000-00005F140000}"/>
    <cellStyle name="Calculation 4 3 2 3" xfId="27295" xr:uid="{00000000-0005-0000-0000-000060140000}"/>
    <cellStyle name="Calculation 4 3 2 3 2" xfId="27296" xr:uid="{00000000-0005-0000-0000-000061140000}"/>
    <cellStyle name="Calculation 4 3 2 3 2 2" xfId="27297" xr:uid="{00000000-0005-0000-0000-000062140000}"/>
    <cellStyle name="Calculation 4 3 2 3 2 2 2" xfId="27298" xr:uid="{00000000-0005-0000-0000-000063140000}"/>
    <cellStyle name="Calculation 4 3 2 3 2 2 2 2" xfId="27299" xr:uid="{00000000-0005-0000-0000-000064140000}"/>
    <cellStyle name="Calculation 4 3 2 3 2 2 2 2 2" xfId="27300" xr:uid="{00000000-0005-0000-0000-000065140000}"/>
    <cellStyle name="Calculation 4 3 2 3 2 2 2 3" xfId="27301" xr:uid="{00000000-0005-0000-0000-000066140000}"/>
    <cellStyle name="Calculation 4 3 2 3 2 2 3" xfId="27302" xr:uid="{00000000-0005-0000-0000-000067140000}"/>
    <cellStyle name="Calculation 4 3 2 3 2 2 3 2" xfId="27303" xr:uid="{00000000-0005-0000-0000-000068140000}"/>
    <cellStyle name="Calculation 4 3 2 3 2 2 4" xfId="27304" xr:uid="{00000000-0005-0000-0000-000069140000}"/>
    <cellStyle name="Calculation 4 3 2 3 2 3" xfId="27305" xr:uid="{00000000-0005-0000-0000-00006A140000}"/>
    <cellStyle name="Calculation 4 3 2 3 2 3 2" xfId="27306" xr:uid="{00000000-0005-0000-0000-00006B140000}"/>
    <cellStyle name="Calculation 4 3 2 3 2 3 2 2" xfId="27307" xr:uid="{00000000-0005-0000-0000-00006C140000}"/>
    <cellStyle name="Calculation 4 3 2 3 2 3 3" xfId="27308" xr:uid="{00000000-0005-0000-0000-00006D140000}"/>
    <cellStyle name="Calculation 4 3 2 3 2 4" xfId="27309" xr:uid="{00000000-0005-0000-0000-00006E140000}"/>
    <cellStyle name="Calculation 4 3 2 3 2 4 2" xfId="27310" xr:uid="{00000000-0005-0000-0000-00006F140000}"/>
    <cellStyle name="Calculation 4 3 2 3 2 5" xfId="27311" xr:uid="{00000000-0005-0000-0000-000070140000}"/>
    <cellStyle name="Calculation 4 3 2 3 3" xfId="27312" xr:uid="{00000000-0005-0000-0000-000071140000}"/>
    <cellStyle name="Calculation 4 3 2 3 3 2" xfId="27313" xr:uid="{00000000-0005-0000-0000-000072140000}"/>
    <cellStyle name="Calculation 4 3 2 3 3 2 2" xfId="27314" xr:uid="{00000000-0005-0000-0000-000073140000}"/>
    <cellStyle name="Calculation 4 3 2 3 3 2 2 2" xfId="27315" xr:uid="{00000000-0005-0000-0000-000074140000}"/>
    <cellStyle name="Calculation 4 3 2 3 3 2 3" xfId="27316" xr:uid="{00000000-0005-0000-0000-000075140000}"/>
    <cellStyle name="Calculation 4 3 2 3 3 3" xfId="27317" xr:uid="{00000000-0005-0000-0000-000076140000}"/>
    <cellStyle name="Calculation 4 3 2 3 3 3 2" xfId="27318" xr:uid="{00000000-0005-0000-0000-000077140000}"/>
    <cellStyle name="Calculation 4 3 2 3 3 4" xfId="27319" xr:uid="{00000000-0005-0000-0000-000078140000}"/>
    <cellStyle name="Calculation 4 3 2 3 4" xfId="27320" xr:uid="{00000000-0005-0000-0000-000079140000}"/>
    <cellStyle name="Calculation 4 3 2 3 4 2" xfId="27321" xr:uid="{00000000-0005-0000-0000-00007A140000}"/>
    <cellStyle name="Calculation 4 3 2 3 5" xfId="27322" xr:uid="{00000000-0005-0000-0000-00007B140000}"/>
    <cellStyle name="Calculation 4 3 2 4" xfId="27323" xr:uid="{00000000-0005-0000-0000-00007C140000}"/>
    <cellStyle name="Calculation 4 3 2 4 2" xfId="27324" xr:uid="{00000000-0005-0000-0000-00007D140000}"/>
    <cellStyle name="Calculation 4 3 2 4 2 2" xfId="27325" xr:uid="{00000000-0005-0000-0000-00007E140000}"/>
    <cellStyle name="Calculation 4 3 2 4 2 2 2" xfId="27326" xr:uid="{00000000-0005-0000-0000-00007F140000}"/>
    <cellStyle name="Calculation 4 3 2 4 2 2 2 2" xfId="27327" xr:uid="{00000000-0005-0000-0000-000080140000}"/>
    <cellStyle name="Calculation 4 3 2 4 2 2 3" xfId="27328" xr:uid="{00000000-0005-0000-0000-000081140000}"/>
    <cellStyle name="Calculation 4 3 2 4 2 3" xfId="27329" xr:uid="{00000000-0005-0000-0000-000082140000}"/>
    <cellStyle name="Calculation 4 3 2 4 2 3 2" xfId="27330" xr:uid="{00000000-0005-0000-0000-000083140000}"/>
    <cellStyle name="Calculation 4 3 2 4 2 4" xfId="27331" xr:uid="{00000000-0005-0000-0000-000084140000}"/>
    <cellStyle name="Calculation 4 3 2 4 3" xfId="27332" xr:uid="{00000000-0005-0000-0000-000085140000}"/>
    <cellStyle name="Calculation 4 3 2 4 3 2" xfId="27333" xr:uid="{00000000-0005-0000-0000-000086140000}"/>
    <cellStyle name="Calculation 4 3 2 4 3 2 2" xfId="27334" xr:uid="{00000000-0005-0000-0000-000087140000}"/>
    <cellStyle name="Calculation 4 3 2 4 3 3" xfId="27335" xr:uid="{00000000-0005-0000-0000-000088140000}"/>
    <cellStyle name="Calculation 4 3 2 4 4" xfId="27336" xr:uid="{00000000-0005-0000-0000-000089140000}"/>
    <cellStyle name="Calculation 4 3 2 4 4 2" xfId="27337" xr:uid="{00000000-0005-0000-0000-00008A140000}"/>
    <cellStyle name="Calculation 4 3 2 4 5" xfId="27338" xr:uid="{00000000-0005-0000-0000-00008B140000}"/>
    <cellStyle name="Calculation 4 3 2 5" xfId="27339" xr:uid="{00000000-0005-0000-0000-00008C140000}"/>
    <cellStyle name="Calculation 4 3 2 5 2" xfId="27340" xr:uid="{00000000-0005-0000-0000-00008D140000}"/>
    <cellStyle name="Calculation 4 3 2 5 2 2" xfId="27341" xr:uid="{00000000-0005-0000-0000-00008E140000}"/>
    <cellStyle name="Calculation 4 3 2 5 2 2 2" xfId="27342" xr:uid="{00000000-0005-0000-0000-00008F140000}"/>
    <cellStyle name="Calculation 4 3 2 5 2 3" xfId="27343" xr:uid="{00000000-0005-0000-0000-000090140000}"/>
    <cellStyle name="Calculation 4 3 2 5 3" xfId="27344" xr:uid="{00000000-0005-0000-0000-000091140000}"/>
    <cellStyle name="Calculation 4 3 2 5 3 2" xfId="27345" xr:uid="{00000000-0005-0000-0000-000092140000}"/>
    <cellStyle name="Calculation 4 3 2 5 4" xfId="27346" xr:uid="{00000000-0005-0000-0000-000093140000}"/>
    <cellStyle name="Calculation 4 3 2 6" xfId="27347" xr:uid="{00000000-0005-0000-0000-000094140000}"/>
    <cellStyle name="Calculation 4 3 2 6 2" xfId="27348" xr:uid="{00000000-0005-0000-0000-000095140000}"/>
    <cellStyle name="Calculation 4 3 2 7" xfId="27349" xr:uid="{00000000-0005-0000-0000-000096140000}"/>
    <cellStyle name="Calculation 4 3 3" xfId="27350" xr:uid="{00000000-0005-0000-0000-000097140000}"/>
    <cellStyle name="Calculation 4 3 3 2" xfId="27351" xr:uid="{00000000-0005-0000-0000-000098140000}"/>
    <cellStyle name="Calculation 4 3 3 2 2" xfId="27352" xr:uid="{00000000-0005-0000-0000-000099140000}"/>
    <cellStyle name="Calculation 4 3 3 2 2 2" xfId="27353" xr:uid="{00000000-0005-0000-0000-00009A140000}"/>
    <cellStyle name="Calculation 4 3 3 2 2 2 2" xfId="27354" xr:uid="{00000000-0005-0000-0000-00009B140000}"/>
    <cellStyle name="Calculation 4 3 3 2 2 2 2 2" xfId="27355" xr:uid="{00000000-0005-0000-0000-00009C140000}"/>
    <cellStyle name="Calculation 4 3 3 2 2 2 2 2 2" xfId="27356" xr:uid="{00000000-0005-0000-0000-00009D140000}"/>
    <cellStyle name="Calculation 4 3 3 2 2 2 2 3" xfId="27357" xr:uid="{00000000-0005-0000-0000-00009E140000}"/>
    <cellStyle name="Calculation 4 3 3 2 2 2 3" xfId="27358" xr:uid="{00000000-0005-0000-0000-00009F140000}"/>
    <cellStyle name="Calculation 4 3 3 2 2 2 3 2" xfId="27359" xr:uid="{00000000-0005-0000-0000-0000A0140000}"/>
    <cellStyle name="Calculation 4 3 3 2 2 2 4" xfId="27360" xr:uid="{00000000-0005-0000-0000-0000A1140000}"/>
    <cellStyle name="Calculation 4 3 3 2 2 3" xfId="27361" xr:uid="{00000000-0005-0000-0000-0000A2140000}"/>
    <cellStyle name="Calculation 4 3 3 2 2 3 2" xfId="27362" xr:uid="{00000000-0005-0000-0000-0000A3140000}"/>
    <cellStyle name="Calculation 4 3 3 2 2 3 2 2" xfId="27363" xr:uid="{00000000-0005-0000-0000-0000A4140000}"/>
    <cellStyle name="Calculation 4 3 3 2 2 3 3" xfId="27364" xr:uid="{00000000-0005-0000-0000-0000A5140000}"/>
    <cellStyle name="Calculation 4 3 3 2 2 4" xfId="27365" xr:uid="{00000000-0005-0000-0000-0000A6140000}"/>
    <cellStyle name="Calculation 4 3 3 2 2 4 2" xfId="27366" xr:uid="{00000000-0005-0000-0000-0000A7140000}"/>
    <cellStyle name="Calculation 4 3 3 2 2 5" xfId="27367" xr:uid="{00000000-0005-0000-0000-0000A8140000}"/>
    <cellStyle name="Calculation 4 3 3 2 3" xfId="27368" xr:uid="{00000000-0005-0000-0000-0000A9140000}"/>
    <cellStyle name="Calculation 4 3 3 2 3 2" xfId="27369" xr:uid="{00000000-0005-0000-0000-0000AA140000}"/>
    <cellStyle name="Calculation 4 3 3 2 3 2 2" xfId="27370" xr:uid="{00000000-0005-0000-0000-0000AB140000}"/>
    <cellStyle name="Calculation 4 3 3 2 3 2 2 2" xfId="27371" xr:uid="{00000000-0005-0000-0000-0000AC140000}"/>
    <cellStyle name="Calculation 4 3 3 2 3 2 3" xfId="27372" xr:uid="{00000000-0005-0000-0000-0000AD140000}"/>
    <cellStyle name="Calculation 4 3 3 2 3 3" xfId="27373" xr:uid="{00000000-0005-0000-0000-0000AE140000}"/>
    <cellStyle name="Calculation 4 3 3 2 3 3 2" xfId="27374" xr:uid="{00000000-0005-0000-0000-0000AF140000}"/>
    <cellStyle name="Calculation 4 3 3 2 3 4" xfId="27375" xr:uid="{00000000-0005-0000-0000-0000B0140000}"/>
    <cellStyle name="Calculation 4 3 3 2 4" xfId="27376" xr:uid="{00000000-0005-0000-0000-0000B1140000}"/>
    <cellStyle name="Calculation 4 3 3 2 4 2" xfId="27377" xr:uid="{00000000-0005-0000-0000-0000B2140000}"/>
    <cellStyle name="Calculation 4 3 3 2 5" xfId="27378" xr:uid="{00000000-0005-0000-0000-0000B3140000}"/>
    <cellStyle name="Calculation 4 3 3 3" xfId="27379" xr:uid="{00000000-0005-0000-0000-0000B4140000}"/>
    <cellStyle name="Calculation 4 3 3 3 2" xfId="27380" xr:uid="{00000000-0005-0000-0000-0000B5140000}"/>
    <cellStyle name="Calculation 4 3 3 3 2 2" xfId="27381" xr:uid="{00000000-0005-0000-0000-0000B6140000}"/>
    <cellStyle name="Calculation 4 3 3 3 2 2 2" xfId="27382" xr:uid="{00000000-0005-0000-0000-0000B7140000}"/>
    <cellStyle name="Calculation 4 3 3 3 2 2 2 2" xfId="27383" xr:uid="{00000000-0005-0000-0000-0000B8140000}"/>
    <cellStyle name="Calculation 4 3 3 3 2 2 3" xfId="27384" xr:uid="{00000000-0005-0000-0000-0000B9140000}"/>
    <cellStyle name="Calculation 4 3 3 3 2 3" xfId="27385" xr:uid="{00000000-0005-0000-0000-0000BA140000}"/>
    <cellStyle name="Calculation 4 3 3 3 2 3 2" xfId="27386" xr:uid="{00000000-0005-0000-0000-0000BB140000}"/>
    <cellStyle name="Calculation 4 3 3 3 2 4" xfId="27387" xr:uid="{00000000-0005-0000-0000-0000BC140000}"/>
    <cellStyle name="Calculation 4 3 3 3 3" xfId="27388" xr:uid="{00000000-0005-0000-0000-0000BD140000}"/>
    <cellStyle name="Calculation 4 3 3 3 3 2" xfId="27389" xr:uid="{00000000-0005-0000-0000-0000BE140000}"/>
    <cellStyle name="Calculation 4 3 3 3 3 2 2" xfId="27390" xr:uid="{00000000-0005-0000-0000-0000BF140000}"/>
    <cellStyle name="Calculation 4 3 3 3 3 3" xfId="27391" xr:uid="{00000000-0005-0000-0000-0000C0140000}"/>
    <cellStyle name="Calculation 4 3 3 3 4" xfId="27392" xr:uid="{00000000-0005-0000-0000-0000C1140000}"/>
    <cellStyle name="Calculation 4 3 3 3 4 2" xfId="27393" xr:uid="{00000000-0005-0000-0000-0000C2140000}"/>
    <cellStyle name="Calculation 4 3 3 3 5" xfId="27394" xr:uid="{00000000-0005-0000-0000-0000C3140000}"/>
    <cellStyle name="Calculation 4 3 3 4" xfId="27395" xr:uid="{00000000-0005-0000-0000-0000C4140000}"/>
    <cellStyle name="Calculation 4 3 3 4 2" xfId="27396" xr:uid="{00000000-0005-0000-0000-0000C5140000}"/>
    <cellStyle name="Calculation 4 3 3 4 2 2" xfId="27397" xr:uid="{00000000-0005-0000-0000-0000C6140000}"/>
    <cellStyle name="Calculation 4 3 3 4 2 2 2" xfId="27398" xr:uid="{00000000-0005-0000-0000-0000C7140000}"/>
    <cellStyle name="Calculation 4 3 3 4 2 3" xfId="27399" xr:uid="{00000000-0005-0000-0000-0000C8140000}"/>
    <cellStyle name="Calculation 4 3 3 4 3" xfId="27400" xr:uid="{00000000-0005-0000-0000-0000C9140000}"/>
    <cellStyle name="Calculation 4 3 3 4 3 2" xfId="27401" xr:uid="{00000000-0005-0000-0000-0000CA140000}"/>
    <cellStyle name="Calculation 4 3 3 4 4" xfId="27402" xr:uid="{00000000-0005-0000-0000-0000CB140000}"/>
    <cellStyle name="Calculation 4 3 3 5" xfId="27403" xr:uid="{00000000-0005-0000-0000-0000CC140000}"/>
    <cellStyle name="Calculation 4 3 3 5 2" xfId="27404" xr:uid="{00000000-0005-0000-0000-0000CD140000}"/>
    <cellStyle name="Calculation 4 3 3 6" xfId="27405" xr:uid="{00000000-0005-0000-0000-0000CE140000}"/>
    <cellStyle name="Calculation 4 3 4" xfId="27406" xr:uid="{00000000-0005-0000-0000-0000CF140000}"/>
    <cellStyle name="Calculation 4 3 4 2" xfId="27407" xr:uid="{00000000-0005-0000-0000-0000D0140000}"/>
    <cellStyle name="Calculation 4 3 4 2 2" xfId="27408" xr:uid="{00000000-0005-0000-0000-0000D1140000}"/>
    <cellStyle name="Calculation 4 3 4 2 2 2" xfId="27409" xr:uid="{00000000-0005-0000-0000-0000D2140000}"/>
    <cellStyle name="Calculation 4 3 4 2 2 2 2" xfId="27410" xr:uid="{00000000-0005-0000-0000-0000D3140000}"/>
    <cellStyle name="Calculation 4 3 4 2 2 2 2 2" xfId="27411" xr:uid="{00000000-0005-0000-0000-0000D4140000}"/>
    <cellStyle name="Calculation 4 3 4 2 2 2 3" xfId="27412" xr:uid="{00000000-0005-0000-0000-0000D5140000}"/>
    <cellStyle name="Calculation 4 3 4 2 2 3" xfId="27413" xr:uid="{00000000-0005-0000-0000-0000D6140000}"/>
    <cellStyle name="Calculation 4 3 4 2 2 3 2" xfId="27414" xr:uid="{00000000-0005-0000-0000-0000D7140000}"/>
    <cellStyle name="Calculation 4 3 4 2 2 4" xfId="27415" xr:uid="{00000000-0005-0000-0000-0000D8140000}"/>
    <cellStyle name="Calculation 4 3 4 2 3" xfId="27416" xr:uid="{00000000-0005-0000-0000-0000D9140000}"/>
    <cellStyle name="Calculation 4 3 4 2 3 2" xfId="27417" xr:uid="{00000000-0005-0000-0000-0000DA140000}"/>
    <cellStyle name="Calculation 4 3 4 2 3 2 2" xfId="27418" xr:uid="{00000000-0005-0000-0000-0000DB140000}"/>
    <cellStyle name="Calculation 4 3 4 2 3 3" xfId="27419" xr:uid="{00000000-0005-0000-0000-0000DC140000}"/>
    <cellStyle name="Calculation 4 3 4 2 4" xfId="27420" xr:uid="{00000000-0005-0000-0000-0000DD140000}"/>
    <cellStyle name="Calculation 4 3 4 2 4 2" xfId="27421" xr:uid="{00000000-0005-0000-0000-0000DE140000}"/>
    <cellStyle name="Calculation 4 3 4 2 5" xfId="27422" xr:uid="{00000000-0005-0000-0000-0000DF140000}"/>
    <cellStyle name="Calculation 4 3 4 3" xfId="27423" xr:uid="{00000000-0005-0000-0000-0000E0140000}"/>
    <cellStyle name="Calculation 4 3 4 3 2" xfId="27424" xr:uid="{00000000-0005-0000-0000-0000E1140000}"/>
    <cellStyle name="Calculation 4 3 4 3 2 2" xfId="27425" xr:uid="{00000000-0005-0000-0000-0000E2140000}"/>
    <cellStyle name="Calculation 4 3 4 3 2 2 2" xfId="27426" xr:uid="{00000000-0005-0000-0000-0000E3140000}"/>
    <cellStyle name="Calculation 4 3 4 3 2 3" xfId="27427" xr:uid="{00000000-0005-0000-0000-0000E4140000}"/>
    <cellStyle name="Calculation 4 3 4 3 3" xfId="27428" xr:uid="{00000000-0005-0000-0000-0000E5140000}"/>
    <cellStyle name="Calculation 4 3 4 3 3 2" xfId="27429" xr:uid="{00000000-0005-0000-0000-0000E6140000}"/>
    <cellStyle name="Calculation 4 3 4 3 4" xfId="27430" xr:uid="{00000000-0005-0000-0000-0000E7140000}"/>
    <cellStyle name="Calculation 4 3 4 4" xfId="27431" xr:uid="{00000000-0005-0000-0000-0000E8140000}"/>
    <cellStyle name="Calculation 4 3 4 4 2" xfId="27432" xr:uid="{00000000-0005-0000-0000-0000E9140000}"/>
    <cellStyle name="Calculation 4 3 4 5" xfId="27433" xr:uid="{00000000-0005-0000-0000-0000EA140000}"/>
    <cellStyle name="Calculation 4 3 5" xfId="27434" xr:uid="{00000000-0005-0000-0000-0000EB140000}"/>
    <cellStyle name="Calculation 4 3 5 2" xfId="27435" xr:uid="{00000000-0005-0000-0000-0000EC140000}"/>
    <cellStyle name="Calculation 4 3 5 2 2" xfId="27436" xr:uid="{00000000-0005-0000-0000-0000ED140000}"/>
    <cellStyle name="Calculation 4 3 5 2 2 2" xfId="27437" xr:uid="{00000000-0005-0000-0000-0000EE140000}"/>
    <cellStyle name="Calculation 4 3 5 2 2 2 2" xfId="27438" xr:uid="{00000000-0005-0000-0000-0000EF140000}"/>
    <cellStyle name="Calculation 4 3 5 2 2 3" xfId="27439" xr:uid="{00000000-0005-0000-0000-0000F0140000}"/>
    <cellStyle name="Calculation 4 3 5 2 3" xfId="27440" xr:uid="{00000000-0005-0000-0000-0000F1140000}"/>
    <cellStyle name="Calculation 4 3 5 2 3 2" xfId="27441" xr:uid="{00000000-0005-0000-0000-0000F2140000}"/>
    <cellStyle name="Calculation 4 3 5 2 4" xfId="27442" xr:uid="{00000000-0005-0000-0000-0000F3140000}"/>
    <cellStyle name="Calculation 4 3 5 3" xfId="27443" xr:uid="{00000000-0005-0000-0000-0000F4140000}"/>
    <cellStyle name="Calculation 4 3 5 3 2" xfId="27444" xr:uid="{00000000-0005-0000-0000-0000F5140000}"/>
    <cellStyle name="Calculation 4 3 5 3 2 2" xfId="27445" xr:uid="{00000000-0005-0000-0000-0000F6140000}"/>
    <cellStyle name="Calculation 4 3 5 3 3" xfId="27446" xr:uid="{00000000-0005-0000-0000-0000F7140000}"/>
    <cellStyle name="Calculation 4 3 5 4" xfId="27447" xr:uid="{00000000-0005-0000-0000-0000F8140000}"/>
    <cellStyle name="Calculation 4 3 5 4 2" xfId="27448" xr:uid="{00000000-0005-0000-0000-0000F9140000}"/>
    <cellStyle name="Calculation 4 3 5 5" xfId="27449" xr:uid="{00000000-0005-0000-0000-0000FA140000}"/>
    <cellStyle name="Calculation 4 3 6" xfId="27450" xr:uid="{00000000-0005-0000-0000-0000FB140000}"/>
    <cellStyle name="Calculation 4 3 6 2" xfId="27451" xr:uid="{00000000-0005-0000-0000-0000FC140000}"/>
    <cellStyle name="Calculation 4 3 6 2 2" xfId="27452" xr:uid="{00000000-0005-0000-0000-0000FD140000}"/>
    <cellStyle name="Calculation 4 3 6 2 2 2" xfId="27453" xr:uid="{00000000-0005-0000-0000-0000FE140000}"/>
    <cellStyle name="Calculation 4 3 6 2 3" xfId="27454" xr:uid="{00000000-0005-0000-0000-0000FF140000}"/>
    <cellStyle name="Calculation 4 3 6 3" xfId="27455" xr:uid="{00000000-0005-0000-0000-000000150000}"/>
    <cellStyle name="Calculation 4 3 6 3 2" xfId="27456" xr:uid="{00000000-0005-0000-0000-000001150000}"/>
    <cellStyle name="Calculation 4 3 6 4" xfId="27457" xr:uid="{00000000-0005-0000-0000-000002150000}"/>
    <cellStyle name="Calculation 4 3 7" xfId="27458" xr:uid="{00000000-0005-0000-0000-000003150000}"/>
    <cellStyle name="Calculation 4 3 7 2" xfId="27459" xr:uid="{00000000-0005-0000-0000-000004150000}"/>
    <cellStyle name="Calculation 4 3 8" xfId="27460" xr:uid="{00000000-0005-0000-0000-000005150000}"/>
    <cellStyle name="Calculation 4 4" xfId="3745" xr:uid="{00000000-0005-0000-0000-000006150000}"/>
    <cellStyle name="Calculation 4 4 2" xfId="27461" xr:uid="{00000000-0005-0000-0000-000007150000}"/>
    <cellStyle name="Calculation 4 4 2 2" xfId="27462" xr:uid="{00000000-0005-0000-0000-000008150000}"/>
    <cellStyle name="Calculation 4 4 2 2 2" xfId="27463" xr:uid="{00000000-0005-0000-0000-000009150000}"/>
    <cellStyle name="Calculation 4 4 2 2 2 2" xfId="27464" xr:uid="{00000000-0005-0000-0000-00000A150000}"/>
    <cellStyle name="Calculation 4 4 2 2 2 2 2" xfId="27465" xr:uid="{00000000-0005-0000-0000-00000B150000}"/>
    <cellStyle name="Calculation 4 4 2 2 2 2 2 2" xfId="27466" xr:uid="{00000000-0005-0000-0000-00000C150000}"/>
    <cellStyle name="Calculation 4 4 2 2 2 2 2 2 2" xfId="27467" xr:uid="{00000000-0005-0000-0000-00000D150000}"/>
    <cellStyle name="Calculation 4 4 2 2 2 2 2 3" xfId="27468" xr:uid="{00000000-0005-0000-0000-00000E150000}"/>
    <cellStyle name="Calculation 4 4 2 2 2 2 3" xfId="27469" xr:uid="{00000000-0005-0000-0000-00000F150000}"/>
    <cellStyle name="Calculation 4 4 2 2 2 2 3 2" xfId="27470" xr:uid="{00000000-0005-0000-0000-000010150000}"/>
    <cellStyle name="Calculation 4 4 2 2 2 2 4" xfId="27471" xr:uid="{00000000-0005-0000-0000-000011150000}"/>
    <cellStyle name="Calculation 4 4 2 2 2 3" xfId="27472" xr:uid="{00000000-0005-0000-0000-000012150000}"/>
    <cellStyle name="Calculation 4 4 2 2 2 3 2" xfId="27473" xr:uid="{00000000-0005-0000-0000-000013150000}"/>
    <cellStyle name="Calculation 4 4 2 2 2 3 2 2" xfId="27474" xr:uid="{00000000-0005-0000-0000-000014150000}"/>
    <cellStyle name="Calculation 4 4 2 2 2 3 3" xfId="27475" xr:uid="{00000000-0005-0000-0000-000015150000}"/>
    <cellStyle name="Calculation 4 4 2 2 2 4" xfId="27476" xr:uid="{00000000-0005-0000-0000-000016150000}"/>
    <cellStyle name="Calculation 4 4 2 2 2 4 2" xfId="27477" xr:uid="{00000000-0005-0000-0000-000017150000}"/>
    <cellStyle name="Calculation 4 4 2 2 2 5" xfId="27478" xr:uid="{00000000-0005-0000-0000-000018150000}"/>
    <cellStyle name="Calculation 4 4 2 2 3" xfId="27479" xr:uid="{00000000-0005-0000-0000-000019150000}"/>
    <cellStyle name="Calculation 4 4 2 2 3 2" xfId="27480" xr:uid="{00000000-0005-0000-0000-00001A150000}"/>
    <cellStyle name="Calculation 4 4 2 2 3 2 2" xfId="27481" xr:uid="{00000000-0005-0000-0000-00001B150000}"/>
    <cellStyle name="Calculation 4 4 2 2 3 2 2 2" xfId="27482" xr:uid="{00000000-0005-0000-0000-00001C150000}"/>
    <cellStyle name="Calculation 4 4 2 2 3 2 3" xfId="27483" xr:uid="{00000000-0005-0000-0000-00001D150000}"/>
    <cellStyle name="Calculation 4 4 2 2 3 3" xfId="27484" xr:uid="{00000000-0005-0000-0000-00001E150000}"/>
    <cellStyle name="Calculation 4 4 2 2 3 3 2" xfId="27485" xr:uid="{00000000-0005-0000-0000-00001F150000}"/>
    <cellStyle name="Calculation 4 4 2 2 3 4" xfId="27486" xr:uid="{00000000-0005-0000-0000-000020150000}"/>
    <cellStyle name="Calculation 4 4 2 2 4" xfId="27487" xr:uid="{00000000-0005-0000-0000-000021150000}"/>
    <cellStyle name="Calculation 4 4 2 2 4 2" xfId="27488" xr:uid="{00000000-0005-0000-0000-000022150000}"/>
    <cellStyle name="Calculation 4 4 2 2 5" xfId="27489" xr:uid="{00000000-0005-0000-0000-000023150000}"/>
    <cellStyle name="Calculation 4 4 2 3" xfId="27490" xr:uid="{00000000-0005-0000-0000-000024150000}"/>
    <cellStyle name="Calculation 4 4 2 3 2" xfId="27491" xr:uid="{00000000-0005-0000-0000-000025150000}"/>
    <cellStyle name="Calculation 4 4 2 3 2 2" xfId="27492" xr:uid="{00000000-0005-0000-0000-000026150000}"/>
    <cellStyle name="Calculation 4 4 2 3 2 2 2" xfId="27493" xr:uid="{00000000-0005-0000-0000-000027150000}"/>
    <cellStyle name="Calculation 4 4 2 3 2 2 2 2" xfId="27494" xr:uid="{00000000-0005-0000-0000-000028150000}"/>
    <cellStyle name="Calculation 4 4 2 3 2 2 3" xfId="27495" xr:uid="{00000000-0005-0000-0000-000029150000}"/>
    <cellStyle name="Calculation 4 4 2 3 2 3" xfId="27496" xr:uid="{00000000-0005-0000-0000-00002A150000}"/>
    <cellStyle name="Calculation 4 4 2 3 2 3 2" xfId="27497" xr:uid="{00000000-0005-0000-0000-00002B150000}"/>
    <cellStyle name="Calculation 4 4 2 3 2 4" xfId="27498" xr:uid="{00000000-0005-0000-0000-00002C150000}"/>
    <cellStyle name="Calculation 4 4 2 3 3" xfId="27499" xr:uid="{00000000-0005-0000-0000-00002D150000}"/>
    <cellStyle name="Calculation 4 4 2 3 3 2" xfId="27500" xr:uid="{00000000-0005-0000-0000-00002E150000}"/>
    <cellStyle name="Calculation 4 4 2 3 3 2 2" xfId="27501" xr:uid="{00000000-0005-0000-0000-00002F150000}"/>
    <cellStyle name="Calculation 4 4 2 3 3 3" xfId="27502" xr:uid="{00000000-0005-0000-0000-000030150000}"/>
    <cellStyle name="Calculation 4 4 2 3 4" xfId="27503" xr:uid="{00000000-0005-0000-0000-000031150000}"/>
    <cellStyle name="Calculation 4 4 2 3 4 2" xfId="27504" xr:uid="{00000000-0005-0000-0000-000032150000}"/>
    <cellStyle name="Calculation 4 4 2 3 5" xfId="27505" xr:uid="{00000000-0005-0000-0000-000033150000}"/>
    <cellStyle name="Calculation 4 4 2 4" xfId="27506" xr:uid="{00000000-0005-0000-0000-000034150000}"/>
    <cellStyle name="Calculation 4 4 2 4 2" xfId="27507" xr:uid="{00000000-0005-0000-0000-000035150000}"/>
    <cellStyle name="Calculation 4 4 2 4 2 2" xfId="27508" xr:uid="{00000000-0005-0000-0000-000036150000}"/>
    <cellStyle name="Calculation 4 4 2 4 2 2 2" xfId="27509" xr:uid="{00000000-0005-0000-0000-000037150000}"/>
    <cellStyle name="Calculation 4 4 2 4 2 3" xfId="27510" xr:uid="{00000000-0005-0000-0000-000038150000}"/>
    <cellStyle name="Calculation 4 4 2 4 3" xfId="27511" xr:uid="{00000000-0005-0000-0000-000039150000}"/>
    <cellStyle name="Calculation 4 4 2 4 3 2" xfId="27512" xr:uid="{00000000-0005-0000-0000-00003A150000}"/>
    <cellStyle name="Calculation 4 4 2 4 4" xfId="27513" xr:uid="{00000000-0005-0000-0000-00003B150000}"/>
    <cellStyle name="Calculation 4 4 2 5" xfId="27514" xr:uid="{00000000-0005-0000-0000-00003C150000}"/>
    <cellStyle name="Calculation 4 4 2 5 2" xfId="27515" xr:uid="{00000000-0005-0000-0000-00003D150000}"/>
    <cellStyle name="Calculation 4 4 2 6" xfId="27516" xr:uid="{00000000-0005-0000-0000-00003E150000}"/>
    <cellStyle name="Calculation 4 4 3" xfId="27517" xr:uid="{00000000-0005-0000-0000-00003F150000}"/>
    <cellStyle name="Calculation 4 4 3 2" xfId="27518" xr:uid="{00000000-0005-0000-0000-000040150000}"/>
    <cellStyle name="Calculation 4 4 3 2 2" xfId="27519" xr:uid="{00000000-0005-0000-0000-000041150000}"/>
    <cellStyle name="Calculation 4 4 3 2 2 2" xfId="27520" xr:uid="{00000000-0005-0000-0000-000042150000}"/>
    <cellStyle name="Calculation 4 4 3 2 2 2 2" xfId="27521" xr:uid="{00000000-0005-0000-0000-000043150000}"/>
    <cellStyle name="Calculation 4 4 3 2 2 2 2 2" xfId="27522" xr:uid="{00000000-0005-0000-0000-000044150000}"/>
    <cellStyle name="Calculation 4 4 3 2 2 2 3" xfId="27523" xr:uid="{00000000-0005-0000-0000-000045150000}"/>
    <cellStyle name="Calculation 4 4 3 2 2 3" xfId="27524" xr:uid="{00000000-0005-0000-0000-000046150000}"/>
    <cellStyle name="Calculation 4 4 3 2 2 3 2" xfId="27525" xr:uid="{00000000-0005-0000-0000-000047150000}"/>
    <cellStyle name="Calculation 4 4 3 2 2 4" xfId="27526" xr:uid="{00000000-0005-0000-0000-000048150000}"/>
    <cellStyle name="Calculation 4 4 3 2 3" xfId="27527" xr:uid="{00000000-0005-0000-0000-000049150000}"/>
    <cellStyle name="Calculation 4 4 3 2 3 2" xfId="27528" xr:uid="{00000000-0005-0000-0000-00004A150000}"/>
    <cellStyle name="Calculation 4 4 3 2 3 2 2" xfId="27529" xr:uid="{00000000-0005-0000-0000-00004B150000}"/>
    <cellStyle name="Calculation 4 4 3 2 3 3" xfId="27530" xr:uid="{00000000-0005-0000-0000-00004C150000}"/>
    <cellStyle name="Calculation 4 4 3 2 4" xfId="27531" xr:uid="{00000000-0005-0000-0000-00004D150000}"/>
    <cellStyle name="Calculation 4 4 3 2 4 2" xfId="27532" xr:uid="{00000000-0005-0000-0000-00004E150000}"/>
    <cellStyle name="Calculation 4 4 3 2 5" xfId="27533" xr:uid="{00000000-0005-0000-0000-00004F150000}"/>
    <cellStyle name="Calculation 4 4 3 3" xfId="27534" xr:uid="{00000000-0005-0000-0000-000050150000}"/>
    <cellStyle name="Calculation 4 4 3 3 2" xfId="27535" xr:uid="{00000000-0005-0000-0000-000051150000}"/>
    <cellStyle name="Calculation 4 4 3 3 2 2" xfId="27536" xr:uid="{00000000-0005-0000-0000-000052150000}"/>
    <cellStyle name="Calculation 4 4 3 3 2 2 2" xfId="27537" xr:uid="{00000000-0005-0000-0000-000053150000}"/>
    <cellStyle name="Calculation 4 4 3 3 2 3" xfId="27538" xr:uid="{00000000-0005-0000-0000-000054150000}"/>
    <cellStyle name="Calculation 4 4 3 3 3" xfId="27539" xr:uid="{00000000-0005-0000-0000-000055150000}"/>
    <cellStyle name="Calculation 4 4 3 3 3 2" xfId="27540" xr:uid="{00000000-0005-0000-0000-000056150000}"/>
    <cellStyle name="Calculation 4 4 3 3 4" xfId="27541" xr:uid="{00000000-0005-0000-0000-000057150000}"/>
    <cellStyle name="Calculation 4 4 3 4" xfId="27542" xr:uid="{00000000-0005-0000-0000-000058150000}"/>
    <cellStyle name="Calculation 4 4 3 4 2" xfId="27543" xr:uid="{00000000-0005-0000-0000-000059150000}"/>
    <cellStyle name="Calculation 4 4 3 5" xfId="27544" xr:uid="{00000000-0005-0000-0000-00005A150000}"/>
    <cellStyle name="Calculation 4 4 4" xfId="27545" xr:uid="{00000000-0005-0000-0000-00005B150000}"/>
    <cellStyle name="Calculation 4 4 4 2" xfId="27546" xr:uid="{00000000-0005-0000-0000-00005C150000}"/>
    <cellStyle name="Calculation 4 4 4 2 2" xfId="27547" xr:uid="{00000000-0005-0000-0000-00005D150000}"/>
    <cellStyle name="Calculation 4 4 4 2 2 2" xfId="27548" xr:uid="{00000000-0005-0000-0000-00005E150000}"/>
    <cellStyle name="Calculation 4 4 4 2 2 2 2" xfId="27549" xr:uid="{00000000-0005-0000-0000-00005F150000}"/>
    <cellStyle name="Calculation 4 4 4 2 2 3" xfId="27550" xr:uid="{00000000-0005-0000-0000-000060150000}"/>
    <cellStyle name="Calculation 4 4 4 2 3" xfId="27551" xr:uid="{00000000-0005-0000-0000-000061150000}"/>
    <cellStyle name="Calculation 4 4 4 2 3 2" xfId="27552" xr:uid="{00000000-0005-0000-0000-000062150000}"/>
    <cellStyle name="Calculation 4 4 4 2 4" xfId="27553" xr:uid="{00000000-0005-0000-0000-000063150000}"/>
    <cellStyle name="Calculation 4 4 4 3" xfId="27554" xr:uid="{00000000-0005-0000-0000-000064150000}"/>
    <cellStyle name="Calculation 4 4 4 3 2" xfId="27555" xr:uid="{00000000-0005-0000-0000-000065150000}"/>
    <cellStyle name="Calculation 4 4 4 3 2 2" xfId="27556" xr:uid="{00000000-0005-0000-0000-000066150000}"/>
    <cellStyle name="Calculation 4 4 4 3 3" xfId="27557" xr:uid="{00000000-0005-0000-0000-000067150000}"/>
    <cellStyle name="Calculation 4 4 4 4" xfId="27558" xr:uid="{00000000-0005-0000-0000-000068150000}"/>
    <cellStyle name="Calculation 4 4 4 4 2" xfId="27559" xr:uid="{00000000-0005-0000-0000-000069150000}"/>
    <cellStyle name="Calculation 4 4 4 5" xfId="27560" xr:uid="{00000000-0005-0000-0000-00006A150000}"/>
    <cellStyle name="Calculation 4 4 5" xfId="27561" xr:uid="{00000000-0005-0000-0000-00006B150000}"/>
    <cellStyle name="Calculation 4 4 5 2" xfId="27562" xr:uid="{00000000-0005-0000-0000-00006C150000}"/>
    <cellStyle name="Calculation 4 4 5 2 2" xfId="27563" xr:uid="{00000000-0005-0000-0000-00006D150000}"/>
    <cellStyle name="Calculation 4 4 5 2 2 2" xfId="27564" xr:uid="{00000000-0005-0000-0000-00006E150000}"/>
    <cellStyle name="Calculation 4 4 5 2 3" xfId="27565" xr:uid="{00000000-0005-0000-0000-00006F150000}"/>
    <cellStyle name="Calculation 4 4 5 3" xfId="27566" xr:uid="{00000000-0005-0000-0000-000070150000}"/>
    <cellStyle name="Calculation 4 4 5 3 2" xfId="27567" xr:uid="{00000000-0005-0000-0000-000071150000}"/>
    <cellStyle name="Calculation 4 4 5 4" xfId="27568" xr:uid="{00000000-0005-0000-0000-000072150000}"/>
    <cellStyle name="Calculation 4 4 6" xfId="27569" xr:uid="{00000000-0005-0000-0000-000073150000}"/>
    <cellStyle name="Calculation 4 4 6 2" xfId="27570" xr:uid="{00000000-0005-0000-0000-000074150000}"/>
    <cellStyle name="Calculation 4 4 7" xfId="27571" xr:uid="{00000000-0005-0000-0000-000075150000}"/>
    <cellStyle name="Calculation 4 5" xfId="3746" xr:uid="{00000000-0005-0000-0000-000076150000}"/>
    <cellStyle name="Calculation 4 5 2" xfId="27572" xr:uid="{00000000-0005-0000-0000-000077150000}"/>
    <cellStyle name="Calculation 4 5 2 2" xfId="27573" xr:uid="{00000000-0005-0000-0000-000078150000}"/>
    <cellStyle name="Calculation 4 5 2 2 2" xfId="27574" xr:uid="{00000000-0005-0000-0000-000079150000}"/>
    <cellStyle name="Calculation 4 5 2 2 2 2" xfId="27575" xr:uid="{00000000-0005-0000-0000-00007A150000}"/>
    <cellStyle name="Calculation 4 5 2 2 2 2 2" xfId="27576" xr:uid="{00000000-0005-0000-0000-00007B150000}"/>
    <cellStyle name="Calculation 4 5 2 2 2 2 2 2" xfId="27577" xr:uid="{00000000-0005-0000-0000-00007C150000}"/>
    <cellStyle name="Calculation 4 5 2 2 2 2 3" xfId="27578" xr:uid="{00000000-0005-0000-0000-00007D150000}"/>
    <cellStyle name="Calculation 4 5 2 2 2 3" xfId="27579" xr:uid="{00000000-0005-0000-0000-00007E150000}"/>
    <cellStyle name="Calculation 4 5 2 2 2 3 2" xfId="27580" xr:uid="{00000000-0005-0000-0000-00007F150000}"/>
    <cellStyle name="Calculation 4 5 2 2 2 4" xfId="27581" xr:uid="{00000000-0005-0000-0000-000080150000}"/>
    <cellStyle name="Calculation 4 5 2 2 3" xfId="27582" xr:uid="{00000000-0005-0000-0000-000081150000}"/>
    <cellStyle name="Calculation 4 5 2 2 3 2" xfId="27583" xr:uid="{00000000-0005-0000-0000-000082150000}"/>
    <cellStyle name="Calculation 4 5 2 2 3 2 2" xfId="27584" xr:uid="{00000000-0005-0000-0000-000083150000}"/>
    <cellStyle name="Calculation 4 5 2 2 3 3" xfId="27585" xr:uid="{00000000-0005-0000-0000-000084150000}"/>
    <cellStyle name="Calculation 4 5 2 2 4" xfId="27586" xr:uid="{00000000-0005-0000-0000-000085150000}"/>
    <cellStyle name="Calculation 4 5 2 2 4 2" xfId="27587" xr:uid="{00000000-0005-0000-0000-000086150000}"/>
    <cellStyle name="Calculation 4 5 2 2 5" xfId="27588" xr:uid="{00000000-0005-0000-0000-000087150000}"/>
    <cellStyle name="Calculation 4 5 2 3" xfId="27589" xr:uid="{00000000-0005-0000-0000-000088150000}"/>
    <cellStyle name="Calculation 4 5 2 3 2" xfId="27590" xr:uid="{00000000-0005-0000-0000-000089150000}"/>
    <cellStyle name="Calculation 4 5 2 3 2 2" xfId="27591" xr:uid="{00000000-0005-0000-0000-00008A150000}"/>
    <cellStyle name="Calculation 4 5 2 3 2 2 2" xfId="27592" xr:uid="{00000000-0005-0000-0000-00008B150000}"/>
    <cellStyle name="Calculation 4 5 2 3 2 3" xfId="27593" xr:uid="{00000000-0005-0000-0000-00008C150000}"/>
    <cellStyle name="Calculation 4 5 2 3 3" xfId="27594" xr:uid="{00000000-0005-0000-0000-00008D150000}"/>
    <cellStyle name="Calculation 4 5 2 3 3 2" xfId="27595" xr:uid="{00000000-0005-0000-0000-00008E150000}"/>
    <cellStyle name="Calculation 4 5 2 3 4" xfId="27596" xr:uid="{00000000-0005-0000-0000-00008F150000}"/>
    <cellStyle name="Calculation 4 5 2 4" xfId="27597" xr:uid="{00000000-0005-0000-0000-000090150000}"/>
    <cellStyle name="Calculation 4 5 2 4 2" xfId="27598" xr:uid="{00000000-0005-0000-0000-000091150000}"/>
    <cellStyle name="Calculation 4 5 2 5" xfId="27599" xr:uid="{00000000-0005-0000-0000-000092150000}"/>
    <cellStyle name="Calculation 4 5 3" xfId="27600" xr:uid="{00000000-0005-0000-0000-000093150000}"/>
    <cellStyle name="Calculation 4 5 3 2" xfId="27601" xr:uid="{00000000-0005-0000-0000-000094150000}"/>
    <cellStyle name="Calculation 4 5 3 2 2" xfId="27602" xr:uid="{00000000-0005-0000-0000-000095150000}"/>
    <cellStyle name="Calculation 4 5 3 2 2 2" xfId="27603" xr:uid="{00000000-0005-0000-0000-000096150000}"/>
    <cellStyle name="Calculation 4 5 3 2 2 2 2" xfId="27604" xr:uid="{00000000-0005-0000-0000-000097150000}"/>
    <cellStyle name="Calculation 4 5 3 2 2 3" xfId="27605" xr:uid="{00000000-0005-0000-0000-000098150000}"/>
    <cellStyle name="Calculation 4 5 3 2 3" xfId="27606" xr:uid="{00000000-0005-0000-0000-000099150000}"/>
    <cellStyle name="Calculation 4 5 3 2 3 2" xfId="27607" xr:uid="{00000000-0005-0000-0000-00009A150000}"/>
    <cellStyle name="Calculation 4 5 3 2 4" xfId="27608" xr:uid="{00000000-0005-0000-0000-00009B150000}"/>
    <cellStyle name="Calculation 4 5 3 3" xfId="27609" xr:uid="{00000000-0005-0000-0000-00009C150000}"/>
    <cellStyle name="Calculation 4 5 3 3 2" xfId="27610" xr:uid="{00000000-0005-0000-0000-00009D150000}"/>
    <cellStyle name="Calculation 4 5 3 3 2 2" xfId="27611" xr:uid="{00000000-0005-0000-0000-00009E150000}"/>
    <cellStyle name="Calculation 4 5 3 3 3" xfId="27612" xr:uid="{00000000-0005-0000-0000-00009F150000}"/>
    <cellStyle name="Calculation 4 5 3 4" xfId="27613" xr:uid="{00000000-0005-0000-0000-0000A0150000}"/>
    <cellStyle name="Calculation 4 5 3 4 2" xfId="27614" xr:uid="{00000000-0005-0000-0000-0000A1150000}"/>
    <cellStyle name="Calculation 4 5 3 5" xfId="27615" xr:uid="{00000000-0005-0000-0000-0000A2150000}"/>
    <cellStyle name="Calculation 4 5 4" xfId="27616" xr:uid="{00000000-0005-0000-0000-0000A3150000}"/>
    <cellStyle name="Calculation 4 5 4 2" xfId="27617" xr:uid="{00000000-0005-0000-0000-0000A4150000}"/>
    <cellStyle name="Calculation 4 5 4 2 2" xfId="27618" xr:uid="{00000000-0005-0000-0000-0000A5150000}"/>
    <cellStyle name="Calculation 4 5 4 2 2 2" xfId="27619" xr:uid="{00000000-0005-0000-0000-0000A6150000}"/>
    <cellStyle name="Calculation 4 5 4 2 3" xfId="27620" xr:uid="{00000000-0005-0000-0000-0000A7150000}"/>
    <cellStyle name="Calculation 4 5 4 3" xfId="27621" xr:uid="{00000000-0005-0000-0000-0000A8150000}"/>
    <cellStyle name="Calculation 4 5 4 3 2" xfId="27622" xr:uid="{00000000-0005-0000-0000-0000A9150000}"/>
    <cellStyle name="Calculation 4 5 4 4" xfId="27623" xr:uid="{00000000-0005-0000-0000-0000AA150000}"/>
    <cellStyle name="Calculation 4 5 5" xfId="27624" xr:uid="{00000000-0005-0000-0000-0000AB150000}"/>
    <cellStyle name="Calculation 4 5 5 2" xfId="27625" xr:uid="{00000000-0005-0000-0000-0000AC150000}"/>
    <cellStyle name="Calculation 4 5 6" xfId="27626" xr:uid="{00000000-0005-0000-0000-0000AD150000}"/>
    <cellStyle name="Calculation 4 6" xfId="27627" xr:uid="{00000000-0005-0000-0000-0000AE150000}"/>
    <cellStyle name="Calculation 4 6 2" xfId="27628" xr:uid="{00000000-0005-0000-0000-0000AF150000}"/>
    <cellStyle name="Calculation 4 6 2 2" xfId="27629" xr:uid="{00000000-0005-0000-0000-0000B0150000}"/>
    <cellStyle name="Calculation 4 6 2 2 2" xfId="27630" xr:uid="{00000000-0005-0000-0000-0000B1150000}"/>
    <cellStyle name="Calculation 4 6 2 2 2 2" xfId="27631" xr:uid="{00000000-0005-0000-0000-0000B2150000}"/>
    <cellStyle name="Calculation 4 6 2 2 2 2 2" xfId="27632" xr:uid="{00000000-0005-0000-0000-0000B3150000}"/>
    <cellStyle name="Calculation 4 6 2 2 2 3" xfId="27633" xr:uid="{00000000-0005-0000-0000-0000B4150000}"/>
    <cellStyle name="Calculation 4 6 2 2 3" xfId="27634" xr:uid="{00000000-0005-0000-0000-0000B5150000}"/>
    <cellStyle name="Calculation 4 6 2 2 3 2" xfId="27635" xr:uid="{00000000-0005-0000-0000-0000B6150000}"/>
    <cellStyle name="Calculation 4 6 2 2 4" xfId="27636" xr:uid="{00000000-0005-0000-0000-0000B7150000}"/>
    <cellStyle name="Calculation 4 6 2 3" xfId="27637" xr:uid="{00000000-0005-0000-0000-0000B8150000}"/>
    <cellStyle name="Calculation 4 6 2 3 2" xfId="27638" xr:uid="{00000000-0005-0000-0000-0000B9150000}"/>
    <cellStyle name="Calculation 4 6 2 3 2 2" xfId="27639" xr:uid="{00000000-0005-0000-0000-0000BA150000}"/>
    <cellStyle name="Calculation 4 6 2 3 3" xfId="27640" xr:uid="{00000000-0005-0000-0000-0000BB150000}"/>
    <cellStyle name="Calculation 4 6 2 4" xfId="27641" xr:uid="{00000000-0005-0000-0000-0000BC150000}"/>
    <cellStyle name="Calculation 4 6 2 4 2" xfId="27642" xr:uid="{00000000-0005-0000-0000-0000BD150000}"/>
    <cellStyle name="Calculation 4 6 2 5" xfId="27643" xr:uid="{00000000-0005-0000-0000-0000BE150000}"/>
    <cellStyle name="Calculation 4 6 3" xfId="27644" xr:uid="{00000000-0005-0000-0000-0000BF150000}"/>
    <cellStyle name="Calculation 4 6 3 2" xfId="27645" xr:uid="{00000000-0005-0000-0000-0000C0150000}"/>
    <cellStyle name="Calculation 4 6 3 2 2" xfId="27646" xr:uid="{00000000-0005-0000-0000-0000C1150000}"/>
    <cellStyle name="Calculation 4 6 3 2 2 2" xfId="27647" xr:uid="{00000000-0005-0000-0000-0000C2150000}"/>
    <cellStyle name="Calculation 4 6 3 2 3" xfId="27648" xr:uid="{00000000-0005-0000-0000-0000C3150000}"/>
    <cellStyle name="Calculation 4 6 3 3" xfId="27649" xr:uid="{00000000-0005-0000-0000-0000C4150000}"/>
    <cellStyle name="Calculation 4 6 3 3 2" xfId="27650" xr:uid="{00000000-0005-0000-0000-0000C5150000}"/>
    <cellStyle name="Calculation 4 6 3 4" xfId="27651" xr:uid="{00000000-0005-0000-0000-0000C6150000}"/>
    <cellStyle name="Calculation 4 6 4" xfId="27652" xr:uid="{00000000-0005-0000-0000-0000C7150000}"/>
    <cellStyle name="Calculation 4 6 4 2" xfId="27653" xr:uid="{00000000-0005-0000-0000-0000C8150000}"/>
    <cellStyle name="Calculation 4 6 5" xfId="27654" xr:uid="{00000000-0005-0000-0000-0000C9150000}"/>
    <cellStyle name="Calculation 4 7" xfId="27655" xr:uid="{00000000-0005-0000-0000-0000CA150000}"/>
    <cellStyle name="Calculation 4 7 2" xfId="27656" xr:uid="{00000000-0005-0000-0000-0000CB150000}"/>
    <cellStyle name="Calculation 4 7 2 2" xfId="27657" xr:uid="{00000000-0005-0000-0000-0000CC150000}"/>
    <cellStyle name="Calculation 4 7 2 2 2" xfId="27658" xr:uid="{00000000-0005-0000-0000-0000CD150000}"/>
    <cellStyle name="Calculation 4 7 2 2 2 2" xfId="27659" xr:uid="{00000000-0005-0000-0000-0000CE150000}"/>
    <cellStyle name="Calculation 4 7 2 2 3" xfId="27660" xr:uid="{00000000-0005-0000-0000-0000CF150000}"/>
    <cellStyle name="Calculation 4 7 2 3" xfId="27661" xr:uid="{00000000-0005-0000-0000-0000D0150000}"/>
    <cellStyle name="Calculation 4 7 2 3 2" xfId="27662" xr:uid="{00000000-0005-0000-0000-0000D1150000}"/>
    <cellStyle name="Calculation 4 7 2 4" xfId="27663" xr:uid="{00000000-0005-0000-0000-0000D2150000}"/>
    <cellStyle name="Calculation 4 7 3" xfId="27664" xr:uid="{00000000-0005-0000-0000-0000D3150000}"/>
    <cellStyle name="Calculation 4 7 3 2" xfId="27665" xr:uid="{00000000-0005-0000-0000-0000D4150000}"/>
    <cellStyle name="Calculation 4 7 3 2 2" xfId="27666" xr:uid="{00000000-0005-0000-0000-0000D5150000}"/>
    <cellStyle name="Calculation 4 7 3 3" xfId="27667" xr:uid="{00000000-0005-0000-0000-0000D6150000}"/>
    <cellStyle name="Calculation 4 7 4" xfId="27668" xr:uid="{00000000-0005-0000-0000-0000D7150000}"/>
    <cellStyle name="Calculation 4 7 4 2" xfId="27669" xr:uid="{00000000-0005-0000-0000-0000D8150000}"/>
    <cellStyle name="Calculation 4 7 5" xfId="27670" xr:uid="{00000000-0005-0000-0000-0000D9150000}"/>
    <cellStyle name="Calculation 4 8" xfId="27671" xr:uid="{00000000-0005-0000-0000-0000DA150000}"/>
    <cellStyle name="Calculation 4 8 2" xfId="27672" xr:uid="{00000000-0005-0000-0000-0000DB150000}"/>
    <cellStyle name="Calculation 4 8 2 2" xfId="27673" xr:uid="{00000000-0005-0000-0000-0000DC150000}"/>
    <cellStyle name="Calculation 4 8 2 2 2" xfId="27674" xr:uid="{00000000-0005-0000-0000-0000DD150000}"/>
    <cellStyle name="Calculation 4 8 2 3" xfId="27675" xr:uid="{00000000-0005-0000-0000-0000DE150000}"/>
    <cellStyle name="Calculation 4 8 3" xfId="27676" xr:uid="{00000000-0005-0000-0000-0000DF150000}"/>
    <cellStyle name="Calculation 4 8 3 2" xfId="27677" xr:uid="{00000000-0005-0000-0000-0000E0150000}"/>
    <cellStyle name="Calculation 4 8 4" xfId="27678" xr:uid="{00000000-0005-0000-0000-0000E1150000}"/>
    <cellStyle name="Calculation 4 9" xfId="27679" xr:uid="{00000000-0005-0000-0000-0000E2150000}"/>
    <cellStyle name="Calculation 4 9 2" xfId="27680" xr:uid="{00000000-0005-0000-0000-0000E3150000}"/>
    <cellStyle name="Calculation 5" xfId="3747" xr:uid="{00000000-0005-0000-0000-0000E4150000}"/>
    <cellStyle name="Calculation 6" xfId="3748" xr:uid="{00000000-0005-0000-0000-0000E5150000}"/>
    <cellStyle name="Calculation 7" xfId="3749" xr:uid="{00000000-0005-0000-0000-0000E6150000}"/>
    <cellStyle name="Calculation 8" xfId="3750" xr:uid="{00000000-0005-0000-0000-0000E7150000}"/>
    <cellStyle name="Calculation 9" xfId="3751" xr:uid="{00000000-0005-0000-0000-0000E8150000}"/>
    <cellStyle name="Cellule liée" xfId="3752" xr:uid="{00000000-0005-0000-0000-0000E9150000}"/>
    <cellStyle name="Center" xfId="27681" xr:uid="{00000000-0005-0000-0000-0000EA150000}"/>
    <cellStyle name="CHANGE" xfId="27682" xr:uid="{00000000-0005-0000-0000-0000EB150000}"/>
    <cellStyle name="CHANGEB" xfId="27683" xr:uid="{00000000-0005-0000-0000-0000EC150000}"/>
    <cellStyle name="Check" xfId="3753" xr:uid="{00000000-0005-0000-0000-0000ED150000}"/>
    <cellStyle name="Check 2" xfId="3754" xr:uid="{00000000-0005-0000-0000-0000EE150000}"/>
    <cellStyle name="Check Cell 10" xfId="3755" xr:uid="{00000000-0005-0000-0000-0000EF150000}"/>
    <cellStyle name="Check Cell 11" xfId="3756" xr:uid="{00000000-0005-0000-0000-0000F0150000}"/>
    <cellStyle name="Check Cell 12" xfId="3757" xr:uid="{00000000-0005-0000-0000-0000F1150000}"/>
    <cellStyle name="Check Cell 13" xfId="3758" xr:uid="{00000000-0005-0000-0000-0000F2150000}"/>
    <cellStyle name="Check Cell 14" xfId="3759" xr:uid="{00000000-0005-0000-0000-0000F3150000}"/>
    <cellStyle name="Check Cell 15" xfId="3760" xr:uid="{00000000-0005-0000-0000-0000F4150000}"/>
    <cellStyle name="Check Cell 16" xfId="3761" xr:uid="{00000000-0005-0000-0000-0000F5150000}"/>
    <cellStyle name="Check Cell 17" xfId="3762" xr:uid="{00000000-0005-0000-0000-0000F6150000}"/>
    <cellStyle name="Check Cell 18" xfId="3763" xr:uid="{00000000-0005-0000-0000-0000F7150000}"/>
    <cellStyle name="Check Cell 19" xfId="3764" xr:uid="{00000000-0005-0000-0000-0000F8150000}"/>
    <cellStyle name="Check Cell 2" xfId="3765" xr:uid="{00000000-0005-0000-0000-0000F9150000}"/>
    <cellStyle name="Check Cell 2 2" xfId="3766" xr:uid="{00000000-0005-0000-0000-0000FA150000}"/>
    <cellStyle name="Check Cell 2 2 2" xfId="3767" xr:uid="{00000000-0005-0000-0000-0000FB150000}"/>
    <cellStyle name="Check Cell 2 3" xfId="3768" xr:uid="{00000000-0005-0000-0000-0000FC150000}"/>
    <cellStyle name="Check Cell 2 4" xfId="3769" xr:uid="{00000000-0005-0000-0000-0000FD150000}"/>
    <cellStyle name="Check Cell 2 5" xfId="3770" xr:uid="{00000000-0005-0000-0000-0000FE150000}"/>
    <cellStyle name="Check Cell 20" xfId="3771" xr:uid="{00000000-0005-0000-0000-0000FF150000}"/>
    <cellStyle name="Check Cell 21" xfId="3772" xr:uid="{00000000-0005-0000-0000-000000160000}"/>
    <cellStyle name="Check Cell 22" xfId="3773" xr:uid="{00000000-0005-0000-0000-000001160000}"/>
    <cellStyle name="Check Cell 23" xfId="3774" xr:uid="{00000000-0005-0000-0000-000002160000}"/>
    <cellStyle name="Check Cell 3" xfId="3775" xr:uid="{00000000-0005-0000-0000-000003160000}"/>
    <cellStyle name="Check Cell 3 2" xfId="3776" xr:uid="{00000000-0005-0000-0000-000004160000}"/>
    <cellStyle name="Check Cell 3 3" xfId="3777" xr:uid="{00000000-0005-0000-0000-000005160000}"/>
    <cellStyle name="Check Cell 3 4" xfId="3778" xr:uid="{00000000-0005-0000-0000-000006160000}"/>
    <cellStyle name="Check Cell 3 5" xfId="3779" xr:uid="{00000000-0005-0000-0000-000007160000}"/>
    <cellStyle name="Check Cell 4" xfId="3780" xr:uid="{00000000-0005-0000-0000-000008160000}"/>
    <cellStyle name="Check Cell 4 2" xfId="3781" xr:uid="{00000000-0005-0000-0000-000009160000}"/>
    <cellStyle name="Check Cell 4 3" xfId="3782" xr:uid="{00000000-0005-0000-0000-00000A160000}"/>
    <cellStyle name="Check Cell 4 4" xfId="3783" xr:uid="{00000000-0005-0000-0000-00000B160000}"/>
    <cellStyle name="Check Cell 4 5" xfId="3784" xr:uid="{00000000-0005-0000-0000-00000C160000}"/>
    <cellStyle name="Check Cell 5" xfId="3785" xr:uid="{00000000-0005-0000-0000-00000D160000}"/>
    <cellStyle name="Check Cell 6" xfId="3786" xr:uid="{00000000-0005-0000-0000-00000E160000}"/>
    <cellStyle name="Check Cell 7" xfId="3787" xr:uid="{00000000-0005-0000-0000-00000F160000}"/>
    <cellStyle name="Check Cell 8" xfId="3788" xr:uid="{00000000-0005-0000-0000-000010160000}"/>
    <cellStyle name="Check Cell 9" xfId="3789" xr:uid="{00000000-0005-0000-0000-000011160000}"/>
    <cellStyle name="ColHead" xfId="27684" xr:uid="{00000000-0005-0000-0000-000012160000}"/>
    <cellStyle name="Column Heading" xfId="3790" xr:uid="{00000000-0005-0000-0000-000013160000}"/>
    <cellStyle name="Column Title" xfId="3791" xr:uid="{00000000-0005-0000-0000-000014160000}"/>
    <cellStyle name="ColumnHeading" xfId="27685" xr:uid="{00000000-0005-0000-0000-000015160000}"/>
    <cellStyle name="ColumnHeadings" xfId="3792" xr:uid="{00000000-0005-0000-0000-000016160000}"/>
    <cellStyle name="ColumnHeadings2" xfId="3793" xr:uid="{00000000-0005-0000-0000-000017160000}"/>
    <cellStyle name="Comma  - Style1" xfId="27686" xr:uid="{00000000-0005-0000-0000-000018160000}"/>
    <cellStyle name="Comma  - Style2" xfId="27687" xr:uid="{00000000-0005-0000-0000-000019160000}"/>
    <cellStyle name="Comma  - Style3" xfId="27688" xr:uid="{00000000-0005-0000-0000-00001A160000}"/>
    <cellStyle name="Comma  - Style4" xfId="27689" xr:uid="{00000000-0005-0000-0000-00001B160000}"/>
    <cellStyle name="Comma  - Style5" xfId="27690" xr:uid="{00000000-0005-0000-0000-00001C160000}"/>
    <cellStyle name="Comma  - Style6" xfId="27691" xr:uid="{00000000-0005-0000-0000-00001D160000}"/>
    <cellStyle name="Comma  - Style7" xfId="27692" xr:uid="{00000000-0005-0000-0000-00001E160000}"/>
    <cellStyle name="Comma  - Style8" xfId="27693" xr:uid="{00000000-0005-0000-0000-00001F160000}"/>
    <cellStyle name="Comma (0)" xfId="27694" xr:uid="{00000000-0005-0000-0000-000020160000}"/>
    <cellStyle name="Comma (1)" xfId="27695" xr:uid="{00000000-0005-0000-0000-000021160000}"/>
    <cellStyle name="Comma (2)" xfId="27696" xr:uid="{00000000-0005-0000-0000-000022160000}"/>
    <cellStyle name="Comma [0] 2" xfId="3794" xr:uid="{00000000-0005-0000-0000-000023160000}"/>
    <cellStyle name="Comma [0] 2 2" xfId="3795" xr:uid="{00000000-0005-0000-0000-000024160000}"/>
    <cellStyle name="Comma [0] 2 2 2" xfId="3796" xr:uid="{00000000-0005-0000-0000-000025160000}"/>
    <cellStyle name="Comma [0] 2 3" xfId="3797" xr:uid="{00000000-0005-0000-0000-000026160000}"/>
    <cellStyle name="Comma [0] 2 4" xfId="3798" xr:uid="{00000000-0005-0000-0000-000027160000}"/>
    <cellStyle name="Comma [0] 3" xfId="3799" xr:uid="{00000000-0005-0000-0000-000028160000}"/>
    <cellStyle name="Comma [0] 3 2" xfId="3800" xr:uid="{00000000-0005-0000-0000-000029160000}"/>
    <cellStyle name="Comma [0] 4" xfId="3801" xr:uid="{00000000-0005-0000-0000-00002A160000}"/>
    <cellStyle name="Comma [0] 5" xfId="3802" xr:uid="{00000000-0005-0000-0000-00002B160000}"/>
    <cellStyle name="Comma [1]" xfId="4" xr:uid="{00000000-0005-0000-0000-00002C160000}"/>
    <cellStyle name="Comma [2]" xfId="3803" xr:uid="{00000000-0005-0000-0000-00002D160000}"/>
    <cellStyle name="Comma [2] 2" xfId="3804" xr:uid="{00000000-0005-0000-0000-00002E160000}"/>
    <cellStyle name="Comma [2] 2 2" xfId="3805" xr:uid="{00000000-0005-0000-0000-00002F160000}"/>
    <cellStyle name="Comma [2] 2 2 2" xfId="3806" xr:uid="{00000000-0005-0000-0000-000030160000}"/>
    <cellStyle name="Comma [2] 2 3" xfId="3807" xr:uid="{00000000-0005-0000-0000-000031160000}"/>
    <cellStyle name="Comma [2] 3" xfId="3808" xr:uid="{00000000-0005-0000-0000-000032160000}"/>
    <cellStyle name="Comma [2] 3 2" xfId="3809" xr:uid="{00000000-0005-0000-0000-000033160000}"/>
    <cellStyle name="Comma [2] 3 2 2" xfId="3810" xr:uid="{00000000-0005-0000-0000-000034160000}"/>
    <cellStyle name="Comma [2] 3 3" xfId="3811" xr:uid="{00000000-0005-0000-0000-000035160000}"/>
    <cellStyle name="Comma [2] 4" xfId="3812" xr:uid="{00000000-0005-0000-0000-000036160000}"/>
    <cellStyle name="Comma [2] 4 2" xfId="3813" xr:uid="{00000000-0005-0000-0000-000037160000}"/>
    <cellStyle name="Comma [2] 5" xfId="3814" xr:uid="{00000000-0005-0000-0000-000038160000}"/>
    <cellStyle name="Comma [2] 5 2" xfId="3815" xr:uid="{00000000-0005-0000-0000-000039160000}"/>
    <cellStyle name="Comma [2] 6" xfId="3816" xr:uid="{00000000-0005-0000-0000-00003A160000}"/>
    <cellStyle name="Comma [2] 6 2" xfId="3817" xr:uid="{00000000-0005-0000-0000-00003B160000}"/>
    <cellStyle name="Comma 0" xfId="3818" xr:uid="{00000000-0005-0000-0000-00003C160000}"/>
    <cellStyle name="Comma 10" xfId="2" xr:uid="{00000000-0005-0000-0000-00003D160000}"/>
    <cellStyle name="Comma 10 10" xfId="3819" xr:uid="{00000000-0005-0000-0000-00003E160000}"/>
    <cellStyle name="Comma 10 11" xfId="27697" xr:uid="{00000000-0005-0000-0000-00003F160000}"/>
    <cellStyle name="Comma 10 12" xfId="54295" xr:uid="{03A60A77-6D5C-48A1-B01A-0947C3E65F06}"/>
    <cellStyle name="Comma 10 13" xfId="54376" xr:uid="{47B8A734-152F-4E5E-98D0-4621C0BE1A86}"/>
    <cellStyle name="Comma 10 2" xfId="3820" xr:uid="{00000000-0005-0000-0000-000040160000}"/>
    <cellStyle name="Comma 10 2 2" xfId="3821" xr:uid="{00000000-0005-0000-0000-000041160000}"/>
    <cellStyle name="Comma 10 2 2 2" xfId="3822" xr:uid="{00000000-0005-0000-0000-000042160000}"/>
    <cellStyle name="Comma 10 2 2 3" xfId="55064" xr:uid="{D2B0617A-D92A-45B7-B272-B2DB534B1428}"/>
    <cellStyle name="Comma 10 2 3" xfId="3823" xr:uid="{00000000-0005-0000-0000-000043160000}"/>
    <cellStyle name="Comma 10 2 4" xfId="54484" xr:uid="{7AEFB019-AAF3-42D2-9DC6-60C064619081}"/>
    <cellStyle name="Comma 10 3" xfId="3824" xr:uid="{00000000-0005-0000-0000-000044160000}"/>
    <cellStyle name="Comma 10 3 2" xfId="3825" xr:uid="{00000000-0005-0000-0000-000045160000}"/>
    <cellStyle name="Comma 10 3 3" xfId="27698" xr:uid="{00000000-0005-0000-0000-000046160000}"/>
    <cellStyle name="Comma 10 3 4" xfId="54957" xr:uid="{24AA9448-9842-473D-BDC2-EE28380C4B75}"/>
    <cellStyle name="Comma 10 4" xfId="3826" xr:uid="{00000000-0005-0000-0000-000047160000}"/>
    <cellStyle name="Comma 10 4 2" xfId="3827" xr:uid="{00000000-0005-0000-0000-000048160000}"/>
    <cellStyle name="Comma 10 4 3" xfId="3828" xr:uid="{00000000-0005-0000-0000-000049160000}"/>
    <cellStyle name="Comma 10 5" xfId="3829" xr:uid="{00000000-0005-0000-0000-00004A160000}"/>
    <cellStyle name="Comma 10 5 2" xfId="3830" xr:uid="{00000000-0005-0000-0000-00004B160000}"/>
    <cellStyle name="Comma 10 6" xfId="3831" xr:uid="{00000000-0005-0000-0000-00004C160000}"/>
    <cellStyle name="Comma 10 7" xfId="3832" xr:uid="{00000000-0005-0000-0000-00004D160000}"/>
    <cellStyle name="Comma 10 7 2" xfId="3833" xr:uid="{00000000-0005-0000-0000-00004E160000}"/>
    <cellStyle name="Comma 10 8" xfId="3834" xr:uid="{00000000-0005-0000-0000-00004F160000}"/>
    <cellStyle name="Comma 10 9" xfId="3835" xr:uid="{00000000-0005-0000-0000-000050160000}"/>
    <cellStyle name="Comma 100" xfId="3836" xr:uid="{00000000-0005-0000-0000-000051160000}"/>
    <cellStyle name="Comma 101" xfId="3837" xr:uid="{00000000-0005-0000-0000-000052160000}"/>
    <cellStyle name="Comma 101 2" xfId="27699" xr:uid="{00000000-0005-0000-0000-000053160000}"/>
    <cellStyle name="Comma 101 2 2" xfId="27700" xr:uid="{00000000-0005-0000-0000-000054160000}"/>
    <cellStyle name="Comma 101 2 2 2" xfId="27701" xr:uid="{00000000-0005-0000-0000-000055160000}"/>
    <cellStyle name="Comma 101 2 3" xfId="27702" xr:uid="{00000000-0005-0000-0000-000056160000}"/>
    <cellStyle name="Comma 101 3" xfId="27703" xr:uid="{00000000-0005-0000-0000-000057160000}"/>
    <cellStyle name="Comma 102" xfId="3838" xr:uid="{00000000-0005-0000-0000-000058160000}"/>
    <cellStyle name="Comma 103" xfId="3839" xr:uid="{00000000-0005-0000-0000-000059160000}"/>
    <cellStyle name="Comma 104" xfId="3840" xr:uid="{00000000-0005-0000-0000-00005A160000}"/>
    <cellStyle name="Comma 105" xfId="3841" xr:uid="{00000000-0005-0000-0000-00005B160000}"/>
    <cellStyle name="Comma 106" xfId="3842" xr:uid="{00000000-0005-0000-0000-00005C160000}"/>
    <cellStyle name="Comma 107" xfId="3843" xr:uid="{00000000-0005-0000-0000-00005D160000}"/>
    <cellStyle name="Comma 108" xfId="3844" xr:uid="{00000000-0005-0000-0000-00005E160000}"/>
    <cellStyle name="Comma 109" xfId="3845" xr:uid="{00000000-0005-0000-0000-00005F160000}"/>
    <cellStyle name="Comma 11" xfId="3" xr:uid="{00000000-0005-0000-0000-000060160000}"/>
    <cellStyle name="Comma 11 2" xfId="3846" xr:uid="{00000000-0005-0000-0000-000061160000}"/>
    <cellStyle name="Comma 11 2 2" xfId="3847" xr:uid="{00000000-0005-0000-0000-000062160000}"/>
    <cellStyle name="Comma 11 2 2 2" xfId="3848" xr:uid="{00000000-0005-0000-0000-000063160000}"/>
    <cellStyle name="Comma 11 2 3" xfId="3849" xr:uid="{00000000-0005-0000-0000-000064160000}"/>
    <cellStyle name="Comma 11 3" xfId="3850" xr:uid="{00000000-0005-0000-0000-000065160000}"/>
    <cellStyle name="Comma 11 3 2" xfId="3851" xr:uid="{00000000-0005-0000-0000-000066160000}"/>
    <cellStyle name="Comma 11 3 3" xfId="27704" xr:uid="{00000000-0005-0000-0000-000067160000}"/>
    <cellStyle name="Comma 11 4" xfId="3852" xr:uid="{00000000-0005-0000-0000-000068160000}"/>
    <cellStyle name="Comma 11 4 2" xfId="3853" xr:uid="{00000000-0005-0000-0000-000069160000}"/>
    <cellStyle name="Comma 11 4 3" xfId="3854" xr:uid="{00000000-0005-0000-0000-00006A160000}"/>
    <cellStyle name="Comma 11 5" xfId="3855" xr:uid="{00000000-0005-0000-0000-00006B160000}"/>
    <cellStyle name="Comma 11 5 2" xfId="3856" xr:uid="{00000000-0005-0000-0000-00006C160000}"/>
    <cellStyle name="Comma 11 6" xfId="3857" xr:uid="{00000000-0005-0000-0000-00006D160000}"/>
    <cellStyle name="Comma 11 6 2" xfId="3858" xr:uid="{00000000-0005-0000-0000-00006E160000}"/>
    <cellStyle name="Comma 11 7" xfId="3859" xr:uid="{00000000-0005-0000-0000-00006F160000}"/>
    <cellStyle name="Comma 11 8" xfId="3860" xr:uid="{00000000-0005-0000-0000-000070160000}"/>
    <cellStyle name="Comma 11 9" xfId="3861" xr:uid="{00000000-0005-0000-0000-000071160000}"/>
    <cellStyle name="Comma 110" xfId="3862" xr:uid="{00000000-0005-0000-0000-000072160000}"/>
    <cellStyle name="Comma 111" xfId="3863" xr:uid="{00000000-0005-0000-0000-000073160000}"/>
    <cellStyle name="Comma 112" xfId="25798" xr:uid="{00000000-0005-0000-0000-000074160000}"/>
    <cellStyle name="Comma 113" xfId="25815" xr:uid="{00000000-0005-0000-0000-000075160000}"/>
    <cellStyle name="Comma 114" xfId="27705" xr:uid="{00000000-0005-0000-0000-000076160000}"/>
    <cellStyle name="Comma 115" xfId="27706" xr:uid="{00000000-0005-0000-0000-000077160000}"/>
    <cellStyle name="Comma 116" xfId="27707" xr:uid="{00000000-0005-0000-0000-000078160000}"/>
    <cellStyle name="Comma 117" xfId="27708" xr:uid="{00000000-0005-0000-0000-000079160000}"/>
    <cellStyle name="Comma 118" xfId="27709" xr:uid="{00000000-0005-0000-0000-00007A160000}"/>
    <cellStyle name="Comma 119" xfId="27710" xr:uid="{00000000-0005-0000-0000-00007B160000}"/>
    <cellStyle name="Comma 12" xfId="3864" xr:uid="{00000000-0005-0000-0000-00007C160000}"/>
    <cellStyle name="Comma 12 2" xfId="3865" xr:uid="{00000000-0005-0000-0000-00007D160000}"/>
    <cellStyle name="Comma 12 2 2" xfId="3866" xr:uid="{00000000-0005-0000-0000-00007E160000}"/>
    <cellStyle name="Comma 12 2 2 2" xfId="3867" xr:uid="{00000000-0005-0000-0000-00007F160000}"/>
    <cellStyle name="Comma 12 2 3" xfId="3868" xr:uid="{00000000-0005-0000-0000-000080160000}"/>
    <cellStyle name="Comma 12 2 4" xfId="27711" xr:uid="{00000000-0005-0000-0000-000081160000}"/>
    <cellStyle name="Comma 12 3" xfId="3869" xr:uid="{00000000-0005-0000-0000-000082160000}"/>
    <cellStyle name="Comma 12 3 2" xfId="3870" xr:uid="{00000000-0005-0000-0000-000083160000}"/>
    <cellStyle name="Comma 12 4" xfId="3871" xr:uid="{00000000-0005-0000-0000-000084160000}"/>
    <cellStyle name="Comma 12 5" xfId="3872" xr:uid="{00000000-0005-0000-0000-000085160000}"/>
    <cellStyle name="Comma 12 6" xfId="3873" xr:uid="{00000000-0005-0000-0000-000086160000}"/>
    <cellStyle name="Comma 120" xfId="27712" xr:uid="{00000000-0005-0000-0000-000087160000}"/>
    <cellStyle name="Comma 121" xfId="27713" xr:uid="{00000000-0005-0000-0000-000088160000}"/>
    <cellStyle name="Comma 122" xfId="27714" xr:uid="{00000000-0005-0000-0000-000089160000}"/>
    <cellStyle name="Comma 123" xfId="27715" xr:uid="{00000000-0005-0000-0000-00008A160000}"/>
    <cellStyle name="Comma 124" xfId="27716" xr:uid="{00000000-0005-0000-0000-00008B160000}"/>
    <cellStyle name="Comma 125" xfId="27717" xr:uid="{00000000-0005-0000-0000-00008C160000}"/>
    <cellStyle name="Comma 126" xfId="27718" xr:uid="{00000000-0005-0000-0000-00008D160000}"/>
    <cellStyle name="Comma 127" xfId="27719" xr:uid="{00000000-0005-0000-0000-00008E160000}"/>
    <cellStyle name="Comma 128" xfId="27720" xr:uid="{00000000-0005-0000-0000-00008F160000}"/>
    <cellStyle name="Comma 129" xfId="27721" xr:uid="{00000000-0005-0000-0000-000090160000}"/>
    <cellStyle name="Comma 13" xfId="3874" xr:uid="{00000000-0005-0000-0000-000091160000}"/>
    <cellStyle name="Comma 13 2" xfId="3875" xr:uid="{00000000-0005-0000-0000-000092160000}"/>
    <cellStyle name="Comma 13 2 2" xfId="3876" xr:uid="{00000000-0005-0000-0000-000093160000}"/>
    <cellStyle name="Comma 13 2 2 2" xfId="3877" xr:uid="{00000000-0005-0000-0000-000094160000}"/>
    <cellStyle name="Comma 13 2 3" xfId="3878" xr:uid="{00000000-0005-0000-0000-000095160000}"/>
    <cellStyle name="Comma 13 2 3 2" xfId="3879" xr:uid="{00000000-0005-0000-0000-000096160000}"/>
    <cellStyle name="Comma 13 2 4" xfId="3880" xr:uid="{00000000-0005-0000-0000-000097160000}"/>
    <cellStyle name="Comma 13 2 5" xfId="3881" xr:uid="{00000000-0005-0000-0000-000098160000}"/>
    <cellStyle name="Comma 13 2 6" xfId="3882" xr:uid="{00000000-0005-0000-0000-000099160000}"/>
    <cellStyle name="Comma 13 3" xfId="3883" xr:uid="{00000000-0005-0000-0000-00009A160000}"/>
    <cellStyle name="Comma 13 3 2" xfId="3884" xr:uid="{00000000-0005-0000-0000-00009B160000}"/>
    <cellStyle name="Comma 13 4" xfId="3885" xr:uid="{00000000-0005-0000-0000-00009C160000}"/>
    <cellStyle name="Comma 13 5" xfId="3886" xr:uid="{00000000-0005-0000-0000-00009D160000}"/>
    <cellStyle name="Comma 13 5 2" xfId="3887" xr:uid="{00000000-0005-0000-0000-00009E160000}"/>
    <cellStyle name="Comma 13 6" xfId="3888" xr:uid="{00000000-0005-0000-0000-00009F160000}"/>
    <cellStyle name="Comma 13 7" xfId="3889" xr:uid="{00000000-0005-0000-0000-0000A0160000}"/>
    <cellStyle name="Comma 13 8" xfId="3890" xr:uid="{00000000-0005-0000-0000-0000A1160000}"/>
    <cellStyle name="Comma 130" xfId="27722" xr:uid="{00000000-0005-0000-0000-0000A2160000}"/>
    <cellStyle name="Comma 131" xfId="27723" xr:uid="{00000000-0005-0000-0000-0000A3160000}"/>
    <cellStyle name="Comma 132" xfId="27724" xr:uid="{00000000-0005-0000-0000-0000A4160000}"/>
    <cellStyle name="Comma 133" xfId="27725" xr:uid="{00000000-0005-0000-0000-0000A5160000}"/>
    <cellStyle name="Comma 134" xfId="27726" xr:uid="{00000000-0005-0000-0000-0000A6160000}"/>
    <cellStyle name="Comma 135" xfId="27727" xr:uid="{00000000-0005-0000-0000-0000A7160000}"/>
    <cellStyle name="Comma 136" xfId="27728" xr:uid="{00000000-0005-0000-0000-0000A8160000}"/>
    <cellStyle name="Comma 137" xfId="27729" xr:uid="{00000000-0005-0000-0000-0000A9160000}"/>
    <cellStyle name="Comma 138" xfId="27730" xr:uid="{00000000-0005-0000-0000-0000AA160000}"/>
    <cellStyle name="Comma 139" xfId="27731" xr:uid="{00000000-0005-0000-0000-0000AB160000}"/>
    <cellStyle name="Comma 14" xfId="3891" xr:uid="{00000000-0005-0000-0000-0000AC160000}"/>
    <cellStyle name="Comma 14 2" xfId="3892" xr:uid="{00000000-0005-0000-0000-0000AD160000}"/>
    <cellStyle name="Comma 14 2 2" xfId="3893" xr:uid="{00000000-0005-0000-0000-0000AE160000}"/>
    <cellStyle name="Comma 14 2 2 2" xfId="3894" xr:uid="{00000000-0005-0000-0000-0000AF160000}"/>
    <cellStyle name="Comma 14 2 3" xfId="3895" xr:uid="{00000000-0005-0000-0000-0000B0160000}"/>
    <cellStyle name="Comma 14 3" xfId="3896" xr:uid="{00000000-0005-0000-0000-0000B1160000}"/>
    <cellStyle name="Comma 14 3 2" xfId="3897" xr:uid="{00000000-0005-0000-0000-0000B2160000}"/>
    <cellStyle name="Comma 14 4" xfId="3898" xr:uid="{00000000-0005-0000-0000-0000B3160000}"/>
    <cellStyle name="Comma 14 5" xfId="3899" xr:uid="{00000000-0005-0000-0000-0000B4160000}"/>
    <cellStyle name="Comma 14 6" xfId="3900" xr:uid="{00000000-0005-0000-0000-0000B5160000}"/>
    <cellStyle name="Comma 140" xfId="27732" xr:uid="{00000000-0005-0000-0000-0000B6160000}"/>
    <cellStyle name="Comma 141" xfId="27733" xr:uid="{00000000-0005-0000-0000-0000B7160000}"/>
    <cellStyle name="Comma 142" xfId="27734" xr:uid="{00000000-0005-0000-0000-0000B8160000}"/>
    <cellStyle name="Comma 143" xfId="27735" xr:uid="{00000000-0005-0000-0000-0000B9160000}"/>
    <cellStyle name="Comma 144" xfId="27736" xr:uid="{00000000-0005-0000-0000-0000BA160000}"/>
    <cellStyle name="Comma 145" xfId="27737" xr:uid="{00000000-0005-0000-0000-0000BB160000}"/>
    <cellStyle name="Comma 146" xfId="27738" xr:uid="{00000000-0005-0000-0000-0000BC160000}"/>
    <cellStyle name="Comma 147" xfId="27739" xr:uid="{00000000-0005-0000-0000-0000BD160000}"/>
    <cellStyle name="Comma 148" xfId="27740" xr:uid="{00000000-0005-0000-0000-0000BE160000}"/>
    <cellStyle name="Comma 149" xfId="27741" xr:uid="{00000000-0005-0000-0000-0000BF160000}"/>
    <cellStyle name="Comma 15" xfId="3901" xr:uid="{00000000-0005-0000-0000-0000C0160000}"/>
    <cellStyle name="Comma 15 2" xfId="3902" xr:uid="{00000000-0005-0000-0000-0000C1160000}"/>
    <cellStyle name="Comma 15 2 2" xfId="3903" xr:uid="{00000000-0005-0000-0000-0000C2160000}"/>
    <cellStyle name="Comma 15 2 2 2" xfId="3904" xr:uid="{00000000-0005-0000-0000-0000C3160000}"/>
    <cellStyle name="Comma 15 2 3" xfId="3905" xr:uid="{00000000-0005-0000-0000-0000C4160000}"/>
    <cellStyle name="Comma 15 3" xfId="3906" xr:uid="{00000000-0005-0000-0000-0000C5160000}"/>
    <cellStyle name="Comma 15 3 2" xfId="3907" xr:uid="{00000000-0005-0000-0000-0000C6160000}"/>
    <cellStyle name="Comma 15 3 3" xfId="3908" xr:uid="{00000000-0005-0000-0000-0000C7160000}"/>
    <cellStyle name="Comma 15 3 3 2" xfId="3909" xr:uid="{00000000-0005-0000-0000-0000C8160000}"/>
    <cellStyle name="Comma 15 3 3 2 2" xfId="3910" xr:uid="{00000000-0005-0000-0000-0000C9160000}"/>
    <cellStyle name="Comma 15 3 3 3" xfId="3911" xr:uid="{00000000-0005-0000-0000-0000CA160000}"/>
    <cellStyle name="Comma 15 3 4" xfId="3912" xr:uid="{00000000-0005-0000-0000-0000CB160000}"/>
    <cellStyle name="Comma 15 3 4 2" xfId="3913" xr:uid="{00000000-0005-0000-0000-0000CC160000}"/>
    <cellStyle name="Comma 15 3 5" xfId="3914" xr:uid="{00000000-0005-0000-0000-0000CD160000}"/>
    <cellStyle name="Comma 15 3 5 2" xfId="3915" xr:uid="{00000000-0005-0000-0000-0000CE160000}"/>
    <cellStyle name="Comma 15 3 6" xfId="3916" xr:uid="{00000000-0005-0000-0000-0000CF160000}"/>
    <cellStyle name="Comma 15 3 7" xfId="3917" xr:uid="{00000000-0005-0000-0000-0000D0160000}"/>
    <cellStyle name="Comma 15 4" xfId="3918" xr:uid="{00000000-0005-0000-0000-0000D1160000}"/>
    <cellStyle name="Comma 15 4 2" xfId="3919" xr:uid="{00000000-0005-0000-0000-0000D2160000}"/>
    <cellStyle name="Comma 15 5" xfId="3920" xr:uid="{00000000-0005-0000-0000-0000D3160000}"/>
    <cellStyle name="Comma 15 5 2" xfId="3921" xr:uid="{00000000-0005-0000-0000-0000D4160000}"/>
    <cellStyle name="Comma 15 5 3" xfId="3922" xr:uid="{00000000-0005-0000-0000-0000D5160000}"/>
    <cellStyle name="Comma 15 5 3 2" xfId="3923" xr:uid="{00000000-0005-0000-0000-0000D6160000}"/>
    <cellStyle name="Comma 15 5 4" xfId="3924" xr:uid="{00000000-0005-0000-0000-0000D7160000}"/>
    <cellStyle name="Comma 15 6" xfId="3925" xr:uid="{00000000-0005-0000-0000-0000D8160000}"/>
    <cellStyle name="Comma 15 7" xfId="3926" xr:uid="{00000000-0005-0000-0000-0000D9160000}"/>
    <cellStyle name="Comma 150" xfId="27742" xr:uid="{00000000-0005-0000-0000-0000DA160000}"/>
    <cellStyle name="Comma 151" xfId="27743" xr:uid="{00000000-0005-0000-0000-0000DB160000}"/>
    <cellStyle name="Comma 152" xfId="27744" xr:uid="{00000000-0005-0000-0000-0000DC160000}"/>
    <cellStyle name="Comma 153" xfId="27745" xr:uid="{00000000-0005-0000-0000-0000DD160000}"/>
    <cellStyle name="Comma 154" xfId="27746" xr:uid="{00000000-0005-0000-0000-0000DE160000}"/>
    <cellStyle name="Comma 155" xfId="27747" xr:uid="{00000000-0005-0000-0000-0000DF160000}"/>
    <cellStyle name="Comma 156" xfId="27748" xr:uid="{00000000-0005-0000-0000-0000E0160000}"/>
    <cellStyle name="Comma 157" xfId="27749" xr:uid="{00000000-0005-0000-0000-0000E1160000}"/>
    <cellStyle name="Comma 158" xfId="27750" xr:uid="{00000000-0005-0000-0000-0000E2160000}"/>
    <cellStyle name="Comma 159" xfId="54260" xr:uid="{00000000-0005-0000-0000-0000E3160000}"/>
    <cellStyle name="Comma 16" xfId="3927" xr:uid="{00000000-0005-0000-0000-0000E4160000}"/>
    <cellStyle name="Comma 16 2" xfId="3928" xr:uid="{00000000-0005-0000-0000-0000E5160000}"/>
    <cellStyle name="Comma 16 2 2" xfId="3929" xr:uid="{00000000-0005-0000-0000-0000E6160000}"/>
    <cellStyle name="Comma 16 2 3" xfId="3930" xr:uid="{00000000-0005-0000-0000-0000E7160000}"/>
    <cellStyle name="Comma 16 3" xfId="3931" xr:uid="{00000000-0005-0000-0000-0000E8160000}"/>
    <cellStyle name="Comma 16 3 2" xfId="3932" xr:uid="{00000000-0005-0000-0000-0000E9160000}"/>
    <cellStyle name="Comma 16 4" xfId="3933" xr:uid="{00000000-0005-0000-0000-0000EA160000}"/>
    <cellStyle name="Comma 16 5" xfId="3934" xr:uid="{00000000-0005-0000-0000-0000EB160000}"/>
    <cellStyle name="Comma 16 6" xfId="3935" xr:uid="{00000000-0005-0000-0000-0000EC160000}"/>
    <cellStyle name="Comma 160" xfId="54263" xr:uid="{6075F101-B235-46BC-9CCD-69F5AEEE0CE9}"/>
    <cellStyle name="Comma 161" xfId="54296" xr:uid="{75C54456-93B3-4A06-9714-E92186431ADC}"/>
    <cellStyle name="Comma 162" xfId="54308" xr:uid="{6298D361-C95F-4BD4-923D-009760EEAE93}"/>
    <cellStyle name="Comma 163" xfId="54373" xr:uid="{80423EAE-B9B7-4A35-A7A1-51F0521E7A0F}"/>
    <cellStyle name="Comma 17" xfId="3936" xr:uid="{00000000-0005-0000-0000-0000ED160000}"/>
    <cellStyle name="Comma 17 2" xfId="3937" xr:uid="{00000000-0005-0000-0000-0000EE160000}"/>
    <cellStyle name="Comma 17 2 2" xfId="3938" xr:uid="{00000000-0005-0000-0000-0000EF160000}"/>
    <cellStyle name="Comma 17 2 2 2" xfId="3939" xr:uid="{00000000-0005-0000-0000-0000F0160000}"/>
    <cellStyle name="Comma 17 2 3" xfId="3940" xr:uid="{00000000-0005-0000-0000-0000F1160000}"/>
    <cellStyle name="Comma 17 2 3 2" xfId="3941" xr:uid="{00000000-0005-0000-0000-0000F2160000}"/>
    <cellStyle name="Comma 17 2 3 2 2" xfId="3942" xr:uid="{00000000-0005-0000-0000-0000F3160000}"/>
    <cellStyle name="Comma 17 2 4" xfId="3943" xr:uid="{00000000-0005-0000-0000-0000F4160000}"/>
    <cellStyle name="Comma 17 2 4 2" xfId="3944" xr:uid="{00000000-0005-0000-0000-0000F5160000}"/>
    <cellStyle name="Comma 17 2 5" xfId="3945" xr:uid="{00000000-0005-0000-0000-0000F6160000}"/>
    <cellStyle name="Comma 17 2 5 2" xfId="3946" xr:uid="{00000000-0005-0000-0000-0000F7160000}"/>
    <cellStyle name="Comma 17 2 6" xfId="3947" xr:uid="{00000000-0005-0000-0000-0000F8160000}"/>
    <cellStyle name="Comma 17 2 7" xfId="3948" xr:uid="{00000000-0005-0000-0000-0000F9160000}"/>
    <cellStyle name="Comma 17 3" xfId="3949" xr:uid="{00000000-0005-0000-0000-0000FA160000}"/>
    <cellStyle name="Comma 17 3 2" xfId="3950" xr:uid="{00000000-0005-0000-0000-0000FB160000}"/>
    <cellStyle name="Comma 17 4" xfId="3951" xr:uid="{00000000-0005-0000-0000-0000FC160000}"/>
    <cellStyle name="Comma 17 5" xfId="3952" xr:uid="{00000000-0005-0000-0000-0000FD160000}"/>
    <cellStyle name="Comma 17 6" xfId="3953" xr:uid="{00000000-0005-0000-0000-0000FE160000}"/>
    <cellStyle name="Comma 18" xfId="3954" xr:uid="{00000000-0005-0000-0000-0000FF160000}"/>
    <cellStyle name="Comma 18 2" xfId="3955" xr:uid="{00000000-0005-0000-0000-000000170000}"/>
    <cellStyle name="Comma 18 2 2" xfId="3956" xr:uid="{00000000-0005-0000-0000-000001170000}"/>
    <cellStyle name="Comma 18 2 3" xfId="3957" xr:uid="{00000000-0005-0000-0000-000002170000}"/>
    <cellStyle name="Comma 18 3" xfId="3958" xr:uid="{00000000-0005-0000-0000-000003170000}"/>
    <cellStyle name="Comma 18 3 2" xfId="3959" xr:uid="{00000000-0005-0000-0000-000004170000}"/>
    <cellStyle name="Comma 18 3 2 2" xfId="3960" xr:uid="{00000000-0005-0000-0000-000005170000}"/>
    <cellStyle name="Comma 18 3 3" xfId="3961" xr:uid="{00000000-0005-0000-0000-000006170000}"/>
    <cellStyle name="Comma 18 4" xfId="3962" xr:uid="{00000000-0005-0000-0000-000007170000}"/>
    <cellStyle name="Comma 18 5" xfId="3963" xr:uid="{00000000-0005-0000-0000-000008170000}"/>
    <cellStyle name="Comma 18 6" xfId="3964" xr:uid="{00000000-0005-0000-0000-000009170000}"/>
    <cellStyle name="Comma 19" xfId="3965" xr:uid="{00000000-0005-0000-0000-00000A170000}"/>
    <cellStyle name="Comma 19 2" xfId="3966" xr:uid="{00000000-0005-0000-0000-00000B170000}"/>
    <cellStyle name="Comma 19 2 2" xfId="3967" xr:uid="{00000000-0005-0000-0000-00000C170000}"/>
    <cellStyle name="Comma 19 2 2 2" xfId="3968" xr:uid="{00000000-0005-0000-0000-00000D170000}"/>
    <cellStyle name="Comma 19 2 2 2 2" xfId="3969" xr:uid="{00000000-0005-0000-0000-00000E170000}"/>
    <cellStyle name="Comma 19 2 2 3" xfId="3970" xr:uid="{00000000-0005-0000-0000-00000F170000}"/>
    <cellStyle name="Comma 19 2 3" xfId="3971" xr:uid="{00000000-0005-0000-0000-000010170000}"/>
    <cellStyle name="Comma 19 2 3 2" xfId="3972" xr:uid="{00000000-0005-0000-0000-000011170000}"/>
    <cellStyle name="Comma 19 2 4" xfId="3973" xr:uid="{00000000-0005-0000-0000-000012170000}"/>
    <cellStyle name="Comma 19 3" xfId="3974" xr:uid="{00000000-0005-0000-0000-000013170000}"/>
    <cellStyle name="Comma 19 3 2" xfId="3975" xr:uid="{00000000-0005-0000-0000-000014170000}"/>
    <cellStyle name="Comma 19 3 3" xfId="3976" xr:uid="{00000000-0005-0000-0000-000015170000}"/>
    <cellStyle name="Comma 19 4" xfId="3977" xr:uid="{00000000-0005-0000-0000-000016170000}"/>
    <cellStyle name="Comma 19 4 2" xfId="3978" xr:uid="{00000000-0005-0000-0000-000017170000}"/>
    <cellStyle name="Comma 19 4 2 2" xfId="3979" xr:uid="{00000000-0005-0000-0000-000018170000}"/>
    <cellStyle name="Comma 19 4 2 3" xfId="3980" xr:uid="{00000000-0005-0000-0000-000019170000}"/>
    <cellStyle name="Comma 19 4 3" xfId="3981" xr:uid="{00000000-0005-0000-0000-00001A170000}"/>
    <cellStyle name="Comma 19 4 4" xfId="3982" xr:uid="{00000000-0005-0000-0000-00001B170000}"/>
    <cellStyle name="Comma 19 4 5" xfId="3983" xr:uid="{00000000-0005-0000-0000-00001C170000}"/>
    <cellStyle name="Comma 19 5" xfId="3984" xr:uid="{00000000-0005-0000-0000-00001D170000}"/>
    <cellStyle name="Comma 19 5 2" xfId="3985" xr:uid="{00000000-0005-0000-0000-00001E170000}"/>
    <cellStyle name="Comma 19 5 2 2" xfId="3986" xr:uid="{00000000-0005-0000-0000-00001F170000}"/>
    <cellStyle name="Comma 19 5 3" xfId="3987" xr:uid="{00000000-0005-0000-0000-000020170000}"/>
    <cellStyle name="Comma 19 6" xfId="3988" xr:uid="{00000000-0005-0000-0000-000021170000}"/>
    <cellStyle name="Comma 2" xfId="3989" xr:uid="{00000000-0005-0000-0000-000022170000}"/>
    <cellStyle name="Comma 2 10" xfId="3990" xr:uid="{00000000-0005-0000-0000-000023170000}"/>
    <cellStyle name="Comma 2 11" xfId="3991" xr:uid="{00000000-0005-0000-0000-000024170000}"/>
    <cellStyle name="Comma 2 11 2" xfId="3992" xr:uid="{00000000-0005-0000-0000-000025170000}"/>
    <cellStyle name="Comma 2 12" xfId="27751" xr:uid="{00000000-0005-0000-0000-000026170000}"/>
    <cellStyle name="Comma 2 2" xfId="3993" xr:uid="{00000000-0005-0000-0000-000027170000}"/>
    <cellStyle name="Comma 2 2 2" xfId="3994" xr:uid="{00000000-0005-0000-0000-000028170000}"/>
    <cellStyle name="Comma 2 2 2 2" xfId="3995" xr:uid="{00000000-0005-0000-0000-000029170000}"/>
    <cellStyle name="Comma 2 2 2 3" xfId="3996" xr:uid="{00000000-0005-0000-0000-00002A170000}"/>
    <cellStyle name="Comma 2 2 2 3 2" xfId="3997" xr:uid="{00000000-0005-0000-0000-00002B170000}"/>
    <cellStyle name="Comma 2 2 2 4" xfId="3998" xr:uid="{00000000-0005-0000-0000-00002C170000}"/>
    <cellStyle name="Comma 2 2 2 5" xfId="3999" xr:uid="{00000000-0005-0000-0000-00002D170000}"/>
    <cellStyle name="Comma 2 2 2 6" xfId="4000" xr:uid="{00000000-0005-0000-0000-00002E170000}"/>
    <cellStyle name="Comma 2 2 2 7" xfId="4001" xr:uid="{00000000-0005-0000-0000-00002F170000}"/>
    <cellStyle name="Comma 2 2 3" xfId="4002" xr:uid="{00000000-0005-0000-0000-000030170000}"/>
    <cellStyle name="Comma 2 2 3 2" xfId="4003" xr:uid="{00000000-0005-0000-0000-000031170000}"/>
    <cellStyle name="Comma 2 2 3 2 2" xfId="4004" xr:uid="{00000000-0005-0000-0000-000032170000}"/>
    <cellStyle name="Comma 2 2 3 3" xfId="4005" xr:uid="{00000000-0005-0000-0000-000033170000}"/>
    <cellStyle name="Comma 2 2 3 4" xfId="4006" xr:uid="{00000000-0005-0000-0000-000034170000}"/>
    <cellStyle name="Comma 2 2 4" xfId="4007" xr:uid="{00000000-0005-0000-0000-000035170000}"/>
    <cellStyle name="Comma 2 2 4 2" xfId="4008" xr:uid="{00000000-0005-0000-0000-000036170000}"/>
    <cellStyle name="Comma 2 2 5" xfId="4009" xr:uid="{00000000-0005-0000-0000-000037170000}"/>
    <cellStyle name="Comma 2 2 5 2" xfId="4010" xr:uid="{00000000-0005-0000-0000-000038170000}"/>
    <cellStyle name="Comma 2 2 6" xfId="4011" xr:uid="{00000000-0005-0000-0000-000039170000}"/>
    <cellStyle name="Comma 2 2 6 2" xfId="4012" xr:uid="{00000000-0005-0000-0000-00003A170000}"/>
    <cellStyle name="Comma 2 2 6 2 2" xfId="4013" xr:uid="{00000000-0005-0000-0000-00003B170000}"/>
    <cellStyle name="Comma 2 2 7" xfId="4014" xr:uid="{00000000-0005-0000-0000-00003C170000}"/>
    <cellStyle name="Comma 2 2 7 2" xfId="4015" xr:uid="{00000000-0005-0000-0000-00003D170000}"/>
    <cellStyle name="Comma 2 2 8" xfId="54273" xr:uid="{169057AF-458A-4F3B-B41C-8D7900659E83}"/>
    <cellStyle name="Comma 2 3" xfId="4016" xr:uid="{00000000-0005-0000-0000-00003E170000}"/>
    <cellStyle name="Comma 2 3 2" xfId="4017" xr:uid="{00000000-0005-0000-0000-00003F170000}"/>
    <cellStyle name="Comma 2 3 2 2" xfId="4018" xr:uid="{00000000-0005-0000-0000-000040170000}"/>
    <cellStyle name="Comma 2 3 2 2 2" xfId="4019" xr:uid="{00000000-0005-0000-0000-000041170000}"/>
    <cellStyle name="Comma 2 3 2 3" xfId="4020" xr:uid="{00000000-0005-0000-0000-000042170000}"/>
    <cellStyle name="Comma 2 3 2 3 2" xfId="4021" xr:uid="{00000000-0005-0000-0000-000043170000}"/>
    <cellStyle name="Comma 2 3 2 3 3" xfId="4022" xr:uid="{00000000-0005-0000-0000-000044170000}"/>
    <cellStyle name="Comma 2 3 2 3 3 2" xfId="4023" xr:uid="{00000000-0005-0000-0000-000045170000}"/>
    <cellStyle name="Comma 2 3 2 3 3 2 2" xfId="4024" xr:uid="{00000000-0005-0000-0000-000046170000}"/>
    <cellStyle name="Comma 2 3 2 3 3 3" xfId="4025" xr:uid="{00000000-0005-0000-0000-000047170000}"/>
    <cellStyle name="Comma 2 3 2 3 4" xfId="4026" xr:uid="{00000000-0005-0000-0000-000048170000}"/>
    <cellStyle name="Comma 2 3 2 3 4 2" xfId="4027" xr:uid="{00000000-0005-0000-0000-000049170000}"/>
    <cellStyle name="Comma 2 3 2 3 5" xfId="4028" xr:uid="{00000000-0005-0000-0000-00004A170000}"/>
    <cellStyle name="Comma 2 3 2 3 5 2" xfId="4029" xr:uid="{00000000-0005-0000-0000-00004B170000}"/>
    <cellStyle name="Comma 2 3 2 3 6" xfId="4030" xr:uid="{00000000-0005-0000-0000-00004C170000}"/>
    <cellStyle name="Comma 2 3 2 3 7" xfId="4031" xr:uid="{00000000-0005-0000-0000-00004D170000}"/>
    <cellStyle name="Comma 2 3 2 4" xfId="4032" xr:uid="{00000000-0005-0000-0000-00004E170000}"/>
    <cellStyle name="Comma 2 3 2 4 2" xfId="4033" xr:uid="{00000000-0005-0000-0000-00004F170000}"/>
    <cellStyle name="Comma 2 3 2 5" xfId="4034" xr:uid="{00000000-0005-0000-0000-000050170000}"/>
    <cellStyle name="Comma 2 3 2 5 2" xfId="4035" xr:uid="{00000000-0005-0000-0000-000051170000}"/>
    <cellStyle name="Comma 2 3 2 5 3" xfId="4036" xr:uid="{00000000-0005-0000-0000-000052170000}"/>
    <cellStyle name="Comma 2 3 2 5 3 2" xfId="4037" xr:uid="{00000000-0005-0000-0000-000053170000}"/>
    <cellStyle name="Comma 2 3 2 5 4" xfId="4038" xr:uid="{00000000-0005-0000-0000-000054170000}"/>
    <cellStyle name="Comma 2 3 2 6" xfId="4039" xr:uid="{00000000-0005-0000-0000-000055170000}"/>
    <cellStyle name="Comma 2 3 2 7" xfId="4040" xr:uid="{00000000-0005-0000-0000-000056170000}"/>
    <cellStyle name="Comma 2 3 2 8" xfId="4041" xr:uid="{00000000-0005-0000-0000-000057170000}"/>
    <cellStyle name="Comma 2 3 2 9" xfId="4042" xr:uid="{00000000-0005-0000-0000-000058170000}"/>
    <cellStyle name="Comma 2 3 3" xfId="4043" xr:uid="{00000000-0005-0000-0000-000059170000}"/>
    <cellStyle name="Comma 2 3 3 2" xfId="4044" xr:uid="{00000000-0005-0000-0000-00005A170000}"/>
    <cellStyle name="Comma 2 3 3 2 2" xfId="4045" xr:uid="{00000000-0005-0000-0000-00005B170000}"/>
    <cellStyle name="Comma 2 3 3 3" xfId="4046" xr:uid="{00000000-0005-0000-0000-00005C170000}"/>
    <cellStyle name="Comma 2 3 3 4" xfId="4047" xr:uid="{00000000-0005-0000-0000-00005D170000}"/>
    <cellStyle name="Comma 2 3 4" xfId="4048" xr:uid="{00000000-0005-0000-0000-00005E170000}"/>
    <cellStyle name="Comma 2 3 4 2" xfId="4049" xr:uid="{00000000-0005-0000-0000-00005F170000}"/>
    <cellStyle name="Comma 2 3 4 3" xfId="4050" xr:uid="{00000000-0005-0000-0000-000060170000}"/>
    <cellStyle name="Comma 2 3 4 4" xfId="4051" xr:uid="{00000000-0005-0000-0000-000061170000}"/>
    <cellStyle name="Comma 2 3 5" xfId="4052" xr:uid="{00000000-0005-0000-0000-000062170000}"/>
    <cellStyle name="Comma 2 3 5 2" xfId="4053" xr:uid="{00000000-0005-0000-0000-000063170000}"/>
    <cellStyle name="Comma 2 3 5 3" xfId="4054" xr:uid="{00000000-0005-0000-0000-000064170000}"/>
    <cellStyle name="Comma 2 3 5 3 2" xfId="4055" xr:uid="{00000000-0005-0000-0000-000065170000}"/>
    <cellStyle name="Comma 2 3 5 3 2 2" xfId="4056" xr:uid="{00000000-0005-0000-0000-000066170000}"/>
    <cellStyle name="Comma 2 3 5 3 3" xfId="4057" xr:uid="{00000000-0005-0000-0000-000067170000}"/>
    <cellStyle name="Comma 2 3 5 4" xfId="4058" xr:uid="{00000000-0005-0000-0000-000068170000}"/>
    <cellStyle name="Comma 2 3 5 4 2" xfId="4059" xr:uid="{00000000-0005-0000-0000-000069170000}"/>
    <cellStyle name="Comma 2 3 5 5" xfId="4060" xr:uid="{00000000-0005-0000-0000-00006A170000}"/>
    <cellStyle name="Comma 2 3 5 5 2" xfId="4061" xr:uid="{00000000-0005-0000-0000-00006B170000}"/>
    <cellStyle name="Comma 2 3 5 6" xfId="4062" xr:uid="{00000000-0005-0000-0000-00006C170000}"/>
    <cellStyle name="Comma 2 3 6" xfId="4063" xr:uid="{00000000-0005-0000-0000-00006D170000}"/>
    <cellStyle name="Comma 2 3 7" xfId="4064" xr:uid="{00000000-0005-0000-0000-00006E170000}"/>
    <cellStyle name="Comma 2 3 7 2" xfId="4065" xr:uid="{00000000-0005-0000-0000-00006F170000}"/>
    <cellStyle name="Comma 2 3 7 3" xfId="4066" xr:uid="{00000000-0005-0000-0000-000070170000}"/>
    <cellStyle name="Comma 2 3 7 3 2" xfId="4067" xr:uid="{00000000-0005-0000-0000-000071170000}"/>
    <cellStyle name="Comma 2 3 7 4" xfId="4068" xr:uid="{00000000-0005-0000-0000-000072170000}"/>
    <cellStyle name="Comma 2 3 8" xfId="4069" xr:uid="{00000000-0005-0000-0000-000073170000}"/>
    <cellStyle name="Comma 2 4" xfId="4070" xr:uid="{00000000-0005-0000-0000-000074170000}"/>
    <cellStyle name="Comma 2 4 2" xfId="4071" xr:uid="{00000000-0005-0000-0000-000075170000}"/>
    <cellStyle name="Comma 2 4 2 2" xfId="4072" xr:uid="{00000000-0005-0000-0000-000076170000}"/>
    <cellStyle name="Comma 2 4 2 2 2" xfId="4073" xr:uid="{00000000-0005-0000-0000-000077170000}"/>
    <cellStyle name="Comma 2 4 2 3" xfId="4074" xr:uid="{00000000-0005-0000-0000-000078170000}"/>
    <cellStyle name="Comma 2 4 2 3 2" xfId="4075" xr:uid="{00000000-0005-0000-0000-000079170000}"/>
    <cellStyle name="Comma 2 4 2 4" xfId="4076" xr:uid="{00000000-0005-0000-0000-00007A170000}"/>
    <cellStyle name="Comma 2 4 2 4 2" xfId="4077" xr:uid="{00000000-0005-0000-0000-00007B170000}"/>
    <cellStyle name="Comma 2 4 2 5" xfId="4078" xr:uid="{00000000-0005-0000-0000-00007C170000}"/>
    <cellStyle name="Comma 2 4 2 6" xfId="4079" xr:uid="{00000000-0005-0000-0000-00007D170000}"/>
    <cellStyle name="Comma 2 4 3" xfId="4080" xr:uid="{00000000-0005-0000-0000-00007E170000}"/>
    <cellStyle name="Comma 2 4 3 2" xfId="4081" xr:uid="{00000000-0005-0000-0000-00007F170000}"/>
    <cellStyle name="Comma 2 4 3 3" xfId="4082" xr:uid="{00000000-0005-0000-0000-000080170000}"/>
    <cellStyle name="Comma 2 4 3 3 2" xfId="4083" xr:uid="{00000000-0005-0000-0000-000081170000}"/>
    <cellStyle name="Comma 2 4 3 4" xfId="4084" xr:uid="{00000000-0005-0000-0000-000082170000}"/>
    <cellStyle name="Comma 2 4 3 5" xfId="4085" xr:uid="{00000000-0005-0000-0000-000083170000}"/>
    <cellStyle name="Comma 2 4 4" xfId="4086" xr:uid="{00000000-0005-0000-0000-000084170000}"/>
    <cellStyle name="Comma 2 4 5" xfId="4087" xr:uid="{00000000-0005-0000-0000-000085170000}"/>
    <cellStyle name="Comma 2 4 5 2" xfId="4088" xr:uid="{00000000-0005-0000-0000-000086170000}"/>
    <cellStyle name="Comma 2 4 6" xfId="4089" xr:uid="{00000000-0005-0000-0000-000087170000}"/>
    <cellStyle name="Comma 2 4 6 2" xfId="4090" xr:uid="{00000000-0005-0000-0000-000088170000}"/>
    <cellStyle name="Comma 2 4 7" xfId="4091" xr:uid="{00000000-0005-0000-0000-000089170000}"/>
    <cellStyle name="Comma 2 4 8" xfId="4092" xr:uid="{00000000-0005-0000-0000-00008A170000}"/>
    <cellStyle name="Comma 2 5" xfId="4093" xr:uid="{00000000-0005-0000-0000-00008B170000}"/>
    <cellStyle name="Comma 2 5 2" xfId="4094" xr:uid="{00000000-0005-0000-0000-00008C170000}"/>
    <cellStyle name="Comma 2 5 2 2" xfId="27752" xr:uid="{00000000-0005-0000-0000-00008D170000}"/>
    <cellStyle name="Comma 2 5 2 3" xfId="27753" xr:uid="{00000000-0005-0000-0000-00008E170000}"/>
    <cellStyle name="Comma 2 5 2 4" xfId="27754" xr:uid="{00000000-0005-0000-0000-00008F170000}"/>
    <cellStyle name="Comma 2 5 3" xfId="4095" xr:uid="{00000000-0005-0000-0000-000090170000}"/>
    <cellStyle name="Comma 2 5 3 2" xfId="4096" xr:uid="{00000000-0005-0000-0000-000091170000}"/>
    <cellStyle name="Comma 2 5 3 3" xfId="4097" xr:uid="{00000000-0005-0000-0000-000092170000}"/>
    <cellStyle name="Comma 2 5 4" xfId="4098" xr:uid="{00000000-0005-0000-0000-000093170000}"/>
    <cellStyle name="Comma 2 5 4 2" xfId="4099" xr:uid="{00000000-0005-0000-0000-000094170000}"/>
    <cellStyle name="Comma 2 5 5" xfId="4100" xr:uid="{00000000-0005-0000-0000-000095170000}"/>
    <cellStyle name="Comma 2 5 6" xfId="4101" xr:uid="{00000000-0005-0000-0000-000096170000}"/>
    <cellStyle name="Comma 2 5 6 2" xfId="4102" xr:uid="{00000000-0005-0000-0000-000097170000}"/>
    <cellStyle name="Comma 2 5 7" xfId="4103" xr:uid="{00000000-0005-0000-0000-000098170000}"/>
    <cellStyle name="Comma 2 5 8" xfId="4104" xr:uid="{00000000-0005-0000-0000-000099170000}"/>
    <cellStyle name="Comma 2 6" xfId="4105" xr:uid="{00000000-0005-0000-0000-00009A170000}"/>
    <cellStyle name="Comma 2 6 2" xfId="4106" xr:uid="{00000000-0005-0000-0000-00009B170000}"/>
    <cellStyle name="Comma 2 6 2 2" xfId="4107" xr:uid="{00000000-0005-0000-0000-00009C170000}"/>
    <cellStyle name="Comma 2 6 3" xfId="4108" xr:uid="{00000000-0005-0000-0000-00009D170000}"/>
    <cellStyle name="Comma 2 6 3 2" xfId="4109" xr:uid="{00000000-0005-0000-0000-00009E170000}"/>
    <cellStyle name="Comma 2 6 4" xfId="4110" xr:uid="{00000000-0005-0000-0000-00009F170000}"/>
    <cellStyle name="Comma 2 6 4 2" xfId="4111" xr:uid="{00000000-0005-0000-0000-0000A0170000}"/>
    <cellStyle name="Comma 2 6 5" xfId="4112" xr:uid="{00000000-0005-0000-0000-0000A1170000}"/>
    <cellStyle name="Comma 2 6 6" xfId="4113" xr:uid="{00000000-0005-0000-0000-0000A2170000}"/>
    <cellStyle name="Comma 2 6 7" xfId="4114" xr:uid="{00000000-0005-0000-0000-0000A3170000}"/>
    <cellStyle name="Comma 2 7" xfId="4115" xr:uid="{00000000-0005-0000-0000-0000A4170000}"/>
    <cellStyle name="Comma 2 7 2" xfId="4116" xr:uid="{00000000-0005-0000-0000-0000A5170000}"/>
    <cellStyle name="Comma 2 7 2 2" xfId="4117" xr:uid="{00000000-0005-0000-0000-0000A6170000}"/>
    <cellStyle name="Comma 2 7 3" xfId="4118" xr:uid="{00000000-0005-0000-0000-0000A7170000}"/>
    <cellStyle name="Comma 2 7 3 2" xfId="4119" xr:uid="{00000000-0005-0000-0000-0000A8170000}"/>
    <cellStyle name="Comma 2 7 4" xfId="4120" xr:uid="{00000000-0005-0000-0000-0000A9170000}"/>
    <cellStyle name="Comma 2 7 5" xfId="4121" xr:uid="{00000000-0005-0000-0000-0000AA170000}"/>
    <cellStyle name="Comma 2 7 5 2" xfId="4122" xr:uid="{00000000-0005-0000-0000-0000AB170000}"/>
    <cellStyle name="Comma 2 7 6" xfId="4123" xr:uid="{00000000-0005-0000-0000-0000AC170000}"/>
    <cellStyle name="Comma 2 8" xfId="4124" xr:uid="{00000000-0005-0000-0000-0000AD170000}"/>
    <cellStyle name="Comma 2 8 2" xfId="4125" xr:uid="{00000000-0005-0000-0000-0000AE170000}"/>
    <cellStyle name="Comma 2 8 2 2" xfId="4126" xr:uid="{00000000-0005-0000-0000-0000AF170000}"/>
    <cellStyle name="Comma 2 8 3" xfId="4127" xr:uid="{00000000-0005-0000-0000-0000B0170000}"/>
    <cellStyle name="Comma 2 8 3 2" xfId="4128" xr:uid="{00000000-0005-0000-0000-0000B1170000}"/>
    <cellStyle name="Comma 2 8 3 3" xfId="4129" xr:uid="{00000000-0005-0000-0000-0000B2170000}"/>
    <cellStyle name="Comma 2 8 4" xfId="4130" xr:uid="{00000000-0005-0000-0000-0000B3170000}"/>
    <cellStyle name="Comma 2 8 5" xfId="4131" xr:uid="{00000000-0005-0000-0000-0000B4170000}"/>
    <cellStyle name="Comma 2 8 6" xfId="4132" xr:uid="{00000000-0005-0000-0000-0000B5170000}"/>
    <cellStyle name="Comma 2 9" xfId="4133" xr:uid="{00000000-0005-0000-0000-0000B6170000}"/>
    <cellStyle name="Comma 2 9 2" xfId="4134" xr:uid="{00000000-0005-0000-0000-0000B7170000}"/>
    <cellStyle name="Comma 2_Norway_MD_Scorecard_V1.1_Monthly_05_Apr_2010" xfId="27755" xr:uid="{00000000-0005-0000-0000-0000B8170000}"/>
    <cellStyle name="Comma 20" xfId="4135" xr:uid="{00000000-0005-0000-0000-0000B9170000}"/>
    <cellStyle name="Comma 20 2" xfId="4136" xr:uid="{00000000-0005-0000-0000-0000BA170000}"/>
    <cellStyle name="Comma 20 2 2" xfId="4137" xr:uid="{00000000-0005-0000-0000-0000BB170000}"/>
    <cellStyle name="Comma 20 2 2 2" xfId="4138" xr:uid="{00000000-0005-0000-0000-0000BC170000}"/>
    <cellStyle name="Comma 20 2 2 2 2" xfId="4139" xr:uid="{00000000-0005-0000-0000-0000BD170000}"/>
    <cellStyle name="Comma 20 2 2 3" xfId="4140" xr:uid="{00000000-0005-0000-0000-0000BE170000}"/>
    <cellStyle name="Comma 20 2 3" xfId="4141" xr:uid="{00000000-0005-0000-0000-0000BF170000}"/>
    <cellStyle name="Comma 20 2 3 2" xfId="4142" xr:uid="{00000000-0005-0000-0000-0000C0170000}"/>
    <cellStyle name="Comma 20 2 4" xfId="4143" xr:uid="{00000000-0005-0000-0000-0000C1170000}"/>
    <cellStyle name="Comma 20 3" xfId="4144" xr:uid="{00000000-0005-0000-0000-0000C2170000}"/>
    <cellStyle name="Comma 20 3 2" xfId="4145" xr:uid="{00000000-0005-0000-0000-0000C3170000}"/>
    <cellStyle name="Comma 20 3 3" xfId="4146" xr:uid="{00000000-0005-0000-0000-0000C4170000}"/>
    <cellStyle name="Comma 20 4" xfId="4147" xr:uid="{00000000-0005-0000-0000-0000C5170000}"/>
    <cellStyle name="Comma 20 4 2" xfId="4148" xr:uid="{00000000-0005-0000-0000-0000C6170000}"/>
    <cellStyle name="Comma 20 4 2 2" xfId="4149" xr:uid="{00000000-0005-0000-0000-0000C7170000}"/>
    <cellStyle name="Comma 20 4 2 3" xfId="4150" xr:uid="{00000000-0005-0000-0000-0000C8170000}"/>
    <cellStyle name="Comma 20 4 3" xfId="4151" xr:uid="{00000000-0005-0000-0000-0000C9170000}"/>
    <cellStyle name="Comma 20 4 4" xfId="4152" xr:uid="{00000000-0005-0000-0000-0000CA170000}"/>
    <cellStyle name="Comma 20 4 5" xfId="4153" xr:uid="{00000000-0005-0000-0000-0000CB170000}"/>
    <cellStyle name="Comma 20 5" xfId="4154" xr:uid="{00000000-0005-0000-0000-0000CC170000}"/>
    <cellStyle name="Comma 20 5 2" xfId="4155" xr:uid="{00000000-0005-0000-0000-0000CD170000}"/>
    <cellStyle name="Comma 20 5 2 2" xfId="4156" xr:uid="{00000000-0005-0000-0000-0000CE170000}"/>
    <cellStyle name="Comma 20 5 3" xfId="4157" xr:uid="{00000000-0005-0000-0000-0000CF170000}"/>
    <cellStyle name="Comma 20 6" xfId="4158" xr:uid="{00000000-0005-0000-0000-0000D0170000}"/>
    <cellStyle name="Comma 21" xfId="4159" xr:uid="{00000000-0005-0000-0000-0000D1170000}"/>
    <cellStyle name="Comma 21 2" xfId="4160" xr:uid="{00000000-0005-0000-0000-0000D2170000}"/>
    <cellStyle name="Comma 21 2 2" xfId="4161" xr:uid="{00000000-0005-0000-0000-0000D3170000}"/>
    <cellStyle name="Comma 21 2 3" xfId="4162" xr:uid="{00000000-0005-0000-0000-0000D4170000}"/>
    <cellStyle name="Comma 21 3" xfId="4163" xr:uid="{00000000-0005-0000-0000-0000D5170000}"/>
    <cellStyle name="Comma 21 4" xfId="4164" xr:uid="{00000000-0005-0000-0000-0000D6170000}"/>
    <cellStyle name="Comma 21 5" xfId="4165" xr:uid="{00000000-0005-0000-0000-0000D7170000}"/>
    <cellStyle name="Comma 21 5 2" xfId="27756" xr:uid="{00000000-0005-0000-0000-0000D8170000}"/>
    <cellStyle name="Comma 21 6" xfId="27757" xr:uid="{00000000-0005-0000-0000-0000D9170000}"/>
    <cellStyle name="Comma 21 7" xfId="27758" xr:uid="{00000000-0005-0000-0000-0000DA170000}"/>
    <cellStyle name="Comma 21 8" xfId="27759" xr:uid="{00000000-0005-0000-0000-0000DB170000}"/>
    <cellStyle name="Comma 22" xfId="4166" xr:uid="{00000000-0005-0000-0000-0000DC170000}"/>
    <cellStyle name="Comma 22 2" xfId="4167" xr:uid="{00000000-0005-0000-0000-0000DD170000}"/>
    <cellStyle name="Comma 22 2 2" xfId="4168" xr:uid="{00000000-0005-0000-0000-0000DE170000}"/>
    <cellStyle name="Comma 22 2 3" xfId="4169" xr:uid="{00000000-0005-0000-0000-0000DF170000}"/>
    <cellStyle name="Comma 22 3" xfId="4170" xr:uid="{00000000-0005-0000-0000-0000E0170000}"/>
    <cellStyle name="Comma 22 4" xfId="4171" xr:uid="{00000000-0005-0000-0000-0000E1170000}"/>
    <cellStyle name="Comma 22 5" xfId="4172" xr:uid="{00000000-0005-0000-0000-0000E2170000}"/>
    <cellStyle name="Comma 23" xfId="4173" xr:uid="{00000000-0005-0000-0000-0000E3170000}"/>
    <cellStyle name="Comma 23 2" xfId="4174" xr:uid="{00000000-0005-0000-0000-0000E4170000}"/>
    <cellStyle name="Comma 23 2 2" xfId="4175" xr:uid="{00000000-0005-0000-0000-0000E5170000}"/>
    <cellStyle name="Comma 23 3" xfId="4176" xr:uid="{00000000-0005-0000-0000-0000E6170000}"/>
    <cellStyle name="Comma 23 3 2" xfId="4177" xr:uid="{00000000-0005-0000-0000-0000E7170000}"/>
    <cellStyle name="Comma 23 3 2 2" xfId="4178" xr:uid="{00000000-0005-0000-0000-0000E8170000}"/>
    <cellStyle name="Comma 23 3 3" xfId="4179" xr:uid="{00000000-0005-0000-0000-0000E9170000}"/>
    <cellStyle name="Comma 23 4" xfId="4180" xr:uid="{00000000-0005-0000-0000-0000EA170000}"/>
    <cellStyle name="Comma 23 4 2" xfId="4181" xr:uid="{00000000-0005-0000-0000-0000EB170000}"/>
    <cellStyle name="Comma 23 4 2 2" xfId="4182" xr:uid="{00000000-0005-0000-0000-0000EC170000}"/>
    <cellStyle name="Comma 23 4 2 3" xfId="4183" xr:uid="{00000000-0005-0000-0000-0000ED170000}"/>
    <cellStyle name="Comma 23 4 3" xfId="4184" xr:uid="{00000000-0005-0000-0000-0000EE170000}"/>
    <cellStyle name="Comma 23 4 4" xfId="4185" xr:uid="{00000000-0005-0000-0000-0000EF170000}"/>
    <cellStyle name="Comma 23 5" xfId="4186" xr:uid="{00000000-0005-0000-0000-0000F0170000}"/>
    <cellStyle name="Comma 23 5 2" xfId="4187" xr:uid="{00000000-0005-0000-0000-0000F1170000}"/>
    <cellStyle name="Comma 23 5 3" xfId="4188" xr:uid="{00000000-0005-0000-0000-0000F2170000}"/>
    <cellStyle name="Comma 23 6" xfId="4189" xr:uid="{00000000-0005-0000-0000-0000F3170000}"/>
    <cellStyle name="Comma 24" xfId="4190" xr:uid="{00000000-0005-0000-0000-0000F4170000}"/>
    <cellStyle name="Comma 24 2" xfId="4191" xr:uid="{00000000-0005-0000-0000-0000F5170000}"/>
    <cellStyle name="Comma 24 2 2" xfId="4192" xr:uid="{00000000-0005-0000-0000-0000F6170000}"/>
    <cellStyle name="Comma 24 3" xfId="4193" xr:uid="{00000000-0005-0000-0000-0000F7170000}"/>
    <cellStyle name="Comma 24 3 2" xfId="4194" xr:uid="{00000000-0005-0000-0000-0000F8170000}"/>
    <cellStyle name="Comma 24 4" xfId="4195" xr:uid="{00000000-0005-0000-0000-0000F9170000}"/>
    <cellStyle name="Comma 25" xfId="4196" xr:uid="{00000000-0005-0000-0000-0000FA170000}"/>
    <cellStyle name="Comma 25 2" xfId="4197" xr:uid="{00000000-0005-0000-0000-0000FB170000}"/>
    <cellStyle name="Comma 25 2 2" xfId="4198" xr:uid="{00000000-0005-0000-0000-0000FC170000}"/>
    <cellStyle name="Comma 25 3" xfId="4199" xr:uid="{00000000-0005-0000-0000-0000FD170000}"/>
    <cellStyle name="Comma 25 3 2" xfId="4200" xr:uid="{00000000-0005-0000-0000-0000FE170000}"/>
    <cellStyle name="Comma 25 4" xfId="4201" xr:uid="{00000000-0005-0000-0000-0000FF170000}"/>
    <cellStyle name="Comma 26" xfId="4202" xr:uid="{00000000-0005-0000-0000-000000180000}"/>
    <cellStyle name="Comma 26 2" xfId="4203" xr:uid="{00000000-0005-0000-0000-000001180000}"/>
    <cellStyle name="Comma 26 2 2" xfId="4204" xr:uid="{00000000-0005-0000-0000-000002180000}"/>
    <cellStyle name="Comma 26 3" xfId="4205" xr:uid="{00000000-0005-0000-0000-000003180000}"/>
    <cellStyle name="Comma 26 3 2" xfId="4206" xr:uid="{00000000-0005-0000-0000-000004180000}"/>
    <cellStyle name="Comma 26 4" xfId="4207" xr:uid="{00000000-0005-0000-0000-000005180000}"/>
    <cellStyle name="Comma 27" xfId="4208" xr:uid="{00000000-0005-0000-0000-000006180000}"/>
    <cellStyle name="Comma 27 2" xfId="4209" xr:uid="{00000000-0005-0000-0000-000007180000}"/>
    <cellStyle name="Comma 27 2 2" xfId="4210" xr:uid="{00000000-0005-0000-0000-000008180000}"/>
    <cellStyle name="Comma 27 3" xfId="4211" xr:uid="{00000000-0005-0000-0000-000009180000}"/>
    <cellStyle name="Comma 27 3 2" xfId="4212" xr:uid="{00000000-0005-0000-0000-00000A180000}"/>
    <cellStyle name="Comma 27 4" xfId="4213" xr:uid="{00000000-0005-0000-0000-00000B180000}"/>
    <cellStyle name="Comma 28" xfId="4214" xr:uid="{00000000-0005-0000-0000-00000C180000}"/>
    <cellStyle name="Comma 28 2" xfId="4215" xr:uid="{00000000-0005-0000-0000-00000D180000}"/>
    <cellStyle name="Comma 28 2 2" xfId="4216" xr:uid="{00000000-0005-0000-0000-00000E180000}"/>
    <cellStyle name="Comma 28 3" xfId="4217" xr:uid="{00000000-0005-0000-0000-00000F180000}"/>
    <cellStyle name="Comma 28 3 2" xfId="4218" xr:uid="{00000000-0005-0000-0000-000010180000}"/>
    <cellStyle name="Comma 28 4" xfId="4219" xr:uid="{00000000-0005-0000-0000-000011180000}"/>
    <cellStyle name="Comma 29" xfId="4220" xr:uid="{00000000-0005-0000-0000-000012180000}"/>
    <cellStyle name="Comma 29 2" xfId="4221" xr:uid="{00000000-0005-0000-0000-000013180000}"/>
    <cellStyle name="Comma 29 2 2" xfId="4222" xr:uid="{00000000-0005-0000-0000-000014180000}"/>
    <cellStyle name="Comma 29 2 3" xfId="4223" xr:uid="{00000000-0005-0000-0000-000015180000}"/>
    <cellStyle name="Comma 29 3" xfId="4224" xr:uid="{00000000-0005-0000-0000-000016180000}"/>
    <cellStyle name="Comma 29 4" xfId="4225" xr:uid="{00000000-0005-0000-0000-000017180000}"/>
    <cellStyle name="Comma 3" xfId="4226" xr:uid="{00000000-0005-0000-0000-000018180000}"/>
    <cellStyle name="Comma 3 10" xfId="4227" xr:uid="{00000000-0005-0000-0000-000019180000}"/>
    <cellStyle name="Comma 3 11" xfId="4228" xr:uid="{00000000-0005-0000-0000-00001A180000}"/>
    <cellStyle name="Comma 3 12" xfId="4229" xr:uid="{00000000-0005-0000-0000-00001B180000}"/>
    <cellStyle name="Comma 3 13" xfId="4230" xr:uid="{00000000-0005-0000-0000-00001C180000}"/>
    <cellStyle name="Comma 3 14" xfId="54287" xr:uid="{7E6932C7-E145-4F3C-A222-49FC65EE2E76}"/>
    <cellStyle name="Comma 3 15" xfId="54312" xr:uid="{2C88BE0A-7E91-4E2D-886B-DA8572B347A7}"/>
    <cellStyle name="Comma 3 2" xfId="4231" xr:uid="{00000000-0005-0000-0000-00001D180000}"/>
    <cellStyle name="Comma 3 2 2" xfId="4232" xr:uid="{00000000-0005-0000-0000-00001E180000}"/>
    <cellStyle name="Comma 3 2 2 2" xfId="4233" xr:uid="{00000000-0005-0000-0000-00001F180000}"/>
    <cellStyle name="Comma 3 2 2 2 2" xfId="4234" xr:uid="{00000000-0005-0000-0000-000020180000}"/>
    <cellStyle name="Comma 3 2 2 3" xfId="4235" xr:uid="{00000000-0005-0000-0000-000021180000}"/>
    <cellStyle name="Comma 3 2 2 3 2" xfId="4236" xr:uid="{00000000-0005-0000-0000-000022180000}"/>
    <cellStyle name="Comma 3 2 2 3 3" xfId="4237" xr:uid="{00000000-0005-0000-0000-000023180000}"/>
    <cellStyle name="Comma 3 2 2 3 3 2" xfId="4238" xr:uid="{00000000-0005-0000-0000-000024180000}"/>
    <cellStyle name="Comma 3 2 2 3 3 2 2" xfId="4239" xr:uid="{00000000-0005-0000-0000-000025180000}"/>
    <cellStyle name="Comma 3 2 2 3 3 3" xfId="4240" xr:uid="{00000000-0005-0000-0000-000026180000}"/>
    <cellStyle name="Comma 3 2 2 3 4" xfId="4241" xr:uid="{00000000-0005-0000-0000-000027180000}"/>
    <cellStyle name="Comma 3 2 2 3 4 2" xfId="4242" xr:uid="{00000000-0005-0000-0000-000028180000}"/>
    <cellStyle name="Comma 3 2 2 3 5" xfId="4243" xr:uid="{00000000-0005-0000-0000-000029180000}"/>
    <cellStyle name="Comma 3 2 2 3 5 2" xfId="4244" xr:uid="{00000000-0005-0000-0000-00002A180000}"/>
    <cellStyle name="Comma 3 2 2 3 6" xfId="4245" xr:uid="{00000000-0005-0000-0000-00002B180000}"/>
    <cellStyle name="Comma 3 2 2 4" xfId="4246" xr:uid="{00000000-0005-0000-0000-00002C180000}"/>
    <cellStyle name="Comma 3 2 2 4 2" xfId="4247" xr:uid="{00000000-0005-0000-0000-00002D180000}"/>
    <cellStyle name="Comma 3 2 2 5" xfId="4248" xr:uid="{00000000-0005-0000-0000-00002E180000}"/>
    <cellStyle name="Comma 3 2 2 5 2" xfId="4249" xr:uid="{00000000-0005-0000-0000-00002F180000}"/>
    <cellStyle name="Comma 3 2 2 5 3" xfId="4250" xr:uid="{00000000-0005-0000-0000-000030180000}"/>
    <cellStyle name="Comma 3 2 2 5 3 2" xfId="4251" xr:uid="{00000000-0005-0000-0000-000031180000}"/>
    <cellStyle name="Comma 3 2 2 5 4" xfId="4252" xr:uid="{00000000-0005-0000-0000-000032180000}"/>
    <cellStyle name="Comma 3 2 2 6" xfId="4253" xr:uid="{00000000-0005-0000-0000-000033180000}"/>
    <cellStyle name="Comma 3 2 2 7" xfId="4254" xr:uid="{00000000-0005-0000-0000-000034180000}"/>
    <cellStyle name="Comma 3 2 3" xfId="4255" xr:uid="{00000000-0005-0000-0000-000035180000}"/>
    <cellStyle name="Comma 3 2 3 2" xfId="4256" xr:uid="{00000000-0005-0000-0000-000036180000}"/>
    <cellStyle name="Comma 3 2 3 3" xfId="4257" xr:uid="{00000000-0005-0000-0000-000037180000}"/>
    <cellStyle name="Comma 3 2 3 4" xfId="4258" xr:uid="{00000000-0005-0000-0000-000038180000}"/>
    <cellStyle name="Comma 3 2 3 5" xfId="4259" xr:uid="{00000000-0005-0000-0000-000039180000}"/>
    <cellStyle name="Comma 3 2 4" xfId="4260" xr:uid="{00000000-0005-0000-0000-00003A180000}"/>
    <cellStyle name="Comma 3 2 4 2" xfId="4261" xr:uid="{00000000-0005-0000-0000-00003B180000}"/>
    <cellStyle name="Comma 3 2 4 3" xfId="4262" xr:uid="{00000000-0005-0000-0000-00003C180000}"/>
    <cellStyle name="Comma 3 2 4 3 2" xfId="4263" xr:uid="{00000000-0005-0000-0000-00003D180000}"/>
    <cellStyle name="Comma 3 2 4 3 2 2" xfId="4264" xr:uid="{00000000-0005-0000-0000-00003E180000}"/>
    <cellStyle name="Comma 3 2 4 3 3" xfId="4265" xr:uid="{00000000-0005-0000-0000-00003F180000}"/>
    <cellStyle name="Comma 3 2 4 4" xfId="4266" xr:uid="{00000000-0005-0000-0000-000040180000}"/>
    <cellStyle name="Comma 3 2 4 4 2" xfId="4267" xr:uid="{00000000-0005-0000-0000-000041180000}"/>
    <cellStyle name="Comma 3 2 4 5" xfId="4268" xr:uid="{00000000-0005-0000-0000-000042180000}"/>
    <cellStyle name="Comma 3 2 4 5 2" xfId="4269" xr:uid="{00000000-0005-0000-0000-000043180000}"/>
    <cellStyle name="Comma 3 2 4 6" xfId="4270" xr:uid="{00000000-0005-0000-0000-000044180000}"/>
    <cellStyle name="Comma 3 2 4 7" xfId="4271" xr:uid="{00000000-0005-0000-0000-000045180000}"/>
    <cellStyle name="Comma 3 2 5" xfId="4272" xr:uid="{00000000-0005-0000-0000-000046180000}"/>
    <cellStyle name="Comma 3 2 5 2" xfId="4273" xr:uid="{00000000-0005-0000-0000-000047180000}"/>
    <cellStyle name="Comma 3 2 6" xfId="4274" xr:uid="{00000000-0005-0000-0000-000048180000}"/>
    <cellStyle name="Comma 3 2 6 2" xfId="4275" xr:uid="{00000000-0005-0000-0000-000049180000}"/>
    <cellStyle name="Comma 3 2 6 3" xfId="4276" xr:uid="{00000000-0005-0000-0000-00004A180000}"/>
    <cellStyle name="Comma 3 2 6 3 2" xfId="4277" xr:uid="{00000000-0005-0000-0000-00004B180000}"/>
    <cellStyle name="Comma 3 2 6 4" xfId="4278" xr:uid="{00000000-0005-0000-0000-00004C180000}"/>
    <cellStyle name="Comma 3 2 7" xfId="4279" xr:uid="{00000000-0005-0000-0000-00004D180000}"/>
    <cellStyle name="Comma 3 3" xfId="4280" xr:uid="{00000000-0005-0000-0000-00004E180000}"/>
    <cellStyle name="Comma 3 3 2" xfId="4281" xr:uid="{00000000-0005-0000-0000-00004F180000}"/>
    <cellStyle name="Comma 3 3 3" xfId="4282" xr:uid="{00000000-0005-0000-0000-000050180000}"/>
    <cellStyle name="Comma 3 3 3 2" xfId="4283" xr:uid="{00000000-0005-0000-0000-000051180000}"/>
    <cellStyle name="Comma 3 3 4" xfId="4284" xr:uid="{00000000-0005-0000-0000-000052180000}"/>
    <cellStyle name="Comma 3 3 4 2" xfId="4285" xr:uid="{00000000-0005-0000-0000-000053180000}"/>
    <cellStyle name="Comma 3 3 5" xfId="27760" xr:uid="{00000000-0005-0000-0000-000054180000}"/>
    <cellStyle name="Comma 3 4" xfId="4286" xr:uid="{00000000-0005-0000-0000-000055180000}"/>
    <cellStyle name="Comma 3 4 10" xfId="4287" xr:uid="{00000000-0005-0000-0000-000056180000}"/>
    <cellStyle name="Comma 3 4 10 2" xfId="4288" xr:uid="{00000000-0005-0000-0000-000057180000}"/>
    <cellStyle name="Comma 3 4 11" xfId="4289" xr:uid="{00000000-0005-0000-0000-000058180000}"/>
    <cellStyle name="Comma 3 4 11 2" xfId="4290" xr:uid="{00000000-0005-0000-0000-000059180000}"/>
    <cellStyle name="Comma 3 4 12" xfId="4291" xr:uid="{00000000-0005-0000-0000-00005A180000}"/>
    <cellStyle name="Comma 3 4 12 2" xfId="4292" xr:uid="{00000000-0005-0000-0000-00005B180000}"/>
    <cellStyle name="Comma 3 4 13" xfId="4293" xr:uid="{00000000-0005-0000-0000-00005C180000}"/>
    <cellStyle name="Comma 3 4 14" xfId="4294" xr:uid="{00000000-0005-0000-0000-00005D180000}"/>
    <cellStyle name="Comma 3 4 15" xfId="54386" xr:uid="{91450C8C-AD19-47E4-B933-BCBD23E1A3CE}"/>
    <cellStyle name="Comma 3 4 2" xfId="4295" xr:uid="{00000000-0005-0000-0000-00005E180000}"/>
    <cellStyle name="Comma 3 4 2 2" xfId="4296" xr:uid="{00000000-0005-0000-0000-00005F180000}"/>
    <cellStyle name="Comma 3 4 2 3" xfId="54966" xr:uid="{D0E558EB-D677-4D6F-A06F-8663CD285637}"/>
    <cellStyle name="Comma 3 4 3" xfId="4297" xr:uid="{00000000-0005-0000-0000-000060180000}"/>
    <cellStyle name="Comma 3 4 3 2" xfId="4298" xr:uid="{00000000-0005-0000-0000-000061180000}"/>
    <cellStyle name="Comma 3 4 3 3" xfId="4299" xr:uid="{00000000-0005-0000-0000-000062180000}"/>
    <cellStyle name="Comma 3 4 3 3 2" xfId="4300" xr:uid="{00000000-0005-0000-0000-000063180000}"/>
    <cellStyle name="Comma 3 4 3 3 2 2" xfId="4301" xr:uid="{00000000-0005-0000-0000-000064180000}"/>
    <cellStyle name="Comma 3 4 3 3 3" xfId="4302" xr:uid="{00000000-0005-0000-0000-000065180000}"/>
    <cellStyle name="Comma 3 4 3 4" xfId="4303" xr:uid="{00000000-0005-0000-0000-000066180000}"/>
    <cellStyle name="Comma 3 4 3 4 2" xfId="4304" xr:uid="{00000000-0005-0000-0000-000067180000}"/>
    <cellStyle name="Comma 3 4 3 5" xfId="4305" xr:uid="{00000000-0005-0000-0000-000068180000}"/>
    <cellStyle name="Comma 3 4 3 5 2" xfId="4306" xr:uid="{00000000-0005-0000-0000-000069180000}"/>
    <cellStyle name="Comma 3 4 3 6" xfId="4307" xr:uid="{00000000-0005-0000-0000-00006A180000}"/>
    <cellStyle name="Comma 3 4 4" xfId="4308" xr:uid="{00000000-0005-0000-0000-00006B180000}"/>
    <cellStyle name="Comma 3 4 4 2" xfId="4309" xr:uid="{00000000-0005-0000-0000-00006C180000}"/>
    <cellStyle name="Comma 3 4 4 3" xfId="4310" xr:uid="{00000000-0005-0000-0000-00006D180000}"/>
    <cellStyle name="Comma 3 4 4 3 2" xfId="4311" xr:uid="{00000000-0005-0000-0000-00006E180000}"/>
    <cellStyle name="Comma 3 4 4 3 2 2" xfId="4312" xr:uid="{00000000-0005-0000-0000-00006F180000}"/>
    <cellStyle name="Comma 3 4 4 3 3" xfId="4313" xr:uid="{00000000-0005-0000-0000-000070180000}"/>
    <cellStyle name="Comma 3 4 4 4" xfId="4314" xr:uid="{00000000-0005-0000-0000-000071180000}"/>
    <cellStyle name="Comma 3 4 4 4 2" xfId="4315" xr:uid="{00000000-0005-0000-0000-000072180000}"/>
    <cellStyle name="Comma 3 4 4 5" xfId="4316" xr:uid="{00000000-0005-0000-0000-000073180000}"/>
    <cellStyle name="Comma 3 4 4 5 2" xfId="4317" xr:uid="{00000000-0005-0000-0000-000074180000}"/>
    <cellStyle name="Comma 3 4 4 6" xfId="4318" xr:uid="{00000000-0005-0000-0000-000075180000}"/>
    <cellStyle name="Comma 3 4 5" xfId="4319" xr:uid="{00000000-0005-0000-0000-000076180000}"/>
    <cellStyle name="Comma 3 4 5 2" xfId="4320" xr:uid="{00000000-0005-0000-0000-000077180000}"/>
    <cellStyle name="Comma 3 4 6" xfId="4321" xr:uid="{00000000-0005-0000-0000-000078180000}"/>
    <cellStyle name="Comma 3 4 6 2" xfId="4322" xr:uid="{00000000-0005-0000-0000-000079180000}"/>
    <cellStyle name="Comma 3 4 6 2 2" xfId="4323" xr:uid="{00000000-0005-0000-0000-00007A180000}"/>
    <cellStyle name="Comma 3 4 6 3" xfId="4324" xr:uid="{00000000-0005-0000-0000-00007B180000}"/>
    <cellStyle name="Comma 3 4 7" xfId="4325" xr:uid="{00000000-0005-0000-0000-00007C180000}"/>
    <cellStyle name="Comma 3 4 8" xfId="4326" xr:uid="{00000000-0005-0000-0000-00007D180000}"/>
    <cellStyle name="Comma 3 4 9" xfId="4327" xr:uid="{00000000-0005-0000-0000-00007E180000}"/>
    <cellStyle name="Comma 3 4 9 2" xfId="4328" xr:uid="{00000000-0005-0000-0000-00007F180000}"/>
    <cellStyle name="Comma 3 5" xfId="4329" xr:uid="{00000000-0005-0000-0000-000080180000}"/>
    <cellStyle name="Comma 3 5 2" xfId="4330" xr:uid="{00000000-0005-0000-0000-000081180000}"/>
    <cellStyle name="Comma 3 5 2 2" xfId="4331" xr:uid="{00000000-0005-0000-0000-000082180000}"/>
    <cellStyle name="Comma 3 5 2 3" xfId="55325" xr:uid="{714E1FA9-61CE-4B68-9BA5-E26F0FEB4BFC}"/>
    <cellStyle name="Comma 3 5 3" xfId="4332" xr:uid="{00000000-0005-0000-0000-000083180000}"/>
    <cellStyle name="Comma 3 5 3 2" xfId="4333" xr:uid="{00000000-0005-0000-0000-000084180000}"/>
    <cellStyle name="Comma 3 5 4" xfId="4334" xr:uid="{00000000-0005-0000-0000-000085180000}"/>
    <cellStyle name="Comma 3 5 4 2" xfId="4335" xr:uid="{00000000-0005-0000-0000-000086180000}"/>
    <cellStyle name="Comma 3 5 5" xfId="4336" xr:uid="{00000000-0005-0000-0000-000087180000}"/>
    <cellStyle name="Comma 3 5 6" xfId="4337" xr:uid="{00000000-0005-0000-0000-000088180000}"/>
    <cellStyle name="Comma 3 5 7" xfId="54745" xr:uid="{0DBE3DF4-040A-4436-8EF7-AC423573C3DE}"/>
    <cellStyle name="Comma 3 6" xfId="4338" xr:uid="{00000000-0005-0000-0000-000089180000}"/>
    <cellStyle name="Comma 3 6 2" xfId="4339" xr:uid="{00000000-0005-0000-0000-00008A180000}"/>
    <cellStyle name="Comma 3 6 2 2" xfId="55451" xr:uid="{5271B885-201A-446D-9950-4FF1B17ACB0D}"/>
    <cellStyle name="Comma 3 6 3" xfId="54871" xr:uid="{0E9E7DCC-AAF2-49C4-B82E-2CFFF876FE91}"/>
    <cellStyle name="Comma 3 7" xfId="4340" xr:uid="{00000000-0005-0000-0000-00008B180000}"/>
    <cellStyle name="Comma 3 7 2" xfId="4341" xr:uid="{00000000-0005-0000-0000-00008C180000}"/>
    <cellStyle name="Comma 3 7 3" xfId="54896" xr:uid="{69627426-F7A0-48FC-A05E-6E6CB555AA83}"/>
    <cellStyle name="Comma 3 8" xfId="4342" xr:uid="{00000000-0005-0000-0000-00008D180000}"/>
    <cellStyle name="Comma 3 9" xfId="4343" xr:uid="{00000000-0005-0000-0000-00008E180000}"/>
    <cellStyle name="Comma 3 9 2" xfId="4344" xr:uid="{00000000-0005-0000-0000-00008F180000}"/>
    <cellStyle name="Comma 3_Schedule May 2011" xfId="4345" xr:uid="{00000000-0005-0000-0000-000090180000}"/>
    <cellStyle name="Comma 30" xfId="4346" xr:uid="{00000000-0005-0000-0000-000091180000}"/>
    <cellStyle name="Comma 30 2" xfId="4347" xr:uid="{00000000-0005-0000-0000-000092180000}"/>
    <cellStyle name="Comma 30 2 2" xfId="4348" xr:uid="{00000000-0005-0000-0000-000093180000}"/>
    <cellStyle name="Comma 30 3" xfId="4349" xr:uid="{00000000-0005-0000-0000-000094180000}"/>
    <cellStyle name="Comma 30 3 2" xfId="4350" xr:uid="{00000000-0005-0000-0000-000095180000}"/>
    <cellStyle name="Comma 30 4" xfId="4351" xr:uid="{00000000-0005-0000-0000-000096180000}"/>
    <cellStyle name="Comma 30 4 2" xfId="4352" xr:uid="{00000000-0005-0000-0000-000097180000}"/>
    <cellStyle name="Comma 30 5" xfId="4353" xr:uid="{00000000-0005-0000-0000-000098180000}"/>
    <cellStyle name="Comma 31" xfId="4354" xr:uid="{00000000-0005-0000-0000-000099180000}"/>
    <cellStyle name="Comma 31 2" xfId="4355" xr:uid="{00000000-0005-0000-0000-00009A180000}"/>
    <cellStyle name="Comma 31 2 2" xfId="4356" xr:uid="{00000000-0005-0000-0000-00009B180000}"/>
    <cellStyle name="Comma 31 2 3" xfId="4357" xr:uid="{00000000-0005-0000-0000-00009C180000}"/>
    <cellStyle name="Comma 31 3" xfId="4358" xr:uid="{00000000-0005-0000-0000-00009D180000}"/>
    <cellStyle name="Comma 31 3 2" xfId="4359" xr:uid="{00000000-0005-0000-0000-00009E180000}"/>
    <cellStyle name="Comma 31 4" xfId="4360" xr:uid="{00000000-0005-0000-0000-00009F180000}"/>
    <cellStyle name="Comma 32" xfId="4361" xr:uid="{00000000-0005-0000-0000-0000A0180000}"/>
    <cellStyle name="Comma 32 2" xfId="4362" xr:uid="{00000000-0005-0000-0000-0000A1180000}"/>
    <cellStyle name="Comma 32 2 2" xfId="27761" xr:uid="{00000000-0005-0000-0000-0000A2180000}"/>
    <cellStyle name="Comma 32 3" xfId="27762" xr:uid="{00000000-0005-0000-0000-0000A3180000}"/>
    <cellStyle name="Comma 32 4" xfId="27763" xr:uid="{00000000-0005-0000-0000-0000A4180000}"/>
    <cellStyle name="Comma 33" xfId="4363" xr:uid="{00000000-0005-0000-0000-0000A5180000}"/>
    <cellStyle name="Comma 33 2" xfId="4364" xr:uid="{00000000-0005-0000-0000-0000A6180000}"/>
    <cellStyle name="Comma 33 2 2" xfId="4365" xr:uid="{00000000-0005-0000-0000-0000A7180000}"/>
    <cellStyle name="Comma 33 2 3" xfId="4366" xr:uid="{00000000-0005-0000-0000-0000A8180000}"/>
    <cellStyle name="Comma 33 3" xfId="4367" xr:uid="{00000000-0005-0000-0000-0000A9180000}"/>
    <cellStyle name="Comma 33 3 2" xfId="4368" xr:uid="{00000000-0005-0000-0000-0000AA180000}"/>
    <cellStyle name="Comma 33 3 2 2" xfId="4369" xr:uid="{00000000-0005-0000-0000-0000AB180000}"/>
    <cellStyle name="Comma 33 4" xfId="4370" xr:uid="{00000000-0005-0000-0000-0000AC180000}"/>
    <cellStyle name="Comma 33 4 2" xfId="4371" xr:uid="{00000000-0005-0000-0000-0000AD180000}"/>
    <cellStyle name="Comma 33 5" xfId="4372" xr:uid="{00000000-0005-0000-0000-0000AE180000}"/>
    <cellStyle name="Comma 34" xfId="4373" xr:uid="{00000000-0005-0000-0000-0000AF180000}"/>
    <cellStyle name="Comma 34 2" xfId="4374" xr:uid="{00000000-0005-0000-0000-0000B0180000}"/>
    <cellStyle name="Comma 34 2 2" xfId="4375" xr:uid="{00000000-0005-0000-0000-0000B1180000}"/>
    <cellStyle name="Comma 34 2 3" xfId="4376" xr:uid="{00000000-0005-0000-0000-0000B2180000}"/>
    <cellStyle name="Comma 34 3" xfId="4377" xr:uid="{00000000-0005-0000-0000-0000B3180000}"/>
    <cellStyle name="Comma 34 4" xfId="4378" xr:uid="{00000000-0005-0000-0000-0000B4180000}"/>
    <cellStyle name="Comma 35" xfId="4379" xr:uid="{00000000-0005-0000-0000-0000B5180000}"/>
    <cellStyle name="Comma 35 2" xfId="4380" xr:uid="{00000000-0005-0000-0000-0000B6180000}"/>
    <cellStyle name="Comma 35 2 2" xfId="4381" xr:uid="{00000000-0005-0000-0000-0000B7180000}"/>
    <cellStyle name="Comma 35 2 3" xfId="4382" xr:uid="{00000000-0005-0000-0000-0000B8180000}"/>
    <cellStyle name="Comma 35 3" xfId="4383" xr:uid="{00000000-0005-0000-0000-0000B9180000}"/>
    <cellStyle name="Comma 35 4" xfId="4384" xr:uid="{00000000-0005-0000-0000-0000BA180000}"/>
    <cellStyle name="Comma 35 4 2" xfId="4385" xr:uid="{00000000-0005-0000-0000-0000BB180000}"/>
    <cellStyle name="Comma 35 4 2 2" xfId="4386" xr:uid="{00000000-0005-0000-0000-0000BC180000}"/>
    <cellStyle name="Comma 35 4 3" xfId="4387" xr:uid="{00000000-0005-0000-0000-0000BD180000}"/>
    <cellStyle name="Comma 35 5" xfId="4388" xr:uid="{00000000-0005-0000-0000-0000BE180000}"/>
    <cellStyle name="Comma 35 5 2" xfId="4389" xr:uid="{00000000-0005-0000-0000-0000BF180000}"/>
    <cellStyle name="Comma 35 6" xfId="4390" xr:uid="{00000000-0005-0000-0000-0000C0180000}"/>
    <cellStyle name="Comma 35 6 2" xfId="4391" xr:uid="{00000000-0005-0000-0000-0000C1180000}"/>
    <cellStyle name="Comma 35 7" xfId="4392" xr:uid="{00000000-0005-0000-0000-0000C2180000}"/>
    <cellStyle name="Comma 35 8" xfId="4393" xr:uid="{00000000-0005-0000-0000-0000C3180000}"/>
    <cellStyle name="Comma 36" xfId="4394" xr:uid="{00000000-0005-0000-0000-0000C4180000}"/>
    <cellStyle name="Comma 36 2" xfId="4395" xr:uid="{00000000-0005-0000-0000-0000C5180000}"/>
    <cellStyle name="Comma 36 2 2" xfId="27764" xr:uid="{00000000-0005-0000-0000-0000C6180000}"/>
    <cellStyle name="Comma 36 3" xfId="4396" xr:uid="{00000000-0005-0000-0000-0000C7180000}"/>
    <cellStyle name="Comma 36 3 2" xfId="4397" xr:uid="{00000000-0005-0000-0000-0000C8180000}"/>
    <cellStyle name="Comma 36 3 2 2" xfId="4398" xr:uid="{00000000-0005-0000-0000-0000C9180000}"/>
    <cellStyle name="Comma 36 3 3" xfId="4399" xr:uid="{00000000-0005-0000-0000-0000CA180000}"/>
    <cellStyle name="Comma 36 4" xfId="4400" xr:uid="{00000000-0005-0000-0000-0000CB180000}"/>
    <cellStyle name="Comma 36 4 2" xfId="4401" xr:uid="{00000000-0005-0000-0000-0000CC180000}"/>
    <cellStyle name="Comma 36 5" xfId="4402" xr:uid="{00000000-0005-0000-0000-0000CD180000}"/>
    <cellStyle name="Comma 36 5 2" xfId="4403" xr:uid="{00000000-0005-0000-0000-0000CE180000}"/>
    <cellStyle name="Comma 36 6" xfId="4404" xr:uid="{00000000-0005-0000-0000-0000CF180000}"/>
    <cellStyle name="Comma 36 7" xfId="4405" xr:uid="{00000000-0005-0000-0000-0000D0180000}"/>
    <cellStyle name="Comma 37" xfId="4406" xr:uid="{00000000-0005-0000-0000-0000D1180000}"/>
    <cellStyle name="Comma 37 2" xfId="4407" xr:uid="{00000000-0005-0000-0000-0000D2180000}"/>
    <cellStyle name="Comma 37 3" xfId="4408" xr:uid="{00000000-0005-0000-0000-0000D3180000}"/>
    <cellStyle name="Comma 37 3 2" xfId="4409" xr:uid="{00000000-0005-0000-0000-0000D4180000}"/>
    <cellStyle name="Comma 37 3 2 2" xfId="4410" xr:uid="{00000000-0005-0000-0000-0000D5180000}"/>
    <cellStyle name="Comma 37 3 3" xfId="4411" xr:uid="{00000000-0005-0000-0000-0000D6180000}"/>
    <cellStyle name="Comma 37 4" xfId="4412" xr:uid="{00000000-0005-0000-0000-0000D7180000}"/>
    <cellStyle name="Comma 37 4 2" xfId="4413" xr:uid="{00000000-0005-0000-0000-0000D8180000}"/>
    <cellStyle name="Comma 37 5" xfId="4414" xr:uid="{00000000-0005-0000-0000-0000D9180000}"/>
    <cellStyle name="Comma 37 5 2" xfId="4415" xr:uid="{00000000-0005-0000-0000-0000DA180000}"/>
    <cellStyle name="Comma 37 6" xfId="4416" xr:uid="{00000000-0005-0000-0000-0000DB180000}"/>
    <cellStyle name="Comma 37 7" xfId="4417" xr:uid="{00000000-0005-0000-0000-0000DC180000}"/>
    <cellStyle name="Comma 38" xfId="4418" xr:uid="{00000000-0005-0000-0000-0000DD180000}"/>
    <cellStyle name="Comma 38 2" xfId="4419" xr:uid="{00000000-0005-0000-0000-0000DE180000}"/>
    <cellStyle name="Comma 38 3" xfId="4420" xr:uid="{00000000-0005-0000-0000-0000DF180000}"/>
    <cellStyle name="Comma 38 3 2" xfId="4421" xr:uid="{00000000-0005-0000-0000-0000E0180000}"/>
    <cellStyle name="Comma 38 3 2 2" xfId="4422" xr:uid="{00000000-0005-0000-0000-0000E1180000}"/>
    <cellStyle name="Comma 38 3 3" xfId="4423" xr:uid="{00000000-0005-0000-0000-0000E2180000}"/>
    <cellStyle name="Comma 38 4" xfId="4424" xr:uid="{00000000-0005-0000-0000-0000E3180000}"/>
    <cellStyle name="Comma 38 4 2" xfId="4425" xr:uid="{00000000-0005-0000-0000-0000E4180000}"/>
    <cellStyle name="Comma 38 5" xfId="4426" xr:uid="{00000000-0005-0000-0000-0000E5180000}"/>
    <cellStyle name="Comma 38 5 2" xfId="4427" xr:uid="{00000000-0005-0000-0000-0000E6180000}"/>
    <cellStyle name="Comma 38 6" xfId="4428" xr:uid="{00000000-0005-0000-0000-0000E7180000}"/>
    <cellStyle name="Comma 38 7" xfId="4429" xr:uid="{00000000-0005-0000-0000-0000E8180000}"/>
    <cellStyle name="Comma 39" xfId="4430" xr:uid="{00000000-0005-0000-0000-0000E9180000}"/>
    <cellStyle name="Comma 39 2" xfId="4431" xr:uid="{00000000-0005-0000-0000-0000EA180000}"/>
    <cellStyle name="Comma 39 3" xfId="4432" xr:uid="{00000000-0005-0000-0000-0000EB180000}"/>
    <cellStyle name="Comma 39 3 2" xfId="4433" xr:uid="{00000000-0005-0000-0000-0000EC180000}"/>
    <cellStyle name="Comma 39 3 2 2" xfId="4434" xr:uid="{00000000-0005-0000-0000-0000ED180000}"/>
    <cellStyle name="Comma 39 3 3" xfId="4435" xr:uid="{00000000-0005-0000-0000-0000EE180000}"/>
    <cellStyle name="Comma 39 4" xfId="4436" xr:uid="{00000000-0005-0000-0000-0000EF180000}"/>
    <cellStyle name="Comma 39 4 2" xfId="4437" xr:uid="{00000000-0005-0000-0000-0000F0180000}"/>
    <cellStyle name="Comma 39 5" xfId="4438" xr:uid="{00000000-0005-0000-0000-0000F1180000}"/>
    <cellStyle name="Comma 39 5 2" xfId="4439" xr:uid="{00000000-0005-0000-0000-0000F2180000}"/>
    <cellStyle name="Comma 39 6" xfId="4440" xr:uid="{00000000-0005-0000-0000-0000F3180000}"/>
    <cellStyle name="Comma 39 7" xfId="4441" xr:uid="{00000000-0005-0000-0000-0000F4180000}"/>
    <cellStyle name="Comma 4" xfId="4442" xr:uid="{00000000-0005-0000-0000-0000F5180000}"/>
    <cellStyle name="Comma 4 10" xfId="4443" xr:uid="{00000000-0005-0000-0000-0000F6180000}"/>
    <cellStyle name="Comma 4 10 2" xfId="4444" xr:uid="{00000000-0005-0000-0000-0000F7180000}"/>
    <cellStyle name="Comma 4 10 2 2" xfId="55458" xr:uid="{82C62CBE-726C-4BFD-AAC7-C37F0461EEEA}"/>
    <cellStyle name="Comma 4 10 3" xfId="4445" xr:uid="{00000000-0005-0000-0000-0000F8180000}"/>
    <cellStyle name="Comma 4 10 4" xfId="54878" xr:uid="{A76006C7-DCC2-4E56-9680-7AF65CAD45B9}"/>
    <cellStyle name="Comma 4 10 6" xfId="4446" xr:uid="{00000000-0005-0000-0000-0000F9180000}"/>
    <cellStyle name="Comma 4 11" xfId="4447" xr:uid="{00000000-0005-0000-0000-0000FA180000}"/>
    <cellStyle name="Comma 4 11 2" xfId="4448" xr:uid="{00000000-0005-0000-0000-0000FB180000}"/>
    <cellStyle name="Comma 4 11 2 2" xfId="4449" xr:uid="{00000000-0005-0000-0000-0000FC180000}"/>
    <cellStyle name="Comma 4 11 2 2 2" xfId="4450" xr:uid="{00000000-0005-0000-0000-0000FD180000}"/>
    <cellStyle name="Comma 4 11 3" xfId="4451" xr:uid="{00000000-0005-0000-0000-0000FE180000}"/>
    <cellStyle name="Comma 4 11 3 2" xfId="4452" xr:uid="{00000000-0005-0000-0000-0000FF180000}"/>
    <cellStyle name="Comma 4 11 4" xfId="4453" xr:uid="{00000000-0005-0000-0000-000000190000}"/>
    <cellStyle name="Comma 4 11 5" xfId="54903" xr:uid="{70A5AABE-1212-4D82-974E-F5A0DC60007D}"/>
    <cellStyle name="Comma 4 12" xfId="4454" xr:uid="{00000000-0005-0000-0000-000001190000}"/>
    <cellStyle name="Comma 4 12 2" xfId="4455" xr:uid="{00000000-0005-0000-0000-000002190000}"/>
    <cellStyle name="Comma 4 13" xfId="54289" xr:uid="{E6E5C8AA-AD15-4BAC-8C64-7E5DC284B129}"/>
    <cellStyle name="Comma 4 14" xfId="54319" xr:uid="{7CB88BD2-EFF7-4DA1-A580-636236438771}"/>
    <cellStyle name="Comma 4 2" xfId="4456" xr:uid="{00000000-0005-0000-0000-000003190000}"/>
    <cellStyle name="Comma 4 2 2" xfId="4457" xr:uid="{00000000-0005-0000-0000-000004190000}"/>
    <cellStyle name="Comma 4 2 2 2" xfId="4458" xr:uid="{00000000-0005-0000-0000-000005190000}"/>
    <cellStyle name="Comma 4 2 2 2 2" xfId="4459" xr:uid="{00000000-0005-0000-0000-000006190000}"/>
    <cellStyle name="Comma 4 2 2 3" xfId="4460" xr:uid="{00000000-0005-0000-0000-000007190000}"/>
    <cellStyle name="Comma 4 2 2 3 2" xfId="4461" xr:uid="{00000000-0005-0000-0000-000008190000}"/>
    <cellStyle name="Comma 4 2 2 3 3" xfId="4462" xr:uid="{00000000-0005-0000-0000-000009190000}"/>
    <cellStyle name="Comma 4 2 2 3 3 2" xfId="4463" xr:uid="{00000000-0005-0000-0000-00000A190000}"/>
    <cellStyle name="Comma 4 2 2 3 3 2 2" xfId="4464" xr:uid="{00000000-0005-0000-0000-00000B190000}"/>
    <cellStyle name="Comma 4 2 2 3 3 3" xfId="4465" xr:uid="{00000000-0005-0000-0000-00000C190000}"/>
    <cellStyle name="Comma 4 2 2 3 4" xfId="4466" xr:uid="{00000000-0005-0000-0000-00000D190000}"/>
    <cellStyle name="Comma 4 2 2 3 4 2" xfId="4467" xr:uid="{00000000-0005-0000-0000-00000E190000}"/>
    <cellStyle name="Comma 4 2 2 3 5" xfId="4468" xr:uid="{00000000-0005-0000-0000-00000F190000}"/>
    <cellStyle name="Comma 4 2 2 3 5 2" xfId="4469" xr:uid="{00000000-0005-0000-0000-000010190000}"/>
    <cellStyle name="Comma 4 2 2 3 6" xfId="4470" xr:uid="{00000000-0005-0000-0000-000011190000}"/>
    <cellStyle name="Comma 4 2 2 4" xfId="4471" xr:uid="{00000000-0005-0000-0000-000012190000}"/>
    <cellStyle name="Comma 4 2 2 5" xfId="4472" xr:uid="{00000000-0005-0000-0000-000013190000}"/>
    <cellStyle name="Comma 4 2 2 5 2" xfId="4473" xr:uid="{00000000-0005-0000-0000-000014190000}"/>
    <cellStyle name="Comma 4 2 2 5 2 2" xfId="4474" xr:uid="{00000000-0005-0000-0000-000015190000}"/>
    <cellStyle name="Comma 4 2 2 5 3" xfId="4475" xr:uid="{00000000-0005-0000-0000-000016190000}"/>
    <cellStyle name="Comma 4 2 3" xfId="4476" xr:uid="{00000000-0005-0000-0000-000017190000}"/>
    <cellStyle name="Comma 4 2 3 2" xfId="4477" xr:uid="{00000000-0005-0000-0000-000018190000}"/>
    <cellStyle name="Comma 4 2 3 3" xfId="4478" xr:uid="{00000000-0005-0000-0000-000019190000}"/>
    <cellStyle name="Comma 4 2 4" xfId="4479" xr:uid="{00000000-0005-0000-0000-00001A190000}"/>
    <cellStyle name="Comma 4 2 4 2" xfId="4480" xr:uid="{00000000-0005-0000-0000-00001B190000}"/>
    <cellStyle name="Comma 4 2 4 3" xfId="4481" xr:uid="{00000000-0005-0000-0000-00001C190000}"/>
    <cellStyle name="Comma 4 2 4 3 2" xfId="4482" xr:uid="{00000000-0005-0000-0000-00001D190000}"/>
    <cellStyle name="Comma 4 2 4 3 2 2" xfId="4483" xr:uid="{00000000-0005-0000-0000-00001E190000}"/>
    <cellStyle name="Comma 4 2 4 3 3" xfId="4484" xr:uid="{00000000-0005-0000-0000-00001F190000}"/>
    <cellStyle name="Comma 4 2 4 4" xfId="4485" xr:uid="{00000000-0005-0000-0000-000020190000}"/>
    <cellStyle name="Comma 4 2 4 4 2" xfId="4486" xr:uid="{00000000-0005-0000-0000-000021190000}"/>
    <cellStyle name="Comma 4 2 4 5" xfId="4487" xr:uid="{00000000-0005-0000-0000-000022190000}"/>
    <cellStyle name="Comma 4 2 4 5 2" xfId="4488" xr:uid="{00000000-0005-0000-0000-000023190000}"/>
    <cellStyle name="Comma 4 2 4 6" xfId="4489" xr:uid="{00000000-0005-0000-0000-000024190000}"/>
    <cellStyle name="Comma 4 2 4 7" xfId="4490" xr:uid="{00000000-0005-0000-0000-000025190000}"/>
    <cellStyle name="Comma 4 2 5" xfId="4491" xr:uid="{00000000-0005-0000-0000-000026190000}"/>
    <cellStyle name="Comma 4 2 5 2" xfId="4492" xr:uid="{00000000-0005-0000-0000-000027190000}"/>
    <cellStyle name="Comma 4 2 5 3" xfId="4493" xr:uid="{00000000-0005-0000-0000-000028190000}"/>
    <cellStyle name="Comma 4 2 6" xfId="4494" xr:uid="{00000000-0005-0000-0000-000029190000}"/>
    <cellStyle name="Comma 4 2 6 2" xfId="4495" xr:uid="{00000000-0005-0000-0000-00002A190000}"/>
    <cellStyle name="Comma 4 2 6 2 2" xfId="4496" xr:uid="{00000000-0005-0000-0000-00002B190000}"/>
    <cellStyle name="Comma 4 2 6 3" xfId="4497" xr:uid="{00000000-0005-0000-0000-00002C190000}"/>
    <cellStyle name="Comma 4 2 7" xfId="4498" xr:uid="{00000000-0005-0000-0000-00002D190000}"/>
    <cellStyle name="Comma 4 3" xfId="4499" xr:uid="{00000000-0005-0000-0000-00002E190000}"/>
    <cellStyle name="Comma 4 3 2" xfId="4500" xr:uid="{00000000-0005-0000-0000-00002F190000}"/>
    <cellStyle name="Comma 4 3 2 2" xfId="27765" xr:uid="{00000000-0005-0000-0000-000030190000}"/>
    <cellStyle name="Comma 4 3 3" xfId="4501" xr:uid="{00000000-0005-0000-0000-000031190000}"/>
    <cellStyle name="Comma 4 3 4" xfId="4502" xr:uid="{00000000-0005-0000-0000-000032190000}"/>
    <cellStyle name="Comma 4 3 5" xfId="4503" xr:uid="{00000000-0005-0000-0000-000033190000}"/>
    <cellStyle name="Comma 4 3 6" xfId="4504" xr:uid="{00000000-0005-0000-0000-000034190000}"/>
    <cellStyle name="Comma 4 4" xfId="4505" xr:uid="{00000000-0005-0000-0000-000035190000}"/>
    <cellStyle name="Comma 4 4 2" xfId="4506" xr:uid="{00000000-0005-0000-0000-000036190000}"/>
    <cellStyle name="Comma 4 4 2 2" xfId="4507" xr:uid="{00000000-0005-0000-0000-000037190000}"/>
    <cellStyle name="Comma 4 4 2 3" xfId="4508" xr:uid="{00000000-0005-0000-0000-000038190000}"/>
    <cellStyle name="Comma 4 4 2 4" xfId="4509" xr:uid="{00000000-0005-0000-0000-000039190000}"/>
    <cellStyle name="Comma 4 4 3" xfId="4510" xr:uid="{00000000-0005-0000-0000-00003A190000}"/>
    <cellStyle name="Comma 4 4 3 2" xfId="4511" xr:uid="{00000000-0005-0000-0000-00003B190000}"/>
    <cellStyle name="Comma 4 4 3 3" xfId="4512" xr:uid="{00000000-0005-0000-0000-00003C190000}"/>
    <cellStyle name="Comma 4 4 3 3 2" xfId="4513" xr:uid="{00000000-0005-0000-0000-00003D190000}"/>
    <cellStyle name="Comma 4 4 3 3 2 2" xfId="4514" xr:uid="{00000000-0005-0000-0000-00003E190000}"/>
    <cellStyle name="Comma 4 4 3 3 3" xfId="4515" xr:uid="{00000000-0005-0000-0000-00003F190000}"/>
    <cellStyle name="Comma 4 4 3 4" xfId="4516" xr:uid="{00000000-0005-0000-0000-000040190000}"/>
    <cellStyle name="Comma 4 4 3 4 2" xfId="4517" xr:uid="{00000000-0005-0000-0000-000041190000}"/>
    <cellStyle name="Comma 4 4 3 5" xfId="4518" xr:uid="{00000000-0005-0000-0000-000042190000}"/>
    <cellStyle name="Comma 4 4 3 5 2" xfId="4519" xr:uid="{00000000-0005-0000-0000-000043190000}"/>
    <cellStyle name="Comma 4 4 3 6" xfId="4520" xr:uid="{00000000-0005-0000-0000-000044190000}"/>
    <cellStyle name="Comma 4 4 4" xfId="4521" xr:uid="{00000000-0005-0000-0000-000045190000}"/>
    <cellStyle name="Comma 4 4 5" xfId="4522" xr:uid="{00000000-0005-0000-0000-000046190000}"/>
    <cellStyle name="Comma 4 4 5 2" xfId="4523" xr:uid="{00000000-0005-0000-0000-000047190000}"/>
    <cellStyle name="Comma 4 4 5 2 2" xfId="4524" xr:uid="{00000000-0005-0000-0000-000048190000}"/>
    <cellStyle name="Comma 4 4 5 3" xfId="4525" xr:uid="{00000000-0005-0000-0000-000049190000}"/>
    <cellStyle name="Comma 4 5" xfId="4526" xr:uid="{00000000-0005-0000-0000-00004A190000}"/>
    <cellStyle name="Comma 4 5 2" xfId="4527" xr:uid="{00000000-0005-0000-0000-00004B190000}"/>
    <cellStyle name="Comma 4 5 2 2" xfId="4528" xr:uid="{00000000-0005-0000-0000-00004C190000}"/>
    <cellStyle name="Comma 4 5 3" xfId="4529" xr:uid="{00000000-0005-0000-0000-00004D190000}"/>
    <cellStyle name="Comma 4 5 4" xfId="4530" xr:uid="{00000000-0005-0000-0000-00004E190000}"/>
    <cellStyle name="Comma 4 5 4 2" xfId="4531" xr:uid="{00000000-0005-0000-0000-00004F190000}"/>
    <cellStyle name="Comma 4 5 5" xfId="4532" xr:uid="{00000000-0005-0000-0000-000050190000}"/>
    <cellStyle name="Comma 4 5 6" xfId="4533" xr:uid="{00000000-0005-0000-0000-000051190000}"/>
    <cellStyle name="Comma 4 6" xfId="4534" xr:uid="{00000000-0005-0000-0000-000052190000}"/>
    <cellStyle name="Comma 4 6 2" xfId="4535" xr:uid="{00000000-0005-0000-0000-000053190000}"/>
    <cellStyle name="Comma 4 7" xfId="4536" xr:uid="{00000000-0005-0000-0000-000054190000}"/>
    <cellStyle name="Comma 4 7 2" xfId="4537" xr:uid="{00000000-0005-0000-0000-000055190000}"/>
    <cellStyle name="Comma 4 7 2 2" xfId="4538" xr:uid="{00000000-0005-0000-0000-000056190000}"/>
    <cellStyle name="Comma 4 7 3" xfId="4539" xr:uid="{00000000-0005-0000-0000-000057190000}"/>
    <cellStyle name="Comma 4 7 4" xfId="4540" xr:uid="{00000000-0005-0000-0000-000058190000}"/>
    <cellStyle name="Comma 4 7 4 2" xfId="4541" xr:uid="{00000000-0005-0000-0000-000059190000}"/>
    <cellStyle name="Comma 4 7 5" xfId="4542" xr:uid="{00000000-0005-0000-0000-00005A190000}"/>
    <cellStyle name="Comma 4 8" xfId="4543" xr:uid="{00000000-0005-0000-0000-00005B190000}"/>
    <cellStyle name="Comma 4 8 2" xfId="4544" xr:uid="{00000000-0005-0000-0000-00005C190000}"/>
    <cellStyle name="Comma 4 8 2 2" xfId="54975" xr:uid="{4B408FD7-EDA9-4887-B1F1-29D04D7ED734}"/>
    <cellStyle name="Comma 4 8 3" xfId="54395" xr:uid="{81D3DFEB-64AB-4F2E-A090-D693F8B1BAB4}"/>
    <cellStyle name="Comma 4 9" xfId="4545" xr:uid="{00000000-0005-0000-0000-00005D190000}"/>
    <cellStyle name="Comma 4 9 2" xfId="4546" xr:uid="{00000000-0005-0000-0000-00005E190000}"/>
    <cellStyle name="Comma 4 9 2 2" xfId="55333" xr:uid="{55E37B0D-A49A-447F-8FE6-460FDB5CAA6F}"/>
    <cellStyle name="Comma 4 9 3" xfId="4547" xr:uid="{00000000-0005-0000-0000-00005F190000}"/>
    <cellStyle name="Comma 4 9 3 2" xfId="4548" xr:uid="{00000000-0005-0000-0000-000060190000}"/>
    <cellStyle name="Comma 4 9 3 2 2" xfId="4549" xr:uid="{00000000-0005-0000-0000-000061190000}"/>
    <cellStyle name="Comma 4 9 3 3" xfId="4550" xr:uid="{00000000-0005-0000-0000-000062190000}"/>
    <cellStyle name="Comma 4 9 3 3 2" xfId="4551" xr:uid="{00000000-0005-0000-0000-000063190000}"/>
    <cellStyle name="Comma 4 9 3 4" xfId="4552" xr:uid="{00000000-0005-0000-0000-000064190000}"/>
    <cellStyle name="Comma 4 9 4" xfId="4553" xr:uid="{00000000-0005-0000-0000-000065190000}"/>
    <cellStyle name="Comma 4 9 5" xfId="4554" xr:uid="{00000000-0005-0000-0000-000066190000}"/>
    <cellStyle name="Comma 4 9 5 2" xfId="4555" xr:uid="{00000000-0005-0000-0000-000067190000}"/>
    <cellStyle name="Comma 4 9 6" xfId="4556" xr:uid="{00000000-0005-0000-0000-000068190000}"/>
    <cellStyle name="Comma 4 9 7" xfId="4557" xr:uid="{00000000-0005-0000-0000-000069190000}"/>
    <cellStyle name="Comma 4 9 8" xfId="54753" xr:uid="{A49E3D15-EB67-4EF6-9993-A506584FE94C}"/>
    <cellStyle name="Comma 40" xfId="4558" xr:uid="{00000000-0005-0000-0000-00006A190000}"/>
    <cellStyle name="Comma 40 2" xfId="4559" xr:uid="{00000000-0005-0000-0000-00006B190000}"/>
    <cellStyle name="Comma 40 2 2" xfId="27766" xr:uid="{00000000-0005-0000-0000-00006C190000}"/>
    <cellStyle name="Comma 40 3" xfId="4560" xr:uid="{00000000-0005-0000-0000-00006D190000}"/>
    <cellStyle name="Comma 40 3 2" xfId="4561" xr:uid="{00000000-0005-0000-0000-00006E190000}"/>
    <cellStyle name="Comma 40 3 2 2" xfId="4562" xr:uid="{00000000-0005-0000-0000-00006F190000}"/>
    <cellStyle name="Comma 40 3 3" xfId="4563" xr:uid="{00000000-0005-0000-0000-000070190000}"/>
    <cellStyle name="Comma 40 4" xfId="4564" xr:uid="{00000000-0005-0000-0000-000071190000}"/>
    <cellStyle name="Comma 40 4 2" xfId="4565" xr:uid="{00000000-0005-0000-0000-000072190000}"/>
    <cellStyle name="Comma 40 5" xfId="4566" xr:uid="{00000000-0005-0000-0000-000073190000}"/>
    <cellStyle name="Comma 40 5 2" xfId="4567" xr:uid="{00000000-0005-0000-0000-000074190000}"/>
    <cellStyle name="Comma 40 6" xfId="4568" xr:uid="{00000000-0005-0000-0000-000075190000}"/>
    <cellStyle name="Comma 40 7" xfId="4569" xr:uid="{00000000-0005-0000-0000-000076190000}"/>
    <cellStyle name="Comma 41" xfId="4570" xr:uid="{00000000-0005-0000-0000-000077190000}"/>
    <cellStyle name="Comma 41 2" xfId="4571" xr:uid="{00000000-0005-0000-0000-000078190000}"/>
    <cellStyle name="Comma 41 3" xfId="4572" xr:uid="{00000000-0005-0000-0000-000079190000}"/>
    <cellStyle name="Comma 41 3 2" xfId="4573" xr:uid="{00000000-0005-0000-0000-00007A190000}"/>
    <cellStyle name="Comma 41 3 2 2" xfId="4574" xr:uid="{00000000-0005-0000-0000-00007B190000}"/>
    <cellStyle name="Comma 41 3 3" xfId="4575" xr:uid="{00000000-0005-0000-0000-00007C190000}"/>
    <cellStyle name="Comma 41 4" xfId="4576" xr:uid="{00000000-0005-0000-0000-00007D190000}"/>
    <cellStyle name="Comma 41 4 2" xfId="4577" xr:uid="{00000000-0005-0000-0000-00007E190000}"/>
    <cellStyle name="Comma 41 5" xfId="4578" xr:uid="{00000000-0005-0000-0000-00007F190000}"/>
    <cellStyle name="Comma 41 5 2" xfId="4579" xr:uid="{00000000-0005-0000-0000-000080190000}"/>
    <cellStyle name="Comma 41 6" xfId="4580" xr:uid="{00000000-0005-0000-0000-000081190000}"/>
    <cellStyle name="Comma 41 7" xfId="4581" xr:uid="{00000000-0005-0000-0000-000082190000}"/>
    <cellStyle name="Comma 42" xfId="4582" xr:uid="{00000000-0005-0000-0000-000083190000}"/>
    <cellStyle name="Comma 42 2" xfId="4583" xr:uid="{00000000-0005-0000-0000-000084190000}"/>
    <cellStyle name="Comma 42 2 2" xfId="27767" xr:uid="{00000000-0005-0000-0000-000085190000}"/>
    <cellStyle name="Comma 42 2 2 2" xfId="54984" xr:uid="{F51F2483-D9BD-4C96-AD3B-D4124FA64326}"/>
    <cellStyle name="Comma 42 2 3" xfId="54404" xr:uid="{C5760010-05E1-46E8-BD1C-DD8921B49EC8}"/>
    <cellStyle name="Comma 42 3" xfId="4584" xr:uid="{00000000-0005-0000-0000-000086190000}"/>
    <cellStyle name="Comma 42 3 2" xfId="4585" xr:uid="{00000000-0005-0000-0000-000087190000}"/>
    <cellStyle name="Comma 42 3 2 2" xfId="4586" xr:uid="{00000000-0005-0000-0000-000088190000}"/>
    <cellStyle name="Comma 42 3 2 3" xfId="55364" xr:uid="{72E054AB-5C7B-4975-A42E-2DDAE3F83CF2}"/>
    <cellStyle name="Comma 42 3 3" xfId="4587" xr:uid="{00000000-0005-0000-0000-000089190000}"/>
    <cellStyle name="Comma 42 3 4" xfId="4588" xr:uid="{00000000-0005-0000-0000-00008A190000}"/>
    <cellStyle name="Comma 42 3 5" xfId="54784" xr:uid="{9EA6AB26-BE76-4DE4-B26E-35CA5ED3D7B6}"/>
    <cellStyle name="Comma 42 4" xfId="4589" xr:uid="{00000000-0005-0000-0000-00008B190000}"/>
    <cellStyle name="Comma 42 4 2" xfId="4590" xr:uid="{00000000-0005-0000-0000-00008C190000}"/>
    <cellStyle name="Comma 42 4 2 2" xfId="55459" xr:uid="{A967D102-5BB7-42BF-BFBA-587260C1DD68}"/>
    <cellStyle name="Comma 42 4 3" xfId="54879" xr:uid="{0D35A736-F0CC-466D-838F-CFE9CB2ABB68}"/>
    <cellStyle name="Comma 42 5" xfId="4591" xr:uid="{00000000-0005-0000-0000-00008D190000}"/>
    <cellStyle name="Comma 42 5 2" xfId="4592" xr:uid="{00000000-0005-0000-0000-00008E190000}"/>
    <cellStyle name="Comma 42 5 3" xfId="54905" xr:uid="{1964ADF2-8949-4C22-8CEF-91460FDDBFDE}"/>
    <cellStyle name="Comma 42 6" xfId="4593" xr:uid="{00000000-0005-0000-0000-00008F190000}"/>
    <cellStyle name="Comma 42 7" xfId="4594" xr:uid="{00000000-0005-0000-0000-000090190000}"/>
    <cellStyle name="Comma 42 8" xfId="54320" xr:uid="{D0F4F251-A0C4-47F7-99EF-F7CC88FBCFC4}"/>
    <cellStyle name="Comma 43" xfId="1" xr:uid="{00000000-0005-0000-0000-000091190000}"/>
    <cellStyle name="Comma 43 2" xfId="4595" xr:uid="{00000000-0005-0000-0000-000092190000}"/>
    <cellStyle name="Comma 43 2 2" xfId="27768" xr:uid="{00000000-0005-0000-0000-000093190000}"/>
    <cellStyle name="Comma 43 3" xfId="4596" xr:uid="{00000000-0005-0000-0000-000094190000}"/>
    <cellStyle name="Comma 43 3 2" xfId="4597" xr:uid="{00000000-0005-0000-0000-000095190000}"/>
    <cellStyle name="Comma 43 3 2 2" xfId="4598" xr:uid="{00000000-0005-0000-0000-000096190000}"/>
    <cellStyle name="Comma 43 3 3" xfId="4599" xr:uid="{00000000-0005-0000-0000-000097190000}"/>
    <cellStyle name="Comma 43 3 4" xfId="4600" xr:uid="{00000000-0005-0000-0000-000098190000}"/>
    <cellStyle name="Comma 43 4" xfId="4601" xr:uid="{00000000-0005-0000-0000-000099190000}"/>
    <cellStyle name="Comma 43 4 2" xfId="4602" xr:uid="{00000000-0005-0000-0000-00009A190000}"/>
    <cellStyle name="Comma 43 5" xfId="4603" xr:uid="{00000000-0005-0000-0000-00009B190000}"/>
    <cellStyle name="Comma 43 5 2" xfId="4604" xr:uid="{00000000-0005-0000-0000-00009C190000}"/>
    <cellStyle name="Comma 43 6" xfId="4605" xr:uid="{00000000-0005-0000-0000-00009D190000}"/>
    <cellStyle name="Comma 43 7" xfId="4606" xr:uid="{00000000-0005-0000-0000-00009E190000}"/>
    <cellStyle name="Comma 44" xfId="4607" xr:uid="{00000000-0005-0000-0000-00009F190000}"/>
    <cellStyle name="Comma 44 2" xfId="4608" xr:uid="{00000000-0005-0000-0000-0000A0190000}"/>
    <cellStyle name="Comma 44 2 2" xfId="27769" xr:uid="{00000000-0005-0000-0000-0000A1190000}"/>
    <cellStyle name="Comma 44 3" xfId="4609" xr:uid="{00000000-0005-0000-0000-0000A2190000}"/>
    <cellStyle name="Comma 44 3 2" xfId="4610" xr:uid="{00000000-0005-0000-0000-0000A3190000}"/>
    <cellStyle name="Comma 44 3 2 2" xfId="4611" xr:uid="{00000000-0005-0000-0000-0000A4190000}"/>
    <cellStyle name="Comma 44 3 3" xfId="4612" xr:uid="{00000000-0005-0000-0000-0000A5190000}"/>
    <cellStyle name="Comma 44 4" xfId="4613" xr:uid="{00000000-0005-0000-0000-0000A6190000}"/>
    <cellStyle name="Comma 44 4 2" xfId="4614" xr:uid="{00000000-0005-0000-0000-0000A7190000}"/>
    <cellStyle name="Comma 44 5" xfId="4615" xr:uid="{00000000-0005-0000-0000-0000A8190000}"/>
    <cellStyle name="Comma 44 5 2" xfId="4616" xr:uid="{00000000-0005-0000-0000-0000A9190000}"/>
    <cellStyle name="Comma 44 6" xfId="4617" xr:uid="{00000000-0005-0000-0000-0000AA190000}"/>
    <cellStyle name="Comma 44 7" xfId="4618" xr:uid="{00000000-0005-0000-0000-0000AB190000}"/>
    <cellStyle name="Comma 45" xfId="4619" xr:uid="{00000000-0005-0000-0000-0000AC190000}"/>
    <cellStyle name="Comma 45 2" xfId="4620" xr:uid="{00000000-0005-0000-0000-0000AD190000}"/>
    <cellStyle name="Comma 45 2 2" xfId="27770" xr:uid="{00000000-0005-0000-0000-0000AE190000}"/>
    <cellStyle name="Comma 45 3" xfId="4621" xr:uid="{00000000-0005-0000-0000-0000AF190000}"/>
    <cellStyle name="Comma 45 3 2" xfId="4622" xr:uid="{00000000-0005-0000-0000-0000B0190000}"/>
    <cellStyle name="Comma 45 3 2 2" xfId="4623" xr:uid="{00000000-0005-0000-0000-0000B1190000}"/>
    <cellStyle name="Comma 45 3 3" xfId="4624" xr:uid="{00000000-0005-0000-0000-0000B2190000}"/>
    <cellStyle name="Comma 45 4" xfId="4625" xr:uid="{00000000-0005-0000-0000-0000B3190000}"/>
    <cellStyle name="Comma 45 4 2" xfId="4626" xr:uid="{00000000-0005-0000-0000-0000B4190000}"/>
    <cellStyle name="Comma 45 5" xfId="4627" xr:uid="{00000000-0005-0000-0000-0000B5190000}"/>
    <cellStyle name="Comma 45 5 2" xfId="4628" xr:uid="{00000000-0005-0000-0000-0000B6190000}"/>
    <cellStyle name="Comma 45 6" xfId="4629" xr:uid="{00000000-0005-0000-0000-0000B7190000}"/>
    <cellStyle name="Comma 45 7" xfId="4630" xr:uid="{00000000-0005-0000-0000-0000B8190000}"/>
    <cellStyle name="Comma 46" xfId="4631" xr:uid="{00000000-0005-0000-0000-0000B9190000}"/>
    <cellStyle name="Comma 46 2" xfId="4632" xr:uid="{00000000-0005-0000-0000-0000BA190000}"/>
    <cellStyle name="Comma 46 2 2" xfId="27771" xr:uid="{00000000-0005-0000-0000-0000BB190000}"/>
    <cellStyle name="Comma 46 2 3" xfId="27772" xr:uid="{00000000-0005-0000-0000-0000BC190000}"/>
    <cellStyle name="Comma 46 3" xfId="4633" xr:uid="{00000000-0005-0000-0000-0000BD190000}"/>
    <cellStyle name="Comma 46 3 2" xfId="4634" xr:uid="{00000000-0005-0000-0000-0000BE190000}"/>
    <cellStyle name="Comma 46 3 2 2" xfId="4635" xr:uid="{00000000-0005-0000-0000-0000BF190000}"/>
    <cellStyle name="Comma 46 3 3" xfId="4636" xr:uid="{00000000-0005-0000-0000-0000C0190000}"/>
    <cellStyle name="Comma 46 4" xfId="4637" xr:uid="{00000000-0005-0000-0000-0000C1190000}"/>
    <cellStyle name="Comma 46 4 2" xfId="4638" xr:uid="{00000000-0005-0000-0000-0000C2190000}"/>
    <cellStyle name="Comma 46 5" xfId="4639" xr:uid="{00000000-0005-0000-0000-0000C3190000}"/>
    <cellStyle name="Comma 46 5 2" xfId="4640" xr:uid="{00000000-0005-0000-0000-0000C4190000}"/>
    <cellStyle name="Comma 46 6" xfId="4641" xr:uid="{00000000-0005-0000-0000-0000C5190000}"/>
    <cellStyle name="Comma 46 6 2" xfId="27773" xr:uid="{00000000-0005-0000-0000-0000C6190000}"/>
    <cellStyle name="Comma 46 7" xfId="4642" xr:uid="{00000000-0005-0000-0000-0000C7190000}"/>
    <cellStyle name="Comma 46 8" xfId="27774" xr:uid="{00000000-0005-0000-0000-0000C8190000}"/>
    <cellStyle name="Comma 46 9" xfId="27775" xr:uid="{00000000-0005-0000-0000-0000C9190000}"/>
    <cellStyle name="Comma 47" xfId="4643" xr:uid="{00000000-0005-0000-0000-0000CA190000}"/>
    <cellStyle name="Comma 47 2" xfId="4644" xr:uid="{00000000-0005-0000-0000-0000CB190000}"/>
    <cellStyle name="Comma 47 2 2" xfId="27776" xr:uid="{00000000-0005-0000-0000-0000CC190000}"/>
    <cellStyle name="Comma 47 2 3" xfId="27777" xr:uid="{00000000-0005-0000-0000-0000CD190000}"/>
    <cellStyle name="Comma 47 3" xfId="4645" xr:uid="{00000000-0005-0000-0000-0000CE190000}"/>
    <cellStyle name="Comma 47 3 2" xfId="4646" xr:uid="{00000000-0005-0000-0000-0000CF190000}"/>
    <cellStyle name="Comma 47 3 2 2" xfId="4647" xr:uid="{00000000-0005-0000-0000-0000D0190000}"/>
    <cellStyle name="Comma 47 3 3" xfId="4648" xr:uid="{00000000-0005-0000-0000-0000D1190000}"/>
    <cellStyle name="Comma 47 4" xfId="4649" xr:uid="{00000000-0005-0000-0000-0000D2190000}"/>
    <cellStyle name="Comma 47 4 2" xfId="4650" xr:uid="{00000000-0005-0000-0000-0000D3190000}"/>
    <cellStyle name="Comma 47 5" xfId="4651" xr:uid="{00000000-0005-0000-0000-0000D4190000}"/>
    <cellStyle name="Comma 47 5 2" xfId="4652" xr:uid="{00000000-0005-0000-0000-0000D5190000}"/>
    <cellStyle name="Comma 47 6" xfId="4653" xr:uid="{00000000-0005-0000-0000-0000D6190000}"/>
    <cellStyle name="Comma 47 7" xfId="4654" xr:uid="{00000000-0005-0000-0000-0000D7190000}"/>
    <cellStyle name="Comma 48" xfId="4655" xr:uid="{00000000-0005-0000-0000-0000D8190000}"/>
    <cellStyle name="Comma 48 2" xfId="4656" xr:uid="{00000000-0005-0000-0000-0000D9190000}"/>
    <cellStyle name="Comma 48 3" xfId="4657" xr:uid="{00000000-0005-0000-0000-0000DA190000}"/>
    <cellStyle name="Comma 48 3 2" xfId="4658" xr:uid="{00000000-0005-0000-0000-0000DB190000}"/>
    <cellStyle name="Comma 48 3 2 2" xfId="4659" xr:uid="{00000000-0005-0000-0000-0000DC190000}"/>
    <cellStyle name="Comma 48 3 3" xfId="4660" xr:uid="{00000000-0005-0000-0000-0000DD190000}"/>
    <cellStyle name="Comma 48 4" xfId="4661" xr:uid="{00000000-0005-0000-0000-0000DE190000}"/>
    <cellStyle name="Comma 48 4 2" xfId="4662" xr:uid="{00000000-0005-0000-0000-0000DF190000}"/>
    <cellStyle name="Comma 48 5" xfId="4663" xr:uid="{00000000-0005-0000-0000-0000E0190000}"/>
    <cellStyle name="Comma 48 5 2" xfId="4664" xr:uid="{00000000-0005-0000-0000-0000E1190000}"/>
    <cellStyle name="Comma 48 6" xfId="4665" xr:uid="{00000000-0005-0000-0000-0000E2190000}"/>
    <cellStyle name="Comma 48 7" xfId="4666" xr:uid="{00000000-0005-0000-0000-0000E3190000}"/>
    <cellStyle name="Comma 49" xfId="4667" xr:uid="{00000000-0005-0000-0000-0000E4190000}"/>
    <cellStyle name="Comma 49 2" xfId="4668" xr:uid="{00000000-0005-0000-0000-0000E5190000}"/>
    <cellStyle name="Comma 49 2 2" xfId="27778" xr:uid="{00000000-0005-0000-0000-0000E6190000}"/>
    <cellStyle name="Comma 49 3" xfId="4669" xr:uid="{00000000-0005-0000-0000-0000E7190000}"/>
    <cellStyle name="Comma 49 3 2" xfId="4670" xr:uid="{00000000-0005-0000-0000-0000E8190000}"/>
    <cellStyle name="Comma 49 3 2 2" xfId="4671" xr:uid="{00000000-0005-0000-0000-0000E9190000}"/>
    <cellStyle name="Comma 49 3 3" xfId="4672" xr:uid="{00000000-0005-0000-0000-0000EA190000}"/>
    <cellStyle name="Comma 49 4" xfId="4673" xr:uid="{00000000-0005-0000-0000-0000EB190000}"/>
    <cellStyle name="Comma 49 4 2" xfId="4674" xr:uid="{00000000-0005-0000-0000-0000EC190000}"/>
    <cellStyle name="Comma 49 5" xfId="4675" xr:uid="{00000000-0005-0000-0000-0000ED190000}"/>
    <cellStyle name="Comma 49 5 2" xfId="4676" xr:uid="{00000000-0005-0000-0000-0000EE190000}"/>
    <cellStyle name="Comma 49 6" xfId="4677" xr:uid="{00000000-0005-0000-0000-0000EF190000}"/>
    <cellStyle name="Comma 49 7" xfId="4678" xr:uid="{00000000-0005-0000-0000-0000F0190000}"/>
    <cellStyle name="Comma 5" xfId="4679" xr:uid="{00000000-0005-0000-0000-0000F1190000}"/>
    <cellStyle name="Comma 5 10" xfId="4680" xr:uid="{00000000-0005-0000-0000-0000F2190000}"/>
    <cellStyle name="Comma 5 11" xfId="4681" xr:uid="{00000000-0005-0000-0000-0000F3190000}"/>
    <cellStyle name="Comma 5 2" xfId="4682" xr:uid="{00000000-0005-0000-0000-0000F4190000}"/>
    <cellStyle name="Comma 5 2 2" xfId="4683" xr:uid="{00000000-0005-0000-0000-0000F5190000}"/>
    <cellStyle name="Comma 5 2 2 2" xfId="4684" xr:uid="{00000000-0005-0000-0000-0000F6190000}"/>
    <cellStyle name="Comma 5 2 2 3" xfId="4685" xr:uid="{00000000-0005-0000-0000-0000F7190000}"/>
    <cellStyle name="Comma 5 2 3" xfId="4686" xr:uid="{00000000-0005-0000-0000-0000F8190000}"/>
    <cellStyle name="Comma 5 2 3 2" xfId="4687" xr:uid="{00000000-0005-0000-0000-0000F9190000}"/>
    <cellStyle name="Comma 5 2 3 3" xfId="4688" xr:uid="{00000000-0005-0000-0000-0000FA190000}"/>
    <cellStyle name="Comma 5 2 4" xfId="4689" xr:uid="{00000000-0005-0000-0000-0000FB190000}"/>
    <cellStyle name="Comma 5 2 4 2" xfId="4690" xr:uid="{00000000-0005-0000-0000-0000FC190000}"/>
    <cellStyle name="Comma 5 2 5" xfId="4691" xr:uid="{00000000-0005-0000-0000-0000FD190000}"/>
    <cellStyle name="Comma 5 2 5 2" xfId="4692" xr:uid="{00000000-0005-0000-0000-0000FE190000}"/>
    <cellStyle name="Comma 5 2 6" xfId="4693" xr:uid="{00000000-0005-0000-0000-0000FF190000}"/>
    <cellStyle name="Comma 5 2 7" xfId="4694" xr:uid="{00000000-0005-0000-0000-0000001A0000}"/>
    <cellStyle name="Comma 5 3" xfId="4695" xr:uid="{00000000-0005-0000-0000-0000011A0000}"/>
    <cellStyle name="Comma 5 3 2" xfId="4696" xr:uid="{00000000-0005-0000-0000-0000021A0000}"/>
    <cellStyle name="Comma 5 4" xfId="4697" xr:uid="{00000000-0005-0000-0000-0000031A0000}"/>
    <cellStyle name="Comma 5 4 2" xfId="4698" xr:uid="{00000000-0005-0000-0000-0000041A0000}"/>
    <cellStyle name="Comma 5 5" xfId="4699" xr:uid="{00000000-0005-0000-0000-0000051A0000}"/>
    <cellStyle name="Comma 5 5 2" xfId="4700" xr:uid="{00000000-0005-0000-0000-0000061A0000}"/>
    <cellStyle name="Comma 5 6" xfId="4701" xr:uid="{00000000-0005-0000-0000-0000071A0000}"/>
    <cellStyle name="Comma 5 6 10" xfId="4702" xr:uid="{00000000-0005-0000-0000-0000081A0000}"/>
    <cellStyle name="Comma 5 6 2" xfId="4703" xr:uid="{00000000-0005-0000-0000-0000091A0000}"/>
    <cellStyle name="Comma 5 6 2 2" xfId="4704" xr:uid="{00000000-0005-0000-0000-00000A1A0000}"/>
    <cellStyle name="Comma 5 6 2 3" xfId="4705" xr:uid="{00000000-0005-0000-0000-00000B1A0000}"/>
    <cellStyle name="Comma 5 6 2 3 2" xfId="4706" xr:uid="{00000000-0005-0000-0000-00000C1A0000}"/>
    <cellStyle name="Comma 5 6 2 3 2 2" xfId="4707" xr:uid="{00000000-0005-0000-0000-00000D1A0000}"/>
    <cellStyle name="Comma 5 6 2 3 3" xfId="4708" xr:uid="{00000000-0005-0000-0000-00000E1A0000}"/>
    <cellStyle name="Comma 5 6 2 4" xfId="4709" xr:uid="{00000000-0005-0000-0000-00000F1A0000}"/>
    <cellStyle name="Comma 5 6 2 4 2" xfId="4710" xr:uid="{00000000-0005-0000-0000-0000101A0000}"/>
    <cellStyle name="Comma 5 6 2 5" xfId="4711" xr:uid="{00000000-0005-0000-0000-0000111A0000}"/>
    <cellStyle name="Comma 5 6 2 5 2" xfId="4712" xr:uid="{00000000-0005-0000-0000-0000121A0000}"/>
    <cellStyle name="Comma 5 6 2 6" xfId="4713" xr:uid="{00000000-0005-0000-0000-0000131A0000}"/>
    <cellStyle name="Comma 5 6 3" xfId="4714" xr:uid="{00000000-0005-0000-0000-0000141A0000}"/>
    <cellStyle name="Comma 5 6 4" xfId="4715" xr:uid="{00000000-0005-0000-0000-0000151A0000}"/>
    <cellStyle name="Comma 5 6 4 2" xfId="4716" xr:uid="{00000000-0005-0000-0000-0000161A0000}"/>
    <cellStyle name="Comma 5 6 4 2 2" xfId="4717" xr:uid="{00000000-0005-0000-0000-0000171A0000}"/>
    <cellStyle name="Comma 5 6 4 3" xfId="4718" xr:uid="{00000000-0005-0000-0000-0000181A0000}"/>
    <cellStyle name="Comma 5 6 5" xfId="4719" xr:uid="{00000000-0005-0000-0000-0000191A0000}"/>
    <cellStyle name="Comma 5 6 5 2" xfId="4720" xr:uid="{00000000-0005-0000-0000-00001A1A0000}"/>
    <cellStyle name="Comma 5 6 6" xfId="4721" xr:uid="{00000000-0005-0000-0000-00001B1A0000}"/>
    <cellStyle name="Comma 5 6 6 2" xfId="4722" xr:uid="{00000000-0005-0000-0000-00001C1A0000}"/>
    <cellStyle name="Comma 5 6 7" xfId="4723" xr:uid="{00000000-0005-0000-0000-00001D1A0000}"/>
    <cellStyle name="Comma 5 6 7 2" xfId="4724" xr:uid="{00000000-0005-0000-0000-00001E1A0000}"/>
    <cellStyle name="Comma 5 6 8" xfId="4725" xr:uid="{00000000-0005-0000-0000-00001F1A0000}"/>
    <cellStyle name="Comma 5 6 8 2" xfId="4726" xr:uid="{00000000-0005-0000-0000-0000201A0000}"/>
    <cellStyle name="Comma 5 6 9" xfId="4727" xr:uid="{00000000-0005-0000-0000-0000211A0000}"/>
    <cellStyle name="Comma 5 6 9 2" xfId="4728" xr:uid="{00000000-0005-0000-0000-0000221A0000}"/>
    <cellStyle name="Comma 5 7" xfId="4729" xr:uid="{00000000-0005-0000-0000-0000231A0000}"/>
    <cellStyle name="Comma 5 7 2" xfId="4730" xr:uid="{00000000-0005-0000-0000-0000241A0000}"/>
    <cellStyle name="Comma 5 7 3" xfId="4731" xr:uid="{00000000-0005-0000-0000-0000251A0000}"/>
    <cellStyle name="Comma 5 7 3 2" xfId="4732" xr:uid="{00000000-0005-0000-0000-0000261A0000}"/>
    <cellStyle name="Comma 5 7 3 2 2" xfId="4733" xr:uid="{00000000-0005-0000-0000-0000271A0000}"/>
    <cellStyle name="Comma 5 7 3 3" xfId="4734" xr:uid="{00000000-0005-0000-0000-0000281A0000}"/>
    <cellStyle name="Comma 5 7 4" xfId="4735" xr:uid="{00000000-0005-0000-0000-0000291A0000}"/>
    <cellStyle name="Comma 5 7 4 2" xfId="4736" xr:uid="{00000000-0005-0000-0000-00002A1A0000}"/>
    <cellStyle name="Comma 5 7 5" xfId="4737" xr:uid="{00000000-0005-0000-0000-00002B1A0000}"/>
    <cellStyle name="Comma 5 7 5 2" xfId="4738" xr:uid="{00000000-0005-0000-0000-00002C1A0000}"/>
    <cellStyle name="Comma 5 7 6" xfId="4739" xr:uid="{00000000-0005-0000-0000-00002D1A0000}"/>
    <cellStyle name="Comma 5 8" xfId="4740" xr:uid="{00000000-0005-0000-0000-00002E1A0000}"/>
    <cellStyle name="Comma 5 9" xfId="4741" xr:uid="{00000000-0005-0000-0000-00002F1A0000}"/>
    <cellStyle name="Comma 50" xfId="4742" xr:uid="{00000000-0005-0000-0000-0000301A0000}"/>
    <cellStyle name="Comma 50 2" xfId="4743" xr:uid="{00000000-0005-0000-0000-0000311A0000}"/>
    <cellStyle name="Comma 50 2 2" xfId="27779" xr:uid="{00000000-0005-0000-0000-0000321A0000}"/>
    <cellStyle name="Comma 50 3" xfId="4744" xr:uid="{00000000-0005-0000-0000-0000331A0000}"/>
    <cellStyle name="Comma 50 3 2" xfId="4745" xr:uid="{00000000-0005-0000-0000-0000341A0000}"/>
    <cellStyle name="Comma 50 3 2 2" xfId="4746" xr:uid="{00000000-0005-0000-0000-0000351A0000}"/>
    <cellStyle name="Comma 50 3 3" xfId="4747" xr:uid="{00000000-0005-0000-0000-0000361A0000}"/>
    <cellStyle name="Comma 50 4" xfId="4748" xr:uid="{00000000-0005-0000-0000-0000371A0000}"/>
    <cellStyle name="Comma 50 4 2" xfId="4749" xr:uid="{00000000-0005-0000-0000-0000381A0000}"/>
    <cellStyle name="Comma 50 5" xfId="4750" xr:uid="{00000000-0005-0000-0000-0000391A0000}"/>
    <cellStyle name="Comma 50 5 2" xfId="4751" xr:uid="{00000000-0005-0000-0000-00003A1A0000}"/>
    <cellStyle name="Comma 50 6" xfId="4752" xr:uid="{00000000-0005-0000-0000-00003B1A0000}"/>
    <cellStyle name="Comma 50 7" xfId="4753" xr:uid="{00000000-0005-0000-0000-00003C1A0000}"/>
    <cellStyle name="Comma 51" xfId="4754" xr:uid="{00000000-0005-0000-0000-00003D1A0000}"/>
    <cellStyle name="Comma 51 2" xfId="4755" xr:uid="{00000000-0005-0000-0000-00003E1A0000}"/>
    <cellStyle name="Comma 51 2 2" xfId="27780" xr:uid="{00000000-0005-0000-0000-00003F1A0000}"/>
    <cellStyle name="Comma 51 2 3" xfId="27781" xr:uid="{00000000-0005-0000-0000-0000401A0000}"/>
    <cellStyle name="Comma 51 3" xfId="4756" xr:uid="{00000000-0005-0000-0000-0000411A0000}"/>
    <cellStyle name="Comma 51 3 2" xfId="4757" xr:uid="{00000000-0005-0000-0000-0000421A0000}"/>
    <cellStyle name="Comma 51 3 2 2" xfId="4758" xr:uid="{00000000-0005-0000-0000-0000431A0000}"/>
    <cellStyle name="Comma 51 3 3" xfId="4759" xr:uid="{00000000-0005-0000-0000-0000441A0000}"/>
    <cellStyle name="Comma 51 4" xfId="4760" xr:uid="{00000000-0005-0000-0000-0000451A0000}"/>
    <cellStyle name="Comma 51 4 2" xfId="4761" xr:uid="{00000000-0005-0000-0000-0000461A0000}"/>
    <cellStyle name="Comma 51 5" xfId="4762" xr:uid="{00000000-0005-0000-0000-0000471A0000}"/>
    <cellStyle name="Comma 51 5 2" xfId="4763" xr:uid="{00000000-0005-0000-0000-0000481A0000}"/>
    <cellStyle name="Comma 51 6" xfId="4764" xr:uid="{00000000-0005-0000-0000-0000491A0000}"/>
    <cellStyle name="Comma 51 7" xfId="4765" xr:uid="{00000000-0005-0000-0000-00004A1A0000}"/>
    <cellStyle name="Comma 52" xfId="4766" xr:uid="{00000000-0005-0000-0000-00004B1A0000}"/>
    <cellStyle name="Comma 52 2" xfId="4767" xr:uid="{00000000-0005-0000-0000-00004C1A0000}"/>
    <cellStyle name="Comma 52 3" xfId="4768" xr:uid="{00000000-0005-0000-0000-00004D1A0000}"/>
    <cellStyle name="Comma 52 3 2" xfId="4769" xr:uid="{00000000-0005-0000-0000-00004E1A0000}"/>
    <cellStyle name="Comma 52 3 2 2" xfId="4770" xr:uid="{00000000-0005-0000-0000-00004F1A0000}"/>
    <cellStyle name="Comma 52 3 3" xfId="4771" xr:uid="{00000000-0005-0000-0000-0000501A0000}"/>
    <cellStyle name="Comma 52 4" xfId="4772" xr:uid="{00000000-0005-0000-0000-0000511A0000}"/>
    <cellStyle name="Comma 52 4 2" xfId="4773" xr:uid="{00000000-0005-0000-0000-0000521A0000}"/>
    <cellStyle name="Comma 52 5" xfId="4774" xr:uid="{00000000-0005-0000-0000-0000531A0000}"/>
    <cellStyle name="Comma 52 5 2" xfId="4775" xr:uid="{00000000-0005-0000-0000-0000541A0000}"/>
    <cellStyle name="Comma 52 6" xfId="4776" xr:uid="{00000000-0005-0000-0000-0000551A0000}"/>
    <cellStyle name="Comma 52 7" xfId="4777" xr:uid="{00000000-0005-0000-0000-0000561A0000}"/>
    <cellStyle name="Comma 53" xfId="4778" xr:uid="{00000000-0005-0000-0000-0000571A0000}"/>
    <cellStyle name="Comma 53 2" xfId="4779" xr:uid="{00000000-0005-0000-0000-0000581A0000}"/>
    <cellStyle name="Comma 53 2 2" xfId="27782" xr:uid="{00000000-0005-0000-0000-0000591A0000}"/>
    <cellStyle name="Comma 53 3" xfId="4780" xr:uid="{00000000-0005-0000-0000-00005A1A0000}"/>
    <cellStyle name="Comma 53 3 2" xfId="4781" xr:uid="{00000000-0005-0000-0000-00005B1A0000}"/>
    <cellStyle name="Comma 53 3 2 2" xfId="4782" xr:uid="{00000000-0005-0000-0000-00005C1A0000}"/>
    <cellStyle name="Comma 53 3 3" xfId="4783" xr:uid="{00000000-0005-0000-0000-00005D1A0000}"/>
    <cellStyle name="Comma 53 4" xfId="4784" xr:uid="{00000000-0005-0000-0000-00005E1A0000}"/>
    <cellStyle name="Comma 53 4 2" xfId="4785" xr:uid="{00000000-0005-0000-0000-00005F1A0000}"/>
    <cellStyle name="Comma 53 5" xfId="4786" xr:uid="{00000000-0005-0000-0000-0000601A0000}"/>
    <cellStyle name="Comma 53 5 2" xfId="4787" xr:uid="{00000000-0005-0000-0000-0000611A0000}"/>
    <cellStyle name="Comma 53 6" xfId="4788" xr:uid="{00000000-0005-0000-0000-0000621A0000}"/>
    <cellStyle name="Comma 53 7" xfId="4789" xr:uid="{00000000-0005-0000-0000-0000631A0000}"/>
    <cellStyle name="Comma 54" xfId="4790" xr:uid="{00000000-0005-0000-0000-0000641A0000}"/>
    <cellStyle name="Comma 54 2" xfId="4791" xr:uid="{00000000-0005-0000-0000-0000651A0000}"/>
    <cellStyle name="Comma 54 2 2" xfId="27783" xr:uid="{00000000-0005-0000-0000-0000661A0000}"/>
    <cellStyle name="Comma 54 3" xfId="4792" xr:uid="{00000000-0005-0000-0000-0000671A0000}"/>
    <cellStyle name="Comma 54 3 2" xfId="4793" xr:uid="{00000000-0005-0000-0000-0000681A0000}"/>
    <cellStyle name="Comma 54 3 2 2" xfId="4794" xr:uid="{00000000-0005-0000-0000-0000691A0000}"/>
    <cellStyle name="Comma 54 3 3" xfId="4795" xr:uid="{00000000-0005-0000-0000-00006A1A0000}"/>
    <cellStyle name="Comma 54 4" xfId="4796" xr:uid="{00000000-0005-0000-0000-00006B1A0000}"/>
    <cellStyle name="Comma 54 4 2" xfId="4797" xr:uid="{00000000-0005-0000-0000-00006C1A0000}"/>
    <cellStyle name="Comma 54 5" xfId="4798" xr:uid="{00000000-0005-0000-0000-00006D1A0000}"/>
    <cellStyle name="Comma 54 5 2" xfId="4799" xr:uid="{00000000-0005-0000-0000-00006E1A0000}"/>
    <cellStyle name="Comma 54 6" xfId="4800" xr:uid="{00000000-0005-0000-0000-00006F1A0000}"/>
    <cellStyle name="Comma 54 7" xfId="4801" xr:uid="{00000000-0005-0000-0000-0000701A0000}"/>
    <cellStyle name="Comma 55" xfId="4802" xr:uid="{00000000-0005-0000-0000-0000711A0000}"/>
    <cellStyle name="Comma 55 2" xfId="4803" xr:uid="{00000000-0005-0000-0000-0000721A0000}"/>
    <cellStyle name="Comma 55 2 2" xfId="27784" xr:uid="{00000000-0005-0000-0000-0000731A0000}"/>
    <cellStyle name="Comma 55 3" xfId="4804" xr:uid="{00000000-0005-0000-0000-0000741A0000}"/>
    <cellStyle name="Comma 55 3 2" xfId="4805" xr:uid="{00000000-0005-0000-0000-0000751A0000}"/>
    <cellStyle name="Comma 55 3 2 2" xfId="4806" xr:uid="{00000000-0005-0000-0000-0000761A0000}"/>
    <cellStyle name="Comma 55 3 3" xfId="4807" xr:uid="{00000000-0005-0000-0000-0000771A0000}"/>
    <cellStyle name="Comma 55 4" xfId="4808" xr:uid="{00000000-0005-0000-0000-0000781A0000}"/>
    <cellStyle name="Comma 55 4 2" xfId="4809" xr:uid="{00000000-0005-0000-0000-0000791A0000}"/>
    <cellStyle name="Comma 55 5" xfId="4810" xr:uid="{00000000-0005-0000-0000-00007A1A0000}"/>
    <cellStyle name="Comma 55 5 2" xfId="4811" xr:uid="{00000000-0005-0000-0000-00007B1A0000}"/>
    <cellStyle name="Comma 55 6" xfId="4812" xr:uid="{00000000-0005-0000-0000-00007C1A0000}"/>
    <cellStyle name="Comma 55 7" xfId="4813" xr:uid="{00000000-0005-0000-0000-00007D1A0000}"/>
    <cellStyle name="Comma 56" xfId="4814" xr:uid="{00000000-0005-0000-0000-00007E1A0000}"/>
    <cellStyle name="Comma 56 2" xfId="4815" xr:uid="{00000000-0005-0000-0000-00007F1A0000}"/>
    <cellStyle name="Comma 56 2 2" xfId="27785" xr:uid="{00000000-0005-0000-0000-0000801A0000}"/>
    <cellStyle name="Comma 56 3" xfId="4816" xr:uid="{00000000-0005-0000-0000-0000811A0000}"/>
    <cellStyle name="Comma 56 3 2" xfId="4817" xr:uid="{00000000-0005-0000-0000-0000821A0000}"/>
    <cellStyle name="Comma 56 3 2 2" xfId="4818" xr:uid="{00000000-0005-0000-0000-0000831A0000}"/>
    <cellStyle name="Comma 56 3 3" xfId="4819" xr:uid="{00000000-0005-0000-0000-0000841A0000}"/>
    <cellStyle name="Comma 56 4" xfId="4820" xr:uid="{00000000-0005-0000-0000-0000851A0000}"/>
    <cellStyle name="Comma 56 4 2" xfId="4821" xr:uid="{00000000-0005-0000-0000-0000861A0000}"/>
    <cellStyle name="Comma 56 5" xfId="4822" xr:uid="{00000000-0005-0000-0000-0000871A0000}"/>
    <cellStyle name="Comma 56 5 2" xfId="4823" xr:uid="{00000000-0005-0000-0000-0000881A0000}"/>
    <cellStyle name="Comma 56 6" xfId="4824" xr:uid="{00000000-0005-0000-0000-0000891A0000}"/>
    <cellStyle name="Comma 56 7" xfId="4825" xr:uid="{00000000-0005-0000-0000-00008A1A0000}"/>
    <cellStyle name="Comma 57" xfId="4826" xr:uid="{00000000-0005-0000-0000-00008B1A0000}"/>
    <cellStyle name="Comma 57 2" xfId="4827" xr:uid="{00000000-0005-0000-0000-00008C1A0000}"/>
    <cellStyle name="Comma 57 2 2" xfId="27786" xr:uid="{00000000-0005-0000-0000-00008D1A0000}"/>
    <cellStyle name="Comma 57 3" xfId="4828" xr:uid="{00000000-0005-0000-0000-00008E1A0000}"/>
    <cellStyle name="Comma 57 3 2" xfId="4829" xr:uid="{00000000-0005-0000-0000-00008F1A0000}"/>
    <cellStyle name="Comma 57 3 2 2" xfId="4830" xr:uid="{00000000-0005-0000-0000-0000901A0000}"/>
    <cellStyle name="Comma 57 3 3" xfId="4831" xr:uid="{00000000-0005-0000-0000-0000911A0000}"/>
    <cellStyle name="Comma 57 4" xfId="4832" xr:uid="{00000000-0005-0000-0000-0000921A0000}"/>
    <cellStyle name="Comma 57 4 2" xfId="4833" xr:uid="{00000000-0005-0000-0000-0000931A0000}"/>
    <cellStyle name="Comma 57 5" xfId="4834" xr:uid="{00000000-0005-0000-0000-0000941A0000}"/>
    <cellStyle name="Comma 57 5 2" xfId="4835" xr:uid="{00000000-0005-0000-0000-0000951A0000}"/>
    <cellStyle name="Comma 57 6" xfId="4836" xr:uid="{00000000-0005-0000-0000-0000961A0000}"/>
    <cellStyle name="Comma 57 7" xfId="4837" xr:uid="{00000000-0005-0000-0000-0000971A0000}"/>
    <cellStyle name="Comma 58" xfId="4838" xr:uid="{00000000-0005-0000-0000-0000981A0000}"/>
    <cellStyle name="Comma 58 2" xfId="4839" xr:uid="{00000000-0005-0000-0000-0000991A0000}"/>
    <cellStyle name="Comma 58 3" xfId="4840" xr:uid="{00000000-0005-0000-0000-00009A1A0000}"/>
    <cellStyle name="Comma 58 3 2" xfId="4841" xr:uid="{00000000-0005-0000-0000-00009B1A0000}"/>
    <cellStyle name="Comma 58 3 2 2" xfId="4842" xr:uid="{00000000-0005-0000-0000-00009C1A0000}"/>
    <cellStyle name="Comma 58 3 3" xfId="4843" xr:uid="{00000000-0005-0000-0000-00009D1A0000}"/>
    <cellStyle name="Comma 58 4" xfId="4844" xr:uid="{00000000-0005-0000-0000-00009E1A0000}"/>
    <cellStyle name="Comma 58 4 2" xfId="4845" xr:uid="{00000000-0005-0000-0000-00009F1A0000}"/>
    <cellStyle name="Comma 58 5" xfId="4846" xr:uid="{00000000-0005-0000-0000-0000A01A0000}"/>
    <cellStyle name="Comma 58 5 2" xfId="4847" xr:uid="{00000000-0005-0000-0000-0000A11A0000}"/>
    <cellStyle name="Comma 58 6" xfId="4848" xr:uid="{00000000-0005-0000-0000-0000A21A0000}"/>
    <cellStyle name="Comma 58 7" xfId="4849" xr:uid="{00000000-0005-0000-0000-0000A31A0000}"/>
    <cellStyle name="Comma 59" xfId="4850" xr:uid="{00000000-0005-0000-0000-0000A41A0000}"/>
    <cellStyle name="Comma 59 2" xfId="4851" xr:uid="{00000000-0005-0000-0000-0000A51A0000}"/>
    <cellStyle name="Comma 59 2 2" xfId="27787" xr:uid="{00000000-0005-0000-0000-0000A61A0000}"/>
    <cellStyle name="Comma 59 3" xfId="27788" xr:uid="{00000000-0005-0000-0000-0000A71A0000}"/>
    <cellStyle name="Comma 6" xfId="4852" xr:uid="{00000000-0005-0000-0000-0000A81A0000}"/>
    <cellStyle name="Comma 6 10" xfId="4853" xr:uid="{00000000-0005-0000-0000-0000A91A0000}"/>
    <cellStyle name="Comma 6 11" xfId="4854" xr:uid="{00000000-0005-0000-0000-0000AA1A0000}"/>
    <cellStyle name="Comma 6 2" xfId="4855" xr:uid="{00000000-0005-0000-0000-0000AB1A0000}"/>
    <cellStyle name="Comma 6 2 10" xfId="4856" xr:uid="{00000000-0005-0000-0000-0000AC1A0000}"/>
    <cellStyle name="Comma 6 2 11" xfId="4857" xr:uid="{00000000-0005-0000-0000-0000AD1A0000}"/>
    <cellStyle name="Comma 6 2 2" xfId="4858" xr:uid="{00000000-0005-0000-0000-0000AE1A0000}"/>
    <cellStyle name="Comma 6 2 2 2" xfId="4859" xr:uid="{00000000-0005-0000-0000-0000AF1A0000}"/>
    <cellStyle name="Comma 6 2 2 2 2" xfId="4860" xr:uid="{00000000-0005-0000-0000-0000B01A0000}"/>
    <cellStyle name="Comma 6 2 2 2 2 2" xfId="4861" xr:uid="{00000000-0005-0000-0000-0000B11A0000}"/>
    <cellStyle name="Comma 6 2 2 2 2 2 2" xfId="4862" xr:uid="{00000000-0005-0000-0000-0000B21A0000}"/>
    <cellStyle name="Comma 6 2 2 2 2 3" xfId="4863" xr:uid="{00000000-0005-0000-0000-0000B31A0000}"/>
    <cellStyle name="Comma 6 2 2 2 2 3 2" xfId="4864" xr:uid="{00000000-0005-0000-0000-0000B41A0000}"/>
    <cellStyle name="Comma 6 2 2 2 2 3 3" xfId="4865" xr:uid="{00000000-0005-0000-0000-0000B51A0000}"/>
    <cellStyle name="Comma 6 2 2 2 2 3 3 2" xfId="4866" xr:uid="{00000000-0005-0000-0000-0000B61A0000}"/>
    <cellStyle name="Comma 6 2 2 2 2 3 3 2 2" xfId="4867" xr:uid="{00000000-0005-0000-0000-0000B71A0000}"/>
    <cellStyle name="Comma 6 2 2 2 2 3 3 3" xfId="4868" xr:uid="{00000000-0005-0000-0000-0000B81A0000}"/>
    <cellStyle name="Comma 6 2 2 2 2 3 4" xfId="4869" xr:uid="{00000000-0005-0000-0000-0000B91A0000}"/>
    <cellStyle name="Comma 6 2 2 2 2 3 4 2" xfId="4870" xr:uid="{00000000-0005-0000-0000-0000BA1A0000}"/>
    <cellStyle name="Comma 6 2 2 2 2 3 5" xfId="4871" xr:uid="{00000000-0005-0000-0000-0000BB1A0000}"/>
    <cellStyle name="Comma 6 2 2 2 2 3 5 2" xfId="4872" xr:uid="{00000000-0005-0000-0000-0000BC1A0000}"/>
    <cellStyle name="Comma 6 2 2 2 2 3 6" xfId="4873" xr:uid="{00000000-0005-0000-0000-0000BD1A0000}"/>
    <cellStyle name="Comma 6 2 2 2 2 4" xfId="4874" xr:uid="{00000000-0005-0000-0000-0000BE1A0000}"/>
    <cellStyle name="Comma 6 2 2 2 2 5" xfId="4875" xr:uid="{00000000-0005-0000-0000-0000BF1A0000}"/>
    <cellStyle name="Comma 6 2 2 2 2 5 2" xfId="4876" xr:uid="{00000000-0005-0000-0000-0000C01A0000}"/>
    <cellStyle name="Comma 6 2 2 2 2 5 2 2" xfId="4877" xr:uid="{00000000-0005-0000-0000-0000C11A0000}"/>
    <cellStyle name="Comma 6 2 2 2 2 5 3" xfId="4878" xr:uid="{00000000-0005-0000-0000-0000C21A0000}"/>
    <cellStyle name="Comma 6 2 2 2 3" xfId="4879" xr:uid="{00000000-0005-0000-0000-0000C31A0000}"/>
    <cellStyle name="Comma 6 2 2 2 3 2" xfId="4880" xr:uid="{00000000-0005-0000-0000-0000C41A0000}"/>
    <cellStyle name="Comma 6 2 2 2 4" xfId="4881" xr:uid="{00000000-0005-0000-0000-0000C51A0000}"/>
    <cellStyle name="Comma 6 2 2 2 4 2" xfId="4882" xr:uid="{00000000-0005-0000-0000-0000C61A0000}"/>
    <cellStyle name="Comma 6 2 2 2 4 3" xfId="4883" xr:uid="{00000000-0005-0000-0000-0000C71A0000}"/>
    <cellStyle name="Comma 6 2 2 2 4 3 2" xfId="4884" xr:uid="{00000000-0005-0000-0000-0000C81A0000}"/>
    <cellStyle name="Comma 6 2 2 2 4 3 2 2" xfId="4885" xr:uid="{00000000-0005-0000-0000-0000C91A0000}"/>
    <cellStyle name="Comma 6 2 2 2 4 3 3" xfId="4886" xr:uid="{00000000-0005-0000-0000-0000CA1A0000}"/>
    <cellStyle name="Comma 6 2 2 2 4 4" xfId="4887" xr:uid="{00000000-0005-0000-0000-0000CB1A0000}"/>
    <cellStyle name="Comma 6 2 2 2 4 4 2" xfId="4888" xr:uid="{00000000-0005-0000-0000-0000CC1A0000}"/>
    <cellStyle name="Comma 6 2 2 2 4 5" xfId="4889" xr:uid="{00000000-0005-0000-0000-0000CD1A0000}"/>
    <cellStyle name="Comma 6 2 2 2 4 5 2" xfId="4890" xr:uid="{00000000-0005-0000-0000-0000CE1A0000}"/>
    <cellStyle name="Comma 6 2 2 2 4 6" xfId="4891" xr:uid="{00000000-0005-0000-0000-0000CF1A0000}"/>
    <cellStyle name="Comma 6 2 2 2 5" xfId="4892" xr:uid="{00000000-0005-0000-0000-0000D01A0000}"/>
    <cellStyle name="Comma 6 2 2 2 6" xfId="4893" xr:uid="{00000000-0005-0000-0000-0000D11A0000}"/>
    <cellStyle name="Comma 6 2 2 2 6 2" xfId="4894" xr:uid="{00000000-0005-0000-0000-0000D21A0000}"/>
    <cellStyle name="Comma 6 2 2 2 6 2 2" xfId="4895" xr:uid="{00000000-0005-0000-0000-0000D31A0000}"/>
    <cellStyle name="Comma 6 2 2 2 6 3" xfId="4896" xr:uid="{00000000-0005-0000-0000-0000D41A0000}"/>
    <cellStyle name="Comma 6 2 2 3" xfId="4897" xr:uid="{00000000-0005-0000-0000-0000D51A0000}"/>
    <cellStyle name="Comma 6 2 2 3 2" xfId="4898" xr:uid="{00000000-0005-0000-0000-0000D61A0000}"/>
    <cellStyle name="Comma 6 2 2 3 2 2" xfId="4899" xr:uid="{00000000-0005-0000-0000-0000D71A0000}"/>
    <cellStyle name="Comma 6 2 2 3 3" xfId="4900" xr:uid="{00000000-0005-0000-0000-0000D81A0000}"/>
    <cellStyle name="Comma 6 2 2 3 3 2" xfId="4901" xr:uid="{00000000-0005-0000-0000-0000D91A0000}"/>
    <cellStyle name="Comma 6 2 2 3 3 3" xfId="4902" xr:uid="{00000000-0005-0000-0000-0000DA1A0000}"/>
    <cellStyle name="Comma 6 2 2 3 3 3 2" xfId="4903" xr:uid="{00000000-0005-0000-0000-0000DB1A0000}"/>
    <cellStyle name="Comma 6 2 2 3 3 3 2 2" xfId="4904" xr:uid="{00000000-0005-0000-0000-0000DC1A0000}"/>
    <cellStyle name="Comma 6 2 2 3 3 3 3" xfId="4905" xr:uid="{00000000-0005-0000-0000-0000DD1A0000}"/>
    <cellStyle name="Comma 6 2 2 3 3 4" xfId="4906" xr:uid="{00000000-0005-0000-0000-0000DE1A0000}"/>
    <cellStyle name="Comma 6 2 2 3 3 4 2" xfId="4907" xr:uid="{00000000-0005-0000-0000-0000DF1A0000}"/>
    <cellStyle name="Comma 6 2 2 3 3 5" xfId="4908" xr:uid="{00000000-0005-0000-0000-0000E01A0000}"/>
    <cellStyle name="Comma 6 2 2 3 3 5 2" xfId="4909" xr:uid="{00000000-0005-0000-0000-0000E11A0000}"/>
    <cellStyle name="Comma 6 2 2 3 3 6" xfId="4910" xr:uid="{00000000-0005-0000-0000-0000E21A0000}"/>
    <cellStyle name="Comma 6 2 2 3 4" xfId="4911" xr:uid="{00000000-0005-0000-0000-0000E31A0000}"/>
    <cellStyle name="Comma 6 2 2 3 5" xfId="4912" xr:uid="{00000000-0005-0000-0000-0000E41A0000}"/>
    <cellStyle name="Comma 6 2 2 3 5 2" xfId="4913" xr:uid="{00000000-0005-0000-0000-0000E51A0000}"/>
    <cellStyle name="Comma 6 2 2 3 5 2 2" xfId="4914" xr:uid="{00000000-0005-0000-0000-0000E61A0000}"/>
    <cellStyle name="Comma 6 2 2 3 5 3" xfId="4915" xr:uid="{00000000-0005-0000-0000-0000E71A0000}"/>
    <cellStyle name="Comma 6 2 2 4" xfId="4916" xr:uid="{00000000-0005-0000-0000-0000E81A0000}"/>
    <cellStyle name="Comma 6 2 2 4 2" xfId="4917" xr:uid="{00000000-0005-0000-0000-0000E91A0000}"/>
    <cellStyle name="Comma 6 2 2 5" xfId="4918" xr:uid="{00000000-0005-0000-0000-0000EA1A0000}"/>
    <cellStyle name="Comma 6 2 2 5 2" xfId="4919" xr:uid="{00000000-0005-0000-0000-0000EB1A0000}"/>
    <cellStyle name="Comma 6 2 2 5 3" xfId="4920" xr:uid="{00000000-0005-0000-0000-0000EC1A0000}"/>
    <cellStyle name="Comma 6 2 2 5 3 2" xfId="4921" xr:uid="{00000000-0005-0000-0000-0000ED1A0000}"/>
    <cellStyle name="Comma 6 2 2 5 3 2 2" xfId="4922" xr:uid="{00000000-0005-0000-0000-0000EE1A0000}"/>
    <cellStyle name="Comma 6 2 2 5 3 3" xfId="4923" xr:uid="{00000000-0005-0000-0000-0000EF1A0000}"/>
    <cellStyle name="Comma 6 2 2 5 4" xfId="4924" xr:uid="{00000000-0005-0000-0000-0000F01A0000}"/>
    <cellStyle name="Comma 6 2 2 5 4 2" xfId="4925" xr:uid="{00000000-0005-0000-0000-0000F11A0000}"/>
    <cellStyle name="Comma 6 2 2 5 5" xfId="4926" xr:uid="{00000000-0005-0000-0000-0000F21A0000}"/>
    <cellStyle name="Comma 6 2 2 5 5 2" xfId="4927" xr:uid="{00000000-0005-0000-0000-0000F31A0000}"/>
    <cellStyle name="Comma 6 2 2 5 6" xfId="4928" xr:uid="{00000000-0005-0000-0000-0000F41A0000}"/>
    <cellStyle name="Comma 6 2 2 6" xfId="4929" xr:uid="{00000000-0005-0000-0000-0000F51A0000}"/>
    <cellStyle name="Comma 6 2 2 7" xfId="4930" xr:uid="{00000000-0005-0000-0000-0000F61A0000}"/>
    <cellStyle name="Comma 6 2 2 7 2" xfId="4931" xr:uid="{00000000-0005-0000-0000-0000F71A0000}"/>
    <cellStyle name="Comma 6 2 2 7 2 2" xfId="4932" xr:uid="{00000000-0005-0000-0000-0000F81A0000}"/>
    <cellStyle name="Comma 6 2 2 7 3" xfId="4933" xr:uid="{00000000-0005-0000-0000-0000F91A0000}"/>
    <cellStyle name="Comma 6 2 2 8" xfId="4934" xr:uid="{00000000-0005-0000-0000-0000FA1A0000}"/>
    <cellStyle name="Comma 6 2 3" xfId="4935" xr:uid="{00000000-0005-0000-0000-0000FB1A0000}"/>
    <cellStyle name="Comma 6 2 3 2" xfId="4936" xr:uid="{00000000-0005-0000-0000-0000FC1A0000}"/>
    <cellStyle name="Comma 6 2 3 2 2" xfId="4937" xr:uid="{00000000-0005-0000-0000-0000FD1A0000}"/>
    <cellStyle name="Comma 6 2 3 2 2 2" xfId="4938" xr:uid="{00000000-0005-0000-0000-0000FE1A0000}"/>
    <cellStyle name="Comma 6 2 3 2 3" xfId="4939" xr:uid="{00000000-0005-0000-0000-0000FF1A0000}"/>
    <cellStyle name="Comma 6 2 3 2 3 2" xfId="4940" xr:uid="{00000000-0005-0000-0000-0000001B0000}"/>
    <cellStyle name="Comma 6 2 3 2 3 3" xfId="4941" xr:uid="{00000000-0005-0000-0000-0000011B0000}"/>
    <cellStyle name="Comma 6 2 3 2 3 3 2" xfId="4942" xr:uid="{00000000-0005-0000-0000-0000021B0000}"/>
    <cellStyle name="Comma 6 2 3 2 3 3 2 2" xfId="4943" xr:uid="{00000000-0005-0000-0000-0000031B0000}"/>
    <cellStyle name="Comma 6 2 3 2 3 3 3" xfId="4944" xr:uid="{00000000-0005-0000-0000-0000041B0000}"/>
    <cellStyle name="Comma 6 2 3 2 3 4" xfId="4945" xr:uid="{00000000-0005-0000-0000-0000051B0000}"/>
    <cellStyle name="Comma 6 2 3 2 3 4 2" xfId="4946" xr:uid="{00000000-0005-0000-0000-0000061B0000}"/>
    <cellStyle name="Comma 6 2 3 2 3 5" xfId="4947" xr:uid="{00000000-0005-0000-0000-0000071B0000}"/>
    <cellStyle name="Comma 6 2 3 2 3 5 2" xfId="4948" xr:uid="{00000000-0005-0000-0000-0000081B0000}"/>
    <cellStyle name="Comma 6 2 3 2 3 6" xfId="4949" xr:uid="{00000000-0005-0000-0000-0000091B0000}"/>
    <cellStyle name="Comma 6 2 3 2 4" xfId="4950" xr:uid="{00000000-0005-0000-0000-00000A1B0000}"/>
    <cellStyle name="Comma 6 2 3 2 5" xfId="4951" xr:uid="{00000000-0005-0000-0000-00000B1B0000}"/>
    <cellStyle name="Comma 6 2 3 2 5 2" xfId="4952" xr:uid="{00000000-0005-0000-0000-00000C1B0000}"/>
    <cellStyle name="Comma 6 2 3 2 5 2 2" xfId="4953" xr:uid="{00000000-0005-0000-0000-00000D1B0000}"/>
    <cellStyle name="Comma 6 2 3 2 5 3" xfId="4954" xr:uid="{00000000-0005-0000-0000-00000E1B0000}"/>
    <cellStyle name="Comma 6 2 3 3" xfId="4955" xr:uid="{00000000-0005-0000-0000-00000F1B0000}"/>
    <cellStyle name="Comma 6 2 3 3 2" xfId="4956" xr:uid="{00000000-0005-0000-0000-0000101B0000}"/>
    <cellStyle name="Comma 6 2 3 4" xfId="4957" xr:uid="{00000000-0005-0000-0000-0000111B0000}"/>
    <cellStyle name="Comma 6 2 3 4 2" xfId="4958" xr:uid="{00000000-0005-0000-0000-0000121B0000}"/>
    <cellStyle name="Comma 6 2 3 4 3" xfId="4959" xr:uid="{00000000-0005-0000-0000-0000131B0000}"/>
    <cellStyle name="Comma 6 2 3 4 3 2" xfId="4960" xr:uid="{00000000-0005-0000-0000-0000141B0000}"/>
    <cellStyle name="Comma 6 2 3 4 3 2 2" xfId="4961" xr:uid="{00000000-0005-0000-0000-0000151B0000}"/>
    <cellStyle name="Comma 6 2 3 4 3 3" xfId="4962" xr:uid="{00000000-0005-0000-0000-0000161B0000}"/>
    <cellStyle name="Comma 6 2 3 4 4" xfId="4963" xr:uid="{00000000-0005-0000-0000-0000171B0000}"/>
    <cellStyle name="Comma 6 2 3 4 4 2" xfId="4964" xr:uid="{00000000-0005-0000-0000-0000181B0000}"/>
    <cellStyle name="Comma 6 2 3 4 5" xfId="4965" xr:uid="{00000000-0005-0000-0000-0000191B0000}"/>
    <cellStyle name="Comma 6 2 3 4 5 2" xfId="4966" xr:uid="{00000000-0005-0000-0000-00001A1B0000}"/>
    <cellStyle name="Comma 6 2 3 4 6" xfId="4967" xr:uid="{00000000-0005-0000-0000-00001B1B0000}"/>
    <cellStyle name="Comma 6 2 3 5" xfId="4968" xr:uid="{00000000-0005-0000-0000-00001C1B0000}"/>
    <cellStyle name="Comma 6 2 3 6" xfId="4969" xr:uid="{00000000-0005-0000-0000-00001D1B0000}"/>
    <cellStyle name="Comma 6 2 3 6 2" xfId="4970" xr:uid="{00000000-0005-0000-0000-00001E1B0000}"/>
    <cellStyle name="Comma 6 2 3 6 2 2" xfId="4971" xr:uid="{00000000-0005-0000-0000-00001F1B0000}"/>
    <cellStyle name="Comma 6 2 3 6 3" xfId="4972" xr:uid="{00000000-0005-0000-0000-0000201B0000}"/>
    <cellStyle name="Comma 6 2 3 7" xfId="4973" xr:uid="{00000000-0005-0000-0000-0000211B0000}"/>
    <cellStyle name="Comma 6 2 4" xfId="4974" xr:uid="{00000000-0005-0000-0000-0000221B0000}"/>
    <cellStyle name="Comma 6 2 4 2" xfId="4975" xr:uid="{00000000-0005-0000-0000-0000231B0000}"/>
    <cellStyle name="Comma 6 2 4 2 2" xfId="4976" xr:uid="{00000000-0005-0000-0000-0000241B0000}"/>
    <cellStyle name="Comma 6 2 4 3" xfId="4977" xr:uid="{00000000-0005-0000-0000-0000251B0000}"/>
    <cellStyle name="Comma 6 2 4 3 2" xfId="4978" xr:uid="{00000000-0005-0000-0000-0000261B0000}"/>
    <cellStyle name="Comma 6 2 4 3 3" xfId="4979" xr:uid="{00000000-0005-0000-0000-0000271B0000}"/>
    <cellStyle name="Comma 6 2 4 3 3 2" xfId="4980" xr:uid="{00000000-0005-0000-0000-0000281B0000}"/>
    <cellStyle name="Comma 6 2 4 3 3 2 2" xfId="4981" xr:uid="{00000000-0005-0000-0000-0000291B0000}"/>
    <cellStyle name="Comma 6 2 4 3 3 3" xfId="4982" xr:uid="{00000000-0005-0000-0000-00002A1B0000}"/>
    <cellStyle name="Comma 6 2 4 3 4" xfId="4983" xr:uid="{00000000-0005-0000-0000-00002B1B0000}"/>
    <cellStyle name="Comma 6 2 4 3 4 2" xfId="4984" xr:uid="{00000000-0005-0000-0000-00002C1B0000}"/>
    <cellStyle name="Comma 6 2 4 3 5" xfId="4985" xr:uid="{00000000-0005-0000-0000-00002D1B0000}"/>
    <cellStyle name="Comma 6 2 4 3 5 2" xfId="4986" xr:uid="{00000000-0005-0000-0000-00002E1B0000}"/>
    <cellStyle name="Comma 6 2 4 3 6" xfId="4987" xr:uid="{00000000-0005-0000-0000-00002F1B0000}"/>
    <cellStyle name="Comma 6 2 4 4" xfId="4988" xr:uid="{00000000-0005-0000-0000-0000301B0000}"/>
    <cellStyle name="Comma 6 2 4 5" xfId="4989" xr:uid="{00000000-0005-0000-0000-0000311B0000}"/>
    <cellStyle name="Comma 6 2 4 5 2" xfId="4990" xr:uid="{00000000-0005-0000-0000-0000321B0000}"/>
    <cellStyle name="Comma 6 2 4 5 2 2" xfId="4991" xr:uid="{00000000-0005-0000-0000-0000331B0000}"/>
    <cellStyle name="Comma 6 2 4 5 3" xfId="4992" xr:uid="{00000000-0005-0000-0000-0000341B0000}"/>
    <cellStyle name="Comma 6 2 5" xfId="4993" xr:uid="{00000000-0005-0000-0000-0000351B0000}"/>
    <cellStyle name="Comma 6 2 5 2" xfId="4994" xr:uid="{00000000-0005-0000-0000-0000361B0000}"/>
    <cellStyle name="Comma 6 2 6" xfId="4995" xr:uid="{00000000-0005-0000-0000-0000371B0000}"/>
    <cellStyle name="Comma 6 2 6 2" xfId="4996" xr:uid="{00000000-0005-0000-0000-0000381B0000}"/>
    <cellStyle name="Comma 6 2 6 3" xfId="4997" xr:uid="{00000000-0005-0000-0000-0000391B0000}"/>
    <cellStyle name="Comma 6 2 6 3 2" xfId="4998" xr:uid="{00000000-0005-0000-0000-00003A1B0000}"/>
    <cellStyle name="Comma 6 2 6 3 2 2" xfId="4999" xr:uid="{00000000-0005-0000-0000-00003B1B0000}"/>
    <cellStyle name="Comma 6 2 6 3 3" xfId="5000" xr:uid="{00000000-0005-0000-0000-00003C1B0000}"/>
    <cellStyle name="Comma 6 2 6 4" xfId="5001" xr:uid="{00000000-0005-0000-0000-00003D1B0000}"/>
    <cellStyle name="Comma 6 2 6 4 2" xfId="5002" xr:uid="{00000000-0005-0000-0000-00003E1B0000}"/>
    <cellStyle name="Comma 6 2 6 5" xfId="5003" xr:uid="{00000000-0005-0000-0000-00003F1B0000}"/>
    <cellStyle name="Comma 6 2 6 5 2" xfId="5004" xr:uid="{00000000-0005-0000-0000-0000401B0000}"/>
    <cellStyle name="Comma 6 2 6 6" xfId="5005" xr:uid="{00000000-0005-0000-0000-0000411B0000}"/>
    <cellStyle name="Comma 6 2 7" xfId="5006" xr:uid="{00000000-0005-0000-0000-0000421B0000}"/>
    <cellStyle name="Comma 6 2 7 2" xfId="5007" xr:uid="{00000000-0005-0000-0000-0000431B0000}"/>
    <cellStyle name="Comma 6 2 8" xfId="5008" xr:uid="{00000000-0005-0000-0000-0000441B0000}"/>
    <cellStyle name="Comma 6 2 8 2" xfId="5009" xr:uid="{00000000-0005-0000-0000-0000451B0000}"/>
    <cellStyle name="Comma 6 2 8 3" xfId="5010" xr:uid="{00000000-0005-0000-0000-0000461B0000}"/>
    <cellStyle name="Comma 6 2 8 3 2" xfId="5011" xr:uid="{00000000-0005-0000-0000-0000471B0000}"/>
    <cellStyle name="Comma 6 2 8 4" xfId="5012" xr:uid="{00000000-0005-0000-0000-0000481B0000}"/>
    <cellStyle name="Comma 6 2 9" xfId="5013" xr:uid="{00000000-0005-0000-0000-0000491B0000}"/>
    <cellStyle name="Comma 6 2 9 2" xfId="5014" xr:uid="{00000000-0005-0000-0000-00004A1B0000}"/>
    <cellStyle name="Comma 6 3" xfId="5015" xr:uid="{00000000-0005-0000-0000-00004B1B0000}"/>
    <cellStyle name="Comma 6 3 2" xfId="5016" xr:uid="{00000000-0005-0000-0000-00004C1B0000}"/>
    <cellStyle name="Comma 6 3 2 2" xfId="5017" xr:uid="{00000000-0005-0000-0000-00004D1B0000}"/>
    <cellStyle name="Comma 6 3 3" xfId="5018" xr:uid="{00000000-0005-0000-0000-00004E1B0000}"/>
    <cellStyle name="Comma 6 3 3 2" xfId="5019" xr:uid="{00000000-0005-0000-0000-00004F1B0000}"/>
    <cellStyle name="Comma 6 3 3 3" xfId="5020" xr:uid="{00000000-0005-0000-0000-0000501B0000}"/>
    <cellStyle name="Comma 6 3 3 3 2" xfId="5021" xr:uid="{00000000-0005-0000-0000-0000511B0000}"/>
    <cellStyle name="Comma 6 3 3 3 2 2" xfId="5022" xr:uid="{00000000-0005-0000-0000-0000521B0000}"/>
    <cellStyle name="Comma 6 3 3 3 3" xfId="5023" xr:uid="{00000000-0005-0000-0000-0000531B0000}"/>
    <cellStyle name="Comma 6 3 3 4" xfId="5024" xr:uid="{00000000-0005-0000-0000-0000541B0000}"/>
    <cellStyle name="Comma 6 3 3 4 2" xfId="5025" xr:uid="{00000000-0005-0000-0000-0000551B0000}"/>
    <cellStyle name="Comma 6 3 3 5" xfId="5026" xr:uid="{00000000-0005-0000-0000-0000561B0000}"/>
    <cellStyle name="Comma 6 3 3 5 2" xfId="5027" xr:uid="{00000000-0005-0000-0000-0000571B0000}"/>
    <cellStyle name="Comma 6 3 3 6" xfId="5028" xr:uid="{00000000-0005-0000-0000-0000581B0000}"/>
    <cellStyle name="Comma 6 3 4" xfId="5029" xr:uid="{00000000-0005-0000-0000-0000591B0000}"/>
    <cellStyle name="Comma 6 3 4 2" xfId="5030" xr:uid="{00000000-0005-0000-0000-00005A1B0000}"/>
    <cellStyle name="Comma 6 3 5" xfId="5031" xr:uid="{00000000-0005-0000-0000-00005B1B0000}"/>
    <cellStyle name="Comma 6 3 5 2" xfId="5032" xr:uid="{00000000-0005-0000-0000-00005C1B0000}"/>
    <cellStyle name="Comma 6 3 5 3" xfId="5033" xr:uid="{00000000-0005-0000-0000-00005D1B0000}"/>
    <cellStyle name="Comma 6 3 5 3 2" xfId="5034" xr:uid="{00000000-0005-0000-0000-00005E1B0000}"/>
    <cellStyle name="Comma 6 3 5 4" xfId="5035" xr:uid="{00000000-0005-0000-0000-00005F1B0000}"/>
    <cellStyle name="Comma 6 3 6" xfId="5036" xr:uid="{00000000-0005-0000-0000-0000601B0000}"/>
    <cellStyle name="Comma 6 3 7" xfId="5037" xr:uid="{00000000-0005-0000-0000-0000611B0000}"/>
    <cellStyle name="Comma 6 4" xfId="5038" xr:uid="{00000000-0005-0000-0000-0000621B0000}"/>
    <cellStyle name="Comma 6 4 2" xfId="5039" xr:uid="{00000000-0005-0000-0000-0000631B0000}"/>
    <cellStyle name="Comma 6 4 3" xfId="5040" xr:uid="{00000000-0005-0000-0000-0000641B0000}"/>
    <cellStyle name="Comma 6 4 3 2" xfId="5041" xr:uid="{00000000-0005-0000-0000-0000651B0000}"/>
    <cellStyle name="Comma 6 4 4" xfId="5042" xr:uid="{00000000-0005-0000-0000-0000661B0000}"/>
    <cellStyle name="Comma 6 5" xfId="5043" xr:uid="{00000000-0005-0000-0000-0000671B0000}"/>
    <cellStyle name="Comma 6 5 2" xfId="5044" xr:uid="{00000000-0005-0000-0000-0000681B0000}"/>
    <cellStyle name="Comma 6 6" xfId="5045" xr:uid="{00000000-0005-0000-0000-0000691B0000}"/>
    <cellStyle name="Comma 6 6 2" xfId="5046" xr:uid="{00000000-0005-0000-0000-00006A1B0000}"/>
    <cellStyle name="Comma 6 7" xfId="5047" xr:uid="{00000000-0005-0000-0000-00006B1B0000}"/>
    <cellStyle name="Comma 6 7 2" xfId="5048" xr:uid="{00000000-0005-0000-0000-00006C1B0000}"/>
    <cellStyle name="Comma 6 7 3" xfId="5049" xr:uid="{00000000-0005-0000-0000-00006D1B0000}"/>
    <cellStyle name="Comma 6 7 3 2" xfId="5050" xr:uid="{00000000-0005-0000-0000-00006E1B0000}"/>
    <cellStyle name="Comma 6 7 3 2 2" xfId="5051" xr:uid="{00000000-0005-0000-0000-00006F1B0000}"/>
    <cellStyle name="Comma 6 7 3 3" xfId="5052" xr:uid="{00000000-0005-0000-0000-0000701B0000}"/>
    <cellStyle name="Comma 6 7 4" xfId="5053" xr:uid="{00000000-0005-0000-0000-0000711B0000}"/>
    <cellStyle name="Comma 6 7 4 2" xfId="5054" xr:uid="{00000000-0005-0000-0000-0000721B0000}"/>
    <cellStyle name="Comma 6 7 5" xfId="5055" xr:uid="{00000000-0005-0000-0000-0000731B0000}"/>
    <cellStyle name="Comma 6 7 5 2" xfId="5056" xr:uid="{00000000-0005-0000-0000-0000741B0000}"/>
    <cellStyle name="Comma 6 7 6" xfId="5057" xr:uid="{00000000-0005-0000-0000-0000751B0000}"/>
    <cellStyle name="Comma 6 8" xfId="5058" xr:uid="{00000000-0005-0000-0000-0000761B0000}"/>
    <cellStyle name="Comma 6 8 2" xfId="5059" xr:uid="{00000000-0005-0000-0000-0000771B0000}"/>
    <cellStyle name="Comma 6 9" xfId="5060" xr:uid="{00000000-0005-0000-0000-0000781B0000}"/>
    <cellStyle name="Comma 6 9 2" xfId="5061" xr:uid="{00000000-0005-0000-0000-0000791B0000}"/>
    <cellStyle name="Comma 6 9 3" xfId="5062" xr:uid="{00000000-0005-0000-0000-00007A1B0000}"/>
    <cellStyle name="Comma 6 9 3 2" xfId="5063" xr:uid="{00000000-0005-0000-0000-00007B1B0000}"/>
    <cellStyle name="Comma 6 9 4" xfId="5064" xr:uid="{00000000-0005-0000-0000-00007C1B0000}"/>
    <cellStyle name="Comma 6_Schedule May 2011" xfId="5065" xr:uid="{00000000-0005-0000-0000-00007D1B0000}"/>
    <cellStyle name="Comma 60" xfId="5066" xr:uid="{00000000-0005-0000-0000-00007E1B0000}"/>
    <cellStyle name="Comma 60 2" xfId="5067" xr:uid="{00000000-0005-0000-0000-00007F1B0000}"/>
    <cellStyle name="Comma 60 3" xfId="5068" xr:uid="{00000000-0005-0000-0000-0000801B0000}"/>
    <cellStyle name="Comma 60 3 2" xfId="5069" xr:uid="{00000000-0005-0000-0000-0000811B0000}"/>
    <cellStyle name="Comma 60 3 2 2" xfId="5070" xr:uid="{00000000-0005-0000-0000-0000821B0000}"/>
    <cellStyle name="Comma 60 3 3" xfId="5071" xr:uid="{00000000-0005-0000-0000-0000831B0000}"/>
    <cellStyle name="Comma 60 4" xfId="5072" xr:uid="{00000000-0005-0000-0000-0000841B0000}"/>
    <cellStyle name="Comma 60 4 2" xfId="5073" xr:uid="{00000000-0005-0000-0000-0000851B0000}"/>
    <cellStyle name="Comma 60 5" xfId="5074" xr:uid="{00000000-0005-0000-0000-0000861B0000}"/>
    <cellStyle name="Comma 60 5 2" xfId="5075" xr:uid="{00000000-0005-0000-0000-0000871B0000}"/>
    <cellStyle name="Comma 60 6" xfId="5076" xr:uid="{00000000-0005-0000-0000-0000881B0000}"/>
    <cellStyle name="Comma 61" xfId="5077" xr:uid="{00000000-0005-0000-0000-0000891B0000}"/>
    <cellStyle name="Comma 61 2" xfId="5078" xr:uid="{00000000-0005-0000-0000-00008A1B0000}"/>
    <cellStyle name="Comma 61 3" xfId="5079" xr:uid="{00000000-0005-0000-0000-00008B1B0000}"/>
    <cellStyle name="Comma 61 3 2" xfId="5080" xr:uid="{00000000-0005-0000-0000-00008C1B0000}"/>
    <cellStyle name="Comma 61 3 2 2" xfId="5081" xr:uid="{00000000-0005-0000-0000-00008D1B0000}"/>
    <cellStyle name="Comma 61 3 3" xfId="5082" xr:uid="{00000000-0005-0000-0000-00008E1B0000}"/>
    <cellStyle name="Comma 61 4" xfId="5083" xr:uid="{00000000-0005-0000-0000-00008F1B0000}"/>
    <cellStyle name="Comma 61 4 2" xfId="5084" xr:uid="{00000000-0005-0000-0000-0000901B0000}"/>
    <cellStyle name="Comma 61 5" xfId="5085" xr:uid="{00000000-0005-0000-0000-0000911B0000}"/>
    <cellStyle name="Comma 61 5 2" xfId="5086" xr:uid="{00000000-0005-0000-0000-0000921B0000}"/>
    <cellStyle name="Comma 61 6" xfId="5087" xr:uid="{00000000-0005-0000-0000-0000931B0000}"/>
    <cellStyle name="Comma 62" xfId="5088" xr:uid="{00000000-0005-0000-0000-0000941B0000}"/>
    <cellStyle name="Comma 62 2" xfId="5089" xr:uid="{00000000-0005-0000-0000-0000951B0000}"/>
    <cellStyle name="Comma 62 3" xfId="5090" xr:uid="{00000000-0005-0000-0000-0000961B0000}"/>
    <cellStyle name="Comma 62 3 2" xfId="5091" xr:uid="{00000000-0005-0000-0000-0000971B0000}"/>
    <cellStyle name="Comma 62 3 2 2" xfId="5092" xr:uid="{00000000-0005-0000-0000-0000981B0000}"/>
    <cellStyle name="Comma 62 3 3" xfId="5093" xr:uid="{00000000-0005-0000-0000-0000991B0000}"/>
    <cellStyle name="Comma 62 4" xfId="5094" xr:uid="{00000000-0005-0000-0000-00009A1B0000}"/>
    <cellStyle name="Comma 62 4 2" xfId="5095" xr:uid="{00000000-0005-0000-0000-00009B1B0000}"/>
    <cellStyle name="Comma 62 5" xfId="5096" xr:uid="{00000000-0005-0000-0000-00009C1B0000}"/>
    <cellStyle name="Comma 62 5 2" xfId="5097" xr:uid="{00000000-0005-0000-0000-00009D1B0000}"/>
    <cellStyle name="Comma 62 6" xfId="5098" xr:uid="{00000000-0005-0000-0000-00009E1B0000}"/>
    <cellStyle name="Comma 63" xfId="5099" xr:uid="{00000000-0005-0000-0000-00009F1B0000}"/>
    <cellStyle name="Comma 63 2" xfId="5100" xr:uid="{00000000-0005-0000-0000-0000A01B0000}"/>
    <cellStyle name="Comma 63 2 2" xfId="27789" xr:uid="{00000000-0005-0000-0000-0000A11B0000}"/>
    <cellStyle name="Comma 63 3" xfId="5101" xr:uid="{00000000-0005-0000-0000-0000A21B0000}"/>
    <cellStyle name="Comma 63 3 2" xfId="5102" xr:uid="{00000000-0005-0000-0000-0000A31B0000}"/>
    <cellStyle name="Comma 63 3 2 2" xfId="5103" xr:uid="{00000000-0005-0000-0000-0000A41B0000}"/>
    <cellStyle name="Comma 63 3 3" xfId="5104" xr:uid="{00000000-0005-0000-0000-0000A51B0000}"/>
    <cellStyle name="Comma 63 4" xfId="5105" xr:uid="{00000000-0005-0000-0000-0000A61B0000}"/>
    <cellStyle name="Comma 63 4 2" xfId="5106" xr:uid="{00000000-0005-0000-0000-0000A71B0000}"/>
    <cellStyle name="Comma 63 5" xfId="5107" xr:uid="{00000000-0005-0000-0000-0000A81B0000}"/>
    <cellStyle name="Comma 63 5 2" xfId="5108" xr:uid="{00000000-0005-0000-0000-0000A91B0000}"/>
    <cellStyle name="Comma 63 6" xfId="5109" xr:uid="{00000000-0005-0000-0000-0000AA1B0000}"/>
    <cellStyle name="Comma 64" xfId="5110" xr:uid="{00000000-0005-0000-0000-0000AB1B0000}"/>
    <cellStyle name="Comma 64 2" xfId="5111" xr:uid="{00000000-0005-0000-0000-0000AC1B0000}"/>
    <cellStyle name="Comma 64 2 2" xfId="27790" xr:uid="{00000000-0005-0000-0000-0000AD1B0000}"/>
    <cellStyle name="Comma 64 3" xfId="5112" xr:uid="{00000000-0005-0000-0000-0000AE1B0000}"/>
    <cellStyle name="Comma 64 3 2" xfId="5113" xr:uid="{00000000-0005-0000-0000-0000AF1B0000}"/>
    <cellStyle name="Comma 64 3 2 2" xfId="5114" xr:uid="{00000000-0005-0000-0000-0000B01B0000}"/>
    <cellStyle name="Comma 64 3 3" xfId="5115" xr:uid="{00000000-0005-0000-0000-0000B11B0000}"/>
    <cellStyle name="Comma 64 4" xfId="5116" xr:uid="{00000000-0005-0000-0000-0000B21B0000}"/>
    <cellStyle name="Comma 64 4 2" xfId="5117" xr:uid="{00000000-0005-0000-0000-0000B31B0000}"/>
    <cellStyle name="Comma 64 5" xfId="5118" xr:uid="{00000000-0005-0000-0000-0000B41B0000}"/>
    <cellStyle name="Comma 64 5 2" xfId="5119" xr:uid="{00000000-0005-0000-0000-0000B51B0000}"/>
    <cellStyle name="Comma 64 6" xfId="5120" xr:uid="{00000000-0005-0000-0000-0000B61B0000}"/>
    <cellStyle name="Comma 65" xfId="5121" xr:uid="{00000000-0005-0000-0000-0000B71B0000}"/>
    <cellStyle name="Comma 65 2" xfId="5122" xr:uid="{00000000-0005-0000-0000-0000B81B0000}"/>
    <cellStyle name="Comma 65 2 2" xfId="27791" xr:uid="{00000000-0005-0000-0000-0000B91B0000}"/>
    <cellStyle name="Comma 65 3" xfId="5123" xr:uid="{00000000-0005-0000-0000-0000BA1B0000}"/>
    <cellStyle name="Comma 65 3 2" xfId="5124" xr:uid="{00000000-0005-0000-0000-0000BB1B0000}"/>
    <cellStyle name="Comma 65 3 2 2" xfId="5125" xr:uid="{00000000-0005-0000-0000-0000BC1B0000}"/>
    <cellStyle name="Comma 65 3 3" xfId="5126" xr:uid="{00000000-0005-0000-0000-0000BD1B0000}"/>
    <cellStyle name="Comma 65 4" xfId="5127" xr:uid="{00000000-0005-0000-0000-0000BE1B0000}"/>
    <cellStyle name="Comma 65 4 2" xfId="5128" xr:uid="{00000000-0005-0000-0000-0000BF1B0000}"/>
    <cellStyle name="Comma 65 5" xfId="5129" xr:uid="{00000000-0005-0000-0000-0000C01B0000}"/>
    <cellStyle name="Comma 65 5 2" xfId="5130" xr:uid="{00000000-0005-0000-0000-0000C11B0000}"/>
    <cellStyle name="Comma 65 6" xfId="5131" xr:uid="{00000000-0005-0000-0000-0000C21B0000}"/>
    <cellStyle name="Comma 66" xfId="5132" xr:uid="{00000000-0005-0000-0000-0000C31B0000}"/>
    <cellStyle name="Comma 66 2" xfId="5133" xr:uid="{00000000-0005-0000-0000-0000C41B0000}"/>
    <cellStyle name="Comma 66 3" xfId="5134" xr:uid="{00000000-0005-0000-0000-0000C51B0000}"/>
    <cellStyle name="Comma 66 3 2" xfId="5135" xr:uid="{00000000-0005-0000-0000-0000C61B0000}"/>
    <cellStyle name="Comma 66 3 2 2" xfId="5136" xr:uid="{00000000-0005-0000-0000-0000C71B0000}"/>
    <cellStyle name="Comma 66 3 3" xfId="5137" xr:uid="{00000000-0005-0000-0000-0000C81B0000}"/>
    <cellStyle name="Comma 66 4" xfId="5138" xr:uid="{00000000-0005-0000-0000-0000C91B0000}"/>
    <cellStyle name="Comma 66 4 2" xfId="5139" xr:uid="{00000000-0005-0000-0000-0000CA1B0000}"/>
    <cellStyle name="Comma 66 5" xfId="5140" xr:uid="{00000000-0005-0000-0000-0000CB1B0000}"/>
    <cellStyle name="Comma 66 5 2" xfId="5141" xr:uid="{00000000-0005-0000-0000-0000CC1B0000}"/>
    <cellStyle name="Comma 66 6" xfId="5142" xr:uid="{00000000-0005-0000-0000-0000CD1B0000}"/>
    <cellStyle name="Comma 67" xfId="5143" xr:uid="{00000000-0005-0000-0000-0000CE1B0000}"/>
    <cellStyle name="Comma 67 2" xfId="5144" xr:uid="{00000000-0005-0000-0000-0000CF1B0000}"/>
    <cellStyle name="Comma 67 3" xfId="5145" xr:uid="{00000000-0005-0000-0000-0000D01B0000}"/>
    <cellStyle name="Comma 67 3 2" xfId="5146" xr:uid="{00000000-0005-0000-0000-0000D11B0000}"/>
    <cellStyle name="Comma 67 3 2 2" xfId="5147" xr:uid="{00000000-0005-0000-0000-0000D21B0000}"/>
    <cellStyle name="Comma 67 3 3" xfId="5148" xr:uid="{00000000-0005-0000-0000-0000D31B0000}"/>
    <cellStyle name="Comma 67 4" xfId="5149" xr:uid="{00000000-0005-0000-0000-0000D41B0000}"/>
    <cellStyle name="Comma 67 4 2" xfId="5150" xr:uid="{00000000-0005-0000-0000-0000D51B0000}"/>
    <cellStyle name="Comma 67 5" xfId="5151" xr:uid="{00000000-0005-0000-0000-0000D61B0000}"/>
    <cellStyle name="Comma 67 5 2" xfId="5152" xr:uid="{00000000-0005-0000-0000-0000D71B0000}"/>
    <cellStyle name="Comma 67 6" xfId="5153" xr:uid="{00000000-0005-0000-0000-0000D81B0000}"/>
    <cellStyle name="Comma 68" xfId="5154" xr:uid="{00000000-0005-0000-0000-0000D91B0000}"/>
    <cellStyle name="Comma 68 2" xfId="5155" xr:uid="{00000000-0005-0000-0000-0000DA1B0000}"/>
    <cellStyle name="Comma 68 3" xfId="5156" xr:uid="{00000000-0005-0000-0000-0000DB1B0000}"/>
    <cellStyle name="Comma 68 3 2" xfId="5157" xr:uid="{00000000-0005-0000-0000-0000DC1B0000}"/>
    <cellStyle name="Comma 68 3 2 2" xfId="5158" xr:uid="{00000000-0005-0000-0000-0000DD1B0000}"/>
    <cellStyle name="Comma 68 3 3" xfId="5159" xr:uid="{00000000-0005-0000-0000-0000DE1B0000}"/>
    <cellStyle name="Comma 68 4" xfId="5160" xr:uid="{00000000-0005-0000-0000-0000DF1B0000}"/>
    <cellStyle name="Comma 68 4 2" xfId="5161" xr:uid="{00000000-0005-0000-0000-0000E01B0000}"/>
    <cellStyle name="Comma 68 5" xfId="5162" xr:uid="{00000000-0005-0000-0000-0000E11B0000}"/>
    <cellStyle name="Comma 68 5 2" xfId="5163" xr:uid="{00000000-0005-0000-0000-0000E21B0000}"/>
    <cellStyle name="Comma 68 6" xfId="5164" xr:uid="{00000000-0005-0000-0000-0000E31B0000}"/>
    <cellStyle name="Comma 69" xfId="5165" xr:uid="{00000000-0005-0000-0000-0000E41B0000}"/>
    <cellStyle name="Comma 69 2" xfId="5166" xr:uid="{00000000-0005-0000-0000-0000E51B0000}"/>
    <cellStyle name="Comma 69 3" xfId="5167" xr:uid="{00000000-0005-0000-0000-0000E61B0000}"/>
    <cellStyle name="Comma 69 3 2" xfId="5168" xr:uid="{00000000-0005-0000-0000-0000E71B0000}"/>
    <cellStyle name="Comma 69 3 2 2" xfId="5169" xr:uid="{00000000-0005-0000-0000-0000E81B0000}"/>
    <cellStyle name="Comma 69 3 3" xfId="5170" xr:uid="{00000000-0005-0000-0000-0000E91B0000}"/>
    <cellStyle name="Comma 69 4" xfId="5171" xr:uid="{00000000-0005-0000-0000-0000EA1B0000}"/>
    <cellStyle name="Comma 69 4 2" xfId="5172" xr:uid="{00000000-0005-0000-0000-0000EB1B0000}"/>
    <cellStyle name="Comma 69 5" xfId="5173" xr:uid="{00000000-0005-0000-0000-0000EC1B0000}"/>
    <cellStyle name="Comma 69 5 2" xfId="5174" xr:uid="{00000000-0005-0000-0000-0000ED1B0000}"/>
    <cellStyle name="Comma 69 6" xfId="5175" xr:uid="{00000000-0005-0000-0000-0000EE1B0000}"/>
    <cellStyle name="Comma 7" xfId="5176" xr:uid="{00000000-0005-0000-0000-0000EF1B0000}"/>
    <cellStyle name="Comma 7 10" xfId="5177" xr:uid="{00000000-0005-0000-0000-0000F01B0000}"/>
    <cellStyle name="Comma 7 11" xfId="5178" xr:uid="{00000000-0005-0000-0000-0000F11B0000}"/>
    <cellStyle name="Comma 7 2" xfId="5179" xr:uid="{00000000-0005-0000-0000-0000F21B0000}"/>
    <cellStyle name="Comma 7 2 2" xfId="5180" xr:uid="{00000000-0005-0000-0000-0000F31B0000}"/>
    <cellStyle name="Comma 7 2 2 2" xfId="5181" xr:uid="{00000000-0005-0000-0000-0000F41B0000}"/>
    <cellStyle name="Comma 7 2 2 2 2" xfId="5182" xr:uid="{00000000-0005-0000-0000-0000F51B0000}"/>
    <cellStyle name="Comma 7 2 2 3" xfId="5183" xr:uid="{00000000-0005-0000-0000-0000F61B0000}"/>
    <cellStyle name="Comma 7 2 2 3 2" xfId="5184" xr:uid="{00000000-0005-0000-0000-0000F71B0000}"/>
    <cellStyle name="Comma 7 2 2 3 3" xfId="5185" xr:uid="{00000000-0005-0000-0000-0000F81B0000}"/>
    <cellStyle name="Comma 7 2 2 3 3 2" xfId="5186" xr:uid="{00000000-0005-0000-0000-0000F91B0000}"/>
    <cellStyle name="Comma 7 2 2 3 3 2 2" xfId="5187" xr:uid="{00000000-0005-0000-0000-0000FA1B0000}"/>
    <cellStyle name="Comma 7 2 2 3 3 3" xfId="5188" xr:uid="{00000000-0005-0000-0000-0000FB1B0000}"/>
    <cellStyle name="Comma 7 2 2 3 4" xfId="5189" xr:uid="{00000000-0005-0000-0000-0000FC1B0000}"/>
    <cellStyle name="Comma 7 2 2 3 4 2" xfId="5190" xr:uid="{00000000-0005-0000-0000-0000FD1B0000}"/>
    <cellStyle name="Comma 7 2 2 3 5" xfId="5191" xr:uid="{00000000-0005-0000-0000-0000FE1B0000}"/>
    <cellStyle name="Comma 7 2 2 3 5 2" xfId="5192" xr:uid="{00000000-0005-0000-0000-0000FF1B0000}"/>
    <cellStyle name="Comma 7 2 2 3 6" xfId="5193" xr:uid="{00000000-0005-0000-0000-0000001C0000}"/>
    <cellStyle name="Comma 7 2 2 4" xfId="5194" xr:uid="{00000000-0005-0000-0000-0000011C0000}"/>
    <cellStyle name="Comma 7 2 2 5" xfId="5195" xr:uid="{00000000-0005-0000-0000-0000021C0000}"/>
    <cellStyle name="Comma 7 2 2 5 2" xfId="5196" xr:uid="{00000000-0005-0000-0000-0000031C0000}"/>
    <cellStyle name="Comma 7 2 2 5 2 2" xfId="5197" xr:uid="{00000000-0005-0000-0000-0000041C0000}"/>
    <cellStyle name="Comma 7 2 2 5 3" xfId="5198" xr:uid="{00000000-0005-0000-0000-0000051C0000}"/>
    <cellStyle name="Comma 7 2 2 6" xfId="5199" xr:uid="{00000000-0005-0000-0000-0000061C0000}"/>
    <cellStyle name="Comma 7 2 3" xfId="5200" xr:uid="{00000000-0005-0000-0000-0000071C0000}"/>
    <cellStyle name="Comma 7 2 3 2" xfId="5201" xr:uid="{00000000-0005-0000-0000-0000081C0000}"/>
    <cellStyle name="Comma 7 2 3 3" xfId="5202" xr:uid="{00000000-0005-0000-0000-0000091C0000}"/>
    <cellStyle name="Comma 7 2 4" xfId="5203" xr:uid="{00000000-0005-0000-0000-00000A1C0000}"/>
    <cellStyle name="Comma 7 2 4 2" xfId="5204" xr:uid="{00000000-0005-0000-0000-00000B1C0000}"/>
    <cellStyle name="Comma 7 2 4 3" xfId="5205" xr:uid="{00000000-0005-0000-0000-00000C1C0000}"/>
    <cellStyle name="Comma 7 2 4 3 2" xfId="5206" xr:uid="{00000000-0005-0000-0000-00000D1C0000}"/>
    <cellStyle name="Comma 7 2 4 3 2 2" xfId="5207" xr:uid="{00000000-0005-0000-0000-00000E1C0000}"/>
    <cellStyle name="Comma 7 2 4 3 3" xfId="5208" xr:uid="{00000000-0005-0000-0000-00000F1C0000}"/>
    <cellStyle name="Comma 7 2 4 4" xfId="5209" xr:uid="{00000000-0005-0000-0000-0000101C0000}"/>
    <cellStyle name="Comma 7 2 4 4 2" xfId="5210" xr:uid="{00000000-0005-0000-0000-0000111C0000}"/>
    <cellStyle name="Comma 7 2 4 5" xfId="5211" xr:uid="{00000000-0005-0000-0000-0000121C0000}"/>
    <cellStyle name="Comma 7 2 4 5 2" xfId="5212" xr:uid="{00000000-0005-0000-0000-0000131C0000}"/>
    <cellStyle name="Comma 7 2 4 6" xfId="5213" xr:uid="{00000000-0005-0000-0000-0000141C0000}"/>
    <cellStyle name="Comma 7 2 5" xfId="5214" xr:uid="{00000000-0005-0000-0000-0000151C0000}"/>
    <cellStyle name="Comma 7 2 5 2" xfId="5215" xr:uid="{00000000-0005-0000-0000-0000161C0000}"/>
    <cellStyle name="Comma 7 2 6" xfId="5216" xr:uid="{00000000-0005-0000-0000-0000171C0000}"/>
    <cellStyle name="Comma 7 2 6 2" xfId="5217" xr:uid="{00000000-0005-0000-0000-0000181C0000}"/>
    <cellStyle name="Comma 7 2 6 3" xfId="5218" xr:uid="{00000000-0005-0000-0000-0000191C0000}"/>
    <cellStyle name="Comma 7 2 6 3 2" xfId="5219" xr:uid="{00000000-0005-0000-0000-00001A1C0000}"/>
    <cellStyle name="Comma 7 2 6 4" xfId="5220" xr:uid="{00000000-0005-0000-0000-00001B1C0000}"/>
    <cellStyle name="Comma 7 2 7" xfId="5221" xr:uid="{00000000-0005-0000-0000-00001C1C0000}"/>
    <cellStyle name="Comma 7 2 7 2" xfId="5222" xr:uid="{00000000-0005-0000-0000-00001D1C0000}"/>
    <cellStyle name="Comma 7 2 8" xfId="5223" xr:uid="{00000000-0005-0000-0000-00001E1C0000}"/>
    <cellStyle name="Comma 7 2 9" xfId="5224" xr:uid="{00000000-0005-0000-0000-00001F1C0000}"/>
    <cellStyle name="Comma 7 3" xfId="5225" xr:uid="{00000000-0005-0000-0000-0000201C0000}"/>
    <cellStyle name="Comma 7 3 2" xfId="5226" xr:uid="{00000000-0005-0000-0000-0000211C0000}"/>
    <cellStyle name="Comma 7 3 2 2" xfId="5227" xr:uid="{00000000-0005-0000-0000-0000221C0000}"/>
    <cellStyle name="Comma 7 3 2 2 2" xfId="5228" xr:uid="{00000000-0005-0000-0000-0000231C0000}"/>
    <cellStyle name="Comma 7 3 2 3" xfId="5229" xr:uid="{00000000-0005-0000-0000-0000241C0000}"/>
    <cellStyle name="Comma 7 3 2 3 2" xfId="5230" xr:uid="{00000000-0005-0000-0000-0000251C0000}"/>
    <cellStyle name="Comma 7 3 2 3 3" xfId="5231" xr:uid="{00000000-0005-0000-0000-0000261C0000}"/>
    <cellStyle name="Comma 7 3 2 3 3 2" xfId="5232" xr:uid="{00000000-0005-0000-0000-0000271C0000}"/>
    <cellStyle name="Comma 7 3 2 3 3 2 2" xfId="5233" xr:uid="{00000000-0005-0000-0000-0000281C0000}"/>
    <cellStyle name="Comma 7 3 2 3 3 3" xfId="5234" xr:uid="{00000000-0005-0000-0000-0000291C0000}"/>
    <cellStyle name="Comma 7 3 2 3 4" xfId="5235" xr:uid="{00000000-0005-0000-0000-00002A1C0000}"/>
    <cellStyle name="Comma 7 3 2 3 4 2" xfId="5236" xr:uid="{00000000-0005-0000-0000-00002B1C0000}"/>
    <cellStyle name="Comma 7 3 2 3 5" xfId="5237" xr:uid="{00000000-0005-0000-0000-00002C1C0000}"/>
    <cellStyle name="Comma 7 3 2 3 5 2" xfId="5238" xr:uid="{00000000-0005-0000-0000-00002D1C0000}"/>
    <cellStyle name="Comma 7 3 2 3 6" xfId="5239" xr:uid="{00000000-0005-0000-0000-00002E1C0000}"/>
    <cellStyle name="Comma 7 3 2 4" xfId="5240" xr:uid="{00000000-0005-0000-0000-00002F1C0000}"/>
    <cellStyle name="Comma 7 3 2 5" xfId="5241" xr:uid="{00000000-0005-0000-0000-0000301C0000}"/>
    <cellStyle name="Comma 7 3 2 5 2" xfId="5242" xr:uid="{00000000-0005-0000-0000-0000311C0000}"/>
    <cellStyle name="Comma 7 3 2 5 2 2" xfId="5243" xr:uid="{00000000-0005-0000-0000-0000321C0000}"/>
    <cellStyle name="Comma 7 3 2 5 3" xfId="5244" xr:uid="{00000000-0005-0000-0000-0000331C0000}"/>
    <cellStyle name="Comma 7 3 3" xfId="5245" xr:uid="{00000000-0005-0000-0000-0000341C0000}"/>
    <cellStyle name="Comma 7 3 3 2" xfId="5246" xr:uid="{00000000-0005-0000-0000-0000351C0000}"/>
    <cellStyle name="Comma 7 3 4" xfId="5247" xr:uid="{00000000-0005-0000-0000-0000361C0000}"/>
    <cellStyle name="Comma 7 3 4 2" xfId="5248" xr:uid="{00000000-0005-0000-0000-0000371C0000}"/>
    <cellStyle name="Comma 7 3 4 3" xfId="5249" xr:uid="{00000000-0005-0000-0000-0000381C0000}"/>
    <cellStyle name="Comma 7 3 4 3 2" xfId="5250" xr:uid="{00000000-0005-0000-0000-0000391C0000}"/>
    <cellStyle name="Comma 7 3 4 3 2 2" xfId="5251" xr:uid="{00000000-0005-0000-0000-00003A1C0000}"/>
    <cellStyle name="Comma 7 3 4 3 3" xfId="5252" xr:uid="{00000000-0005-0000-0000-00003B1C0000}"/>
    <cellStyle name="Comma 7 3 4 4" xfId="5253" xr:uid="{00000000-0005-0000-0000-00003C1C0000}"/>
    <cellStyle name="Comma 7 3 4 4 2" xfId="5254" xr:uid="{00000000-0005-0000-0000-00003D1C0000}"/>
    <cellStyle name="Comma 7 3 4 5" xfId="5255" xr:uid="{00000000-0005-0000-0000-00003E1C0000}"/>
    <cellStyle name="Comma 7 3 4 5 2" xfId="5256" xr:uid="{00000000-0005-0000-0000-00003F1C0000}"/>
    <cellStyle name="Comma 7 3 4 6" xfId="5257" xr:uid="{00000000-0005-0000-0000-0000401C0000}"/>
    <cellStyle name="Comma 7 3 5" xfId="5258" xr:uid="{00000000-0005-0000-0000-0000411C0000}"/>
    <cellStyle name="Comma 7 3 5 2" xfId="5259" xr:uid="{00000000-0005-0000-0000-0000421C0000}"/>
    <cellStyle name="Comma 7 3 6" xfId="5260" xr:uid="{00000000-0005-0000-0000-0000431C0000}"/>
    <cellStyle name="Comma 7 3 6 2" xfId="5261" xr:uid="{00000000-0005-0000-0000-0000441C0000}"/>
    <cellStyle name="Comma 7 3 6 3" xfId="5262" xr:uid="{00000000-0005-0000-0000-0000451C0000}"/>
    <cellStyle name="Comma 7 3 6 3 2" xfId="5263" xr:uid="{00000000-0005-0000-0000-0000461C0000}"/>
    <cellStyle name="Comma 7 3 6 4" xfId="5264" xr:uid="{00000000-0005-0000-0000-0000471C0000}"/>
    <cellStyle name="Comma 7 3 7" xfId="5265" xr:uid="{00000000-0005-0000-0000-0000481C0000}"/>
    <cellStyle name="Comma 7 3 8" xfId="5266" xr:uid="{00000000-0005-0000-0000-0000491C0000}"/>
    <cellStyle name="Comma 7 4" xfId="5267" xr:uid="{00000000-0005-0000-0000-00004A1C0000}"/>
    <cellStyle name="Comma 7 4 2" xfId="5268" xr:uid="{00000000-0005-0000-0000-00004B1C0000}"/>
    <cellStyle name="Comma 7 4 2 2" xfId="5269" xr:uid="{00000000-0005-0000-0000-00004C1C0000}"/>
    <cellStyle name="Comma 7 4 3" xfId="5270" xr:uid="{00000000-0005-0000-0000-00004D1C0000}"/>
    <cellStyle name="Comma 7 4 3 2" xfId="5271" xr:uid="{00000000-0005-0000-0000-00004E1C0000}"/>
    <cellStyle name="Comma 7 4 3 3" xfId="5272" xr:uid="{00000000-0005-0000-0000-00004F1C0000}"/>
    <cellStyle name="Comma 7 4 3 3 2" xfId="5273" xr:uid="{00000000-0005-0000-0000-0000501C0000}"/>
    <cellStyle name="Comma 7 4 3 3 2 2" xfId="5274" xr:uid="{00000000-0005-0000-0000-0000511C0000}"/>
    <cellStyle name="Comma 7 4 3 3 3" xfId="5275" xr:uid="{00000000-0005-0000-0000-0000521C0000}"/>
    <cellStyle name="Comma 7 4 3 4" xfId="5276" xr:uid="{00000000-0005-0000-0000-0000531C0000}"/>
    <cellStyle name="Comma 7 4 3 4 2" xfId="5277" xr:uid="{00000000-0005-0000-0000-0000541C0000}"/>
    <cellStyle name="Comma 7 4 3 5" xfId="5278" xr:uid="{00000000-0005-0000-0000-0000551C0000}"/>
    <cellStyle name="Comma 7 4 3 5 2" xfId="5279" xr:uid="{00000000-0005-0000-0000-0000561C0000}"/>
    <cellStyle name="Comma 7 4 3 6" xfId="5280" xr:uid="{00000000-0005-0000-0000-0000571C0000}"/>
    <cellStyle name="Comma 7 4 4" xfId="5281" xr:uid="{00000000-0005-0000-0000-0000581C0000}"/>
    <cellStyle name="Comma 7 4 4 2" xfId="5282" xr:uid="{00000000-0005-0000-0000-0000591C0000}"/>
    <cellStyle name="Comma 7 4 5" xfId="5283" xr:uid="{00000000-0005-0000-0000-00005A1C0000}"/>
    <cellStyle name="Comma 7 4 5 2" xfId="5284" xr:uid="{00000000-0005-0000-0000-00005B1C0000}"/>
    <cellStyle name="Comma 7 4 5 2 2" xfId="5285" xr:uid="{00000000-0005-0000-0000-00005C1C0000}"/>
    <cellStyle name="Comma 7 4 5 3" xfId="5286" xr:uid="{00000000-0005-0000-0000-00005D1C0000}"/>
    <cellStyle name="Comma 7 5" xfId="5287" xr:uid="{00000000-0005-0000-0000-00005E1C0000}"/>
    <cellStyle name="Comma 7 5 2" xfId="5288" xr:uid="{00000000-0005-0000-0000-00005F1C0000}"/>
    <cellStyle name="Comma 7 6" xfId="5289" xr:uid="{00000000-0005-0000-0000-0000601C0000}"/>
    <cellStyle name="Comma 7 6 2" xfId="5290" xr:uid="{00000000-0005-0000-0000-0000611C0000}"/>
    <cellStyle name="Comma 7 7" xfId="5291" xr:uid="{00000000-0005-0000-0000-0000621C0000}"/>
    <cellStyle name="Comma 7 7 2" xfId="5292" xr:uid="{00000000-0005-0000-0000-0000631C0000}"/>
    <cellStyle name="Comma 7 7 3" xfId="5293" xr:uid="{00000000-0005-0000-0000-0000641C0000}"/>
    <cellStyle name="Comma 7 7 3 2" xfId="5294" xr:uid="{00000000-0005-0000-0000-0000651C0000}"/>
    <cellStyle name="Comma 7 7 3 2 2" xfId="5295" xr:uid="{00000000-0005-0000-0000-0000661C0000}"/>
    <cellStyle name="Comma 7 7 3 3" xfId="5296" xr:uid="{00000000-0005-0000-0000-0000671C0000}"/>
    <cellStyle name="Comma 7 7 4" xfId="5297" xr:uid="{00000000-0005-0000-0000-0000681C0000}"/>
    <cellStyle name="Comma 7 7 4 2" xfId="5298" xr:uid="{00000000-0005-0000-0000-0000691C0000}"/>
    <cellStyle name="Comma 7 7 5" xfId="5299" xr:uid="{00000000-0005-0000-0000-00006A1C0000}"/>
    <cellStyle name="Comma 7 7 5 2" xfId="5300" xr:uid="{00000000-0005-0000-0000-00006B1C0000}"/>
    <cellStyle name="Comma 7 7 6" xfId="5301" xr:uid="{00000000-0005-0000-0000-00006C1C0000}"/>
    <cellStyle name="Comma 7 8" xfId="5302" xr:uid="{00000000-0005-0000-0000-00006D1C0000}"/>
    <cellStyle name="Comma 7 8 2" xfId="5303" xr:uid="{00000000-0005-0000-0000-00006E1C0000}"/>
    <cellStyle name="Comma 7 9" xfId="5304" xr:uid="{00000000-0005-0000-0000-00006F1C0000}"/>
    <cellStyle name="Comma 7 9 2" xfId="5305" xr:uid="{00000000-0005-0000-0000-0000701C0000}"/>
    <cellStyle name="Comma 7 9 3" xfId="5306" xr:uid="{00000000-0005-0000-0000-0000711C0000}"/>
    <cellStyle name="Comma 7 9 3 2" xfId="5307" xr:uid="{00000000-0005-0000-0000-0000721C0000}"/>
    <cellStyle name="Comma 7 9 4" xfId="5308" xr:uid="{00000000-0005-0000-0000-0000731C0000}"/>
    <cellStyle name="Comma 7_Schedule May 2011" xfId="5309" xr:uid="{00000000-0005-0000-0000-0000741C0000}"/>
    <cellStyle name="Comma 70" xfId="5310" xr:uid="{00000000-0005-0000-0000-0000751C0000}"/>
    <cellStyle name="Comma 70 2" xfId="5311" xr:uid="{00000000-0005-0000-0000-0000761C0000}"/>
    <cellStyle name="Comma 70 3" xfId="5312" xr:uid="{00000000-0005-0000-0000-0000771C0000}"/>
    <cellStyle name="Comma 70 3 2" xfId="5313" xr:uid="{00000000-0005-0000-0000-0000781C0000}"/>
    <cellStyle name="Comma 70 3 2 2" xfId="5314" xr:uid="{00000000-0005-0000-0000-0000791C0000}"/>
    <cellStyle name="Comma 70 3 3" xfId="5315" xr:uid="{00000000-0005-0000-0000-00007A1C0000}"/>
    <cellStyle name="Comma 70 4" xfId="5316" xr:uid="{00000000-0005-0000-0000-00007B1C0000}"/>
    <cellStyle name="Comma 70 4 2" xfId="5317" xr:uid="{00000000-0005-0000-0000-00007C1C0000}"/>
    <cellStyle name="Comma 70 5" xfId="5318" xr:uid="{00000000-0005-0000-0000-00007D1C0000}"/>
    <cellStyle name="Comma 70 5 2" xfId="5319" xr:uid="{00000000-0005-0000-0000-00007E1C0000}"/>
    <cellStyle name="Comma 70 6" xfId="5320" xr:uid="{00000000-0005-0000-0000-00007F1C0000}"/>
    <cellStyle name="Comma 71" xfId="5321" xr:uid="{00000000-0005-0000-0000-0000801C0000}"/>
    <cellStyle name="Comma 71 2" xfId="5322" xr:uid="{00000000-0005-0000-0000-0000811C0000}"/>
    <cellStyle name="Comma 71 3" xfId="5323" xr:uid="{00000000-0005-0000-0000-0000821C0000}"/>
    <cellStyle name="Comma 71 3 2" xfId="5324" xr:uid="{00000000-0005-0000-0000-0000831C0000}"/>
    <cellStyle name="Comma 71 3 2 2" xfId="5325" xr:uid="{00000000-0005-0000-0000-0000841C0000}"/>
    <cellStyle name="Comma 71 3 3" xfId="5326" xr:uid="{00000000-0005-0000-0000-0000851C0000}"/>
    <cellStyle name="Comma 71 4" xfId="5327" xr:uid="{00000000-0005-0000-0000-0000861C0000}"/>
    <cellStyle name="Comma 71 4 2" xfId="5328" xr:uid="{00000000-0005-0000-0000-0000871C0000}"/>
    <cellStyle name="Comma 71 5" xfId="5329" xr:uid="{00000000-0005-0000-0000-0000881C0000}"/>
    <cellStyle name="Comma 71 5 2" xfId="5330" xr:uid="{00000000-0005-0000-0000-0000891C0000}"/>
    <cellStyle name="Comma 71 6" xfId="5331" xr:uid="{00000000-0005-0000-0000-00008A1C0000}"/>
    <cellStyle name="Comma 72" xfId="5332" xr:uid="{00000000-0005-0000-0000-00008B1C0000}"/>
    <cellStyle name="Comma 72 2" xfId="5333" xr:uid="{00000000-0005-0000-0000-00008C1C0000}"/>
    <cellStyle name="Comma 72 3" xfId="5334" xr:uid="{00000000-0005-0000-0000-00008D1C0000}"/>
    <cellStyle name="Comma 72 3 2" xfId="5335" xr:uid="{00000000-0005-0000-0000-00008E1C0000}"/>
    <cellStyle name="Comma 72 3 2 2" xfId="5336" xr:uid="{00000000-0005-0000-0000-00008F1C0000}"/>
    <cellStyle name="Comma 72 3 3" xfId="5337" xr:uid="{00000000-0005-0000-0000-0000901C0000}"/>
    <cellStyle name="Comma 72 4" xfId="5338" xr:uid="{00000000-0005-0000-0000-0000911C0000}"/>
    <cellStyle name="Comma 72 4 2" xfId="5339" xr:uid="{00000000-0005-0000-0000-0000921C0000}"/>
    <cellStyle name="Comma 72 5" xfId="5340" xr:uid="{00000000-0005-0000-0000-0000931C0000}"/>
    <cellStyle name="Comma 72 5 2" xfId="5341" xr:uid="{00000000-0005-0000-0000-0000941C0000}"/>
    <cellStyle name="Comma 72 6" xfId="5342" xr:uid="{00000000-0005-0000-0000-0000951C0000}"/>
    <cellStyle name="Comma 73" xfId="5343" xr:uid="{00000000-0005-0000-0000-0000961C0000}"/>
    <cellStyle name="Comma 73 2" xfId="5344" xr:uid="{00000000-0005-0000-0000-0000971C0000}"/>
    <cellStyle name="Comma 74" xfId="5345" xr:uid="{00000000-0005-0000-0000-0000981C0000}"/>
    <cellStyle name="Comma 74 2" xfId="5346" xr:uid="{00000000-0005-0000-0000-0000991C0000}"/>
    <cellStyle name="Comma 74 2 2" xfId="5347" xr:uid="{00000000-0005-0000-0000-00009A1C0000}"/>
    <cellStyle name="Comma 74 2 2 2" xfId="5348" xr:uid="{00000000-0005-0000-0000-00009B1C0000}"/>
    <cellStyle name="Comma 74 3" xfId="5349" xr:uid="{00000000-0005-0000-0000-00009C1C0000}"/>
    <cellStyle name="Comma 74 3 2" xfId="5350" xr:uid="{00000000-0005-0000-0000-00009D1C0000}"/>
    <cellStyle name="Comma 74 4" xfId="5351" xr:uid="{00000000-0005-0000-0000-00009E1C0000}"/>
    <cellStyle name="Comma 75" xfId="5352" xr:uid="{00000000-0005-0000-0000-00009F1C0000}"/>
    <cellStyle name="Comma 75 2" xfId="5353" xr:uid="{00000000-0005-0000-0000-0000A01C0000}"/>
    <cellStyle name="Comma 75 2 2" xfId="5354" xr:uid="{00000000-0005-0000-0000-0000A11C0000}"/>
    <cellStyle name="Comma 75 2 2 2" xfId="5355" xr:uid="{00000000-0005-0000-0000-0000A21C0000}"/>
    <cellStyle name="Comma 75 3" xfId="5356" xr:uid="{00000000-0005-0000-0000-0000A31C0000}"/>
    <cellStyle name="Comma 75 3 2" xfId="5357" xr:uid="{00000000-0005-0000-0000-0000A41C0000}"/>
    <cellStyle name="Comma 75 4" xfId="5358" xr:uid="{00000000-0005-0000-0000-0000A51C0000}"/>
    <cellStyle name="Comma 76" xfId="5359" xr:uid="{00000000-0005-0000-0000-0000A61C0000}"/>
    <cellStyle name="Comma 76 2" xfId="5360" xr:uid="{00000000-0005-0000-0000-0000A71C0000}"/>
    <cellStyle name="Comma 76 2 2" xfId="5361" xr:uid="{00000000-0005-0000-0000-0000A81C0000}"/>
    <cellStyle name="Comma 76 3" xfId="5362" xr:uid="{00000000-0005-0000-0000-0000A91C0000}"/>
    <cellStyle name="Comma 77" xfId="5363" xr:uid="{00000000-0005-0000-0000-0000AA1C0000}"/>
    <cellStyle name="Comma 77 2" xfId="5364" xr:uid="{00000000-0005-0000-0000-0000AB1C0000}"/>
    <cellStyle name="Comma 77 2 2" xfId="5365" xr:uid="{00000000-0005-0000-0000-0000AC1C0000}"/>
    <cellStyle name="Comma 77 3" xfId="5366" xr:uid="{00000000-0005-0000-0000-0000AD1C0000}"/>
    <cellStyle name="Comma 78" xfId="5367" xr:uid="{00000000-0005-0000-0000-0000AE1C0000}"/>
    <cellStyle name="Comma 78 2" xfId="5368" xr:uid="{00000000-0005-0000-0000-0000AF1C0000}"/>
    <cellStyle name="Comma 79" xfId="5369" xr:uid="{00000000-0005-0000-0000-0000B01C0000}"/>
    <cellStyle name="Comma 79 2" xfId="5370" xr:uid="{00000000-0005-0000-0000-0000B11C0000}"/>
    <cellStyle name="Comma 8" xfId="5371" xr:uid="{00000000-0005-0000-0000-0000B21C0000}"/>
    <cellStyle name="Comma 8 2" xfId="5372" xr:uid="{00000000-0005-0000-0000-0000B31C0000}"/>
    <cellStyle name="Comma 8 2 2" xfId="5373" xr:uid="{00000000-0005-0000-0000-0000B41C0000}"/>
    <cellStyle name="Comma 8 2 2 2" xfId="5374" xr:uid="{00000000-0005-0000-0000-0000B51C0000}"/>
    <cellStyle name="Comma 8 2 2 3" xfId="5375" xr:uid="{00000000-0005-0000-0000-0000B61C0000}"/>
    <cellStyle name="Comma 8 2 3" xfId="5376" xr:uid="{00000000-0005-0000-0000-0000B71C0000}"/>
    <cellStyle name="Comma 8 2 3 2" xfId="5377" xr:uid="{00000000-0005-0000-0000-0000B81C0000}"/>
    <cellStyle name="Comma 8 2 3 3" xfId="5378" xr:uid="{00000000-0005-0000-0000-0000B91C0000}"/>
    <cellStyle name="Comma 8 2 3 3 2" xfId="5379" xr:uid="{00000000-0005-0000-0000-0000BA1C0000}"/>
    <cellStyle name="Comma 8 2 3 3 2 2" xfId="5380" xr:uid="{00000000-0005-0000-0000-0000BB1C0000}"/>
    <cellStyle name="Comma 8 2 3 3 3" xfId="5381" xr:uid="{00000000-0005-0000-0000-0000BC1C0000}"/>
    <cellStyle name="Comma 8 2 3 4" xfId="5382" xr:uid="{00000000-0005-0000-0000-0000BD1C0000}"/>
    <cellStyle name="Comma 8 2 3 4 2" xfId="5383" xr:uid="{00000000-0005-0000-0000-0000BE1C0000}"/>
    <cellStyle name="Comma 8 2 3 5" xfId="5384" xr:uid="{00000000-0005-0000-0000-0000BF1C0000}"/>
    <cellStyle name="Comma 8 2 3 5 2" xfId="5385" xr:uid="{00000000-0005-0000-0000-0000C01C0000}"/>
    <cellStyle name="Comma 8 2 3 6" xfId="5386" xr:uid="{00000000-0005-0000-0000-0000C11C0000}"/>
    <cellStyle name="Comma 8 2 3 7" xfId="5387" xr:uid="{00000000-0005-0000-0000-0000C21C0000}"/>
    <cellStyle name="Comma 8 2 4" xfId="5388" xr:uid="{00000000-0005-0000-0000-0000C31C0000}"/>
    <cellStyle name="Comma 8 2 5" xfId="5389" xr:uid="{00000000-0005-0000-0000-0000C41C0000}"/>
    <cellStyle name="Comma 8 2 5 2" xfId="5390" xr:uid="{00000000-0005-0000-0000-0000C51C0000}"/>
    <cellStyle name="Comma 8 2 5 3" xfId="5391" xr:uid="{00000000-0005-0000-0000-0000C61C0000}"/>
    <cellStyle name="Comma 8 2 5 3 2" xfId="5392" xr:uid="{00000000-0005-0000-0000-0000C71C0000}"/>
    <cellStyle name="Comma 8 2 5 4" xfId="5393" xr:uid="{00000000-0005-0000-0000-0000C81C0000}"/>
    <cellStyle name="Comma 8 2 6" xfId="5394" xr:uid="{00000000-0005-0000-0000-0000C91C0000}"/>
    <cellStyle name="Comma 8 3" xfId="5395" xr:uid="{00000000-0005-0000-0000-0000CA1C0000}"/>
    <cellStyle name="Comma 8 3 2" xfId="5396" xr:uid="{00000000-0005-0000-0000-0000CB1C0000}"/>
    <cellStyle name="Comma 8 3 2 2" xfId="5397" xr:uid="{00000000-0005-0000-0000-0000CC1C0000}"/>
    <cellStyle name="Comma 8 3 3" xfId="5398" xr:uid="{00000000-0005-0000-0000-0000CD1C0000}"/>
    <cellStyle name="Comma 8 3 4" xfId="5399" xr:uid="{00000000-0005-0000-0000-0000CE1C0000}"/>
    <cellStyle name="Comma 8 3 5" xfId="5400" xr:uid="{00000000-0005-0000-0000-0000CF1C0000}"/>
    <cellStyle name="Comma 8 3 6" xfId="5401" xr:uid="{00000000-0005-0000-0000-0000D01C0000}"/>
    <cellStyle name="Comma 8 4" xfId="5402" xr:uid="{00000000-0005-0000-0000-0000D11C0000}"/>
    <cellStyle name="Comma 8 4 2" xfId="5403" xr:uid="{00000000-0005-0000-0000-0000D21C0000}"/>
    <cellStyle name="Comma 8 4 3" xfId="5404" xr:uid="{00000000-0005-0000-0000-0000D31C0000}"/>
    <cellStyle name="Comma 8 4 3 2" xfId="5405" xr:uid="{00000000-0005-0000-0000-0000D41C0000}"/>
    <cellStyle name="Comma 8 4 3 2 2" xfId="5406" xr:uid="{00000000-0005-0000-0000-0000D51C0000}"/>
    <cellStyle name="Comma 8 4 3 3" xfId="5407" xr:uid="{00000000-0005-0000-0000-0000D61C0000}"/>
    <cellStyle name="Comma 8 4 4" xfId="5408" xr:uid="{00000000-0005-0000-0000-0000D71C0000}"/>
    <cellStyle name="Comma 8 4 4 2" xfId="5409" xr:uid="{00000000-0005-0000-0000-0000D81C0000}"/>
    <cellStyle name="Comma 8 4 5" xfId="5410" xr:uid="{00000000-0005-0000-0000-0000D91C0000}"/>
    <cellStyle name="Comma 8 4 5 2" xfId="5411" xr:uid="{00000000-0005-0000-0000-0000DA1C0000}"/>
    <cellStyle name="Comma 8 4 6" xfId="5412" xr:uid="{00000000-0005-0000-0000-0000DB1C0000}"/>
    <cellStyle name="Comma 8 4 7" xfId="5413" xr:uid="{00000000-0005-0000-0000-0000DC1C0000}"/>
    <cellStyle name="Comma 8 5" xfId="5414" xr:uid="{00000000-0005-0000-0000-0000DD1C0000}"/>
    <cellStyle name="Comma 8 5 2" xfId="5415" xr:uid="{00000000-0005-0000-0000-0000DE1C0000}"/>
    <cellStyle name="Comma 8 6" xfId="5416" xr:uid="{00000000-0005-0000-0000-0000DF1C0000}"/>
    <cellStyle name="Comma 8 6 2" xfId="5417" xr:uid="{00000000-0005-0000-0000-0000E01C0000}"/>
    <cellStyle name="Comma 8 6 3" xfId="5418" xr:uid="{00000000-0005-0000-0000-0000E11C0000}"/>
    <cellStyle name="Comma 8 6 3 2" xfId="5419" xr:uid="{00000000-0005-0000-0000-0000E21C0000}"/>
    <cellStyle name="Comma 8 6 4" xfId="5420" xr:uid="{00000000-0005-0000-0000-0000E31C0000}"/>
    <cellStyle name="Comma 8 7" xfId="5421" xr:uid="{00000000-0005-0000-0000-0000E41C0000}"/>
    <cellStyle name="Comma 8 8" xfId="5422" xr:uid="{00000000-0005-0000-0000-0000E51C0000}"/>
    <cellStyle name="Comma 80" xfId="5423" xr:uid="{00000000-0005-0000-0000-0000E61C0000}"/>
    <cellStyle name="Comma 80 2" xfId="5424" xr:uid="{00000000-0005-0000-0000-0000E71C0000}"/>
    <cellStyle name="Comma 81" xfId="5425" xr:uid="{00000000-0005-0000-0000-0000E81C0000}"/>
    <cellStyle name="Comma 81 2" xfId="5426" xr:uid="{00000000-0005-0000-0000-0000E91C0000}"/>
    <cellStyle name="Comma 82" xfId="5427" xr:uid="{00000000-0005-0000-0000-0000EA1C0000}"/>
    <cellStyle name="Comma 82 2" xfId="5428" xr:uid="{00000000-0005-0000-0000-0000EB1C0000}"/>
    <cellStyle name="Comma 83" xfId="5429" xr:uid="{00000000-0005-0000-0000-0000EC1C0000}"/>
    <cellStyle name="Comma 83 2" xfId="5430" xr:uid="{00000000-0005-0000-0000-0000ED1C0000}"/>
    <cellStyle name="Comma 84" xfId="5431" xr:uid="{00000000-0005-0000-0000-0000EE1C0000}"/>
    <cellStyle name="Comma 84 2" xfId="5432" xr:uid="{00000000-0005-0000-0000-0000EF1C0000}"/>
    <cellStyle name="Comma 85" xfId="5433" xr:uid="{00000000-0005-0000-0000-0000F01C0000}"/>
    <cellStyle name="Comma 85 2" xfId="5434" xr:uid="{00000000-0005-0000-0000-0000F11C0000}"/>
    <cellStyle name="Comma 86" xfId="5435" xr:uid="{00000000-0005-0000-0000-0000F21C0000}"/>
    <cellStyle name="Comma 86 2" xfId="5436" xr:uid="{00000000-0005-0000-0000-0000F31C0000}"/>
    <cellStyle name="Comma 87" xfId="5437" xr:uid="{00000000-0005-0000-0000-0000F41C0000}"/>
    <cellStyle name="Comma 87 2" xfId="27792" xr:uid="{00000000-0005-0000-0000-0000F51C0000}"/>
    <cellStyle name="Comma 88" xfId="5438" xr:uid="{00000000-0005-0000-0000-0000F61C0000}"/>
    <cellStyle name="Comma 88 2" xfId="5439" xr:uid="{00000000-0005-0000-0000-0000F71C0000}"/>
    <cellStyle name="Comma 89" xfId="5440" xr:uid="{00000000-0005-0000-0000-0000F81C0000}"/>
    <cellStyle name="Comma 89 2" xfId="5441" xr:uid="{00000000-0005-0000-0000-0000F91C0000}"/>
    <cellStyle name="Comma 9" xfId="5442" xr:uid="{00000000-0005-0000-0000-0000FA1C0000}"/>
    <cellStyle name="Comma 9 10" xfId="5443" xr:uid="{00000000-0005-0000-0000-0000FB1C0000}"/>
    <cellStyle name="Comma 9 10 2" xfId="5444" xr:uid="{00000000-0005-0000-0000-0000FC1C0000}"/>
    <cellStyle name="Comma 9 11" xfId="5445" xr:uid="{00000000-0005-0000-0000-0000FD1C0000}"/>
    <cellStyle name="Comma 9 11 2" xfId="5446" xr:uid="{00000000-0005-0000-0000-0000FE1C0000}"/>
    <cellStyle name="Comma 9 12" xfId="5447" xr:uid="{00000000-0005-0000-0000-0000FF1C0000}"/>
    <cellStyle name="Comma 9 12 2" xfId="5448" xr:uid="{00000000-0005-0000-0000-0000001D0000}"/>
    <cellStyle name="Comma 9 13" xfId="5449" xr:uid="{00000000-0005-0000-0000-0000011D0000}"/>
    <cellStyle name="Comma 9 13 2" xfId="5450" xr:uid="{00000000-0005-0000-0000-0000021D0000}"/>
    <cellStyle name="Comma 9 14" xfId="5451" xr:uid="{00000000-0005-0000-0000-0000031D0000}"/>
    <cellStyle name="Comma 9 15" xfId="5452" xr:uid="{00000000-0005-0000-0000-0000041D0000}"/>
    <cellStyle name="Comma 9 16" xfId="5453" xr:uid="{00000000-0005-0000-0000-0000051D0000}"/>
    <cellStyle name="Comma 9 17" xfId="5454" xr:uid="{00000000-0005-0000-0000-0000061D0000}"/>
    <cellStyle name="Comma 9 18" xfId="25805" xr:uid="{00000000-0005-0000-0000-0000071D0000}"/>
    <cellStyle name="Comma 9 19" xfId="54321" xr:uid="{24E3225B-16A6-4551-9751-A6BD0617E27C}"/>
    <cellStyle name="Comma 9 2" xfId="5455" xr:uid="{00000000-0005-0000-0000-0000081D0000}"/>
    <cellStyle name="Comma 9 2 10" xfId="5456" xr:uid="{00000000-0005-0000-0000-0000091D0000}"/>
    <cellStyle name="Comma 9 2 10 2" xfId="5457" xr:uid="{00000000-0005-0000-0000-00000A1D0000}"/>
    <cellStyle name="Comma 9 2 11" xfId="5458" xr:uid="{00000000-0005-0000-0000-00000B1D0000}"/>
    <cellStyle name="Comma 9 2 11 2" xfId="5459" xr:uid="{00000000-0005-0000-0000-00000C1D0000}"/>
    <cellStyle name="Comma 9 2 12" xfId="5460" xr:uid="{00000000-0005-0000-0000-00000D1D0000}"/>
    <cellStyle name="Comma 9 2 13" xfId="5461" xr:uid="{00000000-0005-0000-0000-00000E1D0000}"/>
    <cellStyle name="Comma 9 2 14" xfId="5462" xr:uid="{00000000-0005-0000-0000-00000F1D0000}"/>
    <cellStyle name="Comma 9 2 15" xfId="5463" xr:uid="{00000000-0005-0000-0000-0000101D0000}"/>
    <cellStyle name="Comma 9 2 16" xfId="25811" xr:uid="{00000000-0005-0000-0000-0000111D0000}"/>
    <cellStyle name="Comma 9 2 17" xfId="54322" xr:uid="{4285B73D-58CA-4B1B-A26B-84E96DC7201D}"/>
    <cellStyle name="Comma 9 2 2" xfId="5464" xr:uid="{00000000-0005-0000-0000-0000121D0000}"/>
    <cellStyle name="Comma 9 2 2 2" xfId="5465" xr:uid="{00000000-0005-0000-0000-0000131D0000}"/>
    <cellStyle name="Comma 9 2 2 2 2" xfId="5466" xr:uid="{00000000-0005-0000-0000-0000141D0000}"/>
    <cellStyle name="Comma 9 2 2 2 3" xfId="54989" xr:uid="{1D8117DE-9418-4005-9D29-8AA82BB4D412}"/>
    <cellStyle name="Comma 9 2 2 3" xfId="5467" xr:uid="{00000000-0005-0000-0000-0000151D0000}"/>
    <cellStyle name="Comma 9 2 2 3 2" xfId="5468" xr:uid="{00000000-0005-0000-0000-0000161D0000}"/>
    <cellStyle name="Comma 9 2 2 3 3" xfId="5469" xr:uid="{00000000-0005-0000-0000-0000171D0000}"/>
    <cellStyle name="Comma 9 2 2 3 3 2" xfId="5470" xr:uid="{00000000-0005-0000-0000-0000181D0000}"/>
    <cellStyle name="Comma 9 2 2 3 3 2 2" xfId="5471" xr:uid="{00000000-0005-0000-0000-0000191D0000}"/>
    <cellStyle name="Comma 9 2 2 3 3 3" xfId="5472" xr:uid="{00000000-0005-0000-0000-00001A1D0000}"/>
    <cellStyle name="Comma 9 2 2 3 4" xfId="5473" xr:uid="{00000000-0005-0000-0000-00001B1D0000}"/>
    <cellStyle name="Comma 9 2 2 3 4 2" xfId="5474" xr:uid="{00000000-0005-0000-0000-00001C1D0000}"/>
    <cellStyle name="Comma 9 2 2 3 5" xfId="5475" xr:uid="{00000000-0005-0000-0000-00001D1D0000}"/>
    <cellStyle name="Comma 9 2 2 3 5 2" xfId="5476" xr:uid="{00000000-0005-0000-0000-00001E1D0000}"/>
    <cellStyle name="Comma 9 2 2 3 6" xfId="5477" xr:uid="{00000000-0005-0000-0000-00001F1D0000}"/>
    <cellStyle name="Comma 9 2 2 4" xfId="5478" xr:uid="{00000000-0005-0000-0000-0000201D0000}"/>
    <cellStyle name="Comma 9 2 2 4 2" xfId="5479" xr:uid="{00000000-0005-0000-0000-0000211D0000}"/>
    <cellStyle name="Comma 9 2 2 5" xfId="5480" xr:uid="{00000000-0005-0000-0000-0000221D0000}"/>
    <cellStyle name="Comma 9 2 2 5 2" xfId="5481" xr:uid="{00000000-0005-0000-0000-0000231D0000}"/>
    <cellStyle name="Comma 9 2 2 5 3" xfId="5482" xr:uid="{00000000-0005-0000-0000-0000241D0000}"/>
    <cellStyle name="Comma 9 2 2 5 3 2" xfId="5483" xr:uid="{00000000-0005-0000-0000-0000251D0000}"/>
    <cellStyle name="Comma 9 2 2 5 4" xfId="5484" xr:uid="{00000000-0005-0000-0000-0000261D0000}"/>
    <cellStyle name="Comma 9 2 2 6" xfId="5485" xr:uid="{00000000-0005-0000-0000-0000271D0000}"/>
    <cellStyle name="Comma 9 2 2 7" xfId="5486" xr:uid="{00000000-0005-0000-0000-0000281D0000}"/>
    <cellStyle name="Comma 9 2 2 8" xfId="54409" xr:uid="{B80534BE-39B3-45F0-9BAF-AE25E6E40AD1}"/>
    <cellStyle name="Comma 9 2 3" xfId="5487" xr:uid="{00000000-0005-0000-0000-0000291D0000}"/>
    <cellStyle name="Comma 9 2 3 2" xfId="5488" xr:uid="{00000000-0005-0000-0000-00002A1D0000}"/>
    <cellStyle name="Comma 9 2 3 2 2" xfId="55369" xr:uid="{314A76DA-BDC5-42CB-90F7-2DF247D8C9D9}"/>
    <cellStyle name="Comma 9 2 3 3" xfId="5489" xr:uid="{00000000-0005-0000-0000-00002B1D0000}"/>
    <cellStyle name="Comma 9 2 3 4" xfId="54789" xr:uid="{66682116-4495-4BEC-BAFC-FB5D471EC55B}"/>
    <cellStyle name="Comma 9 2 4" xfId="5490" xr:uid="{00000000-0005-0000-0000-00002C1D0000}"/>
    <cellStyle name="Comma 9 2 4 2" xfId="5491" xr:uid="{00000000-0005-0000-0000-00002D1D0000}"/>
    <cellStyle name="Comma 9 2 4 2 2" xfId="5492" xr:uid="{00000000-0005-0000-0000-00002E1D0000}"/>
    <cellStyle name="Comma 9 2 4 2 3" xfId="55461" xr:uid="{DD6E4D95-85C6-4496-A894-2E10156E9D04}"/>
    <cellStyle name="Comma 9 2 4 3" xfId="5493" xr:uid="{00000000-0005-0000-0000-00002F1D0000}"/>
    <cellStyle name="Comma 9 2 4 3 2" xfId="5494" xr:uid="{00000000-0005-0000-0000-0000301D0000}"/>
    <cellStyle name="Comma 9 2 4 3 2 2" xfId="5495" xr:uid="{00000000-0005-0000-0000-0000311D0000}"/>
    <cellStyle name="Comma 9 2 4 3 3" xfId="5496" xr:uid="{00000000-0005-0000-0000-0000321D0000}"/>
    <cellStyle name="Comma 9 2 4 4" xfId="5497" xr:uid="{00000000-0005-0000-0000-0000331D0000}"/>
    <cellStyle name="Comma 9 2 4 4 2" xfId="5498" xr:uid="{00000000-0005-0000-0000-0000341D0000}"/>
    <cellStyle name="Comma 9 2 4 5" xfId="5499" xr:uid="{00000000-0005-0000-0000-0000351D0000}"/>
    <cellStyle name="Comma 9 2 4 5 2" xfId="5500" xr:uid="{00000000-0005-0000-0000-0000361D0000}"/>
    <cellStyle name="Comma 9 2 4 6" xfId="5501" xr:uid="{00000000-0005-0000-0000-0000371D0000}"/>
    <cellStyle name="Comma 9 2 4 7" xfId="54881" xr:uid="{D54362AB-8EE8-428B-B20E-8F3D686E838F}"/>
    <cellStyle name="Comma 9 2 5" xfId="5502" xr:uid="{00000000-0005-0000-0000-0000381D0000}"/>
    <cellStyle name="Comma 9 2 5 2" xfId="5503" xr:uid="{00000000-0005-0000-0000-0000391D0000}"/>
    <cellStyle name="Comma 9 2 5 3" xfId="5504" xr:uid="{00000000-0005-0000-0000-00003A1D0000}"/>
    <cellStyle name="Comma 9 2 5 3 2" xfId="5505" xr:uid="{00000000-0005-0000-0000-00003B1D0000}"/>
    <cellStyle name="Comma 9 2 5 3 2 2" xfId="5506" xr:uid="{00000000-0005-0000-0000-00003C1D0000}"/>
    <cellStyle name="Comma 9 2 5 3 3" xfId="5507" xr:uid="{00000000-0005-0000-0000-00003D1D0000}"/>
    <cellStyle name="Comma 9 2 5 4" xfId="5508" xr:uid="{00000000-0005-0000-0000-00003E1D0000}"/>
    <cellStyle name="Comma 9 2 5 4 2" xfId="5509" xr:uid="{00000000-0005-0000-0000-00003F1D0000}"/>
    <cellStyle name="Comma 9 2 5 5" xfId="5510" xr:uid="{00000000-0005-0000-0000-0000401D0000}"/>
    <cellStyle name="Comma 9 2 5 5 2" xfId="5511" xr:uid="{00000000-0005-0000-0000-0000411D0000}"/>
    <cellStyle name="Comma 9 2 5 6" xfId="5512" xr:uid="{00000000-0005-0000-0000-0000421D0000}"/>
    <cellStyle name="Comma 9 2 5 7" xfId="54907" xr:uid="{732E3C97-C746-41E5-963D-AF3477E32635}"/>
    <cellStyle name="Comma 9 2 6" xfId="5513" xr:uid="{00000000-0005-0000-0000-0000431D0000}"/>
    <cellStyle name="Comma 9 2 6 2" xfId="5514" xr:uid="{00000000-0005-0000-0000-0000441D0000}"/>
    <cellStyle name="Comma 9 2 6 3" xfId="5515" xr:uid="{00000000-0005-0000-0000-0000451D0000}"/>
    <cellStyle name="Comma 9 2 6 3 2" xfId="5516" xr:uid="{00000000-0005-0000-0000-0000461D0000}"/>
    <cellStyle name="Comma 9 2 6 4" xfId="5517" xr:uid="{00000000-0005-0000-0000-0000471D0000}"/>
    <cellStyle name="Comma 9 2 7" xfId="5518" xr:uid="{00000000-0005-0000-0000-0000481D0000}"/>
    <cellStyle name="Comma 9 2 8" xfId="5519" xr:uid="{00000000-0005-0000-0000-0000491D0000}"/>
    <cellStyle name="Comma 9 2 8 2" xfId="5520" xr:uid="{00000000-0005-0000-0000-00004A1D0000}"/>
    <cellStyle name="Comma 9 2 9" xfId="5521" xr:uid="{00000000-0005-0000-0000-00004B1D0000}"/>
    <cellStyle name="Comma 9 2 9 2" xfId="5522" xr:uid="{00000000-0005-0000-0000-00004C1D0000}"/>
    <cellStyle name="Comma 9 3" xfId="5523" xr:uid="{00000000-0005-0000-0000-00004D1D0000}"/>
    <cellStyle name="Comma 9 3 10" xfId="5524" xr:uid="{00000000-0005-0000-0000-00004E1D0000}"/>
    <cellStyle name="Comma 9 3 10 2" xfId="5525" xr:uid="{00000000-0005-0000-0000-00004F1D0000}"/>
    <cellStyle name="Comma 9 3 11" xfId="5526" xr:uid="{00000000-0005-0000-0000-0000501D0000}"/>
    <cellStyle name="Comma 9 3 11 2" xfId="5527" xr:uid="{00000000-0005-0000-0000-0000511D0000}"/>
    <cellStyle name="Comma 9 3 12" xfId="5528" xr:uid="{00000000-0005-0000-0000-0000521D0000}"/>
    <cellStyle name="Comma 9 3 13" xfId="5529" xr:uid="{00000000-0005-0000-0000-0000531D0000}"/>
    <cellStyle name="Comma 9 3 14" xfId="5530" xr:uid="{00000000-0005-0000-0000-0000541D0000}"/>
    <cellStyle name="Comma 9 3 15" xfId="5531" xr:uid="{00000000-0005-0000-0000-0000551D0000}"/>
    <cellStyle name="Comma 9 3 16" xfId="25813" xr:uid="{00000000-0005-0000-0000-0000561D0000}"/>
    <cellStyle name="Comma 9 3 17" xfId="54323" xr:uid="{EA8B3225-09C2-4EB8-97A6-27948DCC03AA}"/>
    <cellStyle name="Comma 9 3 2" xfId="5532" xr:uid="{00000000-0005-0000-0000-0000571D0000}"/>
    <cellStyle name="Comma 9 3 2 2" xfId="5533" xr:uid="{00000000-0005-0000-0000-0000581D0000}"/>
    <cellStyle name="Comma 9 3 2 2 2" xfId="5534" xr:uid="{00000000-0005-0000-0000-0000591D0000}"/>
    <cellStyle name="Comma 9 3 2 2 3" xfId="5535" xr:uid="{00000000-0005-0000-0000-00005A1D0000}"/>
    <cellStyle name="Comma 9 3 2 2 4" xfId="54990" xr:uid="{4BFE8FBC-6380-40E0-B1EC-C85ACFCDE05A}"/>
    <cellStyle name="Comma 9 3 2 3" xfId="5536" xr:uid="{00000000-0005-0000-0000-00005B1D0000}"/>
    <cellStyle name="Comma 9 3 2 3 2" xfId="5537" xr:uid="{00000000-0005-0000-0000-00005C1D0000}"/>
    <cellStyle name="Comma 9 3 2 3 3" xfId="5538" xr:uid="{00000000-0005-0000-0000-00005D1D0000}"/>
    <cellStyle name="Comma 9 3 2 3 3 2" xfId="5539" xr:uid="{00000000-0005-0000-0000-00005E1D0000}"/>
    <cellStyle name="Comma 9 3 2 3 3 2 2" xfId="5540" xr:uid="{00000000-0005-0000-0000-00005F1D0000}"/>
    <cellStyle name="Comma 9 3 2 3 3 3" xfId="5541" xr:uid="{00000000-0005-0000-0000-0000601D0000}"/>
    <cellStyle name="Comma 9 3 2 3 4" xfId="5542" xr:uid="{00000000-0005-0000-0000-0000611D0000}"/>
    <cellStyle name="Comma 9 3 2 3 4 2" xfId="5543" xr:uid="{00000000-0005-0000-0000-0000621D0000}"/>
    <cellStyle name="Comma 9 3 2 3 5" xfId="5544" xr:uid="{00000000-0005-0000-0000-0000631D0000}"/>
    <cellStyle name="Comma 9 3 2 3 5 2" xfId="5545" xr:uid="{00000000-0005-0000-0000-0000641D0000}"/>
    <cellStyle name="Comma 9 3 2 3 6" xfId="5546" xr:uid="{00000000-0005-0000-0000-0000651D0000}"/>
    <cellStyle name="Comma 9 3 2 4" xfId="5547" xr:uid="{00000000-0005-0000-0000-0000661D0000}"/>
    <cellStyle name="Comma 9 3 2 5" xfId="5548" xr:uid="{00000000-0005-0000-0000-0000671D0000}"/>
    <cellStyle name="Comma 9 3 2 5 2" xfId="5549" xr:uid="{00000000-0005-0000-0000-0000681D0000}"/>
    <cellStyle name="Comma 9 3 2 5 2 2" xfId="5550" xr:uid="{00000000-0005-0000-0000-0000691D0000}"/>
    <cellStyle name="Comma 9 3 2 5 3" xfId="5551" xr:uid="{00000000-0005-0000-0000-00006A1D0000}"/>
    <cellStyle name="Comma 9 3 2 6" xfId="5552" xr:uid="{00000000-0005-0000-0000-00006B1D0000}"/>
    <cellStyle name="Comma 9 3 2 7" xfId="54410" xr:uid="{8FA205CD-EF65-4E3F-A894-60682B48CAA4}"/>
    <cellStyle name="Comma 9 3 3" xfId="5553" xr:uid="{00000000-0005-0000-0000-00006C1D0000}"/>
    <cellStyle name="Comma 9 3 3 2" xfId="5554" xr:uid="{00000000-0005-0000-0000-00006D1D0000}"/>
    <cellStyle name="Comma 9 3 3 2 2" xfId="55370" xr:uid="{71523914-B0C7-403B-B5AC-DC9FD62557D1}"/>
    <cellStyle name="Comma 9 3 3 3" xfId="54790" xr:uid="{73B92526-0110-4D77-92A9-A0B7EAAFAAD6}"/>
    <cellStyle name="Comma 9 3 4" xfId="5555" xr:uid="{00000000-0005-0000-0000-00006E1D0000}"/>
    <cellStyle name="Comma 9 3 4 2" xfId="5556" xr:uid="{00000000-0005-0000-0000-00006F1D0000}"/>
    <cellStyle name="Comma 9 3 4 2 2" xfId="55462" xr:uid="{CFF5BFAC-226F-4C92-BA85-CE8A2B26A29F}"/>
    <cellStyle name="Comma 9 3 4 3" xfId="5557" xr:uid="{00000000-0005-0000-0000-0000701D0000}"/>
    <cellStyle name="Comma 9 3 4 3 2" xfId="5558" xr:uid="{00000000-0005-0000-0000-0000711D0000}"/>
    <cellStyle name="Comma 9 3 4 3 2 2" xfId="5559" xr:uid="{00000000-0005-0000-0000-0000721D0000}"/>
    <cellStyle name="Comma 9 3 4 3 3" xfId="5560" xr:uid="{00000000-0005-0000-0000-0000731D0000}"/>
    <cellStyle name="Comma 9 3 4 4" xfId="5561" xr:uid="{00000000-0005-0000-0000-0000741D0000}"/>
    <cellStyle name="Comma 9 3 4 4 2" xfId="5562" xr:uid="{00000000-0005-0000-0000-0000751D0000}"/>
    <cellStyle name="Comma 9 3 4 5" xfId="5563" xr:uid="{00000000-0005-0000-0000-0000761D0000}"/>
    <cellStyle name="Comma 9 3 4 5 2" xfId="5564" xr:uid="{00000000-0005-0000-0000-0000771D0000}"/>
    <cellStyle name="Comma 9 3 4 6" xfId="5565" xr:uid="{00000000-0005-0000-0000-0000781D0000}"/>
    <cellStyle name="Comma 9 3 4 7" xfId="54882" xr:uid="{AE5905C7-D1F1-4349-B8CF-979BABBD66A7}"/>
    <cellStyle name="Comma 9 3 5" xfId="5566" xr:uid="{00000000-0005-0000-0000-0000791D0000}"/>
    <cellStyle name="Comma 9 3 5 2" xfId="5567" xr:uid="{00000000-0005-0000-0000-00007A1D0000}"/>
    <cellStyle name="Comma 9 3 5 3" xfId="5568" xr:uid="{00000000-0005-0000-0000-00007B1D0000}"/>
    <cellStyle name="Comma 9 3 5 3 2" xfId="5569" xr:uid="{00000000-0005-0000-0000-00007C1D0000}"/>
    <cellStyle name="Comma 9 3 5 3 2 2" xfId="5570" xr:uid="{00000000-0005-0000-0000-00007D1D0000}"/>
    <cellStyle name="Comma 9 3 5 3 3" xfId="5571" xr:uid="{00000000-0005-0000-0000-00007E1D0000}"/>
    <cellStyle name="Comma 9 3 5 4" xfId="5572" xr:uid="{00000000-0005-0000-0000-00007F1D0000}"/>
    <cellStyle name="Comma 9 3 5 4 2" xfId="5573" xr:uid="{00000000-0005-0000-0000-0000801D0000}"/>
    <cellStyle name="Comma 9 3 5 5" xfId="5574" xr:uid="{00000000-0005-0000-0000-0000811D0000}"/>
    <cellStyle name="Comma 9 3 5 5 2" xfId="5575" xr:uid="{00000000-0005-0000-0000-0000821D0000}"/>
    <cellStyle name="Comma 9 3 5 6" xfId="5576" xr:uid="{00000000-0005-0000-0000-0000831D0000}"/>
    <cellStyle name="Comma 9 3 5 7" xfId="54908" xr:uid="{A0936DCE-88BF-4510-9C23-83DBB6F7F4B6}"/>
    <cellStyle name="Comma 9 3 6" xfId="5577" xr:uid="{00000000-0005-0000-0000-0000841D0000}"/>
    <cellStyle name="Comma 9 3 6 2" xfId="5578" xr:uid="{00000000-0005-0000-0000-0000851D0000}"/>
    <cellStyle name="Comma 9 3 6 3" xfId="5579" xr:uid="{00000000-0005-0000-0000-0000861D0000}"/>
    <cellStyle name="Comma 9 3 6 3 2" xfId="5580" xr:uid="{00000000-0005-0000-0000-0000871D0000}"/>
    <cellStyle name="Comma 9 3 6 4" xfId="5581" xr:uid="{00000000-0005-0000-0000-0000881D0000}"/>
    <cellStyle name="Comma 9 3 7" xfId="5582" xr:uid="{00000000-0005-0000-0000-0000891D0000}"/>
    <cellStyle name="Comma 9 3 8" xfId="5583" xr:uid="{00000000-0005-0000-0000-00008A1D0000}"/>
    <cellStyle name="Comma 9 3 8 2" xfId="5584" xr:uid="{00000000-0005-0000-0000-00008B1D0000}"/>
    <cellStyle name="Comma 9 3 9" xfId="5585" xr:uid="{00000000-0005-0000-0000-00008C1D0000}"/>
    <cellStyle name="Comma 9 3 9 2" xfId="5586" xr:uid="{00000000-0005-0000-0000-00008D1D0000}"/>
    <cellStyle name="Comma 9 4" xfId="5587" xr:uid="{00000000-0005-0000-0000-00008E1D0000}"/>
    <cellStyle name="Comma 9 4 2" xfId="5588" xr:uid="{00000000-0005-0000-0000-00008F1D0000}"/>
    <cellStyle name="Comma 9 4 2 2" xfId="5589" xr:uid="{00000000-0005-0000-0000-0000901D0000}"/>
    <cellStyle name="Comma 9 4 2 3" xfId="54988" xr:uid="{5ACAA934-E5DB-4B29-8337-4F5BE2C3D896}"/>
    <cellStyle name="Comma 9 4 3" xfId="5590" xr:uid="{00000000-0005-0000-0000-0000911D0000}"/>
    <cellStyle name="Comma 9 4 3 2" xfId="5591" xr:uid="{00000000-0005-0000-0000-0000921D0000}"/>
    <cellStyle name="Comma 9 4 4" xfId="5592" xr:uid="{00000000-0005-0000-0000-0000931D0000}"/>
    <cellStyle name="Comma 9 4 4 2" xfId="5593" xr:uid="{00000000-0005-0000-0000-0000941D0000}"/>
    <cellStyle name="Comma 9 4 5" xfId="5594" xr:uid="{00000000-0005-0000-0000-0000951D0000}"/>
    <cellStyle name="Comma 9 4 6" xfId="5595" xr:uid="{00000000-0005-0000-0000-0000961D0000}"/>
    <cellStyle name="Comma 9 4 7" xfId="5596" xr:uid="{00000000-0005-0000-0000-0000971D0000}"/>
    <cellStyle name="Comma 9 4 8" xfId="5597" xr:uid="{00000000-0005-0000-0000-0000981D0000}"/>
    <cellStyle name="Comma 9 4 9" xfId="54408" xr:uid="{FE83A825-1466-4E8E-AAC3-9907FDB4516C}"/>
    <cellStyle name="Comma 9 5" xfId="5598" xr:uid="{00000000-0005-0000-0000-0000991D0000}"/>
    <cellStyle name="Comma 9 5 2" xfId="5599" xr:uid="{00000000-0005-0000-0000-00009A1D0000}"/>
    <cellStyle name="Comma 9 5 2 2" xfId="55368" xr:uid="{D14B12DD-4E60-4E50-B971-E71FA6B7A193}"/>
    <cellStyle name="Comma 9 5 3" xfId="54788" xr:uid="{4413D95A-A1AC-4AC5-8B08-1BD47813D6FD}"/>
    <cellStyle name="Comma 9 6" xfId="5600" xr:uid="{00000000-0005-0000-0000-00009B1D0000}"/>
    <cellStyle name="Comma 9 6 2" xfId="5601" xr:uid="{00000000-0005-0000-0000-00009C1D0000}"/>
    <cellStyle name="Comma 9 6 2 2" xfId="5602" xr:uid="{00000000-0005-0000-0000-00009D1D0000}"/>
    <cellStyle name="Comma 9 6 2 3" xfId="55460" xr:uid="{5B981EF1-BD80-4199-A66C-06C9504A7695}"/>
    <cellStyle name="Comma 9 6 3" xfId="5603" xr:uid="{00000000-0005-0000-0000-00009E1D0000}"/>
    <cellStyle name="Comma 9 6 4" xfId="5604" xr:uid="{00000000-0005-0000-0000-00009F1D0000}"/>
    <cellStyle name="Comma 9 6 5" xfId="54880" xr:uid="{AA9C293F-0B29-46BB-B14D-9DEEEC832421}"/>
    <cellStyle name="Comma 9 7" xfId="5605" xr:uid="{00000000-0005-0000-0000-0000A01D0000}"/>
    <cellStyle name="Comma 9 7 2" xfId="5606" xr:uid="{00000000-0005-0000-0000-0000A11D0000}"/>
    <cellStyle name="Comma 9 7 3" xfId="5607" xr:uid="{00000000-0005-0000-0000-0000A21D0000}"/>
    <cellStyle name="Comma 9 7 3 2" xfId="5608" xr:uid="{00000000-0005-0000-0000-0000A31D0000}"/>
    <cellStyle name="Comma 9 7 3 2 2" xfId="5609" xr:uid="{00000000-0005-0000-0000-0000A41D0000}"/>
    <cellStyle name="Comma 9 7 3 3" xfId="5610" xr:uid="{00000000-0005-0000-0000-0000A51D0000}"/>
    <cellStyle name="Comma 9 7 4" xfId="5611" xr:uid="{00000000-0005-0000-0000-0000A61D0000}"/>
    <cellStyle name="Comma 9 7 4 2" xfId="5612" xr:uid="{00000000-0005-0000-0000-0000A71D0000}"/>
    <cellStyle name="Comma 9 7 5" xfId="5613" xr:uid="{00000000-0005-0000-0000-0000A81D0000}"/>
    <cellStyle name="Comma 9 7 5 2" xfId="5614" xr:uid="{00000000-0005-0000-0000-0000A91D0000}"/>
    <cellStyle name="Comma 9 7 6" xfId="5615" xr:uid="{00000000-0005-0000-0000-0000AA1D0000}"/>
    <cellStyle name="Comma 9 7 7" xfId="54906" xr:uid="{93488761-7742-4D44-A9DC-43A84FD19113}"/>
    <cellStyle name="Comma 9 8" xfId="5616" xr:uid="{00000000-0005-0000-0000-0000AB1D0000}"/>
    <cellStyle name="Comma 9 8 2" xfId="5617" xr:uid="{00000000-0005-0000-0000-0000AC1D0000}"/>
    <cellStyle name="Comma 9 9" xfId="5618" xr:uid="{00000000-0005-0000-0000-0000AD1D0000}"/>
    <cellStyle name="Comma 9_Schedule May 2011" xfId="5619" xr:uid="{00000000-0005-0000-0000-0000AE1D0000}"/>
    <cellStyle name="Comma 90" xfId="5620" xr:uid="{00000000-0005-0000-0000-0000AF1D0000}"/>
    <cellStyle name="Comma 90 2" xfId="5621" xr:uid="{00000000-0005-0000-0000-0000B01D0000}"/>
    <cellStyle name="Comma 91" xfId="5622" xr:uid="{00000000-0005-0000-0000-0000B11D0000}"/>
    <cellStyle name="Comma 91 2" xfId="5623" xr:uid="{00000000-0005-0000-0000-0000B21D0000}"/>
    <cellStyle name="Comma 92" xfId="5624" xr:uid="{00000000-0005-0000-0000-0000B31D0000}"/>
    <cellStyle name="Comma 92 2" xfId="5625" xr:uid="{00000000-0005-0000-0000-0000B41D0000}"/>
    <cellStyle name="Comma 93" xfId="5626" xr:uid="{00000000-0005-0000-0000-0000B51D0000}"/>
    <cellStyle name="Comma 93 2" xfId="5627" xr:uid="{00000000-0005-0000-0000-0000B61D0000}"/>
    <cellStyle name="Comma 94" xfId="5628" xr:uid="{00000000-0005-0000-0000-0000B71D0000}"/>
    <cellStyle name="Comma 94 2" xfId="5629" xr:uid="{00000000-0005-0000-0000-0000B81D0000}"/>
    <cellStyle name="Comma 95" xfId="5630" xr:uid="{00000000-0005-0000-0000-0000B91D0000}"/>
    <cellStyle name="Comma 95 2" xfId="5631" xr:uid="{00000000-0005-0000-0000-0000BA1D0000}"/>
    <cellStyle name="Comma 96" xfId="5632" xr:uid="{00000000-0005-0000-0000-0000BB1D0000}"/>
    <cellStyle name="Comma 96 2" xfId="5633" xr:uid="{00000000-0005-0000-0000-0000BC1D0000}"/>
    <cellStyle name="Comma 97" xfId="5634" xr:uid="{00000000-0005-0000-0000-0000BD1D0000}"/>
    <cellStyle name="Comma 97 2" xfId="5635" xr:uid="{00000000-0005-0000-0000-0000BE1D0000}"/>
    <cellStyle name="Comma 98" xfId="5636" xr:uid="{00000000-0005-0000-0000-0000BF1D0000}"/>
    <cellStyle name="Comma 98 2" xfId="5637" xr:uid="{00000000-0005-0000-0000-0000C01D0000}"/>
    <cellStyle name="Comma 99" xfId="5638" xr:uid="{00000000-0005-0000-0000-0000C11D0000}"/>
    <cellStyle name="Comma(0)" xfId="5639" xr:uid="{00000000-0005-0000-0000-0000C21D0000}"/>
    <cellStyle name="Comma(0) 2" xfId="27793" xr:uid="{00000000-0005-0000-0000-0000C31D0000}"/>
    <cellStyle name="Comma(3)" xfId="27794" xr:uid="{00000000-0005-0000-0000-0000C41D0000}"/>
    <cellStyle name="Comma(3) 2" xfId="27795" xr:uid="{00000000-0005-0000-0000-0000C51D0000}"/>
    <cellStyle name="Comma(4)" xfId="27796" xr:uid="{00000000-0005-0000-0000-0000C61D0000}"/>
    <cellStyle name="Comma(4) 2" xfId="27797" xr:uid="{00000000-0005-0000-0000-0000C71D0000}"/>
    <cellStyle name="Comma, No spaces" xfId="5640" xr:uid="{00000000-0005-0000-0000-0000C81D0000}"/>
    <cellStyle name="Comma, no zero" xfId="27798" xr:uid="{00000000-0005-0000-0000-0000C91D0000}"/>
    <cellStyle name="Comma[1]" xfId="27799" xr:uid="{00000000-0005-0000-0000-0000CA1D0000}"/>
    <cellStyle name="Comma[2]" xfId="27800" xr:uid="{00000000-0005-0000-0000-0000CB1D0000}"/>
    <cellStyle name="Comma[3]" xfId="27801" xr:uid="{00000000-0005-0000-0000-0000CC1D0000}"/>
    <cellStyle name="Comma0" xfId="5641" xr:uid="{00000000-0005-0000-0000-0000CD1D0000}"/>
    <cellStyle name="Comma0 - Style1" xfId="5642" xr:uid="{00000000-0005-0000-0000-0000CE1D0000}"/>
    <cellStyle name="Comma0 - Style2" xfId="5643" xr:uid="{00000000-0005-0000-0000-0000CF1D0000}"/>
    <cellStyle name="Comma0 10" xfId="5644" xr:uid="{00000000-0005-0000-0000-0000D01D0000}"/>
    <cellStyle name="Comma0 10 2" xfId="5645" xr:uid="{00000000-0005-0000-0000-0000D11D0000}"/>
    <cellStyle name="Comma0 10 3" xfId="5646" xr:uid="{00000000-0005-0000-0000-0000D21D0000}"/>
    <cellStyle name="Comma0 10 4" xfId="5647" xr:uid="{00000000-0005-0000-0000-0000D31D0000}"/>
    <cellStyle name="Comma0 11" xfId="5648" xr:uid="{00000000-0005-0000-0000-0000D41D0000}"/>
    <cellStyle name="Comma0 11 2" xfId="5649" xr:uid="{00000000-0005-0000-0000-0000D51D0000}"/>
    <cellStyle name="Comma0 11 3" xfId="5650" xr:uid="{00000000-0005-0000-0000-0000D61D0000}"/>
    <cellStyle name="Comma0 11 4" xfId="5651" xr:uid="{00000000-0005-0000-0000-0000D71D0000}"/>
    <cellStyle name="Comma0 12" xfId="5652" xr:uid="{00000000-0005-0000-0000-0000D81D0000}"/>
    <cellStyle name="Comma0 12 2" xfId="5653" xr:uid="{00000000-0005-0000-0000-0000D91D0000}"/>
    <cellStyle name="Comma0 12 3" xfId="5654" xr:uid="{00000000-0005-0000-0000-0000DA1D0000}"/>
    <cellStyle name="Comma0 12 4" xfId="5655" xr:uid="{00000000-0005-0000-0000-0000DB1D0000}"/>
    <cellStyle name="Comma0 13" xfId="5656" xr:uid="{00000000-0005-0000-0000-0000DC1D0000}"/>
    <cellStyle name="Comma0 13 2" xfId="5657" xr:uid="{00000000-0005-0000-0000-0000DD1D0000}"/>
    <cellStyle name="Comma0 13 3" xfId="5658" xr:uid="{00000000-0005-0000-0000-0000DE1D0000}"/>
    <cellStyle name="Comma0 13 4" xfId="5659" xr:uid="{00000000-0005-0000-0000-0000DF1D0000}"/>
    <cellStyle name="Comma0 14" xfId="5660" xr:uid="{00000000-0005-0000-0000-0000E01D0000}"/>
    <cellStyle name="Comma0 14 2" xfId="5661" xr:uid="{00000000-0005-0000-0000-0000E11D0000}"/>
    <cellStyle name="Comma0 14 3" xfId="5662" xr:uid="{00000000-0005-0000-0000-0000E21D0000}"/>
    <cellStyle name="Comma0 14 4" xfId="5663" xr:uid="{00000000-0005-0000-0000-0000E31D0000}"/>
    <cellStyle name="Comma0 15" xfId="5664" xr:uid="{00000000-0005-0000-0000-0000E41D0000}"/>
    <cellStyle name="Comma0 15 2" xfId="5665" xr:uid="{00000000-0005-0000-0000-0000E51D0000}"/>
    <cellStyle name="Comma0 15 3" xfId="5666" xr:uid="{00000000-0005-0000-0000-0000E61D0000}"/>
    <cellStyle name="Comma0 15 4" xfId="5667" xr:uid="{00000000-0005-0000-0000-0000E71D0000}"/>
    <cellStyle name="Comma0 16" xfId="5668" xr:uid="{00000000-0005-0000-0000-0000E81D0000}"/>
    <cellStyle name="Comma0 16 2" xfId="5669" xr:uid="{00000000-0005-0000-0000-0000E91D0000}"/>
    <cellStyle name="Comma0 16 3" xfId="5670" xr:uid="{00000000-0005-0000-0000-0000EA1D0000}"/>
    <cellStyle name="Comma0 16 4" xfId="5671" xr:uid="{00000000-0005-0000-0000-0000EB1D0000}"/>
    <cellStyle name="Comma0 17" xfId="5672" xr:uid="{00000000-0005-0000-0000-0000EC1D0000}"/>
    <cellStyle name="Comma0 17 2" xfId="5673" xr:uid="{00000000-0005-0000-0000-0000ED1D0000}"/>
    <cellStyle name="Comma0 17 3" xfId="5674" xr:uid="{00000000-0005-0000-0000-0000EE1D0000}"/>
    <cellStyle name="Comma0 17 4" xfId="5675" xr:uid="{00000000-0005-0000-0000-0000EF1D0000}"/>
    <cellStyle name="Comma0 18" xfId="5676" xr:uid="{00000000-0005-0000-0000-0000F01D0000}"/>
    <cellStyle name="Comma0 18 2" xfId="5677" xr:uid="{00000000-0005-0000-0000-0000F11D0000}"/>
    <cellStyle name="Comma0 18 3" xfId="5678" xr:uid="{00000000-0005-0000-0000-0000F21D0000}"/>
    <cellStyle name="Comma0 19" xfId="5679" xr:uid="{00000000-0005-0000-0000-0000F31D0000}"/>
    <cellStyle name="Comma0 19 2" xfId="5680" xr:uid="{00000000-0005-0000-0000-0000F41D0000}"/>
    <cellStyle name="Comma0 19 3" xfId="5681" xr:uid="{00000000-0005-0000-0000-0000F51D0000}"/>
    <cellStyle name="Comma0 2" xfId="5682" xr:uid="{00000000-0005-0000-0000-0000F61D0000}"/>
    <cellStyle name="Comma0 2 2" xfId="5683" xr:uid="{00000000-0005-0000-0000-0000F71D0000}"/>
    <cellStyle name="Comma0 2 2 2" xfId="5684" xr:uid="{00000000-0005-0000-0000-0000F81D0000}"/>
    <cellStyle name="Comma0 2 3" xfId="5685" xr:uid="{00000000-0005-0000-0000-0000F91D0000}"/>
    <cellStyle name="Comma0 2 4" xfId="5686" xr:uid="{00000000-0005-0000-0000-0000FA1D0000}"/>
    <cellStyle name="Comma0 2 5" xfId="5687" xr:uid="{00000000-0005-0000-0000-0000FB1D0000}"/>
    <cellStyle name="Comma0 20" xfId="5688" xr:uid="{00000000-0005-0000-0000-0000FC1D0000}"/>
    <cellStyle name="Comma0 20 2" xfId="5689" xr:uid="{00000000-0005-0000-0000-0000FD1D0000}"/>
    <cellStyle name="Comma0 20 3" xfId="5690" xr:uid="{00000000-0005-0000-0000-0000FE1D0000}"/>
    <cellStyle name="Comma0 21" xfId="5691" xr:uid="{00000000-0005-0000-0000-0000FF1D0000}"/>
    <cellStyle name="Comma0 22" xfId="5692" xr:uid="{00000000-0005-0000-0000-0000001E0000}"/>
    <cellStyle name="Comma0 23" xfId="5693" xr:uid="{00000000-0005-0000-0000-0000011E0000}"/>
    <cellStyle name="Comma0 24" xfId="5694" xr:uid="{00000000-0005-0000-0000-0000021E0000}"/>
    <cellStyle name="Comma0 25" xfId="5695" xr:uid="{00000000-0005-0000-0000-0000031E0000}"/>
    <cellStyle name="Comma0 26" xfId="5696" xr:uid="{00000000-0005-0000-0000-0000041E0000}"/>
    <cellStyle name="Comma0 27" xfId="5697" xr:uid="{00000000-0005-0000-0000-0000051E0000}"/>
    <cellStyle name="Comma0 28" xfId="5698" xr:uid="{00000000-0005-0000-0000-0000061E0000}"/>
    <cellStyle name="Comma0 29" xfId="5699" xr:uid="{00000000-0005-0000-0000-0000071E0000}"/>
    <cellStyle name="Comma0 3" xfId="5700" xr:uid="{00000000-0005-0000-0000-0000081E0000}"/>
    <cellStyle name="Comma0 3 2" xfId="5701" xr:uid="{00000000-0005-0000-0000-0000091E0000}"/>
    <cellStyle name="Comma0 3 2 2" xfId="5702" xr:uid="{00000000-0005-0000-0000-00000A1E0000}"/>
    <cellStyle name="Comma0 3 3" xfId="5703" xr:uid="{00000000-0005-0000-0000-00000B1E0000}"/>
    <cellStyle name="Comma0 3 4" xfId="5704" xr:uid="{00000000-0005-0000-0000-00000C1E0000}"/>
    <cellStyle name="Comma0 3 5" xfId="5705" xr:uid="{00000000-0005-0000-0000-00000D1E0000}"/>
    <cellStyle name="Comma0 30" xfId="5706" xr:uid="{00000000-0005-0000-0000-00000E1E0000}"/>
    <cellStyle name="Comma0 31" xfId="5707" xr:uid="{00000000-0005-0000-0000-00000F1E0000}"/>
    <cellStyle name="Comma0 32" xfId="5708" xr:uid="{00000000-0005-0000-0000-0000101E0000}"/>
    <cellStyle name="Comma0 33" xfId="5709" xr:uid="{00000000-0005-0000-0000-0000111E0000}"/>
    <cellStyle name="Comma0 34" xfId="5710" xr:uid="{00000000-0005-0000-0000-0000121E0000}"/>
    <cellStyle name="Comma0 35" xfId="5711" xr:uid="{00000000-0005-0000-0000-0000131E0000}"/>
    <cellStyle name="Comma0 36" xfId="5712" xr:uid="{00000000-0005-0000-0000-0000141E0000}"/>
    <cellStyle name="Comma0 37" xfId="5713" xr:uid="{00000000-0005-0000-0000-0000151E0000}"/>
    <cellStyle name="Comma0 38" xfId="5714" xr:uid="{00000000-0005-0000-0000-0000161E0000}"/>
    <cellStyle name="Comma0 39" xfId="5715" xr:uid="{00000000-0005-0000-0000-0000171E0000}"/>
    <cellStyle name="Comma0 4" xfId="5716" xr:uid="{00000000-0005-0000-0000-0000181E0000}"/>
    <cellStyle name="Comma0 4 2" xfId="5717" xr:uid="{00000000-0005-0000-0000-0000191E0000}"/>
    <cellStyle name="Comma0 4 2 2" xfId="27802" xr:uid="{00000000-0005-0000-0000-00001A1E0000}"/>
    <cellStyle name="Comma0 4 3" xfId="5718" xr:uid="{00000000-0005-0000-0000-00001B1E0000}"/>
    <cellStyle name="Comma0 4 4" xfId="5719" xr:uid="{00000000-0005-0000-0000-00001C1E0000}"/>
    <cellStyle name="Comma0 40" xfId="5720" xr:uid="{00000000-0005-0000-0000-00001D1E0000}"/>
    <cellStyle name="Comma0 41" xfId="5721" xr:uid="{00000000-0005-0000-0000-00001E1E0000}"/>
    <cellStyle name="Comma0 42" xfId="5722" xr:uid="{00000000-0005-0000-0000-00001F1E0000}"/>
    <cellStyle name="Comma0 43" xfId="5723" xr:uid="{00000000-0005-0000-0000-0000201E0000}"/>
    <cellStyle name="Comma0 44" xfId="5724" xr:uid="{00000000-0005-0000-0000-0000211E0000}"/>
    <cellStyle name="Comma0 45" xfId="5725" xr:uid="{00000000-0005-0000-0000-0000221E0000}"/>
    <cellStyle name="Comma0 46" xfId="5726" xr:uid="{00000000-0005-0000-0000-0000231E0000}"/>
    <cellStyle name="Comma0 47" xfId="5727" xr:uid="{00000000-0005-0000-0000-0000241E0000}"/>
    <cellStyle name="Comma0 48" xfId="5728" xr:uid="{00000000-0005-0000-0000-0000251E0000}"/>
    <cellStyle name="Comma0 49" xfId="5729" xr:uid="{00000000-0005-0000-0000-0000261E0000}"/>
    <cellStyle name="Comma0 5" xfId="5730" xr:uid="{00000000-0005-0000-0000-0000271E0000}"/>
    <cellStyle name="Comma0 5 2" xfId="5731" xr:uid="{00000000-0005-0000-0000-0000281E0000}"/>
    <cellStyle name="Comma0 5 2 2" xfId="27803" xr:uid="{00000000-0005-0000-0000-0000291E0000}"/>
    <cellStyle name="Comma0 5 3" xfId="5732" xr:uid="{00000000-0005-0000-0000-00002A1E0000}"/>
    <cellStyle name="Comma0 5 4" xfId="5733" xr:uid="{00000000-0005-0000-0000-00002B1E0000}"/>
    <cellStyle name="Comma0 50" xfId="5734" xr:uid="{00000000-0005-0000-0000-00002C1E0000}"/>
    <cellStyle name="Comma0 51" xfId="5735" xr:uid="{00000000-0005-0000-0000-00002D1E0000}"/>
    <cellStyle name="Comma0 52" xfId="5736" xr:uid="{00000000-0005-0000-0000-00002E1E0000}"/>
    <cellStyle name="Comma0 53" xfId="5737" xr:uid="{00000000-0005-0000-0000-00002F1E0000}"/>
    <cellStyle name="Comma0 54" xfId="5738" xr:uid="{00000000-0005-0000-0000-0000301E0000}"/>
    <cellStyle name="Comma0 55" xfId="5739" xr:uid="{00000000-0005-0000-0000-0000311E0000}"/>
    <cellStyle name="Comma0 56" xfId="5740" xr:uid="{00000000-0005-0000-0000-0000321E0000}"/>
    <cellStyle name="Comma0 57" xfId="5741" xr:uid="{00000000-0005-0000-0000-0000331E0000}"/>
    <cellStyle name="Comma0 58" xfId="5742" xr:uid="{00000000-0005-0000-0000-0000341E0000}"/>
    <cellStyle name="Comma0 59" xfId="5743" xr:uid="{00000000-0005-0000-0000-0000351E0000}"/>
    <cellStyle name="Comma0 6" xfId="5744" xr:uid="{00000000-0005-0000-0000-0000361E0000}"/>
    <cellStyle name="Comma0 6 2" xfId="5745" xr:uid="{00000000-0005-0000-0000-0000371E0000}"/>
    <cellStyle name="Comma0 6 3" xfId="5746" xr:uid="{00000000-0005-0000-0000-0000381E0000}"/>
    <cellStyle name="Comma0 6 4" xfId="5747" xr:uid="{00000000-0005-0000-0000-0000391E0000}"/>
    <cellStyle name="Comma0 60" xfId="5748" xr:uid="{00000000-0005-0000-0000-00003A1E0000}"/>
    <cellStyle name="Comma0 61" xfId="5749" xr:uid="{00000000-0005-0000-0000-00003B1E0000}"/>
    <cellStyle name="Comma0 62" xfId="5750" xr:uid="{00000000-0005-0000-0000-00003C1E0000}"/>
    <cellStyle name="Comma0 63" xfId="5751" xr:uid="{00000000-0005-0000-0000-00003D1E0000}"/>
    <cellStyle name="Comma0 64" xfId="5752" xr:uid="{00000000-0005-0000-0000-00003E1E0000}"/>
    <cellStyle name="Comma0 65" xfId="5753" xr:uid="{00000000-0005-0000-0000-00003F1E0000}"/>
    <cellStyle name="Comma0 66" xfId="5754" xr:uid="{00000000-0005-0000-0000-0000401E0000}"/>
    <cellStyle name="Comma0 67" xfId="5755" xr:uid="{00000000-0005-0000-0000-0000411E0000}"/>
    <cellStyle name="Comma0 68" xfId="5756" xr:uid="{00000000-0005-0000-0000-0000421E0000}"/>
    <cellStyle name="Comma0 69" xfId="5757" xr:uid="{00000000-0005-0000-0000-0000431E0000}"/>
    <cellStyle name="Comma0 7" xfId="5758" xr:uid="{00000000-0005-0000-0000-0000441E0000}"/>
    <cellStyle name="Comma0 7 2" xfId="5759" xr:uid="{00000000-0005-0000-0000-0000451E0000}"/>
    <cellStyle name="Comma0 7 3" xfId="5760" xr:uid="{00000000-0005-0000-0000-0000461E0000}"/>
    <cellStyle name="Comma0 7 4" xfId="5761" xr:uid="{00000000-0005-0000-0000-0000471E0000}"/>
    <cellStyle name="Comma0 70" xfId="5762" xr:uid="{00000000-0005-0000-0000-0000481E0000}"/>
    <cellStyle name="Comma0 71" xfId="5763" xr:uid="{00000000-0005-0000-0000-0000491E0000}"/>
    <cellStyle name="Comma0 72" xfId="5764" xr:uid="{00000000-0005-0000-0000-00004A1E0000}"/>
    <cellStyle name="Comma0 73" xfId="5765" xr:uid="{00000000-0005-0000-0000-00004B1E0000}"/>
    <cellStyle name="Comma0 74" xfId="5766" xr:uid="{00000000-0005-0000-0000-00004C1E0000}"/>
    <cellStyle name="Comma0 75" xfId="5767" xr:uid="{00000000-0005-0000-0000-00004D1E0000}"/>
    <cellStyle name="Comma0 76" xfId="5768" xr:uid="{00000000-0005-0000-0000-00004E1E0000}"/>
    <cellStyle name="Comma0 77" xfId="5769" xr:uid="{00000000-0005-0000-0000-00004F1E0000}"/>
    <cellStyle name="Comma0 78" xfId="5770" xr:uid="{00000000-0005-0000-0000-0000501E0000}"/>
    <cellStyle name="Comma0 79" xfId="5771" xr:uid="{00000000-0005-0000-0000-0000511E0000}"/>
    <cellStyle name="Comma0 8" xfId="5772" xr:uid="{00000000-0005-0000-0000-0000521E0000}"/>
    <cellStyle name="Comma0 8 2" xfId="5773" xr:uid="{00000000-0005-0000-0000-0000531E0000}"/>
    <cellStyle name="Comma0 8 3" xfId="5774" xr:uid="{00000000-0005-0000-0000-0000541E0000}"/>
    <cellStyle name="Comma0 8 4" xfId="5775" xr:uid="{00000000-0005-0000-0000-0000551E0000}"/>
    <cellStyle name="Comma0 80" xfId="5776" xr:uid="{00000000-0005-0000-0000-0000561E0000}"/>
    <cellStyle name="Comma0 81" xfId="5777" xr:uid="{00000000-0005-0000-0000-0000571E0000}"/>
    <cellStyle name="Comma0 82" xfId="5778" xr:uid="{00000000-0005-0000-0000-0000581E0000}"/>
    <cellStyle name="Comma0 83" xfId="5779" xr:uid="{00000000-0005-0000-0000-0000591E0000}"/>
    <cellStyle name="Comma0 84" xfId="5780" xr:uid="{00000000-0005-0000-0000-00005A1E0000}"/>
    <cellStyle name="Comma0 85" xfId="5781" xr:uid="{00000000-0005-0000-0000-00005B1E0000}"/>
    <cellStyle name="Comma0 86" xfId="5782" xr:uid="{00000000-0005-0000-0000-00005C1E0000}"/>
    <cellStyle name="Comma0 87" xfId="5783" xr:uid="{00000000-0005-0000-0000-00005D1E0000}"/>
    <cellStyle name="Comma0 88" xfId="5784" xr:uid="{00000000-0005-0000-0000-00005E1E0000}"/>
    <cellStyle name="Comma0 89" xfId="5785" xr:uid="{00000000-0005-0000-0000-00005F1E0000}"/>
    <cellStyle name="Comma0 9" xfId="5786" xr:uid="{00000000-0005-0000-0000-0000601E0000}"/>
    <cellStyle name="Comma0 9 2" xfId="5787" xr:uid="{00000000-0005-0000-0000-0000611E0000}"/>
    <cellStyle name="Comma0 9 3" xfId="5788" xr:uid="{00000000-0005-0000-0000-0000621E0000}"/>
    <cellStyle name="Comma0 9 4" xfId="5789" xr:uid="{00000000-0005-0000-0000-0000631E0000}"/>
    <cellStyle name="Comma0 90" xfId="5790" xr:uid="{00000000-0005-0000-0000-0000641E0000}"/>
    <cellStyle name="Comma0_Assumptions" xfId="5791" xr:uid="{00000000-0005-0000-0000-0000651E0000}"/>
    <cellStyle name="Comma1" xfId="5792" xr:uid="{00000000-0005-0000-0000-0000661E0000}"/>
    <cellStyle name="Comma1 - Style1" xfId="5793" xr:uid="{00000000-0005-0000-0000-0000671E0000}"/>
    <cellStyle name="Comma1 2" xfId="5794" xr:uid="{00000000-0005-0000-0000-0000681E0000}"/>
    <cellStyle name="Comma1 3" xfId="5795" xr:uid="{00000000-0005-0000-0000-0000691E0000}"/>
    <cellStyle name="Comma1 4" xfId="5796" xr:uid="{00000000-0005-0000-0000-00006A1E0000}"/>
    <cellStyle name="Comma1 4 2" xfId="5797" xr:uid="{00000000-0005-0000-0000-00006B1E0000}"/>
    <cellStyle name="Comma2" xfId="5798" xr:uid="{00000000-0005-0000-0000-00006C1E0000}"/>
    <cellStyle name="Comma2 2" xfId="5799" xr:uid="{00000000-0005-0000-0000-00006D1E0000}"/>
    <cellStyle name="Comma2 3" xfId="5800" xr:uid="{00000000-0005-0000-0000-00006E1E0000}"/>
    <cellStyle name="Comma2 4" xfId="5801" xr:uid="{00000000-0005-0000-0000-00006F1E0000}"/>
    <cellStyle name="Comma2 4 2" xfId="5802" xr:uid="{00000000-0005-0000-0000-0000701E0000}"/>
    <cellStyle name="Commazero" xfId="5803" xr:uid="{00000000-0005-0000-0000-0000711E0000}"/>
    <cellStyle name="Commazero 2" xfId="5804" xr:uid="{00000000-0005-0000-0000-0000721E0000}"/>
    <cellStyle name="Comment" xfId="5805" xr:uid="{00000000-0005-0000-0000-0000731E0000}"/>
    <cellStyle name="Comment 2" xfId="5806" xr:uid="{00000000-0005-0000-0000-0000741E0000}"/>
    <cellStyle name="Comment 3" xfId="5807" xr:uid="{00000000-0005-0000-0000-0000751E0000}"/>
    <cellStyle name="Comment 4" xfId="5808" xr:uid="{00000000-0005-0000-0000-0000761E0000}"/>
    <cellStyle name="Comment 4 2" xfId="5809" xr:uid="{00000000-0005-0000-0000-0000771E0000}"/>
    <cellStyle name="Commentaire" xfId="5810" xr:uid="{00000000-0005-0000-0000-0000781E0000}"/>
    <cellStyle name="Commentaire 2" xfId="5811" xr:uid="{00000000-0005-0000-0000-0000791E0000}"/>
    <cellStyle name="COnd True" xfId="27804" xr:uid="{00000000-0005-0000-0000-00007A1E0000}"/>
    <cellStyle name="ContentsHyperlink" xfId="27805" xr:uid="{00000000-0005-0000-0000-00007B1E0000}"/>
    <cellStyle name="Copied" xfId="27806" xr:uid="{00000000-0005-0000-0000-00007C1E0000}"/>
    <cellStyle name="Copied 2" xfId="27807" xr:uid="{00000000-0005-0000-0000-00007D1E0000}"/>
    <cellStyle name="Copied 2 2" xfId="27808" xr:uid="{00000000-0005-0000-0000-00007E1E0000}"/>
    <cellStyle name="Copied 2 3" xfId="27809" xr:uid="{00000000-0005-0000-0000-00007F1E0000}"/>
    <cellStyle name="Copied 3" xfId="27810" xr:uid="{00000000-0005-0000-0000-0000801E0000}"/>
    <cellStyle name="Copied 3 2" xfId="27811" xr:uid="{00000000-0005-0000-0000-0000811E0000}"/>
    <cellStyle name="Copied 4" xfId="27812" xr:uid="{00000000-0005-0000-0000-0000821E0000}"/>
    <cellStyle name="Copied 5" xfId="27813" xr:uid="{00000000-0005-0000-0000-0000831E0000}"/>
    <cellStyle name="Copied_FPR EEC Feb 2010" xfId="27814" xr:uid="{00000000-0005-0000-0000-0000841E0000}"/>
    <cellStyle name="CountryTitle" xfId="27815" xr:uid="{00000000-0005-0000-0000-0000851E0000}"/>
    <cellStyle name="Courier 12" xfId="5812" xr:uid="{00000000-0005-0000-0000-0000861E0000}"/>
    <cellStyle name="Courier 12 2" xfId="5813" xr:uid="{00000000-0005-0000-0000-0000871E0000}"/>
    <cellStyle name="Courier 12 3" xfId="5814" xr:uid="{00000000-0005-0000-0000-0000881E0000}"/>
    <cellStyle name="Courier 12 4" xfId="5815" xr:uid="{00000000-0005-0000-0000-0000891E0000}"/>
    <cellStyle name="Courier 12 4 2" xfId="5816" xr:uid="{00000000-0005-0000-0000-00008A1E0000}"/>
    <cellStyle name="CREP Heading" xfId="27816" xr:uid="{00000000-0005-0000-0000-00008B1E0000}"/>
    <cellStyle name="Currency" xfId="54261" builtinId="4"/>
    <cellStyle name="Currency (0)" xfId="27817" xr:uid="{00000000-0005-0000-0000-00008D1E0000}"/>
    <cellStyle name="Currency (1)" xfId="27818" xr:uid="{00000000-0005-0000-0000-00008E1E0000}"/>
    <cellStyle name="Currency (2)" xfId="27819" xr:uid="{00000000-0005-0000-0000-00008F1E0000}"/>
    <cellStyle name="Currency [0] 2" xfId="5817" xr:uid="{00000000-0005-0000-0000-0000901E0000}"/>
    <cellStyle name="Currency [0] 2 2" xfId="5818" xr:uid="{00000000-0005-0000-0000-0000911E0000}"/>
    <cellStyle name="Currency [0] 3" xfId="5819" xr:uid="{00000000-0005-0000-0000-0000921E0000}"/>
    <cellStyle name="Currency [0] 3 2" xfId="5820" xr:uid="{00000000-0005-0000-0000-0000931E0000}"/>
    <cellStyle name="Currency [0] 3 2 2" xfId="5821" xr:uid="{00000000-0005-0000-0000-0000941E0000}"/>
    <cellStyle name="Currency [0] 3 2 3" xfId="5822" xr:uid="{00000000-0005-0000-0000-0000951E0000}"/>
    <cellStyle name="Currency [0] 3 3" xfId="5823" xr:uid="{00000000-0005-0000-0000-0000961E0000}"/>
    <cellStyle name="Currency [0] 3 3 2" xfId="5824" xr:uid="{00000000-0005-0000-0000-0000971E0000}"/>
    <cellStyle name="Currency [0] 3 3 3" xfId="5825" xr:uid="{00000000-0005-0000-0000-0000981E0000}"/>
    <cellStyle name="Currency [0] 3 4" xfId="5826" xr:uid="{00000000-0005-0000-0000-0000991E0000}"/>
    <cellStyle name="Currency [0] 3 5" xfId="5827" xr:uid="{00000000-0005-0000-0000-00009A1E0000}"/>
    <cellStyle name="Currency [0] 3 6" xfId="5828" xr:uid="{00000000-0005-0000-0000-00009B1E0000}"/>
    <cellStyle name="Currency [2]" xfId="27820" xr:uid="{00000000-0005-0000-0000-00009C1E0000}"/>
    <cellStyle name="Currency [4]" xfId="27821" xr:uid="{00000000-0005-0000-0000-00009D1E0000}"/>
    <cellStyle name="Currency [MWh]" xfId="5829" xr:uid="{00000000-0005-0000-0000-00009E1E0000}"/>
    <cellStyle name="Currency [MWh] 2" xfId="5830" xr:uid="{00000000-0005-0000-0000-00009F1E0000}"/>
    <cellStyle name="Currency [MWh] 2 2" xfId="5831" xr:uid="{00000000-0005-0000-0000-0000A01E0000}"/>
    <cellStyle name="Currency [MWh] 2 2 2" xfId="5832" xr:uid="{00000000-0005-0000-0000-0000A11E0000}"/>
    <cellStyle name="Currency [MWh] 2 3" xfId="5833" xr:uid="{00000000-0005-0000-0000-0000A21E0000}"/>
    <cellStyle name="Currency [MWh] 3" xfId="5834" xr:uid="{00000000-0005-0000-0000-0000A31E0000}"/>
    <cellStyle name="Currency [MWh] 3 2" xfId="5835" xr:uid="{00000000-0005-0000-0000-0000A41E0000}"/>
    <cellStyle name="Currency [MWh] 3 2 2" xfId="5836" xr:uid="{00000000-0005-0000-0000-0000A51E0000}"/>
    <cellStyle name="Currency [MWh] 3 3" xfId="5837" xr:uid="{00000000-0005-0000-0000-0000A61E0000}"/>
    <cellStyle name="Currency [MWh] 4" xfId="5838" xr:uid="{00000000-0005-0000-0000-0000A71E0000}"/>
    <cellStyle name="Currency [MWh] 4 2" xfId="5839" xr:uid="{00000000-0005-0000-0000-0000A81E0000}"/>
    <cellStyle name="Currency [MWh] 5" xfId="5840" xr:uid="{00000000-0005-0000-0000-0000A91E0000}"/>
    <cellStyle name="Currency [MWh] 5 2" xfId="5841" xr:uid="{00000000-0005-0000-0000-0000AA1E0000}"/>
    <cellStyle name="Currency [MWh] 6" xfId="5842" xr:uid="{00000000-0005-0000-0000-0000AB1E0000}"/>
    <cellStyle name="Currency [MWh] 6 2" xfId="5843" xr:uid="{00000000-0005-0000-0000-0000AC1E0000}"/>
    <cellStyle name="Currency [MWh] 7" xfId="5844" xr:uid="{00000000-0005-0000-0000-0000AD1E0000}"/>
    <cellStyle name="Currency [MWh] 7 2" xfId="5845" xr:uid="{00000000-0005-0000-0000-0000AE1E0000}"/>
    <cellStyle name="Currency [MWh] 8" xfId="5846" xr:uid="{00000000-0005-0000-0000-0000AF1E0000}"/>
    <cellStyle name="Currency [MWh]_2011 Q2 CAM True Up - comparison btwn 12Sep11 and 21June11" xfId="5847" xr:uid="{00000000-0005-0000-0000-0000B01E0000}"/>
    <cellStyle name="Currency 0" xfId="5848" xr:uid="{00000000-0005-0000-0000-0000B11E0000}"/>
    <cellStyle name="Currency 10" xfId="5849" xr:uid="{00000000-0005-0000-0000-0000B21E0000}"/>
    <cellStyle name="Currency 10 2" xfId="5850" xr:uid="{00000000-0005-0000-0000-0000B31E0000}"/>
    <cellStyle name="Currency 10 2 2" xfId="5851" xr:uid="{00000000-0005-0000-0000-0000B41E0000}"/>
    <cellStyle name="Currency 10 2 2 2" xfId="5852" xr:uid="{00000000-0005-0000-0000-0000B51E0000}"/>
    <cellStyle name="Currency 10 2 2 3" xfId="5853" xr:uid="{00000000-0005-0000-0000-0000B61E0000}"/>
    <cellStyle name="Currency 10 2 3" xfId="5854" xr:uid="{00000000-0005-0000-0000-0000B71E0000}"/>
    <cellStyle name="Currency 10 2 4" xfId="5855" xr:uid="{00000000-0005-0000-0000-0000B81E0000}"/>
    <cellStyle name="Currency 10 2 5" xfId="5856" xr:uid="{00000000-0005-0000-0000-0000B91E0000}"/>
    <cellStyle name="Currency 10 3" xfId="5857" xr:uid="{00000000-0005-0000-0000-0000BA1E0000}"/>
    <cellStyle name="Currency 10 3 2" xfId="5858" xr:uid="{00000000-0005-0000-0000-0000BB1E0000}"/>
    <cellStyle name="Currency 10 3 3" xfId="5859" xr:uid="{00000000-0005-0000-0000-0000BC1E0000}"/>
    <cellStyle name="Currency 10 4" xfId="5860" xr:uid="{00000000-0005-0000-0000-0000BD1E0000}"/>
    <cellStyle name="Currency 100" xfId="5861" xr:uid="{00000000-0005-0000-0000-0000BE1E0000}"/>
    <cellStyle name="Currency 100 2" xfId="5862" xr:uid="{00000000-0005-0000-0000-0000BF1E0000}"/>
    <cellStyle name="Currency 101" xfId="5863" xr:uid="{00000000-0005-0000-0000-0000C01E0000}"/>
    <cellStyle name="Currency 101 2" xfId="5864" xr:uid="{00000000-0005-0000-0000-0000C11E0000}"/>
    <cellStyle name="Currency 102" xfId="5865" xr:uid="{00000000-0005-0000-0000-0000C21E0000}"/>
    <cellStyle name="Currency 102 2" xfId="5866" xr:uid="{00000000-0005-0000-0000-0000C31E0000}"/>
    <cellStyle name="Currency 102 3" xfId="5867" xr:uid="{00000000-0005-0000-0000-0000C41E0000}"/>
    <cellStyle name="Currency 103" xfId="5868" xr:uid="{00000000-0005-0000-0000-0000C51E0000}"/>
    <cellStyle name="Currency 104" xfId="5869" xr:uid="{00000000-0005-0000-0000-0000C61E0000}"/>
    <cellStyle name="Currency 104 2" xfId="5870" xr:uid="{00000000-0005-0000-0000-0000C71E0000}"/>
    <cellStyle name="Currency 104 2 2" xfId="5871" xr:uid="{00000000-0005-0000-0000-0000C81E0000}"/>
    <cellStyle name="Currency 104 2 2 2" xfId="5872" xr:uid="{00000000-0005-0000-0000-0000C91E0000}"/>
    <cellStyle name="Currency 104 2 3" xfId="5873" xr:uid="{00000000-0005-0000-0000-0000CA1E0000}"/>
    <cellStyle name="Currency 104 2 3 2" xfId="5874" xr:uid="{00000000-0005-0000-0000-0000CB1E0000}"/>
    <cellStyle name="Currency 104 2 3 3" xfId="5875" xr:uid="{00000000-0005-0000-0000-0000CC1E0000}"/>
    <cellStyle name="Currency 104 2 3 3 2" xfId="5876" xr:uid="{00000000-0005-0000-0000-0000CD1E0000}"/>
    <cellStyle name="Currency 104 2 3 3 2 2" xfId="5877" xr:uid="{00000000-0005-0000-0000-0000CE1E0000}"/>
    <cellStyle name="Currency 104 2 3 3 3" xfId="5878" xr:uid="{00000000-0005-0000-0000-0000CF1E0000}"/>
    <cellStyle name="Currency 104 2 3 4" xfId="5879" xr:uid="{00000000-0005-0000-0000-0000D01E0000}"/>
    <cellStyle name="Currency 104 2 3 4 2" xfId="5880" xr:uid="{00000000-0005-0000-0000-0000D11E0000}"/>
    <cellStyle name="Currency 104 2 3 5" xfId="5881" xr:uid="{00000000-0005-0000-0000-0000D21E0000}"/>
    <cellStyle name="Currency 104 2 3 5 2" xfId="5882" xr:uid="{00000000-0005-0000-0000-0000D31E0000}"/>
    <cellStyle name="Currency 104 2 3 6" xfId="5883" xr:uid="{00000000-0005-0000-0000-0000D41E0000}"/>
    <cellStyle name="Currency 104 2 4" xfId="5884" xr:uid="{00000000-0005-0000-0000-0000D51E0000}"/>
    <cellStyle name="Currency 104 2 5" xfId="5885" xr:uid="{00000000-0005-0000-0000-0000D61E0000}"/>
    <cellStyle name="Currency 104 2 5 2" xfId="5886" xr:uid="{00000000-0005-0000-0000-0000D71E0000}"/>
    <cellStyle name="Currency 104 2 5 2 2" xfId="5887" xr:uid="{00000000-0005-0000-0000-0000D81E0000}"/>
    <cellStyle name="Currency 104 2 5 3" xfId="5888" xr:uid="{00000000-0005-0000-0000-0000D91E0000}"/>
    <cellStyle name="Currency 104 3" xfId="5889" xr:uid="{00000000-0005-0000-0000-0000DA1E0000}"/>
    <cellStyle name="Currency 104 3 2" xfId="5890" xr:uid="{00000000-0005-0000-0000-0000DB1E0000}"/>
    <cellStyle name="Currency 104 4" xfId="5891" xr:uid="{00000000-0005-0000-0000-0000DC1E0000}"/>
    <cellStyle name="Currency 104 4 2" xfId="5892" xr:uid="{00000000-0005-0000-0000-0000DD1E0000}"/>
    <cellStyle name="Currency 104 4 3" xfId="5893" xr:uid="{00000000-0005-0000-0000-0000DE1E0000}"/>
    <cellStyle name="Currency 104 4 3 2" xfId="5894" xr:uid="{00000000-0005-0000-0000-0000DF1E0000}"/>
    <cellStyle name="Currency 104 4 3 2 2" xfId="5895" xr:uid="{00000000-0005-0000-0000-0000E01E0000}"/>
    <cellStyle name="Currency 104 4 3 3" xfId="5896" xr:uid="{00000000-0005-0000-0000-0000E11E0000}"/>
    <cellStyle name="Currency 104 4 4" xfId="5897" xr:uid="{00000000-0005-0000-0000-0000E21E0000}"/>
    <cellStyle name="Currency 104 4 4 2" xfId="5898" xr:uid="{00000000-0005-0000-0000-0000E31E0000}"/>
    <cellStyle name="Currency 104 4 5" xfId="5899" xr:uid="{00000000-0005-0000-0000-0000E41E0000}"/>
    <cellStyle name="Currency 104 4 5 2" xfId="5900" xr:uid="{00000000-0005-0000-0000-0000E51E0000}"/>
    <cellStyle name="Currency 104 4 6" xfId="5901" xr:uid="{00000000-0005-0000-0000-0000E61E0000}"/>
    <cellStyle name="Currency 104 5" xfId="5902" xr:uid="{00000000-0005-0000-0000-0000E71E0000}"/>
    <cellStyle name="Currency 104 6" xfId="5903" xr:uid="{00000000-0005-0000-0000-0000E81E0000}"/>
    <cellStyle name="Currency 104 6 2" xfId="5904" xr:uid="{00000000-0005-0000-0000-0000E91E0000}"/>
    <cellStyle name="Currency 104 6 2 2" xfId="5905" xr:uid="{00000000-0005-0000-0000-0000EA1E0000}"/>
    <cellStyle name="Currency 104 6 3" xfId="5906" xr:uid="{00000000-0005-0000-0000-0000EB1E0000}"/>
    <cellStyle name="Currency 105" xfId="5907" xr:uid="{00000000-0005-0000-0000-0000EC1E0000}"/>
    <cellStyle name="Currency 106" xfId="5908" xr:uid="{00000000-0005-0000-0000-0000ED1E0000}"/>
    <cellStyle name="Currency 107" xfId="5909" xr:uid="{00000000-0005-0000-0000-0000EE1E0000}"/>
    <cellStyle name="Currency 107 2" xfId="5910" xr:uid="{00000000-0005-0000-0000-0000EF1E0000}"/>
    <cellStyle name="Currency 108" xfId="5911" xr:uid="{00000000-0005-0000-0000-0000F01E0000}"/>
    <cellStyle name="Currency 108 2" xfId="5912" xr:uid="{00000000-0005-0000-0000-0000F11E0000}"/>
    <cellStyle name="Currency 109" xfId="5913" xr:uid="{00000000-0005-0000-0000-0000F21E0000}"/>
    <cellStyle name="Currency 109 2" xfId="5914" xr:uid="{00000000-0005-0000-0000-0000F31E0000}"/>
    <cellStyle name="Currency 109 3" xfId="5915" xr:uid="{00000000-0005-0000-0000-0000F41E0000}"/>
    <cellStyle name="Currency 109 3 2" xfId="5916" xr:uid="{00000000-0005-0000-0000-0000F51E0000}"/>
    <cellStyle name="Currency 109 3 2 2" xfId="5917" xr:uid="{00000000-0005-0000-0000-0000F61E0000}"/>
    <cellStyle name="Currency 109 3 3" xfId="5918" xr:uid="{00000000-0005-0000-0000-0000F71E0000}"/>
    <cellStyle name="Currency 109 4" xfId="5919" xr:uid="{00000000-0005-0000-0000-0000F81E0000}"/>
    <cellStyle name="Currency 109 4 2" xfId="5920" xr:uid="{00000000-0005-0000-0000-0000F91E0000}"/>
    <cellStyle name="Currency 109 5" xfId="5921" xr:uid="{00000000-0005-0000-0000-0000FA1E0000}"/>
    <cellStyle name="Currency 109 5 2" xfId="5922" xr:uid="{00000000-0005-0000-0000-0000FB1E0000}"/>
    <cellStyle name="Currency 109 6" xfId="5923" xr:uid="{00000000-0005-0000-0000-0000FC1E0000}"/>
    <cellStyle name="Currency 11" xfId="5924" xr:uid="{00000000-0005-0000-0000-0000FD1E0000}"/>
    <cellStyle name="Currency 11 2" xfId="5925" xr:uid="{00000000-0005-0000-0000-0000FE1E0000}"/>
    <cellStyle name="Currency 11 2 2" xfId="5926" xr:uid="{00000000-0005-0000-0000-0000FF1E0000}"/>
    <cellStyle name="Currency 11 3" xfId="5927" xr:uid="{00000000-0005-0000-0000-0000001F0000}"/>
    <cellStyle name="Currency 110" xfId="5928" xr:uid="{00000000-0005-0000-0000-0000011F0000}"/>
    <cellStyle name="Currency 110 2" xfId="5929" xr:uid="{00000000-0005-0000-0000-0000021F0000}"/>
    <cellStyle name="Currency 110 3" xfId="5930" xr:uid="{00000000-0005-0000-0000-0000031F0000}"/>
    <cellStyle name="Currency 110 3 2" xfId="5931" xr:uid="{00000000-0005-0000-0000-0000041F0000}"/>
    <cellStyle name="Currency 110 3 2 2" xfId="5932" xr:uid="{00000000-0005-0000-0000-0000051F0000}"/>
    <cellStyle name="Currency 110 3 3" xfId="5933" xr:uid="{00000000-0005-0000-0000-0000061F0000}"/>
    <cellStyle name="Currency 110 4" xfId="5934" xr:uid="{00000000-0005-0000-0000-0000071F0000}"/>
    <cellStyle name="Currency 110 4 2" xfId="5935" xr:uid="{00000000-0005-0000-0000-0000081F0000}"/>
    <cellStyle name="Currency 110 5" xfId="5936" xr:uid="{00000000-0005-0000-0000-0000091F0000}"/>
    <cellStyle name="Currency 110 5 2" xfId="5937" xr:uid="{00000000-0005-0000-0000-00000A1F0000}"/>
    <cellStyle name="Currency 110 6" xfId="5938" xr:uid="{00000000-0005-0000-0000-00000B1F0000}"/>
    <cellStyle name="Currency 111" xfId="5939" xr:uid="{00000000-0005-0000-0000-00000C1F0000}"/>
    <cellStyle name="Currency 111 2" xfId="5940" xr:uid="{00000000-0005-0000-0000-00000D1F0000}"/>
    <cellStyle name="Currency 111 3" xfId="5941" xr:uid="{00000000-0005-0000-0000-00000E1F0000}"/>
    <cellStyle name="Currency 111 3 2" xfId="5942" xr:uid="{00000000-0005-0000-0000-00000F1F0000}"/>
    <cellStyle name="Currency 111 3 2 2" xfId="5943" xr:uid="{00000000-0005-0000-0000-0000101F0000}"/>
    <cellStyle name="Currency 111 3 3" xfId="5944" xr:uid="{00000000-0005-0000-0000-0000111F0000}"/>
    <cellStyle name="Currency 111 4" xfId="5945" xr:uid="{00000000-0005-0000-0000-0000121F0000}"/>
    <cellStyle name="Currency 111 4 2" xfId="5946" xr:uid="{00000000-0005-0000-0000-0000131F0000}"/>
    <cellStyle name="Currency 111 5" xfId="5947" xr:uid="{00000000-0005-0000-0000-0000141F0000}"/>
    <cellStyle name="Currency 111 5 2" xfId="5948" xr:uid="{00000000-0005-0000-0000-0000151F0000}"/>
    <cellStyle name="Currency 111 6" xfId="5949" xr:uid="{00000000-0005-0000-0000-0000161F0000}"/>
    <cellStyle name="Currency 112" xfId="5950" xr:uid="{00000000-0005-0000-0000-0000171F0000}"/>
    <cellStyle name="Currency 112 2" xfId="5951" xr:uid="{00000000-0005-0000-0000-0000181F0000}"/>
    <cellStyle name="Currency 112 3" xfId="5952" xr:uid="{00000000-0005-0000-0000-0000191F0000}"/>
    <cellStyle name="Currency 112 3 2" xfId="5953" xr:uid="{00000000-0005-0000-0000-00001A1F0000}"/>
    <cellStyle name="Currency 112 3 2 2" xfId="5954" xr:uid="{00000000-0005-0000-0000-00001B1F0000}"/>
    <cellStyle name="Currency 112 3 3" xfId="5955" xr:uid="{00000000-0005-0000-0000-00001C1F0000}"/>
    <cellStyle name="Currency 112 4" xfId="5956" xr:uid="{00000000-0005-0000-0000-00001D1F0000}"/>
    <cellStyle name="Currency 112 4 2" xfId="5957" xr:uid="{00000000-0005-0000-0000-00001E1F0000}"/>
    <cellStyle name="Currency 112 5" xfId="5958" xr:uid="{00000000-0005-0000-0000-00001F1F0000}"/>
    <cellStyle name="Currency 112 5 2" xfId="5959" xr:uid="{00000000-0005-0000-0000-0000201F0000}"/>
    <cellStyle name="Currency 112 6" xfId="5960" xr:uid="{00000000-0005-0000-0000-0000211F0000}"/>
    <cellStyle name="Currency 113" xfId="5961" xr:uid="{00000000-0005-0000-0000-0000221F0000}"/>
    <cellStyle name="Currency 113 2" xfId="5962" xr:uid="{00000000-0005-0000-0000-0000231F0000}"/>
    <cellStyle name="Currency 113 3" xfId="5963" xr:uid="{00000000-0005-0000-0000-0000241F0000}"/>
    <cellStyle name="Currency 113 3 2" xfId="5964" xr:uid="{00000000-0005-0000-0000-0000251F0000}"/>
    <cellStyle name="Currency 113 3 2 2" xfId="5965" xr:uid="{00000000-0005-0000-0000-0000261F0000}"/>
    <cellStyle name="Currency 113 3 3" xfId="5966" xr:uid="{00000000-0005-0000-0000-0000271F0000}"/>
    <cellStyle name="Currency 113 4" xfId="5967" xr:uid="{00000000-0005-0000-0000-0000281F0000}"/>
    <cellStyle name="Currency 113 4 2" xfId="5968" xr:uid="{00000000-0005-0000-0000-0000291F0000}"/>
    <cellStyle name="Currency 113 5" xfId="5969" xr:uid="{00000000-0005-0000-0000-00002A1F0000}"/>
    <cellStyle name="Currency 113 5 2" xfId="5970" xr:uid="{00000000-0005-0000-0000-00002B1F0000}"/>
    <cellStyle name="Currency 113 6" xfId="5971" xr:uid="{00000000-0005-0000-0000-00002C1F0000}"/>
    <cellStyle name="Currency 114" xfId="5972" xr:uid="{00000000-0005-0000-0000-00002D1F0000}"/>
    <cellStyle name="Currency 114 2" xfId="5973" xr:uid="{00000000-0005-0000-0000-00002E1F0000}"/>
    <cellStyle name="Currency 114 3" xfId="5974" xr:uid="{00000000-0005-0000-0000-00002F1F0000}"/>
    <cellStyle name="Currency 114 3 2" xfId="5975" xr:uid="{00000000-0005-0000-0000-0000301F0000}"/>
    <cellStyle name="Currency 114 3 2 2" xfId="5976" xr:uid="{00000000-0005-0000-0000-0000311F0000}"/>
    <cellStyle name="Currency 114 3 3" xfId="5977" xr:uid="{00000000-0005-0000-0000-0000321F0000}"/>
    <cellStyle name="Currency 114 4" xfId="5978" xr:uid="{00000000-0005-0000-0000-0000331F0000}"/>
    <cellStyle name="Currency 114 4 2" xfId="5979" xr:uid="{00000000-0005-0000-0000-0000341F0000}"/>
    <cellStyle name="Currency 114 5" xfId="5980" xr:uid="{00000000-0005-0000-0000-0000351F0000}"/>
    <cellStyle name="Currency 114 5 2" xfId="5981" xr:uid="{00000000-0005-0000-0000-0000361F0000}"/>
    <cellStyle name="Currency 114 6" xfId="5982" xr:uid="{00000000-0005-0000-0000-0000371F0000}"/>
    <cellStyle name="Currency 115" xfId="5983" xr:uid="{00000000-0005-0000-0000-0000381F0000}"/>
    <cellStyle name="Currency 115 2" xfId="5984" xr:uid="{00000000-0005-0000-0000-0000391F0000}"/>
    <cellStyle name="Currency 115 3" xfId="5985" xr:uid="{00000000-0005-0000-0000-00003A1F0000}"/>
    <cellStyle name="Currency 115 3 2" xfId="5986" xr:uid="{00000000-0005-0000-0000-00003B1F0000}"/>
    <cellStyle name="Currency 115 3 2 2" xfId="5987" xr:uid="{00000000-0005-0000-0000-00003C1F0000}"/>
    <cellStyle name="Currency 115 3 3" xfId="5988" xr:uid="{00000000-0005-0000-0000-00003D1F0000}"/>
    <cellStyle name="Currency 115 4" xfId="5989" xr:uid="{00000000-0005-0000-0000-00003E1F0000}"/>
    <cellStyle name="Currency 115 4 2" xfId="5990" xr:uid="{00000000-0005-0000-0000-00003F1F0000}"/>
    <cellStyle name="Currency 115 5" xfId="5991" xr:uid="{00000000-0005-0000-0000-0000401F0000}"/>
    <cellStyle name="Currency 115 5 2" xfId="5992" xr:uid="{00000000-0005-0000-0000-0000411F0000}"/>
    <cellStyle name="Currency 115 6" xfId="5993" xr:uid="{00000000-0005-0000-0000-0000421F0000}"/>
    <cellStyle name="Currency 116" xfId="5994" xr:uid="{00000000-0005-0000-0000-0000431F0000}"/>
    <cellStyle name="Currency 116 2" xfId="5995" xr:uid="{00000000-0005-0000-0000-0000441F0000}"/>
    <cellStyle name="Currency 116 3" xfId="5996" xr:uid="{00000000-0005-0000-0000-0000451F0000}"/>
    <cellStyle name="Currency 116 3 2" xfId="5997" xr:uid="{00000000-0005-0000-0000-0000461F0000}"/>
    <cellStyle name="Currency 116 3 2 2" xfId="5998" xr:uid="{00000000-0005-0000-0000-0000471F0000}"/>
    <cellStyle name="Currency 116 3 3" xfId="5999" xr:uid="{00000000-0005-0000-0000-0000481F0000}"/>
    <cellStyle name="Currency 116 4" xfId="6000" xr:uid="{00000000-0005-0000-0000-0000491F0000}"/>
    <cellStyle name="Currency 116 4 2" xfId="6001" xr:uid="{00000000-0005-0000-0000-00004A1F0000}"/>
    <cellStyle name="Currency 116 5" xfId="6002" xr:uid="{00000000-0005-0000-0000-00004B1F0000}"/>
    <cellStyle name="Currency 116 5 2" xfId="6003" xr:uid="{00000000-0005-0000-0000-00004C1F0000}"/>
    <cellStyle name="Currency 116 6" xfId="6004" xr:uid="{00000000-0005-0000-0000-00004D1F0000}"/>
    <cellStyle name="Currency 117" xfId="6005" xr:uid="{00000000-0005-0000-0000-00004E1F0000}"/>
    <cellStyle name="Currency 117 2" xfId="6006" xr:uid="{00000000-0005-0000-0000-00004F1F0000}"/>
    <cellStyle name="Currency 117 3" xfId="6007" xr:uid="{00000000-0005-0000-0000-0000501F0000}"/>
    <cellStyle name="Currency 117 3 2" xfId="6008" xr:uid="{00000000-0005-0000-0000-0000511F0000}"/>
    <cellStyle name="Currency 117 3 2 2" xfId="6009" xr:uid="{00000000-0005-0000-0000-0000521F0000}"/>
    <cellStyle name="Currency 117 3 3" xfId="6010" xr:uid="{00000000-0005-0000-0000-0000531F0000}"/>
    <cellStyle name="Currency 117 4" xfId="6011" xr:uid="{00000000-0005-0000-0000-0000541F0000}"/>
    <cellStyle name="Currency 117 4 2" xfId="6012" xr:uid="{00000000-0005-0000-0000-0000551F0000}"/>
    <cellStyle name="Currency 117 5" xfId="6013" xr:uid="{00000000-0005-0000-0000-0000561F0000}"/>
    <cellStyle name="Currency 117 5 2" xfId="6014" xr:uid="{00000000-0005-0000-0000-0000571F0000}"/>
    <cellStyle name="Currency 117 6" xfId="6015" xr:uid="{00000000-0005-0000-0000-0000581F0000}"/>
    <cellStyle name="Currency 118" xfId="6016" xr:uid="{00000000-0005-0000-0000-0000591F0000}"/>
    <cellStyle name="Currency 118 2" xfId="6017" xr:uid="{00000000-0005-0000-0000-00005A1F0000}"/>
    <cellStyle name="Currency 118 3" xfId="6018" xr:uid="{00000000-0005-0000-0000-00005B1F0000}"/>
    <cellStyle name="Currency 118 3 2" xfId="6019" xr:uid="{00000000-0005-0000-0000-00005C1F0000}"/>
    <cellStyle name="Currency 118 3 2 2" xfId="6020" xr:uid="{00000000-0005-0000-0000-00005D1F0000}"/>
    <cellStyle name="Currency 118 3 3" xfId="6021" xr:uid="{00000000-0005-0000-0000-00005E1F0000}"/>
    <cellStyle name="Currency 118 4" xfId="6022" xr:uid="{00000000-0005-0000-0000-00005F1F0000}"/>
    <cellStyle name="Currency 118 4 2" xfId="6023" xr:uid="{00000000-0005-0000-0000-0000601F0000}"/>
    <cellStyle name="Currency 118 5" xfId="6024" xr:uid="{00000000-0005-0000-0000-0000611F0000}"/>
    <cellStyle name="Currency 118 5 2" xfId="6025" xr:uid="{00000000-0005-0000-0000-0000621F0000}"/>
    <cellStyle name="Currency 118 6" xfId="6026" xr:uid="{00000000-0005-0000-0000-0000631F0000}"/>
    <cellStyle name="Currency 119" xfId="6027" xr:uid="{00000000-0005-0000-0000-0000641F0000}"/>
    <cellStyle name="Currency 119 2" xfId="6028" xr:uid="{00000000-0005-0000-0000-0000651F0000}"/>
    <cellStyle name="Currency 119 3" xfId="6029" xr:uid="{00000000-0005-0000-0000-0000661F0000}"/>
    <cellStyle name="Currency 119 3 2" xfId="6030" xr:uid="{00000000-0005-0000-0000-0000671F0000}"/>
    <cellStyle name="Currency 119 3 2 2" xfId="6031" xr:uid="{00000000-0005-0000-0000-0000681F0000}"/>
    <cellStyle name="Currency 119 3 3" xfId="6032" xr:uid="{00000000-0005-0000-0000-0000691F0000}"/>
    <cellStyle name="Currency 119 4" xfId="6033" xr:uid="{00000000-0005-0000-0000-00006A1F0000}"/>
    <cellStyle name="Currency 119 4 2" xfId="6034" xr:uid="{00000000-0005-0000-0000-00006B1F0000}"/>
    <cellStyle name="Currency 119 5" xfId="6035" xr:uid="{00000000-0005-0000-0000-00006C1F0000}"/>
    <cellStyle name="Currency 119 5 2" xfId="6036" xr:uid="{00000000-0005-0000-0000-00006D1F0000}"/>
    <cellStyle name="Currency 119 6" xfId="6037" xr:uid="{00000000-0005-0000-0000-00006E1F0000}"/>
    <cellStyle name="Currency 12" xfId="6038" xr:uid="{00000000-0005-0000-0000-00006F1F0000}"/>
    <cellStyle name="Currency 12 2" xfId="6039" xr:uid="{00000000-0005-0000-0000-0000701F0000}"/>
    <cellStyle name="Currency 12 2 2" xfId="6040" xr:uid="{00000000-0005-0000-0000-0000711F0000}"/>
    <cellStyle name="Currency 12 3" xfId="6041" xr:uid="{00000000-0005-0000-0000-0000721F0000}"/>
    <cellStyle name="Currency 120" xfId="6042" xr:uid="{00000000-0005-0000-0000-0000731F0000}"/>
    <cellStyle name="Currency 120 2" xfId="6043" xr:uid="{00000000-0005-0000-0000-0000741F0000}"/>
    <cellStyle name="Currency 120 3" xfId="6044" xr:uid="{00000000-0005-0000-0000-0000751F0000}"/>
    <cellStyle name="Currency 120 3 2" xfId="6045" xr:uid="{00000000-0005-0000-0000-0000761F0000}"/>
    <cellStyle name="Currency 120 3 2 2" xfId="6046" xr:uid="{00000000-0005-0000-0000-0000771F0000}"/>
    <cellStyle name="Currency 120 3 3" xfId="6047" xr:uid="{00000000-0005-0000-0000-0000781F0000}"/>
    <cellStyle name="Currency 120 4" xfId="6048" xr:uid="{00000000-0005-0000-0000-0000791F0000}"/>
    <cellStyle name="Currency 120 4 2" xfId="6049" xr:uid="{00000000-0005-0000-0000-00007A1F0000}"/>
    <cellStyle name="Currency 120 5" xfId="6050" xr:uid="{00000000-0005-0000-0000-00007B1F0000}"/>
    <cellStyle name="Currency 120 5 2" xfId="6051" xr:uid="{00000000-0005-0000-0000-00007C1F0000}"/>
    <cellStyle name="Currency 120 6" xfId="6052" xr:uid="{00000000-0005-0000-0000-00007D1F0000}"/>
    <cellStyle name="Currency 121" xfId="6053" xr:uid="{00000000-0005-0000-0000-00007E1F0000}"/>
    <cellStyle name="Currency 121 2" xfId="6054" xr:uid="{00000000-0005-0000-0000-00007F1F0000}"/>
    <cellStyle name="Currency 121 3" xfId="6055" xr:uid="{00000000-0005-0000-0000-0000801F0000}"/>
    <cellStyle name="Currency 121 3 2" xfId="6056" xr:uid="{00000000-0005-0000-0000-0000811F0000}"/>
    <cellStyle name="Currency 121 3 2 2" xfId="6057" xr:uid="{00000000-0005-0000-0000-0000821F0000}"/>
    <cellStyle name="Currency 121 3 3" xfId="6058" xr:uid="{00000000-0005-0000-0000-0000831F0000}"/>
    <cellStyle name="Currency 121 4" xfId="6059" xr:uid="{00000000-0005-0000-0000-0000841F0000}"/>
    <cellStyle name="Currency 121 4 2" xfId="6060" xr:uid="{00000000-0005-0000-0000-0000851F0000}"/>
    <cellStyle name="Currency 121 5" xfId="6061" xr:uid="{00000000-0005-0000-0000-0000861F0000}"/>
    <cellStyle name="Currency 121 5 2" xfId="6062" xr:uid="{00000000-0005-0000-0000-0000871F0000}"/>
    <cellStyle name="Currency 121 6" xfId="6063" xr:uid="{00000000-0005-0000-0000-0000881F0000}"/>
    <cellStyle name="Currency 122" xfId="6064" xr:uid="{00000000-0005-0000-0000-0000891F0000}"/>
    <cellStyle name="Currency 122 2" xfId="6065" xr:uid="{00000000-0005-0000-0000-00008A1F0000}"/>
    <cellStyle name="Currency 122 3" xfId="6066" xr:uid="{00000000-0005-0000-0000-00008B1F0000}"/>
    <cellStyle name="Currency 122 3 2" xfId="6067" xr:uid="{00000000-0005-0000-0000-00008C1F0000}"/>
    <cellStyle name="Currency 122 3 2 2" xfId="6068" xr:uid="{00000000-0005-0000-0000-00008D1F0000}"/>
    <cellStyle name="Currency 122 3 3" xfId="6069" xr:uid="{00000000-0005-0000-0000-00008E1F0000}"/>
    <cellStyle name="Currency 122 4" xfId="6070" xr:uid="{00000000-0005-0000-0000-00008F1F0000}"/>
    <cellStyle name="Currency 122 4 2" xfId="6071" xr:uid="{00000000-0005-0000-0000-0000901F0000}"/>
    <cellStyle name="Currency 122 5" xfId="6072" xr:uid="{00000000-0005-0000-0000-0000911F0000}"/>
    <cellStyle name="Currency 122 5 2" xfId="6073" xr:uid="{00000000-0005-0000-0000-0000921F0000}"/>
    <cellStyle name="Currency 122 6" xfId="6074" xr:uid="{00000000-0005-0000-0000-0000931F0000}"/>
    <cellStyle name="Currency 123" xfId="6075" xr:uid="{00000000-0005-0000-0000-0000941F0000}"/>
    <cellStyle name="Currency 123 2" xfId="6076" xr:uid="{00000000-0005-0000-0000-0000951F0000}"/>
    <cellStyle name="Currency 123 3" xfId="6077" xr:uid="{00000000-0005-0000-0000-0000961F0000}"/>
    <cellStyle name="Currency 123 3 2" xfId="6078" xr:uid="{00000000-0005-0000-0000-0000971F0000}"/>
    <cellStyle name="Currency 123 3 2 2" xfId="6079" xr:uid="{00000000-0005-0000-0000-0000981F0000}"/>
    <cellStyle name="Currency 123 3 3" xfId="6080" xr:uid="{00000000-0005-0000-0000-0000991F0000}"/>
    <cellStyle name="Currency 123 4" xfId="6081" xr:uid="{00000000-0005-0000-0000-00009A1F0000}"/>
    <cellStyle name="Currency 123 4 2" xfId="6082" xr:uid="{00000000-0005-0000-0000-00009B1F0000}"/>
    <cellStyle name="Currency 123 5" xfId="6083" xr:uid="{00000000-0005-0000-0000-00009C1F0000}"/>
    <cellStyle name="Currency 123 5 2" xfId="6084" xr:uid="{00000000-0005-0000-0000-00009D1F0000}"/>
    <cellStyle name="Currency 123 6" xfId="6085" xr:uid="{00000000-0005-0000-0000-00009E1F0000}"/>
    <cellStyle name="Currency 124" xfId="6086" xr:uid="{00000000-0005-0000-0000-00009F1F0000}"/>
    <cellStyle name="Currency 124 2" xfId="6087" xr:uid="{00000000-0005-0000-0000-0000A01F0000}"/>
    <cellStyle name="Currency 124 3" xfId="6088" xr:uid="{00000000-0005-0000-0000-0000A11F0000}"/>
    <cellStyle name="Currency 124 3 2" xfId="6089" xr:uid="{00000000-0005-0000-0000-0000A21F0000}"/>
    <cellStyle name="Currency 124 3 2 2" xfId="6090" xr:uid="{00000000-0005-0000-0000-0000A31F0000}"/>
    <cellStyle name="Currency 124 3 3" xfId="6091" xr:uid="{00000000-0005-0000-0000-0000A41F0000}"/>
    <cellStyle name="Currency 124 4" xfId="6092" xr:uid="{00000000-0005-0000-0000-0000A51F0000}"/>
    <cellStyle name="Currency 124 4 2" xfId="6093" xr:uid="{00000000-0005-0000-0000-0000A61F0000}"/>
    <cellStyle name="Currency 124 5" xfId="6094" xr:uid="{00000000-0005-0000-0000-0000A71F0000}"/>
    <cellStyle name="Currency 124 5 2" xfId="6095" xr:uid="{00000000-0005-0000-0000-0000A81F0000}"/>
    <cellStyle name="Currency 124 6" xfId="6096" xr:uid="{00000000-0005-0000-0000-0000A91F0000}"/>
    <cellStyle name="Currency 125" xfId="6097" xr:uid="{00000000-0005-0000-0000-0000AA1F0000}"/>
    <cellStyle name="Currency 125 2" xfId="6098" xr:uid="{00000000-0005-0000-0000-0000AB1F0000}"/>
    <cellStyle name="Currency 125 3" xfId="6099" xr:uid="{00000000-0005-0000-0000-0000AC1F0000}"/>
    <cellStyle name="Currency 125 3 2" xfId="6100" xr:uid="{00000000-0005-0000-0000-0000AD1F0000}"/>
    <cellStyle name="Currency 125 3 2 2" xfId="6101" xr:uid="{00000000-0005-0000-0000-0000AE1F0000}"/>
    <cellStyle name="Currency 125 3 3" xfId="6102" xr:uid="{00000000-0005-0000-0000-0000AF1F0000}"/>
    <cellStyle name="Currency 125 4" xfId="6103" xr:uid="{00000000-0005-0000-0000-0000B01F0000}"/>
    <cellStyle name="Currency 125 4 2" xfId="6104" xr:uid="{00000000-0005-0000-0000-0000B11F0000}"/>
    <cellStyle name="Currency 125 5" xfId="6105" xr:uid="{00000000-0005-0000-0000-0000B21F0000}"/>
    <cellStyle name="Currency 125 5 2" xfId="6106" xr:uid="{00000000-0005-0000-0000-0000B31F0000}"/>
    <cellStyle name="Currency 125 6" xfId="6107" xr:uid="{00000000-0005-0000-0000-0000B41F0000}"/>
    <cellStyle name="Currency 126" xfId="6108" xr:uid="{00000000-0005-0000-0000-0000B51F0000}"/>
    <cellStyle name="Currency 126 2" xfId="6109" xr:uid="{00000000-0005-0000-0000-0000B61F0000}"/>
    <cellStyle name="Currency 126 3" xfId="6110" xr:uid="{00000000-0005-0000-0000-0000B71F0000}"/>
    <cellStyle name="Currency 126 3 2" xfId="6111" xr:uid="{00000000-0005-0000-0000-0000B81F0000}"/>
    <cellStyle name="Currency 126 3 2 2" xfId="6112" xr:uid="{00000000-0005-0000-0000-0000B91F0000}"/>
    <cellStyle name="Currency 126 3 3" xfId="6113" xr:uid="{00000000-0005-0000-0000-0000BA1F0000}"/>
    <cellStyle name="Currency 126 4" xfId="6114" xr:uid="{00000000-0005-0000-0000-0000BB1F0000}"/>
    <cellStyle name="Currency 126 4 2" xfId="6115" xr:uid="{00000000-0005-0000-0000-0000BC1F0000}"/>
    <cellStyle name="Currency 126 5" xfId="6116" xr:uid="{00000000-0005-0000-0000-0000BD1F0000}"/>
    <cellStyle name="Currency 126 5 2" xfId="6117" xr:uid="{00000000-0005-0000-0000-0000BE1F0000}"/>
    <cellStyle name="Currency 126 6" xfId="6118" xr:uid="{00000000-0005-0000-0000-0000BF1F0000}"/>
    <cellStyle name="Currency 127" xfId="6119" xr:uid="{00000000-0005-0000-0000-0000C01F0000}"/>
    <cellStyle name="Currency 127 2" xfId="6120" xr:uid="{00000000-0005-0000-0000-0000C11F0000}"/>
    <cellStyle name="Currency 127 3" xfId="6121" xr:uid="{00000000-0005-0000-0000-0000C21F0000}"/>
    <cellStyle name="Currency 127 3 2" xfId="6122" xr:uid="{00000000-0005-0000-0000-0000C31F0000}"/>
    <cellStyle name="Currency 127 3 2 2" xfId="6123" xr:uid="{00000000-0005-0000-0000-0000C41F0000}"/>
    <cellStyle name="Currency 127 3 3" xfId="6124" xr:uid="{00000000-0005-0000-0000-0000C51F0000}"/>
    <cellStyle name="Currency 127 4" xfId="6125" xr:uid="{00000000-0005-0000-0000-0000C61F0000}"/>
    <cellStyle name="Currency 127 4 2" xfId="6126" xr:uid="{00000000-0005-0000-0000-0000C71F0000}"/>
    <cellStyle name="Currency 127 5" xfId="6127" xr:uid="{00000000-0005-0000-0000-0000C81F0000}"/>
    <cellStyle name="Currency 127 5 2" xfId="6128" xr:uid="{00000000-0005-0000-0000-0000C91F0000}"/>
    <cellStyle name="Currency 127 6" xfId="6129" xr:uid="{00000000-0005-0000-0000-0000CA1F0000}"/>
    <cellStyle name="Currency 128" xfId="6130" xr:uid="{00000000-0005-0000-0000-0000CB1F0000}"/>
    <cellStyle name="Currency 128 2" xfId="6131" xr:uid="{00000000-0005-0000-0000-0000CC1F0000}"/>
    <cellStyle name="Currency 128 3" xfId="6132" xr:uid="{00000000-0005-0000-0000-0000CD1F0000}"/>
    <cellStyle name="Currency 128 3 2" xfId="6133" xr:uid="{00000000-0005-0000-0000-0000CE1F0000}"/>
    <cellStyle name="Currency 128 3 2 2" xfId="6134" xr:uid="{00000000-0005-0000-0000-0000CF1F0000}"/>
    <cellStyle name="Currency 128 3 3" xfId="6135" xr:uid="{00000000-0005-0000-0000-0000D01F0000}"/>
    <cellStyle name="Currency 128 4" xfId="6136" xr:uid="{00000000-0005-0000-0000-0000D11F0000}"/>
    <cellStyle name="Currency 128 4 2" xfId="6137" xr:uid="{00000000-0005-0000-0000-0000D21F0000}"/>
    <cellStyle name="Currency 128 5" xfId="6138" xr:uid="{00000000-0005-0000-0000-0000D31F0000}"/>
    <cellStyle name="Currency 128 5 2" xfId="6139" xr:uid="{00000000-0005-0000-0000-0000D41F0000}"/>
    <cellStyle name="Currency 128 6" xfId="6140" xr:uid="{00000000-0005-0000-0000-0000D51F0000}"/>
    <cellStyle name="Currency 129" xfId="6141" xr:uid="{00000000-0005-0000-0000-0000D61F0000}"/>
    <cellStyle name="Currency 129 2" xfId="6142" xr:uid="{00000000-0005-0000-0000-0000D71F0000}"/>
    <cellStyle name="Currency 129 3" xfId="6143" xr:uid="{00000000-0005-0000-0000-0000D81F0000}"/>
    <cellStyle name="Currency 129 3 2" xfId="6144" xr:uid="{00000000-0005-0000-0000-0000D91F0000}"/>
    <cellStyle name="Currency 129 3 2 2" xfId="6145" xr:uid="{00000000-0005-0000-0000-0000DA1F0000}"/>
    <cellStyle name="Currency 129 3 3" xfId="6146" xr:uid="{00000000-0005-0000-0000-0000DB1F0000}"/>
    <cellStyle name="Currency 129 4" xfId="6147" xr:uid="{00000000-0005-0000-0000-0000DC1F0000}"/>
    <cellStyle name="Currency 129 4 2" xfId="6148" xr:uid="{00000000-0005-0000-0000-0000DD1F0000}"/>
    <cellStyle name="Currency 129 5" xfId="6149" xr:uid="{00000000-0005-0000-0000-0000DE1F0000}"/>
    <cellStyle name="Currency 129 5 2" xfId="6150" xr:uid="{00000000-0005-0000-0000-0000DF1F0000}"/>
    <cellStyle name="Currency 129 6" xfId="6151" xr:uid="{00000000-0005-0000-0000-0000E01F0000}"/>
    <cellStyle name="Currency 13" xfId="6152" xr:uid="{00000000-0005-0000-0000-0000E11F0000}"/>
    <cellStyle name="Currency 13 2" xfId="6153" xr:uid="{00000000-0005-0000-0000-0000E21F0000}"/>
    <cellStyle name="Currency 13 2 2" xfId="6154" xr:uid="{00000000-0005-0000-0000-0000E31F0000}"/>
    <cellStyle name="Currency 13 3" xfId="6155" xr:uid="{00000000-0005-0000-0000-0000E41F0000}"/>
    <cellStyle name="Currency 130" xfId="6156" xr:uid="{00000000-0005-0000-0000-0000E51F0000}"/>
    <cellStyle name="Currency 130 2" xfId="6157" xr:uid="{00000000-0005-0000-0000-0000E61F0000}"/>
    <cellStyle name="Currency 130 3" xfId="6158" xr:uid="{00000000-0005-0000-0000-0000E71F0000}"/>
    <cellStyle name="Currency 130 3 2" xfId="6159" xr:uid="{00000000-0005-0000-0000-0000E81F0000}"/>
    <cellStyle name="Currency 130 3 2 2" xfId="6160" xr:uid="{00000000-0005-0000-0000-0000E91F0000}"/>
    <cellStyle name="Currency 130 3 3" xfId="6161" xr:uid="{00000000-0005-0000-0000-0000EA1F0000}"/>
    <cellStyle name="Currency 130 4" xfId="6162" xr:uid="{00000000-0005-0000-0000-0000EB1F0000}"/>
    <cellStyle name="Currency 130 4 2" xfId="6163" xr:uid="{00000000-0005-0000-0000-0000EC1F0000}"/>
    <cellStyle name="Currency 130 5" xfId="6164" xr:uid="{00000000-0005-0000-0000-0000ED1F0000}"/>
    <cellStyle name="Currency 130 5 2" xfId="6165" xr:uid="{00000000-0005-0000-0000-0000EE1F0000}"/>
    <cellStyle name="Currency 130 6" xfId="6166" xr:uid="{00000000-0005-0000-0000-0000EF1F0000}"/>
    <cellStyle name="Currency 131" xfId="6167" xr:uid="{00000000-0005-0000-0000-0000F01F0000}"/>
    <cellStyle name="Currency 131 2" xfId="6168" xr:uid="{00000000-0005-0000-0000-0000F11F0000}"/>
    <cellStyle name="Currency 131 3" xfId="6169" xr:uid="{00000000-0005-0000-0000-0000F21F0000}"/>
    <cellStyle name="Currency 131 3 2" xfId="6170" xr:uid="{00000000-0005-0000-0000-0000F31F0000}"/>
    <cellStyle name="Currency 131 3 2 2" xfId="6171" xr:uid="{00000000-0005-0000-0000-0000F41F0000}"/>
    <cellStyle name="Currency 131 3 3" xfId="6172" xr:uid="{00000000-0005-0000-0000-0000F51F0000}"/>
    <cellStyle name="Currency 131 4" xfId="6173" xr:uid="{00000000-0005-0000-0000-0000F61F0000}"/>
    <cellStyle name="Currency 131 4 2" xfId="6174" xr:uid="{00000000-0005-0000-0000-0000F71F0000}"/>
    <cellStyle name="Currency 131 5" xfId="6175" xr:uid="{00000000-0005-0000-0000-0000F81F0000}"/>
    <cellStyle name="Currency 131 5 2" xfId="6176" xr:uid="{00000000-0005-0000-0000-0000F91F0000}"/>
    <cellStyle name="Currency 131 6" xfId="6177" xr:uid="{00000000-0005-0000-0000-0000FA1F0000}"/>
    <cellStyle name="Currency 132" xfId="6178" xr:uid="{00000000-0005-0000-0000-0000FB1F0000}"/>
    <cellStyle name="Currency 132 2" xfId="6179" xr:uid="{00000000-0005-0000-0000-0000FC1F0000}"/>
    <cellStyle name="Currency 132 3" xfId="6180" xr:uid="{00000000-0005-0000-0000-0000FD1F0000}"/>
    <cellStyle name="Currency 132 3 2" xfId="6181" xr:uid="{00000000-0005-0000-0000-0000FE1F0000}"/>
    <cellStyle name="Currency 132 3 2 2" xfId="6182" xr:uid="{00000000-0005-0000-0000-0000FF1F0000}"/>
    <cellStyle name="Currency 132 3 3" xfId="6183" xr:uid="{00000000-0005-0000-0000-000000200000}"/>
    <cellStyle name="Currency 132 4" xfId="6184" xr:uid="{00000000-0005-0000-0000-000001200000}"/>
    <cellStyle name="Currency 132 4 2" xfId="6185" xr:uid="{00000000-0005-0000-0000-000002200000}"/>
    <cellStyle name="Currency 132 5" xfId="6186" xr:uid="{00000000-0005-0000-0000-000003200000}"/>
    <cellStyle name="Currency 132 5 2" xfId="6187" xr:uid="{00000000-0005-0000-0000-000004200000}"/>
    <cellStyle name="Currency 132 6" xfId="6188" xr:uid="{00000000-0005-0000-0000-000005200000}"/>
    <cellStyle name="Currency 133" xfId="6189" xr:uid="{00000000-0005-0000-0000-000006200000}"/>
    <cellStyle name="Currency 133 2" xfId="6190" xr:uid="{00000000-0005-0000-0000-000007200000}"/>
    <cellStyle name="Currency 133 3" xfId="6191" xr:uid="{00000000-0005-0000-0000-000008200000}"/>
    <cellStyle name="Currency 133 3 2" xfId="6192" xr:uid="{00000000-0005-0000-0000-000009200000}"/>
    <cellStyle name="Currency 133 3 2 2" xfId="6193" xr:uid="{00000000-0005-0000-0000-00000A200000}"/>
    <cellStyle name="Currency 133 3 3" xfId="6194" xr:uid="{00000000-0005-0000-0000-00000B200000}"/>
    <cellStyle name="Currency 133 4" xfId="6195" xr:uid="{00000000-0005-0000-0000-00000C200000}"/>
    <cellStyle name="Currency 133 4 2" xfId="6196" xr:uid="{00000000-0005-0000-0000-00000D200000}"/>
    <cellStyle name="Currency 133 5" xfId="6197" xr:uid="{00000000-0005-0000-0000-00000E200000}"/>
    <cellStyle name="Currency 133 5 2" xfId="6198" xr:uid="{00000000-0005-0000-0000-00000F200000}"/>
    <cellStyle name="Currency 133 6" xfId="6199" xr:uid="{00000000-0005-0000-0000-000010200000}"/>
    <cellStyle name="Currency 134" xfId="6200" xr:uid="{00000000-0005-0000-0000-000011200000}"/>
    <cellStyle name="Currency 134 2" xfId="6201" xr:uid="{00000000-0005-0000-0000-000012200000}"/>
    <cellStyle name="Currency 134 3" xfId="6202" xr:uid="{00000000-0005-0000-0000-000013200000}"/>
    <cellStyle name="Currency 134 3 2" xfId="6203" xr:uid="{00000000-0005-0000-0000-000014200000}"/>
    <cellStyle name="Currency 134 3 2 2" xfId="6204" xr:uid="{00000000-0005-0000-0000-000015200000}"/>
    <cellStyle name="Currency 134 3 3" xfId="6205" xr:uid="{00000000-0005-0000-0000-000016200000}"/>
    <cellStyle name="Currency 134 4" xfId="6206" xr:uid="{00000000-0005-0000-0000-000017200000}"/>
    <cellStyle name="Currency 134 4 2" xfId="6207" xr:uid="{00000000-0005-0000-0000-000018200000}"/>
    <cellStyle name="Currency 134 5" xfId="6208" xr:uid="{00000000-0005-0000-0000-000019200000}"/>
    <cellStyle name="Currency 134 5 2" xfId="6209" xr:uid="{00000000-0005-0000-0000-00001A200000}"/>
    <cellStyle name="Currency 134 6" xfId="6210" xr:uid="{00000000-0005-0000-0000-00001B200000}"/>
    <cellStyle name="Currency 135" xfId="6211" xr:uid="{00000000-0005-0000-0000-00001C200000}"/>
    <cellStyle name="Currency 135 2" xfId="6212" xr:uid="{00000000-0005-0000-0000-00001D200000}"/>
    <cellStyle name="Currency 135 3" xfId="6213" xr:uid="{00000000-0005-0000-0000-00001E200000}"/>
    <cellStyle name="Currency 135 3 2" xfId="6214" xr:uid="{00000000-0005-0000-0000-00001F200000}"/>
    <cellStyle name="Currency 135 3 2 2" xfId="6215" xr:uid="{00000000-0005-0000-0000-000020200000}"/>
    <cellStyle name="Currency 135 3 3" xfId="6216" xr:uid="{00000000-0005-0000-0000-000021200000}"/>
    <cellStyle name="Currency 135 4" xfId="6217" xr:uid="{00000000-0005-0000-0000-000022200000}"/>
    <cellStyle name="Currency 135 4 2" xfId="6218" xr:uid="{00000000-0005-0000-0000-000023200000}"/>
    <cellStyle name="Currency 135 5" xfId="6219" xr:uid="{00000000-0005-0000-0000-000024200000}"/>
    <cellStyle name="Currency 135 5 2" xfId="6220" xr:uid="{00000000-0005-0000-0000-000025200000}"/>
    <cellStyle name="Currency 135 6" xfId="6221" xr:uid="{00000000-0005-0000-0000-000026200000}"/>
    <cellStyle name="Currency 136" xfId="6222" xr:uid="{00000000-0005-0000-0000-000027200000}"/>
    <cellStyle name="Currency 136 2" xfId="6223" xr:uid="{00000000-0005-0000-0000-000028200000}"/>
    <cellStyle name="Currency 136 3" xfId="6224" xr:uid="{00000000-0005-0000-0000-000029200000}"/>
    <cellStyle name="Currency 136 3 2" xfId="6225" xr:uid="{00000000-0005-0000-0000-00002A200000}"/>
    <cellStyle name="Currency 136 3 2 2" xfId="6226" xr:uid="{00000000-0005-0000-0000-00002B200000}"/>
    <cellStyle name="Currency 136 3 3" xfId="6227" xr:uid="{00000000-0005-0000-0000-00002C200000}"/>
    <cellStyle name="Currency 136 4" xfId="6228" xr:uid="{00000000-0005-0000-0000-00002D200000}"/>
    <cellStyle name="Currency 136 4 2" xfId="6229" xr:uid="{00000000-0005-0000-0000-00002E200000}"/>
    <cellStyle name="Currency 136 5" xfId="6230" xr:uid="{00000000-0005-0000-0000-00002F200000}"/>
    <cellStyle name="Currency 136 5 2" xfId="6231" xr:uid="{00000000-0005-0000-0000-000030200000}"/>
    <cellStyle name="Currency 136 6" xfId="6232" xr:uid="{00000000-0005-0000-0000-000031200000}"/>
    <cellStyle name="Currency 137" xfId="6233" xr:uid="{00000000-0005-0000-0000-000032200000}"/>
    <cellStyle name="Currency 137 2" xfId="6234" xr:uid="{00000000-0005-0000-0000-000033200000}"/>
    <cellStyle name="Currency 137 3" xfId="6235" xr:uid="{00000000-0005-0000-0000-000034200000}"/>
    <cellStyle name="Currency 137 3 2" xfId="6236" xr:uid="{00000000-0005-0000-0000-000035200000}"/>
    <cellStyle name="Currency 137 3 2 2" xfId="6237" xr:uid="{00000000-0005-0000-0000-000036200000}"/>
    <cellStyle name="Currency 137 3 3" xfId="6238" xr:uid="{00000000-0005-0000-0000-000037200000}"/>
    <cellStyle name="Currency 137 4" xfId="6239" xr:uid="{00000000-0005-0000-0000-000038200000}"/>
    <cellStyle name="Currency 137 4 2" xfId="6240" xr:uid="{00000000-0005-0000-0000-000039200000}"/>
    <cellStyle name="Currency 137 5" xfId="6241" xr:uid="{00000000-0005-0000-0000-00003A200000}"/>
    <cellStyle name="Currency 137 5 2" xfId="6242" xr:uid="{00000000-0005-0000-0000-00003B200000}"/>
    <cellStyle name="Currency 137 6" xfId="6243" xr:uid="{00000000-0005-0000-0000-00003C200000}"/>
    <cellStyle name="Currency 138" xfId="6244" xr:uid="{00000000-0005-0000-0000-00003D200000}"/>
    <cellStyle name="Currency 138 2" xfId="6245" xr:uid="{00000000-0005-0000-0000-00003E200000}"/>
    <cellStyle name="Currency 138 3" xfId="6246" xr:uid="{00000000-0005-0000-0000-00003F200000}"/>
    <cellStyle name="Currency 138 3 2" xfId="6247" xr:uid="{00000000-0005-0000-0000-000040200000}"/>
    <cellStyle name="Currency 138 3 2 2" xfId="6248" xr:uid="{00000000-0005-0000-0000-000041200000}"/>
    <cellStyle name="Currency 138 3 3" xfId="6249" xr:uid="{00000000-0005-0000-0000-000042200000}"/>
    <cellStyle name="Currency 138 4" xfId="6250" xr:uid="{00000000-0005-0000-0000-000043200000}"/>
    <cellStyle name="Currency 138 4 2" xfId="6251" xr:uid="{00000000-0005-0000-0000-000044200000}"/>
    <cellStyle name="Currency 138 5" xfId="6252" xr:uid="{00000000-0005-0000-0000-000045200000}"/>
    <cellStyle name="Currency 138 5 2" xfId="6253" xr:uid="{00000000-0005-0000-0000-000046200000}"/>
    <cellStyle name="Currency 138 6" xfId="6254" xr:uid="{00000000-0005-0000-0000-000047200000}"/>
    <cellStyle name="Currency 139" xfId="6255" xr:uid="{00000000-0005-0000-0000-000048200000}"/>
    <cellStyle name="Currency 139 2" xfId="6256" xr:uid="{00000000-0005-0000-0000-000049200000}"/>
    <cellStyle name="Currency 139 3" xfId="6257" xr:uid="{00000000-0005-0000-0000-00004A200000}"/>
    <cellStyle name="Currency 139 3 2" xfId="6258" xr:uid="{00000000-0005-0000-0000-00004B200000}"/>
    <cellStyle name="Currency 139 3 2 2" xfId="6259" xr:uid="{00000000-0005-0000-0000-00004C200000}"/>
    <cellStyle name="Currency 139 3 3" xfId="6260" xr:uid="{00000000-0005-0000-0000-00004D200000}"/>
    <cellStyle name="Currency 139 4" xfId="6261" xr:uid="{00000000-0005-0000-0000-00004E200000}"/>
    <cellStyle name="Currency 139 4 2" xfId="6262" xr:uid="{00000000-0005-0000-0000-00004F200000}"/>
    <cellStyle name="Currency 139 5" xfId="6263" xr:uid="{00000000-0005-0000-0000-000050200000}"/>
    <cellStyle name="Currency 139 5 2" xfId="6264" xr:uid="{00000000-0005-0000-0000-000051200000}"/>
    <cellStyle name="Currency 139 6" xfId="6265" xr:uid="{00000000-0005-0000-0000-000052200000}"/>
    <cellStyle name="Currency 14" xfId="6266" xr:uid="{00000000-0005-0000-0000-000053200000}"/>
    <cellStyle name="Currency 14 2" xfId="6267" xr:uid="{00000000-0005-0000-0000-000054200000}"/>
    <cellStyle name="Currency 14 2 2" xfId="6268" xr:uid="{00000000-0005-0000-0000-000055200000}"/>
    <cellStyle name="Currency 14 3" xfId="6269" xr:uid="{00000000-0005-0000-0000-000056200000}"/>
    <cellStyle name="Currency 140" xfId="6270" xr:uid="{00000000-0005-0000-0000-000057200000}"/>
    <cellStyle name="Currency 140 2" xfId="6271" xr:uid="{00000000-0005-0000-0000-000058200000}"/>
    <cellStyle name="Currency 140 3" xfId="6272" xr:uid="{00000000-0005-0000-0000-000059200000}"/>
    <cellStyle name="Currency 140 3 2" xfId="6273" xr:uid="{00000000-0005-0000-0000-00005A200000}"/>
    <cellStyle name="Currency 140 3 2 2" xfId="6274" xr:uid="{00000000-0005-0000-0000-00005B200000}"/>
    <cellStyle name="Currency 140 3 3" xfId="6275" xr:uid="{00000000-0005-0000-0000-00005C200000}"/>
    <cellStyle name="Currency 140 4" xfId="6276" xr:uid="{00000000-0005-0000-0000-00005D200000}"/>
    <cellStyle name="Currency 140 4 2" xfId="6277" xr:uid="{00000000-0005-0000-0000-00005E200000}"/>
    <cellStyle name="Currency 140 5" xfId="6278" xr:uid="{00000000-0005-0000-0000-00005F200000}"/>
    <cellStyle name="Currency 140 5 2" xfId="6279" xr:uid="{00000000-0005-0000-0000-000060200000}"/>
    <cellStyle name="Currency 140 6" xfId="6280" xr:uid="{00000000-0005-0000-0000-000061200000}"/>
    <cellStyle name="Currency 141" xfId="6281" xr:uid="{00000000-0005-0000-0000-000062200000}"/>
    <cellStyle name="Currency 141 2" xfId="6282" xr:uid="{00000000-0005-0000-0000-000063200000}"/>
    <cellStyle name="Currency 141 3" xfId="6283" xr:uid="{00000000-0005-0000-0000-000064200000}"/>
    <cellStyle name="Currency 141 3 2" xfId="6284" xr:uid="{00000000-0005-0000-0000-000065200000}"/>
    <cellStyle name="Currency 141 3 2 2" xfId="6285" xr:uid="{00000000-0005-0000-0000-000066200000}"/>
    <cellStyle name="Currency 141 3 3" xfId="6286" xr:uid="{00000000-0005-0000-0000-000067200000}"/>
    <cellStyle name="Currency 141 4" xfId="6287" xr:uid="{00000000-0005-0000-0000-000068200000}"/>
    <cellStyle name="Currency 141 4 2" xfId="6288" xr:uid="{00000000-0005-0000-0000-000069200000}"/>
    <cellStyle name="Currency 141 5" xfId="6289" xr:uid="{00000000-0005-0000-0000-00006A200000}"/>
    <cellStyle name="Currency 141 5 2" xfId="6290" xr:uid="{00000000-0005-0000-0000-00006B200000}"/>
    <cellStyle name="Currency 141 6" xfId="6291" xr:uid="{00000000-0005-0000-0000-00006C200000}"/>
    <cellStyle name="Currency 142" xfId="6292" xr:uid="{00000000-0005-0000-0000-00006D200000}"/>
    <cellStyle name="Currency 142 2" xfId="6293" xr:uid="{00000000-0005-0000-0000-00006E200000}"/>
    <cellStyle name="Currency 142 3" xfId="6294" xr:uid="{00000000-0005-0000-0000-00006F200000}"/>
    <cellStyle name="Currency 142 3 2" xfId="6295" xr:uid="{00000000-0005-0000-0000-000070200000}"/>
    <cellStyle name="Currency 142 3 2 2" xfId="6296" xr:uid="{00000000-0005-0000-0000-000071200000}"/>
    <cellStyle name="Currency 142 3 3" xfId="6297" xr:uid="{00000000-0005-0000-0000-000072200000}"/>
    <cellStyle name="Currency 142 4" xfId="6298" xr:uid="{00000000-0005-0000-0000-000073200000}"/>
    <cellStyle name="Currency 142 4 2" xfId="6299" xr:uid="{00000000-0005-0000-0000-000074200000}"/>
    <cellStyle name="Currency 142 5" xfId="6300" xr:uid="{00000000-0005-0000-0000-000075200000}"/>
    <cellStyle name="Currency 142 5 2" xfId="6301" xr:uid="{00000000-0005-0000-0000-000076200000}"/>
    <cellStyle name="Currency 142 6" xfId="6302" xr:uid="{00000000-0005-0000-0000-000077200000}"/>
    <cellStyle name="Currency 143" xfId="6303" xr:uid="{00000000-0005-0000-0000-000078200000}"/>
    <cellStyle name="Currency 143 2" xfId="6304" xr:uid="{00000000-0005-0000-0000-000079200000}"/>
    <cellStyle name="Currency 143 3" xfId="6305" xr:uid="{00000000-0005-0000-0000-00007A200000}"/>
    <cellStyle name="Currency 143 3 2" xfId="6306" xr:uid="{00000000-0005-0000-0000-00007B200000}"/>
    <cellStyle name="Currency 143 3 2 2" xfId="6307" xr:uid="{00000000-0005-0000-0000-00007C200000}"/>
    <cellStyle name="Currency 143 3 3" xfId="6308" xr:uid="{00000000-0005-0000-0000-00007D200000}"/>
    <cellStyle name="Currency 143 4" xfId="6309" xr:uid="{00000000-0005-0000-0000-00007E200000}"/>
    <cellStyle name="Currency 143 4 2" xfId="6310" xr:uid="{00000000-0005-0000-0000-00007F200000}"/>
    <cellStyle name="Currency 143 5" xfId="6311" xr:uid="{00000000-0005-0000-0000-000080200000}"/>
    <cellStyle name="Currency 143 5 2" xfId="6312" xr:uid="{00000000-0005-0000-0000-000081200000}"/>
    <cellStyle name="Currency 143 6" xfId="6313" xr:uid="{00000000-0005-0000-0000-000082200000}"/>
    <cellStyle name="Currency 144" xfId="6314" xr:uid="{00000000-0005-0000-0000-000083200000}"/>
    <cellStyle name="Currency 144 2" xfId="6315" xr:uid="{00000000-0005-0000-0000-000084200000}"/>
    <cellStyle name="Currency 144 3" xfId="6316" xr:uid="{00000000-0005-0000-0000-000085200000}"/>
    <cellStyle name="Currency 144 3 2" xfId="6317" xr:uid="{00000000-0005-0000-0000-000086200000}"/>
    <cellStyle name="Currency 144 3 2 2" xfId="6318" xr:uid="{00000000-0005-0000-0000-000087200000}"/>
    <cellStyle name="Currency 144 3 3" xfId="6319" xr:uid="{00000000-0005-0000-0000-000088200000}"/>
    <cellStyle name="Currency 144 4" xfId="6320" xr:uid="{00000000-0005-0000-0000-000089200000}"/>
    <cellStyle name="Currency 144 4 2" xfId="6321" xr:uid="{00000000-0005-0000-0000-00008A200000}"/>
    <cellStyle name="Currency 144 5" xfId="6322" xr:uid="{00000000-0005-0000-0000-00008B200000}"/>
    <cellStyle name="Currency 144 5 2" xfId="6323" xr:uid="{00000000-0005-0000-0000-00008C200000}"/>
    <cellStyle name="Currency 144 6" xfId="6324" xr:uid="{00000000-0005-0000-0000-00008D200000}"/>
    <cellStyle name="Currency 145" xfId="6325" xr:uid="{00000000-0005-0000-0000-00008E200000}"/>
    <cellStyle name="Currency 145 2" xfId="6326" xr:uid="{00000000-0005-0000-0000-00008F200000}"/>
    <cellStyle name="Currency 145 2 2" xfId="6327" xr:uid="{00000000-0005-0000-0000-000090200000}"/>
    <cellStyle name="Currency 145 2 2 2" xfId="6328" xr:uid="{00000000-0005-0000-0000-000091200000}"/>
    <cellStyle name="Currency 145 3" xfId="6329" xr:uid="{00000000-0005-0000-0000-000092200000}"/>
    <cellStyle name="Currency 145 3 2" xfId="6330" xr:uid="{00000000-0005-0000-0000-000093200000}"/>
    <cellStyle name="Currency 145 4" xfId="6331" xr:uid="{00000000-0005-0000-0000-000094200000}"/>
    <cellStyle name="Currency 146" xfId="6332" xr:uid="{00000000-0005-0000-0000-000095200000}"/>
    <cellStyle name="Currency 146 2" xfId="6333" xr:uid="{00000000-0005-0000-0000-000096200000}"/>
    <cellStyle name="Currency 146 2 2" xfId="6334" xr:uid="{00000000-0005-0000-0000-000097200000}"/>
    <cellStyle name="Currency 146 3" xfId="6335" xr:uid="{00000000-0005-0000-0000-000098200000}"/>
    <cellStyle name="Currency 147" xfId="6336" xr:uid="{00000000-0005-0000-0000-000099200000}"/>
    <cellStyle name="Currency 147 2" xfId="6337" xr:uid="{00000000-0005-0000-0000-00009A200000}"/>
    <cellStyle name="Currency 147 2 2" xfId="6338" xr:uid="{00000000-0005-0000-0000-00009B200000}"/>
    <cellStyle name="Currency 147 3" xfId="6339" xr:uid="{00000000-0005-0000-0000-00009C200000}"/>
    <cellStyle name="Currency 148" xfId="6340" xr:uid="{00000000-0005-0000-0000-00009D200000}"/>
    <cellStyle name="Currency 148 2" xfId="6341" xr:uid="{00000000-0005-0000-0000-00009E200000}"/>
    <cellStyle name="Currency 149" xfId="6342" xr:uid="{00000000-0005-0000-0000-00009F200000}"/>
    <cellStyle name="Currency 149 2" xfId="6343" xr:uid="{00000000-0005-0000-0000-0000A0200000}"/>
    <cellStyle name="Currency 15" xfId="6344" xr:uid="{00000000-0005-0000-0000-0000A1200000}"/>
    <cellStyle name="Currency 15 2" xfId="6345" xr:uid="{00000000-0005-0000-0000-0000A2200000}"/>
    <cellStyle name="Currency 15 2 2" xfId="6346" xr:uid="{00000000-0005-0000-0000-0000A3200000}"/>
    <cellStyle name="Currency 15 3" xfId="6347" xr:uid="{00000000-0005-0000-0000-0000A4200000}"/>
    <cellStyle name="Currency 150" xfId="6348" xr:uid="{00000000-0005-0000-0000-0000A5200000}"/>
    <cellStyle name="Currency 151" xfId="6349" xr:uid="{00000000-0005-0000-0000-0000A6200000}"/>
    <cellStyle name="Currency 151 2" xfId="6350" xr:uid="{00000000-0005-0000-0000-0000A7200000}"/>
    <cellStyle name="Currency 152" xfId="6351" xr:uid="{00000000-0005-0000-0000-0000A8200000}"/>
    <cellStyle name="Currency 152 2" xfId="6352" xr:uid="{00000000-0005-0000-0000-0000A9200000}"/>
    <cellStyle name="Currency 153" xfId="6353" xr:uid="{00000000-0005-0000-0000-0000AA200000}"/>
    <cellStyle name="Currency 153 2" xfId="6354" xr:uid="{00000000-0005-0000-0000-0000AB200000}"/>
    <cellStyle name="Currency 154" xfId="6355" xr:uid="{00000000-0005-0000-0000-0000AC200000}"/>
    <cellStyle name="Currency 154 2" xfId="6356" xr:uid="{00000000-0005-0000-0000-0000AD200000}"/>
    <cellStyle name="Currency 155" xfId="6357" xr:uid="{00000000-0005-0000-0000-0000AE200000}"/>
    <cellStyle name="Currency 155 2" xfId="6358" xr:uid="{00000000-0005-0000-0000-0000AF200000}"/>
    <cellStyle name="Currency 156" xfId="6359" xr:uid="{00000000-0005-0000-0000-0000B0200000}"/>
    <cellStyle name="Currency 156 2" xfId="6360" xr:uid="{00000000-0005-0000-0000-0000B1200000}"/>
    <cellStyle name="Currency 157" xfId="6361" xr:uid="{00000000-0005-0000-0000-0000B2200000}"/>
    <cellStyle name="Currency 157 2" xfId="6362" xr:uid="{00000000-0005-0000-0000-0000B3200000}"/>
    <cellStyle name="Currency 158" xfId="6363" xr:uid="{00000000-0005-0000-0000-0000B4200000}"/>
    <cellStyle name="Currency 158 2" xfId="6364" xr:uid="{00000000-0005-0000-0000-0000B5200000}"/>
    <cellStyle name="Currency 159" xfId="6365" xr:uid="{00000000-0005-0000-0000-0000B6200000}"/>
    <cellStyle name="Currency 159 2" xfId="6366" xr:uid="{00000000-0005-0000-0000-0000B7200000}"/>
    <cellStyle name="Currency 16" xfId="6367" xr:uid="{00000000-0005-0000-0000-0000B8200000}"/>
    <cellStyle name="Currency 16 2" xfId="6368" xr:uid="{00000000-0005-0000-0000-0000B9200000}"/>
    <cellStyle name="Currency 16 2 2" xfId="6369" xr:uid="{00000000-0005-0000-0000-0000BA200000}"/>
    <cellStyle name="Currency 16 3" xfId="6370" xr:uid="{00000000-0005-0000-0000-0000BB200000}"/>
    <cellStyle name="Currency 160" xfId="6371" xr:uid="{00000000-0005-0000-0000-0000BC200000}"/>
    <cellStyle name="Currency 160 2" xfId="6372" xr:uid="{00000000-0005-0000-0000-0000BD200000}"/>
    <cellStyle name="Currency 161" xfId="6373" xr:uid="{00000000-0005-0000-0000-0000BE200000}"/>
    <cellStyle name="Currency 161 2" xfId="6374" xr:uid="{00000000-0005-0000-0000-0000BF200000}"/>
    <cellStyle name="Currency 162" xfId="6375" xr:uid="{00000000-0005-0000-0000-0000C0200000}"/>
    <cellStyle name="Currency 163" xfId="6376" xr:uid="{00000000-0005-0000-0000-0000C1200000}"/>
    <cellStyle name="Currency 164" xfId="6377" xr:uid="{00000000-0005-0000-0000-0000C2200000}"/>
    <cellStyle name="Currency 165" xfId="6378" xr:uid="{00000000-0005-0000-0000-0000C3200000}"/>
    <cellStyle name="Currency 166" xfId="6379" xr:uid="{00000000-0005-0000-0000-0000C4200000}"/>
    <cellStyle name="Currency 167" xfId="6380" xr:uid="{00000000-0005-0000-0000-0000C5200000}"/>
    <cellStyle name="Currency 168" xfId="6381" xr:uid="{00000000-0005-0000-0000-0000C6200000}"/>
    <cellStyle name="Currency 169" xfId="6382" xr:uid="{00000000-0005-0000-0000-0000C7200000}"/>
    <cellStyle name="Currency 17" xfId="6383" xr:uid="{00000000-0005-0000-0000-0000C8200000}"/>
    <cellStyle name="Currency 17 2" xfId="6384" xr:uid="{00000000-0005-0000-0000-0000C9200000}"/>
    <cellStyle name="Currency 17 2 2" xfId="6385" xr:uid="{00000000-0005-0000-0000-0000CA200000}"/>
    <cellStyle name="Currency 17 3" xfId="6386" xr:uid="{00000000-0005-0000-0000-0000CB200000}"/>
    <cellStyle name="Currency 170" xfId="6387" xr:uid="{00000000-0005-0000-0000-0000CC200000}"/>
    <cellStyle name="Currency 171" xfId="6388" xr:uid="{00000000-0005-0000-0000-0000CD200000}"/>
    <cellStyle name="Currency 172" xfId="6389" xr:uid="{00000000-0005-0000-0000-0000CE200000}"/>
    <cellStyle name="Currency 173" xfId="6390" xr:uid="{00000000-0005-0000-0000-0000CF200000}"/>
    <cellStyle name="Currency 174" xfId="6391" xr:uid="{00000000-0005-0000-0000-0000D0200000}"/>
    <cellStyle name="Currency 175" xfId="6392" xr:uid="{00000000-0005-0000-0000-0000D1200000}"/>
    <cellStyle name="Currency 176" xfId="6393" xr:uid="{00000000-0005-0000-0000-0000D2200000}"/>
    <cellStyle name="Currency 177" xfId="6394" xr:uid="{00000000-0005-0000-0000-0000D3200000}"/>
    <cellStyle name="Currency 178" xfId="54310" xr:uid="{E627A92C-211F-4AB7-85B9-B4C77BD7BC43}"/>
    <cellStyle name="Currency 179" xfId="54371" xr:uid="{79F63C8F-4F9A-4D75-80C3-D9D13CB31453}"/>
    <cellStyle name="Currency 18" xfId="6395" xr:uid="{00000000-0005-0000-0000-0000D4200000}"/>
    <cellStyle name="Currency 18 2" xfId="6396" xr:uid="{00000000-0005-0000-0000-0000D5200000}"/>
    <cellStyle name="Currency 18 2 2" xfId="6397" xr:uid="{00000000-0005-0000-0000-0000D6200000}"/>
    <cellStyle name="Currency 18 3" xfId="6398" xr:uid="{00000000-0005-0000-0000-0000D7200000}"/>
    <cellStyle name="Currency 19" xfId="6399" xr:uid="{00000000-0005-0000-0000-0000D8200000}"/>
    <cellStyle name="Currency 19 2" xfId="6400" xr:uid="{00000000-0005-0000-0000-0000D9200000}"/>
    <cellStyle name="Currency 19 2 2" xfId="6401" xr:uid="{00000000-0005-0000-0000-0000DA200000}"/>
    <cellStyle name="Currency 19 3" xfId="6402" xr:uid="{00000000-0005-0000-0000-0000DB200000}"/>
    <cellStyle name="Currency 2" xfId="6403" xr:uid="{00000000-0005-0000-0000-0000DC200000}"/>
    <cellStyle name="Currency 2 10" xfId="27822" xr:uid="{00000000-0005-0000-0000-0000DD200000}"/>
    <cellStyle name="Currency 2 10 2" xfId="27823" xr:uid="{00000000-0005-0000-0000-0000DE200000}"/>
    <cellStyle name="Currency 2 11" xfId="27824" xr:uid="{00000000-0005-0000-0000-0000DF200000}"/>
    <cellStyle name="Currency 2 11 2" xfId="27825" xr:uid="{00000000-0005-0000-0000-0000E0200000}"/>
    <cellStyle name="Currency 2 12" xfId="27826" xr:uid="{00000000-0005-0000-0000-0000E1200000}"/>
    <cellStyle name="Currency 2 12 2" xfId="27827" xr:uid="{00000000-0005-0000-0000-0000E2200000}"/>
    <cellStyle name="Currency 2 12 2 2" xfId="27828" xr:uid="{00000000-0005-0000-0000-0000E3200000}"/>
    <cellStyle name="Currency 2 12 3" xfId="27829" xr:uid="{00000000-0005-0000-0000-0000E4200000}"/>
    <cellStyle name="Currency 2 13" xfId="27830" xr:uid="{00000000-0005-0000-0000-0000E5200000}"/>
    <cellStyle name="Currency 2 13 2" xfId="27831" xr:uid="{00000000-0005-0000-0000-0000E6200000}"/>
    <cellStyle name="Currency 2 14" xfId="27832" xr:uid="{00000000-0005-0000-0000-0000E7200000}"/>
    <cellStyle name="Currency 2 14 2" xfId="27833" xr:uid="{00000000-0005-0000-0000-0000E8200000}"/>
    <cellStyle name="Currency 2 14 2 2" xfId="27834" xr:uid="{00000000-0005-0000-0000-0000E9200000}"/>
    <cellStyle name="Currency 2 14 3" xfId="27835" xr:uid="{00000000-0005-0000-0000-0000EA200000}"/>
    <cellStyle name="Currency 2 15" xfId="27836" xr:uid="{00000000-0005-0000-0000-0000EB200000}"/>
    <cellStyle name="Currency 2 15 2" xfId="27837" xr:uid="{00000000-0005-0000-0000-0000EC200000}"/>
    <cellStyle name="Currency 2 15 2 2" xfId="27838" xr:uid="{00000000-0005-0000-0000-0000ED200000}"/>
    <cellStyle name="Currency 2 15 3" xfId="27839" xr:uid="{00000000-0005-0000-0000-0000EE200000}"/>
    <cellStyle name="Currency 2 16" xfId="27840" xr:uid="{00000000-0005-0000-0000-0000EF200000}"/>
    <cellStyle name="Currency 2 16 2" xfId="27841" xr:uid="{00000000-0005-0000-0000-0000F0200000}"/>
    <cellStyle name="Currency 2 17" xfId="27842" xr:uid="{00000000-0005-0000-0000-0000F1200000}"/>
    <cellStyle name="Currency 2 18" xfId="27843" xr:uid="{00000000-0005-0000-0000-0000F2200000}"/>
    <cellStyle name="Currency 2 19" xfId="27844" xr:uid="{00000000-0005-0000-0000-0000F3200000}"/>
    <cellStyle name="Currency 2 2" xfId="6404" xr:uid="{00000000-0005-0000-0000-0000F4200000}"/>
    <cellStyle name="Currency 2 2 10" xfId="54394" xr:uid="{48B15090-5C4A-4FE9-B092-B345801D00B1}"/>
    <cellStyle name="Currency 2 2 2" xfId="6405" xr:uid="{00000000-0005-0000-0000-0000F5200000}"/>
    <cellStyle name="Currency 2 2 2 2" xfId="6406" xr:uid="{00000000-0005-0000-0000-0000F6200000}"/>
    <cellStyle name="Currency 2 2 2 2 2" xfId="6407" xr:uid="{00000000-0005-0000-0000-0000F7200000}"/>
    <cellStyle name="Currency 2 2 2 2 3" xfId="6408" xr:uid="{00000000-0005-0000-0000-0000F8200000}"/>
    <cellStyle name="Currency 2 2 2 2 3 2" xfId="6409" xr:uid="{00000000-0005-0000-0000-0000F9200000}"/>
    <cellStyle name="Currency 2 2 2 2 4" xfId="6410" xr:uid="{00000000-0005-0000-0000-0000FA200000}"/>
    <cellStyle name="Currency 2 2 2 2 5" xfId="6411" xr:uid="{00000000-0005-0000-0000-0000FB200000}"/>
    <cellStyle name="Currency 2 2 2 3" xfId="6412" xr:uid="{00000000-0005-0000-0000-0000FC200000}"/>
    <cellStyle name="Currency 2 2 2 3 2" xfId="6413" xr:uid="{00000000-0005-0000-0000-0000FD200000}"/>
    <cellStyle name="Currency 2 2 2 3 3" xfId="6414" xr:uid="{00000000-0005-0000-0000-0000FE200000}"/>
    <cellStyle name="Currency 2 2 2 3 3 2" xfId="6415" xr:uid="{00000000-0005-0000-0000-0000FF200000}"/>
    <cellStyle name="Currency 2 2 2 3 3 2 2" xfId="6416" xr:uid="{00000000-0005-0000-0000-000000210000}"/>
    <cellStyle name="Currency 2 2 2 3 3 3" xfId="6417" xr:uid="{00000000-0005-0000-0000-000001210000}"/>
    <cellStyle name="Currency 2 2 2 3 4" xfId="6418" xr:uid="{00000000-0005-0000-0000-000002210000}"/>
    <cellStyle name="Currency 2 2 2 3 4 2" xfId="6419" xr:uid="{00000000-0005-0000-0000-000003210000}"/>
    <cellStyle name="Currency 2 2 2 3 5" xfId="6420" xr:uid="{00000000-0005-0000-0000-000004210000}"/>
    <cellStyle name="Currency 2 2 2 3 5 2" xfId="6421" xr:uid="{00000000-0005-0000-0000-000005210000}"/>
    <cellStyle name="Currency 2 2 2 3 6" xfId="6422" xr:uid="{00000000-0005-0000-0000-000006210000}"/>
    <cellStyle name="Currency 2 2 2 4" xfId="6423" xr:uid="{00000000-0005-0000-0000-000007210000}"/>
    <cellStyle name="Currency 2 2 2 4 2" xfId="6424" xr:uid="{00000000-0005-0000-0000-000008210000}"/>
    <cellStyle name="Currency 2 2 2 5" xfId="6425" xr:uid="{00000000-0005-0000-0000-000009210000}"/>
    <cellStyle name="Currency 2 2 2 5 2" xfId="6426" xr:uid="{00000000-0005-0000-0000-00000A210000}"/>
    <cellStyle name="Currency 2 2 2 5 2 2" xfId="6427" xr:uid="{00000000-0005-0000-0000-00000B210000}"/>
    <cellStyle name="Currency 2 2 2 5 3" xfId="6428" xr:uid="{00000000-0005-0000-0000-00000C210000}"/>
    <cellStyle name="Currency 2 2 2 6" xfId="6429" xr:uid="{00000000-0005-0000-0000-00000D210000}"/>
    <cellStyle name="Currency 2 2 2 7" xfId="54974" xr:uid="{B7CD6D22-FBDF-4F3E-8E61-B74E31FF5908}"/>
    <cellStyle name="Currency 2 2 3" xfId="6430" xr:uid="{00000000-0005-0000-0000-00000E210000}"/>
    <cellStyle name="Currency 2 2 3 2" xfId="6431" xr:uid="{00000000-0005-0000-0000-00000F210000}"/>
    <cellStyle name="Currency 2 2 3 3" xfId="6432" xr:uid="{00000000-0005-0000-0000-000010210000}"/>
    <cellStyle name="Currency 2 2 3 3 2" xfId="6433" xr:uid="{00000000-0005-0000-0000-000011210000}"/>
    <cellStyle name="Currency 2 2 3 4" xfId="6434" xr:uid="{00000000-0005-0000-0000-000012210000}"/>
    <cellStyle name="Currency 2 2 3 5" xfId="6435" xr:uid="{00000000-0005-0000-0000-000013210000}"/>
    <cellStyle name="Currency 2 2 4" xfId="6436" xr:uid="{00000000-0005-0000-0000-000014210000}"/>
    <cellStyle name="Currency 2 2 4 10" xfId="6437" xr:uid="{00000000-0005-0000-0000-000015210000}"/>
    <cellStyle name="Currency 2 2 4 11" xfId="6438" xr:uid="{00000000-0005-0000-0000-000016210000}"/>
    <cellStyle name="Currency 2 2 4 2" xfId="6439" xr:uid="{00000000-0005-0000-0000-000017210000}"/>
    <cellStyle name="Currency 2 2 4 2 2" xfId="6440" xr:uid="{00000000-0005-0000-0000-000018210000}"/>
    <cellStyle name="Currency 2 2 4 2 3" xfId="6441" xr:uid="{00000000-0005-0000-0000-000019210000}"/>
    <cellStyle name="Currency 2 2 4 2 3 2" xfId="6442" xr:uid="{00000000-0005-0000-0000-00001A210000}"/>
    <cellStyle name="Currency 2 2 4 2 3 2 2" xfId="6443" xr:uid="{00000000-0005-0000-0000-00001B210000}"/>
    <cellStyle name="Currency 2 2 4 2 3 3" xfId="6444" xr:uid="{00000000-0005-0000-0000-00001C210000}"/>
    <cellStyle name="Currency 2 2 4 2 4" xfId="6445" xr:uid="{00000000-0005-0000-0000-00001D210000}"/>
    <cellStyle name="Currency 2 2 4 2 4 2" xfId="6446" xr:uid="{00000000-0005-0000-0000-00001E210000}"/>
    <cellStyle name="Currency 2 2 4 2 5" xfId="6447" xr:uid="{00000000-0005-0000-0000-00001F210000}"/>
    <cellStyle name="Currency 2 2 4 2 5 2" xfId="6448" xr:uid="{00000000-0005-0000-0000-000020210000}"/>
    <cellStyle name="Currency 2 2 4 2 6" xfId="6449" xr:uid="{00000000-0005-0000-0000-000021210000}"/>
    <cellStyle name="Currency 2 2 4 3" xfId="6450" xr:uid="{00000000-0005-0000-0000-000022210000}"/>
    <cellStyle name="Currency 2 2 4 4" xfId="6451" xr:uid="{00000000-0005-0000-0000-000023210000}"/>
    <cellStyle name="Currency 2 2 4 4 2" xfId="6452" xr:uid="{00000000-0005-0000-0000-000024210000}"/>
    <cellStyle name="Currency 2 2 4 4 2 2" xfId="6453" xr:uid="{00000000-0005-0000-0000-000025210000}"/>
    <cellStyle name="Currency 2 2 4 4 3" xfId="6454" xr:uid="{00000000-0005-0000-0000-000026210000}"/>
    <cellStyle name="Currency 2 2 4 5" xfId="6455" xr:uid="{00000000-0005-0000-0000-000027210000}"/>
    <cellStyle name="Currency 2 2 4 5 2" xfId="6456" xr:uid="{00000000-0005-0000-0000-000028210000}"/>
    <cellStyle name="Currency 2 2 4 6" xfId="6457" xr:uid="{00000000-0005-0000-0000-000029210000}"/>
    <cellStyle name="Currency 2 2 4 6 2" xfId="6458" xr:uid="{00000000-0005-0000-0000-00002A210000}"/>
    <cellStyle name="Currency 2 2 4 7" xfId="6459" xr:uid="{00000000-0005-0000-0000-00002B210000}"/>
    <cellStyle name="Currency 2 2 4 7 2" xfId="6460" xr:uid="{00000000-0005-0000-0000-00002C210000}"/>
    <cellStyle name="Currency 2 2 4 8" xfId="6461" xr:uid="{00000000-0005-0000-0000-00002D210000}"/>
    <cellStyle name="Currency 2 2 4 8 2" xfId="6462" xr:uid="{00000000-0005-0000-0000-00002E210000}"/>
    <cellStyle name="Currency 2 2 4 9" xfId="6463" xr:uid="{00000000-0005-0000-0000-00002F210000}"/>
    <cellStyle name="Currency 2 2 4 9 2" xfId="6464" xr:uid="{00000000-0005-0000-0000-000030210000}"/>
    <cellStyle name="Currency 2 2 5" xfId="6465" xr:uid="{00000000-0005-0000-0000-000031210000}"/>
    <cellStyle name="Currency 2 2 5 2" xfId="6466" xr:uid="{00000000-0005-0000-0000-000032210000}"/>
    <cellStyle name="Currency 2 2 6" xfId="6467" xr:uid="{00000000-0005-0000-0000-000033210000}"/>
    <cellStyle name="Currency 2 2 6 2" xfId="6468" xr:uid="{00000000-0005-0000-0000-000034210000}"/>
    <cellStyle name="Currency 2 2 6 3" xfId="6469" xr:uid="{00000000-0005-0000-0000-000035210000}"/>
    <cellStyle name="Currency 2 2 6 3 2" xfId="6470" xr:uid="{00000000-0005-0000-0000-000036210000}"/>
    <cellStyle name="Currency 2 2 6 3 2 2" xfId="6471" xr:uid="{00000000-0005-0000-0000-000037210000}"/>
    <cellStyle name="Currency 2 2 6 3 3" xfId="6472" xr:uid="{00000000-0005-0000-0000-000038210000}"/>
    <cellStyle name="Currency 2 2 6 4" xfId="6473" xr:uid="{00000000-0005-0000-0000-000039210000}"/>
    <cellStyle name="Currency 2 2 6 4 2" xfId="6474" xr:uid="{00000000-0005-0000-0000-00003A210000}"/>
    <cellStyle name="Currency 2 2 6 5" xfId="6475" xr:uid="{00000000-0005-0000-0000-00003B210000}"/>
    <cellStyle name="Currency 2 2 6 5 2" xfId="6476" xr:uid="{00000000-0005-0000-0000-00003C210000}"/>
    <cellStyle name="Currency 2 2 6 6" xfId="6477" xr:uid="{00000000-0005-0000-0000-00003D210000}"/>
    <cellStyle name="Currency 2 2 7" xfId="6478" xr:uid="{00000000-0005-0000-0000-00003E210000}"/>
    <cellStyle name="Currency 2 2 7 2" xfId="6479" xr:uid="{00000000-0005-0000-0000-00003F210000}"/>
    <cellStyle name="Currency 2 2 7 3" xfId="6480" xr:uid="{00000000-0005-0000-0000-000040210000}"/>
    <cellStyle name="Currency 2 2 7 3 2" xfId="6481" xr:uid="{00000000-0005-0000-0000-000041210000}"/>
    <cellStyle name="Currency 2 2 7 4" xfId="6482" xr:uid="{00000000-0005-0000-0000-000042210000}"/>
    <cellStyle name="Currency 2 2 8" xfId="6483" xr:uid="{00000000-0005-0000-0000-000043210000}"/>
    <cellStyle name="Currency 2 2 9" xfId="6484" xr:uid="{00000000-0005-0000-0000-000044210000}"/>
    <cellStyle name="Currency 2 20" xfId="54318" xr:uid="{B2DC36A8-2366-45E2-A55E-8FEDDE4C6102}"/>
    <cellStyle name="Currency 2 3" xfId="6485" xr:uid="{00000000-0005-0000-0000-000045210000}"/>
    <cellStyle name="Currency 2 3 2" xfId="6486" xr:uid="{00000000-0005-0000-0000-000046210000}"/>
    <cellStyle name="Currency 2 3 2 2" xfId="6487" xr:uid="{00000000-0005-0000-0000-000047210000}"/>
    <cellStyle name="Currency 2 3 2 3" xfId="6488" xr:uid="{00000000-0005-0000-0000-000048210000}"/>
    <cellStyle name="Currency 2 3 2 3 2" xfId="6489" xr:uid="{00000000-0005-0000-0000-000049210000}"/>
    <cellStyle name="Currency 2 3 2 4" xfId="6490" xr:uid="{00000000-0005-0000-0000-00004A210000}"/>
    <cellStyle name="Currency 2 3 2 5" xfId="6491" xr:uid="{00000000-0005-0000-0000-00004B210000}"/>
    <cellStyle name="Currency 2 3 2 6" xfId="55332" xr:uid="{C77DF81B-4001-4581-8D3A-D3A1309A3480}"/>
    <cellStyle name="Currency 2 3 3" xfId="6492" xr:uid="{00000000-0005-0000-0000-00004C210000}"/>
    <cellStyle name="Currency 2 3 3 2" xfId="6493" xr:uid="{00000000-0005-0000-0000-00004D210000}"/>
    <cellStyle name="Currency 2 3 3 3" xfId="6494" xr:uid="{00000000-0005-0000-0000-00004E210000}"/>
    <cellStyle name="Currency 2 3 3 3 2" xfId="6495" xr:uid="{00000000-0005-0000-0000-00004F210000}"/>
    <cellStyle name="Currency 2 3 3 3 2 2" xfId="6496" xr:uid="{00000000-0005-0000-0000-000050210000}"/>
    <cellStyle name="Currency 2 3 3 3 3" xfId="6497" xr:uid="{00000000-0005-0000-0000-000051210000}"/>
    <cellStyle name="Currency 2 3 3 4" xfId="6498" xr:uid="{00000000-0005-0000-0000-000052210000}"/>
    <cellStyle name="Currency 2 3 3 4 2" xfId="6499" xr:uid="{00000000-0005-0000-0000-000053210000}"/>
    <cellStyle name="Currency 2 3 3 5" xfId="6500" xr:uid="{00000000-0005-0000-0000-000054210000}"/>
    <cellStyle name="Currency 2 3 3 5 2" xfId="6501" xr:uid="{00000000-0005-0000-0000-000055210000}"/>
    <cellStyle name="Currency 2 3 3 6" xfId="6502" xr:uid="{00000000-0005-0000-0000-000056210000}"/>
    <cellStyle name="Currency 2 3 4" xfId="6503" xr:uid="{00000000-0005-0000-0000-000057210000}"/>
    <cellStyle name="Currency 2 3 5" xfId="6504" xr:uid="{00000000-0005-0000-0000-000058210000}"/>
    <cellStyle name="Currency 2 3 5 2" xfId="6505" xr:uid="{00000000-0005-0000-0000-000059210000}"/>
    <cellStyle name="Currency 2 3 5 2 2" xfId="6506" xr:uid="{00000000-0005-0000-0000-00005A210000}"/>
    <cellStyle name="Currency 2 3 5 3" xfId="6507" xr:uid="{00000000-0005-0000-0000-00005B210000}"/>
    <cellStyle name="Currency 2 3 6" xfId="6508" xr:uid="{00000000-0005-0000-0000-00005C210000}"/>
    <cellStyle name="Currency 2 3 6 2" xfId="6509" xr:uid="{00000000-0005-0000-0000-00005D210000}"/>
    <cellStyle name="Currency 2 3 7" xfId="6510" xr:uid="{00000000-0005-0000-0000-00005E210000}"/>
    <cellStyle name="Currency 2 3 8" xfId="6511" xr:uid="{00000000-0005-0000-0000-00005F210000}"/>
    <cellStyle name="Currency 2 3 9" xfId="54752" xr:uid="{CEC80CB5-9F0B-48D6-8212-4A832D76A4AC}"/>
    <cellStyle name="Currency 2 4" xfId="6512" xr:uid="{00000000-0005-0000-0000-000060210000}"/>
    <cellStyle name="Currency 2 4 2" xfId="6513" xr:uid="{00000000-0005-0000-0000-000061210000}"/>
    <cellStyle name="Currency 2 4 2 2" xfId="6514" xr:uid="{00000000-0005-0000-0000-000062210000}"/>
    <cellStyle name="Currency 2 4 2 3" xfId="55457" xr:uid="{0541EB76-5914-4B40-B9E4-96287FBA9A74}"/>
    <cellStyle name="Currency 2 4 3" xfId="6515" xr:uid="{00000000-0005-0000-0000-000063210000}"/>
    <cellStyle name="Currency 2 4 4" xfId="54877" xr:uid="{514BF166-9A48-4362-A924-471FB2D7D2E6}"/>
    <cellStyle name="Currency 2 5" xfId="6516" xr:uid="{00000000-0005-0000-0000-000064210000}"/>
    <cellStyle name="Currency 2 5 2" xfId="6517" xr:uid="{00000000-0005-0000-0000-000065210000}"/>
    <cellStyle name="Currency 2 5 2 2" xfId="6518" xr:uid="{00000000-0005-0000-0000-000066210000}"/>
    <cellStyle name="Currency 2 5 3" xfId="6519" xr:uid="{00000000-0005-0000-0000-000067210000}"/>
    <cellStyle name="Currency 2 5 4" xfId="6520" xr:uid="{00000000-0005-0000-0000-000068210000}"/>
    <cellStyle name="Currency 2 5 5" xfId="54902" xr:uid="{065597CC-2E86-4949-8DF0-E9F0DD4E64D6}"/>
    <cellStyle name="Currency 2 6" xfId="6521" xr:uid="{00000000-0005-0000-0000-000069210000}"/>
    <cellStyle name="Currency 2 6 2" xfId="6522" xr:uid="{00000000-0005-0000-0000-00006A210000}"/>
    <cellStyle name="Currency 2 6 3" xfId="6523" xr:uid="{00000000-0005-0000-0000-00006B210000}"/>
    <cellStyle name="Currency 2 6 3 2" xfId="6524" xr:uid="{00000000-0005-0000-0000-00006C210000}"/>
    <cellStyle name="Currency 2 6 4" xfId="6525" xr:uid="{00000000-0005-0000-0000-00006D210000}"/>
    <cellStyle name="Currency 2 7" xfId="6526" xr:uid="{00000000-0005-0000-0000-00006E210000}"/>
    <cellStyle name="Currency 2 7 2" xfId="6527" xr:uid="{00000000-0005-0000-0000-00006F210000}"/>
    <cellStyle name="Currency 2 7 3" xfId="6528" xr:uid="{00000000-0005-0000-0000-000070210000}"/>
    <cellStyle name="Currency 2 7 3 2" xfId="6529" xr:uid="{00000000-0005-0000-0000-000071210000}"/>
    <cellStyle name="Currency 2 7 3 2 2" xfId="6530" xr:uid="{00000000-0005-0000-0000-000072210000}"/>
    <cellStyle name="Currency 2 7 3 3" xfId="6531" xr:uid="{00000000-0005-0000-0000-000073210000}"/>
    <cellStyle name="Currency 2 7 4" xfId="6532" xr:uid="{00000000-0005-0000-0000-000074210000}"/>
    <cellStyle name="Currency 2 7 5" xfId="6533" xr:uid="{00000000-0005-0000-0000-000075210000}"/>
    <cellStyle name="Currency 2 7 5 2" xfId="6534" xr:uid="{00000000-0005-0000-0000-000076210000}"/>
    <cellStyle name="Currency 2 7 6" xfId="6535" xr:uid="{00000000-0005-0000-0000-000077210000}"/>
    <cellStyle name="Currency 2 7 6 2" xfId="6536" xr:uid="{00000000-0005-0000-0000-000078210000}"/>
    <cellStyle name="Currency 2 7 7" xfId="6537" xr:uid="{00000000-0005-0000-0000-000079210000}"/>
    <cellStyle name="Currency 2 7 8" xfId="6538" xr:uid="{00000000-0005-0000-0000-00007A210000}"/>
    <cellStyle name="Currency 2 8" xfId="6539" xr:uid="{00000000-0005-0000-0000-00007B210000}"/>
    <cellStyle name="Currency 2 8 2" xfId="6540" xr:uid="{00000000-0005-0000-0000-00007C210000}"/>
    <cellStyle name="Currency 2 8 3" xfId="6541" xr:uid="{00000000-0005-0000-0000-00007D210000}"/>
    <cellStyle name="Currency 2 8 3 2" xfId="6542" xr:uid="{00000000-0005-0000-0000-00007E210000}"/>
    <cellStyle name="Currency 2 8 4" xfId="6543" xr:uid="{00000000-0005-0000-0000-00007F210000}"/>
    <cellStyle name="Currency 2 8 5" xfId="6544" xr:uid="{00000000-0005-0000-0000-000080210000}"/>
    <cellStyle name="Currency 2 9" xfId="6545" xr:uid="{00000000-0005-0000-0000-000081210000}"/>
    <cellStyle name="Currency 2 9 2" xfId="27845" xr:uid="{00000000-0005-0000-0000-000082210000}"/>
    <cellStyle name="Currency 20" xfId="6546" xr:uid="{00000000-0005-0000-0000-000083210000}"/>
    <cellStyle name="Currency 20 2" xfId="6547" xr:uid="{00000000-0005-0000-0000-000084210000}"/>
    <cellStyle name="Currency 20 2 2" xfId="6548" xr:uid="{00000000-0005-0000-0000-000085210000}"/>
    <cellStyle name="Currency 20 3" xfId="6549" xr:uid="{00000000-0005-0000-0000-000086210000}"/>
    <cellStyle name="Currency 21" xfId="6550" xr:uid="{00000000-0005-0000-0000-000087210000}"/>
    <cellStyle name="Currency 21 2" xfId="6551" xr:uid="{00000000-0005-0000-0000-000088210000}"/>
    <cellStyle name="Currency 21 2 2" xfId="6552" xr:uid="{00000000-0005-0000-0000-000089210000}"/>
    <cellStyle name="Currency 21 2 3" xfId="27846" xr:uid="{00000000-0005-0000-0000-00008A210000}"/>
    <cellStyle name="Currency 21 3" xfId="6553" xr:uid="{00000000-0005-0000-0000-00008B210000}"/>
    <cellStyle name="Currency 22" xfId="6554" xr:uid="{00000000-0005-0000-0000-00008C210000}"/>
    <cellStyle name="Currency 22 2" xfId="6555" xr:uid="{00000000-0005-0000-0000-00008D210000}"/>
    <cellStyle name="Currency 22 2 2" xfId="6556" xr:uid="{00000000-0005-0000-0000-00008E210000}"/>
    <cellStyle name="Currency 22 2 3" xfId="27847" xr:uid="{00000000-0005-0000-0000-00008F210000}"/>
    <cellStyle name="Currency 22 3" xfId="6557" xr:uid="{00000000-0005-0000-0000-000090210000}"/>
    <cellStyle name="Currency 23" xfId="6558" xr:uid="{00000000-0005-0000-0000-000091210000}"/>
    <cellStyle name="Currency 23 2" xfId="6559" xr:uid="{00000000-0005-0000-0000-000092210000}"/>
    <cellStyle name="Currency 23 2 2" xfId="6560" xr:uid="{00000000-0005-0000-0000-000093210000}"/>
    <cellStyle name="Currency 23 2 2 2" xfId="27848" xr:uid="{00000000-0005-0000-0000-000094210000}"/>
    <cellStyle name="Currency 23 2 3" xfId="27849" xr:uid="{00000000-0005-0000-0000-000095210000}"/>
    <cellStyle name="Currency 23 3" xfId="6561" xr:uid="{00000000-0005-0000-0000-000096210000}"/>
    <cellStyle name="Currency 23 4" xfId="6562" xr:uid="{00000000-0005-0000-0000-000097210000}"/>
    <cellStyle name="Currency 24" xfId="6563" xr:uid="{00000000-0005-0000-0000-000098210000}"/>
    <cellStyle name="Currency 24 2" xfId="6564" xr:uid="{00000000-0005-0000-0000-000099210000}"/>
    <cellStyle name="Currency 24 2 2" xfId="6565" xr:uid="{00000000-0005-0000-0000-00009A210000}"/>
    <cellStyle name="Currency 24 3" xfId="6566" xr:uid="{00000000-0005-0000-0000-00009B210000}"/>
    <cellStyle name="Currency 24 4" xfId="6567" xr:uid="{00000000-0005-0000-0000-00009C210000}"/>
    <cellStyle name="Currency 25" xfId="6568" xr:uid="{00000000-0005-0000-0000-00009D210000}"/>
    <cellStyle name="Currency 25 2" xfId="6569" xr:uid="{00000000-0005-0000-0000-00009E210000}"/>
    <cellStyle name="Currency 25 2 2" xfId="6570" xr:uid="{00000000-0005-0000-0000-00009F210000}"/>
    <cellStyle name="Currency 25 3" xfId="6571" xr:uid="{00000000-0005-0000-0000-0000A0210000}"/>
    <cellStyle name="Currency 26" xfId="6572" xr:uid="{00000000-0005-0000-0000-0000A1210000}"/>
    <cellStyle name="Currency 26 2" xfId="6573" xr:uid="{00000000-0005-0000-0000-0000A2210000}"/>
    <cellStyle name="Currency 26 2 2" xfId="6574" xr:uid="{00000000-0005-0000-0000-0000A3210000}"/>
    <cellStyle name="Currency 26 3" xfId="6575" xr:uid="{00000000-0005-0000-0000-0000A4210000}"/>
    <cellStyle name="Currency 27" xfId="6576" xr:uid="{00000000-0005-0000-0000-0000A5210000}"/>
    <cellStyle name="Currency 27 2" xfId="6577" xr:uid="{00000000-0005-0000-0000-0000A6210000}"/>
    <cellStyle name="Currency 27 2 2" xfId="6578" xr:uid="{00000000-0005-0000-0000-0000A7210000}"/>
    <cellStyle name="Currency 27 3" xfId="6579" xr:uid="{00000000-0005-0000-0000-0000A8210000}"/>
    <cellStyle name="Currency 28" xfId="6580" xr:uid="{00000000-0005-0000-0000-0000A9210000}"/>
    <cellStyle name="Currency 28 2" xfId="6581" xr:uid="{00000000-0005-0000-0000-0000AA210000}"/>
    <cellStyle name="Currency 28 2 2" xfId="6582" xr:uid="{00000000-0005-0000-0000-0000AB210000}"/>
    <cellStyle name="Currency 28 3" xfId="6583" xr:uid="{00000000-0005-0000-0000-0000AC210000}"/>
    <cellStyle name="Currency 29" xfId="6584" xr:uid="{00000000-0005-0000-0000-0000AD210000}"/>
    <cellStyle name="Currency 29 2" xfId="6585" xr:uid="{00000000-0005-0000-0000-0000AE210000}"/>
    <cellStyle name="Currency 29 2 2" xfId="6586" xr:uid="{00000000-0005-0000-0000-0000AF210000}"/>
    <cellStyle name="Currency 29 3" xfId="6587" xr:uid="{00000000-0005-0000-0000-0000B0210000}"/>
    <cellStyle name="Currency 3" xfId="6588" xr:uid="{00000000-0005-0000-0000-0000B1210000}"/>
    <cellStyle name="Currency 3 2" xfId="6589" xr:uid="{00000000-0005-0000-0000-0000B2210000}"/>
    <cellStyle name="Currency 3 2 2" xfId="6590" xr:uid="{00000000-0005-0000-0000-0000B3210000}"/>
    <cellStyle name="Currency 3 2 2 2" xfId="54991" xr:uid="{862CF531-55A0-449D-9DF3-9C382A834C6B}"/>
    <cellStyle name="Currency 3 2 3" xfId="54411" xr:uid="{F3E8A019-6664-411D-9C13-597395C7BA9F}"/>
    <cellStyle name="Currency 3 3" xfId="6591" xr:uid="{00000000-0005-0000-0000-0000B4210000}"/>
    <cellStyle name="Currency 3 3 10" xfId="6592" xr:uid="{00000000-0005-0000-0000-0000B5210000}"/>
    <cellStyle name="Currency 3 3 10 2" xfId="6593" xr:uid="{00000000-0005-0000-0000-0000B6210000}"/>
    <cellStyle name="Currency 3 3 11" xfId="6594" xr:uid="{00000000-0005-0000-0000-0000B7210000}"/>
    <cellStyle name="Currency 3 3 12" xfId="6595" xr:uid="{00000000-0005-0000-0000-0000B8210000}"/>
    <cellStyle name="Currency 3 3 13" xfId="54791" xr:uid="{79AF450A-FCEE-4349-972C-3126A99F4C07}"/>
    <cellStyle name="Currency 3 3 2" xfId="6596" xr:uid="{00000000-0005-0000-0000-0000B9210000}"/>
    <cellStyle name="Currency 3 3 2 2" xfId="6597" xr:uid="{00000000-0005-0000-0000-0000BA210000}"/>
    <cellStyle name="Currency 3 3 2 3" xfId="6598" xr:uid="{00000000-0005-0000-0000-0000BB210000}"/>
    <cellStyle name="Currency 3 3 2 3 2" xfId="6599" xr:uid="{00000000-0005-0000-0000-0000BC210000}"/>
    <cellStyle name="Currency 3 3 2 3 2 2" xfId="6600" xr:uid="{00000000-0005-0000-0000-0000BD210000}"/>
    <cellStyle name="Currency 3 3 2 3 3" xfId="6601" xr:uid="{00000000-0005-0000-0000-0000BE210000}"/>
    <cellStyle name="Currency 3 3 2 4" xfId="6602" xr:uid="{00000000-0005-0000-0000-0000BF210000}"/>
    <cellStyle name="Currency 3 3 2 4 2" xfId="6603" xr:uid="{00000000-0005-0000-0000-0000C0210000}"/>
    <cellStyle name="Currency 3 3 2 5" xfId="6604" xr:uid="{00000000-0005-0000-0000-0000C1210000}"/>
    <cellStyle name="Currency 3 3 2 5 2" xfId="6605" xr:uid="{00000000-0005-0000-0000-0000C2210000}"/>
    <cellStyle name="Currency 3 3 2 6" xfId="6606" xr:uid="{00000000-0005-0000-0000-0000C3210000}"/>
    <cellStyle name="Currency 3 3 2 7" xfId="55371" xr:uid="{97D76DFF-045C-4565-A77A-214E9FD51ABF}"/>
    <cellStyle name="Currency 3 3 3" xfId="6607" xr:uid="{00000000-0005-0000-0000-0000C4210000}"/>
    <cellStyle name="Currency 3 3 4" xfId="6608" xr:uid="{00000000-0005-0000-0000-0000C5210000}"/>
    <cellStyle name="Currency 3 3 4 2" xfId="6609" xr:uid="{00000000-0005-0000-0000-0000C6210000}"/>
    <cellStyle name="Currency 3 3 4 2 2" xfId="6610" xr:uid="{00000000-0005-0000-0000-0000C7210000}"/>
    <cellStyle name="Currency 3 3 4 3" xfId="6611" xr:uid="{00000000-0005-0000-0000-0000C8210000}"/>
    <cellStyle name="Currency 3 3 5" xfId="6612" xr:uid="{00000000-0005-0000-0000-0000C9210000}"/>
    <cellStyle name="Currency 3 3 6" xfId="6613" xr:uid="{00000000-0005-0000-0000-0000CA210000}"/>
    <cellStyle name="Currency 3 3 6 2" xfId="6614" xr:uid="{00000000-0005-0000-0000-0000CB210000}"/>
    <cellStyle name="Currency 3 3 7" xfId="6615" xr:uid="{00000000-0005-0000-0000-0000CC210000}"/>
    <cellStyle name="Currency 3 3 7 2" xfId="6616" xr:uid="{00000000-0005-0000-0000-0000CD210000}"/>
    <cellStyle name="Currency 3 3 8" xfId="6617" xr:uid="{00000000-0005-0000-0000-0000CE210000}"/>
    <cellStyle name="Currency 3 3 8 2" xfId="6618" xr:uid="{00000000-0005-0000-0000-0000CF210000}"/>
    <cellStyle name="Currency 3 3 9" xfId="6619" xr:uid="{00000000-0005-0000-0000-0000D0210000}"/>
    <cellStyle name="Currency 3 3 9 2" xfId="6620" xr:uid="{00000000-0005-0000-0000-0000D1210000}"/>
    <cellStyle name="Currency 3 4" xfId="6621" xr:uid="{00000000-0005-0000-0000-0000D2210000}"/>
    <cellStyle name="Currency 3 4 2" xfId="6622" xr:uid="{00000000-0005-0000-0000-0000D3210000}"/>
    <cellStyle name="Currency 3 4 2 2" xfId="6623" xr:uid="{00000000-0005-0000-0000-0000D4210000}"/>
    <cellStyle name="Currency 3 4 2 3" xfId="55463" xr:uid="{F46FCA76-DE2D-4AE8-99B5-6D8275F630B0}"/>
    <cellStyle name="Currency 3 4 3" xfId="6624" xr:uid="{00000000-0005-0000-0000-0000D5210000}"/>
    <cellStyle name="Currency 3 4 4" xfId="6625" xr:uid="{00000000-0005-0000-0000-0000D6210000}"/>
    <cellStyle name="Currency 3 4 5" xfId="54883" xr:uid="{0636D2BA-7195-4894-9311-26C8924F5A8C}"/>
    <cellStyle name="Currency 3 5" xfId="6626" xr:uid="{00000000-0005-0000-0000-0000D7210000}"/>
    <cellStyle name="Currency 3 5 2" xfId="6627" xr:uid="{00000000-0005-0000-0000-0000D8210000}"/>
    <cellStyle name="Currency 3 5 3" xfId="54909" xr:uid="{C32FE849-2881-4E5D-BF15-A513ACF0931D}"/>
    <cellStyle name="Currency 3 6" xfId="6628" xr:uid="{00000000-0005-0000-0000-0000D9210000}"/>
    <cellStyle name="Currency 3 6 2" xfId="6629" xr:uid="{00000000-0005-0000-0000-0000DA210000}"/>
    <cellStyle name="Currency 3 6 3" xfId="6630" xr:uid="{00000000-0005-0000-0000-0000DB210000}"/>
    <cellStyle name="Currency 3 7" xfId="27850" xr:uid="{00000000-0005-0000-0000-0000DC210000}"/>
    <cellStyle name="Currency 3 8" xfId="54324" xr:uid="{A1D6D281-8EF6-451F-A216-B8E64D7C6240}"/>
    <cellStyle name="Currency 30" xfId="6631" xr:uid="{00000000-0005-0000-0000-0000DD210000}"/>
    <cellStyle name="Currency 30 2" xfId="6632" xr:uid="{00000000-0005-0000-0000-0000DE210000}"/>
    <cellStyle name="Currency 30 2 2" xfId="6633" xr:uid="{00000000-0005-0000-0000-0000DF210000}"/>
    <cellStyle name="Currency 30 3" xfId="6634" xr:uid="{00000000-0005-0000-0000-0000E0210000}"/>
    <cellStyle name="Currency 31" xfId="6635" xr:uid="{00000000-0005-0000-0000-0000E1210000}"/>
    <cellStyle name="Currency 31 2" xfId="6636" xr:uid="{00000000-0005-0000-0000-0000E2210000}"/>
    <cellStyle name="Currency 31 2 2" xfId="6637" xr:uid="{00000000-0005-0000-0000-0000E3210000}"/>
    <cellStyle name="Currency 31 3" xfId="6638" xr:uid="{00000000-0005-0000-0000-0000E4210000}"/>
    <cellStyle name="Currency 32" xfId="6639" xr:uid="{00000000-0005-0000-0000-0000E5210000}"/>
    <cellStyle name="Currency 32 2" xfId="6640" xr:uid="{00000000-0005-0000-0000-0000E6210000}"/>
    <cellStyle name="Currency 32 2 2" xfId="6641" xr:uid="{00000000-0005-0000-0000-0000E7210000}"/>
    <cellStyle name="Currency 32 2 3" xfId="27851" xr:uid="{00000000-0005-0000-0000-0000E8210000}"/>
    <cellStyle name="Currency 32 3" xfId="6642" xr:uid="{00000000-0005-0000-0000-0000E9210000}"/>
    <cellStyle name="Currency 32 4" xfId="27852" xr:uid="{00000000-0005-0000-0000-0000EA210000}"/>
    <cellStyle name="Currency 33" xfId="6643" xr:uid="{00000000-0005-0000-0000-0000EB210000}"/>
    <cellStyle name="Currency 33 2" xfId="6644" xr:uid="{00000000-0005-0000-0000-0000EC210000}"/>
    <cellStyle name="Currency 33 2 2" xfId="6645" xr:uid="{00000000-0005-0000-0000-0000ED210000}"/>
    <cellStyle name="Currency 33 3" xfId="6646" xr:uid="{00000000-0005-0000-0000-0000EE210000}"/>
    <cellStyle name="Currency 34" xfId="6647" xr:uid="{00000000-0005-0000-0000-0000EF210000}"/>
    <cellStyle name="Currency 34 2" xfId="6648" xr:uid="{00000000-0005-0000-0000-0000F0210000}"/>
    <cellStyle name="Currency 34 2 2" xfId="6649" xr:uid="{00000000-0005-0000-0000-0000F1210000}"/>
    <cellStyle name="Currency 34 3" xfId="6650" xr:uid="{00000000-0005-0000-0000-0000F2210000}"/>
    <cellStyle name="Currency 35" xfId="6651" xr:uid="{00000000-0005-0000-0000-0000F3210000}"/>
    <cellStyle name="Currency 35 2" xfId="6652" xr:uid="{00000000-0005-0000-0000-0000F4210000}"/>
    <cellStyle name="Currency 35 2 2" xfId="6653" xr:uid="{00000000-0005-0000-0000-0000F5210000}"/>
    <cellStyle name="Currency 35 3" xfId="6654" xr:uid="{00000000-0005-0000-0000-0000F6210000}"/>
    <cellStyle name="Currency 35 4" xfId="27853" xr:uid="{00000000-0005-0000-0000-0000F7210000}"/>
    <cellStyle name="Currency 36" xfId="6655" xr:uid="{00000000-0005-0000-0000-0000F8210000}"/>
    <cellStyle name="Currency 36 2" xfId="6656" xr:uid="{00000000-0005-0000-0000-0000F9210000}"/>
    <cellStyle name="Currency 36 2 2" xfId="6657" xr:uid="{00000000-0005-0000-0000-0000FA210000}"/>
    <cellStyle name="Currency 36 3" xfId="6658" xr:uid="{00000000-0005-0000-0000-0000FB210000}"/>
    <cellStyle name="Currency 37" xfId="6659" xr:uid="{00000000-0005-0000-0000-0000FC210000}"/>
    <cellStyle name="Currency 37 2" xfId="6660" xr:uid="{00000000-0005-0000-0000-0000FD210000}"/>
    <cellStyle name="Currency 37 2 2" xfId="6661" xr:uid="{00000000-0005-0000-0000-0000FE210000}"/>
    <cellStyle name="Currency 37 3" xfId="6662" xr:uid="{00000000-0005-0000-0000-0000FF210000}"/>
    <cellStyle name="Currency 37 4" xfId="6663" xr:uid="{00000000-0005-0000-0000-000000220000}"/>
    <cellStyle name="Currency 37 4 2" xfId="6664" xr:uid="{00000000-0005-0000-0000-000001220000}"/>
    <cellStyle name="Currency 37 5" xfId="6665" xr:uid="{00000000-0005-0000-0000-000002220000}"/>
    <cellStyle name="Currency 38" xfId="6666" xr:uid="{00000000-0005-0000-0000-000003220000}"/>
    <cellStyle name="Currency 38 2" xfId="6667" xr:uid="{00000000-0005-0000-0000-000004220000}"/>
    <cellStyle name="Currency 38 2 2" xfId="6668" xr:uid="{00000000-0005-0000-0000-000005220000}"/>
    <cellStyle name="Currency 38 3" xfId="6669" xr:uid="{00000000-0005-0000-0000-000006220000}"/>
    <cellStyle name="Currency 38 4" xfId="6670" xr:uid="{00000000-0005-0000-0000-000007220000}"/>
    <cellStyle name="Currency 38 4 2" xfId="6671" xr:uid="{00000000-0005-0000-0000-000008220000}"/>
    <cellStyle name="Currency 38 5" xfId="6672" xr:uid="{00000000-0005-0000-0000-000009220000}"/>
    <cellStyle name="Currency 39" xfId="6673" xr:uid="{00000000-0005-0000-0000-00000A220000}"/>
    <cellStyle name="Currency 39 2" xfId="6674" xr:uid="{00000000-0005-0000-0000-00000B220000}"/>
    <cellStyle name="Currency 39 2 2" xfId="6675" xr:uid="{00000000-0005-0000-0000-00000C220000}"/>
    <cellStyle name="Currency 39 3" xfId="6676" xr:uid="{00000000-0005-0000-0000-00000D220000}"/>
    <cellStyle name="Currency 39 4" xfId="6677" xr:uid="{00000000-0005-0000-0000-00000E220000}"/>
    <cellStyle name="Currency 39 4 2" xfId="6678" xr:uid="{00000000-0005-0000-0000-00000F220000}"/>
    <cellStyle name="Currency 39 5" xfId="6679" xr:uid="{00000000-0005-0000-0000-000010220000}"/>
    <cellStyle name="Currency 4" xfId="6680" xr:uid="{00000000-0005-0000-0000-000011220000}"/>
    <cellStyle name="Currency 4 2" xfId="6681" xr:uid="{00000000-0005-0000-0000-000012220000}"/>
    <cellStyle name="Currency 4 2 2" xfId="6682" xr:uid="{00000000-0005-0000-0000-000013220000}"/>
    <cellStyle name="Currency 4 2 2 2" xfId="6683" xr:uid="{00000000-0005-0000-0000-000014220000}"/>
    <cellStyle name="Currency 4 2 3" xfId="6684" xr:uid="{00000000-0005-0000-0000-000015220000}"/>
    <cellStyle name="Currency 4 3" xfId="6685" xr:uid="{00000000-0005-0000-0000-000016220000}"/>
    <cellStyle name="Currency 4 3 2" xfId="6686" xr:uid="{00000000-0005-0000-0000-000017220000}"/>
    <cellStyle name="Currency 4 4" xfId="6687" xr:uid="{00000000-0005-0000-0000-000018220000}"/>
    <cellStyle name="Currency 4 4 2" xfId="6688" xr:uid="{00000000-0005-0000-0000-000019220000}"/>
    <cellStyle name="Currency 4 5" xfId="6689" xr:uid="{00000000-0005-0000-0000-00001A220000}"/>
    <cellStyle name="Currency 4 6" xfId="27854" xr:uid="{00000000-0005-0000-0000-00001B220000}"/>
    <cellStyle name="Currency 40" xfId="6690" xr:uid="{00000000-0005-0000-0000-00001C220000}"/>
    <cellStyle name="Currency 40 2" xfId="6691" xr:uid="{00000000-0005-0000-0000-00001D220000}"/>
    <cellStyle name="Currency 40 2 2" xfId="6692" xr:uid="{00000000-0005-0000-0000-00001E220000}"/>
    <cellStyle name="Currency 40 3" xfId="6693" xr:uid="{00000000-0005-0000-0000-00001F220000}"/>
    <cellStyle name="Currency 40 4" xfId="6694" xr:uid="{00000000-0005-0000-0000-000020220000}"/>
    <cellStyle name="Currency 40 4 2" xfId="6695" xr:uid="{00000000-0005-0000-0000-000021220000}"/>
    <cellStyle name="Currency 40 5" xfId="6696" xr:uid="{00000000-0005-0000-0000-000022220000}"/>
    <cellStyle name="Currency 41" xfId="6697" xr:uid="{00000000-0005-0000-0000-000023220000}"/>
    <cellStyle name="Currency 41 2" xfId="6698" xr:uid="{00000000-0005-0000-0000-000024220000}"/>
    <cellStyle name="Currency 41 2 2" xfId="6699" xr:uid="{00000000-0005-0000-0000-000025220000}"/>
    <cellStyle name="Currency 41 3" xfId="6700" xr:uid="{00000000-0005-0000-0000-000026220000}"/>
    <cellStyle name="Currency 41 4" xfId="6701" xr:uid="{00000000-0005-0000-0000-000027220000}"/>
    <cellStyle name="Currency 41 4 2" xfId="6702" xr:uid="{00000000-0005-0000-0000-000028220000}"/>
    <cellStyle name="Currency 41 5" xfId="6703" xr:uid="{00000000-0005-0000-0000-000029220000}"/>
    <cellStyle name="Currency 42" xfId="6704" xr:uid="{00000000-0005-0000-0000-00002A220000}"/>
    <cellStyle name="Currency 42 2" xfId="6705" xr:uid="{00000000-0005-0000-0000-00002B220000}"/>
    <cellStyle name="Currency 43" xfId="6706" xr:uid="{00000000-0005-0000-0000-00002C220000}"/>
    <cellStyle name="Currency 43 2" xfId="6707" xr:uid="{00000000-0005-0000-0000-00002D220000}"/>
    <cellStyle name="Currency 44" xfId="6708" xr:uid="{00000000-0005-0000-0000-00002E220000}"/>
    <cellStyle name="Currency 44 2" xfId="6709" xr:uid="{00000000-0005-0000-0000-00002F220000}"/>
    <cellStyle name="Currency 45" xfId="6710" xr:uid="{00000000-0005-0000-0000-000030220000}"/>
    <cellStyle name="Currency 45 2" xfId="6711" xr:uid="{00000000-0005-0000-0000-000031220000}"/>
    <cellStyle name="Currency 46" xfId="6712" xr:uid="{00000000-0005-0000-0000-000032220000}"/>
    <cellStyle name="Currency 46 2" xfId="6713" xr:uid="{00000000-0005-0000-0000-000033220000}"/>
    <cellStyle name="Currency 47" xfId="6714" xr:uid="{00000000-0005-0000-0000-000034220000}"/>
    <cellStyle name="Currency 47 2" xfId="6715" xr:uid="{00000000-0005-0000-0000-000035220000}"/>
    <cellStyle name="Currency 48" xfId="6716" xr:uid="{00000000-0005-0000-0000-000036220000}"/>
    <cellStyle name="Currency 48 2" xfId="6717" xr:uid="{00000000-0005-0000-0000-000037220000}"/>
    <cellStyle name="Currency 49" xfId="6718" xr:uid="{00000000-0005-0000-0000-000038220000}"/>
    <cellStyle name="Currency 49 2" xfId="6719" xr:uid="{00000000-0005-0000-0000-000039220000}"/>
    <cellStyle name="Currency 5" xfId="6720" xr:uid="{00000000-0005-0000-0000-00003A220000}"/>
    <cellStyle name="Currency 5 2" xfId="6721" xr:uid="{00000000-0005-0000-0000-00003B220000}"/>
    <cellStyle name="Currency 5 2 2" xfId="6722" xr:uid="{00000000-0005-0000-0000-00003C220000}"/>
    <cellStyle name="Currency 5 2 2 2" xfId="6723" xr:uid="{00000000-0005-0000-0000-00003D220000}"/>
    <cellStyle name="Currency 5 2 3" xfId="6724" xr:uid="{00000000-0005-0000-0000-00003E220000}"/>
    <cellStyle name="Currency 5 2 4" xfId="6725" xr:uid="{00000000-0005-0000-0000-00003F220000}"/>
    <cellStyle name="Currency 5 3" xfId="6726" xr:uid="{00000000-0005-0000-0000-000040220000}"/>
    <cellStyle name="Currency 5 3 2" xfId="6727" xr:uid="{00000000-0005-0000-0000-000041220000}"/>
    <cellStyle name="Currency 5 4" xfId="6728" xr:uid="{00000000-0005-0000-0000-000042220000}"/>
    <cellStyle name="Currency 5 4 2" xfId="6729" xr:uid="{00000000-0005-0000-0000-000043220000}"/>
    <cellStyle name="Currency 5 5" xfId="27855" xr:uid="{00000000-0005-0000-0000-000044220000}"/>
    <cellStyle name="Currency 5 6" xfId="27856" xr:uid="{00000000-0005-0000-0000-000045220000}"/>
    <cellStyle name="Currency 5 7" xfId="27857" xr:uid="{00000000-0005-0000-0000-000046220000}"/>
    <cellStyle name="Currency 50" xfId="6730" xr:uid="{00000000-0005-0000-0000-000047220000}"/>
    <cellStyle name="Currency 50 2" xfId="6731" xr:uid="{00000000-0005-0000-0000-000048220000}"/>
    <cellStyle name="Currency 51" xfId="6732" xr:uid="{00000000-0005-0000-0000-000049220000}"/>
    <cellStyle name="Currency 51 2" xfId="6733" xr:uid="{00000000-0005-0000-0000-00004A220000}"/>
    <cellStyle name="Currency 52" xfId="6734" xr:uid="{00000000-0005-0000-0000-00004B220000}"/>
    <cellStyle name="Currency 52 2" xfId="6735" xr:uid="{00000000-0005-0000-0000-00004C220000}"/>
    <cellStyle name="Currency 53" xfId="6736" xr:uid="{00000000-0005-0000-0000-00004D220000}"/>
    <cellStyle name="Currency 53 2" xfId="6737" xr:uid="{00000000-0005-0000-0000-00004E220000}"/>
    <cellStyle name="Currency 54" xfId="6738" xr:uid="{00000000-0005-0000-0000-00004F220000}"/>
    <cellStyle name="Currency 54 2" xfId="6739" xr:uid="{00000000-0005-0000-0000-000050220000}"/>
    <cellStyle name="Currency 55" xfId="6740" xr:uid="{00000000-0005-0000-0000-000051220000}"/>
    <cellStyle name="Currency 55 2" xfId="6741" xr:uid="{00000000-0005-0000-0000-000052220000}"/>
    <cellStyle name="Currency 56" xfId="6742" xr:uid="{00000000-0005-0000-0000-000053220000}"/>
    <cellStyle name="Currency 56 2" xfId="6743" xr:uid="{00000000-0005-0000-0000-000054220000}"/>
    <cellStyle name="Currency 57" xfId="6744" xr:uid="{00000000-0005-0000-0000-000055220000}"/>
    <cellStyle name="Currency 57 2" xfId="6745" xr:uid="{00000000-0005-0000-0000-000056220000}"/>
    <cellStyle name="Currency 58" xfId="6746" xr:uid="{00000000-0005-0000-0000-000057220000}"/>
    <cellStyle name="Currency 58 2" xfId="6747" xr:uid="{00000000-0005-0000-0000-000058220000}"/>
    <cellStyle name="Currency 59" xfId="6748" xr:uid="{00000000-0005-0000-0000-000059220000}"/>
    <cellStyle name="Currency 59 2" xfId="6749" xr:uid="{00000000-0005-0000-0000-00005A220000}"/>
    <cellStyle name="Currency 6" xfId="6750" xr:uid="{00000000-0005-0000-0000-00005B220000}"/>
    <cellStyle name="Currency 6 2" xfId="6751" xr:uid="{00000000-0005-0000-0000-00005C220000}"/>
    <cellStyle name="Currency 6 2 2" xfId="27858" xr:uid="{00000000-0005-0000-0000-00005D220000}"/>
    <cellStyle name="Currency 6 3" xfId="27859" xr:uid="{00000000-0005-0000-0000-00005E220000}"/>
    <cellStyle name="Currency 6 4" xfId="54379" xr:uid="{1FBF0B02-F058-4915-8870-E7FC1ABEB43C}"/>
    <cellStyle name="Currency 60" xfId="6752" xr:uid="{00000000-0005-0000-0000-00005F220000}"/>
    <cellStyle name="Currency 60 2" xfId="6753" xr:uid="{00000000-0005-0000-0000-000060220000}"/>
    <cellStyle name="Currency 61" xfId="6754" xr:uid="{00000000-0005-0000-0000-000061220000}"/>
    <cellStyle name="Currency 61 2" xfId="6755" xr:uid="{00000000-0005-0000-0000-000062220000}"/>
    <cellStyle name="Currency 62" xfId="6756" xr:uid="{00000000-0005-0000-0000-000063220000}"/>
    <cellStyle name="Currency 62 2" xfId="6757" xr:uid="{00000000-0005-0000-0000-000064220000}"/>
    <cellStyle name="Currency 63" xfId="6758" xr:uid="{00000000-0005-0000-0000-000065220000}"/>
    <cellStyle name="Currency 63 2" xfId="6759" xr:uid="{00000000-0005-0000-0000-000066220000}"/>
    <cellStyle name="Currency 64" xfId="6760" xr:uid="{00000000-0005-0000-0000-000067220000}"/>
    <cellStyle name="Currency 64 2" xfId="6761" xr:uid="{00000000-0005-0000-0000-000068220000}"/>
    <cellStyle name="Currency 65" xfId="6762" xr:uid="{00000000-0005-0000-0000-000069220000}"/>
    <cellStyle name="Currency 65 2" xfId="6763" xr:uid="{00000000-0005-0000-0000-00006A220000}"/>
    <cellStyle name="Currency 66" xfId="6764" xr:uid="{00000000-0005-0000-0000-00006B220000}"/>
    <cellStyle name="Currency 66 2" xfId="6765" xr:uid="{00000000-0005-0000-0000-00006C220000}"/>
    <cellStyle name="Currency 67" xfId="6766" xr:uid="{00000000-0005-0000-0000-00006D220000}"/>
    <cellStyle name="Currency 67 2" xfId="6767" xr:uid="{00000000-0005-0000-0000-00006E220000}"/>
    <cellStyle name="Currency 68" xfId="6768" xr:uid="{00000000-0005-0000-0000-00006F220000}"/>
    <cellStyle name="Currency 68 2" xfId="6769" xr:uid="{00000000-0005-0000-0000-000070220000}"/>
    <cellStyle name="Currency 69" xfId="6770" xr:uid="{00000000-0005-0000-0000-000071220000}"/>
    <cellStyle name="Currency 69 2" xfId="6771" xr:uid="{00000000-0005-0000-0000-000072220000}"/>
    <cellStyle name="Currency 7" xfId="6772" xr:uid="{00000000-0005-0000-0000-000073220000}"/>
    <cellStyle name="Currency 7 2" xfId="6773" xr:uid="{00000000-0005-0000-0000-000074220000}"/>
    <cellStyle name="Currency 7 2 2" xfId="27860" xr:uid="{00000000-0005-0000-0000-000075220000}"/>
    <cellStyle name="Currency 7 3" xfId="27861" xr:uid="{00000000-0005-0000-0000-000076220000}"/>
    <cellStyle name="Currency 70" xfId="6774" xr:uid="{00000000-0005-0000-0000-000077220000}"/>
    <cellStyle name="Currency 70 2" xfId="6775" xr:uid="{00000000-0005-0000-0000-000078220000}"/>
    <cellStyle name="Currency 71" xfId="6776" xr:uid="{00000000-0005-0000-0000-000079220000}"/>
    <cellStyle name="Currency 71 2" xfId="6777" xr:uid="{00000000-0005-0000-0000-00007A220000}"/>
    <cellStyle name="Currency 72" xfId="6778" xr:uid="{00000000-0005-0000-0000-00007B220000}"/>
    <cellStyle name="Currency 72 2" xfId="6779" xr:uid="{00000000-0005-0000-0000-00007C220000}"/>
    <cellStyle name="Currency 73" xfId="6780" xr:uid="{00000000-0005-0000-0000-00007D220000}"/>
    <cellStyle name="Currency 73 2" xfId="6781" xr:uid="{00000000-0005-0000-0000-00007E220000}"/>
    <cellStyle name="Currency 74" xfId="6782" xr:uid="{00000000-0005-0000-0000-00007F220000}"/>
    <cellStyle name="Currency 74 2" xfId="6783" xr:uid="{00000000-0005-0000-0000-000080220000}"/>
    <cellStyle name="Currency 75" xfId="6784" xr:uid="{00000000-0005-0000-0000-000081220000}"/>
    <cellStyle name="Currency 75 2" xfId="6785" xr:uid="{00000000-0005-0000-0000-000082220000}"/>
    <cellStyle name="Currency 76" xfId="6786" xr:uid="{00000000-0005-0000-0000-000083220000}"/>
    <cellStyle name="Currency 76 2" xfId="6787" xr:uid="{00000000-0005-0000-0000-000084220000}"/>
    <cellStyle name="Currency 77" xfId="6788" xr:uid="{00000000-0005-0000-0000-000085220000}"/>
    <cellStyle name="Currency 77 2" xfId="6789" xr:uid="{00000000-0005-0000-0000-000086220000}"/>
    <cellStyle name="Currency 78" xfId="6790" xr:uid="{00000000-0005-0000-0000-000087220000}"/>
    <cellStyle name="Currency 78 2" xfId="6791" xr:uid="{00000000-0005-0000-0000-000088220000}"/>
    <cellStyle name="Currency 79" xfId="6792" xr:uid="{00000000-0005-0000-0000-000089220000}"/>
    <cellStyle name="Currency 79 2" xfId="6793" xr:uid="{00000000-0005-0000-0000-00008A220000}"/>
    <cellStyle name="Currency 8" xfId="6794" xr:uid="{00000000-0005-0000-0000-00008B220000}"/>
    <cellStyle name="Currency 8 2" xfId="6795" xr:uid="{00000000-0005-0000-0000-00008C220000}"/>
    <cellStyle name="Currency 8 2 2" xfId="27862" xr:uid="{00000000-0005-0000-0000-00008D220000}"/>
    <cellStyle name="Currency 8 3" xfId="27863" xr:uid="{00000000-0005-0000-0000-00008E220000}"/>
    <cellStyle name="Currency 80" xfId="6796" xr:uid="{00000000-0005-0000-0000-00008F220000}"/>
    <cellStyle name="Currency 80 2" xfId="6797" xr:uid="{00000000-0005-0000-0000-000090220000}"/>
    <cellStyle name="Currency 81" xfId="6798" xr:uid="{00000000-0005-0000-0000-000091220000}"/>
    <cellStyle name="Currency 81 2" xfId="6799" xr:uid="{00000000-0005-0000-0000-000092220000}"/>
    <cellStyle name="Currency 82" xfId="6800" xr:uid="{00000000-0005-0000-0000-000093220000}"/>
    <cellStyle name="Currency 82 2" xfId="6801" xr:uid="{00000000-0005-0000-0000-000094220000}"/>
    <cellStyle name="Currency 83" xfId="6802" xr:uid="{00000000-0005-0000-0000-000095220000}"/>
    <cellStyle name="Currency 83 2" xfId="6803" xr:uid="{00000000-0005-0000-0000-000096220000}"/>
    <cellStyle name="Currency 84" xfId="6804" xr:uid="{00000000-0005-0000-0000-000097220000}"/>
    <cellStyle name="Currency 84 2" xfId="6805" xr:uid="{00000000-0005-0000-0000-000098220000}"/>
    <cellStyle name="Currency 85" xfId="6806" xr:uid="{00000000-0005-0000-0000-000099220000}"/>
    <cellStyle name="Currency 85 2" xfId="6807" xr:uid="{00000000-0005-0000-0000-00009A220000}"/>
    <cellStyle name="Currency 86" xfId="6808" xr:uid="{00000000-0005-0000-0000-00009B220000}"/>
    <cellStyle name="Currency 86 2" xfId="6809" xr:uid="{00000000-0005-0000-0000-00009C220000}"/>
    <cellStyle name="Currency 87" xfId="6810" xr:uid="{00000000-0005-0000-0000-00009D220000}"/>
    <cellStyle name="Currency 87 2" xfId="6811" xr:uid="{00000000-0005-0000-0000-00009E220000}"/>
    <cellStyle name="Currency 88" xfId="6812" xr:uid="{00000000-0005-0000-0000-00009F220000}"/>
    <cellStyle name="Currency 88 2" xfId="6813" xr:uid="{00000000-0005-0000-0000-0000A0220000}"/>
    <cellStyle name="Currency 89" xfId="6814" xr:uid="{00000000-0005-0000-0000-0000A1220000}"/>
    <cellStyle name="Currency 89 2" xfId="6815" xr:uid="{00000000-0005-0000-0000-0000A2220000}"/>
    <cellStyle name="Currency 9" xfId="6816" xr:uid="{00000000-0005-0000-0000-0000A3220000}"/>
    <cellStyle name="Currency 9 2" xfId="6817" xr:uid="{00000000-0005-0000-0000-0000A4220000}"/>
    <cellStyle name="Currency 90" xfId="6818" xr:uid="{00000000-0005-0000-0000-0000A5220000}"/>
    <cellStyle name="Currency 90 2" xfId="6819" xr:uid="{00000000-0005-0000-0000-0000A6220000}"/>
    <cellStyle name="Currency 91" xfId="6820" xr:uid="{00000000-0005-0000-0000-0000A7220000}"/>
    <cellStyle name="Currency 91 2" xfId="6821" xr:uid="{00000000-0005-0000-0000-0000A8220000}"/>
    <cellStyle name="Currency 92" xfId="6822" xr:uid="{00000000-0005-0000-0000-0000A9220000}"/>
    <cellStyle name="Currency 92 2" xfId="6823" xr:uid="{00000000-0005-0000-0000-0000AA220000}"/>
    <cellStyle name="Currency 93" xfId="6824" xr:uid="{00000000-0005-0000-0000-0000AB220000}"/>
    <cellStyle name="Currency 93 2" xfId="6825" xr:uid="{00000000-0005-0000-0000-0000AC220000}"/>
    <cellStyle name="Currency 94" xfId="6826" xr:uid="{00000000-0005-0000-0000-0000AD220000}"/>
    <cellStyle name="Currency 94 2" xfId="6827" xr:uid="{00000000-0005-0000-0000-0000AE220000}"/>
    <cellStyle name="Currency 95" xfId="6828" xr:uid="{00000000-0005-0000-0000-0000AF220000}"/>
    <cellStyle name="Currency 95 2" xfId="6829" xr:uid="{00000000-0005-0000-0000-0000B0220000}"/>
    <cellStyle name="Currency 96" xfId="6830" xr:uid="{00000000-0005-0000-0000-0000B1220000}"/>
    <cellStyle name="Currency 96 2" xfId="6831" xr:uid="{00000000-0005-0000-0000-0000B2220000}"/>
    <cellStyle name="Currency 97" xfId="6832" xr:uid="{00000000-0005-0000-0000-0000B3220000}"/>
    <cellStyle name="Currency 97 2" xfId="6833" xr:uid="{00000000-0005-0000-0000-0000B4220000}"/>
    <cellStyle name="Currency 98" xfId="6834" xr:uid="{00000000-0005-0000-0000-0000B5220000}"/>
    <cellStyle name="Currency 98 2" xfId="6835" xr:uid="{00000000-0005-0000-0000-0000B6220000}"/>
    <cellStyle name="Currency 99" xfId="6836" xr:uid="{00000000-0005-0000-0000-0000B7220000}"/>
    <cellStyle name="Currency 99 2" xfId="6837" xr:uid="{00000000-0005-0000-0000-0000B8220000}"/>
    <cellStyle name="Currency(0)" xfId="27864" xr:uid="{00000000-0005-0000-0000-0000B9220000}"/>
    <cellStyle name="Currency(0) 2" xfId="27865" xr:uid="{00000000-0005-0000-0000-0000BA220000}"/>
    <cellStyle name="Currency(2)" xfId="27866" xr:uid="{00000000-0005-0000-0000-0000BB220000}"/>
    <cellStyle name="Currency(2) 2" xfId="27867" xr:uid="{00000000-0005-0000-0000-0000BC220000}"/>
    <cellStyle name="Currency[2]" xfId="27868" xr:uid="{00000000-0005-0000-0000-0000BD220000}"/>
    <cellStyle name="Currency0" xfId="6838" xr:uid="{00000000-0005-0000-0000-0000BE220000}"/>
    <cellStyle name="Currency0 10" xfId="6839" xr:uid="{00000000-0005-0000-0000-0000BF220000}"/>
    <cellStyle name="Currency0 2" xfId="6840" xr:uid="{00000000-0005-0000-0000-0000C0220000}"/>
    <cellStyle name="Currency0 2 2" xfId="6841" xr:uid="{00000000-0005-0000-0000-0000C1220000}"/>
    <cellStyle name="Currency0 2 2 2" xfId="6842" xr:uid="{00000000-0005-0000-0000-0000C2220000}"/>
    <cellStyle name="Currency0 2 2 3" xfId="27869" xr:uid="{00000000-0005-0000-0000-0000C3220000}"/>
    <cellStyle name="Currency0 2 3" xfId="6843" xr:uid="{00000000-0005-0000-0000-0000C4220000}"/>
    <cellStyle name="Currency0 2 3 2" xfId="27870" xr:uid="{00000000-0005-0000-0000-0000C5220000}"/>
    <cellStyle name="Currency0 2 4" xfId="6844" xr:uid="{00000000-0005-0000-0000-0000C6220000}"/>
    <cellStyle name="Currency0 2 5" xfId="6845" xr:uid="{00000000-0005-0000-0000-0000C7220000}"/>
    <cellStyle name="Currency0 3" xfId="6846" xr:uid="{00000000-0005-0000-0000-0000C8220000}"/>
    <cellStyle name="Currency0 3 2" xfId="6847" xr:uid="{00000000-0005-0000-0000-0000C9220000}"/>
    <cellStyle name="Currency0 3 2 2" xfId="6848" xr:uid="{00000000-0005-0000-0000-0000CA220000}"/>
    <cellStyle name="Currency0 3 2 3" xfId="27871" xr:uid="{00000000-0005-0000-0000-0000CB220000}"/>
    <cellStyle name="Currency0 3 3" xfId="6849" xr:uid="{00000000-0005-0000-0000-0000CC220000}"/>
    <cellStyle name="Currency0 3 4" xfId="6850" xr:uid="{00000000-0005-0000-0000-0000CD220000}"/>
    <cellStyle name="Currency0 3 5" xfId="6851" xr:uid="{00000000-0005-0000-0000-0000CE220000}"/>
    <cellStyle name="Currency0 4" xfId="6852" xr:uid="{00000000-0005-0000-0000-0000CF220000}"/>
    <cellStyle name="Currency0 4 2" xfId="6853" xr:uid="{00000000-0005-0000-0000-0000D0220000}"/>
    <cellStyle name="Currency0 4 3" xfId="6854" xr:uid="{00000000-0005-0000-0000-0000D1220000}"/>
    <cellStyle name="Currency0 4 4" xfId="6855" xr:uid="{00000000-0005-0000-0000-0000D2220000}"/>
    <cellStyle name="Currency0 5" xfId="6856" xr:uid="{00000000-0005-0000-0000-0000D3220000}"/>
    <cellStyle name="Currency0 5 2" xfId="6857" xr:uid="{00000000-0005-0000-0000-0000D4220000}"/>
    <cellStyle name="Currency0 5 3" xfId="6858" xr:uid="{00000000-0005-0000-0000-0000D5220000}"/>
    <cellStyle name="Currency0 6" xfId="6859" xr:uid="{00000000-0005-0000-0000-0000D6220000}"/>
    <cellStyle name="Currency0 6 2" xfId="6860" xr:uid="{00000000-0005-0000-0000-0000D7220000}"/>
    <cellStyle name="Currency0 7" xfId="6861" xr:uid="{00000000-0005-0000-0000-0000D8220000}"/>
    <cellStyle name="Currency0 7 2" xfId="6862" xr:uid="{00000000-0005-0000-0000-0000D9220000}"/>
    <cellStyle name="Currency0 8" xfId="6863" xr:uid="{00000000-0005-0000-0000-0000DA220000}"/>
    <cellStyle name="Currency0 8 2" xfId="6864" xr:uid="{00000000-0005-0000-0000-0000DB220000}"/>
    <cellStyle name="Currency0 9" xfId="6865" xr:uid="{00000000-0005-0000-0000-0000DC220000}"/>
    <cellStyle name="data" xfId="27872" xr:uid="{00000000-0005-0000-0000-0000DD220000}"/>
    <cellStyle name="data 10" xfId="27873" xr:uid="{00000000-0005-0000-0000-0000DE220000}"/>
    <cellStyle name="data 11" xfId="27874" xr:uid="{00000000-0005-0000-0000-0000DF220000}"/>
    <cellStyle name="data 12" xfId="27875" xr:uid="{00000000-0005-0000-0000-0000E0220000}"/>
    <cellStyle name="data 13" xfId="27876" xr:uid="{00000000-0005-0000-0000-0000E1220000}"/>
    <cellStyle name="data 14" xfId="27877" xr:uid="{00000000-0005-0000-0000-0000E2220000}"/>
    <cellStyle name="data 15" xfId="27878" xr:uid="{00000000-0005-0000-0000-0000E3220000}"/>
    <cellStyle name="data 16" xfId="27879" xr:uid="{00000000-0005-0000-0000-0000E4220000}"/>
    <cellStyle name="data 17" xfId="27880" xr:uid="{00000000-0005-0000-0000-0000E5220000}"/>
    <cellStyle name="data 18" xfId="27881" xr:uid="{00000000-0005-0000-0000-0000E6220000}"/>
    <cellStyle name="data 19" xfId="27882" xr:uid="{00000000-0005-0000-0000-0000E7220000}"/>
    <cellStyle name="data 2" xfId="27883" xr:uid="{00000000-0005-0000-0000-0000E8220000}"/>
    <cellStyle name="data 2 10" xfId="27884" xr:uid="{00000000-0005-0000-0000-0000E9220000}"/>
    <cellStyle name="data 2 11" xfId="27885" xr:uid="{00000000-0005-0000-0000-0000EA220000}"/>
    <cellStyle name="data 2 12" xfId="27886" xr:uid="{00000000-0005-0000-0000-0000EB220000}"/>
    <cellStyle name="data 2 13" xfId="27887" xr:uid="{00000000-0005-0000-0000-0000EC220000}"/>
    <cellStyle name="data 2 14" xfId="27888" xr:uid="{00000000-0005-0000-0000-0000ED220000}"/>
    <cellStyle name="data 2 15" xfId="27889" xr:uid="{00000000-0005-0000-0000-0000EE220000}"/>
    <cellStyle name="data 2 16" xfId="27890" xr:uid="{00000000-0005-0000-0000-0000EF220000}"/>
    <cellStyle name="data 2 17" xfId="27891" xr:uid="{00000000-0005-0000-0000-0000F0220000}"/>
    <cellStyle name="data 2 18" xfId="27892" xr:uid="{00000000-0005-0000-0000-0000F1220000}"/>
    <cellStyle name="data 2 19" xfId="27893" xr:uid="{00000000-0005-0000-0000-0000F2220000}"/>
    <cellStyle name="data 2 2" xfId="27894" xr:uid="{00000000-0005-0000-0000-0000F3220000}"/>
    <cellStyle name="data 2 2 2" xfId="27895" xr:uid="{00000000-0005-0000-0000-0000F4220000}"/>
    <cellStyle name="data 2 2 2 10" xfId="27896" xr:uid="{00000000-0005-0000-0000-0000F5220000}"/>
    <cellStyle name="data 2 2 2 2" xfId="27897" xr:uid="{00000000-0005-0000-0000-0000F6220000}"/>
    <cellStyle name="data 2 2 2 2 2" xfId="27898" xr:uid="{00000000-0005-0000-0000-0000F7220000}"/>
    <cellStyle name="data 2 2 2 2 2 2" xfId="27899" xr:uid="{00000000-0005-0000-0000-0000F8220000}"/>
    <cellStyle name="data 2 2 2 2 2 2 2" xfId="27900" xr:uid="{00000000-0005-0000-0000-0000F9220000}"/>
    <cellStyle name="data 2 2 2 2 2 2 2 2" xfId="27901" xr:uid="{00000000-0005-0000-0000-0000FA220000}"/>
    <cellStyle name="data 2 2 2 2 2 2 2 2 2" xfId="27902" xr:uid="{00000000-0005-0000-0000-0000FB220000}"/>
    <cellStyle name="data 2 2 2 2 2 2 2 2 2 2" xfId="27903" xr:uid="{00000000-0005-0000-0000-0000FC220000}"/>
    <cellStyle name="data 2 2 2 2 2 2 2 2 2 2 2" xfId="27904" xr:uid="{00000000-0005-0000-0000-0000FD220000}"/>
    <cellStyle name="data 2 2 2 2 2 2 2 2 2 3" xfId="27905" xr:uid="{00000000-0005-0000-0000-0000FE220000}"/>
    <cellStyle name="data 2 2 2 2 2 2 2 2 2 3 2" xfId="27906" xr:uid="{00000000-0005-0000-0000-0000FF220000}"/>
    <cellStyle name="data 2 2 2 2 2 2 2 2 2 4" xfId="27907" xr:uid="{00000000-0005-0000-0000-000000230000}"/>
    <cellStyle name="data 2 2 2 2 2 2 2 2 3" xfId="27908" xr:uid="{00000000-0005-0000-0000-000001230000}"/>
    <cellStyle name="data 2 2 2 2 2 2 2 2 3 2" xfId="27909" xr:uid="{00000000-0005-0000-0000-000002230000}"/>
    <cellStyle name="data 2 2 2 2 2 2 2 2 4" xfId="27910" xr:uid="{00000000-0005-0000-0000-000003230000}"/>
    <cellStyle name="data 2 2 2 2 2 2 2 2 4 2" xfId="27911" xr:uid="{00000000-0005-0000-0000-000004230000}"/>
    <cellStyle name="data 2 2 2 2 2 2 2 2 5" xfId="27912" xr:uid="{00000000-0005-0000-0000-000005230000}"/>
    <cellStyle name="data 2 2 2 2 2 2 2 3" xfId="27913" xr:uid="{00000000-0005-0000-0000-000006230000}"/>
    <cellStyle name="data 2 2 2 2 2 2 2 3 2" xfId="27914" xr:uid="{00000000-0005-0000-0000-000007230000}"/>
    <cellStyle name="data 2 2 2 2 2 2 2 3 2 2" xfId="27915" xr:uid="{00000000-0005-0000-0000-000008230000}"/>
    <cellStyle name="data 2 2 2 2 2 2 2 3 3" xfId="27916" xr:uid="{00000000-0005-0000-0000-000009230000}"/>
    <cellStyle name="data 2 2 2 2 2 2 2 3 3 2" xfId="27917" xr:uid="{00000000-0005-0000-0000-00000A230000}"/>
    <cellStyle name="data 2 2 2 2 2 2 2 3 4" xfId="27918" xr:uid="{00000000-0005-0000-0000-00000B230000}"/>
    <cellStyle name="data 2 2 2 2 2 2 2 4" xfId="27919" xr:uid="{00000000-0005-0000-0000-00000C230000}"/>
    <cellStyle name="data 2 2 2 2 2 2 2 4 2" xfId="27920" xr:uid="{00000000-0005-0000-0000-00000D230000}"/>
    <cellStyle name="data 2 2 2 2 2 2 2 5" xfId="27921" xr:uid="{00000000-0005-0000-0000-00000E230000}"/>
    <cellStyle name="data 2 2 2 2 2 2 2 5 2" xfId="27922" xr:uid="{00000000-0005-0000-0000-00000F230000}"/>
    <cellStyle name="data 2 2 2 2 2 2 2 6" xfId="27923" xr:uid="{00000000-0005-0000-0000-000010230000}"/>
    <cellStyle name="data 2 2 2 2 2 2 3" xfId="27924" xr:uid="{00000000-0005-0000-0000-000011230000}"/>
    <cellStyle name="data 2 2 2 2 2 2 3 2" xfId="27925" xr:uid="{00000000-0005-0000-0000-000012230000}"/>
    <cellStyle name="data 2 2 2 2 2 2 3 2 2" xfId="27926" xr:uid="{00000000-0005-0000-0000-000013230000}"/>
    <cellStyle name="data 2 2 2 2 2 2 3 2 2 2" xfId="27927" xr:uid="{00000000-0005-0000-0000-000014230000}"/>
    <cellStyle name="data 2 2 2 2 2 2 3 2 3" xfId="27928" xr:uid="{00000000-0005-0000-0000-000015230000}"/>
    <cellStyle name="data 2 2 2 2 2 2 3 2 3 2" xfId="27929" xr:uid="{00000000-0005-0000-0000-000016230000}"/>
    <cellStyle name="data 2 2 2 2 2 2 3 2 4" xfId="27930" xr:uid="{00000000-0005-0000-0000-000017230000}"/>
    <cellStyle name="data 2 2 2 2 2 2 3 3" xfId="27931" xr:uid="{00000000-0005-0000-0000-000018230000}"/>
    <cellStyle name="data 2 2 2 2 2 2 3 3 2" xfId="27932" xr:uid="{00000000-0005-0000-0000-000019230000}"/>
    <cellStyle name="data 2 2 2 2 2 2 3 4" xfId="27933" xr:uid="{00000000-0005-0000-0000-00001A230000}"/>
    <cellStyle name="data 2 2 2 2 2 2 3 4 2" xfId="27934" xr:uid="{00000000-0005-0000-0000-00001B230000}"/>
    <cellStyle name="data 2 2 2 2 2 2 3 5" xfId="27935" xr:uid="{00000000-0005-0000-0000-00001C230000}"/>
    <cellStyle name="data 2 2 2 2 2 2 4" xfId="27936" xr:uid="{00000000-0005-0000-0000-00001D230000}"/>
    <cellStyle name="data 2 2 2 2 2 2 4 2" xfId="27937" xr:uid="{00000000-0005-0000-0000-00001E230000}"/>
    <cellStyle name="data 2 2 2 2 2 2 5" xfId="27938" xr:uid="{00000000-0005-0000-0000-00001F230000}"/>
    <cellStyle name="data 2 2 2 2 2 2 5 2" xfId="27939" xr:uid="{00000000-0005-0000-0000-000020230000}"/>
    <cellStyle name="data 2 2 2 2 2 2 6" xfId="27940" xr:uid="{00000000-0005-0000-0000-000021230000}"/>
    <cellStyle name="data 2 2 2 2 2 3" xfId="27941" xr:uid="{00000000-0005-0000-0000-000022230000}"/>
    <cellStyle name="data 2 2 2 2 2 3 2" xfId="27942" xr:uid="{00000000-0005-0000-0000-000023230000}"/>
    <cellStyle name="data 2 2 2 2 2 3 2 2" xfId="27943" xr:uid="{00000000-0005-0000-0000-000024230000}"/>
    <cellStyle name="data 2 2 2 2 2 3 2 2 2" xfId="27944" xr:uid="{00000000-0005-0000-0000-000025230000}"/>
    <cellStyle name="data 2 2 2 2 2 3 2 2 2 2" xfId="27945" xr:uid="{00000000-0005-0000-0000-000026230000}"/>
    <cellStyle name="data 2 2 2 2 2 3 2 2 3" xfId="27946" xr:uid="{00000000-0005-0000-0000-000027230000}"/>
    <cellStyle name="data 2 2 2 2 2 3 2 2 3 2" xfId="27947" xr:uid="{00000000-0005-0000-0000-000028230000}"/>
    <cellStyle name="data 2 2 2 2 2 3 2 2 4" xfId="27948" xr:uid="{00000000-0005-0000-0000-000029230000}"/>
    <cellStyle name="data 2 2 2 2 2 3 2 3" xfId="27949" xr:uid="{00000000-0005-0000-0000-00002A230000}"/>
    <cellStyle name="data 2 2 2 2 2 3 2 3 2" xfId="27950" xr:uid="{00000000-0005-0000-0000-00002B230000}"/>
    <cellStyle name="data 2 2 2 2 2 3 2 4" xfId="27951" xr:uid="{00000000-0005-0000-0000-00002C230000}"/>
    <cellStyle name="data 2 2 2 2 2 3 2 4 2" xfId="27952" xr:uid="{00000000-0005-0000-0000-00002D230000}"/>
    <cellStyle name="data 2 2 2 2 2 3 2 5" xfId="27953" xr:uid="{00000000-0005-0000-0000-00002E230000}"/>
    <cellStyle name="data 2 2 2 2 2 3 3" xfId="27954" xr:uid="{00000000-0005-0000-0000-00002F230000}"/>
    <cellStyle name="data 2 2 2 2 2 3 3 2" xfId="27955" xr:uid="{00000000-0005-0000-0000-000030230000}"/>
    <cellStyle name="data 2 2 2 2 2 3 3 2 2" xfId="27956" xr:uid="{00000000-0005-0000-0000-000031230000}"/>
    <cellStyle name="data 2 2 2 2 2 3 3 3" xfId="27957" xr:uid="{00000000-0005-0000-0000-000032230000}"/>
    <cellStyle name="data 2 2 2 2 2 3 3 3 2" xfId="27958" xr:uid="{00000000-0005-0000-0000-000033230000}"/>
    <cellStyle name="data 2 2 2 2 2 3 3 4" xfId="27959" xr:uid="{00000000-0005-0000-0000-000034230000}"/>
    <cellStyle name="data 2 2 2 2 2 3 4" xfId="27960" xr:uid="{00000000-0005-0000-0000-000035230000}"/>
    <cellStyle name="data 2 2 2 2 2 3 4 2" xfId="27961" xr:uid="{00000000-0005-0000-0000-000036230000}"/>
    <cellStyle name="data 2 2 2 2 2 3 5" xfId="27962" xr:uid="{00000000-0005-0000-0000-000037230000}"/>
    <cellStyle name="data 2 2 2 2 2 3 5 2" xfId="27963" xr:uid="{00000000-0005-0000-0000-000038230000}"/>
    <cellStyle name="data 2 2 2 2 2 3 6" xfId="27964" xr:uid="{00000000-0005-0000-0000-000039230000}"/>
    <cellStyle name="data 2 2 2 2 2 4" xfId="27965" xr:uid="{00000000-0005-0000-0000-00003A230000}"/>
    <cellStyle name="data 2 2 2 2 2 4 2" xfId="27966" xr:uid="{00000000-0005-0000-0000-00003B230000}"/>
    <cellStyle name="data 2 2 2 2 2 4 2 2" xfId="27967" xr:uid="{00000000-0005-0000-0000-00003C230000}"/>
    <cellStyle name="data 2 2 2 2 2 4 2 2 2" xfId="27968" xr:uid="{00000000-0005-0000-0000-00003D230000}"/>
    <cellStyle name="data 2 2 2 2 2 4 2 3" xfId="27969" xr:uid="{00000000-0005-0000-0000-00003E230000}"/>
    <cellStyle name="data 2 2 2 2 2 4 2 3 2" xfId="27970" xr:uid="{00000000-0005-0000-0000-00003F230000}"/>
    <cellStyle name="data 2 2 2 2 2 4 2 4" xfId="27971" xr:uid="{00000000-0005-0000-0000-000040230000}"/>
    <cellStyle name="data 2 2 2 2 2 4 3" xfId="27972" xr:uid="{00000000-0005-0000-0000-000041230000}"/>
    <cellStyle name="data 2 2 2 2 2 4 3 2" xfId="27973" xr:uid="{00000000-0005-0000-0000-000042230000}"/>
    <cellStyle name="data 2 2 2 2 2 4 4" xfId="27974" xr:uid="{00000000-0005-0000-0000-000043230000}"/>
    <cellStyle name="data 2 2 2 2 2 4 4 2" xfId="27975" xr:uid="{00000000-0005-0000-0000-000044230000}"/>
    <cellStyle name="data 2 2 2 2 2 4 5" xfId="27976" xr:uid="{00000000-0005-0000-0000-000045230000}"/>
    <cellStyle name="data 2 2 2 2 2 5" xfId="27977" xr:uid="{00000000-0005-0000-0000-000046230000}"/>
    <cellStyle name="data 2 2 2 2 2 5 2" xfId="27978" xr:uid="{00000000-0005-0000-0000-000047230000}"/>
    <cellStyle name="data 2 2 2 2 2 6" xfId="27979" xr:uid="{00000000-0005-0000-0000-000048230000}"/>
    <cellStyle name="data 2 2 2 2 2 6 2" xfId="27980" xr:uid="{00000000-0005-0000-0000-000049230000}"/>
    <cellStyle name="data 2 2 2 2 2 7" xfId="27981" xr:uid="{00000000-0005-0000-0000-00004A230000}"/>
    <cellStyle name="data 2 2 2 2 3" xfId="27982" xr:uid="{00000000-0005-0000-0000-00004B230000}"/>
    <cellStyle name="data 2 2 2 2 3 2" xfId="27983" xr:uid="{00000000-0005-0000-0000-00004C230000}"/>
    <cellStyle name="data 2 2 2 2 3 2 2" xfId="27984" xr:uid="{00000000-0005-0000-0000-00004D230000}"/>
    <cellStyle name="data 2 2 2 2 3 2 2 2" xfId="27985" xr:uid="{00000000-0005-0000-0000-00004E230000}"/>
    <cellStyle name="data 2 2 2 2 3 2 2 2 2" xfId="27986" xr:uid="{00000000-0005-0000-0000-00004F230000}"/>
    <cellStyle name="data 2 2 2 2 3 2 2 2 2 2" xfId="27987" xr:uid="{00000000-0005-0000-0000-000050230000}"/>
    <cellStyle name="data 2 2 2 2 3 2 2 2 3" xfId="27988" xr:uid="{00000000-0005-0000-0000-000051230000}"/>
    <cellStyle name="data 2 2 2 2 3 2 2 2 3 2" xfId="27989" xr:uid="{00000000-0005-0000-0000-000052230000}"/>
    <cellStyle name="data 2 2 2 2 3 2 2 2 4" xfId="27990" xr:uid="{00000000-0005-0000-0000-000053230000}"/>
    <cellStyle name="data 2 2 2 2 3 2 2 3" xfId="27991" xr:uid="{00000000-0005-0000-0000-000054230000}"/>
    <cellStyle name="data 2 2 2 2 3 2 2 3 2" xfId="27992" xr:uid="{00000000-0005-0000-0000-000055230000}"/>
    <cellStyle name="data 2 2 2 2 3 2 2 4" xfId="27993" xr:uid="{00000000-0005-0000-0000-000056230000}"/>
    <cellStyle name="data 2 2 2 2 3 2 2 4 2" xfId="27994" xr:uid="{00000000-0005-0000-0000-000057230000}"/>
    <cellStyle name="data 2 2 2 2 3 2 2 5" xfId="27995" xr:uid="{00000000-0005-0000-0000-000058230000}"/>
    <cellStyle name="data 2 2 2 2 3 2 3" xfId="27996" xr:uid="{00000000-0005-0000-0000-000059230000}"/>
    <cellStyle name="data 2 2 2 2 3 2 3 2" xfId="27997" xr:uid="{00000000-0005-0000-0000-00005A230000}"/>
    <cellStyle name="data 2 2 2 2 3 2 3 2 2" xfId="27998" xr:uid="{00000000-0005-0000-0000-00005B230000}"/>
    <cellStyle name="data 2 2 2 2 3 2 3 3" xfId="27999" xr:uid="{00000000-0005-0000-0000-00005C230000}"/>
    <cellStyle name="data 2 2 2 2 3 2 3 3 2" xfId="28000" xr:uid="{00000000-0005-0000-0000-00005D230000}"/>
    <cellStyle name="data 2 2 2 2 3 2 3 4" xfId="28001" xr:uid="{00000000-0005-0000-0000-00005E230000}"/>
    <cellStyle name="data 2 2 2 2 3 2 4" xfId="28002" xr:uid="{00000000-0005-0000-0000-00005F230000}"/>
    <cellStyle name="data 2 2 2 2 3 2 4 2" xfId="28003" xr:uid="{00000000-0005-0000-0000-000060230000}"/>
    <cellStyle name="data 2 2 2 2 3 2 5" xfId="28004" xr:uid="{00000000-0005-0000-0000-000061230000}"/>
    <cellStyle name="data 2 2 2 2 3 2 5 2" xfId="28005" xr:uid="{00000000-0005-0000-0000-000062230000}"/>
    <cellStyle name="data 2 2 2 2 3 2 6" xfId="28006" xr:uid="{00000000-0005-0000-0000-000063230000}"/>
    <cellStyle name="data 2 2 2 2 3 3" xfId="28007" xr:uid="{00000000-0005-0000-0000-000064230000}"/>
    <cellStyle name="data 2 2 2 2 3 3 2" xfId="28008" xr:uid="{00000000-0005-0000-0000-000065230000}"/>
    <cellStyle name="data 2 2 2 2 3 3 2 2" xfId="28009" xr:uid="{00000000-0005-0000-0000-000066230000}"/>
    <cellStyle name="data 2 2 2 2 3 3 2 2 2" xfId="28010" xr:uid="{00000000-0005-0000-0000-000067230000}"/>
    <cellStyle name="data 2 2 2 2 3 3 2 3" xfId="28011" xr:uid="{00000000-0005-0000-0000-000068230000}"/>
    <cellStyle name="data 2 2 2 2 3 3 2 3 2" xfId="28012" xr:uid="{00000000-0005-0000-0000-000069230000}"/>
    <cellStyle name="data 2 2 2 2 3 3 2 4" xfId="28013" xr:uid="{00000000-0005-0000-0000-00006A230000}"/>
    <cellStyle name="data 2 2 2 2 3 3 3" xfId="28014" xr:uid="{00000000-0005-0000-0000-00006B230000}"/>
    <cellStyle name="data 2 2 2 2 3 3 3 2" xfId="28015" xr:uid="{00000000-0005-0000-0000-00006C230000}"/>
    <cellStyle name="data 2 2 2 2 3 3 4" xfId="28016" xr:uid="{00000000-0005-0000-0000-00006D230000}"/>
    <cellStyle name="data 2 2 2 2 3 3 4 2" xfId="28017" xr:uid="{00000000-0005-0000-0000-00006E230000}"/>
    <cellStyle name="data 2 2 2 2 3 3 5" xfId="28018" xr:uid="{00000000-0005-0000-0000-00006F230000}"/>
    <cellStyle name="data 2 2 2 2 3 4" xfId="28019" xr:uid="{00000000-0005-0000-0000-000070230000}"/>
    <cellStyle name="data 2 2 2 2 3 4 2" xfId="28020" xr:uid="{00000000-0005-0000-0000-000071230000}"/>
    <cellStyle name="data 2 2 2 2 3 5" xfId="28021" xr:uid="{00000000-0005-0000-0000-000072230000}"/>
    <cellStyle name="data 2 2 2 2 3 5 2" xfId="28022" xr:uid="{00000000-0005-0000-0000-000073230000}"/>
    <cellStyle name="data 2 2 2 2 3 6" xfId="28023" xr:uid="{00000000-0005-0000-0000-000074230000}"/>
    <cellStyle name="data 2 2 2 2 4" xfId="28024" xr:uid="{00000000-0005-0000-0000-000075230000}"/>
    <cellStyle name="data 2 2 2 2 4 2" xfId="28025" xr:uid="{00000000-0005-0000-0000-000076230000}"/>
    <cellStyle name="data 2 2 2 2 4 2 2" xfId="28026" xr:uid="{00000000-0005-0000-0000-000077230000}"/>
    <cellStyle name="data 2 2 2 2 4 2 2 2" xfId="28027" xr:uid="{00000000-0005-0000-0000-000078230000}"/>
    <cellStyle name="data 2 2 2 2 4 2 2 2 2" xfId="28028" xr:uid="{00000000-0005-0000-0000-000079230000}"/>
    <cellStyle name="data 2 2 2 2 4 2 2 3" xfId="28029" xr:uid="{00000000-0005-0000-0000-00007A230000}"/>
    <cellStyle name="data 2 2 2 2 4 2 2 3 2" xfId="28030" xr:uid="{00000000-0005-0000-0000-00007B230000}"/>
    <cellStyle name="data 2 2 2 2 4 2 2 4" xfId="28031" xr:uid="{00000000-0005-0000-0000-00007C230000}"/>
    <cellStyle name="data 2 2 2 2 4 2 3" xfId="28032" xr:uid="{00000000-0005-0000-0000-00007D230000}"/>
    <cellStyle name="data 2 2 2 2 4 2 3 2" xfId="28033" xr:uid="{00000000-0005-0000-0000-00007E230000}"/>
    <cellStyle name="data 2 2 2 2 4 2 4" xfId="28034" xr:uid="{00000000-0005-0000-0000-00007F230000}"/>
    <cellStyle name="data 2 2 2 2 4 2 4 2" xfId="28035" xr:uid="{00000000-0005-0000-0000-000080230000}"/>
    <cellStyle name="data 2 2 2 2 4 2 5" xfId="28036" xr:uid="{00000000-0005-0000-0000-000081230000}"/>
    <cellStyle name="data 2 2 2 2 4 3" xfId="28037" xr:uid="{00000000-0005-0000-0000-000082230000}"/>
    <cellStyle name="data 2 2 2 2 4 3 2" xfId="28038" xr:uid="{00000000-0005-0000-0000-000083230000}"/>
    <cellStyle name="data 2 2 2 2 4 3 2 2" xfId="28039" xr:uid="{00000000-0005-0000-0000-000084230000}"/>
    <cellStyle name="data 2 2 2 2 4 3 3" xfId="28040" xr:uid="{00000000-0005-0000-0000-000085230000}"/>
    <cellStyle name="data 2 2 2 2 4 3 3 2" xfId="28041" xr:uid="{00000000-0005-0000-0000-000086230000}"/>
    <cellStyle name="data 2 2 2 2 4 3 4" xfId="28042" xr:uid="{00000000-0005-0000-0000-000087230000}"/>
    <cellStyle name="data 2 2 2 2 4 4" xfId="28043" xr:uid="{00000000-0005-0000-0000-000088230000}"/>
    <cellStyle name="data 2 2 2 2 4 4 2" xfId="28044" xr:uid="{00000000-0005-0000-0000-000089230000}"/>
    <cellStyle name="data 2 2 2 2 4 5" xfId="28045" xr:uid="{00000000-0005-0000-0000-00008A230000}"/>
    <cellStyle name="data 2 2 2 2 4 5 2" xfId="28046" xr:uid="{00000000-0005-0000-0000-00008B230000}"/>
    <cellStyle name="data 2 2 2 2 4 6" xfId="28047" xr:uid="{00000000-0005-0000-0000-00008C230000}"/>
    <cellStyle name="data 2 2 2 2 5" xfId="28048" xr:uid="{00000000-0005-0000-0000-00008D230000}"/>
    <cellStyle name="data 2 2 2 2 5 2" xfId="28049" xr:uid="{00000000-0005-0000-0000-00008E230000}"/>
    <cellStyle name="data 2 2 2 2 5 2 2" xfId="28050" xr:uid="{00000000-0005-0000-0000-00008F230000}"/>
    <cellStyle name="data 2 2 2 2 5 2 2 2" xfId="28051" xr:uid="{00000000-0005-0000-0000-000090230000}"/>
    <cellStyle name="data 2 2 2 2 5 2 3" xfId="28052" xr:uid="{00000000-0005-0000-0000-000091230000}"/>
    <cellStyle name="data 2 2 2 2 5 2 3 2" xfId="28053" xr:uid="{00000000-0005-0000-0000-000092230000}"/>
    <cellStyle name="data 2 2 2 2 5 2 4" xfId="28054" xr:uid="{00000000-0005-0000-0000-000093230000}"/>
    <cellStyle name="data 2 2 2 2 5 3" xfId="28055" xr:uid="{00000000-0005-0000-0000-000094230000}"/>
    <cellStyle name="data 2 2 2 2 5 3 2" xfId="28056" xr:uid="{00000000-0005-0000-0000-000095230000}"/>
    <cellStyle name="data 2 2 2 2 5 4" xfId="28057" xr:uid="{00000000-0005-0000-0000-000096230000}"/>
    <cellStyle name="data 2 2 2 2 5 4 2" xfId="28058" xr:uid="{00000000-0005-0000-0000-000097230000}"/>
    <cellStyle name="data 2 2 2 2 5 5" xfId="28059" xr:uid="{00000000-0005-0000-0000-000098230000}"/>
    <cellStyle name="data 2 2 2 2 6" xfId="28060" xr:uid="{00000000-0005-0000-0000-000099230000}"/>
    <cellStyle name="data 2 2 2 2 6 2" xfId="28061" xr:uid="{00000000-0005-0000-0000-00009A230000}"/>
    <cellStyle name="data 2 2 2 2 7" xfId="28062" xr:uid="{00000000-0005-0000-0000-00009B230000}"/>
    <cellStyle name="data 2 2 2 2 7 2" xfId="28063" xr:uid="{00000000-0005-0000-0000-00009C230000}"/>
    <cellStyle name="data 2 2 2 2 8" xfId="28064" xr:uid="{00000000-0005-0000-0000-00009D230000}"/>
    <cellStyle name="data 2 2 2 3" xfId="28065" xr:uid="{00000000-0005-0000-0000-00009E230000}"/>
    <cellStyle name="data 2 2 2 3 2" xfId="28066" xr:uid="{00000000-0005-0000-0000-00009F230000}"/>
    <cellStyle name="data 2 2 2 3 2 2" xfId="28067" xr:uid="{00000000-0005-0000-0000-0000A0230000}"/>
    <cellStyle name="data 2 2 2 3 2 2 2" xfId="28068" xr:uid="{00000000-0005-0000-0000-0000A1230000}"/>
    <cellStyle name="data 2 2 2 3 2 2 2 2" xfId="28069" xr:uid="{00000000-0005-0000-0000-0000A2230000}"/>
    <cellStyle name="data 2 2 2 3 2 2 2 2 2" xfId="28070" xr:uid="{00000000-0005-0000-0000-0000A3230000}"/>
    <cellStyle name="data 2 2 2 3 2 2 2 2 2 2" xfId="28071" xr:uid="{00000000-0005-0000-0000-0000A4230000}"/>
    <cellStyle name="data 2 2 2 3 2 2 2 2 2 2 2" xfId="28072" xr:uid="{00000000-0005-0000-0000-0000A5230000}"/>
    <cellStyle name="data 2 2 2 3 2 2 2 2 2 3" xfId="28073" xr:uid="{00000000-0005-0000-0000-0000A6230000}"/>
    <cellStyle name="data 2 2 2 3 2 2 2 2 2 3 2" xfId="28074" xr:uid="{00000000-0005-0000-0000-0000A7230000}"/>
    <cellStyle name="data 2 2 2 3 2 2 2 2 2 4" xfId="28075" xr:uid="{00000000-0005-0000-0000-0000A8230000}"/>
    <cellStyle name="data 2 2 2 3 2 2 2 2 3" xfId="28076" xr:uid="{00000000-0005-0000-0000-0000A9230000}"/>
    <cellStyle name="data 2 2 2 3 2 2 2 2 3 2" xfId="28077" xr:uid="{00000000-0005-0000-0000-0000AA230000}"/>
    <cellStyle name="data 2 2 2 3 2 2 2 2 4" xfId="28078" xr:uid="{00000000-0005-0000-0000-0000AB230000}"/>
    <cellStyle name="data 2 2 2 3 2 2 2 2 4 2" xfId="28079" xr:uid="{00000000-0005-0000-0000-0000AC230000}"/>
    <cellStyle name="data 2 2 2 3 2 2 2 2 5" xfId="28080" xr:uid="{00000000-0005-0000-0000-0000AD230000}"/>
    <cellStyle name="data 2 2 2 3 2 2 2 3" xfId="28081" xr:uid="{00000000-0005-0000-0000-0000AE230000}"/>
    <cellStyle name="data 2 2 2 3 2 2 2 3 2" xfId="28082" xr:uid="{00000000-0005-0000-0000-0000AF230000}"/>
    <cellStyle name="data 2 2 2 3 2 2 2 3 2 2" xfId="28083" xr:uid="{00000000-0005-0000-0000-0000B0230000}"/>
    <cellStyle name="data 2 2 2 3 2 2 2 3 3" xfId="28084" xr:uid="{00000000-0005-0000-0000-0000B1230000}"/>
    <cellStyle name="data 2 2 2 3 2 2 2 3 3 2" xfId="28085" xr:uid="{00000000-0005-0000-0000-0000B2230000}"/>
    <cellStyle name="data 2 2 2 3 2 2 2 3 4" xfId="28086" xr:uid="{00000000-0005-0000-0000-0000B3230000}"/>
    <cellStyle name="data 2 2 2 3 2 2 2 4" xfId="28087" xr:uid="{00000000-0005-0000-0000-0000B4230000}"/>
    <cellStyle name="data 2 2 2 3 2 2 2 4 2" xfId="28088" xr:uid="{00000000-0005-0000-0000-0000B5230000}"/>
    <cellStyle name="data 2 2 2 3 2 2 2 5" xfId="28089" xr:uid="{00000000-0005-0000-0000-0000B6230000}"/>
    <cellStyle name="data 2 2 2 3 2 2 2 5 2" xfId="28090" xr:uid="{00000000-0005-0000-0000-0000B7230000}"/>
    <cellStyle name="data 2 2 2 3 2 2 2 6" xfId="28091" xr:uid="{00000000-0005-0000-0000-0000B8230000}"/>
    <cellStyle name="data 2 2 2 3 2 2 3" xfId="28092" xr:uid="{00000000-0005-0000-0000-0000B9230000}"/>
    <cellStyle name="data 2 2 2 3 2 2 3 2" xfId="28093" xr:uid="{00000000-0005-0000-0000-0000BA230000}"/>
    <cellStyle name="data 2 2 2 3 2 2 3 2 2" xfId="28094" xr:uid="{00000000-0005-0000-0000-0000BB230000}"/>
    <cellStyle name="data 2 2 2 3 2 2 3 2 2 2" xfId="28095" xr:uid="{00000000-0005-0000-0000-0000BC230000}"/>
    <cellStyle name="data 2 2 2 3 2 2 3 2 3" xfId="28096" xr:uid="{00000000-0005-0000-0000-0000BD230000}"/>
    <cellStyle name="data 2 2 2 3 2 2 3 2 3 2" xfId="28097" xr:uid="{00000000-0005-0000-0000-0000BE230000}"/>
    <cellStyle name="data 2 2 2 3 2 2 3 2 4" xfId="28098" xr:uid="{00000000-0005-0000-0000-0000BF230000}"/>
    <cellStyle name="data 2 2 2 3 2 2 3 3" xfId="28099" xr:uid="{00000000-0005-0000-0000-0000C0230000}"/>
    <cellStyle name="data 2 2 2 3 2 2 3 3 2" xfId="28100" xr:uid="{00000000-0005-0000-0000-0000C1230000}"/>
    <cellStyle name="data 2 2 2 3 2 2 3 4" xfId="28101" xr:uid="{00000000-0005-0000-0000-0000C2230000}"/>
    <cellStyle name="data 2 2 2 3 2 2 3 4 2" xfId="28102" xr:uid="{00000000-0005-0000-0000-0000C3230000}"/>
    <cellStyle name="data 2 2 2 3 2 2 3 5" xfId="28103" xr:uid="{00000000-0005-0000-0000-0000C4230000}"/>
    <cellStyle name="data 2 2 2 3 2 2 4" xfId="28104" xr:uid="{00000000-0005-0000-0000-0000C5230000}"/>
    <cellStyle name="data 2 2 2 3 2 2 4 2" xfId="28105" xr:uid="{00000000-0005-0000-0000-0000C6230000}"/>
    <cellStyle name="data 2 2 2 3 2 2 5" xfId="28106" xr:uid="{00000000-0005-0000-0000-0000C7230000}"/>
    <cellStyle name="data 2 2 2 3 2 2 5 2" xfId="28107" xr:uid="{00000000-0005-0000-0000-0000C8230000}"/>
    <cellStyle name="data 2 2 2 3 2 2 6" xfId="28108" xr:uid="{00000000-0005-0000-0000-0000C9230000}"/>
    <cellStyle name="data 2 2 2 3 2 3" xfId="28109" xr:uid="{00000000-0005-0000-0000-0000CA230000}"/>
    <cellStyle name="data 2 2 2 3 2 3 2" xfId="28110" xr:uid="{00000000-0005-0000-0000-0000CB230000}"/>
    <cellStyle name="data 2 2 2 3 2 3 2 2" xfId="28111" xr:uid="{00000000-0005-0000-0000-0000CC230000}"/>
    <cellStyle name="data 2 2 2 3 2 3 2 2 2" xfId="28112" xr:uid="{00000000-0005-0000-0000-0000CD230000}"/>
    <cellStyle name="data 2 2 2 3 2 3 2 2 2 2" xfId="28113" xr:uid="{00000000-0005-0000-0000-0000CE230000}"/>
    <cellStyle name="data 2 2 2 3 2 3 2 2 3" xfId="28114" xr:uid="{00000000-0005-0000-0000-0000CF230000}"/>
    <cellStyle name="data 2 2 2 3 2 3 2 2 3 2" xfId="28115" xr:uid="{00000000-0005-0000-0000-0000D0230000}"/>
    <cellStyle name="data 2 2 2 3 2 3 2 2 4" xfId="28116" xr:uid="{00000000-0005-0000-0000-0000D1230000}"/>
    <cellStyle name="data 2 2 2 3 2 3 2 3" xfId="28117" xr:uid="{00000000-0005-0000-0000-0000D2230000}"/>
    <cellStyle name="data 2 2 2 3 2 3 2 3 2" xfId="28118" xr:uid="{00000000-0005-0000-0000-0000D3230000}"/>
    <cellStyle name="data 2 2 2 3 2 3 2 4" xfId="28119" xr:uid="{00000000-0005-0000-0000-0000D4230000}"/>
    <cellStyle name="data 2 2 2 3 2 3 2 4 2" xfId="28120" xr:uid="{00000000-0005-0000-0000-0000D5230000}"/>
    <cellStyle name="data 2 2 2 3 2 3 2 5" xfId="28121" xr:uid="{00000000-0005-0000-0000-0000D6230000}"/>
    <cellStyle name="data 2 2 2 3 2 3 3" xfId="28122" xr:uid="{00000000-0005-0000-0000-0000D7230000}"/>
    <cellStyle name="data 2 2 2 3 2 3 3 2" xfId="28123" xr:uid="{00000000-0005-0000-0000-0000D8230000}"/>
    <cellStyle name="data 2 2 2 3 2 3 3 2 2" xfId="28124" xr:uid="{00000000-0005-0000-0000-0000D9230000}"/>
    <cellStyle name="data 2 2 2 3 2 3 3 3" xfId="28125" xr:uid="{00000000-0005-0000-0000-0000DA230000}"/>
    <cellStyle name="data 2 2 2 3 2 3 3 3 2" xfId="28126" xr:uid="{00000000-0005-0000-0000-0000DB230000}"/>
    <cellStyle name="data 2 2 2 3 2 3 3 4" xfId="28127" xr:uid="{00000000-0005-0000-0000-0000DC230000}"/>
    <cellStyle name="data 2 2 2 3 2 3 4" xfId="28128" xr:uid="{00000000-0005-0000-0000-0000DD230000}"/>
    <cellStyle name="data 2 2 2 3 2 3 4 2" xfId="28129" xr:uid="{00000000-0005-0000-0000-0000DE230000}"/>
    <cellStyle name="data 2 2 2 3 2 3 5" xfId="28130" xr:uid="{00000000-0005-0000-0000-0000DF230000}"/>
    <cellStyle name="data 2 2 2 3 2 3 5 2" xfId="28131" xr:uid="{00000000-0005-0000-0000-0000E0230000}"/>
    <cellStyle name="data 2 2 2 3 2 3 6" xfId="28132" xr:uid="{00000000-0005-0000-0000-0000E1230000}"/>
    <cellStyle name="data 2 2 2 3 2 4" xfId="28133" xr:uid="{00000000-0005-0000-0000-0000E2230000}"/>
    <cellStyle name="data 2 2 2 3 2 4 2" xfId="28134" xr:uid="{00000000-0005-0000-0000-0000E3230000}"/>
    <cellStyle name="data 2 2 2 3 2 4 2 2" xfId="28135" xr:uid="{00000000-0005-0000-0000-0000E4230000}"/>
    <cellStyle name="data 2 2 2 3 2 4 2 2 2" xfId="28136" xr:uid="{00000000-0005-0000-0000-0000E5230000}"/>
    <cellStyle name="data 2 2 2 3 2 4 2 3" xfId="28137" xr:uid="{00000000-0005-0000-0000-0000E6230000}"/>
    <cellStyle name="data 2 2 2 3 2 4 2 3 2" xfId="28138" xr:uid="{00000000-0005-0000-0000-0000E7230000}"/>
    <cellStyle name="data 2 2 2 3 2 4 2 4" xfId="28139" xr:uid="{00000000-0005-0000-0000-0000E8230000}"/>
    <cellStyle name="data 2 2 2 3 2 4 3" xfId="28140" xr:uid="{00000000-0005-0000-0000-0000E9230000}"/>
    <cellStyle name="data 2 2 2 3 2 4 3 2" xfId="28141" xr:uid="{00000000-0005-0000-0000-0000EA230000}"/>
    <cellStyle name="data 2 2 2 3 2 4 4" xfId="28142" xr:uid="{00000000-0005-0000-0000-0000EB230000}"/>
    <cellStyle name="data 2 2 2 3 2 4 4 2" xfId="28143" xr:uid="{00000000-0005-0000-0000-0000EC230000}"/>
    <cellStyle name="data 2 2 2 3 2 4 5" xfId="28144" xr:uid="{00000000-0005-0000-0000-0000ED230000}"/>
    <cellStyle name="data 2 2 2 3 2 5" xfId="28145" xr:uid="{00000000-0005-0000-0000-0000EE230000}"/>
    <cellStyle name="data 2 2 2 3 2 5 2" xfId="28146" xr:uid="{00000000-0005-0000-0000-0000EF230000}"/>
    <cellStyle name="data 2 2 2 3 2 6" xfId="28147" xr:uid="{00000000-0005-0000-0000-0000F0230000}"/>
    <cellStyle name="data 2 2 2 3 2 6 2" xfId="28148" xr:uid="{00000000-0005-0000-0000-0000F1230000}"/>
    <cellStyle name="data 2 2 2 3 2 7" xfId="28149" xr:uid="{00000000-0005-0000-0000-0000F2230000}"/>
    <cellStyle name="data 2 2 2 3 3" xfId="28150" xr:uid="{00000000-0005-0000-0000-0000F3230000}"/>
    <cellStyle name="data 2 2 2 3 3 2" xfId="28151" xr:uid="{00000000-0005-0000-0000-0000F4230000}"/>
    <cellStyle name="data 2 2 2 3 3 2 2" xfId="28152" xr:uid="{00000000-0005-0000-0000-0000F5230000}"/>
    <cellStyle name="data 2 2 2 3 3 2 2 2" xfId="28153" xr:uid="{00000000-0005-0000-0000-0000F6230000}"/>
    <cellStyle name="data 2 2 2 3 3 2 2 2 2" xfId="28154" xr:uid="{00000000-0005-0000-0000-0000F7230000}"/>
    <cellStyle name="data 2 2 2 3 3 2 2 2 2 2" xfId="28155" xr:uid="{00000000-0005-0000-0000-0000F8230000}"/>
    <cellStyle name="data 2 2 2 3 3 2 2 2 3" xfId="28156" xr:uid="{00000000-0005-0000-0000-0000F9230000}"/>
    <cellStyle name="data 2 2 2 3 3 2 2 2 3 2" xfId="28157" xr:uid="{00000000-0005-0000-0000-0000FA230000}"/>
    <cellStyle name="data 2 2 2 3 3 2 2 2 4" xfId="28158" xr:uid="{00000000-0005-0000-0000-0000FB230000}"/>
    <cellStyle name="data 2 2 2 3 3 2 2 3" xfId="28159" xr:uid="{00000000-0005-0000-0000-0000FC230000}"/>
    <cellStyle name="data 2 2 2 3 3 2 2 3 2" xfId="28160" xr:uid="{00000000-0005-0000-0000-0000FD230000}"/>
    <cellStyle name="data 2 2 2 3 3 2 2 4" xfId="28161" xr:uid="{00000000-0005-0000-0000-0000FE230000}"/>
    <cellStyle name="data 2 2 2 3 3 2 2 4 2" xfId="28162" xr:uid="{00000000-0005-0000-0000-0000FF230000}"/>
    <cellStyle name="data 2 2 2 3 3 2 2 5" xfId="28163" xr:uid="{00000000-0005-0000-0000-000000240000}"/>
    <cellStyle name="data 2 2 2 3 3 2 3" xfId="28164" xr:uid="{00000000-0005-0000-0000-000001240000}"/>
    <cellStyle name="data 2 2 2 3 3 2 3 2" xfId="28165" xr:uid="{00000000-0005-0000-0000-000002240000}"/>
    <cellStyle name="data 2 2 2 3 3 2 3 2 2" xfId="28166" xr:uid="{00000000-0005-0000-0000-000003240000}"/>
    <cellStyle name="data 2 2 2 3 3 2 3 3" xfId="28167" xr:uid="{00000000-0005-0000-0000-000004240000}"/>
    <cellStyle name="data 2 2 2 3 3 2 3 3 2" xfId="28168" xr:uid="{00000000-0005-0000-0000-000005240000}"/>
    <cellStyle name="data 2 2 2 3 3 2 3 4" xfId="28169" xr:uid="{00000000-0005-0000-0000-000006240000}"/>
    <cellStyle name="data 2 2 2 3 3 2 4" xfId="28170" xr:uid="{00000000-0005-0000-0000-000007240000}"/>
    <cellStyle name="data 2 2 2 3 3 2 4 2" xfId="28171" xr:uid="{00000000-0005-0000-0000-000008240000}"/>
    <cellStyle name="data 2 2 2 3 3 2 5" xfId="28172" xr:uid="{00000000-0005-0000-0000-000009240000}"/>
    <cellStyle name="data 2 2 2 3 3 2 5 2" xfId="28173" xr:uid="{00000000-0005-0000-0000-00000A240000}"/>
    <cellStyle name="data 2 2 2 3 3 2 6" xfId="28174" xr:uid="{00000000-0005-0000-0000-00000B240000}"/>
    <cellStyle name="data 2 2 2 3 3 3" xfId="28175" xr:uid="{00000000-0005-0000-0000-00000C240000}"/>
    <cellStyle name="data 2 2 2 3 3 3 2" xfId="28176" xr:uid="{00000000-0005-0000-0000-00000D240000}"/>
    <cellStyle name="data 2 2 2 3 3 3 2 2" xfId="28177" xr:uid="{00000000-0005-0000-0000-00000E240000}"/>
    <cellStyle name="data 2 2 2 3 3 3 2 2 2" xfId="28178" xr:uid="{00000000-0005-0000-0000-00000F240000}"/>
    <cellStyle name="data 2 2 2 3 3 3 2 3" xfId="28179" xr:uid="{00000000-0005-0000-0000-000010240000}"/>
    <cellStyle name="data 2 2 2 3 3 3 2 3 2" xfId="28180" xr:uid="{00000000-0005-0000-0000-000011240000}"/>
    <cellStyle name="data 2 2 2 3 3 3 2 4" xfId="28181" xr:uid="{00000000-0005-0000-0000-000012240000}"/>
    <cellStyle name="data 2 2 2 3 3 3 3" xfId="28182" xr:uid="{00000000-0005-0000-0000-000013240000}"/>
    <cellStyle name="data 2 2 2 3 3 3 3 2" xfId="28183" xr:uid="{00000000-0005-0000-0000-000014240000}"/>
    <cellStyle name="data 2 2 2 3 3 3 4" xfId="28184" xr:uid="{00000000-0005-0000-0000-000015240000}"/>
    <cellStyle name="data 2 2 2 3 3 3 4 2" xfId="28185" xr:uid="{00000000-0005-0000-0000-000016240000}"/>
    <cellStyle name="data 2 2 2 3 3 3 5" xfId="28186" xr:uid="{00000000-0005-0000-0000-000017240000}"/>
    <cellStyle name="data 2 2 2 3 3 4" xfId="28187" xr:uid="{00000000-0005-0000-0000-000018240000}"/>
    <cellStyle name="data 2 2 2 3 3 4 2" xfId="28188" xr:uid="{00000000-0005-0000-0000-000019240000}"/>
    <cellStyle name="data 2 2 2 3 3 5" xfId="28189" xr:uid="{00000000-0005-0000-0000-00001A240000}"/>
    <cellStyle name="data 2 2 2 3 3 5 2" xfId="28190" xr:uid="{00000000-0005-0000-0000-00001B240000}"/>
    <cellStyle name="data 2 2 2 3 3 6" xfId="28191" xr:uid="{00000000-0005-0000-0000-00001C240000}"/>
    <cellStyle name="data 2 2 2 3 4" xfId="28192" xr:uid="{00000000-0005-0000-0000-00001D240000}"/>
    <cellStyle name="data 2 2 2 3 4 2" xfId="28193" xr:uid="{00000000-0005-0000-0000-00001E240000}"/>
    <cellStyle name="data 2 2 2 3 4 2 2" xfId="28194" xr:uid="{00000000-0005-0000-0000-00001F240000}"/>
    <cellStyle name="data 2 2 2 3 4 2 2 2" xfId="28195" xr:uid="{00000000-0005-0000-0000-000020240000}"/>
    <cellStyle name="data 2 2 2 3 4 2 2 2 2" xfId="28196" xr:uid="{00000000-0005-0000-0000-000021240000}"/>
    <cellStyle name="data 2 2 2 3 4 2 2 3" xfId="28197" xr:uid="{00000000-0005-0000-0000-000022240000}"/>
    <cellStyle name="data 2 2 2 3 4 2 2 3 2" xfId="28198" xr:uid="{00000000-0005-0000-0000-000023240000}"/>
    <cellStyle name="data 2 2 2 3 4 2 2 4" xfId="28199" xr:uid="{00000000-0005-0000-0000-000024240000}"/>
    <cellStyle name="data 2 2 2 3 4 2 3" xfId="28200" xr:uid="{00000000-0005-0000-0000-000025240000}"/>
    <cellStyle name="data 2 2 2 3 4 2 3 2" xfId="28201" xr:uid="{00000000-0005-0000-0000-000026240000}"/>
    <cellStyle name="data 2 2 2 3 4 2 4" xfId="28202" xr:uid="{00000000-0005-0000-0000-000027240000}"/>
    <cellStyle name="data 2 2 2 3 4 2 4 2" xfId="28203" xr:uid="{00000000-0005-0000-0000-000028240000}"/>
    <cellStyle name="data 2 2 2 3 4 2 5" xfId="28204" xr:uid="{00000000-0005-0000-0000-000029240000}"/>
    <cellStyle name="data 2 2 2 3 4 3" xfId="28205" xr:uid="{00000000-0005-0000-0000-00002A240000}"/>
    <cellStyle name="data 2 2 2 3 4 3 2" xfId="28206" xr:uid="{00000000-0005-0000-0000-00002B240000}"/>
    <cellStyle name="data 2 2 2 3 4 3 2 2" xfId="28207" xr:uid="{00000000-0005-0000-0000-00002C240000}"/>
    <cellStyle name="data 2 2 2 3 4 3 3" xfId="28208" xr:uid="{00000000-0005-0000-0000-00002D240000}"/>
    <cellStyle name="data 2 2 2 3 4 3 3 2" xfId="28209" xr:uid="{00000000-0005-0000-0000-00002E240000}"/>
    <cellStyle name="data 2 2 2 3 4 3 4" xfId="28210" xr:uid="{00000000-0005-0000-0000-00002F240000}"/>
    <cellStyle name="data 2 2 2 3 4 4" xfId="28211" xr:uid="{00000000-0005-0000-0000-000030240000}"/>
    <cellStyle name="data 2 2 2 3 4 4 2" xfId="28212" xr:uid="{00000000-0005-0000-0000-000031240000}"/>
    <cellStyle name="data 2 2 2 3 4 5" xfId="28213" xr:uid="{00000000-0005-0000-0000-000032240000}"/>
    <cellStyle name="data 2 2 2 3 4 5 2" xfId="28214" xr:uid="{00000000-0005-0000-0000-000033240000}"/>
    <cellStyle name="data 2 2 2 3 4 6" xfId="28215" xr:uid="{00000000-0005-0000-0000-000034240000}"/>
    <cellStyle name="data 2 2 2 3 5" xfId="28216" xr:uid="{00000000-0005-0000-0000-000035240000}"/>
    <cellStyle name="data 2 2 2 3 5 2" xfId="28217" xr:uid="{00000000-0005-0000-0000-000036240000}"/>
    <cellStyle name="data 2 2 2 3 5 2 2" xfId="28218" xr:uid="{00000000-0005-0000-0000-000037240000}"/>
    <cellStyle name="data 2 2 2 3 5 2 2 2" xfId="28219" xr:uid="{00000000-0005-0000-0000-000038240000}"/>
    <cellStyle name="data 2 2 2 3 5 2 3" xfId="28220" xr:uid="{00000000-0005-0000-0000-000039240000}"/>
    <cellStyle name="data 2 2 2 3 5 2 3 2" xfId="28221" xr:uid="{00000000-0005-0000-0000-00003A240000}"/>
    <cellStyle name="data 2 2 2 3 5 2 4" xfId="28222" xr:uid="{00000000-0005-0000-0000-00003B240000}"/>
    <cellStyle name="data 2 2 2 3 5 3" xfId="28223" xr:uid="{00000000-0005-0000-0000-00003C240000}"/>
    <cellStyle name="data 2 2 2 3 5 3 2" xfId="28224" xr:uid="{00000000-0005-0000-0000-00003D240000}"/>
    <cellStyle name="data 2 2 2 3 5 4" xfId="28225" xr:uid="{00000000-0005-0000-0000-00003E240000}"/>
    <cellStyle name="data 2 2 2 3 5 4 2" xfId="28226" xr:uid="{00000000-0005-0000-0000-00003F240000}"/>
    <cellStyle name="data 2 2 2 3 5 5" xfId="28227" xr:uid="{00000000-0005-0000-0000-000040240000}"/>
    <cellStyle name="data 2 2 2 3 6" xfId="28228" xr:uid="{00000000-0005-0000-0000-000041240000}"/>
    <cellStyle name="data 2 2 2 3 6 2" xfId="28229" xr:uid="{00000000-0005-0000-0000-000042240000}"/>
    <cellStyle name="data 2 2 2 3 7" xfId="28230" xr:uid="{00000000-0005-0000-0000-000043240000}"/>
    <cellStyle name="data 2 2 2 3 7 2" xfId="28231" xr:uid="{00000000-0005-0000-0000-000044240000}"/>
    <cellStyle name="data 2 2 2 3 8" xfId="28232" xr:uid="{00000000-0005-0000-0000-000045240000}"/>
    <cellStyle name="data 2 2 2 4" xfId="28233" xr:uid="{00000000-0005-0000-0000-000046240000}"/>
    <cellStyle name="data 2 2 2 4 2" xfId="28234" xr:uid="{00000000-0005-0000-0000-000047240000}"/>
    <cellStyle name="data 2 2 2 4 2 2" xfId="28235" xr:uid="{00000000-0005-0000-0000-000048240000}"/>
    <cellStyle name="data 2 2 2 4 2 2 2" xfId="28236" xr:uid="{00000000-0005-0000-0000-000049240000}"/>
    <cellStyle name="data 2 2 2 4 2 2 2 2" xfId="28237" xr:uid="{00000000-0005-0000-0000-00004A240000}"/>
    <cellStyle name="data 2 2 2 4 2 2 2 2 2" xfId="28238" xr:uid="{00000000-0005-0000-0000-00004B240000}"/>
    <cellStyle name="data 2 2 2 4 2 2 2 2 2 2" xfId="28239" xr:uid="{00000000-0005-0000-0000-00004C240000}"/>
    <cellStyle name="data 2 2 2 4 2 2 2 2 3" xfId="28240" xr:uid="{00000000-0005-0000-0000-00004D240000}"/>
    <cellStyle name="data 2 2 2 4 2 2 2 2 3 2" xfId="28241" xr:uid="{00000000-0005-0000-0000-00004E240000}"/>
    <cellStyle name="data 2 2 2 4 2 2 2 2 4" xfId="28242" xr:uid="{00000000-0005-0000-0000-00004F240000}"/>
    <cellStyle name="data 2 2 2 4 2 2 2 3" xfId="28243" xr:uid="{00000000-0005-0000-0000-000050240000}"/>
    <cellStyle name="data 2 2 2 4 2 2 2 3 2" xfId="28244" xr:uid="{00000000-0005-0000-0000-000051240000}"/>
    <cellStyle name="data 2 2 2 4 2 2 2 4" xfId="28245" xr:uid="{00000000-0005-0000-0000-000052240000}"/>
    <cellStyle name="data 2 2 2 4 2 2 2 4 2" xfId="28246" xr:uid="{00000000-0005-0000-0000-000053240000}"/>
    <cellStyle name="data 2 2 2 4 2 2 2 5" xfId="28247" xr:uid="{00000000-0005-0000-0000-000054240000}"/>
    <cellStyle name="data 2 2 2 4 2 2 3" xfId="28248" xr:uid="{00000000-0005-0000-0000-000055240000}"/>
    <cellStyle name="data 2 2 2 4 2 2 3 2" xfId="28249" xr:uid="{00000000-0005-0000-0000-000056240000}"/>
    <cellStyle name="data 2 2 2 4 2 2 3 2 2" xfId="28250" xr:uid="{00000000-0005-0000-0000-000057240000}"/>
    <cellStyle name="data 2 2 2 4 2 2 3 3" xfId="28251" xr:uid="{00000000-0005-0000-0000-000058240000}"/>
    <cellStyle name="data 2 2 2 4 2 2 3 3 2" xfId="28252" xr:uid="{00000000-0005-0000-0000-000059240000}"/>
    <cellStyle name="data 2 2 2 4 2 2 3 4" xfId="28253" xr:uid="{00000000-0005-0000-0000-00005A240000}"/>
    <cellStyle name="data 2 2 2 4 2 2 4" xfId="28254" xr:uid="{00000000-0005-0000-0000-00005B240000}"/>
    <cellStyle name="data 2 2 2 4 2 2 4 2" xfId="28255" xr:uid="{00000000-0005-0000-0000-00005C240000}"/>
    <cellStyle name="data 2 2 2 4 2 2 5" xfId="28256" xr:uid="{00000000-0005-0000-0000-00005D240000}"/>
    <cellStyle name="data 2 2 2 4 2 2 5 2" xfId="28257" xr:uid="{00000000-0005-0000-0000-00005E240000}"/>
    <cellStyle name="data 2 2 2 4 2 2 6" xfId="28258" xr:uid="{00000000-0005-0000-0000-00005F240000}"/>
    <cellStyle name="data 2 2 2 4 2 3" xfId="28259" xr:uid="{00000000-0005-0000-0000-000060240000}"/>
    <cellStyle name="data 2 2 2 4 2 3 2" xfId="28260" xr:uid="{00000000-0005-0000-0000-000061240000}"/>
    <cellStyle name="data 2 2 2 4 2 3 2 2" xfId="28261" xr:uid="{00000000-0005-0000-0000-000062240000}"/>
    <cellStyle name="data 2 2 2 4 2 3 2 2 2" xfId="28262" xr:uid="{00000000-0005-0000-0000-000063240000}"/>
    <cellStyle name="data 2 2 2 4 2 3 2 3" xfId="28263" xr:uid="{00000000-0005-0000-0000-000064240000}"/>
    <cellStyle name="data 2 2 2 4 2 3 2 3 2" xfId="28264" xr:uid="{00000000-0005-0000-0000-000065240000}"/>
    <cellStyle name="data 2 2 2 4 2 3 2 4" xfId="28265" xr:uid="{00000000-0005-0000-0000-000066240000}"/>
    <cellStyle name="data 2 2 2 4 2 3 3" xfId="28266" xr:uid="{00000000-0005-0000-0000-000067240000}"/>
    <cellStyle name="data 2 2 2 4 2 3 3 2" xfId="28267" xr:uid="{00000000-0005-0000-0000-000068240000}"/>
    <cellStyle name="data 2 2 2 4 2 3 4" xfId="28268" xr:uid="{00000000-0005-0000-0000-000069240000}"/>
    <cellStyle name="data 2 2 2 4 2 3 4 2" xfId="28269" xr:uid="{00000000-0005-0000-0000-00006A240000}"/>
    <cellStyle name="data 2 2 2 4 2 3 5" xfId="28270" xr:uid="{00000000-0005-0000-0000-00006B240000}"/>
    <cellStyle name="data 2 2 2 4 2 4" xfId="28271" xr:uid="{00000000-0005-0000-0000-00006C240000}"/>
    <cellStyle name="data 2 2 2 4 2 4 2" xfId="28272" xr:uid="{00000000-0005-0000-0000-00006D240000}"/>
    <cellStyle name="data 2 2 2 4 2 5" xfId="28273" xr:uid="{00000000-0005-0000-0000-00006E240000}"/>
    <cellStyle name="data 2 2 2 4 2 5 2" xfId="28274" xr:uid="{00000000-0005-0000-0000-00006F240000}"/>
    <cellStyle name="data 2 2 2 4 2 6" xfId="28275" xr:uid="{00000000-0005-0000-0000-000070240000}"/>
    <cellStyle name="data 2 2 2 4 3" xfId="28276" xr:uid="{00000000-0005-0000-0000-000071240000}"/>
    <cellStyle name="data 2 2 2 4 3 2" xfId="28277" xr:uid="{00000000-0005-0000-0000-000072240000}"/>
    <cellStyle name="data 2 2 2 4 3 2 2" xfId="28278" xr:uid="{00000000-0005-0000-0000-000073240000}"/>
    <cellStyle name="data 2 2 2 4 3 2 2 2" xfId="28279" xr:uid="{00000000-0005-0000-0000-000074240000}"/>
    <cellStyle name="data 2 2 2 4 3 2 2 2 2" xfId="28280" xr:uid="{00000000-0005-0000-0000-000075240000}"/>
    <cellStyle name="data 2 2 2 4 3 2 2 3" xfId="28281" xr:uid="{00000000-0005-0000-0000-000076240000}"/>
    <cellStyle name="data 2 2 2 4 3 2 2 3 2" xfId="28282" xr:uid="{00000000-0005-0000-0000-000077240000}"/>
    <cellStyle name="data 2 2 2 4 3 2 2 4" xfId="28283" xr:uid="{00000000-0005-0000-0000-000078240000}"/>
    <cellStyle name="data 2 2 2 4 3 2 3" xfId="28284" xr:uid="{00000000-0005-0000-0000-000079240000}"/>
    <cellStyle name="data 2 2 2 4 3 2 3 2" xfId="28285" xr:uid="{00000000-0005-0000-0000-00007A240000}"/>
    <cellStyle name="data 2 2 2 4 3 2 4" xfId="28286" xr:uid="{00000000-0005-0000-0000-00007B240000}"/>
    <cellStyle name="data 2 2 2 4 3 2 4 2" xfId="28287" xr:uid="{00000000-0005-0000-0000-00007C240000}"/>
    <cellStyle name="data 2 2 2 4 3 2 5" xfId="28288" xr:uid="{00000000-0005-0000-0000-00007D240000}"/>
    <cellStyle name="data 2 2 2 4 3 3" xfId="28289" xr:uid="{00000000-0005-0000-0000-00007E240000}"/>
    <cellStyle name="data 2 2 2 4 3 3 2" xfId="28290" xr:uid="{00000000-0005-0000-0000-00007F240000}"/>
    <cellStyle name="data 2 2 2 4 3 3 2 2" xfId="28291" xr:uid="{00000000-0005-0000-0000-000080240000}"/>
    <cellStyle name="data 2 2 2 4 3 3 3" xfId="28292" xr:uid="{00000000-0005-0000-0000-000081240000}"/>
    <cellStyle name="data 2 2 2 4 3 3 3 2" xfId="28293" xr:uid="{00000000-0005-0000-0000-000082240000}"/>
    <cellStyle name="data 2 2 2 4 3 3 4" xfId="28294" xr:uid="{00000000-0005-0000-0000-000083240000}"/>
    <cellStyle name="data 2 2 2 4 3 4" xfId="28295" xr:uid="{00000000-0005-0000-0000-000084240000}"/>
    <cellStyle name="data 2 2 2 4 3 4 2" xfId="28296" xr:uid="{00000000-0005-0000-0000-000085240000}"/>
    <cellStyle name="data 2 2 2 4 3 5" xfId="28297" xr:uid="{00000000-0005-0000-0000-000086240000}"/>
    <cellStyle name="data 2 2 2 4 3 5 2" xfId="28298" xr:uid="{00000000-0005-0000-0000-000087240000}"/>
    <cellStyle name="data 2 2 2 4 3 6" xfId="28299" xr:uid="{00000000-0005-0000-0000-000088240000}"/>
    <cellStyle name="data 2 2 2 4 4" xfId="28300" xr:uid="{00000000-0005-0000-0000-000089240000}"/>
    <cellStyle name="data 2 2 2 4 4 2" xfId="28301" xr:uid="{00000000-0005-0000-0000-00008A240000}"/>
    <cellStyle name="data 2 2 2 4 4 2 2" xfId="28302" xr:uid="{00000000-0005-0000-0000-00008B240000}"/>
    <cellStyle name="data 2 2 2 4 4 2 2 2" xfId="28303" xr:uid="{00000000-0005-0000-0000-00008C240000}"/>
    <cellStyle name="data 2 2 2 4 4 2 3" xfId="28304" xr:uid="{00000000-0005-0000-0000-00008D240000}"/>
    <cellStyle name="data 2 2 2 4 4 2 3 2" xfId="28305" xr:uid="{00000000-0005-0000-0000-00008E240000}"/>
    <cellStyle name="data 2 2 2 4 4 2 4" xfId="28306" xr:uid="{00000000-0005-0000-0000-00008F240000}"/>
    <cellStyle name="data 2 2 2 4 4 3" xfId="28307" xr:uid="{00000000-0005-0000-0000-000090240000}"/>
    <cellStyle name="data 2 2 2 4 4 3 2" xfId="28308" xr:uid="{00000000-0005-0000-0000-000091240000}"/>
    <cellStyle name="data 2 2 2 4 4 4" xfId="28309" xr:uid="{00000000-0005-0000-0000-000092240000}"/>
    <cellStyle name="data 2 2 2 4 4 4 2" xfId="28310" xr:uid="{00000000-0005-0000-0000-000093240000}"/>
    <cellStyle name="data 2 2 2 4 4 5" xfId="28311" xr:uid="{00000000-0005-0000-0000-000094240000}"/>
    <cellStyle name="data 2 2 2 4 5" xfId="28312" xr:uid="{00000000-0005-0000-0000-000095240000}"/>
    <cellStyle name="data 2 2 2 4 5 2" xfId="28313" xr:uid="{00000000-0005-0000-0000-000096240000}"/>
    <cellStyle name="data 2 2 2 4 6" xfId="28314" xr:uid="{00000000-0005-0000-0000-000097240000}"/>
    <cellStyle name="data 2 2 2 4 6 2" xfId="28315" xr:uid="{00000000-0005-0000-0000-000098240000}"/>
    <cellStyle name="data 2 2 2 4 7" xfId="28316" xr:uid="{00000000-0005-0000-0000-000099240000}"/>
    <cellStyle name="data 2 2 2 5" xfId="28317" xr:uid="{00000000-0005-0000-0000-00009A240000}"/>
    <cellStyle name="data 2 2 2 5 2" xfId="28318" xr:uid="{00000000-0005-0000-0000-00009B240000}"/>
    <cellStyle name="data 2 2 2 5 2 2" xfId="28319" xr:uid="{00000000-0005-0000-0000-00009C240000}"/>
    <cellStyle name="data 2 2 2 5 2 2 2" xfId="28320" xr:uid="{00000000-0005-0000-0000-00009D240000}"/>
    <cellStyle name="data 2 2 2 5 2 2 2 2" xfId="28321" xr:uid="{00000000-0005-0000-0000-00009E240000}"/>
    <cellStyle name="data 2 2 2 5 2 2 2 2 2" xfId="28322" xr:uid="{00000000-0005-0000-0000-00009F240000}"/>
    <cellStyle name="data 2 2 2 5 2 2 2 3" xfId="28323" xr:uid="{00000000-0005-0000-0000-0000A0240000}"/>
    <cellStyle name="data 2 2 2 5 2 2 2 3 2" xfId="28324" xr:uid="{00000000-0005-0000-0000-0000A1240000}"/>
    <cellStyle name="data 2 2 2 5 2 2 2 4" xfId="28325" xr:uid="{00000000-0005-0000-0000-0000A2240000}"/>
    <cellStyle name="data 2 2 2 5 2 2 3" xfId="28326" xr:uid="{00000000-0005-0000-0000-0000A3240000}"/>
    <cellStyle name="data 2 2 2 5 2 2 3 2" xfId="28327" xr:uid="{00000000-0005-0000-0000-0000A4240000}"/>
    <cellStyle name="data 2 2 2 5 2 2 4" xfId="28328" xr:uid="{00000000-0005-0000-0000-0000A5240000}"/>
    <cellStyle name="data 2 2 2 5 2 2 4 2" xfId="28329" xr:uid="{00000000-0005-0000-0000-0000A6240000}"/>
    <cellStyle name="data 2 2 2 5 2 2 5" xfId="28330" xr:uid="{00000000-0005-0000-0000-0000A7240000}"/>
    <cellStyle name="data 2 2 2 5 2 3" xfId="28331" xr:uid="{00000000-0005-0000-0000-0000A8240000}"/>
    <cellStyle name="data 2 2 2 5 2 3 2" xfId="28332" xr:uid="{00000000-0005-0000-0000-0000A9240000}"/>
    <cellStyle name="data 2 2 2 5 2 3 2 2" xfId="28333" xr:uid="{00000000-0005-0000-0000-0000AA240000}"/>
    <cellStyle name="data 2 2 2 5 2 3 3" xfId="28334" xr:uid="{00000000-0005-0000-0000-0000AB240000}"/>
    <cellStyle name="data 2 2 2 5 2 3 3 2" xfId="28335" xr:uid="{00000000-0005-0000-0000-0000AC240000}"/>
    <cellStyle name="data 2 2 2 5 2 3 4" xfId="28336" xr:uid="{00000000-0005-0000-0000-0000AD240000}"/>
    <cellStyle name="data 2 2 2 5 2 4" xfId="28337" xr:uid="{00000000-0005-0000-0000-0000AE240000}"/>
    <cellStyle name="data 2 2 2 5 2 4 2" xfId="28338" xr:uid="{00000000-0005-0000-0000-0000AF240000}"/>
    <cellStyle name="data 2 2 2 5 2 5" xfId="28339" xr:uid="{00000000-0005-0000-0000-0000B0240000}"/>
    <cellStyle name="data 2 2 2 5 2 5 2" xfId="28340" xr:uid="{00000000-0005-0000-0000-0000B1240000}"/>
    <cellStyle name="data 2 2 2 5 2 6" xfId="28341" xr:uid="{00000000-0005-0000-0000-0000B2240000}"/>
    <cellStyle name="data 2 2 2 5 3" xfId="28342" xr:uid="{00000000-0005-0000-0000-0000B3240000}"/>
    <cellStyle name="data 2 2 2 5 3 2" xfId="28343" xr:uid="{00000000-0005-0000-0000-0000B4240000}"/>
    <cellStyle name="data 2 2 2 5 3 2 2" xfId="28344" xr:uid="{00000000-0005-0000-0000-0000B5240000}"/>
    <cellStyle name="data 2 2 2 5 3 2 2 2" xfId="28345" xr:uid="{00000000-0005-0000-0000-0000B6240000}"/>
    <cellStyle name="data 2 2 2 5 3 2 3" xfId="28346" xr:uid="{00000000-0005-0000-0000-0000B7240000}"/>
    <cellStyle name="data 2 2 2 5 3 2 3 2" xfId="28347" xr:uid="{00000000-0005-0000-0000-0000B8240000}"/>
    <cellStyle name="data 2 2 2 5 3 2 4" xfId="28348" xr:uid="{00000000-0005-0000-0000-0000B9240000}"/>
    <cellStyle name="data 2 2 2 5 3 3" xfId="28349" xr:uid="{00000000-0005-0000-0000-0000BA240000}"/>
    <cellStyle name="data 2 2 2 5 3 3 2" xfId="28350" xr:uid="{00000000-0005-0000-0000-0000BB240000}"/>
    <cellStyle name="data 2 2 2 5 3 4" xfId="28351" xr:uid="{00000000-0005-0000-0000-0000BC240000}"/>
    <cellStyle name="data 2 2 2 5 3 4 2" xfId="28352" xr:uid="{00000000-0005-0000-0000-0000BD240000}"/>
    <cellStyle name="data 2 2 2 5 3 5" xfId="28353" xr:uid="{00000000-0005-0000-0000-0000BE240000}"/>
    <cellStyle name="data 2 2 2 5 4" xfId="28354" xr:uid="{00000000-0005-0000-0000-0000BF240000}"/>
    <cellStyle name="data 2 2 2 5 4 2" xfId="28355" xr:uid="{00000000-0005-0000-0000-0000C0240000}"/>
    <cellStyle name="data 2 2 2 5 5" xfId="28356" xr:uid="{00000000-0005-0000-0000-0000C1240000}"/>
    <cellStyle name="data 2 2 2 5 5 2" xfId="28357" xr:uid="{00000000-0005-0000-0000-0000C2240000}"/>
    <cellStyle name="data 2 2 2 5 6" xfId="28358" xr:uid="{00000000-0005-0000-0000-0000C3240000}"/>
    <cellStyle name="data 2 2 2 6" xfId="28359" xr:uid="{00000000-0005-0000-0000-0000C4240000}"/>
    <cellStyle name="data 2 2 2 6 2" xfId="28360" xr:uid="{00000000-0005-0000-0000-0000C5240000}"/>
    <cellStyle name="data 2 2 2 6 2 2" xfId="28361" xr:uid="{00000000-0005-0000-0000-0000C6240000}"/>
    <cellStyle name="data 2 2 2 6 2 2 2" xfId="28362" xr:uid="{00000000-0005-0000-0000-0000C7240000}"/>
    <cellStyle name="data 2 2 2 6 2 2 2 2" xfId="28363" xr:uid="{00000000-0005-0000-0000-0000C8240000}"/>
    <cellStyle name="data 2 2 2 6 2 2 3" xfId="28364" xr:uid="{00000000-0005-0000-0000-0000C9240000}"/>
    <cellStyle name="data 2 2 2 6 2 2 3 2" xfId="28365" xr:uid="{00000000-0005-0000-0000-0000CA240000}"/>
    <cellStyle name="data 2 2 2 6 2 2 4" xfId="28366" xr:uid="{00000000-0005-0000-0000-0000CB240000}"/>
    <cellStyle name="data 2 2 2 6 2 3" xfId="28367" xr:uid="{00000000-0005-0000-0000-0000CC240000}"/>
    <cellStyle name="data 2 2 2 6 2 3 2" xfId="28368" xr:uid="{00000000-0005-0000-0000-0000CD240000}"/>
    <cellStyle name="data 2 2 2 6 2 4" xfId="28369" xr:uid="{00000000-0005-0000-0000-0000CE240000}"/>
    <cellStyle name="data 2 2 2 6 2 4 2" xfId="28370" xr:uid="{00000000-0005-0000-0000-0000CF240000}"/>
    <cellStyle name="data 2 2 2 6 2 5" xfId="28371" xr:uid="{00000000-0005-0000-0000-0000D0240000}"/>
    <cellStyle name="data 2 2 2 6 3" xfId="28372" xr:uid="{00000000-0005-0000-0000-0000D1240000}"/>
    <cellStyle name="data 2 2 2 6 3 2" xfId="28373" xr:uid="{00000000-0005-0000-0000-0000D2240000}"/>
    <cellStyle name="data 2 2 2 6 3 2 2" xfId="28374" xr:uid="{00000000-0005-0000-0000-0000D3240000}"/>
    <cellStyle name="data 2 2 2 6 3 3" xfId="28375" xr:uid="{00000000-0005-0000-0000-0000D4240000}"/>
    <cellStyle name="data 2 2 2 6 3 3 2" xfId="28376" xr:uid="{00000000-0005-0000-0000-0000D5240000}"/>
    <cellStyle name="data 2 2 2 6 3 4" xfId="28377" xr:uid="{00000000-0005-0000-0000-0000D6240000}"/>
    <cellStyle name="data 2 2 2 6 4" xfId="28378" xr:uid="{00000000-0005-0000-0000-0000D7240000}"/>
    <cellStyle name="data 2 2 2 6 4 2" xfId="28379" xr:uid="{00000000-0005-0000-0000-0000D8240000}"/>
    <cellStyle name="data 2 2 2 6 5" xfId="28380" xr:uid="{00000000-0005-0000-0000-0000D9240000}"/>
    <cellStyle name="data 2 2 2 6 5 2" xfId="28381" xr:uid="{00000000-0005-0000-0000-0000DA240000}"/>
    <cellStyle name="data 2 2 2 6 6" xfId="28382" xr:uid="{00000000-0005-0000-0000-0000DB240000}"/>
    <cellStyle name="data 2 2 2 7" xfId="28383" xr:uid="{00000000-0005-0000-0000-0000DC240000}"/>
    <cellStyle name="data 2 2 2 7 2" xfId="28384" xr:uid="{00000000-0005-0000-0000-0000DD240000}"/>
    <cellStyle name="data 2 2 2 7 2 2" xfId="28385" xr:uid="{00000000-0005-0000-0000-0000DE240000}"/>
    <cellStyle name="data 2 2 2 7 2 2 2" xfId="28386" xr:uid="{00000000-0005-0000-0000-0000DF240000}"/>
    <cellStyle name="data 2 2 2 7 2 3" xfId="28387" xr:uid="{00000000-0005-0000-0000-0000E0240000}"/>
    <cellStyle name="data 2 2 2 7 2 3 2" xfId="28388" xr:uid="{00000000-0005-0000-0000-0000E1240000}"/>
    <cellStyle name="data 2 2 2 7 2 4" xfId="28389" xr:uid="{00000000-0005-0000-0000-0000E2240000}"/>
    <cellStyle name="data 2 2 2 7 3" xfId="28390" xr:uid="{00000000-0005-0000-0000-0000E3240000}"/>
    <cellStyle name="data 2 2 2 7 3 2" xfId="28391" xr:uid="{00000000-0005-0000-0000-0000E4240000}"/>
    <cellStyle name="data 2 2 2 7 4" xfId="28392" xr:uid="{00000000-0005-0000-0000-0000E5240000}"/>
    <cellStyle name="data 2 2 2 7 4 2" xfId="28393" xr:uid="{00000000-0005-0000-0000-0000E6240000}"/>
    <cellStyle name="data 2 2 2 7 5" xfId="28394" xr:uid="{00000000-0005-0000-0000-0000E7240000}"/>
    <cellStyle name="data 2 2 2 8" xfId="28395" xr:uid="{00000000-0005-0000-0000-0000E8240000}"/>
    <cellStyle name="data 2 2 2 8 2" xfId="28396" xr:uid="{00000000-0005-0000-0000-0000E9240000}"/>
    <cellStyle name="data 2 2 2 9" xfId="28397" xr:uid="{00000000-0005-0000-0000-0000EA240000}"/>
    <cellStyle name="data 2 2 2 9 2" xfId="28398" xr:uid="{00000000-0005-0000-0000-0000EB240000}"/>
    <cellStyle name="data 2 2 3" xfId="28399" xr:uid="{00000000-0005-0000-0000-0000EC240000}"/>
    <cellStyle name="data 2 2 3 2" xfId="28400" xr:uid="{00000000-0005-0000-0000-0000ED240000}"/>
    <cellStyle name="data 2 2 3 2 2" xfId="28401" xr:uid="{00000000-0005-0000-0000-0000EE240000}"/>
    <cellStyle name="data 2 2 3 2 2 2" xfId="28402" xr:uid="{00000000-0005-0000-0000-0000EF240000}"/>
    <cellStyle name="data 2 2 3 2 2 2 2" xfId="28403" xr:uid="{00000000-0005-0000-0000-0000F0240000}"/>
    <cellStyle name="data 2 2 3 2 2 2 2 2" xfId="28404" xr:uid="{00000000-0005-0000-0000-0000F1240000}"/>
    <cellStyle name="data 2 2 3 2 2 2 2 2 2" xfId="28405" xr:uid="{00000000-0005-0000-0000-0000F2240000}"/>
    <cellStyle name="data 2 2 3 2 2 2 2 2 2 2" xfId="28406" xr:uid="{00000000-0005-0000-0000-0000F3240000}"/>
    <cellStyle name="data 2 2 3 2 2 2 2 2 3" xfId="28407" xr:uid="{00000000-0005-0000-0000-0000F4240000}"/>
    <cellStyle name="data 2 2 3 2 2 2 2 2 3 2" xfId="28408" xr:uid="{00000000-0005-0000-0000-0000F5240000}"/>
    <cellStyle name="data 2 2 3 2 2 2 2 2 4" xfId="28409" xr:uid="{00000000-0005-0000-0000-0000F6240000}"/>
    <cellStyle name="data 2 2 3 2 2 2 2 3" xfId="28410" xr:uid="{00000000-0005-0000-0000-0000F7240000}"/>
    <cellStyle name="data 2 2 3 2 2 2 2 3 2" xfId="28411" xr:uid="{00000000-0005-0000-0000-0000F8240000}"/>
    <cellStyle name="data 2 2 3 2 2 2 2 4" xfId="28412" xr:uid="{00000000-0005-0000-0000-0000F9240000}"/>
    <cellStyle name="data 2 2 3 2 2 2 2 4 2" xfId="28413" xr:uid="{00000000-0005-0000-0000-0000FA240000}"/>
    <cellStyle name="data 2 2 3 2 2 2 2 5" xfId="28414" xr:uid="{00000000-0005-0000-0000-0000FB240000}"/>
    <cellStyle name="data 2 2 3 2 2 2 3" xfId="28415" xr:uid="{00000000-0005-0000-0000-0000FC240000}"/>
    <cellStyle name="data 2 2 3 2 2 2 3 2" xfId="28416" xr:uid="{00000000-0005-0000-0000-0000FD240000}"/>
    <cellStyle name="data 2 2 3 2 2 2 3 2 2" xfId="28417" xr:uid="{00000000-0005-0000-0000-0000FE240000}"/>
    <cellStyle name="data 2 2 3 2 2 2 3 3" xfId="28418" xr:uid="{00000000-0005-0000-0000-0000FF240000}"/>
    <cellStyle name="data 2 2 3 2 2 2 3 3 2" xfId="28419" xr:uid="{00000000-0005-0000-0000-000000250000}"/>
    <cellStyle name="data 2 2 3 2 2 2 3 4" xfId="28420" xr:uid="{00000000-0005-0000-0000-000001250000}"/>
    <cellStyle name="data 2 2 3 2 2 2 4" xfId="28421" xr:uid="{00000000-0005-0000-0000-000002250000}"/>
    <cellStyle name="data 2 2 3 2 2 2 4 2" xfId="28422" xr:uid="{00000000-0005-0000-0000-000003250000}"/>
    <cellStyle name="data 2 2 3 2 2 2 5" xfId="28423" xr:uid="{00000000-0005-0000-0000-000004250000}"/>
    <cellStyle name="data 2 2 3 2 2 2 5 2" xfId="28424" xr:uid="{00000000-0005-0000-0000-000005250000}"/>
    <cellStyle name="data 2 2 3 2 2 2 6" xfId="28425" xr:uid="{00000000-0005-0000-0000-000006250000}"/>
    <cellStyle name="data 2 2 3 2 2 3" xfId="28426" xr:uid="{00000000-0005-0000-0000-000007250000}"/>
    <cellStyle name="data 2 2 3 2 2 3 2" xfId="28427" xr:uid="{00000000-0005-0000-0000-000008250000}"/>
    <cellStyle name="data 2 2 3 2 2 3 2 2" xfId="28428" xr:uid="{00000000-0005-0000-0000-000009250000}"/>
    <cellStyle name="data 2 2 3 2 2 3 2 2 2" xfId="28429" xr:uid="{00000000-0005-0000-0000-00000A250000}"/>
    <cellStyle name="data 2 2 3 2 2 3 2 3" xfId="28430" xr:uid="{00000000-0005-0000-0000-00000B250000}"/>
    <cellStyle name="data 2 2 3 2 2 3 2 3 2" xfId="28431" xr:uid="{00000000-0005-0000-0000-00000C250000}"/>
    <cellStyle name="data 2 2 3 2 2 3 2 4" xfId="28432" xr:uid="{00000000-0005-0000-0000-00000D250000}"/>
    <cellStyle name="data 2 2 3 2 2 3 3" xfId="28433" xr:uid="{00000000-0005-0000-0000-00000E250000}"/>
    <cellStyle name="data 2 2 3 2 2 3 3 2" xfId="28434" xr:uid="{00000000-0005-0000-0000-00000F250000}"/>
    <cellStyle name="data 2 2 3 2 2 3 4" xfId="28435" xr:uid="{00000000-0005-0000-0000-000010250000}"/>
    <cellStyle name="data 2 2 3 2 2 3 4 2" xfId="28436" xr:uid="{00000000-0005-0000-0000-000011250000}"/>
    <cellStyle name="data 2 2 3 2 2 3 5" xfId="28437" xr:uid="{00000000-0005-0000-0000-000012250000}"/>
    <cellStyle name="data 2 2 3 2 2 4" xfId="28438" xr:uid="{00000000-0005-0000-0000-000013250000}"/>
    <cellStyle name="data 2 2 3 2 2 4 2" xfId="28439" xr:uid="{00000000-0005-0000-0000-000014250000}"/>
    <cellStyle name="data 2 2 3 2 2 5" xfId="28440" xr:uid="{00000000-0005-0000-0000-000015250000}"/>
    <cellStyle name="data 2 2 3 2 2 5 2" xfId="28441" xr:uid="{00000000-0005-0000-0000-000016250000}"/>
    <cellStyle name="data 2 2 3 2 2 6" xfId="28442" xr:uid="{00000000-0005-0000-0000-000017250000}"/>
    <cellStyle name="data 2 2 3 2 3" xfId="28443" xr:uid="{00000000-0005-0000-0000-000018250000}"/>
    <cellStyle name="data 2 2 3 2 3 2" xfId="28444" xr:uid="{00000000-0005-0000-0000-000019250000}"/>
    <cellStyle name="data 2 2 3 2 3 2 2" xfId="28445" xr:uid="{00000000-0005-0000-0000-00001A250000}"/>
    <cellStyle name="data 2 2 3 2 3 2 2 2" xfId="28446" xr:uid="{00000000-0005-0000-0000-00001B250000}"/>
    <cellStyle name="data 2 2 3 2 3 2 2 2 2" xfId="28447" xr:uid="{00000000-0005-0000-0000-00001C250000}"/>
    <cellStyle name="data 2 2 3 2 3 2 2 3" xfId="28448" xr:uid="{00000000-0005-0000-0000-00001D250000}"/>
    <cellStyle name="data 2 2 3 2 3 2 2 3 2" xfId="28449" xr:uid="{00000000-0005-0000-0000-00001E250000}"/>
    <cellStyle name="data 2 2 3 2 3 2 2 4" xfId="28450" xr:uid="{00000000-0005-0000-0000-00001F250000}"/>
    <cellStyle name="data 2 2 3 2 3 2 3" xfId="28451" xr:uid="{00000000-0005-0000-0000-000020250000}"/>
    <cellStyle name="data 2 2 3 2 3 2 3 2" xfId="28452" xr:uid="{00000000-0005-0000-0000-000021250000}"/>
    <cellStyle name="data 2 2 3 2 3 2 4" xfId="28453" xr:uid="{00000000-0005-0000-0000-000022250000}"/>
    <cellStyle name="data 2 2 3 2 3 2 4 2" xfId="28454" xr:uid="{00000000-0005-0000-0000-000023250000}"/>
    <cellStyle name="data 2 2 3 2 3 2 5" xfId="28455" xr:uid="{00000000-0005-0000-0000-000024250000}"/>
    <cellStyle name="data 2 2 3 2 3 3" xfId="28456" xr:uid="{00000000-0005-0000-0000-000025250000}"/>
    <cellStyle name="data 2 2 3 2 3 3 2" xfId="28457" xr:uid="{00000000-0005-0000-0000-000026250000}"/>
    <cellStyle name="data 2 2 3 2 3 3 2 2" xfId="28458" xr:uid="{00000000-0005-0000-0000-000027250000}"/>
    <cellStyle name="data 2 2 3 2 3 3 3" xfId="28459" xr:uid="{00000000-0005-0000-0000-000028250000}"/>
    <cellStyle name="data 2 2 3 2 3 3 3 2" xfId="28460" xr:uid="{00000000-0005-0000-0000-000029250000}"/>
    <cellStyle name="data 2 2 3 2 3 3 4" xfId="28461" xr:uid="{00000000-0005-0000-0000-00002A250000}"/>
    <cellStyle name="data 2 2 3 2 3 4" xfId="28462" xr:uid="{00000000-0005-0000-0000-00002B250000}"/>
    <cellStyle name="data 2 2 3 2 3 4 2" xfId="28463" xr:uid="{00000000-0005-0000-0000-00002C250000}"/>
    <cellStyle name="data 2 2 3 2 3 5" xfId="28464" xr:uid="{00000000-0005-0000-0000-00002D250000}"/>
    <cellStyle name="data 2 2 3 2 3 5 2" xfId="28465" xr:uid="{00000000-0005-0000-0000-00002E250000}"/>
    <cellStyle name="data 2 2 3 2 3 6" xfId="28466" xr:uid="{00000000-0005-0000-0000-00002F250000}"/>
    <cellStyle name="data 2 2 3 2 4" xfId="28467" xr:uid="{00000000-0005-0000-0000-000030250000}"/>
    <cellStyle name="data 2 2 3 2 4 2" xfId="28468" xr:uid="{00000000-0005-0000-0000-000031250000}"/>
    <cellStyle name="data 2 2 3 2 4 2 2" xfId="28469" xr:uid="{00000000-0005-0000-0000-000032250000}"/>
    <cellStyle name="data 2 2 3 2 4 2 2 2" xfId="28470" xr:uid="{00000000-0005-0000-0000-000033250000}"/>
    <cellStyle name="data 2 2 3 2 4 2 3" xfId="28471" xr:uid="{00000000-0005-0000-0000-000034250000}"/>
    <cellStyle name="data 2 2 3 2 4 2 3 2" xfId="28472" xr:uid="{00000000-0005-0000-0000-000035250000}"/>
    <cellStyle name="data 2 2 3 2 4 2 4" xfId="28473" xr:uid="{00000000-0005-0000-0000-000036250000}"/>
    <cellStyle name="data 2 2 3 2 4 3" xfId="28474" xr:uid="{00000000-0005-0000-0000-000037250000}"/>
    <cellStyle name="data 2 2 3 2 4 3 2" xfId="28475" xr:uid="{00000000-0005-0000-0000-000038250000}"/>
    <cellStyle name="data 2 2 3 2 4 4" xfId="28476" xr:uid="{00000000-0005-0000-0000-000039250000}"/>
    <cellStyle name="data 2 2 3 2 4 4 2" xfId="28477" xr:uid="{00000000-0005-0000-0000-00003A250000}"/>
    <cellStyle name="data 2 2 3 2 4 5" xfId="28478" xr:uid="{00000000-0005-0000-0000-00003B250000}"/>
    <cellStyle name="data 2 2 3 2 5" xfId="28479" xr:uid="{00000000-0005-0000-0000-00003C250000}"/>
    <cellStyle name="data 2 2 3 2 5 2" xfId="28480" xr:uid="{00000000-0005-0000-0000-00003D250000}"/>
    <cellStyle name="data 2 2 3 2 6" xfId="28481" xr:uid="{00000000-0005-0000-0000-00003E250000}"/>
    <cellStyle name="data 2 2 3 2 6 2" xfId="28482" xr:uid="{00000000-0005-0000-0000-00003F250000}"/>
    <cellStyle name="data 2 2 3 2 7" xfId="28483" xr:uid="{00000000-0005-0000-0000-000040250000}"/>
    <cellStyle name="data 2 2 3 3" xfId="28484" xr:uid="{00000000-0005-0000-0000-000041250000}"/>
    <cellStyle name="data 2 2 3 3 2" xfId="28485" xr:uid="{00000000-0005-0000-0000-000042250000}"/>
    <cellStyle name="data 2 2 3 3 2 2" xfId="28486" xr:uid="{00000000-0005-0000-0000-000043250000}"/>
    <cellStyle name="data 2 2 3 3 2 2 2" xfId="28487" xr:uid="{00000000-0005-0000-0000-000044250000}"/>
    <cellStyle name="data 2 2 3 3 2 2 2 2" xfId="28488" xr:uid="{00000000-0005-0000-0000-000045250000}"/>
    <cellStyle name="data 2 2 3 3 2 2 2 2 2" xfId="28489" xr:uid="{00000000-0005-0000-0000-000046250000}"/>
    <cellStyle name="data 2 2 3 3 2 2 2 3" xfId="28490" xr:uid="{00000000-0005-0000-0000-000047250000}"/>
    <cellStyle name="data 2 2 3 3 2 2 2 3 2" xfId="28491" xr:uid="{00000000-0005-0000-0000-000048250000}"/>
    <cellStyle name="data 2 2 3 3 2 2 2 4" xfId="28492" xr:uid="{00000000-0005-0000-0000-000049250000}"/>
    <cellStyle name="data 2 2 3 3 2 2 3" xfId="28493" xr:uid="{00000000-0005-0000-0000-00004A250000}"/>
    <cellStyle name="data 2 2 3 3 2 2 3 2" xfId="28494" xr:uid="{00000000-0005-0000-0000-00004B250000}"/>
    <cellStyle name="data 2 2 3 3 2 2 4" xfId="28495" xr:uid="{00000000-0005-0000-0000-00004C250000}"/>
    <cellStyle name="data 2 2 3 3 2 2 4 2" xfId="28496" xr:uid="{00000000-0005-0000-0000-00004D250000}"/>
    <cellStyle name="data 2 2 3 3 2 2 5" xfId="28497" xr:uid="{00000000-0005-0000-0000-00004E250000}"/>
    <cellStyle name="data 2 2 3 3 2 3" xfId="28498" xr:uid="{00000000-0005-0000-0000-00004F250000}"/>
    <cellStyle name="data 2 2 3 3 2 3 2" xfId="28499" xr:uid="{00000000-0005-0000-0000-000050250000}"/>
    <cellStyle name="data 2 2 3 3 2 3 2 2" xfId="28500" xr:uid="{00000000-0005-0000-0000-000051250000}"/>
    <cellStyle name="data 2 2 3 3 2 3 3" xfId="28501" xr:uid="{00000000-0005-0000-0000-000052250000}"/>
    <cellStyle name="data 2 2 3 3 2 3 3 2" xfId="28502" xr:uid="{00000000-0005-0000-0000-000053250000}"/>
    <cellStyle name="data 2 2 3 3 2 3 4" xfId="28503" xr:uid="{00000000-0005-0000-0000-000054250000}"/>
    <cellStyle name="data 2 2 3 3 2 4" xfId="28504" xr:uid="{00000000-0005-0000-0000-000055250000}"/>
    <cellStyle name="data 2 2 3 3 2 4 2" xfId="28505" xr:uid="{00000000-0005-0000-0000-000056250000}"/>
    <cellStyle name="data 2 2 3 3 2 5" xfId="28506" xr:uid="{00000000-0005-0000-0000-000057250000}"/>
    <cellStyle name="data 2 2 3 3 2 5 2" xfId="28507" xr:uid="{00000000-0005-0000-0000-000058250000}"/>
    <cellStyle name="data 2 2 3 3 2 6" xfId="28508" xr:uid="{00000000-0005-0000-0000-000059250000}"/>
    <cellStyle name="data 2 2 3 3 3" xfId="28509" xr:uid="{00000000-0005-0000-0000-00005A250000}"/>
    <cellStyle name="data 2 2 3 3 3 2" xfId="28510" xr:uid="{00000000-0005-0000-0000-00005B250000}"/>
    <cellStyle name="data 2 2 3 3 3 2 2" xfId="28511" xr:uid="{00000000-0005-0000-0000-00005C250000}"/>
    <cellStyle name="data 2 2 3 3 3 2 2 2" xfId="28512" xr:uid="{00000000-0005-0000-0000-00005D250000}"/>
    <cellStyle name="data 2 2 3 3 3 2 3" xfId="28513" xr:uid="{00000000-0005-0000-0000-00005E250000}"/>
    <cellStyle name="data 2 2 3 3 3 2 3 2" xfId="28514" xr:uid="{00000000-0005-0000-0000-00005F250000}"/>
    <cellStyle name="data 2 2 3 3 3 2 4" xfId="28515" xr:uid="{00000000-0005-0000-0000-000060250000}"/>
    <cellStyle name="data 2 2 3 3 3 3" xfId="28516" xr:uid="{00000000-0005-0000-0000-000061250000}"/>
    <cellStyle name="data 2 2 3 3 3 3 2" xfId="28517" xr:uid="{00000000-0005-0000-0000-000062250000}"/>
    <cellStyle name="data 2 2 3 3 3 4" xfId="28518" xr:uid="{00000000-0005-0000-0000-000063250000}"/>
    <cellStyle name="data 2 2 3 3 3 4 2" xfId="28519" xr:uid="{00000000-0005-0000-0000-000064250000}"/>
    <cellStyle name="data 2 2 3 3 3 5" xfId="28520" xr:uid="{00000000-0005-0000-0000-000065250000}"/>
    <cellStyle name="data 2 2 3 3 4" xfId="28521" xr:uid="{00000000-0005-0000-0000-000066250000}"/>
    <cellStyle name="data 2 2 3 3 4 2" xfId="28522" xr:uid="{00000000-0005-0000-0000-000067250000}"/>
    <cellStyle name="data 2 2 3 3 5" xfId="28523" xr:uid="{00000000-0005-0000-0000-000068250000}"/>
    <cellStyle name="data 2 2 3 3 5 2" xfId="28524" xr:uid="{00000000-0005-0000-0000-000069250000}"/>
    <cellStyle name="data 2 2 3 3 6" xfId="28525" xr:uid="{00000000-0005-0000-0000-00006A250000}"/>
    <cellStyle name="data 2 2 3 4" xfId="28526" xr:uid="{00000000-0005-0000-0000-00006B250000}"/>
    <cellStyle name="data 2 2 3 4 2" xfId="28527" xr:uid="{00000000-0005-0000-0000-00006C250000}"/>
    <cellStyle name="data 2 2 3 4 2 2" xfId="28528" xr:uid="{00000000-0005-0000-0000-00006D250000}"/>
    <cellStyle name="data 2 2 3 4 2 2 2" xfId="28529" xr:uid="{00000000-0005-0000-0000-00006E250000}"/>
    <cellStyle name="data 2 2 3 4 2 2 2 2" xfId="28530" xr:uid="{00000000-0005-0000-0000-00006F250000}"/>
    <cellStyle name="data 2 2 3 4 2 2 3" xfId="28531" xr:uid="{00000000-0005-0000-0000-000070250000}"/>
    <cellStyle name="data 2 2 3 4 2 2 3 2" xfId="28532" xr:uid="{00000000-0005-0000-0000-000071250000}"/>
    <cellStyle name="data 2 2 3 4 2 2 4" xfId="28533" xr:uid="{00000000-0005-0000-0000-000072250000}"/>
    <cellStyle name="data 2 2 3 4 2 3" xfId="28534" xr:uid="{00000000-0005-0000-0000-000073250000}"/>
    <cellStyle name="data 2 2 3 4 2 3 2" xfId="28535" xr:uid="{00000000-0005-0000-0000-000074250000}"/>
    <cellStyle name="data 2 2 3 4 2 4" xfId="28536" xr:uid="{00000000-0005-0000-0000-000075250000}"/>
    <cellStyle name="data 2 2 3 4 2 4 2" xfId="28537" xr:uid="{00000000-0005-0000-0000-000076250000}"/>
    <cellStyle name="data 2 2 3 4 2 5" xfId="28538" xr:uid="{00000000-0005-0000-0000-000077250000}"/>
    <cellStyle name="data 2 2 3 4 3" xfId="28539" xr:uid="{00000000-0005-0000-0000-000078250000}"/>
    <cellStyle name="data 2 2 3 4 3 2" xfId="28540" xr:uid="{00000000-0005-0000-0000-000079250000}"/>
    <cellStyle name="data 2 2 3 4 3 2 2" xfId="28541" xr:uid="{00000000-0005-0000-0000-00007A250000}"/>
    <cellStyle name="data 2 2 3 4 3 3" xfId="28542" xr:uid="{00000000-0005-0000-0000-00007B250000}"/>
    <cellStyle name="data 2 2 3 4 3 3 2" xfId="28543" xr:uid="{00000000-0005-0000-0000-00007C250000}"/>
    <cellStyle name="data 2 2 3 4 3 4" xfId="28544" xr:uid="{00000000-0005-0000-0000-00007D250000}"/>
    <cellStyle name="data 2 2 3 4 4" xfId="28545" xr:uid="{00000000-0005-0000-0000-00007E250000}"/>
    <cellStyle name="data 2 2 3 4 4 2" xfId="28546" xr:uid="{00000000-0005-0000-0000-00007F250000}"/>
    <cellStyle name="data 2 2 3 4 5" xfId="28547" xr:uid="{00000000-0005-0000-0000-000080250000}"/>
    <cellStyle name="data 2 2 3 4 5 2" xfId="28548" xr:uid="{00000000-0005-0000-0000-000081250000}"/>
    <cellStyle name="data 2 2 3 4 6" xfId="28549" xr:uid="{00000000-0005-0000-0000-000082250000}"/>
    <cellStyle name="data 2 2 3 5" xfId="28550" xr:uid="{00000000-0005-0000-0000-000083250000}"/>
    <cellStyle name="data 2 2 3 5 2" xfId="28551" xr:uid="{00000000-0005-0000-0000-000084250000}"/>
    <cellStyle name="data 2 2 3 5 2 2" xfId="28552" xr:uid="{00000000-0005-0000-0000-000085250000}"/>
    <cellStyle name="data 2 2 3 5 2 2 2" xfId="28553" xr:uid="{00000000-0005-0000-0000-000086250000}"/>
    <cellStyle name="data 2 2 3 5 2 3" xfId="28554" xr:uid="{00000000-0005-0000-0000-000087250000}"/>
    <cellStyle name="data 2 2 3 5 2 3 2" xfId="28555" xr:uid="{00000000-0005-0000-0000-000088250000}"/>
    <cellStyle name="data 2 2 3 5 2 4" xfId="28556" xr:uid="{00000000-0005-0000-0000-000089250000}"/>
    <cellStyle name="data 2 2 3 5 3" xfId="28557" xr:uid="{00000000-0005-0000-0000-00008A250000}"/>
    <cellStyle name="data 2 2 3 5 3 2" xfId="28558" xr:uid="{00000000-0005-0000-0000-00008B250000}"/>
    <cellStyle name="data 2 2 3 5 4" xfId="28559" xr:uid="{00000000-0005-0000-0000-00008C250000}"/>
    <cellStyle name="data 2 2 3 5 4 2" xfId="28560" xr:uid="{00000000-0005-0000-0000-00008D250000}"/>
    <cellStyle name="data 2 2 3 5 5" xfId="28561" xr:uid="{00000000-0005-0000-0000-00008E250000}"/>
    <cellStyle name="data 2 2 3 6" xfId="28562" xr:uid="{00000000-0005-0000-0000-00008F250000}"/>
    <cellStyle name="data 2 2 3 6 2" xfId="28563" xr:uid="{00000000-0005-0000-0000-000090250000}"/>
    <cellStyle name="data 2 2 3 7" xfId="28564" xr:uid="{00000000-0005-0000-0000-000091250000}"/>
    <cellStyle name="data 2 2 3 7 2" xfId="28565" xr:uid="{00000000-0005-0000-0000-000092250000}"/>
    <cellStyle name="data 2 2 3 8" xfId="28566" xr:uid="{00000000-0005-0000-0000-000093250000}"/>
    <cellStyle name="data 2 2 4" xfId="28567" xr:uid="{00000000-0005-0000-0000-000094250000}"/>
    <cellStyle name="data 2 2 4 2" xfId="28568" xr:uid="{00000000-0005-0000-0000-000095250000}"/>
    <cellStyle name="data 2 2 4 2 2" xfId="28569" xr:uid="{00000000-0005-0000-0000-000096250000}"/>
    <cellStyle name="data 2 2 4 2 2 2" xfId="28570" xr:uid="{00000000-0005-0000-0000-000097250000}"/>
    <cellStyle name="data 2 2 4 2 2 2 2" xfId="28571" xr:uid="{00000000-0005-0000-0000-000098250000}"/>
    <cellStyle name="data 2 2 4 2 2 2 2 2" xfId="28572" xr:uid="{00000000-0005-0000-0000-000099250000}"/>
    <cellStyle name="data 2 2 4 2 2 2 3" xfId="28573" xr:uid="{00000000-0005-0000-0000-00009A250000}"/>
    <cellStyle name="data 2 2 4 2 2 2 3 2" xfId="28574" xr:uid="{00000000-0005-0000-0000-00009B250000}"/>
    <cellStyle name="data 2 2 4 2 2 2 4" xfId="28575" xr:uid="{00000000-0005-0000-0000-00009C250000}"/>
    <cellStyle name="data 2 2 4 2 2 3" xfId="28576" xr:uid="{00000000-0005-0000-0000-00009D250000}"/>
    <cellStyle name="data 2 2 4 2 2 3 2" xfId="28577" xr:uid="{00000000-0005-0000-0000-00009E250000}"/>
    <cellStyle name="data 2 2 4 2 2 4" xfId="28578" xr:uid="{00000000-0005-0000-0000-00009F250000}"/>
    <cellStyle name="data 2 2 4 2 2 4 2" xfId="28579" xr:uid="{00000000-0005-0000-0000-0000A0250000}"/>
    <cellStyle name="data 2 2 4 2 2 5" xfId="28580" xr:uid="{00000000-0005-0000-0000-0000A1250000}"/>
    <cellStyle name="data 2 2 4 2 3" xfId="28581" xr:uid="{00000000-0005-0000-0000-0000A2250000}"/>
    <cellStyle name="data 2 2 4 2 3 2" xfId="28582" xr:uid="{00000000-0005-0000-0000-0000A3250000}"/>
    <cellStyle name="data 2 2 4 2 3 2 2" xfId="28583" xr:uid="{00000000-0005-0000-0000-0000A4250000}"/>
    <cellStyle name="data 2 2 4 2 3 3" xfId="28584" xr:uid="{00000000-0005-0000-0000-0000A5250000}"/>
    <cellStyle name="data 2 2 4 2 3 3 2" xfId="28585" xr:uid="{00000000-0005-0000-0000-0000A6250000}"/>
    <cellStyle name="data 2 2 4 2 3 4" xfId="28586" xr:uid="{00000000-0005-0000-0000-0000A7250000}"/>
    <cellStyle name="data 2 2 4 2 4" xfId="28587" xr:uid="{00000000-0005-0000-0000-0000A8250000}"/>
    <cellStyle name="data 2 2 4 2 4 2" xfId="28588" xr:uid="{00000000-0005-0000-0000-0000A9250000}"/>
    <cellStyle name="data 2 2 4 2 5" xfId="28589" xr:uid="{00000000-0005-0000-0000-0000AA250000}"/>
    <cellStyle name="data 2 2 4 2 5 2" xfId="28590" xr:uid="{00000000-0005-0000-0000-0000AB250000}"/>
    <cellStyle name="data 2 2 4 2 6" xfId="28591" xr:uid="{00000000-0005-0000-0000-0000AC250000}"/>
    <cellStyle name="data 2 2 4 3" xfId="28592" xr:uid="{00000000-0005-0000-0000-0000AD250000}"/>
    <cellStyle name="data 2 2 4 3 2" xfId="28593" xr:uid="{00000000-0005-0000-0000-0000AE250000}"/>
    <cellStyle name="data 2 2 4 3 2 2" xfId="28594" xr:uid="{00000000-0005-0000-0000-0000AF250000}"/>
    <cellStyle name="data 2 2 4 3 2 2 2" xfId="28595" xr:uid="{00000000-0005-0000-0000-0000B0250000}"/>
    <cellStyle name="data 2 2 4 3 2 3" xfId="28596" xr:uid="{00000000-0005-0000-0000-0000B1250000}"/>
    <cellStyle name="data 2 2 4 3 2 3 2" xfId="28597" xr:uid="{00000000-0005-0000-0000-0000B2250000}"/>
    <cellStyle name="data 2 2 4 3 2 4" xfId="28598" xr:uid="{00000000-0005-0000-0000-0000B3250000}"/>
    <cellStyle name="data 2 2 4 3 3" xfId="28599" xr:uid="{00000000-0005-0000-0000-0000B4250000}"/>
    <cellStyle name="data 2 2 4 3 3 2" xfId="28600" xr:uid="{00000000-0005-0000-0000-0000B5250000}"/>
    <cellStyle name="data 2 2 4 3 4" xfId="28601" xr:uid="{00000000-0005-0000-0000-0000B6250000}"/>
    <cellStyle name="data 2 2 4 3 4 2" xfId="28602" xr:uid="{00000000-0005-0000-0000-0000B7250000}"/>
    <cellStyle name="data 2 2 4 3 5" xfId="28603" xr:uid="{00000000-0005-0000-0000-0000B8250000}"/>
    <cellStyle name="data 2 2 4 4" xfId="28604" xr:uid="{00000000-0005-0000-0000-0000B9250000}"/>
    <cellStyle name="data 2 2 4 4 2" xfId="28605" xr:uid="{00000000-0005-0000-0000-0000BA250000}"/>
    <cellStyle name="data 2 2 4 5" xfId="28606" xr:uid="{00000000-0005-0000-0000-0000BB250000}"/>
    <cellStyle name="data 2 2 4 5 2" xfId="28607" xr:uid="{00000000-0005-0000-0000-0000BC250000}"/>
    <cellStyle name="data 2 2 4 6" xfId="28608" xr:uid="{00000000-0005-0000-0000-0000BD250000}"/>
    <cellStyle name="data 2 2 5" xfId="28609" xr:uid="{00000000-0005-0000-0000-0000BE250000}"/>
    <cellStyle name="data 2 2 5 2" xfId="28610" xr:uid="{00000000-0005-0000-0000-0000BF250000}"/>
    <cellStyle name="data 2 2 5 2 2" xfId="28611" xr:uid="{00000000-0005-0000-0000-0000C0250000}"/>
    <cellStyle name="data 2 2 5 2 2 2" xfId="28612" xr:uid="{00000000-0005-0000-0000-0000C1250000}"/>
    <cellStyle name="data 2 2 5 2 2 2 2" xfId="28613" xr:uid="{00000000-0005-0000-0000-0000C2250000}"/>
    <cellStyle name="data 2 2 5 2 2 3" xfId="28614" xr:uid="{00000000-0005-0000-0000-0000C3250000}"/>
    <cellStyle name="data 2 2 5 2 2 3 2" xfId="28615" xr:uid="{00000000-0005-0000-0000-0000C4250000}"/>
    <cellStyle name="data 2 2 5 2 2 4" xfId="28616" xr:uid="{00000000-0005-0000-0000-0000C5250000}"/>
    <cellStyle name="data 2 2 5 2 3" xfId="28617" xr:uid="{00000000-0005-0000-0000-0000C6250000}"/>
    <cellStyle name="data 2 2 5 2 3 2" xfId="28618" xr:uid="{00000000-0005-0000-0000-0000C7250000}"/>
    <cellStyle name="data 2 2 5 2 4" xfId="28619" xr:uid="{00000000-0005-0000-0000-0000C8250000}"/>
    <cellStyle name="data 2 2 5 2 4 2" xfId="28620" xr:uid="{00000000-0005-0000-0000-0000C9250000}"/>
    <cellStyle name="data 2 2 5 2 5" xfId="28621" xr:uid="{00000000-0005-0000-0000-0000CA250000}"/>
    <cellStyle name="data 2 2 5 3" xfId="28622" xr:uid="{00000000-0005-0000-0000-0000CB250000}"/>
    <cellStyle name="data 2 2 5 3 2" xfId="28623" xr:uid="{00000000-0005-0000-0000-0000CC250000}"/>
    <cellStyle name="data 2 2 5 3 2 2" xfId="28624" xr:uid="{00000000-0005-0000-0000-0000CD250000}"/>
    <cellStyle name="data 2 2 5 3 3" xfId="28625" xr:uid="{00000000-0005-0000-0000-0000CE250000}"/>
    <cellStyle name="data 2 2 5 3 3 2" xfId="28626" xr:uid="{00000000-0005-0000-0000-0000CF250000}"/>
    <cellStyle name="data 2 2 5 3 4" xfId="28627" xr:uid="{00000000-0005-0000-0000-0000D0250000}"/>
    <cellStyle name="data 2 2 5 4" xfId="28628" xr:uid="{00000000-0005-0000-0000-0000D1250000}"/>
    <cellStyle name="data 2 2 5 4 2" xfId="28629" xr:uid="{00000000-0005-0000-0000-0000D2250000}"/>
    <cellStyle name="data 2 2 5 5" xfId="28630" xr:uid="{00000000-0005-0000-0000-0000D3250000}"/>
    <cellStyle name="data 2 2 5 5 2" xfId="28631" xr:uid="{00000000-0005-0000-0000-0000D4250000}"/>
    <cellStyle name="data 2 2 5 6" xfId="28632" xr:uid="{00000000-0005-0000-0000-0000D5250000}"/>
    <cellStyle name="data 2 2 6" xfId="28633" xr:uid="{00000000-0005-0000-0000-0000D6250000}"/>
    <cellStyle name="data 2 2 6 2" xfId="28634" xr:uid="{00000000-0005-0000-0000-0000D7250000}"/>
    <cellStyle name="data 2 2 6 2 2" xfId="28635" xr:uid="{00000000-0005-0000-0000-0000D8250000}"/>
    <cellStyle name="data 2 2 6 2 2 2" xfId="28636" xr:uid="{00000000-0005-0000-0000-0000D9250000}"/>
    <cellStyle name="data 2 2 6 2 3" xfId="28637" xr:uid="{00000000-0005-0000-0000-0000DA250000}"/>
    <cellStyle name="data 2 2 6 2 3 2" xfId="28638" xr:uid="{00000000-0005-0000-0000-0000DB250000}"/>
    <cellStyle name="data 2 2 6 2 4" xfId="28639" xr:uid="{00000000-0005-0000-0000-0000DC250000}"/>
    <cellStyle name="data 2 2 6 3" xfId="28640" xr:uid="{00000000-0005-0000-0000-0000DD250000}"/>
    <cellStyle name="data 2 2 6 3 2" xfId="28641" xr:uid="{00000000-0005-0000-0000-0000DE250000}"/>
    <cellStyle name="data 2 2 6 4" xfId="28642" xr:uid="{00000000-0005-0000-0000-0000DF250000}"/>
    <cellStyle name="data 2 2 6 4 2" xfId="28643" xr:uid="{00000000-0005-0000-0000-0000E0250000}"/>
    <cellStyle name="data 2 2 6 5" xfId="28644" xr:uid="{00000000-0005-0000-0000-0000E1250000}"/>
    <cellStyle name="data 2 2 7" xfId="28645" xr:uid="{00000000-0005-0000-0000-0000E2250000}"/>
    <cellStyle name="data 2 2 7 2" xfId="28646" xr:uid="{00000000-0005-0000-0000-0000E3250000}"/>
    <cellStyle name="data 2 2 8" xfId="28647" xr:uid="{00000000-0005-0000-0000-0000E4250000}"/>
    <cellStyle name="data 2 2 8 2" xfId="28648" xr:uid="{00000000-0005-0000-0000-0000E5250000}"/>
    <cellStyle name="data 2 2 9" xfId="28649" xr:uid="{00000000-0005-0000-0000-0000E6250000}"/>
    <cellStyle name="data 2 20" xfId="28650" xr:uid="{00000000-0005-0000-0000-0000E7250000}"/>
    <cellStyle name="data 2 21" xfId="28651" xr:uid="{00000000-0005-0000-0000-0000E8250000}"/>
    <cellStyle name="data 2 22" xfId="28652" xr:uid="{00000000-0005-0000-0000-0000E9250000}"/>
    <cellStyle name="data 2 23" xfId="28653" xr:uid="{00000000-0005-0000-0000-0000EA250000}"/>
    <cellStyle name="data 2 24" xfId="28654" xr:uid="{00000000-0005-0000-0000-0000EB250000}"/>
    <cellStyle name="data 2 25" xfId="28655" xr:uid="{00000000-0005-0000-0000-0000EC250000}"/>
    <cellStyle name="data 2 26" xfId="28656" xr:uid="{00000000-0005-0000-0000-0000ED250000}"/>
    <cellStyle name="data 2 27" xfId="28657" xr:uid="{00000000-0005-0000-0000-0000EE250000}"/>
    <cellStyle name="data 2 28" xfId="28658" xr:uid="{00000000-0005-0000-0000-0000EF250000}"/>
    <cellStyle name="data 2 29" xfId="28659" xr:uid="{00000000-0005-0000-0000-0000F0250000}"/>
    <cellStyle name="data 2 3" xfId="28660" xr:uid="{00000000-0005-0000-0000-0000F1250000}"/>
    <cellStyle name="data 2 3 2" xfId="28661" xr:uid="{00000000-0005-0000-0000-0000F2250000}"/>
    <cellStyle name="data 2 3 2 2" xfId="28662" xr:uid="{00000000-0005-0000-0000-0000F3250000}"/>
    <cellStyle name="data 2 3 2 2 2" xfId="28663" xr:uid="{00000000-0005-0000-0000-0000F4250000}"/>
    <cellStyle name="data 2 3 2 2 2 2" xfId="28664" xr:uid="{00000000-0005-0000-0000-0000F5250000}"/>
    <cellStyle name="data 2 3 2 2 2 2 2" xfId="28665" xr:uid="{00000000-0005-0000-0000-0000F6250000}"/>
    <cellStyle name="data 2 3 2 2 2 2 2 2" xfId="28666" xr:uid="{00000000-0005-0000-0000-0000F7250000}"/>
    <cellStyle name="data 2 3 2 2 2 2 2 2 2" xfId="28667" xr:uid="{00000000-0005-0000-0000-0000F8250000}"/>
    <cellStyle name="data 2 3 2 2 2 2 2 3" xfId="28668" xr:uid="{00000000-0005-0000-0000-0000F9250000}"/>
    <cellStyle name="data 2 3 2 2 2 2 2 3 2" xfId="28669" xr:uid="{00000000-0005-0000-0000-0000FA250000}"/>
    <cellStyle name="data 2 3 2 2 2 2 2 4" xfId="28670" xr:uid="{00000000-0005-0000-0000-0000FB250000}"/>
    <cellStyle name="data 2 3 2 2 2 2 3" xfId="28671" xr:uid="{00000000-0005-0000-0000-0000FC250000}"/>
    <cellStyle name="data 2 3 2 2 2 2 3 2" xfId="28672" xr:uid="{00000000-0005-0000-0000-0000FD250000}"/>
    <cellStyle name="data 2 3 2 2 2 2 4" xfId="28673" xr:uid="{00000000-0005-0000-0000-0000FE250000}"/>
    <cellStyle name="data 2 3 2 2 2 2 4 2" xfId="28674" xr:uid="{00000000-0005-0000-0000-0000FF250000}"/>
    <cellStyle name="data 2 3 2 2 2 2 5" xfId="28675" xr:uid="{00000000-0005-0000-0000-000000260000}"/>
    <cellStyle name="data 2 3 2 2 2 3" xfId="28676" xr:uid="{00000000-0005-0000-0000-000001260000}"/>
    <cellStyle name="data 2 3 2 2 2 3 2" xfId="28677" xr:uid="{00000000-0005-0000-0000-000002260000}"/>
    <cellStyle name="data 2 3 2 2 2 3 2 2" xfId="28678" xr:uid="{00000000-0005-0000-0000-000003260000}"/>
    <cellStyle name="data 2 3 2 2 2 3 3" xfId="28679" xr:uid="{00000000-0005-0000-0000-000004260000}"/>
    <cellStyle name="data 2 3 2 2 2 3 3 2" xfId="28680" xr:uid="{00000000-0005-0000-0000-000005260000}"/>
    <cellStyle name="data 2 3 2 2 2 3 4" xfId="28681" xr:uid="{00000000-0005-0000-0000-000006260000}"/>
    <cellStyle name="data 2 3 2 2 2 4" xfId="28682" xr:uid="{00000000-0005-0000-0000-000007260000}"/>
    <cellStyle name="data 2 3 2 2 2 4 2" xfId="28683" xr:uid="{00000000-0005-0000-0000-000008260000}"/>
    <cellStyle name="data 2 3 2 2 2 5" xfId="28684" xr:uid="{00000000-0005-0000-0000-000009260000}"/>
    <cellStyle name="data 2 3 2 2 2 5 2" xfId="28685" xr:uid="{00000000-0005-0000-0000-00000A260000}"/>
    <cellStyle name="data 2 3 2 2 2 6" xfId="28686" xr:uid="{00000000-0005-0000-0000-00000B260000}"/>
    <cellStyle name="data 2 3 2 2 3" xfId="28687" xr:uid="{00000000-0005-0000-0000-00000C260000}"/>
    <cellStyle name="data 2 3 2 2 3 2" xfId="28688" xr:uid="{00000000-0005-0000-0000-00000D260000}"/>
    <cellStyle name="data 2 3 2 2 3 2 2" xfId="28689" xr:uid="{00000000-0005-0000-0000-00000E260000}"/>
    <cellStyle name="data 2 3 2 2 3 2 2 2" xfId="28690" xr:uid="{00000000-0005-0000-0000-00000F260000}"/>
    <cellStyle name="data 2 3 2 2 3 2 3" xfId="28691" xr:uid="{00000000-0005-0000-0000-000010260000}"/>
    <cellStyle name="data 2 3 2 2 3 2 3 2" xfId="28692" xr:uid="{00000000-0005-0000-0000-000011260000}"/>
    <cellStyle name="data 2 3 2 2 3 2 4" xfId="28693" xr:uid="{00000000-0005-0000-0000-000012260000}"/>
    <cellStyle name="data 2 3 2 2 3 3" xfId="28694" xr:uid="{00000000-0005-0000-0000-000013260000}"/>
    <cellStyle name="data 2 3 2 2 3 3 2" xfId="28695" xr:uid="{00000000-0005-0000-0000-000014260000}"/>
    <cellStyle name="data 2 3 2 2 3 4" xfId="28696" xr:uid="{00000000-0005-0000-0000-000015260000}"/>
    <cellStyle name="data 2 3 2 2 3 4 2" xfId="28697" xr:uid="{00000000-0005-0000-0000-000016260000}"/>
    <cellStyle name="data 2 3 2 2 3 5" xfId="28698" xr:uid="{00000000-0005-0000-0000-000017260000}"/>
    <cellStyle name="data 2 3 2 2 4" xfId="28699" xr:uid="{00000000-0005-0000-0000-000018260000}"/>
    <cellStyle name="data 2 3 2 2 4 2" xfId="28700" xr:uid="{00000000-0005-0000-0000-000019260000}"/>
    <cellStyle name="data 2 3 2 2 5" xfId="28701" xr:uid="{00000000-0005-0000-0000-00001A260000}"/>
    <cellStyle name="data 2 3 2 2 5 2" xfId="28702" xr:uid="{00000000-0005-0000-0000-00001B260000}"/>
    <cellStyle name="data 2 3 2 2 6" xfId="28703" xr:uid="{00000000-0005-0000-0000-00001C260000}"/>
    <cellStyle name="data 2 3 2 3" xfId="28704" xr:uid="{00000000-0005-0000-0000-00001D260000}"/>
    <cellStyle name="data 2 3 2 3 2" xfId="28705" xr:uid="{00000000-0005-0000-0000-00001E260000}"/>
    <cellStyle name="data 2 3 2 3 2 2" xfId="28706" xr:uid="{00000000-0005-0000-0000-00001F260000}"/>
    <cellStyle name="data 2 3 2 3 2 2 2" xfId="28707" xr:uid="{00000000-0005-0000-0000-000020260000}"/>
    <cellStyle name="data 2 3 2 3 2 2 2 2" xfId="28708" xr:uid="{00000000-0005-0000-0000-000021260000}"/>
    <cellStyle name="data 2 3 2 3 2 2 3" xfId="28709" xr:uid="{00000000-0005-0000-0000-000022260000}"/>
    <cellStyle name="data 2 3 2 3 2 2 3 2" xfId="28710" xr:uid="{00000000-0005-0000-0000-000023260000}"/>
    <cellStyle name="data 2 3 2 3 2 2 4" xfId="28711" xr:uid="{00000000-0005-0000-0000-000024260000}"/>
    <cellStyle name="data 2 3 2 3 2 3" xfId="28712" xr:uid="{00000000-0005-0000-0000-000025260000}"/>
    <cellStyle name="data 2 3 2 3 2 3 2" xfId="28713" xr:uid="{00000000-0005-0000-0000-000026260000}"/>
    <cellStyle name="data 2 3 2 3 2 4" xfId="28714" xr:uid="{00000000-0005-0000-0000-000027260000}"/>
    <cellStyle name="data 2 3 2 3 2 4 2" xfId="28715" xr:uid="{00000000-0005-0000-0000-000028260000}"/>
    <cellStyle name="data 2 3 2 3 2 5" xfId="28716" xr:uid="{00000000-0005-0000-0000-000029260000}"/>
    <cellStyle name="data 2 3 2 3 3" xfId="28717" xr:uid="{00000000-0005-0000-0000-00002A260000}"/>
    <cellStyle name="data 2 3 2 3 3 2" xfId="28718" xr:uid="{00000000-0005-0000-0000-00002B260000}"/>
    <cellStyle name="data 2 3 2 3 3 2 2" xfId="28719" xr:uid="{00000000-0005-0000-0000-00002C260000}"/>
    <cellStyle name="data 2 3 2 3 3 3" xfId="28720" xr:uid="{00000000-0005-0000-0000-00002D260000}"/>
    <cellStyle name="data 2 3 2 3 3 3 2" xfId="28721" xr:uid="{00000000-0005-0000-0000-00002E260000}"/>
    <cellStyle name="data 2 3 2 3 3 4" xfId="28722" xr:uid="{00000000-0005-0000-0000-00002F260000}"/>
    <cellStyle name="data 2 3 2 3 4" xfId="28723" xr:uid="{00000000-0005-0000-0000-000030260000}"/>
    <cellStyle name="data 2 3 2 3 4 2" xfId="28724" xr:uid="{00000000-0005-0000-0000-000031260000}"/>
    <cellStyle name="data 2 3 2 3 5" xfId="28725" xr:uid="{00000000-0005-0000-0000-000032260000}"/>
    <cellStyle name="data 2 3 2 3 5 2" xfId="28726" xr:uid="{00000000-0005-0000-0000-000033260000}"/>
    <cellStyle name="data 2 3 2 3 6" xfId="28727" xr:uid="{00000000-0005-0000-0000-000034260000}"/>
    <cellStyle name="data 2 3 2 4" xfId="28728" xr:uid="{00000000-0005-0000-0000-000035260000}"/>
    <cellStyle name="data 2 3 2 4 2" xfId="28729" xr:uid="{00000000-0005-0000-0000-000036260000}"/>
    <cellStyle name="data 2 3 2 4 2 2" xfId="28730" xr:uid="{00000000-0005-0000-0000-000037260000}"/>
    <cellStyle name="data 2 3 2 4 2 2 2" xfId="28731" xr:uid="{00000000-0005-0000-0000-000038260000}"/>
    <cellStyle name="data 2 3 2 4 2 3" xfId="28732" xr:uid="{00000000-0005-0000-0000-000039260000}"/>
    <cellStyle name="data 2 3 2 4 2 3 2" xfId="28733" xr:uid="{00000000-0005-0000-0000-00003A260000}"/>
    <cellStyle name="data 2 3 2 4 2 4" xfId="28734" xr:uid="{00000000-0005-0000-0000-00003B260000}"/>
    <cellStyle name="data 2 3 2 4 3" xfId="28735" xr:uid="{00000000-0005-0000-0000-00003C260000}"/>
    <cellStyle name="data 2 3 2 4 3 2" xfId="28736" xr:uid="{00000000-0005-0000-0000-00003D260000}"/>
    <cellStyle name="data 2 3 2 4 4" xfId="28737" xr:uid="{00000000-0005-0000-0000-00003E260000}"/>
    <cellStyle name="data 2 3 2 4 4 2" xfId="28738" xr:uid="{00000000-0005-0000-0000-00003F260000}"/>
    <cellStyle name="data 2 3 2 4 5" xfId="28739" xr:uid="{00000000-0005-0000-0000-000040260000}"/>
    <cellStyle name="data 2 3 2 5" xfId="28740" xr:uid="{00000000-0005-0000-0000-000041260000}"/>
    <cellStyle name="data 2 3 2 5 2" xfId="28741" xr:uid="{00000000-0005-0000-0000-000042260000}"/>
    <cellStyle name="data 2 3 2 6" xfId="28742" xr:uid="{00000000-0005-0000-0000-000043260000}"/>
    <cellStyle name="data 2 3 2 6 2" xfId="28743" xr:uid="{00000000-0005-0000-0000-000044260000}"/>
    <cellStyle name="data 2 3 2 7" xfId="28744" xr:uid="{00000000-0005-0000-0000-000045260000}"/>
    <cellStyle name="data 2 3 3" xfId="28745" xr:uid="{00000000-0005-0000-0000-000046260000}"/>
    <cellStyle name="data 2 3 3 2" xfId="28746" xr:uid="{00000000-0005-0000-0000-000047260000}"/>
    <cellStyle name="data 2 3 3 2 2" xfId="28747" xr:uid="{00000000-0005-0000-0000-000048260000}"/>
    <cellStyle name="data 2 3 3 2 2 2" xfId="28748" xr:uid="{00000000-0005-0000-0000-000049260000}"/>
    <cellStyle name="data 2 3 3 2 2 2 2" xfId="28749" xr:uid="{00000000-0005-0000-0000-00004A260000}"/>
    <cellStyle name="data 2 3 3 2 2 2 2 2" xfId="28750" xr:uid="{00000000-0005-0000-0000-00004B260000}"/>
    <cellStyle name="data 2 3 3 2 2 2 3" xfId="28751" xr:uid="{00000000-0005-0000-0000-00004C260000}"/>
    <cellStyle name="data 2 3 3 2 2 2 3 2" xfId="28752" xr:uid="{00000000-0005-0000-0000-00004D260000}"/>
    <cellStyle name="data 2 3 3 2 2 2 4" xfId="28753" xr:uid="{00000000-0005-0000-0000-00004E260000}"/>
    <cellStyle name="data 2 3 3 2 2 3" xfId="28754" xr:uid="{00000000-0005-0000-0000-00004F260000}"/>
    <cellStyle name="data 2 3 3 2 2 3 2" xfId="28755" xr:uid="{00000000-0005-0000-0000-000050260000}"/>
    <cellStyle name="data 2 3 3 2 2 4" xfId="28756" xr:uid="{00000000-0005-0000-0000-000051260000}"/>
    <cellStyle name="data 2 3 3 2 2 4 2" xfId="28757" xr:uid="{00000000-0005-0000-0000-000052260000}"/>
    <cellStyle name="data 2 3 3 2 2 5" xfId="28758" xr:uid="{00000000-0005-0000-0000-000053260000}"/>
    <cellStyle name="data 2 3 3 2 3" xfId="28759" xr:uid="{00000000-0005-0000-0000-000054260000}"/>
    <cellStyle name="data 2 3 3 2 3 2" xfId="28760" xr:uid="{00000000-0005-0000-0000-000055260000}"/>
    <cellStyle name="data 2 3 3 2 3 2 2" xfId="28761" xr:uid="{00000000-0005-0000-0000-000056260000}"/>
    <cellStyle name="data 2 3 3 2 3 3" xfId="28762" xr:uid="{00000000-0005-0000-0000-000057260000}"/>
    <cellStyle name="data 2 3 3 2 3 3 2" xfId="28763" xr:uid="{00000000-0005-0000-0000-000058260000}"/>
    <cellStyle name="data 2 3 3 2 3 4" xfId="28764" xr:uid="{00000000-0005-0000-0000-000059260000}"/>
    <cellStyle name="data 2 3 3 2 4" xfId="28765" xr:uid="{00000000-0005-0000-0000-00005A260000}"/>
    <cellStyle name="data 2 3 3 2 4 2" xfId="28766" xr:uid="{00000000-0005-0000-0000-00005B260000}"/>
    <cellStyle name="data 2 3 3 2 5" xfId="28767" xr:uid="{00000000-0005-0000-0000-00005C260000}"/>
    <cellStyle name="data 2 3 3 2 5 2" xfId="28768" xr:uid="{00000000-0005-0000-0000-00005D260000}"/>
    <cellStyle name="data 2 3 3 2 6" xfId="28769" xr:uid="{00000000-0005-0000-0000-00005E260000}"/>
    <cellStyle name="data 2 3 3 3" xfId="28770" xr:uid="{00000000-0005-0000-0000-00005F260000}"/>
    <cellStyle name="data 2 3 3 3 2" xfId="28771" xr:uid="{00000000-0005-0000-0000-000060260000}"/>
    <cellStyle name="data 2 3 3 3 2 2" xfId="28772" xr:uid="{00000000-0005-0000-0000-000061260000}"/>
    <cellStyle name="data 2 3 3 3 2 2 2" xfId="28773" xr:uid="{00000000-0005-0000-0000-000062260000}"/>
    <cellStyle name="data 2 3 3 3 2 3" xfId="28774" xr:uid="{00000000-0005-0000-0000-000063260000}"/>
    <cellStyle name="data 2 3 3 3 2 3 2" xfId="28775" xr:uid="{00000000-0005-0000-0000-000064260000}"/>
    <cellStyle name="data 2 3 3 3 2 4" xfId="28776" xr:uid="{00000000-0005-0000-0000-000065260000}"/>
    <cellStyle name="data 2 3 3 3 3" xfId="28777" xr:uid="{00000000-0005-0000-0000-000066260000}"/>
    <cellStyle name="data 2 3 3 3 3 2" xfId="28778" xr:uid="{00000000-0005-0000-0000-000067260000}"/>
    <cellStyle name="data 2 3 3 3 4" xfId="28779" xr:uid="{00000000-0005-0000-0000-000068260000}"/>
    <cellStyle name="data 2 3 3 3 4 2" xfId="28780" xr:uid="{00000000-0005-0000-0000-000069260000}"/>
    <cellStyle name="data 2 3 3 3 5" xfId="28781" xr:uid="{00000000-0005-0000-0000-00006A260000}"/>
    <cellStyle name="data 2 3 3 4" xfId="28782" xr:uid="{00000000-0005-0000-0000-00006B260000}"/>
    <cellStyle name="data 2 3 3 4 2" xfId="28783" xr:uid="{00000000-0005-0000-0000-00006C260000}"/>
    <cellStyle name="data 2 3 3 5" xfId="28784" xr:uid="{00000000-0005-0000-0000-00006D260000}"/>
    <cellStyle name="data 2 3 3 5 2" xfId="28785" xr:uid="{00000000-0005-0000-0000-00006E260000}"/>
    <cellStyle name="data 2 3 3 6" xfId="28786" xr:uid="{00000000-0005-0000-0000-00006F260000}"/>
    <cellStyle name="data 2 3 4" xfId="28787" xr:uid="{00000000-0005-0000-0000-000070260000}"/>
    <cellStyle name="data 2 3 4 2" xfId="28788" xr:uid="{00000000-0005-0000-0000-000071260000}"/>
    <cellStyle name="data 2 3 4 2 2" xfId="28789" xr:uid="{00000000-0005-0000-0000-000072260000}"/>
    <cellStyle name="data 2 3 4 2 2 2" xfId="28790" xr:uid="{00000000-0005-0000-0000-000073260000}"/>
    <cellStyle name="data 2 3 4 2 2 2 2" xfId="28791" xr:uid="{00000000-0005-0000-0000-000074260000}"/>
    <cellStyle name="data 2 3 4 2 2 3" xfId="28792" xr:uid="{00000000-0005-0000-0000-000075260000}"/>
    <cellStyle name="data 2 3 4 2 2 3 2" xfId="28793" xr:uid="{00000000-0005-0000-0000-000076260000}"/>
    <cellStyle name="data 2 3 4 2 2 4" xfId="28794" xr:uid="{00000000-0005-0000-0000-000077260000}"/>
    <cellStyle name="data 2 3 4 2 3" xfId="28795" xr:uid="{00000000-0005-0000-0000-000078260000}"/>
    <cellStyle name="data 2 3 4 2 3 2" xfId="28796" xr:uid="{00000000-0005-0000-0000-000079260000}"/>
    <cellStyle name="data 2 3 4 2 4" xfId="28797" xr:uid="{00000000-0005-0000-0000-00007A260000}"/>
    <cellStyle name="data 2 3 4 2 4 2" xfId="28798" xr:uid="{00000000-0005-0000-0000-00007B260000}"/>
    <cellStyle name="data 2 3 4 2 5" xfId="28799" xr:uid="{00000000-0005-0000-0000-00007C260000}"/>
    <cellStyle name="data 2 3 4 3" xfId="28800" xr:uid="{00000000-0005-0000-0000-00007D260000}"/>
    <cellStyle name="data 2 3 4 3 2" xfId="28801" xr:uid="{00000000-0005-0000-0000-00007E260000}"/>
    <cellStyle name="data 2 3 4 3 2 2" xfId="28802" xr:uid="{00000000-0005-0000-0000-00007F260000}"/>
    <cellStyle name="data 2 3 4 3 3" xfId="28803" xr:uid="{00000000-0005-0000-0000-000080260000}"/>
    <cellStyle name="data 2 3 4 3 3 2" xfId="28804" xr:uid="{00000000-0005-0000-0000-000081260000}"/>
    <cellStyle name="data 2 3 4 3 4" xfId="28805" xr:uid="{00000000-0005-0000-0000-000082260000}"/>
    <cellStyle name="data 2 3 4 4" xfId="28806" xr:uid="{00000000-0005-0000-0000-000083260000}"/>
    <cellStyle name="data 2 3 4 4 2" xfId="28807" xr:uid="{00000000-0005-0000-0000-000084260000}"/>
    <cellStyle name="data 2 3 4 5" xfId="28808" xr:uid="{00000000-0005-0000-0000-000085260000}"/>
    <cellStyle name="data 2 3 4 5 2" xfId="28809" xr:uid="{00000000-0005-0000-0000-000086260000}"/>
    <cellStyle name="data 2 3 4 6" xfId="28810" xr:uid="{00000000-0005-0000-0000-000087260000}"/>
    <cellStyle name="data 2 3 5" xfId="28811" xr:uid="{00000000-0005-0000-0000-000088260000}"/>
    <cellStyle name="data 2 3 5 2" xfId="28812" xr:uid="{00000000-0005-0000-0000-000089260000}"/>
    <cellStyle name="data 2 3 5 2 2" xfId="28813" xr:uid="{00000000-0005-0000-0000-00008A260000}"/>
    <cellStyle name="data 2 3 5 2 2 2" xfId="28814" xr:uid="{00000000-0005-0000-0000-00008B260000}"/>
    <cellStyle name="data 2 3 5 2 3" xfId="28815" xr:uid="{00000000-0005-0000-0000-00008C260000}"/>
    <cellStyle name="data 2 3 5 2 3 2" xfId="28816" xr:uid="{00000000-0005-0000-0000-00008D260000}"/>
    <cellStyle name="data 2 3 5 2 4" xfId="28817" xr:uid="{00000000-0005-0000-0000-00008E260000}"/>
    <cellStyle name="data 2 3 5 3" xfId="28818" xr:uid="{00000000-0005-0000-0000-00008F260000}"/>
    <cellStyle name="data 2 3 5 3 2" xfId="28819" xr:uid="{00000000-0005-0000-0000-000090260000}"/>
    <cellStyle name="data 2 3 5 4" xfId="28820" xr:uid="{00000000-0005-0000-0000-000091260000}"/>
    <cellStyle name="data 2 3 5 4 2" xfId="28821" xr:uid="{00000000-0005-0000-0000-000092260000}"/>
    <cellStyle name="data 2 3 5 5" xfId="28822" xr:uid="{00000000-0005-0000-0000-000093260000}"/>
    <cellStyle name="data 2 3 6" xfId="28823" xr:uid="{00000000-0005-0000-0000-000094260000}"/>
    <cellStyle name="data 2 3 6 2" xfId="28824" xr:uid="{00000000-0005-0000-0000-000095260000}"/>
    <cellStyle name="data 2 3 7" xfId="28825" xr:uid="{00000000-0005-0000-0000-000096260000}"/>
    <cellStyle name="data 2 3 7 2" xfId="28826" xr:uid="{00000000-0005-0000-0000-000097260000}"/>
    <cellStyle name="data 2 3 8" xfId="28827" xr:uid="{00000000-0005-0000-0000-000098260000}"/>
    <cellStyle name="data 2 30" xfId="28828" xr:uid="{00000000-0005-0000-0000-000099260000}"/>
    <cellStyle name="data 2 31" xfId="28829" xr:uid="{00000000-0005-0000-0000-00009A260000}"/>
    <cellStyle name="data 2 32" xfId="28830" xr:uid="{00000000-0005-0000-0000-00009B260000}"/>
    <cellStyle name="data 2 33" xfId="28831" xr:uid="{00000000-0005-0000-0000-00009C260000}"/>
    <cellStyle name="data 2 34" xfId="28832" xr:uid="{00000000-0005-0000-0000-00009D260000}"/>
    <cellStyle name="data 2 35" xfId="28833" xr:uid="{00000000-0005-0000-0000-00009E260000}"/>
    <cellStyle name="data 2 36" xfId="28834" xr:uid="{00000000-0005-0000-0000-00009F260000}"/>
    <cellStyle name="data 2 37" xfId="28835" xr:uid="{00000000-0005-0000-0000-0000A0260000}"/>
    <cellStyle name="data 2 38" xfId="28836" xr:uid="{00000000-0005-0000-0000-0000A1260000}"/>
    <cellStyle name="data 2 39" xfId="28837" xr:uid="{00000000-0005-0000-0000-0000A2260000}"/>
    <cellStyle name="data 2 4" xfId="28838" xr:uid="{00000000-0005-0000-0000-0000A3260000}"/>
    <cellStyle name="data 2 4 2" xfId="28839" xr:uid="{00000000-0005-0000-0000-0000A4260000}"/>
    <cellStyle name="data 2 4 2 2" xfId="28840" xr:uid="{00000000-0005-0000-0000-0000A5260000}"/>
    <cellStyle name="data 2 4 2 2 2" xfId="28841" xr:uid="{00000000-0005-0000-0000-0000A6260000}"/>
    <cellStyle name="data 2 4 2 2 2 2" xfId="28842" xr:uid="{00000000-0005-0000-0000-0000A7260000}"/>
    <cellStyle name="data 2 4 2 2 2 2 2" xfId="28843" xr:uid="{00000000-0005-0000-0000-0000A8260000}"/>
    <cellStyle name="data 2 4 2 2 2 3" xfId="28844" xr:uid="{00000000-0005-0000-0000-0000A9260000}"/>
    <cellStyle name="data 2 4 2 2 2 3 2" xfId="28845" xr:uid="{00000000-0005-0000-0000-0000AA260000}"/>
    <cellStyle name="data 2 4 2 2 2 4" xfId="28846" xr:uid="{00000000-0005-0000-0000-0000AB260000}"/>
    <cellStyle name="data 2 4 2 2 3" xfId="28847" xr:uid="{00000000-0005-0000-0000-0000AC260000}"/>
    <cellStyle name="data 2 4 2 2 3 2" xfId="28848" xr:uid="{00000000-0005-0000-0000-0000AD260000}"/>
    <cellStyle name="data 2 4 2 2 4" xfId="28849" xr:uid="{00000000-0005-0000-0000-0000AE260000}"/>
    <cellStyle name="data 2 4 2 2 4 2" xfId="28850" xr:uid="{00000000-0005-0000-0000-0000AF260000}"/>
    <cellStyle name="data 2 4 2 2 5" xfId="28851" xr:uid="{00000000-0005-0000-0000-0000B0260000}"/>
    <cellStyle name="data 2 4 2 3" xfId="28852" xr:uid="{00000000-0005-0000-0000-0000B1260000}"/>
    <cellStyle name="data 2 4 2 3 2" xfId="28853" xr:uid="{00000000-0005-0000-0000-0000B2260000}"/>
    <cellStyle name="data 2 4 2 3 2 2" xfId="28854" xr:uid="{00000000-0005-0000-0000-0000B3260000}"/>
    <cellStyle name="data 2 4 2 3 3" xfId="28855" xr:uid="{00000000-0005-0000-0000-0000B4260000}"/>
    <cellStyle name="data 2 4 2 3 3 2" xfId="28856" xr:uid="{00000000-0005-0000-0000-0000B5260000}"/>
    <cellStyle name="data 2 4 2 3 4" xfId="28857" xr:uid="{00000000-0005-0000-0000-0000B6260000}"/>
    <cellStyle name="data 2 4 2 4" xfId="28858" xr:uid="{00000000-0005-0000-0000-0000B7260000}"/>
    <cellStyle name="data 2 4 2 4 2" xfId="28859" xr:uid="{00000000-0005-0000-0000-0000B8260000}"/>
    <cellStyle name="data 2 4 2 5" xfId="28860" xr:uid="{00000000-0005-0000-0000-0000B9260000}"/>
    <cellStyle name="data 2 4 2 5 2" xfId="28861" xr:uid="{00000000-0005-0000-0000-0000BA260000}"/>
    <cellStyle name="data 2 4 2 6" xfId="28862" xr:uid="{00000000-0005-0000-0000-0000BB260000}"/>
    <cellStyle name="data 2 4 3" xfId="28863" xr:uid="{00000000-0005-0000-0000-0000BC260000}"/>
    <cellStyle name="data 2 4 3 2" xfId="28864" xr:uid="{00000000-0005-0000-0000-0000BD260000}"/>
    <cellStyle name="data 2 4 3 2 2" xfId="28865" xr:uid="{00000000-0005-0000-0000-0000BE260000}"/>
    <cellStyle name="data 2 4 3 2 2 2" xfId="28866" xr:uid="{00000000-0005-0000-0000-0000BF260000}"/>
    <cellStyle name="data 2 4 3 2 3" xfId="28867" xr:uid="{00000000-0005-0000-0000-0000C0260000}"/>
    <cellStyle name="data 2 4 3 2 3 2" xfId="28868" xr:uid="{00000000-0005-0000-0000-0000C1260000}"/>
    <cellStyle name="data 2 4 3 2 4" xfId="28869" xr:uid="{00000000-0005-0000-0000-0000C2260000}"/>
    <cellStyle name="data 2 4 3 3" xfId="28870" xr:uid="{00000000-0005-0000-0000-0000C3260000}"/>
    <cellStyle name="data 2 4 3 3 2" xfId="28871" xr:uid="{00000000-0005-0000-0000-0000C4260000}"/>
    <cellStyle name="data 2 4 3 4" xfId="28872" xr:uid="{00000000-0005-0000-0000-0000C5260000}"/>
    <cellStyle name="data 2 4 3 4 2" xfId="28873" xr:uid="{00000000-0005-0000-0000-0000C6260000}"/>
    <cellStyle name="data 2 4 3 5" xfId="28874" xr:uid="{00000000-0005-0000-0000-0000C7260000}"/>
    <cellStyle name="data 2 4 4" xfId="28875" xr:uid="{00000000-0005-0000-0000-0000C8260000}"/>
    <cellStyle name="data 2 4 4 2" xfId="28876" xr:uid="{00000000-0005-0000-0000-0000C9260000}"/>
    <cellStyle name="data 2 4 5" xfId="28877" xr:uid="{00000000-0005-0000-0000-0000CA260000}"/>
    <cellStyle name="data 2 4 5 2" xfId="28878" xr:uid="{00000000-0005-0000-0000-0000CB260000}"/>
    <cellStyle name="data 2 4 6" xfId="28879" xr:uid="{00000000-0005-0000-0000-0000CC260000}"/>
    <cellStyle name="data 2 40" xfId="28880" xr:uid="{00000000-0005-0000-0000-0000CD260000}"/>
    <cellStyle name="data 2 41" xfId="28881" xr:uid="{00000000-0005-0000-0000-0000CE260000}"/>
    <cellStyle name="data 2 42" xfId="28882" xr:uid="{00000000-0005-0000-0000-0000CF260000}"/>
    <cellStyle name="data 2 43" xfId="28883" xr:uid="{00000000-0005-0000-0000-0000D0260000}"/>
    <cellStyle name="data 2 44" xfId="28884" xr:uid="{00000000-0005-0000-0000-0000D1260000}"/>
    <cellStyle name="data 2 45" xfId="28885" xr:uid="{00000000-0005-0000-0000-0000D2260000}"/>
    <cellStyle name="data 2 46" xfId="28886" xr:uid="{00000000-0005-0000-0000-0000D3260000}"/>
    <cellStyle name="data 2 47" xfId="28887" xr:uid="{00000000-0005-0000-0000-0000D4260000}"/>
    <cellStyle name="data 2 5" xfId="28888" xr:uid="{00000000-0005-0000-0000-0000D5260000}"/>
    <cellStyle name="data 2 5 2" xfId="28889" xr:uid="{00000000-0005-0000-0000-0000D6260000}"/>
    <cellStyle name="data 2 5 2 2" xfId="28890" xr:uid="{00000000-0005-0000-0000-0000D7260000}"/>
    <cellStyle name="data 2 5 2 2 2" xfId="28891" xr:uid="{00000000-0005-0000-0000-0000D8260000}"/>
    <cellStyle name="data 2 5 2 2 2 2" xfId="28892" xr:uid="{00000000-0005-0000-0000-0000D9260000}"/>
    <cellStyle name="data 2 5 2 2 3" xfId="28893" xr:uid="{00000000-0005-0000-0000-0000DA260000}"/>
    <cellStyle name="data 2 5 2 2 3 2" xfId="28894" xr:uid="{00000000-0005-0000-0000-0000DB260000}"/>
    <cellStyle name="data 2 5 2 2 4" xfId="28895" xr:uid="{00000000-0005-0000-0000-0000DC260000}"/>
    <cellStyle name="data 2 5 2 3" xfId="28896" xr:uid="{00000000-0005-0000-0000-0000DD260000}"/>
    <cellStyle name="data 2 5 2 3 2" xfId="28897" xr:uid="{00000000-0005-0000-0000-0000DE260000}"/>
    <cellStyle name="data 2 5 2 4" xfId="28898" xr:uid="{00000000-0005-0000-0000-0000DF260000}"/>
    <cellStyle name="data 2 5 2 4 2" xfId="28899" xr:uid="{00000000-0005-0000-0000-0000E0260000}"/>
    <cellStyle name="data 2 5 2 5" xfId="28900" xr:uid="{00000000-0005-0000-0000-0000E1260000}"/>
    <cellStyle name="data 2 5 3" xfId="28901" xr:uid="{00000000-0005-0000-0000-0000E2260000}"/>
    <cellStyle name="data 2 5 3 2" xfId="28902" xr:uid="{00000000-0005-0000-0000-0000E3260000}"/>
    <cellStyle name="data 2 5 3 2 2" xfId="28903" xr:uid="{00000000-0005-0000-0000-0000E4260000}"/>
    <cellStyle name="data 2 5 3 3" xfId="28904" xr:uid="{00000000-0005-0000-0000-0000E5260000}"/>
    <cellStyle name="data 2 5 3 3 2" xfId="28905" xr:uid="{00000000-0005-0000-0000-0000E6260000}"/>
    <cellStyle name="data 2 5 3 4" xfId="28906" xr:uid="{00000000-0005-0000-0000-0000E7260000}"/>
    <cellStyle name="data 2 5 4" xfId="28907" xr:uid="{00000000-0005-0000-0000-0000E8260000}"/>
    <cellStyle name="data 2 5 4 2" xfId="28908" xr:uid="{00000000-0005-0000-0000-0000E9260000}"/>
    <cellStyle name="data 2 5 5" xfId="28909" xr:uid="{00000000-0005-0000-0000-0000EA260000}"/>
    <cellStyle name="data 2 5 5 2" xfId="28910" xr:uid="{00000000-0005-0000-0000-0000EB260000}"/>
    <cellStyle name="data 2 5 6" xfId="28911" xr:uid="{00000000-0005-0000-0000-0000EC260000}"/>
    <cellStyle name="data 2 6" xfId="28912" xr:uid="{00000000-0005-0000-0000-0000ED260000}"/>
    <cellStyle name="data 2 6 2" xfId="28913" xr:uid="{00000000-0005-0000-0000-0000EE260000}"/>
    <cellStyle name="data 2 6 2 2" xfId="28914" xr:uid="{00000000-0005-0000-0000-0000EF260000}"/>
    <cellStyle name="data 2 6 2 2 2" xfId="28915" xr:uid="{00000000-0005-0000-0000-0000F0260000}"/>
    <cellStyle name="data 2 6 2 3" xfId="28916" xr:uid="{00000000-0005-0000-0000-0000F1260000}"/>
    <cellStyle name="data 2 6 2 3 2" xfId="28917" xr:uid="{00000000-0005-0000-0000-0000F2260000}"/>
    <cellStyle name="data 2 6 2 4" xfId="28918" xr:uid="{00000000-0005-0000-0000-0000F3260000}"/>
    <cellStyle name="data 2 6 3" xfId="28919" xr:uid="{00000000-0005-0000-0000-0000F4260000}"/>
    <cellStyle name="data 2 6 3 2" xfId="28920" xr:uid="{00000000-0005-0000-0000-0000F5260000}"/>
    <cellStyle name="data 2 6 4" xfId="28921" xr:uid="{00000000-0005-0000-0000-0000F6260000}"/>
    <cellStyle name="data 2 6 4 2" xfId="28922" xr:uid="{00000000-0005-0000-0000-0000F7260000}"/>
    <cellStyle name="data 2 6 5" xfId="28923" xr:uid="{00000000-0005-0000-0000-0000F8260000}"/>
    <cellStyle name="data 2 7" xfId="28924" xr:uid="{00000000-0005-0000-0000-0000F9260000}"/>
    <cellStyle name="data 2 7 2" xfId="28925" xr:uid="{00000000-0005-0000-0000-0000FA260000}"/>
    <cellStyle name="data 2 8" xfId="28926" xr:uid="{00000000-0005-0000-0000-0000FB260000}"/>
    <cellStyle name="data 2 8 2" xfId="28927" xr:uid="{00000000-0005-0000-0000-0000FC260000}"/>
    <cellStyle name="data 2 9" xfId="28928" xr:uid="{00000000-0005-0000-0000-0000FD260000}"/>
    <cellStyle name="data 20" xfId="28929" xr:uid="{00000000-0005-0000-0000-0000FE260000}"/>
    <cellStyle name="data 21" xfId="28930" xr:uid="{00000000-0005-0000-0000-0000FF260000}"/>
    <cellStyle name="data 22" xfId="28931" xr:uid="{00000000-0005-0000-0000-000000270000}"/>
    <cellStyle name="data 23" xfId="28932" xr:uid="{00000000-0005-0000-0000-000001270000}"/>
    <cellStyle name="data 24" xfId="28933" xr:uid="{00000000-0005-0000-0000-000002270000}"/>
    <cellStyle name="data 25" xfId="28934" xr:uid="{00000000-0005-0000-0000-000003270000}"/>
    <cellStyle name="data 26" xfId="28935" xr:uid="{00000000-0005-0000-0000-000004270000}"/>
    <cellStyle name="data 27" xfId="28936" xr:uid="{00000000-0005-0000-0000-000005270000}"/>
    <cellStyle name="data 28" xfId="28937" xr:uid="{00000000-0005-0000-0000-000006270000}"/>
    <cellStyle name="data 29" xfId="28938" xr:uid="{00000000-0005-0000-0000-000007270000}"/>
    <cellStyle name="data 3" xfId="28939" xr:uid="{00000000-0005-0000-0000-000008270000}"/>
    <cellStyle name="data 3 2" xfId="28940" xr:uid="{00000000-0005-0000-0000-000009270000}"/>
    <cellStyle name="data 3 2 2" xfId="28941" xr:uid="{00000000-0005-0000-0000-00000A270000}"/>
    <cellStyle name="data 3 2 2 2" xfId="28942" xr:uid="{00000000-0005-0000-0000-00000B270000}"/>
    <cellStyle name="data 3 2 2 2 2" xfId="28943" xr:uid="{00000000-0005-0000-0000-00000C270000}"/>
    <cellStyle name="data 3 2 2 2 2 2" xfId="28944" xr:uid="{00000000-0005-0000-0000-00000D270000}"/>
    <cellStyle name="data 3 2 2 2 2 2 2" xfId="28945" xr:uid="{00000000-0005-0000-0000-00000E270000}"/>
    <cellStyle name="data 3 2 2 2 2 2 2 2" xfId="28946" xr:uid="{00000000-0005-0000-0000-00000F270000}"/>
    <cellStyle name="data 3 2 2 2 2 2 3" xfId="28947" xr:uid="{00000000-0005-0000-0000-000010270000}"/>
    <cellStyle name="data 3 2 2 2 2 2 3 2" xfId="28948" xr:uid="{00000000-0005-0000-0000-000011270000}"/>
    <cellStyle name="data 3 2 2 2 2 2 4" xfId="28949" xr:uid="{00000000-0005-0000-0000-000012270000}"/>
    <cellStyle name="data 3 2 2 2 2 3" xfId="28950" xr:uid="{00000000-0005-0000-0000-000013270000}"/>
    <cellStyle name="data 3 2 2 2 2 3 2" xfId="28951" xr:uid="{00000000-0005-0000-0000-000014270000}"/>
    <cellStyle name="data 3 2 2 2 2 4" xfId="28952" xr:uid="{00000000-0005-0000-0000-000015270000}"/>
    <cellStyle name="data 3 2 2 2 2 4 2" xfId="28953" xr:uid="{00000000-0005-0000-0000-000016270000}"/>
    <cellStyle name="data 3 2 2 2 2 5" xfId="28954" xr:uid="{00000000-0005-0000-0000-000017270000}"/>
    <cellStyle name="data 3 2 2 2 3" xfId="28955" xr:uid="{00000000-0005-0000-0000-000018270000}"/>
    <cellStyle name="data 3 2 2 2 3 2" xfId="28956" xr:uid="{00000000-0005-0000-0000-000019270000}"/>
    <cellStyle name="data 3 2 2 2 3 2 2" xfId="28957" xr:uid="{00000000-0005-0000-0000-00001A270000}"/>
    <cellStyle name="data 3 2 2 2 3 3" xfId="28958" xr:uid="{00000000-0005-0000-0000-00001B270000}"/>
    <cellStyle name="data 3 2 2 2 3 3 2" xfId="28959" xr:uid="{00000000-0005-0000-0000-00001C270000}"/>
    <cellStyle name="data 3 2 2 2 3 4" xfId="28960" xr:uid="{00000000-0005-0000-0000-00001D270000}"/>
    <cellStyle name="data 3 2 2 2 4" xfId="28961" xr:uid="{00000000-0005-0000-0000-00001E270000}"/>
    <cellStyle name="data 3 2 2 2 4 2" xfId="28962" xr:uid="{00000000-0005-0000-0000-00001F270000}"/>
    <cellStyle name="data 3 2 2 2 5" xfId="28963" xr:uid="{00000000-0005-0000-0000-000020270000}"/>
    <cellStyle name="data 3 2 2 2 5 2" xfId="28964" xr:uid="{00000000-0005-0000-0000-000021270000}"/>
    <cellStyle name="data 3 2 2 2 6" xfId="28965" xr:uid="{00000000-0005-0000-0000-000022270000}"/>
    <cellStyle name="data 3 2 2 3" xfId="28966" xr:uid="{00000000-0005-0000-0000-000023270000}"/>
    <cellStyle name="data 3 2 2 3 2" xfId="28967" xr:uid="{00000000-0005-0000-0000-000024270000}"/>
    <cellStyle name="data 3 2 2 3 2 2" xfId="28968" xr:uid="{00000000-0005-0000-0000-000025270000}"/>
    <cellStyle name="data 3 2 2 3 2 2 2" xfId="28969" xr:uid="{00000000-0005-0000-0000-000026270000}"/>
    <cellStyle name="data 3 2 2 3 2 3" xfId="28970" xr:uid="{00000000-0005-0000-0000-000027270000}"/>
    <cellStyle name="data 3 2 2 3 2 3 2" xfId="28971" xr:uid="{00000000-0005-0000-0000-000028270000}"/>
    <cellStyle name="data 3 2 2 3 2 4" xfId="28972" xr:uid="{00000000-0005-0000-0000-000029270000}"/>
    <cellStyle name="data 3 2 2 3 3" xfId="28973" xr:uid="{00000000-0005-0000-0000-00002A270000}"/>
    <cellStyle name="data 3 2 2 3 3 2" xfId="28974" xr:uid="{00000000-0005-0000-0000-00002B270000}"/>
    <cellStyle name="data 3 2 2 3 4" xfId="28975" xr:uid="{00000000-0005-0000-0000-00002C270000}"/>
    <cellStyle name="data 3 2 2 3 4 2" xfId="28976" xr:uid="{00000000-0005-0000-0000-00002D270000}"/>
    <cellStyle name="data 3 2 2 3 5" xfId="28977" xr:uid="{00000000-0005-0000-0000-00002E270000}"/>
    <cellStyle name="data 3 2 2 4" xfId="28978" xr:uid="{00000000-0005-0000-0000-00002F270000}"/>
    <cellStyle name="data 3 2 2 4 2" xfId="28979" xr:uid="{00000000-0005-0000-0000-000030270000}"/>
    <cellStyle name="data 3 2 2 5" xfId="28980" xr:uid="{00000000-0005-0000-0000-000031270000}"/>
    <cellStyle name="data 3 2 2 5 2" xfId="28981" xr:uid="{00000000-0005-0000-0000-000032270000}"/>
    <cellStyle name="data 3 2 2 6" xfId="28982" xr:uid="{00000000-0005-0000-0000-000033270000}"/>
    <cellStyle name="data 3 2 3" xfId="28983" xr:uid="{00000000-0005-0000-0000-000034270000}"/>
    <cellStyle name="data 3 2 3 2" xfId="28984" xr:uid="{00000000-0005-0000-0000-000035270000}"/>
    <cellStyle name="data 3 2 3 2 2" xfId="28985" xr:uid="{00000000-0005-0000-0000-000036270000}"/>
    <cellStyle name="data 3 2 3 2 2 2" xfId="28986" xr:uid="{00000000-0005-0000-0000-000037270000}"/>
    <cellStyle name="data 3 2 3 2 2 2 2" xfId="28987" xr:uid="{00000000-0005-0000-0000-000038270000}"/>
    <cellStyle name="data 3 2 3 2 2 3" xfId="28988" xr:uid="{00000000-0005-0000-0000-000039270000}"/>
    <cellStyle name="data 3 2 3 2 2 3 2" xfId="28989" xr:uid="{00000000-0005-0000-0000-00003A270000}"/>
    <cellStyle name="data 3 2 3 2 2 4" xfId="28990" xr:uid="{00000000-0005-0000-0000-00003B270000}"/>
    <cellStyle name="data 3 2 3 2 3" xfId="28991" xr:uid="{00000000-0005-0000-0000-00003C270000}"/>
    <cellStyle name="data 3 2 3 2 3 2" xfId="28992" xr:uid="{00000000-0005-0000-0000-00003D270000}"/>
    <cellStyle name="data 3 2 3 2 4" xfId="28993" xr:uid="{00000000-0005-0000-0000-00003E270000}"/>
    <cellStyle name="data 3 2 3 2 4 2" xfId="28994" xr:uid="{00000000-0005-0000-0000-00003F270000}"/>
    <cellStyle name="data 3 2 3 2 5" xfId="28995" xr:uid="{00000000-0005-0000-0000-000040270000}"/>
    <cellStyle name="data 3 2 3 3" xfId="28996" xr:uid="{00000000-0005-0000-0000-000041270000}"/>
    <cellStyle name="data 3 2 3 3 2" xfId="28997" xr:uid="{00000000-0005-0000-0000-000042270000}"/>
    <cellStyle name="data 3 2 3 3 2 2" xfId="28998" xr:uid="{00000000-0005-0000-0000-000043270000}"/>
    <cellStyle name="data 3 2 3 3 3" xfId="28999" xr:uid="{00000000-0005-0000-0000-000044270000}"/>
    <cellStyle name="data 3 2 3 3 3 2" xfId="29000" xr:uid="{00000000-0005-0000-0000-000045270000}"/>
    <cellStyle name="data 3 2 3 3 4" xfId="29001" xr:uid="{00000000-0005-0000-0000-000046270000}"/>
    <cellStyle name="data 3 2 3 4" xfId="29002" xr:uid="{00000000-0005-0000-0000-000047270000}"/>
    <cellStyle name="data 3 2 3 4 2" xfId="29003" xr:uid="{00000000-0005-0000-0000-000048270000}"/>
    <cellStyle name="data 3 2 3 5" xfId="29004" xr:uid="{00000000-0005-0000-0000-000049270000}"/>
    <cellStyle name="data 3 2 3 5 2" xfId="29005" xr:uid="{00000000-0005-0000-0000-00004A270000}"/>
    <cellStyle name="data 3 2 3 6" xfId="29006" xr:uid="{00000000-0005-0000-0000-00004B270000}"/>
    <cellStyle name="data 3 2 4" xfId="29007" xr:uid="{00000000-0005-0000-0000-00004C270000}"/>
    <cellStyle name="data 3 2 4 2" xfId="29008" xr:uid="{00000000-0005-0000-0000-00004D270000}"/>
    <cellStyle name="data 3 2 4 2 2" xfId="29009" xr:uid="{00000000-0005-0000-0000-00004E270000}"/>
    <cellStyle name="data 3 2 4 2 2 2" xfId="29010" xr:uid="{00000000-0005-0000-0000-00004F270000}"/>
    <cellStyle name="data 3 2 4 2 3" xfId="29011" xr:uid="{00000000-0005-0000-0000-000050270000}"/>
    <cellStyle name="data 3 2 4 2 3 2" xfId="29012" xr:uid="{00000000-0005-0000-0000-000051270000}"/>
    <cellStyle name="data 3 2 4 2 4" xfId="29013" xr:uid="{00000000-0005-0000-0000-000052270000}"/>
    <cellStyle name="data 3 2 4 3" xfId="29014" xr:uid="{00000000-0005-0000-0000-000053270000}"/>
    <cellStyle name="data 3 2 4 3 2" xfId="29015" xr:uid="{00000000-0005-0000-0000-000054270000}"/>
    <cellStyle name="data 3 2 4 4" xfId="29016" xr:uid="{00000000-0005-0000-0000-000055270000}"/>
    <cellStyle name="data 3 2 4 4 2" xfId="29017" xr:uid="{00000000-0005-0000-0000-000056270000}"/>
    <cellStyle name="data 3 2 4 5" xfId="29018" xr:uid="{00000000-0005-0000-0000-000057270000}"/>
    <cellStyle name="data 3 2 5" xfId="29019" xr:uid="{00000000-0005-0000-0000-000058270000}"/>
    <cellStyle name="data 3 2 5 2" xfId="29020" xr:uid="{00000000-0005-0000-0000-000059270000}"/>
    <cellStyle name="data 3 2 6" xfId="29021" xr:uid="{00000000-0005-0000-0000-00005A270000}"/>
    <cellStyle name="data 3 2 6 2" xfId="29022" xr:uid="{00000000-0005-0000-0000-00005B270000}"/>
    <cellStyle name="data 3 2 7" xfId="29023" xr:uid="{00000000-0005-0000-0000-00005C270000}"/>
    <cellStyle name="data 3 3" xfId="29024" xr:uid="{00000000-0005-0000-0000-00005D270000}"/>
    <cellStyle name="data 3 3 2" xfId="29025" xr:uid="{00000000-0005-0000-0000-00005E270000}"/>
    <cellStyle name="data 3 3 2 2" xfId="29026" xr:uid="{00000000-0005-0000-0000-00005F270000}"/>
    <cellStyle name="data 3 3 2 2 2" xfId="29027" xr:uid="{00000000-0005-0000-0000-000060270000}"/>
    <cellStyle name="data 3 3 2 2 2 2" xfId="29028" xr:uid="{00000000-0005-0000-0000-000061270000}"/>
    <cellStyle name="data 3 3 2 2 2 2 2" xfId="29029" xr:uid="{00000000-0005-0000-0000-000062270000}"/>
    <cellStyle name="data 3 3 2 2 2 3" xfId="29030" xr:uid="{00000000-0005-0000-0000-000063270000}"/>
    <cellStyle name="data 3 3 2 2 2 3 2" xfId="29031" xr:uid="{00000000-0005-0000-0000-000064270000}"/>
    <cellStyle name="data 3 3 2 2 2 4" xfId="29032" xr:uid="{00000000-0005-0000-0000-000065270000}"/>
    <cellStyle name="data 3 3 2 2 3" xfId="29033" xr:uid="{00000000-0005-0000-0000-000066270000}"/>
    <cellStyle name="data 3 3 2 2 3 2" xfId="29034" xr:uid="{00000000-0005-0000-0000-000067270000}"/>
    <cellStyle name="data 3 3 2 2 4" xfId="29035" xr:uid="{00000000-0005-0000-0000-000068270000}"/>
    <cellStyle name="data 3 3 2 2 4 2" xfId="29036" xr:uid="{00000000-0005-0000-0000-000069270000}"/>
    <cellStyle name="data 3 3 2 2 5" xfId="29037" xr:uid="{00000000-0005-0000-0000-00006A270000}"/>
    <cellStyle name="data 3 3 2 3" xfId="29038" xr:uid="{00000000-0005-0000-0000-00006B270000}"/>
    <cellStyle name="data 3 3 2 3 2" xfId="29039" xr:uid="{00000000-0005-0000-0000-00006C270000}"/>
    <cellStyle name="data 3 3 2 3 2 2" xfId="29040" xr:uid="{00000000-0005-0000-0000-00006D270000}"/>
    <cellStyle name="data 3 3 2 3 3" xfId="29041" xr:uid="{00000000-0005-0000-0000-00006E270000}"/>
    <cellStyle name="data 3 3 2 3 3 2" xfId="29042" xr:uid="{00000000-0005-0000-0000-00006F270000}"/>
    <cellStyle name="data 3 3 2 3 4" xfId="29043" xr:uid="{00000000-0005-0000-0000-000070270000}"/>
    <cellStyle name="data 3 3 2 4" xfId="29044" xr:uid="{00000000-0005-0000-0000-000071270000}"/>
    <cellStyle name="data 3 3 2 4 2" xfId="29045" xr:uid="{00000000-0005-0000-0000-000072270000}"/>
    <cellStyle name="data 3 3 2 5" xfId="29046" xr:uid="{00000000-0005-0000-0000-000073270000}"/>
    <cellStyle name="data 3 3 2 5 2" xfId="29047" xr:uid="{00000000-0005-0000-0000-000074270000}"/>
    <cellStyle name="data 3 3 2 6" xfId="29048" xr:uid="{00000000-0005-0000-0000-000075270000}"/>
    <cellStyle name="data 3 3 3" xfId="29049" xr:uid="{00000000-0005-0000-0000-000076270000}"/>
    <cellStyle name="data 3 3 3 2" xfId="29050" xr:uid="{00000000-0005-0000-0000-000077270000}"/>
    <cellStyle name="data 3 3 3 2 2" xfId="29051" xr:uid="{00000000-0005-0000-0000-000078270000}"/>
    <cellStyle name="data 3 3 3 2 2 2" xfId="29052" xr:uid="{00000000-0005-0000-0000-000079270000}"/>
    <cellStyle name="data 3 3 3 2 3" xfId="29053" xr:uid="{00000000-0005-0000-0000-00007A270000}"/>
    <cellStyle name="data 3 3 3 2 3 2" xfId="29054" xr:uid="{00000000-0005-0000-0000-00007B270000}"/>
    <cellStyle name="data 3 3 3 2 4" xfId="29055" xr:uid="{00000000-0005-0000-0000-00007C270000}"/>
    <cellStyle name="data 3 3 3 3" xfId="29056" xr:uid="{00000000-0005-0000-0000-00007D270000}"/>
    <cellStyle name="data 3 3 3 3 2" xfId="29057" xr:uid="{00000000-0005-0000-0000-00007E270000}"/>
    <cellStyle name="data 3 3 3 4" xfId="29058" xr:uid="{00000000-0005-0000-0000-00007F270000}"/>
    <cellStyle name="data 3 3 3 4 2" xfId="29059" xr:uid="{00000000-0005-0000-0000-000080270000}"/>
    <cellStyle name="data 3 3 3 5" xfId="29060" xr:uid="{00000000-0005-0000-0000-000081270000}"/>
    <cellStyle name="data 3 3 4" xfId="29061" xr:uid="{00000000-0005-0000-0000-000082270000}"/>
    <cellStyle name="data 3 3 4 2" xfId="29062" xr:uid="{00000000-0005-0000-0000-000083270000}"/>
    <cellStyle name="data 3 3 5" xfId="29063" xr:uid="{00000000-0005-0000-0000-000084270000}"/>
    <cellStyle name="data 3 3 5 2" xfId="29064" xr:uid="{00000000-0005-0000-0000-000085270000}"/>
    <cellStyle name="data 3 3 6" xfId="29065" xr:uid="{00000000-0005-0000-0000-000086270000}"/>
    <cellStyle name="data 3 4" xfId="29066" xr:uid="{00000000-0005-0000-0000-000087270000}"/>
    <cellStyle name="data 3 4 2" xfId="29067" xr:uid="{00000000-0005-0000-0000-000088270000}"/>
    <cellStyle name="data 3 4 2 2" xfId="29068" xr:uid="{00000000-0005-0000-0000-000089270000}"/>
    <cellStyle name="data 3 4 2 2 2" xfId="29069" xr:uid="{00000000-0005-0000-0000-00008A270000}"/>
    <cellStyle name="data 3 4 2 2 2 2" xfId="29070" xr:uid="{00000000-0005-0000-0000-00008B270000}"/>
    <cellStyle name="data 3 4 2 2 3" xfId="29071" xr:uid="{00000000-0005-0000-0000-00008C270000}"/>
    <cellStyle name="data 3 4 2 2 3 2" xfId="29072" xr:uid="{00000000-0005-0000-0000-00008D270000}"/>
    <cellStyle name="data 3 4 2 2 4" xfId="29073" xr:uid="{00000000-0005-0000-0000-00008E270000}"/>
    <cellStyle name="data 3 4 2 3" xfId="29074" xr:uid="{00000000-0005-0000-0000-00008F270000}"/>
    <cellStyle name="data 3 4 2 3 2" xfId="29075" xr:uid="{00000000-0005-0000-0000-000090270000}"/>
    <cellStyle name="data 3 4 2 4" xfId="29076" xr:uid="{00000000-0005-0000-0000-000091270000}"/>
    <cellStyle name="data 3 4 2 4 2" xfId="29077" xr:uid="{00000000-0005-0000-0000-000092270000}"/>
    <cellStyle name="data 3 4 2 5" xfId="29078" xr:uid="{00000000-0005-0000-0000-000093270000}"/>
    <cellStyle name="data 3 4 3" xfId="29079" xr:uid="{00000000-0005-0000-0000-000094270000}"/>
    <cellStyle name="data 3 4 3 2" xfId="29080" xr:uid="{00000000-0005-0000-0000-000095270000}"/>
    <cellStyle name="data 3 4 3 2 2" xfId="29081" xr:uid="{00000000-0005-0000-0000-000096270000}"/>
    <cellStyle name="data 3 4 3 3" xfId="29082" xr:uid="{00000000-0005-0000-0000-000097270000}"/>
    <cellStyle name="data 3 4 3 3 2" xfId="29083" xr:uid="{00000000-0005-0000-0000-000098270000}"/>
    <cellStyle name="data 3 4 3 4" xfId="29084" xr:uid="{00000000-0005-0000-0000-000099270000}"/>
    <cellStyle name="data 3 4 4" xfId="29085" xr:uid="{00000000-0005-0000-0000-00009A270000}"/>
    <cellStyle name="data 3 4 4 2" xfId="29086" xr:uid="{00000000-0005-0000-0000-00009B270000}"/>
    <cellStyle name="data 3 4 5" xfId="29087" xr:uid="{00000000-0005-0000-0000-00009C270000}"/>
    <cellStyle name="data 3 4 5 2" xfId="29088" xr:uid="{00000000-0005-0000-0000-00009D270000}"/>
    <cellStyle name="data 3 4 6" xfId="29089" xr:uid="{00000000-0005-0000-0000-00009E270000}"/>
    <cellStyle name="data 3 5" xfId="29090" xr:uid="{00000000-0005-0000-0000-00009F270000}"/>
    <cellStyle name="data 3 5 2" xfId="29091" xr:uid="{00000000-0005-0000-0000-0000A0270000}"/>
    <cellStyle name="data 3 5 2 2" xfId="29092" xr:uid="{00000000-0005-0000-0000-0000A1270000}"/>
    <cellStyle name="data 3 5 2 2 2" xfId="29093" xr:uid="{00000000-0005-0000-0000-0000A2270000}"/>
    <cellStyle name="data 3 5 2 3" xfId="29094" xr:uid="{00000000-0005-0000-0000-0000A3270000}"/>
    <cellStyle name="data 3 5 2 3 2" xfId="29095" xr:uid="{00000000-0005-0000-0000-0000A4270000}"/>
    <cellStyle name="data 3 5 2 4" xfId="29096" xr:uid="{00000000-0005-0000-0000-0000A5270000}"/>
    <cellStyle name="data 3 5 3" xfId="29097" xr:uid="{00000000-0005-0000-0000-0000A6270000}"/>
    <cellStyle name="data 3 5 3 2" xfId="29098" xr:uid="{00000000-0005-0000-0000-0000A7270000}"/>
    <cellStyle name="data 3 5 4" xfId="29099" xr:uid="{00000000-0005-0000-0000-0000A8270000}"/>
    <cellStyle name="data 3 5 4 2" xfId="29100" xr:uid="{00000000-0005-0000-0000-0000A9270000}"/>
    <cellStyle name="data 3 5 5" xfId="29101" xr:uid="{00000000-0005-0000-0000-0000AA270000}"/>
    <cellStyle name="data 3 6" xfId="29102" xr:uid="{00000000-0005-0000-0000-0000AB270000}"/>
    <cellStyle name="data 3 6 2" xfId="29103" xr:uid="{00000000-0005-0000-0000-0000AC270000}"/>
    <cellStyle name="data 3 7" xfId="29104" xr:uid="{00000000-0005-0000-0000-0000AD270000}"/>
    <cellStyle name="data 3 7 2" xfId="29105" xr:uid="{00000000-0005-0000-0000-0000AE270000}"/>
    <cellStyle name="data 3 8" xfId="29106" xr:uid="{00000000-0005-0000-0000-0000AF270000}"/>
    <cellStyle name="data 30" xfId="29107" xr:uid="{00000000-0005-0000-0000-0000B0270000}"/>
    <cellStyle name="data 31" xfId="29108" xr:uid="{00000000-0005-0000-0000-0000B1270000}"/>
    <cellStyle name="data 32" xfId="29109" xr:uid="{00000000-0005-0000-0000-0000B2270000}"/>
    <cellStyle name="data 33" xfId="29110" xr:uid="{00000000-0005-0000-0000-0000B3270000}"/>
    <cellStyle name="data 34" xfId="29111" xr:uid="{00000000-0005-0000-0000-0000B4270000}"/>
    <cellStyle name="data 35" xfId="29112" xr:uid="{00000000-0005-0000-0000-0000B5270000}"/>
    <cellStyle name="data 36" xfId="29113" xr:uid="{00000000-0005-0000-0000-0000B6270000}"/>
    <cellStyle name="data 37" xfId="29114" xr:uid="{00000000-0005-0000-0000-0000B7270000}"/>
    <cellStyle name="data 38" xfId="29115" xr:uid="{00000000-0005-0000-0000-0000B8270000}"/>
    <cellStyle name="data 39" xfId="29116" xr:uid="{00000000-0005-0000-0000-0000B9270000}"/>
    <cellStyle name="data 4" xfId="29117" xr:uid="{00000000-0005-0000-0000-0000BA270000}"/>
    <cellStyle name="data 4 2" xfId="29118" xr:uid="{00000000-0005-0000-0000-0000BB270000}"/>
    <cellStyle name="data 4 2 2" xfId="29119" xr:uid="{00000000-0005-0000-0000-0000BC270000}"/>
    <cellStyle name="data 4 2 2 2" xfId="29120" xr:uid="{00000000-0005-0000-0000-0000BD270000}"/>
    <cellStyle name="data 4 2 2 2 2" xfId="29121" xr:uid="{00000000-0005-0000-0000-0000BE270000}"/>
    <cellStyle name="data 4 2 2 2 2 2" xfId="29122" xr:uid="{00000000-0005-0000-0000-0000BF270000}"/>
    <cellStyle name="data 4 2 2 2 3" xfId="29123" xr:uid="{00000000-0005-0000-0000-0000C0270000}"/>
    <cellStyle name="data 4 2 2 2 3 2" xfId="29124" xr:uid="{00000000-0005-0000-0000-0000C1270000}"/>
    <cellStyle name="data 4 2 2 2 4" xfId="29125" xr:uid="{00000000-0005-0000-0000-0000C2270000}"/>
    <cellStyle name="data 4 2 2 3" xfId="29126" xr:uid="{00000000-0005-0000-0000-0000C3270000}"/>
    <cellStyle name="data 4 2 2 3 2" xfId="29127" xr:uid="{00000000-0005-0000-0000-0000C4270000}"/>
    <cellStyle name="data 4 2 2 4" xfId="29128" xr:uid="{00000000-0005-0000-0000-0000C5270000}"/>
    <cellStyle name="data 4 2 2 4 2" xfId="29129" xr:uid="{00000000-0005-0000-0000-0000C6270000}"/>
    <cellStyle name="data 4 2 2 5" xfId="29130" xr:uid="{00000000-0005-0000-0000-0000C7270000}"/>
    <cellStyle name="data 4 2 3" xfId="29131" xr:uid="{00000000-0005-0000-0000-0000C8270000}"/>
    <cellStyle name="data 4 2 3 2" xfId="29132" xr:uid="{00000000-0005-0000-0000-0000C9270000}"/>
    <cellStyle name="data 4 2 3 2 2" xfId="29133" xr:uid="{00000000-0005-0000-0000-0000CA270000}"/>
    <cellStyle name="data 4 2 3 3" xfId="29134" xr:uid="{00000000-0005-0000-0000-0000CB270000}"/>
    <cellStyle name="data 4 2 3 3 2" xfId="29135" xr:uid="{00000000-0005-0000-0000-0000CC270000}"/>
    <cellStyle name="data 4 2 3 4" xfId="29136" xr:uid="{00000000-0005-0000-0000-0000CD270000}"/>
    <cellStyle name="data 4 2 4" xfId="29137" xr:uid="{00000000-0005-0000-0000-0000CE270000}"/>
    <cellStyle name="data 4 2 4 2" xfId="29138" xr:uid="{00000000-0005-0000-0000-0000CF270000}"/>
    <cellStyle name="data 4 2 5" xfId="29139" xr:uid="{00000000-0005-0000-0000-0000D0270000}"/>
    <cellStyle name="data 4 2 5 2" xfId="29140" xr:uid="{00000000-0005-0000-0000-0000D1270000}"/>
    <cellStyle name="data 4 2 6" xfId="29141" xr:uid="{00000000-0005-0000-0000-0000D2270000}"/>
    <cellStyle name="data 4 3" xfId="29142" xr:uid="{00000000-0005-0000-0000-0000D3270000}"/>
    <cellStyle name="data 4 3 2" xfId="29143" xr:uid="{00000000-0005-0000-0000-0000D4270000}"/>
    <cellStyle name="data 4 3 2 2" xfId="29144" xr:uid="{00000000-0005-0000-0000-0000D5270000}"/>
    <cellStyle name="data 4 3 2 2 2" xfId="29145" xr:uid="{00000000-0005-0000-0000-0000D6270000}"/>
    <cellStyle name="data 4 3 2 3" xfId="29146" xr:uid="{00000000-0005-0000-0000-0000D7270000}"/>
    <cellStyle name="data 4 3 2 3 2" xfId="29147" xr:uid="{00000000-0005-0000-0000-0000D8270000}"/>
    <cellStyle name="data 4 3 2 4" xfId="29148" xr:uid="{00000000-0005-0000-0000-0000D9270000}"/>
    <cellStyle name="data 4 3 3" xfId="29149" xr:uid="{00000000-0005-0000-0000-0000DA270000}"/>
    <cellStyle name="data 4 3 3 2" xfId="29150" xr:uid="{00000000-0005-0000-0000-0000DB270000}"/>
    <cellStyle name="data 4 3 4" xfId="29151" xr:uid="{00000000-0005-0000-0000-0000DC270000}"/>
    <cellStyle name="data 4 3 4 2" xfId="29152" xr:uid="{00000000-0005-0000-0000-0000DD270000}"/>
    <cellStyle name="data 4 3 5" xfId="29153" xr:uid="{00000000-0005-0000-0000-0000DE270000}"/>
    <cellStyle name="data 4 4" xfId="29154" xr:uid="{00000000-0005-0000-0000-0000DF270000}"/>
    <cellStyle name="data 4 4 2" xfId="29155" xr:uid="{00000000-0005-0000-0000-0000E0270000}"/>
    <cellStyle name="data 4 5" xfId="29156" xr:uid="{00000000-0005-0000-0000-0000E1270000}"/>
    <cellStyle name="data 4 5 2" xfId="29157" xr:uid="{00000000-0005-0000-0000-0000E2270000}"/>
    <cellStyle name="data 4 6" xfId="29158" xr:uid="{00000000-0005-0000-0000-0000E3270000}"/>
    <cellStyle name="data 40" xfId="29159" xr:uid="{00000000-0005-0000-0000-0000E4270000}"/>
    <cellStyle name="data 41" xfId="29160" xr:uid="{00000000-0005-0000-0000-0000E5270000}"/>
    <cellStyle name="data 42" xfId="29161" xr:uid="{00000000-0005-0000-0000-0000E6270000}"/>
    <cellStyle name="data 43" xfId="29162" xr:uid="{00000000-0005-0000-0000-0000E7270000}"/>
    <cellStyle name="data 44" xfId="29163" xr:uid="{00000000-0005-0000-0000-0000E8270000}"/>
    <cellStyle name="data 45" xfId="29164" xr:uid="{00000000-0005-0000-0000-0000E9270000}"/>
    <cellStyle name="data 46" xfId="29165" xr:uid="{00000000-0005-0000-0000-0000EA270000}"/>
    <cellStyle name="data 47" xfId="29166" xr:uid="{00000000-0005-0000-0000-0000EB270000}"/>
    <cellStyle name="data 5" xfId="29167" xr:uid="{00000000-0005-0000-0000-0000EC270000}"/>
    <cellStyle name="data 5 2" xfId="29168" xr:uid="{00000000-0005-0000-0000-0000ED270000}"/>
    <cellStyle name="data 5 2 2" xfId="29169" xr:uid="{00000000-0005-0000-0000-0000EE270000}"/>
    <cellStyle name="data 5 2 2 2" xfId="29170" xr:uid="{00000000-0005-0000-0000-0000EF270000}"/>
    <cellStyle name="data 5 2 2 2 2" xfId="29171" xr:uid="{00000000-0005-0000-0000-0000F0270000}"/>
    <cellStyle name="data 5 2 2 3" xfId="29172" xr:uid="{00000000-0005-0000-0000-0000F1270000}"/>
    <cellStyle name="data 5 2 2 3 2" xfId="29173" xr:uid="{00000000-0005-0000-0000-0000F2270000}"/>
    <cellStyle name="data 5 2 2 4" xfId="29174" xr:uid="{00000000-0005-0000-0000-0000F3270000}"/>
    <cellStyle name="data 5 2 3" xfId="29175" xr:uid="{00000000-0005-0000-0000-0000F4270000}"/>
    <cellStyle name="data 5 2 3 2" xfId="29176" xr:uid="{00000000-0005-0000-0000-0000F5270000}"/>
    <cellStyle name="data 5 2 4" xfId="29177" xr:uid="{00000000-0005-0000-0000-0000F6270000}"/>
    <cellStyle name="data 5 2 4 2" xfId="29178" xr:uid="{00000000-0005-0000-0000-0000F7270000}"/>
    <cellStyle name="data 5 2 5" xfId="29179" xr:uid="{00000000-0005-0000-0000-0000F8270000}"/>
    <cellStyle name="data 5 3" xfId="29180" xr:uid="{00000000-0005-0000-0000-0000F9270000}"/>
    <cellStyle name="data 5 3 2" xfId="29181" xr:uid="{00000000-0005-0000-0000-0000FA270000}"/>
    <cellStyle name="data 5 3 2 2" xfId="29182" xr:uid="{00000000-0005-0000-0000-0000FB270000}"/>
    <cellStyle name="data 5 3 3" xfId="29183" xr:uid="{00000000-0005-0000-0000-0000FC270000}"/>
    <cellStyle name="data 5 3 3 2" xfId="29184" xr:uid="{00000000-0005-0000-0000-0000FD270000}"/>
    <cellStyle name="data 5 3 4" xfId="29185" xr:uid="{00000000-0005-0000-0000-0000FE270000}"/>
    <cellStyle name="data 5 4" xfId="29186" xr:uid="{00000000-0005-0000-0000-0000FF270000}"/>
    <cellStyle name="data 5 4 2" xfId="29187" xr:uid="{00000000-0005-0000-0000-000000280000}"/>
    <cellStyle name="data 5 5" xfId="29188" xr:uid="{00000000-0005-0000-0000-000001280000}"/>
    <cellStyle name="data 5 5 2" xfId="29189" xr:uid="{00000000-0005-0000-0000-000002280000}"/>
    <cellStyle name="data 5 6" xfId="29190" xr:uid="{00000000-0005-0000-0000-000003280000}"/>
    <cellStyle name="data 6" xfId="29191" xr:uid="{00000000-0005-0000-0000-000004280000}"/>
    <cellStyle name="data 6 2" xfId="29192" xr:uid="{00000000-0005-0000-0000-000005280000}"/>
    <cellStyle name="data 6 2 2" xfId="29193" xr:uid="{00000000-0005-0000-0000-000006280000}"/>
    <cellStyle name="data 6 2 2 2" xfId="29194" xr:uid="{00000000-0005-0000-0000-000007280000}"/>
    <cellStyle name="data 6 2 3" xfId="29195" xr:uid="{00000000-0005-0000-0000-000008280000}"/>
    <cellStyle name="data 6 2 3 2" xfId="29196" xr:uid="{00000000-0005-0000-0000-000009280000}"/>
    <cellStyle name="data 6 2 4" xfId="29197" xr:uid="{00000000-0005-0000-0000-00000A280000}"/>
    <cellStyle name="data 6 3" xfId="29198" xr:uid="{00000000-0005-0000-0000-00000B280000}"/>
    <cellStyle name="data 6 3 2" xfId="29199" xr:uid="{00000000-0005-0000-0000-00000C280000}"/>
    <cellStyle name="data 6 4" xfId="29200" xr:uid="{00000000-0005-0000-0000-00000D280000}"/>
    <cellStyle name="data 6 4 2" xfId="29201" xr:uid="{00000000-0005-0000-0000-00000E280000}"/>
    <cellStyle name="data 6 5" xfId="29202" xr:uid="{00000000-0005-0000-0000-00000F280000}"/>
    <cellStyle name="data 7" xfId="29203" xr:uid="{00000000-0005-0000-0000-000010280000}"/>
    <cellStyle name="data 7 2" xfId="29204" xr:uid="{00000000-0005-0000-0000-000011280000}"/>
    <cellStyle name="data 8" xfId="29205" xr:uid="{00000000-0005-0000-0000-000012280000}"/>
    <cellStyle name="data 8 2" xfId="29206" xr:uid="{00000000-0005-0000-0000-000013280000}"/>
    <cellStyle name="data 9" xfId="29207" xr:uid="{00000000-0005-0000-0000-000014280000}"/>
    <cellStyle name="Date" xfId="6866" xr:uid="{00000000-0005-0000-0000-000015280000}"/>
    <cellStyle name="Date [d-mmm-yy]" xfId="6867" xr:uid="{00000000-0005-0000-0000-000016280000}"/>
    <cellStyle name="Date 10" xfId="6868" xr:uid="{00000000-0005-0000-0000-000017280000}"/>
    <cellStyle name="Date 10 2" xfId="6869" xr:uid="{00000000-0005-0000-0000-000018280000}"/>
    <cellStyle name="Date 10 3" xfId="6870" xr:uid="{00000000-0005-0000-0000-000019280000}"/>
    <cellStyle name="Date 11" xfId="6871" xr:uid="{00000000-0005-0000-0000-00001A280000}"/>
    <cellStyle name="Date 11 2" xfId="6872" xr:uid="{00000000-0005-0000-0000-00001B280000}"/>
    <cellStyle name="Date 11 3" xfId="6873" xr:uid="{00000000-0005-0000-0000-00001C280000}"/>
    <cellStyle name="Date 12" xfId="6874" xr:uid="{00000000-0005-0000-0000-00001D280000}"/>
    <cellStyle name="Date 12 2" xfId="6875" xr:uid="{00000000-0005-0000-0000-00001E280000}"/>
    <cellStyle name="Date 12 3" xfId="6876" xr:uid="{00000000-0005-0000-0000-00001F280000}"/>
    <cellStyle name="Date 13" xfId="6877" xr:uid="{00000000-0005-0000-0000-000020280000}"/>
    <cellStyle name="Date 13 2" xfId="6878" xr:uid="{00000000-0005-0000-0000-000021280000}"/>
    <cellStyle name="Date 13 3" xfId="6879" xr:uid="{00000000-0005-0000-0000-000022280000}"/>
    <cellStyle name="Date 14" xfId="6880" xr:uid="{00000000-0005-0000-0000-000023280000}"/>
    <cellStyle name="Date 14 2" xfId="6881" xr:uid="{00000000-0005-0000-0000-000024280000}"/>
    <cellStyle name="Date 14 3" xfId="6882" xr:uid="{00000000-0005-0000-0000-000025280000}"/>
    <cellStyle name="Date 15" xfId="6883" xr:uid="{00000000-0005-0000-0000-000026280000}"/>
    <cellStyle name="Date 15 2" xfId="6884" xr:uid="{00000000-0005-0000-0000-000027280000}"/>
    <cellStyle name="Date 15 3" xfId="6885" xr:uid="{00000000-0005-0000-0000-000028280000}"/>
    <cellStyle name="Date 16" xfId="6886" xr:uid="{00000000-0005-0000-0000-000029280000}"/>
    <cellStyle name="Date 16 2" xfId="6887" xr:uid="{00000000-0005-0000-0000-00002A280000}"/>
    <cellStyle name="Date 16 3" xfId="6888" xr:uid="{00000000-0005-0000-0000-00002B280000}"/>
    <cellStyle name="Date 17" xfId="6889" xr:uid="{00000000-0005-0000-0000-00002C280000}"/>
    <cellStyle name="Date 17 2" xfId="6890" xr:uid="{00000000-0005-0000-0000-00002D280000}"/>
    <cellStyle name="Date 17 3" xfId="6891" xr:uid="{00000000-0005-0000-0000-00002E280000}"/>
    <cellStyle name="Date 18" xfId="6892" xr:uid="{00000000-0005-0000-0000-00002F280000}"/>
    <cellStyle name="Date 18 2" xfId="6893" xr:uid="{00000000-0005-0000-0000-000030280000}"/>
    <cellStyle name="Date 18 3" xfId="6894" xr:uid="{00000000-0005-0000-0000-000031280000}"/>
    <cellStyle name="Date 19" xfId="6895" xr:uid="{00000000-0005-0000-0000-000032280000}"/>
    <cellStyle name="Date 19 2" xfId="6896" xr:uid="{00000000-0005-0000-0000-000033280000}"/>
    <cellStyle name="Date 19 3" xfId="6897" xr:uid="{00000000-0005-0000-0000-000034280000}"/>
    <cellStyle name="Date 2" xfId="6898" xr:uid="{00000000-0005-0000-0000-000035280000}"/>
    <cellStyle name="Date 2 2" xfId="6899" xr:uid="{00000000-0005-0000-0000-000036280000}"/>
    <cellStyle name="Date 2 2 2" xfId="6900" xr:uid="{00000000-0005-0000-0000-000037280000}"/>
    <cellStyle name="Date 2 2 3" xfId="29208" xr:uid="{00000000-0005-0000-0000-000038280000}"/>
    <cellStyle name="Date 2 3" xfId="6901" xr:uid="{00000000-0005-0000-0000-000039280000}"/>
    <cellStyle name="Date 2 3 2" xfId="29209" xr:uid="{00000000-0005-0000-0000-00003A280000}"/>
    <cellStyle name="Date 2 4" xfId="6902" xr:uid="{00000000-0005-0000-0000-00003B280000}"/>
    <cellStyle name="Date 2 5" xfId="6903" xr:uid="{00000000-0005-0000-0000-00003C280000}"/>
    <cellStyle name="Date 2 6" xfId="6904" xr:uid="{00000000-0005-0000-0000-00003D280000}"/>
    <cellStyle name="Date 20" xfId="6905" xr:uid="{00000000-0005-0000-0000-00003E280000}"/>
    <cellStyle name="Date 20 2" xfId="6906" xr:uid="{00000000-0005-0000-0000-00003F280000}"/>
    <cellStyle name="Date 20 3" xfId="6907" xr:uid="{00000000-0005-0000-0000-000040280000}"/>
    <cellStyle name="Date 21" xfId="6908" xr:uid="{00000000-0005-0000-0000-000041280000}"/>
    <cellStyle name="Date 22" xfId="6909" xr:uid="{00000000-0005-0000-0000-000042280000}"/>
    <cellStyle name="Date 23" xfId="6910" xr:uid="{00000000-0005-0000-0000-000043280000}"/>
    <cellStyle name="Date 24" xfId="6911" xr:uid="{00000000-0005-0000-0000-000044280000}"/>
    <cellStyle name="Date 25" xfId="6912" xr:uid="{00000000-0005-0000-0000-000045280000}"/>
    <cellStyle name="Date 26" xfId="6913" xr:uid="{00000000-0005-0000-0000-000046280000}"/>
    <cellStyle name="Date 27" xfId="6914" xr:uid="{00000000-0005-0000-0000-000047280000}"/>
    <cellStyle name="Date 28" xfId="6915" xr:uid="{00000000-0005-0000-0000-000048280000}"/>
    <cellStyle name="Date 29" xfId="6916" xr:uid="{00000000-0005-0000-0000-000049280000}"/>
    <cellStyle name="Date 3" xfId="6917" xr:uid="{00000000-0005-0000-0000-00004A280000}"/>
    <cellStyle name="Date 3 2" xfId="6918" xr:uid="{00000000-0005-0000-0000-00004B280000}"/>
    <cellStyle name="Date 3 2 2" xfId="6919" xr:uid="{00000000-0005-0000-0000-00004C280000}"/>
    <cellStyle name="Date 3 2 3" xfId="29210" xr:uid="{00000000-0005-0000-0000-00004D280000}"/>
    <cellStyle name="Date 3 3" xfId="6920" xr:uid="{00000000-0005-0000-0000-00004E280000}"/>
    <cellStyle name="Date 3 3 2" xfId="29211" xr:uid="{00000000-0005-0000-0000-00004F280000}"/>
    <cellStyle name="Date 3 4" xfId="6921" xr:uid="{00000000-0005-0000-0000-000050280000}"/>
    <cellStyle name="Date 3 5" xfId="6922" xr:uid="{00000000-0005-0000-0000-000051280000}"/>
    <cellStyle name="Date 30" xfId="6923" xr:uid="{00000000-0005-0000-0000-000052280000}"/>
    <cellStyle name="Date 31" xfId="6924" xr:uid="{00000000-0005-0000-0000-000053280000}"/>
    <cellStyle name="Date 32" xfId="6925" xr:uid="{00000000-0005-0000-0000-000054280000}"/>
    <cellStyle name="Date 33" xfId="6926" xr:uid="{00000000-0005-0000-0000-000055280000}"/>
    <cellStyle name="Date 34" xfId="6927" xr:uid="{00000000-0005-0000-0000-000056280000}"/>
    <cellStyle name="Date 35" xfId="6928" xr:uid="{00000000-0005-0000-0000-000057280000}"/>
    <cellStyle name="Date 36" xfId="6929" xr:uid="{00000000-0005-0000-0000-000058280000}"/>
    <cellStyle name="Date 37" xfId="6930" xr:uid="{00000000-0005-0000-0000-000059280000}"/>
    <cellStyle name="Date 38" xfId="6931" xr:uid="{00000000-0005-0000-0000-00005A280000}"/>
    <cellStyle name="Date 39" xfId="6932" xr:uid="{00000000-0005-0000-0000-00005B280000}"/>
    <cellStyle name="Date 4" xfId="6933" xr:uid="{00000000-0005-0000-0000-00005C280000}"/>
    <cellStyle name="Date 4 2" xfId="6934" xr:uid="{00000000-0005-0000-0000-00005D280000}"/>
    <cellStyle name="Date 4 3" xfId="6935" xr:uid="{00000000-0005-0000-0000-00005E280000}"/>
    <cellStyle name="Date 40" xfId="6936" xr:uid="{00000000-0005-0000-0000-00005F280000}"/>
    <cellStyle name="Date 41" xfId="6937" xr:uid="{00000000-0005-0000-0000-000060280000}"/>
    <cellStyle name="Date 42" xfId="6938" xr:uid="{00000000-0005-0000-0000-000061280000}"/>
    <cellStyle name="Date 43" xfId="6939" xr:uid="{00000000-0005-0000-0000-000062280000}"/>
    <cellStyle name="Date 44" xfId="6940" xr:uid="{00000000-0005-0000-0000-000063280000}"/>
    <cellStyle name="Date 45" xfId="6941" xr:uid="{00000000-0005-0000-0000-000064280000}"/>
    <cellStyle name="Date 46" xfId="6942" xr:uid="{00000000-0005-0000-0000-000065280000}"/>
    <cellStyle name="Date 47" xfId="6943" xr:uid="{00000000-0005-0000-0000-000066280000}"/>
    <cellStyle name="Date 48" xfId="6944" xr:uid="{00000000-0005-0000-0000-000067280000}"/>
    <cellStyle name="Date 49" xfId="6945" xr:uid="{00000000-0005-0000-0000-000068280000}"/>
    <cellStyle name="Date 5" xfId="6946" xr:uid="{00000000-0005-0000-0000-000069280000}"/>
    <cellStyle name="Date 5 2" xfId="6947" xr:uid="{00000000-0005-0000-0000-00006A280000}"/>
    <cellStyle name="Date 5 3" xfId="6948" xr:uid="{00000000-0005-0000-0000-00006B280000}"/>
    <cellStyle name="Date 50" xfId="6949" xr:uid="{00000000-0005-0000-0000-00006C280000}"/>
    <cellStyle name="Date 51" xfId="6950" xr:uid="{00000000-0005-0000-0000-00006D280000}"/>
    <cellStyle name="Date 52" xfId="6951" xr:uid="{00000000-0005-0000-0000-00006E280000}"/>
    <cellStyle name="Date 53" xfId="6952" xr:uid="{00000000-0005-0000-0000-00006F280000}"/>
    <cellStyle name="Date 54" xfId="6953" xr:uid="{00000000-0005-0000-0000-000070280000}"/>
    <cellStyle name="Date 55" xfId="6954" xr:uid="{00000000-0005-0000-0000-000071280000}"/>
    <cellStyle name="Date 56" xfId="6955" xr:uid="{00000000-0005-0000-0000-000072280000}"/>
    <cellStyle name="Date 57" xfId="6956" xr:uid="{00000000-0005-0000-0000-000073280000}"/>
    <cellStyle name="Date 58" xfId="6957" xr:uid="{00000000-0005-0000-0000-000074280000}"/>
    <cellStyle name="Date 59" xfId="6958" xr:uid="{00000000-0005-0000-0000-000075280000}"/>
    <cellStyle name="Date 6" xfId="6959" xr:uid="{00000000-0005-0000-0000-000076280000}"/>
    <cellStyle name="Date 6 2" xfId="6960" xr:uid="{00000000-0005-0000-0000-000077280000}"/>
    <cellStyle name="Date 6 3" xfId="6961" xr:uid="{00000000-0005-0000-0000-000078280000}"/>
    <cellStyle name="Date 60" xfId="6962" xr:uid="{00000000-0005-0000-0000-000079280000}"/>
    <cellStyle name="Date 61" xfId="6963" xr:uid="{00000000-0005-0000-0000-00007A280000}"/>
    <cellStyle name="Date 62" xfId="6964" xr:uid="{00000000-0005-0000-0000-00007B280000}"/>
    <cellStyle name="Date 63" xfId="6965" xr:uid="{00000000-0005-0000-0000-00007C280000}"/>
    <cellStyle name="Date 64" xfId="6966" xr:uid="{00000000-0005-0000-0000-00007D280000}"/>
    <cellStyle name="Date 65" xfId="6967" xr:uid="{00000000-0005-0000-0000-00007E280000}"/>
    <cellStyle name="Date 66" xfId="6968" xr:uid="{00000000-0005-0000-0000-00007F280000}"/>
    <cellStyle name="Date 67" xfId="6969" xr:uid="{00000000-0005-0000-0000-000080280000}"/>
    <cellStyle name="Date 68" xfId="6970" xr:uid="{00000000-0005-0000-0000-000081280000}"/>
    <cellStyle name="Date 69" xfId="6971" xr:uid="{00000000-0005-0000-0000-000082280000}"/>
    <cellStyle name="Date 7" xfId="6972" xr:uid="{00000000-0005-0000-0000-000083280000}"/>
    <cellStyle name="Date 7 2" xfId="6973" xr:uid="{00000000-0005-0000-0000-000084280000}"/>
    <cellStyle name="Date 7 3" xfId="6974" xr:uid="{00000000-0005-0000-0000-000085280000}"/>
    <cellStyle name="Date 70" xfId="6975" xr:uid="{00000000-0005-0000-0000-000086280000}"/>
    <cellStyle name="Date 71" xfId="6976" xr:uid="{00000000-0005-0000-0000-000087280000}"/>
    <cellStyle name="Date 72" xfId="6977" xr:uid="{00000000-0005-0000-0000-000088280000}"/>
    <cellStyle name="Date 73" xfId="6978" xr:uid="{00000000-0005-0000-0000-000089280000}"/>
    <cellStyle name="Date 74" xfId="6979" xr:uid="{00000000-0005-0000-0000-00008A280000}"/>
    <cellStyle name="Date 75" xfId="6980" xr:uid="{00000000-0005-0000-0000-00008B280000}"/>
    <cellStyle name="Date 76" xfId="6981" xr:uid="{00000000-0005-0000-0000-00008C280000}"/>
    <cellStyle name="Date 77" xfId="6982" xr:uid="{00000000-0005-0000-0000-00008D280000}"/>
    <cellStyle name="Date 78" xfId="6983" xr:uid="{00000000-0005-0000-0000-00008E280000}"/>
    <cellStyle name="Date 79" xfId="6984" xr:uid="{00000000-0005-0000-0000-00008F280000}"/>
    <cellStyle name="Date 8" xfId="6985" xr:uid="{00000000-0005-0000-0000-000090280000}"/>
    <cellStyle name="Date 8 2" xfId="6986" xr:uid="{00000000-0005-0000-0000-000091280000}"/>
    <cellStyle name="Date 8 3" xfId="6987" xr:uid="{00000000-0005-0000-0000-000092280000}"/>
    <cellStyle name="Date 80" xfId="6988" xr:uid="{00000000-0005-0000-0000-000093280000}"/>
    <cellStyle name="Date 81" xfId="6989" xr:uid="{00000000-0005-0000-0000-000094280000}"/>
    <cellStyle name="Date 82" xfId="6990" xr:uid="{00000000-0005-0000-0000-000095280000}"/>
    <cellStyle name="Date 83" xfId="6991" xr:uid="{00000000-0005-0000-0000-000096280000}"/>
    <cellStyle name="Date 84" xfId="6992" xr:uid="{00000000-0005-0000-0000-000097280000}"/>
    <cellStyle name="Date 85" xfId="6993" xr:uid="{00000000-0005-0000-0000-000098280000}"/>
    <cellStyle name="Date 86" xfId="6994" xr:uid="{00000000-0005-0000-0000-000099280000}"/>
    <cellStyle name="Date 87" xfId="6995" xr:uid="{00000000-0005-0000-0000-00009A280000}"/>
    <cellStyle name="Date 88" xfId="6996" xr:uid="{00000000-0005-0000-0000-00009B280000}"/>
    <cellStyle name="Date 89" xfId="6997" xr:uid="{00000000-0005-0000-0000-00009C280000}"/>
    <cellStyle name="Date 9" xfId="6998" xr:uid="{00000000-0005-0000-0000-00009D280000}"/>
    <cellStyle name="Date 9 2" xfId="6999" xr:uid="{00000000-0005-0000-0000-00009E280000}"/>
    <cellStyle name="Date 9 3" xfId="7000" xr:uid="{00000000-0005-0000-0000-00009F280000}"/>
    <cellStyle name="Date 90" xfId="7001" xr:uid="{00000000-0005-0000-0000-0000A0280000}"/>
    <cellStyle name="Date Aligned" xfId="7002" xr:uid="{00000000-0005-0000-0000-0000A1280000}"/>
    <cellStyle name="Date Entry" xfId="29212" xr:uid="{00000000-0005-0000-0000-0000A2280000}"/>
    <cellStyle name="Date_03 01 10 Otay Mesa Equity Model" xfId="29213" xr:uid="{00000000-0005-0000-0000-0000A3280000}"/>
    <cellStyle name="DateLong" xfId="7003" xr:uid="{00000000-0005-0000-0000-0000A4280000}"/>
    <cellStyle name="DateTime" xfId="7004" xr:uid="{00000000-0005-0000-0000-0000A5280000}"/>
    <cellStyle name="DateTime 2" xfId="7005" xr:uid="{00000000-0005-0000-0000-0000A6280000}"/>
    <cellStyle name="DateTime 2 2" xfId="7006" xr:uid="{00000000-0005-0000-0000-0000A7280000}"/>
    <cellStyle name="DateTime 2 2 2" xfId="7007" xr:uid="{00000000-0005-0000-0000-0000A8280000}"/>
    <cellStyle name="DateTime 2 3" xfId="7008" xr:uid="{00000000-0005-0000-0000-0000A9280000}"/>
    <cellStyle name="DateTime 3" xfId="7009" xr:uid="{00000000-0005-0000-0000-0000AA280000}"/>
    <cellStyle name="DateTime 3 2" xfId="7010" xr:uid="{00000000-0005-0000-0000-0000AB280000}"/>
    <cellStyle name="DateTime 3 2 2" xfId="7011" xr:uid="{00000000-0005-0000-0000-0000AC280000}"/>
    <cellStyle name="DateTime 3 3" xfId="7012" xr:uid="{00000000-0005-0000-0000-0000AD280000}"/>
    <cellStyle name="DateTime 4" xfId="7013" xr:uid="{00000000-0005-0000-0000-0000AE280000}"/>
    <cellStyle name="DateTime 4 2" xfId="7014" xr:uid="{00000000-0005-0000-0000-0000AF280000}"/>
    <cellStyle name="DateTime 5" xfId="7015" xr:uid="{00000000-0005-0000-0000-0000B0280000}"/>
    <cellStyle name="DateTime 5 2" xfId="7016" xr:uid="{00000000-0005-0000-0000-0000B1280000}"/>
    <cellStyle name="Deviant" xfId="7017" xr:uid="{00000000-0005-0000-0000-0000B2280000}"/>
    <cellStyle name="Dezimal_KGF Carrier Serv. - Umsatzgen." xfId="29214" xr:uid="{00000000-0005-0000-0000-0000B3280000}"/>
    <cellStyle name="d-mmm" xfId="7018" xr:uid="{00000000-0005-0000-0000-0000B4280000}"/>
    <cellStyle name="d-mmm 2" xfId="7019" xr:uid="{00000000-0005-0000-0000-0000B5280000}"/>
    <cellStyle name="d-mmm 2 2" xfId="7020" xr:uid="{00000000-0005-0000-0000-0000B6280000}"/>
    <cellStyle name="d-mmm 3" xfId="7021" xr:uid="{00000000-0005-0000-0000-0000B7280000}"/>
    <cellStyle name="d-mmm 4" xfId="7022" xr:uid="{00000000-0005-0000-0000-0000B8280000}"/>
    <cellStyle name="d-mmm-yy" xfId="7023" xr:uid="{00000000-0005-0000-0000-0000B9280000}"/>
    <cellStyle name="d-mmm-yy 2" xfId="7024" xr:uid="{00000000-0005-0000-0000-0000BA280000}"/>
    <cellStyle name="d-mmm-yy 2 2" xfId="7025" xr:uid="{00000000-0005-0000-0000-0000BB280000}"/>
    <cellStyle name="d-mmm-yy 3" xfId="7026" xr:uid="{00000000-0005-0000-0000-0000BC280000}"/>
    <cellStyle name="d-mmm-yy 4" xfId="7027" xr:uid="{00000000-0005-0000-0000-0000BD280000}"/>
    <cellStyle name="Dotted Line" xfId="7028" xr:uid="{00000000-0005-0000-0000-0000BE280000}"/>
    <cellStyle name="Double" xfId="29215" xr:uid="{00000000-0005-0000-0000-0000BF280000}"/>
    <cellStyle name="Duizenden" xfId="29216" xr:uid="{00000000-0005-0000-0000-0000C0280000}"/>
    <cellStyle name="Duizenden 2" xfId="29217" xr:uid="{00000000-0005-0000-0000-0000C1280000}"/>
    <cellStyle name="E_x0012__x0012_EE_x0013__x0013_EE_x0014__x0014_EE_x0015__x0015_EE_x0016__x0016_EE_x0017__x0017_EE_x0018__x0018_EE_x001a__x001a_EF_x0003__x0018_EF_x0019__x001a_LL_x0002__x0002_LM_x0002__x0002_LL_x0004__x0004_LL_x0005__x0005_LL_x0006__x0006_LL_x0007__x0007_LL_x0008__x0008_LL" xfId="29218" xr:uid="{00000000-0005-0000-0000-0000C2280000}"/>
    <cellStyle name="Emphasis 1" xfId="7029" xr:uid="{00000000-0005-0000-0000-0000C3280000}"/>
    <cellStyle name="Emphasis 1 2" xfId="29219" xr:uid="{00000000-0005-0000-0000-0000C4280000}"/>
    <cellStyle name="Emphasis 1 3" xfId="29220" xr:uid="{00000000-0005-0000-0000-0000C5280000}"/>
    <cellStyle name="Emphasis 2" xfId="7030" xr:uid="{00000000-0005-0000-0000-0000C6280000}"/>
    <cellStyle name="Emphasis 2 2" xfId="29221" xr:uid="{00000000-0005-0000-0000-0000C7280000}"/>
    <cellStyle name="Emphasis 2 3" xfId="29222" xr:uid="{00000000-0005-0000-0000-0000C8280000}"/>
    <cellStyle name="Emphasis 3" xfId="7031" xr:uid="{00000000-0005-0000-0000-0000C9280000}"/>
    <cellStyle name="Emphasis 3 2" xfId="29223" xr:uid="{00000000-0005-0000-0000-0000CA280000}"/>
    <cellStyle name="Emphasis 3 3" xfId="29224" xr:uid="{00000000-0005-0000-0000-0000CB280000}"/>
    <cellStyle name="Enter_Small" xfId="29225" xr:uid="{00000000-0005-0000-0000-0000CC280000}"/>
    <cellStyle name="Entered" xfId="29226" xr:uid="{00000000-0005-0000-0000-0000CD280000}"/>
    <cellStyle name="Entered 2" xfId="29227" xr:uid="{00000000-0005-0000-0000-0000CE280000}"/>
    <cellStyle name="Entered 2 2" xfId="29228" xr:uid="{00000000-0005-0000-0000-0000CF280000}"/>
    <cellStyle name="Entered 2 3" xfId="29229" xr:uid="{00000000-0005-0000-0000-0000D0280000}"/>
    <cellStyle name="Entered 3" xfId="29230" xr:uid="{00000000-0005-0000-0000-0000D1280000}"/>
    <cellStyle name="Entered 3 2" xfId="29231" xr:uid="{00000000-0005-0000-0000-0000D2280000}"/>
    <cellStyle name="Entered 4" xfId="29232" xr:uid="{00000000-0005-0000-0000-0000D3280000}"/>
    <cellStyle name="Entered 5" xfId="29233" xr:uid="{00000000-0005-0000-0000-0000D4280000}"/>
    <cellStyle name="Entered_FPR EEC Feb 2010" xfId="29234" xr:uid="{00000000-0005-0000-0000-0000D5280000}"/>
    <cellStyle name="Entrée" xfId="7032" xr:uid="{00000000-0005-0000-0000-0000D6280000}"/>
    <cellStyle name="EPS" xfId="7033" xr:uid="{00000000-0005-0000-0000-0000D7280000}"/>
    <cellStyle name="EPS 2" xfId="7034" xr:uid="{00000000-0005-0000-0000-0000D8280000}"/>
    <cellStyle name="EPS 2 2" xfId="7035" xr:uid="{00000000-0005-0000-0000-0000D9280000}"/>
    <cellStyle name="EPS 3" xfId="7036" xr:uid="{00000000-0005-0000-0000-0000DA280000}"/>
    <cellStyle name="Euro" xfId="7037" xr:uid="{00000000-0005-0000-0000-0000DB280000}"/>
    <cellStyle name="Euro 2" xfId="7038" xr:uid="{00000000-0005-0000-0000-0000DC280000}"/>
    <cellStyle name="Euro 2 2" xfId="7039" xr:uid="{00000000-0005-0000-0000-0000DD280000}"/>
    <cellStyle name="Euro 3" xfId="7040" xr:uid="{00000000-0005-0000-0000-0000DE280000}"/>
    <cellStyle name="Euro 3 2" xfId="7041" xr:uid="{00000000-0005-0000-0000-0000DF280000}"/>
    <cellStyle name="Euro 3 2 2" xfId="29235" xr:uid="{00000000-0005-0000-0000-0000E0280000}"/>
    <cellStyle name="Euro 3 3" xfId="29236" xr:uid="{00000000-0005-0000-0000-0000E1280000}"/>
    <cellStyle name="Euro 4" xfId="7042" xr:uid="{00000000-0005-0000-0000-0000E2280000}"/>
    <cellStyle name="Euro 4 2" xfId="7043" xr:uid="{00000000-0005-0000-0000-0000E3280000}"/>
    <cellStyle name="Euro 4 2 2" xfId="29237" xr:uid="{00000000-0005-0000-0000-0000E4280000}"/>
    <cellStyle name="Euro 4 3" xfId="29238" xr:uid="{00000000-0005-0000-0000-0000E5280000}"/>
    <cellStyle name="Euro 5" xfId="7044" xr:uid="{00000000-0005-0000-0000-0000E6280000}"/>
    <cellStyle name="Euro 6" xfId="29239" xr:uid="{00000000-0005-0000-0000-0000E7280000}"/>
    <cellStyle name="Expense_Variance" xfId="29240" xr:uid="{00000000-0005-0000-0000-0000E8280000}"/>
    <cellStyle name="Explanatory Text 10" xfId="7045" xr:uid="{00000000-0005-0000-0000-0000E9280000}"/>
    <cellStyle name="Explanatory Text 11" xfId="7046" xr:uid="{00000000-0005-0000-0000-0000EA280000}"/>
    <cellStyle name="Explanatory Text 12" xfId="7047" xr:uid="{00000000-0005-0000-0000-0000EB280000}"/>
    <cellStyle name="Explanatory Text 13" xfId="7048" xr:uid="{00000000-0005-0000-0000-0000EC280000}"/>
    <cellStyle name="Explanatory Text 14" xfId="7049" xr:uid="{00000000-0005-0000-0000-0000ED280000}"/>
    <cellStyle name="Explanatory Text 15" xfId="7050" xr:uid="{00000000-0005-0000-0000-0000EE280000}"/>
    <cellStyle name="Explanatory Text 16" xfId="7051" xr:uid="{00000000-0005-0000-0000-0000EF280000}"/>
    <cellStyle name="Explanatory Text 17" xfId="7052" xr:uid="{00000000-0005-0000-0000-0000F0280000}"/>
    <cellStyle name="Explanatory Text 18" xfId="7053" xr:uid="{00000000-0005-0000-0000-0000F1280000}"/>
    <cellStyle name="Explanatory Text 19" xfId="7054" xr:uid="{00000000-0005-0000-0000-0000F2280000}"/>
    <cellStyle name="Explanatory Text 2" xfId="7055" xr:uid="{00000000-0005-0000-0000-0000F3280000}"/>
    <cellStyle name="Explanatory Text 2 2" xfId="7056" xr:uid="{00000000-0005-0000-0000-0000F4280000}"/>
    <cellStyle name="Explanatory Text 2 2 2" xfId="7057" xr:uid="{00000000-0005-0000-0000-0000F5280000}"/>
    <cellStyle name="Explanatory Text 2 3" xfId="7058" xr:uid="{00000000-0005-0000-0000-0000F6280000}"/>
    <cellStyle name="Explanatory Text 2 4" xfId="7059" xr:uid="{00000000-0005-0000-0000-0000F7280000}"/>
    <cellStyle name="Explanatory Text 2 5" xfId="7060" xr:uid="{00000000-0005-0000-0000-0000F8280000}"/>
    <cellStyle name="Explanatory Text 20" xfId="7061" xr:uid="{00000000-0005-0000-0000-0000F9280000}"/>
    <cellStyle name="Explanatory Text 21" xfId="7062" xr:uid="{00000000-0005-0000-0000-0000FA280000}"/>
    <cellStyle name="Explanatory Text 22" xfId="7063" xr:uid="{00000000-0005-0000-0000-0000FB280000}"/>
    <cellStyle name="Explanatory Text 23" xfId="7064" xr:uid="{00000000-0005-0000-0000-0000FC280000}"/>
    <cellStyle name="Explanatory Text 3" xfId="7065" xr:uid="{00000000-0005-0000-0000-0000FD280000}"/>
    <cellStyle name="Explanatory Text 3 2" xfId="7066" xr:uid="{00000000-0005-0000-0000-0000FE280000}"/>
    <cellStyle name="Explanatory Text 3 2 2" xfId="7067" xr:uid="{00000000-0005-0000-0000-0000FF280000}"/>
    <cellStyle name="Explanatory Text 3 3" xfId="7068" xr:uid="{00000000-0005-0000-0000-000000290000}"/>
    <cellStyle name="Explanatory Text 3 4" xfId="7069" xr:uid="{00000000-0005-0000-0000-000001290000}"/>
    <cellStyle name="Explanatory Text 4" xfId="7070" xr:uid="{00000000-0005-0000-0000-000002290000}"/>
    <cellStyle name="Explanatory Text 4 2" xfId="7071" xr:uid="{00000000-0005-0000-0000-000003290000}"/>
    <cellStyle name="Explanatory Text 4 3" xfId="7072" xr:uid="{00000000-0005-0000-0000-000004290000}"/>
    <cellStyle name="Explanatory Text 4 4" xfId="7073" xr:uid="{00000000-0005-0000-0000-000005290000}"/>
    <cellStyle name="Explanatory Text 4 5" xfId="7074" xr:uid="{00000000-0005-0000-0000-000006290000}"/>
    <cellStyle name="Explanatory Text 5" xfId="7075" xr:uid="{00000000-0005-0000-0000-000007290000}"/>
    <cellStyle name="Explanatory Text 6" xfId="7076" xr:uid="{00000000-0005-0000-0000-000008290000}"/>
    <cellStyle name="Explanatory Text 7" xfId="7077" xr:uid="{00000000-0005-0000-0000-000009290000}"/>
    <cellStyle name="Explanatory Text 8" xfId="7078" xr:uid="{00000000-0005-0000-0000-00000A290000}"/>
    <cellStyle name="Explanatory Text 9" xfId="7079" xr:uid="{00000000-0005-0000-0000-00000B290000}"/>
    <cellStyle name="F2" xfId="7080" xr:uid="{00000000-0005-0000-0000-00000C290000}"/>
    <cellStyle name="F2 2" xfId="7081" xr:uid="{00000000-0005-0000-0000-00000D290000}"/>
    <cellStyle name="F3" xfId="7082" xr:uid="{00000000-0005-0000-0000-00000E290000}"/>
    <cellStyle name="F3 2" xfId="7083" xr:uid="{00000000-0005-0000-0000-00000F290000}"/>
    <cellStyle name="F4" xfId="7084" xr:uid="{00000000-0005-0000-0000-000010290000}"/>
    <cellStyle name="F4 2" xfId="7085" xr:uid="{00000000-0005-0000-0000-000011290000}"/>
    <cellStyle name="F5" xfId="7086" xr:uid="{00000000-0005-0000-0000-000012290000}"/>
    <cellStyle name="F6" xfId="7087" xr:uid="{00000000-0005-0000-0000-000013290000}"/>
    <cellStyle name="F6 2" xfId="7088" xr:uid="{00000000-0005-0000-0000-000014290000}"/>
    <cellStyle name="F7" xfId="7089" xr:uid="{00000000-0005-0000-0000-000015290000}"/>
    <cellStyle name="F7 2" xfId="7090" xr:uid="{00000000-0005-0000-0000-000016290000}"/>
    <cellStyle name="F8" xfId="7091" xr:uid="{00000000-0005-0000-0000-000017290000}"/>
    <cellStyle name="F8 2" xfId="7092" xr:uid="{00000000-0005-0000-0000-000018290000}"/>
    <cellStyle name="Factor" xfId="7093" xr:uid="{00000000-0005-0000-0000-000019290000}"/>
    <cellStyle name="Factor 2" xfId="7094" xr:uid="{00000000-0005-0000-0000-00001A290000}"/>
    <cellStyle name="FieldName" xfId="7095" xr:uid="{00000000-0005-0000-0000-00001B290000}"/>
    <cellStyle name="FieldName 10" xfId="29241" xr:uid="{00000000-0005-0000-0000-00001C290000}"/>
    <cellStyle name="FieldName 10 2" xfId="29242" xr:uid="{00000000-0005-0000-0000-00001D290000}"/>
    <cellStyle name="FieldName 11" xfId="29243" xr:uid="{00000000-0005-0000-0000-00001E290000}"/>
    <cellStyle name="FieldName 2" xfId="7096" xr:uid="{00000000-0005-0000-0000-00001F290000}"/>
    <cellStyle name="FieldName 2 2" xfId="7097" xr:uid="{00000000-0005-0000-0000-000020290000}"/>
    <cellStyle name="FieldName 2 2 2" xfId="7098" xr:uid="{00000000-0005-0000-0000-000021290000}"/>
    <cellStyle name="FieldName 2 2 2 2" xfId="29244" xr:uid="{00000000-0005-0000-0000-000022290000}"/>
    <cellStyle name="FieldName 2 2 2 2 2" xfId="29245" xr:uid="{00000000-0005-0000-0000-000023290000}"/>
    <cellStyle name="FieldName 2 2 2 2 2 2" xfId="29246" xr:uid="{00000000-0005-0000-0000-000024290000}"/>
    <cellStyle name="FieldName 2 2 2 2 2 2 2" xfId="29247" xr:uid="{00000000-0005-0000-0000-000025290000}"/>
    <cellStyle name="FieldName 2 2 2 2 2 3" xfId="29248" xr:uid="{00000000-0005-0000-0000-000026290000}"/>
    <cellStyle name="FieldName 2 2 2 2 3" xfId="29249" xr:uid="{00000000-0005-0000-0000-000027290000}"/>
    <cellStyle name="FieldName 2 2 2 2 3 2" xfId="29250" xr:uid="{00000000-0005-0000-0000-000028290000}"/>
    <cellStyle name="FieldName 2 2 2 2 4" xfId="29251" xr:uid="{00000000-0005-0000-0000-000029290000}"/>
    <cellStyle name="FieldName 2 2 2 3" xfId="29252" xr:uid="{00000000-0005-0000-0000-00002A290000}"/>
    <cellStyle name="FieldName 2 2 2 3 2" xfId="29253" xr:uid="{00000000-0005-0000-0000-00002B290000}"/>
    <cellStyle name="FieldName 2 2 2 3 2 2" xfId="29254" xr:uid="{00000000-0005-0000-0000-00002C290000}"/>
    <cellStyle name="FieldName 2 2 2 3 2 2 2" xfId="29255" xr:uid="{00000000-0005-0000-0000-00002D290000}"/>
    <cellStyle name="FieldName 2 2 2 3 2 3" xfId="29256" xr:uid="{00000000-0005-0000-0000-00002E290000}"/>
    <cellStyle name="FieldName 2 2 2 3 3" xfId="29257" xr:uid="{00000000-0005-0000-0000-00002F290000}"/>
    <cellStyle name="FieldName 2 2 2 3 3 2" xfId="29258" xr:uid="{00000000-0005-0000-0000-000030290000}"/>
    <cellStyle name="FieldName 2 2 2 3 4" xfId="29259" xr:uid="{00000000-0005-0000-0000-000031290000}"/>
    <cellStyle name="FieldName 2 2 2 4" xfId="29260" xr:uid="{00000000-0005-0000-0000-000032290000}"/>
    <cellStyle name="FieldName 2 2 2 4 2" xfId="29261" xr:uid="{00000000-0005-0000-0000-000033290000}"/>
    <cellStyle name="FieldName 2 2 2 4 2 2" xfId="29262" xr:uid="{00000000-0005-0000-0000-000034290000}"/>
    <cellStyle name="FieldName 2 2 2 4 3" xfId="29263" xr:uid="{00000000-0005-0000-0000-000035290000}"/>
    <cellStyle name="FieldName 2 2 2 5" xfId="29264" xr:uid="{00000000-0005-0000-0000-000036290000}"/>
    <cellStyle name="FieldName 2 2 2 5 2" xfId="29265" xr:uid="{00000000-0005-0000-0000-000037290000}"/>
    <cellStyle name="FieldName 2 2 2 6" xfId="29266" xr:uid="{00000000-0005-0000-0000-000038290000}"/>
    <cellStyle name="FieldName 2 2 3" xfId="29267" xr:uid="{00000000-0005-0000-0000-000039290000}"/>
    <cellStyle name="FieldName 2 2 3 2" xfId="29268" xr:uid="{00000000-0005-0000-0000-00003A290000}"/>
    <cellStyle name="FieldName 2 2 3 2 2" xfId="29269" xr:uid="{00000000-0005-0000-0000-00003B290000}"/>
    <cellStyle name="FieldName 2 2 3 2 2 2" xfId="29270" xr:uid="{00000000-0005-0000-0000-00003C290000}"/>
    <cellStyle name="FieldName 2 2 3 2 3" xfId="29271" xr:uid="{00000000-0005-0000-0000-00003D290000}"/>
    <cellStyle name="FieldName 2 2 3 3" xfId="29272" xr:uid="{00000000-0005-0000-0000-00003E290000}"/>
    <cellStyle name="FieldName 2 2 3 3 2" xfId="29273" xr:uid="{00000000-0005-0000-0000-00003F290000}"/>
    <cellStyle name="FieldName 2 2 3 4" xfId="29274" xr:uid="{00000000-0005-0000-0000-000040290000}"/>
    <cellStyle name="FieldName 2 2 4" xfId="29275" xr:uid="{00000000-0005-0000-0000-000041290000}"/>
    <cellStyle name="FieldName 2 2 4 2" xfId="29276" xr:uid="{00000000-0005-0000-0000-000042290000}"/>
    <cellStyle name="FieldName 2 2 4 2 2" xfId="29277" xr:uid="{00000000-0005-0000-0000-000043290000}"/>
    <cellStyle name="FieldName 2 2 4 2 2 2" xfId="29278" xr:uid="{00000000-0005-0000-0000-000044290000}"/>
    <cellStyle name="FieldName 2 2 4 2 3" xfId="29279" xr:uid="{00000000-0005-0000-0000-000045290000}"/>
    <cellStyle name="FieldName 2 2 4 3" xfId="29280" xr:uid="{00000000-0005-0000-0000-000046290000}"/>
    <cellStyle name="FieldName 2 2 4 3 2" xfId="29281" xr:uid="{00000000-0005-0000-0000-000047290000}"/>
    <cellStyle name="FieldName 2 2 4 4" xfId="29282" xr:uid="{00000000-0005-0000-0000-000048290000}"/>
    <cellStyle name="FieldName 2 2 5" xfId="29283" xr:uid="{00000000-0005-0000-0000-000049290000}"/>
    <cellStyle name="FieldName 2 2 5 2" xfId="29284" xr:uid="{00000000-0005-0000-0000-00004A290000}"/>
    <cellStyle name="FieldName 2 2 5 2 2" xfId="29285" xr:uid="{00000000-0005-0000-0000-00004B290000}"/>
    <cellStyle name="FieldName 2 2 5 3" xfId="29286" xr:uid="{00000000-0005-0000-0000-00004C290000}"/>
    <cellStyle name="FieldName 2 2 6" xfId="29287" xr:uid="{00000000-0005-0000-0000-00004D290000}"/>
    <cellStyle name="FieldName 2 2 6 2" xfId="29288" xr:uid="{00000000-0005-0000-0000-00004E290000}"/>
    <cellStyle name="FieldName 2 2 7" xfId="29289" xr:uid="{00000000-0005-0000-0000-00004F290000}"/>
    <cellStyle name="FieldName 2 3" xfId="7099" xr:uid="{00000000-0005-0000-0000-000050290000}"/>
    <cellStyle name="FieldName 2 3 2" xfId="29290" xr:uid="{00000000-0005-0000-0000-000051290000}"/>
    <cellStyle name="FieldName 2 3 2 2" xfId="29291" xr:uid="{00000000-0005-0000-0000-000052290000}"/>
    <cellStyle name="FieldName 2 3 2 2 2" xfId="29292" xr:uid="{00000000-0005-0000-0000-000053290000}"/>
    <cellStyle name="FieldName 2 3 2 2 2 2" xfId="29293" xr:uid="{00000000-0005-0000-0000-000054290000}"/>
    <cellStyle name="FieldName 2 3 2 2 3" xfId="29294" xr:uid="{00000000-0005-0000-0000-000055290000}"/>
    <cellStyle name="FieldName 2 3 2 3" xfId="29295" xr:uid="{00000000-0005-0000-0000-000056290000}"/>
    <cellStyle name="FieldName 2 3 2 3 2" xfId="29296" xr:uid="{00000000-0005-0000-0000-000057290000}"/>
    <cellStyle name="FieldName 2 3 2 4" xfId="29297" xr:uid="{00000000-0005-0000-0000-000058290000}"/>
    <cellStyle name="FieldName 2 3 3" xfId="29298" xr:uid="{00000000-0005-0000-0000-000059290000}"/>
    <cellStyle name="FieldName 2 3 3 2" xfId="29299" xr:uid="{00000000-0005-0000-0000-00005A290000}"/>
    <cellStyle name="FieldName 2 3 3 2 2" xfId="29300" xr:uid="{00000000-0005-0000-0000-00005B290000}"/>
    <cellStyle name="FieldName 2 3 3 2 2 2" xfId="29301" xr:uid="{00000000-0005-0000-0000-00005C290000}"/>
    <cellStyle name="FieldName 2 3 3 2 3" xfId="29302" xr:uid="{00000000-0005-0000-0000-00005D290000}"/>
    <cellStyle name="FieldName 2 3 3 3" xfId="29303" xr:uid="{00000000-0005-0000-0000-00005E290000}"/>
    <cellStyle name="FieldName 2 3 3 3 2" xfId="29304" xr:uid="{00000000-0005-0000-0000-00005F290000}"/>
    <cellStyle name="FieldName 2 3 3 4" xfId="29305" xr:uid="{00000000-0005-0000-0000-000060290000}"/>
    <cellStyle name="FieldName 2 3 4" xfId="29306" xr:uid="{00000000-0005-0000-0000-000061290000}"/>
    <cellStyle name="FieldName 2 3 4 2" xfId="29307" xr:uid="{00000000-0005-0000-0000-000062290000}"/>
    <cellStyle name="FieldName 2 3 4 2 2" xfId="29308" xr:uid="{00000000-0005-0000-0000-000063290000}"/>
    <cellStyle name="FieldName 2 3 4 3" xfId="29309" xr:uid="{00000000-0005-0000-0000-000064290000}"/>
    <cellStyle name="FieldName 2 3 5" xfId="29310" xr:uid="{00000000-0005-0000-0000-000065290000}"/>
    <cellStyle name="FieldName 2 3 5 2" xfId="29311" xr:uid="{00000000-0005-0000-0000-000066290000}"/>
    <cellStyle name="FieldName 2 3 6" xfId="29312" xr:uid="{00000000-0005-0000-0000-000067290000}"/>
    <cellStyle name="FieldName 2 4" xfId="29313" xr:uid="{00000000-0005-0000-0000-000068290000}"/>
    <cellStyle name="FieldName 2 4 2" xfId="29314" xr:uid="{00000000-0005-0000-0000-000069290000}"/>
    <cellStyle name="FieldName 2 4 2 2" xfId="29315" xr:uid="{00000000-0005-0000-0000-00006A290000}"/>
    <cellStyle name="FieldName 2 4 2 2 2" xfId="29316" xr:uid="{00000000-0005-0000-0000-00006B290000}"/>
    <cellStyle name="FieldName 2 4 2 3" xfId="29317" xr:uid="{00000000-0005-0000-0000-00006C290000}"/>
    <cellStyle name="FieldName 2 4 3" xfId="29318" xr:uid="{00000000-0005-0000-0000-00006D290000}"/>
    <cellStyle name="FieldName 2 4 3 2" xfId="29319" xr:uid="{00000000-0005-0000-0000-00006E290000}"/>
    <cellStyle name="FieldName 2 4 4" xfId="29320" xr:uid="{00000000-0005-0000-0000-00006F290000}"/>
    <cellStyle name="FieldName 2 5" xfId="29321" xr:uid="{00000000-0005-0000-0000-000070290000}"/>
    <cellStyle name="FieldName 2 5 2" xfId="29322" xr:uid="{00000000-0005-0000-0000-000071290000}"/>
    <cellStyle name="FieldName 2 5 2 2" xfId="29323" xr:uid="{00000000-0005-0000-0000-000072290000}"/>
    <cellStyle name="FieldName 2 5 2 2 2" xfId="29324" xr:uid="{00000000-0005-0000-0000-000073290000}"/>
    <cellStyle name="FieldName 2 5 2 3" xfId="29325" xr:uid="{00000000-0005-0000-0000-000074290000}"/>
    <cellStyle name="FieldName 2 5 3" xfId="29326" xr:uid="{00000000-0005-0000-0000-000075290000}"/>
    <cellStyle name="FieldName 2 5 3 2" xfId="29327" xr:uid="{00000000-0005-0000-0000-000076290000}"/>
    <cellStyle name="FieldName 2 5 4" xfId="29328" xr:uid="{00000000-0005-0000-0000-000077290000}"/>
    <cellStyle name="FieldName 2 6" xfId="29329" xr:uid="{00000000-0005-0000-0000-000078290000}"/>
    <cellStyle name="FieldName 2 6 2" xfId="29330" xr:uid="{00000000-0005-0000-0000-000079290000}"/>
    <cellStyle name="FieldName 2 6 2 2" xfId="29331" xr:uid="{00000000-0005-0000-0000-00007A290000}"/>
    <cellStyle name="FieldName 2 6 3" xfId="29332" xr:uid="{00000000-0005-0000-0000-00007B290000}"/>
    <cellStyle name="FieldName 2 7" xfId="29333" xr:uid="{00000000-0005-0000-0000-00007C290000}"/>
    <cellStyle name="FieldName 2 7 2" xfId="29334" xr:uid="{00000000-0005-0000-0000-00007D290000}"/>
    <cellStyle name="FieldName 2 8" xfId="29335" xr:uid="{00000000-0005-0000-0000-00007E290000}"/>
    <cellStyle name="FieldName 3" xfId="7100" xr:uid="{00000000-0005-0000-0000-00007F290000}"/>
    <cellStyle name="FieldName 3 2" xfId="7101" xr:uid="{00000000-0005-0000-0000-000080290000}"/>
    <cellStyle name="FieldName 3 2 2" xfId="7102" xr:uid="{00000000-0005-0000-0000-000081290000}"/>
    <cellStyle name="FieldName 3 2 2 2" xfId="29336" xr:uid="{00000000-0005-0000-0000-000082290000}"/>
    <cellStyle name="FieldName 3 2 2 2 2" xfId="29337" xr:uid="{00000000-0005-0000-0000-000083290000}"/>
    <cellStyle name="FieldName 3 2 2 2 2 2" xfId="29338" xr:uid="{00000000-0005-0000-0000-000084290000}"/>
    <cellStyle name="FieldName 3 2 2 2 2 2 2" xfId="29339" xr:uid="{00000000-0005-0000-0000-000085290000}"/>
    <cellStyle name="FieldName 3 2 2 2 2 3" xfId="29340" xr:uid="{00000000-0005-0000-0000-000086290000}"/>
    <cellStyle name="FieldName 3 2 2 2 3" xfId="29341" xr:uid="{00000000-0005-0000-0000-000087290000}"/>
    <cellStyle name="FieldName 3 2 2 2 3 2" xfId="29342" xr:uid="{00000000-0005-0000-0000-000088290000}"/>
    <cellStyle name="FieldName 3 2 2 2 4" xfId="29343" xr:uid="{00000000-0005-0000-0000-000089290000}"/>
    <cellStyle name="FieldName 3 2 2 3" xfId="29344" xr:uid="{00000000-0005-0000-0000-00008A290000}"/>
    <cellStyle name="FieldName 3 2 2 3 2" xfId="29345" xr:uid="{00000000-0005-0000-0000-00008B290000}"/>
    <cellStyle name="FieldName 3 2 2 3 2 2" xfId="29346" xr:uid="{00000000-0005-0000-0000-00008C290000}"/>
    <cellStyle name="FieldName 3 2 2 3 2 2 2" xfId="29347" xr:uid="{00000000-0005-0000-0000-00008D290000}"/>
    <cellStyle name="FieldName 3 2 2 3 2 3" xfId="29348" xr:uid="{00000000-0005-0000-0000-00008E290000}"/>
    <cellStyle name="FieldName 3 2 2 3 3" xfId="29349" xr:uid="{00000000-0005-0000-0000-00008F290000}"/>
    <cellStyle name="FieldName 3 2 2 3 3 2" xfId="29350" xr:uid="{00000000-0005-0000-0000-000090290000}"/>
    <cellStyle name="FieldName 3 2 2 3 4" xfId="29351" xr:uid="{00000000-0005-0000-0000-000091290000}"/>
    <cellStyle name="FieldName 3 2 2 4" xfId="29352" xr:uid="{00000000-0005-0000-0000-000092290000}"/>
    <cellStyle name="FieldName 3 2 2 4 2" xfId="29353" xr:uid="{00000000-0005-0000-0000-000093290000}"/>
    <cellStyle name="FieldName 3 2 2 4 2 2" xfId="29354" xr:uid="{00000000-0005-0000-0000-000094290000}"/>
    <cellStyle name="FieldName 3 2 2 4 3" xfId="29355" xr:uid="{00000000-0005-0000-0000-000095290000}"/>
    <cellStyle name="FieldName 3 2 2 5" xfId="29356" xr:uid="{00000000-0005-0000-0000-000096290000}"/>
    <cellStyle name="FieldName 3 2 2 5 2" xfId="29357" xr:uid="{00000000-0005-0000-0000-000097290000}"/>
    <cellStyle name="FieldName 3 2 2 6" xfId="29358" xr:uid="{00000000-0005-0000-0000-000098290000}"/>
    <cellStyle name="FieldName 3 2 3" xfId="29359" xr:uid="{00000000-0005-0000-0000-000099290000}"/>
    <cellStyle name="FieldName 3 2 3 2" xfId="29360" xr:uid="{00000000-0005-0000-0000-00009A290000}"/>
    <cellStyle name="FieldName 3 2 3 2 2" xfId="29361" xr:uid="{00000000-0005-0000-0000-00009B290000}"/>
    <cellStyle name="FieldName 3 2 3 2 2 2" xfId="29362" xr:uid="{00000000-0005-0000-0000-00009C290000}"/>
    <cellStyle name="FieldName 3 2 3 2 3" xfId="29363" xr:uid="{00000000-0005-0000-0000-00009D290000}"/>
    <cellStyle name="FieldName 3 2 3 3" xfId="29364" xr:uid="{00000000-0005-0000-0000-00009E290000}"/>
    <cellStyle name="FieldName 3 2 3 3 2" xfId="29365" xr:uid="{00000000-0005-0000-0000-00009F290000}"/>
    <cellStyle name="FieldName 3 2 3 4" xfId="29366" xr:uid="{00000000-0005-0000-0000-0000A0290000}"/>
    <cellStyle name="FieldName 3 2 4" xfId="29367" xr:uid="{00000000-0005-0000-0000-0000A1290000}"/>
    <cellStyle name="FieldName 3 2 4 2" xfId="29368" xr:uid="{00000000-0005-0000-0000-0000A2290000}"/>
    <cellStyle name="FieldName 3 2 4 2 2" xfId="29369" xr:uid="{00000000-0005-0000-0000-0000A3290000}"/>
    <cellStyle name="FieldName 3 2 4 2 2 2" xfId="29370" xr:uid="{00000000-0005-0000-0000-0000A4290000}"/>
    <cellStyle name="FieldName 3 2 4 2 3" xfId="29371" xr:uid="{00000000-0005-0000-0000-0000A5290000}"/>
    <cellStyle name="FieldName 3 2 4 3" xfId="29372" xr:uid="{00000000-0005-0000-0000-0000A6290000}"/>
    <cellStyle name="FieldName 3 2 4 3 2" xfId="29373" xr:uid="{00000000-0005-0000-0000-0000A7290000}"/>
    <cellStyle name="FieldName 3 2 4 4" xfId="29374" xr:uid="{00000000-0005-0000-0000-0000A8290000}"/>
    <cellStyle name="FieldName 3 2 5" xfId="29375" xr:uid="{00000000-0005-0000-0000-0000A9290000}"/>
    <cellStyle name="FieldName 3 2 5 2" xfId="29376" xr:uid="{00000000-0005-0000-0000-0000AA290000}"/>
    <cellStyle name="FieldName 3 2 5 2 2" xfId="29377" xr:uid="{00000000-0005-0000-0000-0000AB290000}"/>
    <cellStyle name="FieldName 3 2 5 3" xfId="29378" xr:uid="{00000000-0005-0000-0000-0000AC290000}"/>
    <cellStyle name="FieldName 3 2 6" xfId="29379" xr:uid="{00000000-0005-0000-0000-0000AD290000}"/>
    <cellStyle name="FieldName 3 2 6 2" xfId="29380" xr:uid="{00000000-0005-0000-0000-0000AE290000}"/>
    <cellStyle name="FieldName 3 2 7" xfId="29381" xr:uid="{00000000-0005-0000-0000-0000AF290000}"/>
    <cellStyle name="FieldName 3 3" xfId="7103" xr:uid="{00000000-0005-0000-0000-0000B0290000}"/>
    <cellStyle name="FieldName 3 3 2" xfId="29382" xr:uid="{00000000-0005-0000-0000-0000B1290000}"/>
    <cellStyle name="FieldName 3 3 2 2" xfId="29383" xr:uid="{00000000-0005-0000-0000-0000B2290000}"/>
    <cellStyle name="FieldName 3 3 2 2 2" xfId="29384" xr:uid="{00000000-0005-0000-0000-0000B3290000}"/>
    <cellStyle name="FieldName 3 3 2 2 2 2" xfId="29385" xr:uid="{00000000-0005-0000-0000-0000B4290000}"/>
    <cellStyle name="FieldName 3 3 2 2 3" xfId="29386" xr:uid="{00000000-0005-0000-0000-0000B5290000}"/>
    <cellStyle name="FieldName 3 3 2 3" xfId="29387" xr:uid="{00000000-0005-0000-0000-0000B6290000}"/>
    <cellStyle name="FieldName 3 3 2 3 2" xfId="29388" xr:uid="{00000000-0005-0000-0000-0000B7290000}"/>
    <cellStyle name="FieldName 3 3 2 4" xfId="29389" xr:uid="{00000000-0005-0000-0000-0000B8290000}"/>
    <cellStyle name="FieldName 3 3 3" xfId="29390" xr:uid="{00000000-0005-0000-0000-0000B9290000}"/>
    <cellStyle name="FieldName 3 3 3 2" xfId="29391" xr:uid="{00000000-0005-0000-0000-0000BA290000}"/>
    <cellStyle name="FieldName 3 3 3 2 2" xfId="29392" xr:uid="{00000000-0005-0000-0000-0000BB290000}"/>
    <cellStyle name="FieldName 3 3 3 2 2 2" xfId="29393" xr:uid="{00000000-0005-0000-0000-0000BC290000}"/>
    <cellStyle name="FieldName 3 3 3 2 3" xfId="29394" xr:uid="{00000000-0005-0000-0000-0000BD290000}"/>
    <cellStyle name="FieldName 3 3 3 3" xfId="29395" xr:uid="{00000000-0005-0000-0000-0000BE290000}"/>
    <cellStyle name="FieldName 3 3 3 3 2" xfId="29396" xr:uid="{00000000-0005-0000-0000-0000BF290000}"/>
    <cellStyle name="FieldName 3 3 3 4" xfId="29397" xr:uid="{00000000-0005-0000-0000-0000C0290000}"/>
    <cellStyle name="FieldName 3 3 4" xfId="29398" xr:uid="{00000000-0005-0000-0000-0000C1290000}"/>
    <cellStyle name="FieldName 3 3 4 2" xfId="29399" xr:uid="{00000000-0005-0000-0000-0000C2290000}"/>
    <cellStyle name="FieldName 3 3 4 2 2" xfId="29400" xr:uid="{00000000-0005-0000-0000-0000C3290000}"/>
    <cellStyle name="FieldName 3 3 4 3" xfId="29401" xr:uid="{00000000-0005-0000-0000-0000C4290000}"/>
    <cellStyle name="FieldName 3 3 5" xfId="29402" xr:uid="{00000000-0005-0000-0000-0000C5290000}"/>
    <cellStyle name="FieldName 3 3 5 2" xfId="29403" xr:uid="{00000000-0005-0000-0000-0000C6290000}"/>
    <cellStyle name="FieldName 3 3 6" xfId="29404" xr:uid="{00000000-0005-0000-0000-0000C7290000}"/>
    <cellStyle name="FieldName 3 4" xfId="29405" xr:uid="{00000000-0005-0000-0000-0000C8290000}"/>
    <cellStyle name="FieldName 3 4 2" xfId="29406" xr:uid="{00000000-0005-0000-0000-0000C9290000}"/>
    <cellStyle name="FieldName 3 4 2 2" xfId="29407" xr:uid="{00000000-0005-0000-0000-0000CA290000}"/>
    <cellStyle name="FieldName 3 4 2 2 2" xfId="29408" xr:uid="{00000000-0005-0000-0000-0000CB290000}"/>
    <cellStyle name="FieldName 3 4 2 3" xfId="29409" xr:uid="{00000000-0005-0000-0000-0000CC290000}"/>
    <cellStyle name="FieldName 3 4 3" xfId="29410" xr:uid="{00000000-0005-0000-0000-0000CD290000}"/>
    <cellStyle name="FieldName 3 4 3 2" xfId="29411" xr:uid="{00000000-0005-0000-0000-0000CE290000}"/>
    <cellStyle name="FieldName 3 4 4" xfId="29412" xr:uid="{00000000-0005-0000-0000-0000CF290000}"/>
    <cellStyle name="FieldName 3 5" xfId="29413" xr:uid="{00000000-0005-0000-0000-0000D0290000}"/>
    <cellStyle name="FieldName 3 5 2" xfId="29414" xr:uid="{00000000-0005-0000-0000-0000D1290000}"/>
    <cellStyle name="FieldName 3 5 2 2" xfId="29415" xr:uid="{00000000-0005-0000-0000-0000D2290000}"/>
    <cellStyle name="FieldName 3 5 2 2 2" xfId="29416" xr:uid="{00000000-0005-0000-0000-0000D3290000}"/>
    <cellStyle name="FieldName 3 5 2 3" xfId="29417" xr:uid="{00000000-0005-0000-0000-0000D4290000}"/>
    <cellStyle name="FieldName 3 5 3" xfId="29418" xr:uid="{00000000-0005-0000-0000-0000D5290000}"/>
    <cellStyle name="FieldName 3 5 3 2" xfId="29419" xr:uid="{00000000-0005-0000-0000-0000D6290000}"/>
    <cellStyle name="FieldName 3 5 4" xfId="29420" xr:uid="{00000000-0005-0000-0000-0000D7290000}"/>
    <cellStyle name="FieldName 3 6" xfId="29421" xr:uid="{00000000-0005-0000-0000-0000D8290000}"/>
    <cellStyle name="FieldName 3 6 2" xfId="29422" xr:uid="{00000000-0005-0000-0000-0000D9290000}"/>
    <cellStyle name="FieldName 3 6 2 2" xfId="29423" xr:uid="{00000000-0005-0000-0000-0000DA290000}"/>
    <cellStyle name="FieldName 3 6 3" xfId="29424" xr:uid="{00000000-0005-0000-0000-0000DB290000}"/>
    <cellStyle name="FieldName 3 7" xfId="29425" xr:uid="{00000000-0005-0000-0000-0000DC290000}"/>
    <cellStyle name="FieldName 3 7 2" xfId="29426" xr:uid="{00000000-0005-0000-0000-0000DD290000}"/>
    <cellStyle name="FieldName 3 8" xfId="29427" xr:uid="{00000000-0005-0000-0000-0000DE290000}"/>
    <cellStyle name="FieldName 4" xfId="7104" xr:uid="{00000000-0005-0000-0000-0000DF290000}"/>
    <cellStyle name="FieldName 4 2" xfId="7105" xr:uid="{00000000-0005-0000-0000-0000E0290000}"/>
    <cellStyle name="FieldName 4 2 2" xfId="29428" xr:uid="{00000000-0005-0000-0000-0000E1290000}"/>
    <cellStyle name="FieldName 4 2 2 2" xfId="29429" xr:uid="{00000000-0005-0000-0000-0000E2290000}"/>
    <cellStyle name="FieldName 4 2 2 2 2" xfId="29430" xr:uid="{00000000-0005-0000-0000-0000E3290000}"/>
    <cellStyle name="FieldName 4 2 2 2 2 2" xfId="29431" xr:uid="{00000000-0005-0000-0000-0000E4290000}"/>
    <cellStyle name="FieldName 4 2 2 2 2 2 2" xfId="29432" xr:uid="{00000000-0005-0000-0000-0000E5290000}"/>
    <cellStyle name="FieldName 4 2 2 2 2 3" xfId="29433" xr:uid="{00000000-0005-0000-0000-0000E6290000}"/>
    <cellStyle name="FieldName 4 2 2 2 3" xfId="29434" xr:uid="{00000000-0005-0000-0000-0000E7290000}"/>
    <cellStyle name="FieldName 4 2 2 2 3 2" xfId="29435" xr:uid="{00000000-0005-0000-0000-0000E8290000}"/>
    <cellStyle name="FieldName 4 2 2 2 4" xfId="29436" xr:uid="{00000000-0005-0000-0000-0000E9290000}"/>
    <cellStyle name="FieldName 4 2 2 3" xfId="29437" xr:uid="{00000000-0005-0000-0000-0000EA290000}"/>
    <cellStyle name="FieldName 4 2 2 3 2" xfId="29438" xr:uid="{00000000-0005-0000-0000-0000EB290000}"/>
    <cellStyle name="FieldName 4 2 2 3 2 2" xfId="29439" xr:uid="{00000000-0005-0000-0000-0000EC290000}"/>
    <cellStyle name="FieldName 4 2 2 3 2 2 2" xfId="29440" xr:uid="{00000000-0005-0000-0000-0000ED290000}"/>
    <cellStyle name="FieldName 4 2 2 3 2 3" xfId="29441" xr:uid="{00000000-0005-0000-0000-0000EE290000}"/>
    <cellStyle name="FieldName 4 2 2 3 3" xfId="29442" xr:uid="{00000000-0005-0000-0000-0000EF290000}"/>
    <cellStyle name="FieldName 4 2 2 3 3 2" xfId="29443" xr:uid="{00000000-0005-0000-0000-0000F0290000}"/>
    <cellStyle name="FieldName 4 2 2 3 4" xfId="29444" xr:uid="{00000000-0005-0000-0000-0000F1290000}"/>
    <cellStyle name="FieldName 4 2 2 4" xfId="29445" xr:uid="{00000000-0005-0000-0000-0000F2290000}"/>
    <cellStyle name="FieldName 4 2 2 4 2" xfId="29446" xr:uid="{00000000-0005-0000-0000-0000F3290000}"/>
    <cellStyle name="FieldName 4 2 2 4 2 2" xfId="29447" xr:uid="{00000000-0005-0000-0000-0000F4290000}"/>
    <cellStyle name="FieldName 4 2 2 4 3" xfId="29448" xr:uid="{00000000-0005-0000-0000-0000F5290000}"/>
    <cellStyle name="FieldName 4 2 2 5" xfId="29449" xr:uid="{00000000-0005-0000-0000-0000F6290000}"/>
    <cellStyle name="FieldName 4 2 2 5 2" xfId="29450" xr:uid="{00000000-0005-0000-0000-0000F7290000}"/>
    <cellStyle name="FieldName 4 2 2 6" xfId="29451" xr:uid="{00000000-0005-0000-0000-0000F8290000}"/>
    <cellStyle name="FieldName 4 2 3" xfId="29452" xr:uid="{00000000-0005-0000-0000-0000F9290000}"/>
    <cellStyle name="FieldName 4 2 3 2" xfId="29453" xr:uid="{00000000-0005-0000-0000-0000FA290000}"/>
    <cellStyle name="FieldName 4 2 3 2 2" xfId="29454" xr:uid="{00000000-0005-0000-0000-0000FB290000}"/>
    <cellStyle name="FieldName 4 2 3 2 2 2" xfId="29455" xr:uid="{00000000-0005-0000-0000-0000FC290000}"/>
    <cellStyle name="FieldName 4 2 3 2 3" xfId="29456" xr:uid="{00000000-0005-0000-0000-0000FD290000}"/>
    <cellStyle name="FieldName 4 2 3 3" xfId="29457" xr:uid="{00000000-0005-0000-0000-0000FE290000}"/>
    <cellStyle name="FieldName 4 2 3 3 2" xfId="29458" xr:uid="{00000000-0005-0000-0000-0000FF290000}"/>
    <cellStyle name="FieldName 4 2 3 4" xfId="29459" xr:uid="{00000000-0005-0000-0000-0000002A0000}"/>
    <cellStyle name="FieldName 4 2 4" xfId="29460" xr:uid="{00000000-0005-0000-0000-0000012A0000}"/>
    <cellStyle name="FieldName 4 2 4 2" xfId="29461" xr:uid="{00000000-0005-0000-0000-0000022A0000}"/>
    <cellStyle name="FieldName 4 2 4 2 2" xfId="29462" xr:uid="{00000000-0005-0000-0000-0000032A0000}"/>
    <cellStyle name="FieldName 4 2 4 2 2 2" xfId="29463" xr:uid="{00000000-0005-0000-0000-0000042A0000}"/>
    <cellStyle name="FieldName 4 2 4 2 3" xfId="29464" xr:uid="{00000000-0005-0000-0000-0000052A0000}"/>
    <cellStyle name="FieldName 4 2 4 3" xfId="29465" xr:uid="{00000000-0005-0000-0000-0000062A0000}"/>
    <cellStyle name="FieldName 4 2 4 3 2" xfId="29466" xr:uid="{00000000-0005-0000-0000-0000072A0000}"/>
    <cellStyle name="FieldName 4 2 4 4" xfId="29467" xr:uid="{00000000-0005-0000-0000-0000082A0000}"/>
    <cellStyle name="FieldName 4 2 5" xfId="29468" xr:uid="{00000000-0005-0000-0000-0000092A0000}"/>
    <cellStyle name="FieldName 4 2 5 2" xfId="29469" xr:uid="{00000000-0005-0000-0000-00000A2A0000}"/>
    <cellStyle name="FieldName 4 2 5 2 2" xfId="29470" xr:uid="{00000000-0005-0000-0000-00000B2A0000}"/>
    <cellStyle name="FieldName 4 2 5 3" xfId="29471" xr:uid="{00000000-0005-0000-0000-00000C2A0000}"/>
    <cellStyle name="FieldName 4 2 6" xfId="29472" xr:uid="{00000000-0005-0000-0000-00000D2A0000}"/>
    <cellStyle name="FieldName 4 2 6 2" xfId="29473" xr:uid="{00000000-0005-0000-0000-00000E2A0000}"/>
    <cellStyle name="FieldName 4 2 7" xfId="29474" xr:uid="{00000000-0005-0000-0000-00000F2A0000}"/>
    <cellStyle name="FieldName 4 3" xfId="29475" xr:uid="{00000000-0005-0000-0000-0000102A0000}"/>
    <cellStyle name="FieldName 4 3 2" xfId="29476" xr:uid="{00000000-0005-0000-0000-0000112A0000}"/>
    <cellStyle name="FieldName 4 3 2 2" xfId="29477" xr:uid="{00000000-0005-0000-0000-0000122A0000}"/>
    <cellStyle name="FieldName 4 3 2 2 2" xfId="29478" xr:uid="{00000000-0005-0000-0000-0000132A0000}"/>
    <cellStyle name="FieldName 4 3 2 2 2 2" xfId="29479" xr:uid="{00000000-0005-0000-0000-0000142A0000}"/>
    <cellStyle name="FieldName 4 3 2 2 3" xfId="29480" xr:uid="{00000000-0005-0000-0000-0000152A0000}"/>
    <cellStyle name="FieldName 4 3 2 3" xfId="29481" xr:uid="{00000000-0005-0000-0000-0000162A0000}"/>
    <cellStyle name="FieldName 4 3 2 3 2" xfId="29482" xr:uid="{00000000-0005-0000-0000-0000172A0000}"/>
    <cellStyle name="FieldName 4 3 2 4" xfId="29483" xr:uid="{00000000-0005-0000-0000-0000182A0000}"/>
    <cellStyle name="FieldName 4 3 3" xfId="29484" xr:uid="{00000000-0005-0000-0000-0000192A0000}"/>
    <cellStyle name="FieldName 4 3 3 2" xfId="29485" xr:uid="{00000000-0005-0000-0000-00001A2A0000}"/>
    <cellStyle name="FieldName 4 3 3 2 2" xfId="29486" xr:uid="{00000000-0005-0000-0000-00001B2A0000}"/>
    <cellStyle name="FieldName 4 3 3 2 2 2" xfId="29487" xr:uid="{00000000-0005-0000-0000-00001C2A0000}"/>
    <cellStyle name="FieldName 4 3 3 2 3" xfId="29488" xr:uid="{00000000-0005-0000-0000-00001D2A0000}"/>
    <cellStyle name="FieldName 4 3 3 3" xfId="29489" xr:uid="{00000000-0005-0000-0000-00001E2A0000}"/>
    <cellStyle name="FieldName 4 3 3 3 2" xfId="29490" xr:uid="{00000000-0005-0000-0000-00001F2A0000}"/>
    <cellStyle name="FieldName 4 3 3 4" xfId="29491" xr:uid="{00000000-0005-0000-0000-0000202A0000}"/>
    <cellStyle name="FieldName 4 3 4" xfId="29492" xr:uid="{00000000-0005-0000-0000-0000212A0000}"/>
    <cellStyle name="FieldName 4 3 4 2" xfId="29493" xr:uid="{00000000-0005-0000-0000-0000222A0000}"/>
    <cellStyle name="FieldName 4 3 4 2 2" xfId="29494" xr:uid="{00000000-0005-0000-0000-0000232A0000}"/>
    <cellStyle name="FieldName 4 3 4 3" xfId="29495" xr:uid="{00000000-0005-0000-0000-0000242A0000}"/>
    <cellStyle name="FieldName 4 3 5" xfId="29496" xr:uid="{00000000-0005-0000-0000-0000252A0000}"/>
    <cellStyle name="FieldName 4 3 5 2" xfId="29497" xr:uid="{00000000-0005-0000-0000-0000262A0000}"/>
    <cellStyle name="FieldName 4 3 6" xfId="29498" xr:uid="{00000000-0005-0000-0000-0000272A0000}"/>
    <cellStyle name="FieldName 4 4" xfId="29499" xr:uid="{00000000-0005-0000-0000-0000282A0000}"/>
    <cellStyle name="FieldName 4 4 2" xfId="29500" xr:uid="{00000000-0005-0000-0000-0000292A0000}"/>
    <cellStyle name="FieldName 4 4 2 2" xfId="29501" xr:uid="{00000000-0005-0000-0000-00002A2A0000}"/>
    <cellStyle name="FieldName 4 4 2 2 2" xfId="29502" xr:uid="{00000000-0005-0000-0000-00002B2A0000}"/>
    <cellStyle name="FieldName 4 4 2 3" xfId="29503" xr:uid="{00000000-0005-0000-0000-00002C2A0000}"/>
    <cellStyle name="FieldName 4 4 3" xfId="29504" xr:uid="{00000000-0005-0000-0000-00002D2A0000}"/>
    <cellStyle name="FieldName 4 4 3 2" xfId="29505" xr:uid="{00000000-0005-0000-0000-00002E2A0000}"/>
    <cellStyle name="FieldName 4 4 4" xfId="29506" xr:uid="{00000000-0005-0000-0000-00002F2A0000}"/>
    <cellStyle name="FieldName 4 5" xfId="29507" xr:uid="{00000000-0005-0000-0000-0000302A0000}"/>
    <cellStyle name="FieldName 4 5 2" xfId="29508" xr:uid="{00000000-0005-0000-0000-0000312A0000}"/>
    <cellStyle name="FieldName 4 5 2 2" xfId="29509" xr:uid="{00000000-0005-0000-0000-0000322A0000}"/>
    <cellStyle name="FieldName 4 5 2 2 2" xfId="29510" xr:uid="{00000000-0005-0000-0000-0000332A0000}"/>
    <cellStyle name="FieldName 4 5 2 3" xfId="29511" xr:uid="{00000000-0005-0000-0000-0000342A0000}"/>
    <cellStyle name="FieldName 4 5 3" xfId="29512" xr:uid="{00000000-0005-0000-0000-0000352A0000}"/>
    <cellStyle name="FieldName 4 5 3 2" xfId="29513" xr:uid="{00000000-0005-0000-0000-0000362A0000}"/>
    <cellStyle name="FieldName 4 5 4" xfId="29514" xr:uid="{00000000-0005-0000-0000-0000372A0000}"/>
    <cellStyle name="FieldName 4 6" xfId="29515" xr:uid="{00000000-0005-0000-0000-0000382A0000}"/>
    <cellStyle name="FieldName 4 6 2" xfId="29516" xr:uid="{00000000-0005-0000-0000-0000392A0000}"/>
    <cellStyle name="FieldName 4 6 2 2" xfId="29517" xr:uid="{00000000-0005-0000-0000-00003A2A0000}"/>
    <cellStyle name="FieldName 4 6 3" xfId="29518" xr:uid="{00000000-0005-0000-0000-00003B2A0000}"/>
    <cellStyle name="FieldName 4 7" xfId="29519" xr:uid="{00000000-0005-0000-0000-00003C2A0000}"/>
    <cellStyle name="FieldName 4 7 2" xfId="29520" xr:uid="{00000000-0005-0000-0000-00003D2A0000}"/>
    <cellStyle name="FieldName 4 8" xfId="29521" xr:uid="{00000000-0005-0000-0000-00003E2A0000}"/>
    <cellStyle name="FieldName 5" xfId="7106" xr:uid="{00000000-0005-0000-0000-00003F2A0000}"/>
    <cellStyle name="FieldName 5 2" xfId="7107" xr:uid="{00000000-0005-0000-0000-0000402A0000}"/>
    <cellStyle name="FieldName 5 2 2" xfId="29522" xr:uid="{00000000-0005-0000-0000-0000412A0000}"/>
    <cellStyle name="FieldName 5 2 2 2" xfId="29523" xr:uid="{00000000-0005-0000-0000-0000422A0000}"/>
    <cellStyle name="FieldName 5 2 2 2 2" xfId="29524" xr:uid="{00000000-0005-0000-0000-0000432A0000}"/>
    <cellStyle name="FieldName 5 2 2 2 2 2" xfId="29525" xr:uid="{00000000-0005-0000-0000-0000442A0000}"/>
    <cellStyle name="FieldName 5 2 2 2 3" xfId="29526" xr:uid="{00000000-0005-0000-0000-0000452A0000}"/>
    <cellStyle name="FieldName 5 2 2 3" xfId="29527" xr:uid="{00000000-0005-0000-0000-0000462A0000}"/>
    <cellStyle name="FieldName 5 2 2 3 2" xfId="29528" xr:uid="{00000000-0005-0000-0000-0000472A0000}"/>
    <cellStyle name="FieldName 5 2 2 4" xfId="29529" xr:uid="{00000000-0005-0000-0000-0000482A0000}"/>
    <cellStyle name="FieldName 5 2 3" xfId="29530" xr:uid="{00000000-0005-0000-0000-0000492A0000}"/>
    <cellStyle name="FieldName 5 2 3 2" xfId="29531" xr:uid="{00000000-0005-0000-0000-00004A2A0000}"/>
    <cellStyle name="FieldName 5 2 3 2 2" xfId="29532" xr:uid="{00000000-0005-0000-0000-00004B2A0000}"/>
    <cellStyle name="FieldName 5 2 3 2 2 2" xfId="29533" xr:uid="{00000000-0005-0000-0000-00004C2A0000}"/>
    <cellStyle name="FieldName 5 2 3 2 3" xfId="29534" xr:uid="{00000000-0005-0000-0000-00004D2A0000}"/>
    <cellStyle name="FieldName 5 2 3 3" xfId="29535" xr:uid="{00000000-0005-0000-0000-00004E2A0000}"/>
    <cellStyle name="FieldName 5 2 3 3 2" xfId="29536" xr:uid="{00000000-0005-0000-0000-00004F2A0000}"/>
    <cellStyle name="FieldName 5 2 3 4" xfId="29537" xr:uid="{00000000-0005-0000-0000-0000502A0000}"/>
    <cellStyle name="FieldName 5 2 4" xfId="29538" xr:uid="{00000000-0005-0000-0000-0000512A0000}"/>
    <cellStyle name="FieldName 5 2 4 2" xfId="29539" xr:uid="{00000000-0005-0000-0000-0000522A0000}"/>
    <cellStyle name="FieldName 5 2 4 2 2" xfId="29540" xr:uid="{00000000-0005-0000-0000-0000532A0000}"/>
    <cellStyle name="FieldName 5 2 4 3" xfId="29541" xr:uid="{00000000-0005-0000-0000-0000542A0000}"/>
    <cellStyle name="FieldName 5 2 5" xfId="29542" xr:uid="{00000000-0005-0000-0000-0000552A0000}"/>
    <cellStyle name="FieldName 5 2 5 2" xfId="29543" xr:uid="{00000000-0005-0000-0000-0000562A0000}"/>
    <cellStyle name="FieldName 5 2 6" xfId="29544" xr:uid="{00000000-0005-0000-0000-0000572A0000}"/>
    <cellStyle name="FieldName 5 3" xfId="29545" xr:uid="{00000000-0005-0000-0000-0000582A0000}"/>
    <cellStyle name="FieldName 5 3 2" xfId="29546" xr:uid="{00000000-0005-0000-0000-0000592A0000}"/>
    <cellStyle name="FieldName 5 3 2 2" xfId="29547" xr:uid="{00000000-0005-0000-0000-00005A2A0000}"/>
    <cellStyle name="FieldName 5 3 2 2 2" xfId="29548" xr:uid="{00000000-0005-0000-0000-00005B2A0000}"/>
    <cellStyle name="FieldName 5 3 2 3" xfId="29549" xr:uid="{00000000-0005-0000-0000-00005C2A0000}"/>
    <cellStyle name="FieldName 5 3 3" xfId="29550" xr:uid="{00000000-0005-0000-0000-00005D2A0000}"/>
    <cellStyle name="FieldName 5 3 3 2" xfId="29551" xr:uid="{00000000-0005-0000-0000-00005E2A0000}"/>
    <cellStyle name="FieldName 5 3 4" xfId="29552" xr:uid="{00000000-0005-0000-0000-00005F2A0000}"/>
    <cellStyle name="FieldName 5 4" xfId="29553" xr:uid="{00000000-0005-0000-0000-0000602A0000}"/>
    <cellStyle name="FieldName 5 4 2" xfId="29554" xr:uid="{00000000-0005-0000-0000-0000612A0000}"/>
    <cellStyle name="FieldName 5 4 2 2" xfId="29555" xr:uid="{00000000-0005-0000-0000-0000622A0000}"/>
    <cellStyle name="FieldName 5 4 2 2 2" xfId="29556" xr:uid="{00000000-0005-0000-0000-0000632A0000}"/>
    <cellStyle name="FieldName 5 4 2 3" xfId="29557" xr:uid="{00000000-0005-0000-0000-0000642A0000}"/>
    <cellStyle name="FieldName 5 4 3" xfId="29558" xr:uid="{00000000-0005-0000-0000-0000652A0000}"/>
    <cellStyle name="FieldName 5 4 3 2" xfId="29559" xr:uid="{00000000-0005-0000-0000-0000662A0000}"/>
    <cellStyle name="FieldName 5 4 4" xfId="29560" xr:uid="{00000000-0005-0000-0000-0000672A0000}"/>
    <cellStyle name="FieldName 5 5" xfId="29561" xr:uid="{00000000-0005-0000-0000-0000682A0000}"/>
    <cellStyle name="FieldName 5 5 2" xfId="29562" xr:uid="{00000000-0005-0000-0000-0000692A0000}"/>
    <cellStyle name="FieldName 5 5 2 2" xfId="29563" xr:uid="{00000000-0005-0000-0000-00006A2A0000}"/>
    <cellStyle name="FieldName 5 5 3" xfId="29564" xr:uid="{00000000-0005-0000-0000-00006B2A0000}"/>
    <cellStyle name="FieldName 5 6" xfId="29565" xr:uid="{00000000-0005-0000-0000-00006C2A0000}"/>
    <cellStyle name="FieldName 5 6 2" xfId="29566" xr:uid="{00000000-0005-0000-0000-00006D2A0000}"/>
    <cellStyle name="FieldName 5 7" xfId="29567" xr:uid="{00000000-0005-0000-0000-00006E2A0000}"/>
    <cellStyle name="FieldName 6" xfId="29568" xr:uid="{00000000-0005-0000-0000-00006F2A0000}"/>
    <cellStyle name="FieldName 6 2" xfId="29569" xr:uid="{00000000-0005-0000-0000-0000702A0000}"/>
    <cellStyle name="FieldName 6 2 2" xfId="29570" xr:uid="{00000000-0005-0000-0000-0000712A0000}"/>
    <cellStyle name="FieldName 6 2 2 2" xfId="29571" xr:uid="{00000000-0005-0000-0000-0000722A0000}"/>
    <cellStyle name="FieldName 6 2 2 2 2" xfId="29572" xr:uid="{00000000-0005-0000-0000-0000732A0000}"/>
    <cellStyle name="FieldName 6 2 2 3" xfId="29573" xr:uid="{00000000-0005-0000-0000-0000742A0000}"/>
    <cellStyle name="FieldName 6 2 3" xfId="29574" xr:uid="{00000000-0005-0000-0000-0000752A0000}"/>
    <cellStyle name="FieldName 6 2 3 2" xfId="29575" xr:uid="{00000000-0005-0000-0000-0000762A0000}"/>
    <cellStyle name="FieldName 6 2 4" xfId="29576" xr:uid="{00000000-0005-0000-0000-0000772A0000}"/>
    <cellStyle name="FieldName 6 3" xfId="29577" xr:uid="{00000000-0005-0000-0000-0000782A0000}"/>
    <cellStyle name="FieldName 6 3 2" xfId="29578" xr:uid="{00000000-0005-0000-0000-0000792A0000}"/>
    <cellStyle name="FieldName 6 3 2 2" xfId="29579" xr:uid="{00000000-0005-0000-0000-00007A2A0000}"/>
    <cellStyle name="FieldName 6 3 2 2 2" xfId="29580" xr:uid="{00000000-0005-0000-0000-00007B2A0000}"/>
    <cellStyle name="FieldName 6 3 2 3" xfId="29581" xr:uid="{00000000-0005-0000-0000-00007C2A0000}"/>
    <cellStyle name="FieldName 6 3 3" xfId="29582" xr:uid="{00000000-0005-0000-0000-00007D2A0000}"/>
    <cellStyle name="FieldName 6 3 3 2" xfId="29583" xr:uid="{00000000-0005-0000-0000-00007E2A0000}"/>
    <cellStyle name="FieldName 6 3 4" xfId="29584" xr:uid="{00000000-0005-0000-0000-00007F2A0000}"/>
    <cellStyle name="FieldName 6 4" xfId="29585" xr:uid="{00000000-0005-0000-0000-0000802A0000}"/>
    <cellStyle name="FieldName 6 4 2" xfId="29586" xr:uid="{00000000-0005-0000-0000-0000812A0000}"/>
    <cellStyle name="FieldName 6 4 2 2" xfId="29587" xr:uid="{00000000-0005-0000-0000-0000822A0000}"/>
    <cellStyle name="FieldName 6 4 3" xfId="29588" xr:uid="{00000000-0005-0000-0000-0000832A0000}"/>
    <cellStyle name="FieldName 6 5" xfId="29589" xr:uid="{00000000-0005-0000-0000-0000842A0000}"/>
    <cellStyle name="FieldName 6 5 2" xfId="29590" xr:uid="{00000000-0005-0000-0000-0000852A0000}"/>
    <cellStyle name="FieldName 6 6" xfId="29591" xr:uid="{00000000-0005-0000-0000-0000862A0000}"/>
    <cellStyle name="FieldName 7" xfId="29592" xr:uid="{00000000-0005-0000-0000-0000872A0000}"/>
    <cellStyle name="FieldName 7 2" xfId="29593" xr:uid="{00000000-0005-0000-0000-0000882A0000}"/>
    <cellStyle name="FieldName 7 2 2" xfId="29594" xr:uid="{00000000-0005-0000-0000-0000892A0000}"/>
    <cellStyle name="FieldName 7 2 2 2" xfId="29595" xr:uid="{00000000-0005-0000-0000-00008A2A0000}"/>
    <cellStyle name="FieldName 7 2 3" xfId="29596" xr:uid="{00000000-0005-0000-0000-00008B2A0000}"/>
    <cellStyle name="FieldName 7 3" xfId="29597" xr:uid="{00000000-0005-0000-0000-00008C2A0000}"/>
    <cellStyle name="FieldName 7 3 2" xfId="29598" xr:uid="{00000000-0005-0000-0000-00008D2A0000}"/>
    <cellStyle name="FieldName 7 4" xfId="29599" xr:uid="{00000000-0005-0000-0000-00008E2A0000}"/>
    <cellStyle name="FieldName 8" xfId="29600" xr:uid="{00000000-0005-0000-0000-00008F2A0000}"/>
    <cellStyle name="FieldName 8 2" xfId="29601" xr:uid="{00000000-0005-0000-0000-0000902A0000}"/>
    <cellStyle name="FieldName 8 2 2" xfId="29602" xr:uid="{00000000-0005-0000-0000-0000912A0000}"/>
    <cellStyle name="FieldName 8 3" xfId="29603" xr:uid="{00000000-0005-0000-0000-0000922A0000}"/>
    <cellStyle name="FieldName 9" xfId="29604" xr:uid="{00000000-0005-0000-0000-0000932A0000}"/>
    <cellStyle name="FieldName 9 2" xfId="29605" xr:uid="{00000000-0005-0000-0000-0000942A0000}"/>
    <cellStyle name="FieldName 9 2 2" xfId="29606" xr:uid="{00000000-0005-0000-0000-0000952A0000}"/>
    <cellStyle name="FieldName 9 3" xfId="29607" xr:uid="{00000000-0005-0000-0000-0000962A0000}"/>
    <cellStyle name="Fixed" xfId="7108" xr:uid="{00000000-0005-0000-0000-0000972A0000}"/>
    <cellStyle name="Fixed 10" xfId="7109" xr:uid="{00000000-0005-0000-0000-0000982A0000}"/>
    <cellStyle name="Fixed 2" xfId="7110" xr:uid="{00000000-0005-0000-0000-0000992A0000}"/>
    <cellStyle name="Fixed 2 2" xfId="7111" xr:uid="{00000000-0005-0000-0000-00009A2A0000}"/>
    <cellStyle name="Fixed 2 2 2" xfId="7112" xr:uid="{00000000-0005-0000-0000-00009B2A0000}"/>
    <cellStyle name="Fixed 2 2 3" xfId="7113" xr:uid="{00000000-0005-0000-0000-00009C2A0000}"/>
    <cellStyle name="Fixed 2 3" xfId="7114" xr:uid="{00000000-0005-0000-0000-00009D2A0000}"/>
    <cellStyle name="Fixed 2 3 2" xfId="29608" xr:uid="{00000000-0005-0000-0000-00009E2A0000}"/>
    <cellStyle name="Fixed 2 4" xfId="7115" xr:uid="{00000000-0005-0000-0000-00009F2A0000}"/>
    <cellStyle name="Fixed 2 5" xfId="7116" xr:uid="{00000000-0005-0000-0000-0000A02A0000}"/>
    <cellStyle name="Fixed 2 5 2" xfId="7117" xr:uid="{00000000-0005-0000-0000-0000A12A0000}"/>
    <cellStyle name="Fixed 2 6" xfId="7118" xr:uid="{00000000-0005-0000-0000-0000A22A0000}"/>
    <cellStyle name="Fixed 2 7" xfId="7119" xr:uid="{00000000-0005-0000-0000-0000A32A0000}"/>
    <cellStyle name="Fixed 3" xfId="7120" xr:uid="{00000000-0005-0000-0000-0000A42A0000}"/>
    <cellStyle name="Fixed 3 2" xfId="7121" xr:uid="{00000000-0005-0000-0000-0000A52A0000}"/>
    <cellStyle name="Fixed 3 2 2" xfId="7122" xr:uid="{00000000-0005-0000-0000-0000A62A0000}"/>
    <cellStyle name="Fixed 3 2 2 2" xfId="29609" xr:uid="{00000000-0005-0000-0000-0000A72A0000}"/>
    <cellStyle name="Fixed 3 2 3" xfId="7123" xr:uid="{00000000-0005-0000-0000-0000A82A0000}"/>
    <cellStyle name="Fixed 3 3" xfId="7124" xr:uid="{00000000-0005-0000-0000-0000A92A0000}"/>
    <cellStyle name="Fixed 3 3 2" xfId="7125" xr:uid="{00000000-0005-0000-0000-0000AA2A0000}"/>
    <cellStyle name="Fixed 3 4" xfId="7126" xr:uid="{00000000-0005-0000-0000-0000AB2A0000}"/>
    <cellStyle name="Fixed 3 4 2" xfId="7127" xr:uid="{00000000-0005-0000-0000-0000AC2A0000}"/>
    <cellStyle name="Fixed 3 5" xfId="7128" xr:uid="{00000000-0005-0000-0000-0000AD2A0000}"/>
    <cellStyle name="Fixed 4" xfId="7129" xr:uid="{00000000-0005-0000-0000-0000AE2A0000}"/>
    <cellStyle name="Fixed 4 2" xfId="7130" xr:uid="{00000000-0005-0000-0000-0000AF2A0000}"/>
    <cellStyle name="Fixed 4 2 2" xfId="7131" xr:uid="{00000000-0005-0000-0000-0000B02A0000}"/>
    <cellStyle name="Fixed 4 3" xfId="7132" xr:uid="{00000000-0005-0000-0000-0000B12A0000}"/>
    <cellStyle name="Fixed 4 4" xfId="7133" xr:uid="{00000000-0005-0000-0000-0000B22A0000}"/>
    <cellStyle name="Fixed 5" xfId="7134" xr:uid="{00000000-0005-0000-0000-0000B32A0000}"/>
    <cellStyle name="Fixed 5 2" xfId="7135" xr:uid="{00000000-0005-0000-0000-0000B42A0000}"/>
    <cellStyle name="Fixed 5 2 2" xfId="7136" xr:uid="{00000000-0005-0000-0000-0000B52A0000}"/>
    <cellStyle name="Fixed 5 3" xfId="7137" xr:uid="{00000000-0005-0000-0000-0000B62A0000}"/>
    <cellStyle name="Fixed 6" xfId="7138" xr:uid="{00000000-0005-0000-0000-0000B72A0000}"/>
    <cellStyle name="Fixed 6 2" xfId="7139" xr:uid="{00000000-0005-0000-0000-0000B82A0000}"/>
    <cellStyle name="Fixed 7" xfId="7140" xr:uid="{00000000-0005-0000-0000-0000B92A0000}"/>
    <cellStyle name="Fixed 7 2" xfId="7141" xr:uid="{00000000-0005-0000-0000-0000BA2A0000}"/>
    <cellStyle name="Fixed 8" xfId="7142" xr:uid="{00000000-0005-0000-0000-0000BB2A0000}"/>
    <cellStyle name="Fixed 8 2" xfId="7143" xr:uid="{00000000-0005-0000-0000-0000BC2A0000}"/>
    <cellStyle name="Fixed 9" xfId="7144" xr:uid="{00000000-0005-0000-0000-0000BD2A0000}"/>
    <cellStyle name="Fixed_Pool prices" xfId="29610" xr:uid="{00000000-0005-0000-0000-0000BE2A0000}"/>
    <cellStyle name="Fixed1 - Style1" xfId="7145" xr:uid="{00000000-0005-0000-0000-0000BF2A0000}"/>
    <cellStyle name="Footnote" xfId="7146" xr:uid="{00000000-0005-0000-0000-0000C02A0000}"/>
    <cellStyle name="From" xfId="7147" xr:uid="{00000000-0005-0000-0000-0000C12A0000}"/>
    <cellStyle name="General" xfId="7148" xr:uid="{00000000-0005-0000-0000-0000C22A0000}"/>
    <cellStyle name="General 2" xfId="7149" xr:uid="{00000000-0005-0000-0000-0000C32A0000}"/>
    <cellStyle name="General 2 2" xfId="7150" xr:uid="{00000000-0005-0000-0000-0000C42A0000}"/>
    <cellStyle name="General 2 3" xfId="7151" xr:uid="{00000000-0005-0000-0000-0000C52A0000}"/>
    <cellStyle name="General 2 4" xfId="7152" xr:uid="{00000000-0005-0000-0000-0000C62A0000}"/>
    <cellStyle name="Geneva 9" xfId="29611" xr:uid="{00000000-0005-0000-0000-0000C72A0000}"/>
    <cellStyle name="Geneva 9 2" xfId="29612" xr:uid="{00000000-0005-0000-0000-0000C82A0000}"/>
    <cellStyle name="Good 10" xfId="7153" xr:uid="{00000000-0005-0000-0000-0000C92A0000}"/>
    <cellStyle name="Good 11" xfId="7154" xr:uid="{00000000-0005-0000-0000-0000CA2A0000}"/>
    <cellStyle name="Good 12" xfId="7155" xr:uid="{00000000-0005-0000-0000-0000CB2A0000}"/>
    <cellStyle name="Good 13" xfId="7156" xr:uid="{00000000-0005-0000-0000-0000CC2A0000}"/>
    <cellStyle name="Good 14" xfId="7157" xr:uid="{00000000-0005-0000-0000-0000CD2A0000}"/>
    <cellStyle name="Good 15" xfId="7158" xr:uid="{00000000-0005-0000-0000-0000CE2A0000}"/>
    <cellStyle name="Good 16" xfId="7159" xr:uid="{00000000-0005-0000-0000-0000CF2A0000}"/>
    <cellStyle name="Good 17" xfId="7160" xr:uid="{00000000-0005-0000-0000-0000D02A0000}"/>
    <cellStyle name="Good 18" xfId="7161" xr:uid="{00000000-0005-0000-0000-0000D12A0000}"/>
    <cellStyle name="Good 19" xfId="7162" xr:uid="{00000000-0005-0000-0000-0000D22A0000}"/>
    <cellStyle name="Good 2" xfId="7163" xr:uid="{00000000-0005-0000-0000-0000D32A0000}"/>
    <cellStyle name="Good 2 2" xfId="7164" xr:uid="{00000000-0005-0000-0000-0000D42A0000}"/>
    <cellStyle name="Good 2 2 2" xfId="7165" xr:uid="{00000000-0005-0000-0000-0000D52A0000}"/>
    <cellStyle name="Good 2 2 3" xfId="7166" xr:uid="{00000000-0005-0000-0000-0000D62A0000}"/>
    <cellStyle name="Good 2 2 4" xfId="7167" xr:uid="{00000000-0005-0000-0000-0000D72A0000}"/>
    <cellStyle name="Good 2 2 5" xfId="7168" xr:uid="{00000000-0005-0000-0000-0000D82A0000}"/>
    <cellStyle name="Good 2 3" xfId="29613" xr:uid="{00000000-0005-0000-0000-0000D92A0000}"/>
    <cellStyle name="Good 2 4" xfId="29614" xr:uid="{00000000-0005-0000-0000-0000DA2A0000}"/>
    <cellStyle name="Good 20" xfId="7169" xr:uid="{00000000-0005-0000-0000-0000DB2A0000}"/>
    <cellStyle name="Good 21" xfId="7170" xr:uid="{00000000-0005-0000-0000-0000DC2A0000}"/>
    <cellStyle name="Good 22" xfId="7171" xr:uid="{00000000-0005-0000-0000-0000DD2A0000}"/>
    <cellStyle name="Good 23" xfId="7172" xr:uid="{00000000-0005-0000-0000-0000DE2A0000}"/>
    <cellStyle name="Good 3" xfId="7173" xr:uid="{00000000-0005-0000-0000-0000DF2A0000}"/>
    <cellStyle name="Good 3 2" xfId="7174" xr:uid="{00000000-0005-0000-0000-0000E02A0000}"/>
    <cellStyle name="Good 3 3" xfId="7175" xr:uid="{00000000-0005-0000-0000-0000E12A0000}"/>
    <cellStyle name="Good 3 4" xfId="7176" xr:uid="{00000000-0005-0000-0000-0000E22A0000}"/>
    <cellStyle name="Good 3 5" xfId="7177" xr:uid="{00000000-0005-0000-0000-0000E32A0000}"/>
    <cellStyle name="Good 4" xfId="7178" xr:uid="{00000000-0005-0000-0000-0000E42A0000}"/>
    <cellStyle name="Good 4 2" xfId="7179" xr:uid="{00000000-0005-0000-0000-0000E52A0000}"/>
    <cellStyle name="Good 4 3" xfId="7180" xr:uid="{00000000-0005-0000-0000-0000E62A0000}"/>
    <cellStyle name="Good 4 4" xfId="7181" xr:uid="{00000000-0005-0000-0000-0000E72A0000}"/>
    <cellStyle name="Good 4 5" xfId="7182" xr:uid="{00000000-0005-0000-0000-0000E82A0000}"/>
    <cellStyle name="Good 5" xfId="7183" xr:uid="{00000000-0005-0000-0000-0000E92A0000}"/>
    <cellStyle name="Good 6" xfId="7184" xr:uid="{00000000-0005-0000-0000-0000EA2A0000}"/>
    <cellStyle name="Good 7" xfId="7185" xr:uid="{00000000-0005-0000-0000-0000EB2A0000}"/>
    <cellStyle name="Good 8" xfId="7186" xr:uid="{00000000-0005-0000-0000-0000EC2A0000}"/>
    <cellStyle name="Good 9" xfId="7187" xr:uid="{00000000-0005-0000-0000-0000ED2A0000}"/>
    <cellStyle name="Grey" xfId="7188" xr:uid="{00000000-0005-0000-0000-0000EE2A0000}"/>
    <cellStyle name="Grey 2" xfId="7189" xr:uid="{00000000-0005-0000-0000-0000EF2A0000}"/>
    <cellStyle name="Grey 2 2" xfId="7190" xr:uid="{00000000-0005-0000-0000-0000F02A0000}"/>
    <cellStyle name="Grey 3" xfId="7191" xr:uid="{00000000-0005-0000-0000-0000F12A0000}"/>
    <cellStyle name="Hard" xfId="29615" xr:uid="{00000000-0005-0000-0000-0000F22A0000}"/>
    <cellStyle name="Hard 2" xfId="29616" xr:uid="{00000000-0005-0000-0000-0000F32A0000}"/>
    <cellStyle name="Hard Percent" xfId="7192" xr:uid="{00000000-0005-0000-0000-0000F42A0000}"/>
    <cellStyle name="HEADER" xfId="7193" xr:uid="{00000000-0005-0000-0000-0000F52A0000}"/>
    <cellStyle name="Header 10" xfId="29617" xr:uid="{00000000-0005-0000-0000-0000F62A0000}"/>
    <cellStyle name="Header 10 2" xfId="29618" xr:uid="{00000000-0005-0000-0000-0000F72A0000}"/>
    <cellStyle name="Header 10 2 2" xfId="29619" xr:uid="{00000000-0005-0000-0000-0000F82A0000}"/>
    <cellStyle name="Header 10 3" xfId="29620" xr:uid="{00000000-0005-0000-0000-0000F92A0000}"/>
    <cellStyle name="Header 11" xfId="29621" xr:uid="{00000000-0005-0000-0000-0000FA2A0000}"/>
    <cellStyle name="Header 11 2" xfId="29622" xr:uid="{00000000-0005-0000-0000-0000FB2A0000}"/>
    <cellStyle name="Header 11 2 2" xfId="29623" xr:uid="{00000000-0005-0000-0000-0000FC2A0000}"/>
    <cellStyle name="Header 11 3" xfId="29624" xr:uid="{00000000-0005-0000-0000-0000FD2A0000}"/>
    <cellStyle name="HEADER 12" xfId="29625" xr:uid="{00000000-0005-0000-0000-0000FE2A0000}"/>
    <cellStyle name="HEADER 13" xfId="29626" xr:uid="{00000000-0005-0000-0000-0000FF2A0000}"/>
    <cellStyle name="Header 14" xfId="29627" xr:uid="{00000000-0005-0000-0000-0000002B0000}"/>
    <cellStyle name="Header 15" xfId="29628" xr:uid="{00000000-0005-0000-0000-0000012B0000}"/>
    <cellStyle name="Header 16" xfId="29629" xr:uid="{00000000-0005-0000-0000-0000022B0000}"/>
    <cellStyle name="Header 17" xfId="29630" xr:uid="{00000000-0005-0000-0000-0000032B0000}"/>
    <cellStyle name="Header 18" xfId="29631" xr:uid="{00000000-0005-0000-0000-0000042B0000}"/>
    <cellStyle name="Header 19" xfId="29632" xr:uid="{00000000-0005-0000-0000-0000052B0000}"/>
    <cellStyle name="Header 2" xfId="29633" xr:uid="{00000000-0005-0000-0000-0000062B0000}"/>
    <cellStyle name="Header 2 2" xfId="29634" xr:uid="{00000000-0005-0000-0000-0000072B0000}"/>
    <cellStyle name="Header 2 2 2" xfId="29635" xr:uid="{00000000-0005-0000-0000-0000082B0000}"/>
    <cellStyle name="Header 2 3" xfId="29636" xr:uid="{00000000-0005-0000-0000-0000092B0000}"/>
    <cellStyle name="Header 20" xfId="29637" xr:uid="{00000000-0005-0000-0000-00000A2B0000}"/>
    <cellStyle name="Header 21" xfId="29638" xr:uid="{00000000-0005-0000-0000-00000B2B0000}"/>
    <cellStyle name="Header 22" xfId="29639" xr:uid="{00000000-0005-0000-0000-00000C2B0000}"/>
    <cellStyle name="Header 23" xfId="29640" xr:uid="{00000000-0005-0000-0000-00000D2B0000}"/>
    <cellStyle name="Header 24" xfId="29641" xr:uid="{00000000-0005-0000-0000-00000E2B0000}"/>
    <cellStyle name="Header 25" xfId="29642" xr:uid="{00000000-0005-0000-0000-00000F2B0000}"/>
    <cellStyle name="Header 26" xfId="29643" xr:uid="{00000000-0005-0000-0000-0000102B0000}"/>
    <cellStyle name="Header 27" xfId="29644" xr:uid="{00000000-0005-0000-0000-0000112B0000}"/>
    <cellStyle name="Header 28" xfId="29645" xr:uid="{00000000-0005-0000-0000-0000122B0000}"/>
    <cellStyle name="Header 29" xfId="29646" xr:uid="{00000000-0005-0000-0000-0000132B0000}"/>
    <cellStyle name="Header 3" xfId="29647" xr:uid="{00000000-0005-0000-0000-0000142B0000}"/>
    <cellStyle name="Header 3 2" xfId="29648" xr:uid="{00000000-0005-0000-0000-0000152B0000}"/>
    <cellStyle name="Header 30" xfId="29649" xr:uid="{00000000-0005-0000-0000-0000162B0000}"/>
    <cellStyle name="Header 31" xfId="29650" xr:uid="{00000000-0005-0000-0000-0000172B0000}"/>
    <cellStyle name="Header 32" xfId="29651" xr:uid="{00000000-0005-0000-0000-0000182B0000}"/>
    <cellStyle name="Header 33" xfId="29652" xr:uid="{00000000-0005-0000-0000-0000192B0000}"/>
    <cellStyle name="Header 34" xfId="29653" xr:uid="{00000000-0005-0000-0000-00001A2B0000}"/>
    <cellStyle name="Header 35" xfId="29654" xr:uid="{00000000-0005-0000-0000-00001B2B0000}"/>
    <cellStyle name="Header 36" xfId="29655" xr:uid="{00000000-0005-0000-0000-00001C2B0000}"/>
    <cellStyle name="Header 37" xfId="29656" xr:uid="{00000000-0005-0000-0000-00001D2B0000}"/>
    <cellStyle name="Header 38" xfId="29657" xr:uid="{00000000-0005-0000-0000-00001E2B0000}"/>
    <cellStyle name="Header 39" xfId="29658" xr:uid="{00000000-0005-0000-0000-00001F2B0000}"/>
    <cellStyle name="Header 4" xfId="29659" xr:uid="{00000000-0005-0000-0000-0000202B0000}"/>
    <cellStyle name="Header 40" xfId="29660" xr:uid="{00000000-0005-0000-0000-0000212B0000}"/>
    <cellStyle name="Header 41" xfId="29661" xr:uid="{00000000-0005-0000-0000-0000222B0000}"/>
    <cellStyle name="Header 42" xfId="29662" xr:uid="{00000000-0005-0000-0000-0000232B0000}"/>
    <cellStyle name="Header 43" xfId="29663" xr:uid="{00000000-0005-0000-0000-0000242B0000}"/>
    <cellStyle name="Header 44" xfId="29664" xr:uid="{00000000-0005-0000-0000-0000252B0000}"/>
    <cellStyle name="Header 45" xfId="29665" xr:uid="{00000000-0005-0000-0000-0000262B0000}"/>
    <cellStyle name="Header 46" xfId="29666" xr:uid="{00000000-0005-0000-0000-0000272B0000}"/>
    <cellStyle name="Header 47" xfId="29667" xr:uid="{00000000-0005-0000-0000-0000282B0000}"/>
    <cellStyle name="Header 48" xfId="29668" xr:uid="{00000000-0005-0000-0000-0000292B0000}"/>
    <cellStyle name="Header 49" xfId="29669" xr:uid="{00000000-0005-0000-0000-00002A2B0000}"/>
    <cellStyle name="Header 5" xfId="29670" xr:uid="{00000000-0005-0000-0000-00002B2B0000}"/>
    <cellStyle name="Header 50" xfId="29671" xr:uid="{00000000-0005-0000-0000-00002C2B0000}"/>
    <cellStyle name="Header 51" xfId="29672" xr:uid="{00000000-0005-0000-0000-00002D2B0000}"/>
    <cellStyle name="Header 52" xfId="29673" xr:uid="{00000000-0005-0000-0000-00002E2B0000}"/>
    <cellStyle name="Header 53" xfId="29674" xr:uid="{00000000-0005-0000-0000-00002F2B0000}"/>
    <cellStyle name="Header 6" xfId="29675" xr:uid="{00000000-0005-0000-0000-0000302B0000}"/>
    <cellStyle name="Header 7" xfId="29676" xr:uid="{00000000-0005-0000-0000-0000312B0000}"/>
    <cellStyle name="Header 7 2" xfId="29677" xr:uid="{00000000-0005-0000-0000-0000322B0000}"/>
    <cellStyle name="HEADER 8" xfId="29678" xr:uid="{00000000-0005-0000-0000-0000332B0000}"/>
    <cellStyle name="Header 9" xfId="29679" xr:uid="{00000000-0005-0000-0000-0000342B0000}"/>
    <cellStyle name="Header 9 2" xfId="29680" xr:uid="{00000000-0005-0000-0000-0000352B0000}"/>
    <cellStyle name="Header_Nvision" xfId="29681" xr:uid="{00000000-0005-0000-0000-0000362B0000}"/>
    <cellStyle name="Header1" xfId="29682" xr:uid="{00000000-0005-0000-0000-0000372B0000}"/>
    <cellStyle name="Header1 2" xfId="29683" xr:uid="{00000000-0005-0000-0000-0000382B0000}"/>
    <cellStyle name="Header1 3" xfId="29684" xr:uid="{00000000-0005-0000-0000-0000392B0000}"/>
    <cellStyle name="Header2" xfId="29685" xr:uid="{00000000-0005-0000-0000-00003A2B0000}"/>
    <cellStyle name="Header2 10" xfId="29686" xr:uid="{00000000-0005-0000-0000-00003B2B0000}"/>
    <cellStyle name="Header2 10 2" xfId="29687" xr:uid="{00000000-0005-0000-0000-00003C2B0000}"/>
    <cellStyle name="Header2 10 2 2" xfId="29688" xr:uid="{00000000-0005-0000-0000-00003D2B0000}"/>
    <cellStyle name="Header2 10 3" xfId="29689" xr:uid="{00000000-0005-0000-0000-00003E2B0000}"/>
    <cellStyle name="Header2 11" xfId="29690" xr:uid="{00000000-0005-0000-0000-00003F2B0000}"/>
    <cellStyle name="Header2 11 2" xfId="29691" xr:uid="{00000000-0005-0000-0000-0000402B0000}"/>
    <cellStyle name="Header2 11 2 2" xfId="29692" xr:uid="{00000000-0005-0000-0000-0000412B0000}"/>
    <cellStyle name="Header2 11 3" xfId="29693" xr:uid="{00000000-0005-0000-0000-0000422B0000}"/>
    <cellStyle name="Header2 12" xfId="29694" xr:uid="{00000000-0005-0000-0000-0000432B0000}"/>
    <cellStyle name="Header2 12 2" xfId="29695" xr:uid="{00000000-0005-0000-0000-0000442B0000}"/>
    <cellStyle name="Header2 13" xfId="29696" xr:uid="{00000000-0005-0000-0000-0000452B0000}"/>
    <cellStyle name="Header2 14" xfId="29697" xr:uid="{00000000-0005-0000-0000-0000462B0000}"/>
    <cellStyle name="Header2 14 2" xfId="29698" xr:uid="{00000000-0005-0000-0000-0000472B0000}"/>
    <cellStyle name="Header2 15" xfId="29699" xr:uid="{00000000-0005-0000-0000-0000482B0000}"/>
    <cellStyle name="Header2 16" xfId="29700" xr:uid="{00000000-0005-0000-0000-0000492B0000}"/>
    <cellStyle name="Header2 17" xfId="29701" xr:uid="{00000000-0005-0000-0000-00004A2B0000}"/>
    <cellStyle name="Header2 18" xfId="29702" xr:uid="{00000000-0005-0000-0000-00004B2B0000}"/>
    <cellStyle name="Header2 19" xfId="29703" xr:uid="{00000000-0005-0000-0000-00004C2B0000}"/>
    <cellStyle name="Header2 2" xfId="29704" xr:uid="{00000000-0005-0000-0000-00004D2B0000}"/>
    <cellStyle name="Header2 2 10" xfId="29705" xr:uid="{00000000-0005-0000-0000-00004E2B0000}"/>
    <cellStyle name="Header2 2 11" xfId="29706" xr:uid="{00000000-0005-0000-0000-00004F2B0000}"/>
    <cellStyle name="Header2 2 12" xfId="29707" xr:uid="{00000000-0005-0000-0000-0000502B0000}"/>
    <cellStyle name="Header2 2 13" xfId="29708" xr:uid="{00000000-0005-0000-0000-0000512B0000}"/>
    <cellStyle name="Header2 2 14" xfId="29709" xr:uid="{00000000-0005-0000-0000-0000522B0000}"/>
    <cellStyle name="Header2 2 15" xfId="29710" xr:uid="{00000000-0005-0000-0000-0000532B0000}"/>
    <cellStyle name="Header2 2 16" xfId="29711" xr:uid="{00000000-0005-0000-0000-0000542B0000}"/>
    <cellStyle name="Header2 2 17" xfId="29712" xr:uid="{00000000-0005-0000-0000-0000552B0000}"/>
    <cellStyle name="Header2 2 18" xfId="29713" xr:uid="{00000000-0005-0000-0000-0000562B0000}"/>
    <cellStyle name="Header2 2 19" xfId="29714" xr:uid="{00000000-0005-0000-0000-0000572B0000}"/>
    <cellStyle name="Header2 2 2" xfId="29715" xr:uid="{00000000-0005-0000-0000-0000582B0000}"/>
    <cellStyle name="Header2 2 2 2" xfId="29716" xr:uid="{00000000-0005-0000-0000-0000592B0000}"/>
    <cellStyle name="Header2 2 2 2 2" xfId="29717" xr:uid="{00000000-0005-0000-0000-00005A2B0000}"/>
    <cellStyle name="Header2 2 2 2 2 2" xfId="29718" xr:uid="{00000000-0005-0000-0000-00005B2B0000}"/>
    <cellStyle name="Header2 2 2 2 2 2 2" xfId="29719" xr:uid="{00000000-0005-0000-0000-00005C2B0000}"/>
    <cellStyle name="Header2 2 2 2 2 2 2 2" xfId="29720" xr:uid="{00000000-0005-0000-0000-00005D2B0000}"/>
    <cellStyle name="Header2 2 2 2 2 2 2 2 2" xfId="29721" xr:uid="{00000000-0005-0000-0000-00005E2B0000}"/>
    <cellStyle name="Header2 2 2 2 2 2 2 2 2 2" xfId="29722" xr:uid="{00000000-0005-0000-0000-00005F2B0000}"/>
    <cellStyle name="Header2 2 2 2 2 2 2 2 2 2 2" xfId="29723" xr:uid="{00000000-0005-0000-0000-0000602B0000}"/>
    <cellStyle name="Header2 2 2 2 2 2 2 2 2 3" xfId="29724" xr:uid="{00000000-0005-0000-0000-0000612B0000}"/>
    <cellStyle name="Header2 2 2 2 2 2 2 2 3" xfId="29725" xr:uid="{00000000-0005-0000-0000-0000622B0000}"/>
    <cellStyle name="Header2 2 2 2 2 2 2 2 3 2" xfId="29726" xr:uid="{00000000-0005-0000-0000-0000632B0000}"/>
    <cellStyle name="Header2 2 2 2 2 2 2 2 4" xfId="29727" xr:uid="{00000000-0005-0000-0000-0000642B0000}"/>
    <cellStyle name="Header2 2 2 2 2 2 2 3" xfId="29728" xr:uid="{00000000-0005-0000-0000-0000652B0000}"/>
    <cellStyle name="Header2 2 2 2 2 2 2 3 2" xfId="29729" xr:uid="{00000000-0005-0000-0000-0000662B0000}"/>
    <cellStyle name="Header2 2 2 2 2 2 2 3 2 2" xfId="29730" xr:uid="{00000000-0005-0000-0000-0000672B0000}"/>
    <cellStyle name="Header2 2 2 2 2 2 2 3 3" xfId="29731" xr:uid="{00000000-0005-0000-0000-0000682B0000}"/>
    <cellStyle name="Header2 2 2 2 2 2 2 4" xfId="29732" xr:uid="{00000000-0005-0000-0000-0000692B0000}"/>
    <cellStyle name="Header2 2 2 2 2 2 2 4 2" xfId="29733" xr:uid="{00000000-0005-0000-0000-00006A2B0000}"/>
    <cellStyle name="Header2 2 2 2 2 2 2 5" xfId="29734" xr:uid="{00000000-0005-0000-0000-00006B2B0000}"/>
    <cellStyle name="Header2 2 2 2 2 2 3" xfId="29735" xr:uid="{00000000-0005-0000-0000-00006C2B0000}"/>
    <cellStyle name="Header2 2 2 2 2 2 3 2" xfId="29736" xr:uid="{00000000-0005-0000-0000-00006D2B0000}"/>
    <cellStyle name="Header2 2 2 2 2 2 3 2 2" xfId="29737" xr:uid="{00000000-0005-0000-0000-00006E2B0000}"/>
    <cellStyle name="Header2 2 2 2 2 2 3 2 2 2" xfId="29738" xr:uid="{00000000-0005-0000-0000-00006F2B0000}"/>
    <cellStyle name="Header2 2 2 2 2 2 3 2 3" xfId="29739" xr:uid="{00000000-0005-0000-0000-0000702B0000}"/>
    <cellStyle name="Header2 2 2 2 2 2 3 3" xfId="29740" xr:uid="{00000000-0005-0000-0000-0000712B0000}"/>
    <cellStyle name="Header2 2 2 2 2 2 3 3 2" xfId="29741" xr:uid="{00000000-0005-0000-0000-0000722B0000}"/>
    <cellStyle name="Header2 2 2 2 2 2 3 4" xfId="29742" xr:uid="{00000000-0005-0000-0000-0000732B0000}"/>
    <cellStyle name="Header2 2 2 2 2 2 4" xfId="29743" xr:uid="{00000000-0005-0000-0000-0000742B0000}"/>
    <cellStyle name="Header2 2 2 2 2 2 4 2" xfId="29744" xr:uid="{00000000-0005-0000-0000-0000752B0000}"/>
    <cellStyle name="Header2 2 2 2 2 2 4 2 2" xfId="29745" xr:uid="{00000000-0005-0000-0000-0000762B0000}"/>
    <cellStyle name="Header2 2 2 2 2 2 4 3" xfId="29746" xr:uid="{00000000-0005-0000-0000-0000772B0000}"/>
    <cellStyle name="Header2 2 2 2 2 2 5" xfId="29747" xr:uid="{00000000-0005-0000-0000-0000782B0000}"/>
    <cellStyle name="Header2 2 2 2 2 2 5 2" xfId="29748" xr:uid="{00000000-0005-0000-0000-0000792B0000}"/>
    <cellStyle name="Header2 2 2 2 2 2 6" xfId="29749" xr:uid="{00000000-0005-0000-0000-00007A2B0000}"/>
    <cellStyle name="Header2 2 2 2 2 3" xfId="29750" xr:uid="{00000000-0005-0000-0000-00007B2B0000}"/>
    <cellStyle name="Header2 2 2 2 2 3 2" xfId="29751" xr:uid="{00000000-0005-0000-0000-00007C2B0000}"/>
    <cellStyle name="Header2 2 2 2 2 3 2 2" xfId="29752" xr:uid="{00000000-0005-0000-0000-00007D2B0000}"/>
    <cellStyle name="Header2 2 2 2 2 3 2 2 2" xfId="29753" xr:uid="{00000000-0005-0000-0000-00007E2B0000}"/>
    <cellStyle name="Header2 2 2 2 2 3 2 2 2 2" xfId="29754" xr:uid="{00000000-0005-0000-0000-00007F2B0000}"/>
    <cellStyle name="Header2 2 2 2 2 3 2 2 3" xfId="29755" xr:uid="{00000000-0005-0000-0000-0000802B0000}"/>
    <cellStyle name="Header2 2 2 2 2 3 2 3" xfId="29756" xr:uid="{00000000-0005-0000-0000-0000812B0000}"/>
    <cellStyle name="Header2 2 2 2 2 3 2 3 2" xfId="29757" xr:uid="{00000000-0005-0000-0000-0000822B0000}"/>
    <cellStyle name="Header2 2 2 2 2 3 2 4" xfId="29758" xr:uid="{00000000-0005-0000-0000-0000832B0000}"/>
    <cellStyle name="Header2 2 2 2 2 3 3" xfId="29759" xr:uid="{00000000-0005-0000-0000-0000842B0000}"/>
    <cellStyle name="Header2 2 2 2 2 3 3 2" xfId="29760" xr:uid="{00000000-0005-0000-0000-0000852B0000}"/>
    <cellStyle name="Header2 2 2 2 2 3 3 2 2" xfId="29761" xr:uid="{00000000-0005-0000-0000-0000862B0000}"/>
    <cellStyle name="Header2 2 2 2 2 3 3 3" xfId="29762" xr:uid="{00000000-0005-0000-0000-0000872B0000}"/>
    <cellStyle name="Header2 2 2 2 2 3 4" xfId="29763" xr:uid="{00000000-0005-0000-0000-0000882B0000}"/>
    <cellStyle name="Header2 2 2 2 2 3 4 2" xfId="29764" xr:uid="{00000000-0005-0000-0000-0000892B0000}"/>
    <cellStyle name="Header2 2 2 2 2 3 5" xfId="29765" xr:uid="{00000000-0005-0000-0000-00008A2B0000}"/>
    <cellStyle name="Header2 2 2 2 2 4" xfId="29766" xr:uid="{00000000-0005-0000-0000-00008B2B0000}"/>
    <cellStyle name="Header2 2 2 2 2 4 2" xfId="29767" xr:uid="{00000000-0005-0000-0000-00008C2B0000}"/>
    <cellStyle name="Header2 2 2 2 2 4 2 2" xfId="29768" xr:uid="{00000000-0005-0000-0000-00008D2B0000}"/>
    <cellStyle name="Header2 2 2 2 2 4 2 2 2" xfId="29769" xr:uid="{00000000-0005-0000-0000-00008E2B0000}"/>
    <cellStyle name="Header2 2 2 2 2 4 2 3" xfId="29770" xr:uid="{00000000-0005-0000-0000-00008F2B0000}"/>
    <cellStyle name="Header2 2 2 2 2 4 3" xfId="29771" xr:uid="{00000000-0005-0000-0000-0000902B0000}"/>
    <cellStyle name="Header2 2 2 2 2 4 3 2" xfId="29772" xr:uid="{00000000-0005-0000-0000-0000912B0000}"/>
    <cellStyle name="Header2 2 2 2 2 4 4" xfId="29773" xr:uid="{00000000-0005-0000-0000-0000922B0000}"/>
    <cellStyle name="Header2 2 2 2 2 5" xfId="29774" xr:uid="{00000000-0005-0000-0000-0000932B0000}"/>
    <cellStyle name="Header2 2 2 2 2 5 2" xfId="29775" xr:uid="{00000000-0005-0000-0000-0000942B0000}"/>
    <cellStyle name="Header2 2 2 2 2 5 2 2" xfId="29776" xr:uid="{00000000-0005-0000-0000-0000952B0000}"/>
    <cellStyle name="Header2 2 2 2 2 5 3" xfId="29777" xr:uid="{00000000-0005-0000-0000-0000962B0000}"/>
    <cellStyle name="Header2 2 2 2 2 6" xfId="29778" xr:uid="{00000000-0005-0000-0000-0000972B0000}"/>
    <cellStyle name="Header2 2 2 2 2 6 2" xfId="29779" xr:uid="{00000000-0005-0000-0000-0000982B0000}"/>
    <cellStyle name="Header2 2 2 2 2 7" xfId="29780" xr:uid="{00000000-0005-0000-0000-0000992B0000}"/>
    <cellStyle name="Header2 2 2 2 3" xfId="29781" xr:uid="{00000000-0005-0000-0000-00009A2B0000}"/>
    <cellStyle name="Header2 2 2 2 3 2" xfId="29782" xr:uid="{00000000-0005-0000-0000-00009B2B0000}"/>
    <cellStyle name="Header2 2 2 2 3 2 2" xfId="29783" xr:uid="{00000000-0005-0000-0000-00009C2B0000}"/>
    <cellStyle name="Header2 2 2 2 3 2 2 2" xfId="29784" xr:uid="{00000000-0005-0000-0000-00009D2B0000}"/>
    <cellStyle name="Header2 2 2 2 3 2 2 2 2" xfId="29785" xr:uid="{00000000-0005-0000-0000-00009E2B0000}"/>
    <cellStyle name="Header2 2 2 2 3 2 2 2 2 2" xfId="29786" xr:uid="{00000000-0005-0000-0000-00009F2B0000}"/>
    <cellStyle name="Header2 2 2 2 3 2 2 2 3" xfId="29787" xr:uid="{00000000-0005-0000-0000-0000A02B0000}"/>
    <cellStyle name="Header2 2 2 2 3 2 2 3" xfId="29788" xr:uid="{00000000-0005-0000-0000-0000A12B0000}"/>
    <cellStyle name="Header2 2 2 2 3 2 2 3 2" xfId="29789" xr:uid="{00000000-0005-0000-0000-0000A22B0000}"/>
    <cellStyle name="Header2 2 2 2 3 2 2 4" xfId="29790" xr:uid="{00000000-0005-0000-0000-0000A32B0000}"/>
    <cellStyle name="Header2 2 2 2 3 2 3" xfId="29791" xr:uid="{00000000-0005-0000-0000-0000A42B0000}"/>
    <cellStyle name="Header2 2 2 2 3 2 3 2" xfId="29792" xr:uid="{00000000-0005-0000-0000-0000A52B0000}"/>
    <cellStyle name="Header2 2 2 2 3 2 3 2 2" xfId="29793" xr:uid="{00000000-0005-0000-0000-0000A62B0000}"/>
    <cellStyle name="Header2 2 2 2 3 2 3 3" xfId="29794" xr:uid="{00000000-0005-0000-0000-0000A72B0000}"/>
    <cellStyle name="Header2 2 2 2 3 2 4" xfId="29795" xr:uid="{00000000-0005-0000-0000-0000A82B0000}"/>
    <cellStyle name="Header2 2 2 2 3 2 4 2" xfId="29796" xr:uid="{00000000-0005-0000-0000-0000A92B0000}"/>
    <cellStyle name="Header2 2 2 2 3 2 5" xfId="29797" xr:uid="{00000000-0005-0000-0000-0000AA2B0000}"/>
    <cellStyle name="Header2 2 2 2 3 3" xfId="29798" xr:uid="{00000000-0005-0000-0000-0000AB2B0000}"/>
    <cellStyle name="Header2 2 2 2 3 3 2" xfId="29799" xr:uid="{00000000-0005-0000-0000-0000AC2B0000}"/>
    <cellStyle name="Header2 2 2 2 3 3 2 2" xfId="29800" xr:uid="{00000000-0005-0000-0000-0000AD2B0000}"/>
    <cellStyle name="Header2 2 2 2 3 3 2 2 2" xfId="29801" xr:uid="{00000000-0005-0000-0000-0000AE2B0000}"/>
    <cellStyle name="Header2 2 2 2 3 3 2 3" xfId="29802" xr:uid="{00000000-0005-0000-0000-0000AF2B0000}"/>
    <cellStyle name="Header2 2 2 2 3 3 3" xfId="29803" xr:uid="{00000000-0005-0000-0000-0000B02B0000}"/>
    <cellStyle name="Header2 2 2 2 3 3 3 2" xfId="29804" xr:uid="{00000000-0005-0000-0000-0000B12B0000}"/>
    <cellStyle name="Header2 2 2 2 3 3 4" xfId="29805" xr:uid="{00000000-0005-0000-0000-0000B22B0000}"/>
    <cellStyle name="Header2 2 2 2 3 4" xfId="29806" xr:uid="{00000000-0005-0000-0000-0000B32B0000}"/>
    <cellStyle name="Header2 2 2 2 3 4 2" xfId="29807" xr:uid="{00000000-0005-0000-0000-0000B42B0000}"/>
    <cellStyle name="Header2 2 2 2 3 4 2 2" xfId="29808" xr:uid="{00000000-0005-0000-0000-0000B52B0000}"/>
    <cellStyle name="Header2 2 2 2 3 4 3" xfId="29809" xr:uid="{00000000-0005-0000-0000-0000B62B0000}"/>
    <cellStyle name="Header2 2 2 2 3 5" xfId="29810" xr:uid="{00000000-0005-0000-0000-0000B72B0000}"/>
    <cellStyle name="Header2 2 2 2 3 5 2" xfId="29811" xr:uid="{00000000-0005-0000-0000-0000B82B0000}"/>
    <cellStyle name="Header2 2 2 2 3 6" xfId="29812" xr:uid="{00000000-0005-0000-0000-0000B92B0000}"/>
    <cellStyle name="Header2 2 2 2 4" xfId="29813" xr:uid="{00000000-0005-0000-0000-0000BA2B0000}"/>
    <cellStyle name="Header2 2 2 2 4 2" xfId="29814" xr:uid="{00000000-0005-0000-0000-0000BB2B0000}"/>
    <cellStyle name="Header2 2 2 2 4 2 2" xfId="29815" xr:uid="{00000000-0005-0000-0000-0000BC2B0000}"/>
    <cellStyle name="Header2 2 2 2 4 2 2 2" xfId="29816" xr:uid="{00000000-0005-0000-0000-0000BD2B0000}"/>
    <cellStyle name="Header2 2 2 2 4 2 2 2 2" xfId="29817" xr:uid="{00000000-0005-0000-0000-0000BE2B0000}"/>
    <cellStyle name="Header2 2 2 2 4 2 2 3" xfId="29818" xr:uid="{00000000-0005-0000-0000-0000BF2B0000}"/>
    <cellStyle name="Header2 2 2 2 4 2 3" xfId="29819" xr:uid="{00000000-0005-0000-0000-0000C02B0000}"/>
    <cellStyle name="Header2 2 2 2 4 2 3 2" xfId="29820" xr:uid="{00000000-0005-0000-0000-0000C12B0000}"/>
    <cellStyle name="Header2 2 2 2 4 2 4" xfId="29821" xr:uid="{00000000-0005-0000-0000-0000C22B0000}"/>
    <cellStyle name="Header2 2 2 2 4 3" xfId="29822" xr:uid="{00000000-0005-0000-0000-0000C32B0000}"/>
    <cellStyle name="Header2 2 2 2 4 3 2" xfId="29823" xr:uid="{00000000-0005-0000-0000-0000C42B0000}"/>
    <cellStyle name="Header2 2 2 2 4 3 2 2" xfId="29824" xr:uid="{00000000-0005-0000-0000-0000C52B0000}"/>
    <cellStyle name="Header2 2 2 2 4 3 3" xfId="29825" xr:uid="{00000000-0005-0000-0000-0000C62B0000}"/>
    <cellStyle name="Header2 2 2 2 4 4" xfId="29826" xr:uid="{00000000-0005-0000-0000-0000C72B0000}"/>
    <cellStyle name="Header2 2 2 2 4 4 2" xfId="29827" xr:uid="{00000000-0005-0000-0000-0000C82B0000}"/>
    <cellStyle name="Header2 2 2 2 4 5" xfId="29828" xr:uid="{00000000-0005-0000-0000-0000C92B0000}"/>
    <cellStyle name="Header2 2 2 2 5" xfId="29829" xr:uid="{00000000-0005-0000-0000-0000CA2B0000}"/>
    <cellStyle name="Header2 2 2 2 5 2" xfId="29830" xr:uid="{00000000-0005-0000-0000-0000CB2B0000}"/>
    <cellStyle name="Header2 2 2 2 5 2 2" xfId="29831" xr:uid="{00000000-0005-0000-0000-0000CC2B0000}"/>
    <cellStyle name="Header2 2 2 2 5 2 2 2" xfId="29832" xr:uid="{00000000-0005-0000-0000-0000CD2B0000}"/>
    <cellStyle name="Header2 2 2 2 5 2 3" xfId="29833" xr:uid="{00000000-0005-0000-0000-0000CE2B0000}"/>
    <cellStyle name="Header2 2 2 2 5 3" xfId="29834" xr:uid="{00000000-0005-0000-0000-0000CF2B0000}"/>
    <cellStyle name="Header2 2 2 2 5 3 2" xfId="29835" xr:uid="{00000000-0005-0000-0000-0000D02B0000}"/>
    <cellStyle name="Header2 2 2 2 5 4" xfId="29836" xr:uid="{00000000-0005-0000-0000-0000D12B0000}"/>
    <cellStyle name="Header2 2 2 2 6" xfId="29837" xr:uid="{00000000-0005-0000-0000-0000D22B0000}"/>
    <cellStyle name="Header2 2 2 2 6 2" xfId="29838" xr:uid="{00000000-0005-0000-0000-0000D32B0000}"/>
    <cellStyle name="Header2 2 2 2 6 2 2" xfId="29839" xr:uid="{00000000-0005-0000-0000-0000D42B0000}"/>
    <cellStyle name="Header2 2 2 2 6 3" xfId="29840" xr:uid="{00000000-0005-0000-0000-0000D52B0000}"/>
    <cellStyle name="Header2 2 2 2 7" xfId="29841" xr:uid="{00000000-0005-0000-0000-0000D62B0000}"/>
    <cellStyle name="Header2 2 2 2 7 2" xfId="29842" xr:uid="{00000000-0005-0000-0000-0000D72B0000}"/>
    <cellStyle name="Header2 2 2 2 8" xfId="29843" xr:uid="{00000000-0005-0000-0000-0000D82B0000}"/>
    <cellStyle name="Header2 2 2 3" xfId="29844" xr:uid="{00000000-0005-0000-0000-0000D92B0000}"/>
    <cellStyle name="Header2 2 2 3 2" xfId="29845" xr:uid="{00000000-0005-0000-0000-0000DA2B0000}"/>
    <cellStyle name="Header2 2 2 3 2 2" xfId="29846" xr:uid="{00000000-0005-0000-0000-0000DB2B0000}"/>
    <cellStyle name="Header2 2 2 3 2 2 2" xfId="29847" xr:uid="{00000000-0005-0000-0000-0000DC2B0000}"/>
    <cellStyle name="Header2 2 2 3 2 2 2 2" xfId="29848" xr:uid="{00000000-0005-0000-0000-0000DD2B0000}"/>
    <cellStyle name="Header2 2 2 3 2 2 2 2 2" xfId="29849" xr:uid="{00000000-0005-0000-0000-0000DE2B0000}"/>
    <cellStyle name="Header2 2 2 3 2 2 2 2 2 2" xfId="29850" xr:uid="{00000000-0005-0000-0000-0000DF2B0000}"/>
    <cellStyle name="Header2 2 2 3 2 2 2 2 2 2 2" xfId="29851" xr:uid="{00000000-0005-0000-0000-0000E02B0000}"/>
    <cellStyle name="Header2 2 2 3 2 2 2 2 2 3" xfId="29852" xr:uid="{00000000-0005-0000-0000-0000E12B0000}"/>
    <cellStyle name="Header2 2 2 3 2 2 2 2 3" xfId="29853" xr:uid="{00000000-0005-0000-0000-0000E22B0000}"/>
    <cellStyle name="Header2 2 2 3 2 2 2 2 3 2" xfId="29854" xr:uid="{00000000-0005-0000-0000-0000E32B0000}"/>
    <cellStyle name="Header2 2 2 3 2 2 2 2 4" xfId="29855" xr:uid="{00000000-0005-0000-0000-0000E42B0000}"/>
    <cellStyle name="Header2 2 2 3 2 2 2 3" xfId="29856" xr:uid="{00000000-0005-0000-0000-0000E52B0000}"/>
    <cellStyle name="Header2 2 2 3 2 2 2 3 2" xfId="29857" xr:uid="{00000000-0005-0000-0000-0000E62B0000}"/>
    <cellStyle name="Header2 2 2 3 2 2 2 3 2 2" xfId="29858" xr:uid="{00000000-0005-0000-0000-0000E72B0000}"/>
    <cellStyle name="Header2 2 2 3 2 2 2 3 3" xfId="29859" xr:uid="{00000000-0005-0000-0000-0000E82B0000}"/>
    <cellStyle name="Header2 2 2 3 2 2 2 4" xfId="29860" xr:uid="{00000000-0005-0000-0000-0000E92B0000}"/>
    <cellStyle name="Header2 2 2 3 2 2 2 4 2" xfId="29861" xr:uid="{00000000-0005-0000-0000-0000EA2B0000}"/>
    <cellStyle name="Header2 2 2 3 2 2 2 5" xfId="29862" xr:uid="{00000000-0005-0000-0000-0000EB2B0000}"/>
    <cellStyle name="Header2 2 2 3 2 2 3" xfId="29863" xr:uid="{00000000-0005-0000-0000-0000EC2B0000}"/>
    <cellStyle name="Header2 2 2 3 2 2 3 2" xfId="29864" xr:uid="{00000000-0005-0000-0000-0000ED2B0000}"/>
    <cellStyle name="Header2 2 2 3 2 2 3 2 2" xfId="29865" xr:uid="{00000000-0005-0000-0000-0000EE2B0000}"/>
    <cellStyle name="Header2 2 2 3 2 2 3 2 2 2" xfId="29866" xr:uid="{00000000-0005-0000-0000-0000EF2B0000}"/>
    <cellStyle name="Header2 2 2 3 2 2 3 2 3" xfId="29867" xr:uid="{00000000-0005-0000-0000-0000F02B0000}"/>
    <cellStyle name="Header2 2 2 3 2 2 3 3" xfId="29868" xr:uid="{00000000-0005-0000-0000-0000F12B0000}"/>
    <cellStyle name="Header2 2 2 3 2 2 3 3 2" xfId="29869" xr:uid="{00000000-0005-0000-0000-0000F22B0000}"/>
    <cellStyle name="Header2 2 2 3 2 2 3 4" xfId="29870" xr:uid="{00000000-0005-0000-0000-0000F32B0000}"/>
    <cellStyle name="Header2 2 2 3 2 2 4" xfId="29871" xr:uid="{00000000-0005-0000-0000-0000F42B0000}"/>
    <cellStyle name="Header2 2 2 3 2 2 4 2" xfId="29872" xr:uid="{00000000-0005-0000-0000-0000F52B0000}"/>
    <cellStyle name="Header2 2 2 3 2 2 4 2 2" xfId="29873" xr:uid="{00000000-0005-0000-0000-0000F62B0000}"/>
    <cellStyle name="Header2 2 2 3 2 2 4 3" xfId="29874" xr:uid="{00000000-0005-0000-0000-0000F72B0000}"/>
    <cellStyle name="Header2 2 2 3 2 2 5" xfId="29875" xr:uid="{00000000-0005-0000-0000-0000F82B0000}"/>
    <cellStyle name="Header2 2 2 3 2 2 5 2" xfId="29876" xr:uid="{00000000-0005-0000-0000-0000F92B0000}"/>
    <cellStyle name="Header2 2 2 3 2 2 6" xfId="29877" xr:uid="{00000000-0005-0000-0000-0000FA2B0000}"/>
    <cellStyle name="Header2 2 2 3 2 3" xfId="29878" xr:uid="{00000000-0005-0000-0000-0000FB2B0000}"/>
    <cellStyle name="Header2 2 2 3 2 3 2" xfId="29879" xr:uid="{00000000-0005-0000-0000-0000FC2B0000}"/>
    <cellStyle name="Header2 2 2 3 2 3 2 2" xfId="29880" xr:uid="{00000000-0005-0000-0000-0000FD2B0000}"/>
    <cellStyle name="Header2 2 2 3 2 3 2 2 2" xfId="29881" xr:uid="{00000000-0005-0000-0000-0000FE2B0000}"/>
    <cellStyle name="Header2 2 2 3 2 3 2 2 2 2" xfId="29882" xr:uid="{00000000-0005-0000-0000-0000FF2B0000}"/>
    <cellStyle name="Header2 2 2 3 2 3 2 2 3" xfId="29883" xr:uid="{00000000-0005-0000-0000-0000002C0000}"/>
    <cellStyle name="Header2 2 2 3 2 3 2 3" xfId="29884" xr:uid="{00000000-0005-0000-0000-0000012C0000}"/>
    <cellStyle name="Header2 2 2 3 2 3 2 3 2" xfId="29885" xr:uid="{00000000-0005-0000-0000-0000022C0000}"/>
    <cellStyle name="Header2 2 2 3 2 3 2 4" xfId="29886" xr:uid="{00000000-0005-0000-0000-0000032C0000}"/>
    <cellStyle name="Header2 2 2 3 2 3 3" xfId="29887" xr:uid="{00000000-0005-0000-0000-0000042C0000}"/>
    <cellStyle name="Header2 2 2 3 2 3 3 2" xfId="29888" xr:uid="{00000000-0005-0000-0000-0000052C0000}"/>
    <cellStyle name="Header2 2 2 3 2 3 3 2 2" xfId="29889" xr:uid="{00000000-0005-0000-0000-0000062C0000}"/>
    <cellStyle name="Header2 2 2 3 2 3 3 3" xfId="29890" xr:uid="{00000000-0005-0000-0000-0000072C0000}"/>
    <cellStyle name="Header2 2 2 3 2 3 4" xfId="29891" xr:uid="{00000000-0005-0000-0000-0000082C0000}"/>
    <cellStyle name="Header2 2 2 3 2 3 4 2" xfId="29892" xr:uid="{00000000-0005-0000-0000-0000092C0000}"/>
    <cellStyle name="Header2 2 2 3 2 3 5" xfId="29893" xr:uid="{00000000-0005-0000-0000-00000A2C0000}"/>
    <cellStyle name="Header2 2 2 3 2 4" xfId="29894" xr:uid="{00000000-0005-0000-0000-00000B2C0000}"/>
    <cellStyle name="Header2 2 2 3 2 4 2" xfId="29895" xr:uid="{00000000-0005-0000-0000-00000C2C0000}"/>
    <cellStyle name="Header2 2 2 3 2 4 2 2" xfId="29896" xr:uid="{00000000-0005-0000-0000-00000D2C0000}"/>
    <cellStyle name="Header2 2 2 3 2 4 2 2 2" xfId="29897" xr:uid="{00000000-0005-0000-0000-00000E2C0000}"/>
    <cellStyle name="Header2 2 2 3 2 4 2 3" xfId="29898" xr:uid="{00000000-0005-0000-0000-00000F2C0000}"/>
    <cellStyle name="Header2 2 2 3 2 4 3" xfId="29899" xr:uid="{00000000-0005-0000-0000-0000102C0000}"/>
    <cellStyle name="Header2 2 2 3 2 4 3 2" xfId="29900" xr:uid="{00000000-0005-0000-0000-0000112C0000}"/>
    <cellStyle name="Header2 2 2 3 2 4 4" xfId="29901" xr:uid="{00000000-0005-0000-0000-0000122C0000}"/>
    <cellStyle name="Header2 2 2 3 2 5" xfId="29902" xr:uid="{00000000-0005-0000-0000-0000132C0000}"/>
    <cellStyle name="Header2 2 2 3 2 5 2" xfId="29903" xr:uid="{00000000-0005-0000-0000-0000142C0000}"/>
    <cellStyle name="Header2 2 2 3 2 5 2 2" xfId="29904" xr:uid="{00000000-0005-0000-0000-0000152C0000}"/>
    <cellStyle name="Header2 2 2 3 2 5 3" xfId="29905" xr:uid="{00000000-0005-0000-0000-0000162C0000}"/>
    <cellStyle name="Header2 2 2 3 2 6" xfId="29906" xr:uid="{00000000-0005-0000-0000-0000172C0000}"/>
    <cellStyle name="Header2 2 2 3 2 6 2" xfId="29907" xr:uid="{00000000-0005-0000-0000-0000182C0000}"/>
    <cellStyle name="Header2 2 2 3 2 7" xfId="29908" xr:uid="{00000000-0005-0000-0000-0000192C0000}"/>
    <cellStyle name="Header2 2 2 3 3" xfId="29909" xr:uid="{00000000-0005-0000-0000-00001A2C0000}"/>
    <cellStyle name="Header2 2 2 3 3 2" xfId="29910" xr:uid="{00000000-0005-0000-0000-00001B2C0000}"/>
    <cellStyle name="Header2 2 2 3 3 2 2" xfId="29911" xr:uid="{00000000-0005-0000-0000-00001C2C0000}"/>
    <cellStyle name="Header2 2 2 3 3 2 2 2" xfId="29912" xr:uid="{00000000-0005-0000-0000-00001D2C0000}"/>
    <cellStyle name="Header2 2 2 3 3 2 2 2 2" xfId="29913" xr:uid="{00000000-0005-0000-0000-00001E2C0000}"/>
    <cellStyle name="Header2 2 2 3 3 2 2 2 2 2" xfId="29914" xr:uid="{00000000-0005-0000-0000-00001F2C0000}"/>
    <cellStyle name="Header2 2 2 3 3 2 2 2 3" xfId="29915" xr:uid="{00000000-0005-0000-0000-0000202C0000}"/>
    <cellStyle name="Header2 2 2 3 3 2 2 3" xfId="29916" xr:uid="{00000000-0005-0000-0000-0000212C0000}"/>
    <cellStyle name="Header2 2 2 3 3 2 2 3 2" xfId="29917" xr:uid="{00000000-0005-0000-0000-0000222C0000}"/>
    <cellStyle name="Header2 2 2 3 3 2 2 4" xfId="29918" xr:uid="{00000000-0005-0000-0000-0000232C0000}"/>
    <cellStyle name="Header2 2 2 3 3 2 3" xfId="29919" xr:uid="{00000000-0005-0000-0000-0000242C0000}"/>
    <cellStyle name="Header2 2 2 3 3 2 3 2" xfId="29920" xr:uid="{00000000-0005-0000-0000-0000252C0000}"/>
    <cellStyle name="Header2 2 2 3 3 2 3 2 2" xfId="29921" xr:uid="{00000000-0005-0000-0000-0000262C0000}"/>
    <cellStyle name="Header2 2 2 3 3 2 3 3" xfId="29922" xr:uid="{00000000-0005-0000-0000-0000272C0000}"/>
    <cellStyle name="Header2 2 2 3 3 2 4" xfId="29923" xr:uid="{00000000-0005-0000-0000-0000282C0000}"/>
    <cellStyle name="Header2 2 2 3 3 2 4 2" xfId="29924" xr:uid="{00000000-0005-0000-0000-0000292C0000}"/>
    <cellStyle name="Header2 2 2 3 3 2 5" xfId="29925" xr:uid="{00000000-0005-0000-0000-00002A2C0000}"/>
    <cellStyle name="Header2 2 2 3 3 3" xfId="29926" xr:uid="{00000000-0005-0000-0000-00002B2C0000}"/>
    <cellStyle name="Header2 2 2 3 3 3 2" xfId="29927" xr:uid="{00000000-0005-0000-0000-00002C2C0000}"/>
    <cellStyle name="Header2 2 2 3 3 3 2 2" xfId="29928" xr:uid="{00000000-0005-0000-0000-00002D2C0000}"/>
    <cellStyle name="Header2 2 2 3 3 3 2 2 2" xfId="29929" xr:uid="{00000000-0005-0000-0000-00002E2C0000}"/>
    <cellStyle name="Header2 2 2 3 3 3 2 3" xfId="29930" xr:uid="{00000000-0005-0000-0000-00002F2C0000}"/>
    <cellStyle name="Header2 2 2 3 3 3 3" xfId="29931" xr:uid="{00000000-0005-0000-0000-0000302C0000}"/>
    <cellStyle name="Header2 2 2 3 3 3 3 2" xfId="29932" xr:uid="{00000000-0005-0000-0000-0000312C0000}"/>
    <cellStyle name="Header2 2 2 3 3 3 4" xfId="29933" xr:uid="{00000000-0005-0000-0000-0000322C0000}"/>
    <cellStyle name="Header2 2 2 3 3 4" xfId="29934" xr:uid="{00000000-0005-0000-0000-0000332C0000}"/>
    <cellStyle name="Header2 2 2 3 3 4 2" xfId="29935" xr:uid="{00000000-0005-0000-0000-0000342C0000}"/>
    <cellStyle name="Header2 2 2 3 3 4 2 2" xfId="29936" xr:uid="{00000000-0005-0000-0000-0000352C0000}"/>
    <cellStyle name="Header2 2 2 3 3 4 3" xfId="29937" xr:uid="{00000000-0005-0000-0000-0000362C0000}"/>
    <cellStyle name="Header2 2 2 3 3 5" xfId="29938" xr:uid="{00000000-0005-0000-0000-0000372C0000}"/>
    <cellStyle name="Header2 2 2 3 3 5 2" xfId="29939" xr:uid="{00000000-0005-0000-0000-0000382C0000}"/>
    <cellStyle name="Header2 2 2 3 3 6" xfId="29940" xr:uid="{00000000-0005-0000-0000-0000392C0000}"/>
    <cellStyle name="Header2 2 2 3 4" xfId="29941" xr:uid="{00000000-0005-0000-0000-00003A2C0000}"/>
    <cellStyle name="Header2 2 2 3 4 2" xfId="29942" xr:uid="{00000000-0005-0000-0000-00003B2C0000}"/>
    <cellStyle name="Header2 2 2 3 4 2 2" xfId="29943" xr:uid="{00000000-0005-0000-0000-00003C2C0000}"/>
    <cellStyle name="Header2 2 2 3 4 2 2 2" xfId="29944" xr:uid="{00000000-0005-0000-0000-00003D2C0000}"/>
    <cellStyle name="Header2 2 2 3 4 2 2 2 2" xfId="29945" xr:uid="{00000000-0005-0000-0000-00003E2C0000}"/>
    <cellStyle name="Header2 2 2 3 4 2 2 3" xfId="29946" xr:uid="{00000000-0005-0000-0000-00003F2C0000}"/>
    <cellStyle name="Header2 2 2 3 4 2 3" xfId="29947" xr:uid="{00000000-0005-0000-0000-0000402C0000}"/>
    <cellStyle name="Header2 2 2 3 4 2 3 2" xfId="29948" xr:uid="{00000000-0005-0000-0000-0000412C0000}"/>
    <cellStyle name="Header2 2 2 3 4 2 4" xfId="29949" xr:uid="{00000000-0005-0000-0000-0000422C0000}"/>
    <cellStyle name="Header2 2 2 3 4 3" xfId="29950" xr:uid="{00000000-0005-0000-0000-0000432C0000}"/>
    <cellStyle name="Header2 2 2 3 4 3 2" xfId="29951" xr:uid="{00000000-0005-0000-0000-0000442C0000}"/>
    <cellStyle name="Header2 2 2 3 4 3 2 2" xfId="29952" xr:uid="{00000000-0005-0000-0000-0000452C0000}"/>
    <cellStyle name="Header2 2 2 3 4 3 3" xfId="29953" xr:uid="{00000000-0005-0000-0000-0000462C0000}"/>
    <cellStyle name="Header2 2 2 3 4 4" xfId="29954" xr:uid="{00000000-0005-0000-0000-0000472C0000}"/>
    <cellStyle name="Header2 2 2 3 4 4 2" xfId="29955" xr:uid="{00000000-0005-0000-0000-0000482C0000}"/>
    <cellStyle name="Header2 2 2 3 4 5" xfId="29956" xr:uid="{00000000-0005-0000-0000-0000492C0000}"/>
    <cellStyle name="Header2 2 2 3 5" xfId="29957" xr:uid="{00000000-0005-0000-0000-00004A2C0000}"/>
    <cellStyle name="Header2 2 2 3 5 2" xfId="29958" xr:uid="{00000000-0005-0000-0000-00004B2C0000}"/>
    <cellStyle name="Header2 2 2 3 5 2 2" xfId="29959" xr:uid="{00000000-0005-0000-0000-00004C2C0000}"/>
    <cellStyle name="Header2 2 2 3 5 2 2 2" xfId="29960" xr:uid="{00000000-0005-0000-0000-00004D2C0000}"/>
    <cellStyle name="Header2 2 2 3 5 2 3" xfId="29961" xr:uid="{00000000-0005-0000-0000-00004E2C0000}"/>
    <cellStyle name="Header2 2 2 3 5 3" xfId="29962" xr:uid="{00000000-0005-0000-0000-00004F2C0000}"/>
    <cellStyle name="Header2 2 2 3 5 3 2" xfId="29963" xr:uid="{00000000-0005-0000-0000-0000502C0000}"/>
    <cellStyle name="Header2 2 2 3 5 4" xfId="29964" xr:uid="{00000000-0005-0000-0000-0000512C0000}"/>
    <cellStyle name="Header2 2 2 3 6" xfId="29965" xr:uid="{00000000-0005-0000-0000-0000522C0000}"/>
    <cellStyle name="Header2 2 2 3 6 2" xfId="29966" xr:uid="{00000000-0005-0000-0000-0000532C0000}"/>
    <cellStyle name="Header2 2 2 3 6 2 2" xfId="29967" xr:uid="{00000000-0005-0000-0000-0000542C0000}"/>
    <cellStyle name="Header2 2 2 3 6 3" xfId="29968" xr:uid="{00000000-0005-0000-0000-0000552C0000}"/>
    <cellStyle name="Header2 2 2 3 7" xfId="29969" xr:uid="{00000000-0005-0000-0000-0000562C0000}"/>
    <cellStyle name="Header2 2 2 3 7 2" xfId="29970" xr:uid="{00000000-0005-0000-0000-0000572C0000}"/>
    <cellStyle name="Header2 2 2 3 8" xfId="29971" xr:uid="{00000000-0005-0000-0000-0000582C0000}"/>
    <cellStyle name="Header2 2 2 4" xfId="29972" xr:uid="{00000000-0005-0000-0000-0000592C0000}"/>
    <cellStyle name="Header2 2 2 4 2" xfId="29973" xr:uid="{00000000-0005-0000-0000-00005A2C0000}"/>
    <cellStyle name="Header2 2 2 4 2 2" xfId="29974" xr:uid="{00000000-0005-0000-0000-00005B2C0000}"/>
    <cellStyle name="Header2 2 2 4 2 2 2" xfId="29975" xr:uid="{00000000-0005-0000-0000-00005C2C0000}"/>
    <cellStyle name="Header2 2 2 4 2 2 2 2" xfId="29976" xr:uid="{00000000-0005-0000-0000-00005D2C0000}"/>
    <cellStyle name="Header2 2 2 4 2 2 2 2 2" xfId="29977" xr:uid="{00000000-0005-0000-0000-00005E2C0000}"/>
    <cellStyle name="Header2 2 2 4 2 2 2 2 2 2" xfId="29978" xr:uid="{00000000-0005-0000-0000-00005F2C0000}"/>
    <cellStyle name="Header2 2 2 4 2 2 2 2 3" xfId="29979" xr:uid="{00000000-0005-0000-0000-0000602C0000}"/>
    <cellStyle name="Header2 2 2 4 2 2 2 3" xfId="29980" xr:uid="{00000000-0005-0000-0000-0000612C0000}"/>
    <cellStyle name="Header2 2 2 4 2 2 2 3 2" xfId="29981" xr:uid="{00000000-0005-0000-0000-0000622C0000}"/>
    <cellStyle name="Header2 2 2 4 2 2 2 4" xfId="29982" xr:uid="{00000000-0005-0000-0000-0000632C0000}"/>
    <cellStyle name="Header2 2 2 4 2 2 3" xfId="29983" xr:uid="{00000000-0005-0000-0000-0000642C0000}"/>
    <cellStyle name="Header2 2 2 4 2 2 3 2" xfId="29984" xr:uid="{00000000-0005-0000-0000-0000652C0000}"/>
    <cellStyle name="Header2 2 2 4 2 2 3 2 2" xfId="29985" xr:uid="{00000000-0005-0000-0000-0000662C0000}"/>
    <cellStyle name="Header2 2 2 4 2 2 3 3" xfId="29986" xr:uid="{00000000-0005-0000-0000-0000672C0000}"/>
    <cellStyle name="Header2 2 2 4 2 2 4" xfId="29987" xr:uid="{00000000-0005-0000-0000-0000682C0000}"/>
    <cellStyle name="Header2 2 2 4 2 2 4 2" xfId="29988" xr:uid="{00000000-0005-0000-0000-0000692C0000}"/>
    <cellStyle name="Header2 2 2 4 2 2 5" xfId="29989" xr:uid="{00000000-0005-0000-0000-00006A2C0000}"/>
    <cellStyle name="Header2 2 2 4 2 3" xfId="29990" xr:uid="{00000000-0005-0000-0000-00006B2C0000}"/>
    <cellStyle name="Header2 2 2 4 2 3 2" xfId="29991" xr:uid="{00000000-0005-0000-0000-00006C2C0000}"/>
    <cellStyle name="Header2 2 2 4 2 3 2 2" xfId="29992" xr:uid="{00000000-0005-0000-0000-00006D2C0000}"/>
    <cellStyle name="Header2 2 2 4 2 3 2 2 2" xfId="29993" xr:uid="{00000000-0005-0000-0000-00006E2C0000}"/>
    <cellStyle name="Header2 2 2 4 2 3 2 3" xfId="29994" xr:uid="{00000000-0005-0000-0000-00006F2C0000}"/>
    <cellStyle name="Header2 2 2 4 2 3 3" xfId="29995" xr:uid="{00000000-0005-0000-0000-0000702C0000}"/>
    <cellStyle name="Header2 2 2 4 2 3 3 2" xfId="29996" xr:uid="{00000000-0005-0000-0000-0000712C0000}"/>
    <cellStyle name="Header2 2 2 4 2 3 4" xfId="29997" xr:uid="{00000000-0005-0000-0000-0000722C0000}"/>
    <cellStyle name="Header2 2 2 4 2 4" xfId="29998" xr:uid="{00000000-0005-0000-0000-0000732C0000}"/>
    <cellStyle name="Header2 2 2 4 2 4 2" xfId="29999" xr:uid="{00000000-0005-0000-0000-0000742C0000}"/>
    <cellStyle name="Header2 2 2 4 2 4 2 2" xfId="30000" xr:uid="{00000000-0005-0000-0000-0000752C0000}"/>
    <cellStyle name="Header2 2 2 4 2 4 3" xfId="30001" xr:uid="{00000000-0005-0000-0000-0000762C0000}"/>
    <cellStyle name="Header2 2 2 4 2 5" xfId="30002" xr:uid="{00000000-0005-0000-0000-0000772C0000}"/>
    <cellStyle name="Header2 2 2 4 2 5 2" xfId="30003" xr:uid="{00000000-0005-0000-0000-0000782C0000}"/>
    <cellStyle name="Header2 2 2 4 2 6" xfId="30004" xr:uid="{00000000-0005-0000-0000-0000792C0000}"/>
    <cellStyle name="Header2 2 2 4 3" xfId="30005" xr:uid="{00000000-0005-0000-0000-00007A2C0000}"/>
    <cellStyle name="Header2 2 2 4 3 2" xfId="30006" xr:uid="{00000000-0005-0000-0000-00007B2C0000}"/>
    <cellStyle name="Header2 2 2 4 3 2 2" xfId="30007" xr:uid="{00000000-0005-0000-0000-00007C2C0000}"/>
    <cellStyle name="Header2 2 2 4 3 2 2 2" xfId="30008" xr:uid="{00000000-0005-0000-0000-00007D2C0000}"/>
    <cellStyle name="Header2 2 2 4 3 2 2 2 2" xfId="30009" xr:uid="{00000000-0005-0000-0000-00007E2C0000}"/>
    <cellStyle name="Header2 2 2 4 3 2 2 3" xfId="30010" xr:uid="{00000000-0005-0000-0000-00007F2C0000}"/>
    <cellStyle name="Header2 2 2 4 3 2 3" xfId="30011" xr:uid="{00000000-0005-0000-0000-0000802C0000}"/>
    <cellStyle name="Header2 2 2 4 3 2 3 2" xfId="30012" xr:uid="{00000000-0005-0000-0000-0000812C0000}"/>
    <cellStyle name="Header2 2 2 4 3 2 4" xfId="30013" xr:uid="{00000000-0005-0000-0000-0000822C0000}"/>
    <cellStyle name="Header2 2 2 4 3 3" xfId="30014" xr:uid="{00000000-0005-0000-0000-0000832C0000}"/>
    <cellStyle name="Header2 2 2 4 3 3 2" xfId="30015" xr:uid="{00000000-0005-0000-0000-0000842C0000}"/>
    <cellStyle name="Header2 2 2 4 3 3 2 2" xfId="30016" xr:uid="{00000000-0005-0000-0000-0000852C0000}"/>
    <cellStyle name="Header2 2 2 4 3 3 3" xfId="30017" xr:uid="{00000000-0005-0000-0000-0000862C0000}"/>
    <cellStyle name="Header2 2 2 4 3 4" xfId="30018" xr:uid="{00000000-0005-0000-0000-0000872C0000}"/>
    <cellStyle name="Header2 2 2 4 3 4 2" xfId="30019" xr:uid="{00000000-0005-0000-0000-0000882C0000}"/>
    <cellStyle name="Header2 2 2 4 3 5" xfId="30020" xr:uid="{00000000-0005-0000-0000-0000892C0000}"/>
    <cellStyle name="Header2 2 2 4 4" xfId="30021" xr:uid="{00000000-0005-0000-0000-00008A2C0000}"/>
    <cellStyle name="Header2 2 2 4 4 2" xfId="30022" xr:uid="{00000000-0005-0000-0000-00008B2C0000}"/>
    <cellStyle name="Header2 2 2 4 4 2 2" xfId="30023" xr:uid="{00000000-0005-0000-0000-00008C2C0000}"/>
    <cellStyle name="Header2 2 2 4 4 2 2 2" xfId="30024" xr:uid="{00000000-0005-0000-0000-00008D2C0000}"/>
    <cellStyle name="Header2 2 2 4 4 2 3" xfId="30025" xr:uid="{00000000-0005-0000-0000-00008E2C0000}"/>
    <cellStyle name="Header2 2 2 4 4 3" xfId="30026" xr:uid="{00000000-0005-0000-0000-00008F2C0000}"/>
    <cellStyle name="Header2 2 2 4 4 3 2" xfId="30027" xr:uid="{00000000-0005-0000-0000-0000902C0000}"/>
    <cellStyle name="Header2 2 2 4 4 4" xfId="30028" xr:uid="{00000000-0005-0000-0000-0000912C0000}"/>
    <cellStyle name="Header2 2 2 4 5" xfId="30029" xr:uid="{00000000-0005-0000-0000-0000922C0000}"/>
    <cellStyle name="Header2 2 2 4 5 2" xfId="30030" xr:uid="{00000000-0005-0000-0000-0000932C0000}"/>
    <cellStyle name="Header2 2 2 4 5 2 2" xfId="30031" xr:uid="{00000000-0005-0000-0000-0000942C0000}"/>
    <cellStyle name="Header2 2 2 4 5 3" xfId="30032" xr:uid="{00000000-0005-0000-0000-0000952C0000}"/>
    <cellStyle name="Header2 2 2 4 6" xfId="30033" xr:uid="{00000000-0005-0000-0000-0000962C0000}"/>
    <cellStyle name="Header2 2 2 4 6 2" xfId="30034" xr:uid="{00000000-0005-0000-0000-0000972C0000}"/>
    <cellStyle name="Header2 2 2 4 7" xfId="30035" xr:uid="{00000000-0005-0000-0000-0000982C0000}"/>
    <cellStyle name="Header2 2 2 5" xfId="30036" xr:uid="{00000000-0005-0000-0000-0000992C0000}"/>
    <cellStyle name="Header2 2 2 5 2" xfId="30037" xr:uid="{00000000-0005-0000-0000-00009A2C0000}"/>
    <cellStyle name="Header2 2 2 5 2 2" xfId="30038" xr:uid="{00000000-0005-0000-0000-00009B2C0000}"/>
    <cellStyle name="Header2 2 2 5 2 2 2" xfId="30039" xr:uid="{00000000-0005-0000-0000-00009C2C0000}"/>
    <cellStyle name="Header2 2 2 5 2 2 2 2" xfId="30040" xr:uid="{00000000-0005-0000-0000-00009D2C0000}"/>
    <cellStyle name="Header2 2 2 5 2 2 2 2 2" xfId="30041" xr:uid="{00000000-0005-0000-0000-00009E2C0000}"/>
    <cellStyle name="Header2 2 2 5 2 2 2 3" xfId="30042" xr:uid="{00000000-0005-0000-0000-00009F2C0000}"/>
    <cellStyle name="Header2 2 2 5 2 2 3" xfId="30043" xr:uid="{00000000-0005-0000-0000-0000A02C0000}"/>
    <cellStyle name="Header2 2 2 5 2 2 3 2" xfId="30044" xr:uid="{00000000-0005-0000-0000-0000A12C0000}"/>
    <cellStyle name="Header2 2 2 5 2 2 4" xfId="30045" xr:uid="{00000000-0005-0000-0000-0000A22C0000}"/>
    <cellStyle name="Header2 2 2 5 2 3" xfId="30046" xr:uid="{00000000-0005-0000-0000-0000A32C0000}"/>
    <cellStyle name="Header2 2 2 5 2 3 2" xfId="30047" xr:uid="{00000000-0005-0000-0000-0000A42C0000}"/>
    <cellStyle name="Header2 2 2 5 2 3 2 2" xfId="30048" xr:uid="{00000000-0005-0000-0000-0000A52C0000}"/>
    <cellStyle name="Header2 2 2 5 2 3 3" xfId="30049" xr:uid="{00000000-0005-0000-0000-0000A62C0000}"/>
    <cellStyle name="Header2 2 2 5 2 4" xfId="30050" xr:uid="{00000000-0005-0000-0000-0000A72C0000}"/>
    <cellStyle name="Header2 2 2 5 2 4 2" xfId="30051" xr:uid="{00000000-0005-0000-0000-0000A82C0000}"/>
    <cellStyle name="Header2 2 2 5 2 5" xfId="30052" xr:uid="{00000000-0005-0000-0000-0000A92C0000}"/>
    <cellStyle name="Header2 2 2 5 3" xfId="30053" xr:uid="{00000000-0005-0000-0000-0000AA2C0000}"/>
    <cellStyle name="Header2 2 2 5 3 2" xfId="30054" xr:uid="{00000000-0005-0000-0000-0000AB2C0000}"/>
    <cellStyle name="Header2 2 2 5 3 2 2" xfId="30055" xr:uid="{00000000-0005-0000-0000-0000AC2C0000}"/>
    <cellStyle name="Header2 2 2 5 3 2 2 2" xfId="30056" xr:uid="{00000000-0005-0000-0000-0000AD2C0000}"/>
    <cellStyle name="Header2 2 2 5 3 2 3" xfId="30057" xr:uid="{00000000-0005-0000-0000-0000AE2C0000}"/>
    <cellStyle name="Header2 2 2 5 3 3" xfId="30058" xr:uid="{00000000-0005-0000-0000-0000AF2C0000}"/>
    <cellStyle name="Header2 2 2 5 3 3 2" xfId="30059" xr:uid="{00000000-0005-0000-0000-0000B02C0000}"/>
    <cellStyle name="Header2 2 2 5 3 4" xfId="30060" xr:uid="{00000000-0005-0000-0000-0000B12C0000}"/>
    <cellStyle name="Header2 2 2 5 4" xfId="30061" xr:uid="{00000000-0005-0000-0000-0000B22C0000}"/>
    <cellStyle name="Header2 2 2 5 4 2" xfId="30062" xr:uid="{00000000-0005-0000-0000-0000B32C0000}"/>
    <cellStyle name="Header2 2 2 5 4 2 2" xfId="30063" xr:uid="{00000000-0005-0000-0000-0000B42C0000}"/>
    <cellStyle name="Header2 2 2 5 4 3" xfId="30064" xr:uid="{00000000-0005-0000-0000-0000B52C0000}"/>
    <cellStyle name="Header2 2 2 5 5" xfId="30065" xr:uid="{00000000-0005-0000-0000-0000B62C0000}"/>
    <cellStyle name="Header2 2 2 5 5 2" xfId="30066" xr:uid="{00000000-0005-0000-0000-0000B72C0000}"/>
    <cellStyle name="Header2 2 2 5 6" xfId="30067" xr:uid="{00000000-0005-0000-0000-0000B82C0000}"/>
    <cellStyle name="Header2 2 2 6" xfId="30068" xr:uid="{00000000-0005-0000-0000-0000B92C0000}"/>
    <cellStyle name="Header2 2 2 6 2" xfId="30069" xr:uid="{00000000-0005-0000-0000-0000BA2C0000}"/>
    <cellStyle name="Header2 2 2 6 2 2" xfId="30070" xr:uid="{00000000-0005-0000-0000-0000BB2C0000}"/>
    <cellStyle name="Header2 2 2 6 2 2 2" xfId="30071" xr:uid="{00000000-0005-0000-0000-0000BC2C0000}"/>
    <cellStyle name="Header2 2 2 6 2 2 2 2" xfId="30072" xr:uid="{00000000-0005-0000-0000-0000BD2C0000}"/>
    <cellStyle name="Header2 2 2 6 2 2 3" xfId="30073" xr:uid="{00000000-0005-0000-0000-0000BE2C0000}"/>
    <cellStyle name="Header2 2 2 6 2 3" xfId="30074" xr:uid="{00000000-0005-0000-0000-0000BF2C0000}"/>
    <cellStyle name="Header2 2 2 6 2 3 2" xfId="30075" xr:uid="{00000000-0005-0000-0000-0000C02C0000}"/>
    <cellStyle name="Header2 2 2 6 2 4" xfId="30076" xr:uid="{00000000-0005-0000-0000-0000C12C0000}"/>
    <cellStyle name="Header2 2 2 6 3" xfId="30077" xr:uid="{00000000-0005-0000-0000-0000C22C0000}"/>
    <cellStyle name="Header2 2 2 6 3 2" xfId="30078" xr:uid="{00000000-0005-0000-0000-0000C32C0000}"/>
    <cellStyle name="Header2 2 2 6 3 2 2" xfId="30079" xr:uid="{00000000-0005-0000-0000-0000C42C0000}"/>
    <cellStyle name="Header2 2 2 6 3 3" xfId="30080" xr:uid="{00000000-0005-0000-0000-0000C52C0000}"/>
    <cellStyle name="Header2 2 2 6 4" xfId="30081" xr:uid="{00000000-0005-0000-0000-0000C62C0000}"/>
    <cellStyle name="Header2 2 2 6 4 2" xfId="30082" xr:uid="{00000000-0005-0000-0000-0000C72C0000}"/>
    <cellStyle name="Header2 2 2 6 5" xfId="30083" xr:uid="{00000000-0005-0000-0000-0000C82C0000}"/>
    <cellStyle name="Header2 2 2 7" xfId="30084" xr:uid="{00000000-0005-0000-0000-0000C92C0000}"/>
    <cellStyle name="Header2 2 2 7 2" xfId="30085" xr:uid="{00000000-0005-0000-0000-0000CA2C0000}"/>
    <cellStyle name="Header2 2 2 7 2 2" xfId="30086" xr:uid="{00000000-0005-0000-0000-0000CB2C0000}"/>
    <cellStyle name="Header2 2 2 7 2 2 2" xfId="30087" xr:uid="{00000000-0005-0000-0000-0000CC2C0000}"/>
    <cellStyle name="Header2 2 2 7 2 3" xfId="30088" xr:uid="{00000000-0005-0000-0000-0000CD2C0000}"/>
    <cellStyle name="Header2 2 2 7 3" xfId="30089" xr:uid="{00000000-0005-0000-0000-0000CE2C0000}"/>
    <cellStyle name="Header2 2 2 7 3 2" xfId="30090" xr:uid="{00000000-0005-0000-0000-0000CF2C0000}"/>
    <cellStyle name="Header2 2 2 7 4" xfId="30091" xr:uid="{00000000-0005-0000-0000-0000D02C0000}"/>
    <cellStyle name="Header2 2 2 8" xfId="30092" xr:uid="{00000000-0005-0000-0000-0000D12C0000}"/>
    <cellStyle name="Header2 2 2 8 2" xfId="30093" xr:uid="{00000000-0005-0000-0000-0000D22C0000}"/>
    <cellStyle name="Header2 2 2 9" xfId="30094" xr:uid="{00000000-0005-0000-0000-0000D32C0000}"/>
    <cellStyle name="Header2 2 20" xfId="30095" xr:uid="{00000000-0005-0000-0000-0000D42C0000}"/>
    <cellStyle name="Header2 2 21" xfId="30096" xr:uid="{00000000-0005-0000-0000-0000D52C0000}"/>
    <cellStyle name="Header2 2 22" xfId="30097" xr:uid="{00000000-0005-0000-0000-0000D62C0000}"/>
    <cellStyle name="Header2 2 23" xfId="30098" xr:uid="{00000000-0005-0000-0000-0000D72C0000}"/>
    <cellStyle name="Header2 2 24" xfId="30099" xr:uid="{00000000-0005-0000-0000-0000D82C0000}"/>
    <cellStyle name="Header2 2 25" xfId="30100" xr:uid="{00000000-0005-0000-0000-0000D92C0000}"/>
    <cellStyle name="Header2 2 26" xfId="30101" xr:uid="{00000000-0005-0000-0000-0000DA2C0000}"/>
    <cellStyle name="Header2 2 27" xfId="30102" xr:uid="{00000000-0005-0000-0000-0000DB2C0000}"/>
    <cellStyle name="Header2 2 28" xfId="30103" xr:uid="{00000000-0005-0000-0000-0000DC2C0000}"/>
    <cellStyle name="Header2 2 29" xfId="30104" xr:uid="{00000000-0005-0000-0000-0000DD2C0000}"/>
    <cellStyle name="Header2 2 3" xfId="30105" xr:uid="{00000000-0005-0000-0000-0000DE2C0000}"/>
    <cellStyle name="Header2 2 3 2" xfId="30106" xr:uid="{00000000-0005-0000-0000-0000DF2C0000}"/>
    <cellStyle name="Header2 2 3 2 2" xfId="30107" xr:uid="{00000000-0005-0000-0000-0000E02C0000}"/>
    <cellStyle name="Header2 2 3 2 2 2" xfId="30108" xr:uid="{00000000-0005-0000-0000-0000E12C0000}"/>
    <cellStyle name="Header2 2 3 2 2 2 2" xfId="30109" xr:uid="{00000000-0005-0000-0000-0000E22C0000}"/>
    <cellStyle name="Header2 2 3 2 2 2 2 2" xfId="30110" xr:uid="{00000000-0005-0000-0000-0000E32C0000}"/>
    <cellStyle name="Header2 2 3 2 2 2 2 2 2" xfId="30111" xr:uid="{00000000-0005-0000-0000-0000E42C0000}"/>
    <cellStyle name="Header2 2 3 2 2 2 2 2 2 2" xfId="30112" xr:uid="{00000000-0005-0000-0000-0000E52C0000}"/>
    <cellStyle name="Header2 2 3 2 2 2 2 2 2 2 2" xfId="30113" xr:uid="{00000000-0005-0000-0000-0000E62C0000}"/>
    <cellStyle name="Header2 2 3 2 2 2 2 2 2 3" xfId="30114" xr:uid="{00000000-0005-0000-0000-0000E72C0000}"/>
    <cellStyle name="Header2 2 3 2 2 2 2 2 3" xfId="30115" xr:uid="{00000000-0005-0000-0000-0000E82C0000}"/>
    <cellStyle name="Header2 2 3 2 2 2 2 2 3 2" xfId="30116" xr:uid="{00000000-0005-0000-0000-0000E92C0000}"/>
    <cellStyle name="Header2 2 3 2 2 2 2 2 4" xfId="30117" xr:uid="{00000000-0005-0000-0000-0000EA2C0000}"/>
    <cellStyle name="Header2 2 3 2 2 2 2 3" xfId="30118" xr:uid="{00000000-0005-0000-0000-0000EB2C0000}"/>
    <cellStyle name="Header2 2 3 2 2 2 2 3 2" xfId="30119" xr:uid="{00000000-0005-0000-0000-0000EC2C0000}"/>
    <cellStyle name="Header2 2 3 2 2 2 2 3 2 2" xfId="30120" xr:uid="{00000000-0005-0000-0000-0000ED2C0000}"/>
    <cellStyle name="Header2 2 3 2 2 2 2 3 3" xfId="30121" xr:uid="{00000000-0005-0000-0000-0000EE2C0000}"/>
    <cellStyle name="Header2 2 3 2 2 2 2 4" xfId="30122" xr:uid="{00000000-0005-0000-0000-0000EF2C0000}"/>
    <cellStyle name="Header2 2 3 2 2 2 2 4 2" xfId="30123" xr:uid="{00000000-0005-0000-0000-0000F02C0000}"/>
    <cellStyle name="Header2 2 3 2 2 2 2 5" xfId="30124" xr:uid="{00000000-0005-0000-0000-0000F12C0000}"/>
    <cellStyle name="Header2 2 3 2 2 2 3" xfId="30125" xr:uid="{00000000-0005-0000-0000-0000F22C0000}"/>
    <cellStyle name="Header2 2 3 2 2 2 3 2" xfId="30126" xr:uid="{00000000-0005-0000-0000-0000F32C0000}"/>
    <cellStyle name="Header2 2 3 2 2 2 3 2 2" xfId="30127" xr:uid="{00000000-0005-0000-0000-0000F42C0000}"/>
    <cellStyle name="Header2 2 3 2 2 2 3 2 2 2" xfId="30128" xr:uid="{00000000-0005-0000-0000-0000F52C0000}"/>
    <cellStyle name="Header2 2 3 2 2 2 3 2 3" xfId="30129" xr:uid="{00000000-0005-0000-0000-0000F62C0000}"/>
    <cellStyle name="Header2 2 3 2 2 2 3 3" xfId="30130" xr:uid="{00000000-0005-0000-0000-0000F72C0000}"/>
    <cellStyle name="Header2 2 3 2 2 2 3 3 2" xfId="30131" xr:uid="{00000000-0005-0000-0000-0000F82C0000}"/>
    <cellStyle name="Header2 2 3 2 2 2 3 4" xfId="30132" xr:uid="{00000000-0005-0000-0000-0000F92C0000}"/>
    <cellStyle name="Header2 2 3 2 2 2 4" xfId="30133" xr:uid="{00000000-0005-0000-0000-0000FA2C0000}"/>
    <cellStyle name="Header2 2 3 2 2 2 4 2" xfId="30134" xr:uid="{00000000-0005-0000-0000-0000FB2C0000}"/>
    <cellStyle name="Header2 2 3 2 2 2 4 2 2" xfId="30135" xr:uid="{00000000-0005-0000-0000-0000FC2C0000}"/>
    <cellStyle name="Header2 2 3 2 2 2 4 3" xfId="30136" xr:uid="{00000000-0005-0000-0000-0000FD2C0000}"/>
    <cellStyle name="Header2 2 3 2 2 2 5" xfId="30137" xr:uid="{00000000-0005-0000-0000-0000FE2C0000}"/>
    <cellStyle name="Header2 2 3 2 2 2 5 2" xfId="30138" xr:uid="{00000000-0005-0000-0000-0000FF2C0000}"/>
    <cellStyle name="Header2 2 3 2 2 2 6" xfId="30139" xr:uid="{00000000-0005-0000-0000-0000002D0000}"/>
    <cellStyle name="Header2 2 3 2 2 3" xfId="30140" xr:uid="{00000000-0005-0000-0000-0000012D0000}"/>
    <cellStyle name="Header2 2 3 2 2 3 2" xfId="30141" xr:uid="{00000000-0005-0000-0000-0000022D0000}"/>
    <cellStyle name="Header2 2 3 2 2 3 2 2" xfId="30142" xr:uid="{00000000-0005-0000-0000-0000032D0000}"/>
    <cellStyle name="Header2 2 3 2 2 3 2 2 2" xfId="30143" xr:uid="{00000000-0005-0000-0000-0000042D0000}"/>
    <cellStyle name="Header2 2 3 2 2 3 2 2 2 2" xfId="30144" xr:uid="{00000000-0005-0000-0000-0000052D0000}"/>
    <cellStyle name="Header2 2 3 2 2 3 2 2 3" xfId="30145" xr:uid="{00000000-0005-0000-0000-0000062D0000}"/>
    <cellStyle name="Header2 2 3 2 2 3 2 3" xfId="30146" xr:uid="{00000000-0005-0000-0000-0000072D0000}"/>
    <cellStyle name="Header2 2 3 2 2 3 2 3 2" xfId="30147" xr:uid="{00000000-0005-0000-0000-0000082D0000}"/>
    <cellStyle name="Header2 2 3 2 2 3 2 4" xfId="30148" xr:uid="{00000000-0005-0000-0000-0000092D0000}"/>
    <cellStyle name="Header2 2 3 2 2 3 3" xfId="30149" xr:uid="{00000000-0005-0000-0000-00000A2D0000}"/>
    <cellStyle name="Header2 2 3 2 2 3 3 2" xfId="30150" xr:uid="{00000000-0005-0000-0000-00000B2D0000}"/>
    <cellStyle name="Header2 2 3 2 2 3 3 2 2" xfId="30151" xr:uid="{00000000-0005-0000-0000-00000C2D0000}"/>
    <cellStyle name="Header2 2 3 2 2 3 3 3" xfId="30152" xr:uid="{00000000-0005-0000-0000-00000D2D0000}"/>
    <cellStyle name="Header2 2 3 2 2 3 4" xfId="30153" xr:uid="{00000000-0005-0000-0000-00000E2D0000}"/>
    <cellStyle name="Header2 2 3 2 2 3 4 2" xfId="30154" xr:uid="{00000000-0005-0000-0000-00000F2D0000}"/>
    <cellStyle name="Header2 2 3 2 2 3 5" xfId="30155" xr:uid="{00000000-0005-0000-0000-0000102D0000}"/>
    <cellStyle name="Header2 2 3 2 2 4" xfId="30156" xr:uid="{00000000-0005-0000-0000-0000112D0000}"/>
    <cellStyle name="Header2 2 3 2 2 4 2" xfId="30157" xr:uid="{00000000-0005-0000-0000-0000122D0000}"/>
    <cellStyle name="Header2 2 3 2 2 4 2 2" xfId="30158" xr:uid="{00000000-0005-0000-0000-0000132D0000}"/>
    <cellStyle name="Header2 2 3 2 2 4 2 2 2" xfId="30159" xr:uid="{00000000-0005-0000-0000-0000142D0000}"/>
    <cellStyle name="Header2 2 3 2 2 4 2 3" xfId="30160" xr:uid="{00000000-0005-0000-0000-0000152D0000}"/>
    <cellStyle name="Header2 2 3 2 2 4 3" xfId="30161" xr:uid="{00000000-0005-0000-0000-0000162D0000}"/>
    <cellStyle name="Header2 2 3 2 2 4 3 2" xfId="30162" xr:uid="{00000000-0005-0000-0000-0000172D0000}"/>
    <cellStyle name="Header2 2 3 2 2 4 4" xfId="30163" xr:uid="{00000000-0005-0000-0000-0000182D0000}"/>
    <cellStyle name="Header2 2 3 2 2 5" xfId="30164" xr:uid="{00000000-0005-0000-0000-0000192D0000}"/>
    <cellStyle name="Header2 2 3 2 2 5 2" xfId="30165" xr:uid="{00000000-0005-0000-0000-00001A2D0000}"/>
    <cellStyle name="Header2 2 3 2 2 5 2 2" xfId="30166" xr:uid="{00000000-0005-0000-0000-00001B2D0000}"/>
    <cellStyle name="Header2 2 3 2 2 5 3" xfId="30167" xr:uid="{00000000-0005-0000-0000-00001C2D0000}"/>
    <cellStyle name="Header2 2 3 2 2 6" xfId="30168" xr:uid="{00000000-0005-0000-0000-00001D2D0000}"/>
    <cellStyle name="Header2 2 3 2 2 6 2" xfId="30169" xr:uid="{00000000-0005-0000-0000-00001E2D0000}"/>
    <cellStyle name="Header2 2 3 2 2 7" xfId="30170" xr:uid="{00000000-0005-0000-0000-00001F2D0000}"/>
    <cellStyle name="Header2 2 3 2 3" xfId="30171" xr:uid="{00000000-0005-0000-0000-0000202D0000}"/>
    <cellStyle name="Header2 2 3 2 3 2" xfId="30172" xr:uid="{00000000-0005-0000-0000-0000212D0000}"/>
    <cellStyle name="Header2 2 3 2 3 2 2" xfId="30173" xr:uid="{00000000-0005-0000-0000-0000222D0000}"/>
    <cellStyle name="Header2 2 3 2 3 2 2 2" xfId="30174" xr:uid="{00000000-0005-0000-0000-0000232D0000}"/>
    <cellStyle name="Header2 2 3 2 3 2 2 2 2" xfId="30175" xr:uid="{00000000-0005-0000-0000-0000242D0000}"/>
    <cellStyle name="Header2 2 3 2 3 2 2 2 2 2" xfId="30176" xr:uid="{00000000-0005-0000-0000-0000252D0000}"/>
    <cellStyle name="Header2 2 3 2 3 2 2 2 3" xfId="30177" xr:uid="{00000000-0005-0000-0000-0000262D0000}"/>
    <cellStyle name="Header2 2 3 2 3 2 2 3" xfId="30178" xr:uid="{00000000-0005-0000-0000-0000272D0000}"/>
    <cellStyle name="Header2 2 3 2 3 2 2 3 2" xfId="30179" xr:uid="{00000000-0005-0000-0000-0000282D0000}"/>
    <cellStyle name="Header2 2 3 2 3 2 2 4" xfId="30180" xr:uid="{00000000-0005-0000-0000-0000292D0000}"/>
    <cellStyle name="Header2 2 3 2 3 2 3" xfId="30181" xr:uid="{00000000-0005-0000-0000-00002A2D0000}"/>
    <cellStyle name="Header2 2 3 2 3 2 3 2" xfId="30182" xr:uid="{00000000-0005-0000-0000-00002B2D0000}"/>
    <cellStyle name="Header2 2 3 2 3 2 3 2 2" xfId="30183" xr:uid="{00000000-0005-0000-0000-00002C2D0000}"/>
    <cellStyle name="Header2 2 3 2 3 2 3 3" xfId="30184" xr:uid="{00000000-0005-0000-0000-00002D2D0000}"/>
    <cellStyle name="Header2 2 3 2 3 2 4" xfId="30185" xr:uid="{00000000-0005-0000-0000-00002E2D0000}"/>
    <cellStyle name="Header2 2 3 2 3 2 4 2" xfId="30186" xr:uid="{00000000-0005-0000-0000-00002F2D0000}"/>
    <cellStyle name="Header2 2 3 2 3 2 5" xfId="30187" xr:uid="{00000000-0005-0000-0000-0000302D0000}"/>
    <cellStyle name="Header2 2 3 2 3 3" xfId="30188" xr:uid="{00000000-0005-0000-0000-0000312D0000}"/>
    <cellStyle name="Header2 2 3 2 3 3 2" xfId="30189" xr:uid="{00000000-0005-0000-0000-0000322D0000}"/>
    <cellStyle name="Header2 2 3 2 3 3 2 2" xfId="30190" xr:uid="{00000000-0005-0000-0000-0000332D0000}"/>
    <cellStyle name="Header2 2 3 2 3 3 2 2 2" xfId="30191" xr:uid="{00000000-0005-0000-0000-0000342D0000}"/>
    <cellStyle name="Header2 2 3 2 3 3 2 3" xfId="30192" xr:uid="{00000000-0005-0000-0000-0000352D0000}"/>
    <cellStyle name="Header2 2 3 2 3 3 3" xfId="30193" xr:uid="{00000000-0005-0000-0000-0000362D0000}"/>
    <cellStyle name="Header2 2 3 2 3 3 3 2" xfId="30194" xr:uid="{00000000-0005-0000-0000-0000372D0000}"/>
    <cellStyle name="Header2 2 3 2 3 3 4" xfId="30195" xr:uid="{00000000-0005-0000-0000-0000382D0000}"/>
    <cellStyle name="Header2 2 3 2 3 4" xfId="30196" xr:uid="{00000000-0005-0000-0000-0000392D0000}"/>
    <cellStyle name="Header2 2 3 2 3 4 2" xfId="30197" xr:uid="{00000000-0005-0000-0000-00003A2D0000}"/>
    <cellStyle name="Header2 2 3 2 3 4 2 2" xfId="30198" xr:uid="{00000000-0005-0000-0000-00003B2D0000}"/>
    <cellStyle name="Header2 2 3 2 3 4 3" xfId="30199" xr:uid="{00000000-0005-0000-0000-00003C2D0000}"/>
    <cellStyle name="Header2 2 3 2 3 5" xfId="30200" xr:uid="{00000000-0005-0000-0000-00003D2D0000}"/>
    <cellStyle name="Header2 2 3 2 3 5 2" xfId="30201" xr:uid="{00000000-0005-0000-0000-00003E2D0000}"/>
    <cellStyle name="Header2 2 3 2 3 6" xfId="30202" xr:uid="{00000000-0005-0000-0000-00003F2D0000}"/>
    <cellStyle name="Header2 2 3 2 4" xfId="30203" xr:uid="{00000000-0005-0000-0000-0000402D0000}"/>
    <cellStyle name="Header2 2 3 2 4 2" xfId="30204" xr:uid="{00000000-0005-0000-0000-0000412D0000}"/>
    <cellStyle name="Header2 2 3 2 4 2 2" xfId="30205" xr:uid="{00000000-0005-0000-0000-0000422D0000}"/>
    <cellStyle name="Header2 2 3 2 4 2 2 2" xfId="30206" xr:uid="{00000000-0005-0000-0000-0000432D0000}"/>
    <cellStyle name="Header2 2 3 2 4 2 2 2 2" xfId="30207" xr:uid="{00000000-0005-0000-0000-0000442D0000}"/>
    <cellStyle name="Header2 2 3 2 4 2 2 3" xfId="30208" xr:uid="{00000000-0005-0000-0000-0000452D0000}"/>
    <cellStyle name="Header2 2 3 2 4 2 3" xfId="30209" xr:uid="{00000000-0005-0000-0000-0000462D0000}"/>
    <cellStyle name="Header2 2 3 2 4 2 3 2" xfId="30210" xr:uid="{00000000-0005-0000-0000-0000472D0000}"/>
    <cellStyle name="Header2 2 3 2 4 2 4" xfId="30211" xr:uid="{00000000-0005-0000-0000-0000482D0000}"/>
    <cellStyle name="Header2 2 3 2 4 3" xfId="30212" xr:uid="{00000000-0005-0000-0000-0000492D0000}"/>
    <cellStyle name="Header2 2 3 2 4 3 2" xfId="30213" xr:uid="{00000000-0005-0000-0000-00004A2D0000}"/>
    <cellStyle name="Header2 2 3 2 4 3 2 2" xfId="30214" xr:uid="{00000000-0005-0000-0000-00004B2D0000}"/>
    <cellStyle name="Header2 2 3 2 4 3 3" xfId="30215" xr:uid="{00000000-0005-0000-0000-00004C2D0000}"/>
    <cellStyle name="Header2 2 3 2 4 4" xfId="30216" xr:uid="{00000000-0005-0000-0000-00004D2D0000}"/>
    <cellStyle name="Header2 2 3 2 4 4 2" xfId="30217" xr:uid="{00000000-0005-0000-0000-00004E2D0000}"/>
    <cellStyle name="Header2 2 3 2 4 5" xfId="30218" xr:uid="{00000000-0005-0000-0000-00004F2D0000}"/>
    <cellStyle name="Header2 2 3 2 5" xfId="30219" xr:uid="{00000000-0005-0000-0000-0000502D0000}"/>
    <cellStyle name="Header2 2 3 2 5 2" xfId="30220" xr:uid="{00000000-0005-0000-0000-0000512D0000}"/>
    <cellStyle name="Header2 2 3 2 5 2 2" xfId="30221" xr:uid="{00000000-0005-0000-0000-0000522D0000}"/>
    <cellStyle name="Header2 2 3 2 5 2 2 2" xfId="30222" xr:uid="{00000000-0005-0000-0000-0000532D0000}"/>
    <cellStyle name="Header2 2 3 2 5 2 3" xfId="30223" xr:uid="{00000000-0005-0000-0000-0000542D0000}"/>
    <cellStyle name="Header2 2 3 2 5 3" xfId="30224" xr:uid="{00000000-0005-0000-0000-0000552D0000}"/>
    <cellStyle name="Header2 2 3 2 5 3 2" xfId="30225" xr:uid="{00000000-0005-0000-0000-0000562D0000}"/>
    <cellStyle name="Header2 2 3 2 5 4" xfId="30226" xr:uid="{00000000-0005-0000-0000-0000572D0000}"/>
    <cellStyle name="Header2 2 3 2 6" xfId="30227" xr:uid="{00000000-0005-0000-0000-0000582D0000}"/>
    <cellStyle name="Header2 2 3 2 6 2" xfId="30228" xr:uid="{00000000-0005-0000-0000-0000592D0000}"/>
    <cellStyle name="Header2 2 3 2 6 2 2" xfId="30229" xr:uid="{00000000-0005-0000-0000-00005A2D0000}"/>
    <cellStyle name="Header2 2 3 2 6 3" xfId="30230" xr:uid="{00000000-0005-0000-0000-00005B2D0000}"/>
    <cellStyle name="Header2 2 3 2 7" xfId="30231" xr:uid="{00000000-0005-0000-0000-00005C2D0000}"/>
    <cellStyle name="Header2 2 3 2 7 2" xfId="30232" xr:uid="{00000000-0005-0000-0000-00005D2D0000}"/>
    <cellStyle name="Header2 2 3 2 8" xfId="30233" xr:uid="{00000000-0005-0000-0000-00005E2D0000}"/>
    <cellStyle name="Header2 2 3 3" xfId="30234" xr:uid="{00000000-0005-0000-0000-00005F2D0000}"/>
    <cellStyle name="Header2 2 3 3 2" xfId="30235" xr:uid="{00000000-0005-0000-0000-0000602D0000}"/>
    <cellStyle name="Header2 2 3 3 2 2" xfId="30236" xr:uid="{00000000-0005-0000-0000-0000612D0000}"/>
    <cellStyle name="Header2 2 3 3 2 2 2" xfId="30237" xr:uid="{00000000-0005-0000-0000-0000622D0000}"/>
    <cellStyle name="Header2 2 3 3 2 2 2 2" xfId="30238" xr:uid="{00000000-0005-0000-0000-0000632D0000}"/>
    <cellStyle name="Header2 2 3 3 2 2 2 2 2" xfId="30239" xr:uid="{00000000-0005-0000-0000-0000642D0000}"/>
    <cellStyle name="Header2 2 3 3 2 2 2 2 2 2" xfId="30240" xr:uid="{00000000-0005-0000-0000-0000652D0000}"/>
    <cellStyle name="Header2 2 3 3 2 2 2 2 2 2 2" xfId="30241" xr:uid="{00000000-0005-0000-0000-0000662D0000}"/>
    <cellStyle name="Header2 2 3 3 2 2 2 2 2 3" xfId="30242" xr:uid="{00000000-0005-0000-0000-0000672D0000}"/>
    <cellStyle name="Header2 2 3 3 2 2 2 2 3" xfId="30243" xr:uid="{00000000-0005-0000-0000-0000682D0000}"/>
    <cellStyle name="Header2 2 3 3 2 2 2 2 3 2" xfId="30244" xr:uid="{00000000-0005-0000-0000-0000692D0000}"/>
    <cellStyle name="Header2 2 3 3 2 2 2 2 4" xfId="30245" xr:uid="{00000000-0005-0000-0000-00006A2D0000}"/>
    <cellStyle name="Header2 2 3 3 2 2 2 3" xfId="30246" xr:uid="{00000000-0005-0000-0000-00006B2D0000}"/>
    <cellStyle name="Header2 2 3 3 2 2 2 3 2" xfId="30247" xr:uid="{00000000-0005-0000-0000-00006C2D0000}"/>
    <cellStyle name="Header2 2 3 3 2 2 2 3 2 2" xfId="30248" xr:uid="{00000000-0005-0000-0000-00006D2D0000}"/>
    <cellStyle name="Header2 2 3 3 2 2 2 3 3" xfId="30249" xr:uid="{00000000-0005-0000-0000-00006E2D0000}"/>
    <cellStyle name="Header2 2 3 3 2 2 2 4" xfId="30250" xr:uid="{00000000-0005-0000-0000-00006F2D0000}"/>
    <cellStyle name="Header2 2 3 3 2 2 2 4 2" xfId="30251" xr:uid="{00000000-0005-0000-0000-0000702D0000}"/>
    <cellStyle name="Header2 2 3 3 2 2 2 5" xfId="30252" xr:uid="{00000000-0005-0000-0000-0000712D0000}"/>
    <cellStyle name="Header2 2 3 3 2 2 3" xfId="30253" xr:uid="{00000000-0005-0000-0000-0000722D0000}"/>
    <cellStyle name="Header2 2 3 3 2 2 3 2" xfId="30254" xr:uid="{00000000-0005-0000-0000-0000732D0000}"/>
    <cellStyle name="Header2 2 3 3 2 2 3 2 2" xfId="30255" xr:uid="{00000000-0005-0000-0000-0000742D0000}"/>
    <cellStyle name="Header2 2 3 3 2 2 3 2 2 2" xfId="30256" xr:uid="{00000000-0005-0000-0000-0000752D0000}"/>
    <cellStyle name="Header2 2 3 3 2 2 3 2 3" xfId="30257" xr:uid="{00000000-0005-0000-0000-0000762D0000}"/>
    <cellStyle name="Header2 2 3 3 2 2 3 3" xfId="30258" xr:uid="{00000000-0005-0000-0000-0000772D0000}"/>
    <cellStyle name="Header2 2 3 3 2 2 3 3 2" xfId="30259" xr:uid="{00000000-0005-0000-0000-0000782D0000}"/>
    <cellStyle name="Header2 2 3 3 2 2 3 4" xfId="30260" xr:uid="{00000000-0005-0000-0000-0000792D0000}"/>
    <cellStyle name="Header2 2 3 3 2 2 4" xfId="30261" xr:uid="{00000000-0005-0000-0000-00007A2D0000}"/>
    <cellStyle name="Header2 2 3 3 2 2 4 2" xfId="30262" xr:uid="{00000000-0005-0000-0000-00007B2D0000}"/>
    <cellStyle name="Header2 2 3 3 2 2 4 2 2" xfId="30263" xr:uid="{00000000-0005-0000-0000-00007C2D0000}"/>
    <cellStyle name="Header2 2 3 3 2 2 4 3" xfId="30264" xr:uid="{00000000-0005-0000-0000-00007D2D0000}"/>
    <cellStyle name="Header2 2 3 3 2 2 5" xfId="30265" xr:uid="{00000000-0005-0000-0000-00007E2D0000}"/>
    <cellStyle name="Header2 2 3 3 2 2 5 2" xfId="30266" xr:uid="{00000000-0005-0000-0000-00007F2D0000}"/>
    <cellStyle name="Header2 2 3 3 2 2 6" xfId="30267" xr:uid="{00000000-0005-0000-0000-0000802D0000}"/>
    <cellStyle name="Header2 2 3 3 2 3" xfId="30268" xr:uid="{00000000-0005-0000-0000-0000812D0000}"/>
    <cellStyle name="Header2 2 3 3 2 3 2" xfId="30269" xr:uid="{00000000-0005-0000-0000-0000822D0000}"/>
    <cellStyle name="Header2 2 3 3 2 3 2 2" xfId="30270" xr:uid="{00000000-0005-0000-0000-0000832D0000}"/>
    <cellStyle name="Header2 2 3 3 2 3 2 2 2" xfId="30271" xr:uid="{00000000-0005-0000-0000-0000842D0000}"/>
    <cellStyle name="Header2 2 3 3 2 3 2 2 2 2" xfId="30272" xr:uid="{00000000-0005-0000-0000-0000852D0000}"/>
    <cellStyle name="Header2 2 3 3 2 3 2 2 3" xfId="30273" xr:uid="{00000000-0005-0000-0000-0000862D0000}"/>
    <cellStyle name="Header2 2 3 3 2 3 2 3" xfId="30274" xr:uid="{00000000-0005-0000-0000-0000872D0000}"/>
    <cellStyle name="Header2 2 3 3 2 3 2 3 2" xfId="30275" xr:uid="{00000000-0005-0000-0000-0000882D0000}"/>
    <cellStyle name="Header2 2 3 3 2 3 2 4" xfId="30276" xr:uid="{00000000-0005-0000-0000-0000892D0000}"/>
    <cellStyle name="Header2 2 3 3 2 3 3" xfId="30277" xr:uid="{00000000-0005-0000-0000-00008A2D0000}"/>
    <cellStyle name="Header2 2 3 3 2 3 3 2" xfId="30278" xr:uid="{00000000-0005-0000-0000-00008B2D0000}"/>
    <cellStyle name="Header2 2 3 3 2 3 3 2 2" xfId="30279" xr:uid="{00000000-0005-0000-0000-00008C2D0000}"/>
    <cellStyle name="Header2 2 3 3 2 3 3 3" xfId="30280" xr:uid="{00000000-0005-0000-0000-00008D2D0000}"/>
    <cellStyle name="Header2 2 3 3 2 3 4" xfId="30281" xr:uid="{00000000-0005-0000-0000-00008E2D0000}"/>
    <cellStyle name="Header2 2 3 3 2 3 4 2" xfId="30282" xr:uid="{00000000-0005-0000-0000-00008F2D0000}"/>
    <cellStyle name="Header2 2 3 3 2 3 5" xfId="30283" xr:uid="{00000000-0005-0000-0000-0000902D0000}"/>
    <cellStyle name="Header2 2 3 3 2 4" xfId="30284" xr:uid="{00000000-0005-0000-0000-0000912D0000}"/>
    <cellStyle name="Header2 2 3 3 2 4 2" xfId="30285" xr:uid="{00000000-0005-0000-0000-0000922D0000}"/>
    <cellStyle name="Header2 2 3 3 2 4 2 2" xfId="30286" xr:uid="{00000000-0005-0000-0000-0000932D0000}"/>
    <cellStyle name="Header2 2 3 3 2 4 2 2 2" xfId="30287" xr:uid="{00000000-0005-0000-0000-0000942D0000}"/>
    <cellStyle name="Header2 2 3 3 2 4 2 3" xfId="30288" xr:uid="{00000000-0005-0000-0000-0000952D0000}"/>
    <cellStyle name="Header2 2 3 3 2 4 3" xfId="30289" xr:uid="{00000000-0005-0000-0000-0000962D0000}"/>
    <cellStyle name="Header2 2 3 3 2 4 3 2" xfId="30290" xr:uid="{00000000-0005-0000-0000-0000972D0000}"/>
    <cellStyle name="Header2 2 3 3 2 4 4" xfId="30291" xr:uid="{00000000-0005-0000-0000-0000982D0000}"/>
    <cellStyle name="Header2 2 3 3 2 5" xfId="30292" xr:uid="{00000000-0005-0000-0000-0000992D0000}"/>
    <cellStyle name="Header2 2 3 3 2 5 2" xfId="30293" xr:uid="{00000000-0005-0000-0000-00009A2D0000}"/>
    <cellStyle name="Header2 2 3 3 2 5 2 2" xfId="30294" xr:uid="{00000000-0005-0000-0000-00009B2D0000}"/>
    <cellStyle name="Header2 2 3 3 2 5 3" xfId="30295" xr:uid="{00000000-0005-0000-0000-00009C2D0000}"/>
    <cellStyle name="Header2 2 3 3 2 6" xfId="30296" xr:uid="{00000000-0005-0000-0000-00009D2D0000}"/>
    <cellStyle name="Header2 2 3 3 2 6 2" xfId="30297" xr:uid="{00000000-0005-0000-0000-00009E2D0000}"/>
    <cellStyle name="Header2 2 3 3 2 7" xfId="30298" xr:uid="{00000000-0005-0000-0000-00009F2D0000}"/>
    <cellStyle name="Header2 2 3 3 3" xfId="30299" xr:uid="{00000000-0005-0000-0000-0000A02D0000}"/>
    <cellStyle name="Header2 2 3 3 3 2" xfId="30300" xr:uid="{00000000-0005-0000-0000-0000A12D0000}"/>
    <cellStyle name="Header2 2 3 3 3 2 2" xfId="30301" xr:uid="{00000000-0005-0000-0000-0000A22D0000}"/>
    <cellStyle name="Header2 2 3 3 3 2 2 2" xfId="30302" xr:uid="{00000000-0005-0000-0000-0000A32D0000}"/>
    <cellStyle name="Header2 2 3 3 3 2 2 2 2" xfId="30303" xr:uid="{00000000-0005-0000-0000-0000A42D0000}"/>
    <cellStyle name="Header2 2 3 3 3 2 2 2 2 2" xfId="30304" xr:uid="{00000000-0005-0000-0000-0000A52D0000}"/>
    <cellStyle name="Header2 2 3 3 3 2 2 2 3" xfId="30305" xr:uid="{00000000-0005-0000-0000-0000A62D0000}"/>
    <cellStyle name="Header2 2 3 3 3 2 2 3" xfId="30306" xr:uid="{00000000-0005-0000-0000-0000A72D0000}"/>
    <cellStyle name="Header2 2 3 3 3 2 2 3 2" xfId="30307" xr:uid="{00000000-0005-0000-0000-0000A82D0000}"/>
    <cellStyle name="Header2 2 3 3 3 2 2 4" xfId="30308" xr:uid="{00000000-0005-0000-0000-0000A92D0000}"/>
    <cellStyle name="Header2 2 3 3 3 2 3" xfId="30309" xr:uid="{00000000-0005-0000-0000-0000AA2D0000}"/>
    <cellStyle name="Header2 2 3 3 3 2 3 2" xfId="30310" xr:uid="{00000000-0005-0000-0000-0000AB2D0000}"/>
    <cellStyle name="Header2 2 3 3 3 2 3 2 2" xfId="30311" xr:uid="{00000000-0005-0000-0000-0000AC2D0000}"/>
    <cellStyle name="Header2 2 3 3 3 2 3 3" xfId="30312" xr:uid="{00000000-0005-0000-0000-0000AD2D0000}"/>
    <cellStyle name="Header2 2 3 3 3 2 4" xfId="30313" xr:uid="{00000000-0005-0000-0000-0000AE2D0000}"/>
    <cellStyle name="Header2 2 3 3 3 2 4 2" xfId="30314" xr:uid="{00000000-0005-0000-0000-0000AF2D0000}"/>
    <cellStyle name="Header2 2 3 3 3 2 5" xfId="30315" xr:uid="{00000000-0005-0000-0000-0000B02D0000}"/>
    <cellStyle name="Header2 2 3 3 3 3" xfId="30316" xr:uid="{00000000-0005-0000-0000-0000B12D0000}"/>
    <cellStyle name="Header2 2 3 3 3 3 2" xfId="30317" xr:uid="{00000000-0005-0000-0000-0000B22D0000}"/>
    <cellStyle name="Header2 2 3 3 3 3 2 2" xfId="30318" xr:uid="{00000000-0005-0000-0000-0000B32D0000}"/>
    <cellStyle name="Header2 2 3 3 3 3 2 2 2" xfId="30319" xr:uid="{00000000-0005-0000-0000-0000B42D0000}"/>
    <cellStyle name="Header2 2 3 3 3 3 2 3" xfId="30320" xr:uid="{00000000-0005-0000-0000-0000B52D0000}"/>
    <cellStyle name="Header2 2 3 3 3 3 3" xfId="30321" xr:uid="{00000000-0005-0000-0000-0000B62D0000}"/>
    <cellStyle name="Header2 2 3 3 3 3 3 2" xfId="30322" xr:uid="{00000000-0005-0000-0000-0000B72D0000}"/>
    <cellStyle name="Header2 2 3 3 3 3 4" xfId="30323" xr:uid="{00000000-0005-0000-0000-0000B82D0000}"/>
    <cellStyle name="Header2 2 3 3 3 4" xfId="30324" xr:uid="{00000000-0005-0000-0000-0000B92D0000}"/>
    <cellStyle name="Header2 2 3 3 3 4 2" xfId="30325" xr:uid="{00000000-0005-0000-0000-0000BA2D0000}"/>
    <cellStyle name="Header2 2 3 3 3 4 2 2" xfId="30326" xr:uid="{00000000-0005-0000-0000-0000BB2D0000}"/>
    <cellStyle name="Header2 2 3 3 3 4 3" xfId="30327" xr:uid="{00000000-0005-0000-0000-0000BC2D0000}"/>
    <cellStyle name="Header2 2 3 3 3 5" xfId="30328" xr:uid="{00000000-0005-0000-0000-0000BD2D0000}"/>
    <cellStyle name="Header2 2 3 3 3 5 2" xfId="30329" xr:uid="{00000000-0005-0000-0000-0000BE2D0000}"/>
    <cellStyle name="Header2 2 3 3 3 6" xfId="30330" xr:uid="{00000000-0005-0000-0000-0000BF2D0000}"/>
    <cellStyle name="Header2 2 3 3 4" xfId="30331" xr:uid="{00000000-0005-0000-0000-0000C02D0000}"/>
    <cellStyle name="Header2 2 3 3 4 2" xfId="30332" xr:uid="{00000000-0005-0000-0000-0000C12D0000}"/>
    <cellStyle name="Header2 2 3 3 4 2 2" xfId="30333" xr:uid="{00000000-0005-0000-0000-0000C22D0000}"/>
    <cellStyle name="Header2 2 3 3 4 2 2 2" xfId="30334" xr:uid="{00000000-0005-0000-0000-0000C32D0000}"/>
    <cellStyle name="Header2 2 3 3 4 2 2 2 2" xfId="30335" xr:uid="{00000000-0005-0000-0000-0000C42D0000}"/>
    <cellStyle name="Header2 2 3 3 4 2 2 3" xfId="30336" xr:uid="{00000000-0005-0000-0000-0000C52D0000}"/>
    <cellStyle name="Header2 2 3 3 4 2 3" xfId="30337" xr:uid="{00000000-0005-0000-0000-0000C62D0000}"/>
    <cellStyle name="Header2 2 3 3 4 2 3 2" xfId="30338" xr:uid="{00000000-0005-0000-0000-0000C72D0000}"/>
    <cellStyle name="Header2 2 3 3 4 2 4" xfId="30339" xr:uid="{00000000-0005-0000-0000-0000C82D0000}"/>
    <cellStyle name="Header2 2 3 3 4 3" xfId="30340" xr:uid="{00000000-0005-0000-0000-0000C92D0000}"/>
    <cellStyle name="Header2 2 3 3 4 3 2" xfId="30341" xr:uid="{00000000-0005-0000-0000-0000CA2D0000}"/>
    <cellStyle name="Header2 2 3 3 4 3 2 2" xfId="30342" xr:uid="{00000000-0005-0000-0000-0000CB2D0000}"/>
    <cellStyle name="Header2 2 3 3 4 3 3" xfId="30343" xr:uid="{00000000-0005-0000-0000-0000CC2D0000}"/>
    <cellStyle name="Header2 2 3 3 4 4" xfId="30344" xr:uid="{00000000-0005-0000-0000-0000CD2D0000}"/>
    <cellStyle name="Header2 2 3 3 4 4 2" xfId="30345" xr:uid="{00000000-0005-0000-0000-0000CE2D0000}"/>
    <cellStyle name="Header2 2 3 3 4 5" xfId="30346" xr:uid="{00000000-0005-0000-0000-0000CF2D0000}"/>
    <cellStyle name="Header2 2 3 3 5" xfId="30347" xr:uid="{00000000-0005-0000-0000-0000D02D0000}"/>
    <cellStyle name="Header2 2 3 3 5 2" xfId="30348" xr:uid="{00000000-0005-0000-0000-0000D12D0000}"/>
    <cellStyle name="Header2 2 3 3 5 2 2" xfId="30349" xr:uid="{00000000-0005-0000-0000-0000D22D0000}"/>
    <cellStyle name="Header2 2 3 3 5 2 2 2" xfId="30350" xr:uid="{00000000-0005-0000-0000-0000D32D0000}"/>
    <cellStyle name="Header2 2 3 3 5 2 3" xfId="30351" xr:uid="{00000000-0005-0000-0000-0000D42D0000}"/>
    <cellStyle name="Header2 2 3 3 5 3" xfId="30352" xr:uid="{00000000-0005-0000-0000-0000D52D0000}"/>
    <cellStyle name="Header2 2 3 3 5 3 2" xfId="30353" xr:uid="{00000000-0005-0000-0000-0000D62D0000}"/>
    <cellStyle name="Header2 2 3 3 5 4" xfId="30354" xr:uid="{00000000-0005-0000-0000-0000D72D0000}"/>
    <cellStyle name="Header2 2 3 3 6" xfId="30355" xr:uid="{00000000-0005-0000-0000-0000D82D0000}"/>
    <cellStyle name="Header2 2 3 3 6 2" xfId="30356" xr:uid="{00000000-0005-0000-0000-0000D92D0000}"/>
    <cellStyle name="Header2 2 3 3 6 2 2" xfId="30357" xr:uid="{00000000-0005-0000-0000-0000DA2D0000}"/>
    <cellStyle name="Header2 2 3 3 6 3" xfId="30358" xr:uid="{00000000-0005-0000-0000-0000DB2D0000}"/>
    <cellStyle name="Header2 2 3 3 7" xfId="30359" xr:uid="{00000000-0005-0000-0000-0000DC2D0000}"/>
    <cellStyle name="Header2 2 3 3 7 2" xfId="30360" xr:uid="{00000000-0005-0000-0000-0000DD2D0000}"/>
    <cellStyle name="Header2 2 3 3 8" xfId="30361" xr:uid="{00000000-0005-0000-0000-0000DE2D0000}"/>
    <cellStyle name="Header2 2 3 4" xfId="30362" xr:uid="{00000000-0005-0000-0000-0000DF2D0000}"/>
    <cellStyle name="Header2 2 3 4 2" xfId="30363" xr:uid="{00000000-0005-0000-0000-0000E02D0000}"/>
    <cellStyle name="Header2 2 3 4 2 2" xfId="30364" xr:uid="{00000000-0005-0000-0000-0000E12D0000}"/>
    <cellStyle name="Header2 2 3 4 2 2 2" xfId="30365" xr:uid="{00000000-0005-0000-0000-0000E22D0000}"/>
    <cellStyle name="Header2 2 3 4 2 2 2 2" xfId="30366" xr:uid="{00000000-0005-0000-0000-0000E32D0000}"/>
    <cellStyle name="Header2 2 3 4 2 2 2 2 2" xfId="30367" xr:uid="{00000000-0005-0000-0000-0000E42D0000}"/>
    <cellStyle name="Header2 2 3 4 2 2 2 2 2 2" xfId="30368" xr:uid="{00000000-0005-0000-0000-0000E52D0000}"/>
    <cellStyle name="Header2 2 3 4 2 2 2 2 3" xfId="30369" xr:uid="{00000000-0005-0000-0000-0000E62D0000}"/>
    <cellStyle name="Header2 2 3 4 2 2 2 3" xfId="30370" xr:uid="{00000000-0005-0000-0000-0000E72D0000}"/>
    <cellStyle name="Header2 2 3 4 2 2 2 3 2" xfId="30371" xr:uid="{00000000-0005-0000-0000-0000E82D0000}"/>
    <cellStyle name="Header2 2 3 4 2 2 2 4" xfId="30372" xr:uid="{00000000-0005-0000-0000-0000E92D0000}"/>
    <cellStyle name="Header2 2 3 4 2 2 3" xfId="30373" xr:uid="{00000000-0005-0000-0000-0000EA2D0000}"/>
    <cellStyle name="Header2 2 3 4 2 2 3 2" xfId="30374" xr:uid="{00000000-0005-0000-0000-0000EB2D0000}"/>
    <cellStyle name="Header2 2 3 4 2 2 3 2 2" xfId="30375" xr:uid="{00000000-0005-0000-0000-0000EC2D0000}"/>
    <cellStyle name="Header2 2 3 4 2 2 3 3" xfId="30376" xr:uid="{00000000-0005-0000-0000-0000ED2D0000}"/>
    <cellStyle name="Header2 2 3 4 2 2 4" xfId="30377" xr:uid="{00000000-0005-0000-0000-0000EE2D0000}"/>
    <cellStyle name="Header2 2 3 4 2 2 4 2" xfId="30378" xr:uid="{00000000-0005-0000-0000-0000EF2D0000}"/>
    <cellStyle name="Header2 2 3 4 2 2 5" xfId="30379" xr:uid="{00000000-0005-0000-0000-0000F02D0000}"/>
    <cellStyle name="Header2 2 3 4 2 3" xfId="30380" xr:uid="{00000000-0005-0000-0000-0000F12D0000}"/>
    <cellStyle name="Header2 2 3 4 2 3 2" xfId="30381" xr:uid="{00000000-0005-0000-0000-0000F22D0000}"/>
    <cellStyle name="Header2 2 3 4 2 3 2 2" xfId="30382" xr:uid="{00000000-0005-0000-0000-0000F32D0000}"/>
    <cellStyle name="Header2 2 3 4 2 3 2 2 2" xfId="30383" xr:uid="{00000000-0005-0000-0000-0000F42D0000}"/>
    <cellStyle name="Header2 2 3 4 2 3 2 3" xfId="30384" xr:uid="{00000000-0005-0000-0000-0000F52D0000}"/>
    <cellStyle name="Header2 2 3 4 2 3 3" xfId="30385" xr:uid="{00000000-0005-0000-0000-0000F62D0000}"/>
    <cellStyle name="Header2 2 3 4 2 3 3 2" xfId="30386" xr:uid="{00000000-0005-0000-0000-0000F72D0000}"/>
    <cellStyle name="Header2 2 3 4 2 3 4" xfId="30387" xr:uid="{00000000-0005-0000-0000-0000F82D0000}"/>
    <cellStyle name="Header2 2 3 4 2 4" xfId="30388" xr:uid="{00000000-0005-0000-0000-0000F92D0000}"/>
    <cellStyle name="Header2 2 3 4 2 4 2" xfId="30389" xr:uid="{00000000-0005-0000-0000-0000FA2D0000}"/>
    <cellStyle name="Header2 2 3 4 2 4 2 2" xfId="30390" xr:uid="{00000000-0005-0000-0000-0000FB2D0000}"/>
    <cellStyle name="Header2 2 3 4 2 4 3" xfId="30391" xr:uid="{00000000-0005-0000-0000-0000FC2D0000}"/>
    <cellStyle name="Header2 2 3 4 2 5" xfId="30392" xr:uid="{00000000-0005-0000-0000-0000FD2D0000}"/>
    <cellStyle name="Header2 2 3 4 2 5 2" xfId="30393" xr:uid="{00000000-0005-0000-0000-0000FE2D0000}"/>
    <cellStyle name="Header2 2 3 4 2 6" xfId="30394" xr:uid="{00000000-0005-0000-0000-0000FF2D0000}"/>
    <cellStyle name="Header2 2 3 4 3" xfId="30395" xr:uid="{00000000-0005-0000-0000-0000002E0000}"/>
    <cellStyle name="Header2 2 3 4 3 2" xfId="30396" xr:uid="{00000000-0005-0000-0000-0000012E0000}"/>
    <cellStyle name="Header2 2 3 4 3 2 2" xfId="30397" xr:uid="{00000000-0005-0000-0000-0000022E0000}"/>
    <cellStyle name="Header2 2 3 4 3 2 2 2" xfId="30398" xr:uid="{00000000-0005-0000-0000-0000032E0000}"/>
    <cellStyle name="Header2 2 3 4 3 2 2 2 2" xfId="30399" xr:uid="{00000000-0005-0000-0000-0000042E0000}"/>
    <cellStyle name="Header2 2 3 4 3 2 2 3" xfId="30400" xr:uid="{00000000-0005-0000-0000-0000052E0000}"/>
    <cellStyle name="Header2 2 3 4 3 2 3" xfId="30401" xr:uid="{00000000-0005-0000-0000-0000062E0000}"/>
    <cellStyle name="Header2 2 3 4 3 2 3 2" xfId="30402" xr:uid="{00000000-0005-0000-0000-0000072E0000}"/>
    <cellStyle name="Header2 2 3 4 3 2 4" xfId="30403" xr:uid="{00000000-0005-0000-0000-0000082E0000}"/>
    <cellStyle name="Header2 2 3 4 3 3" xfId="30404" xr:uid="{00000000-0005-0000-0000-0000092E0000}"/>
    <cellStyle name="Header2 2 3 4 3 3 2" xfId="30405" xr:uid="{00000000-0005-0000-0000-00000A2E0000}"/>
    <cellStyle name="Header2 2 3 4 3 3 2 2" xfId="30406" xr:uid="{00000000-0005-0000-0000-00000B2E0000}"/>
    <cellStyle name="Header2 2 3 4 3 3 3" xfId="30407" xr:uid="{00000000-0005-0000-0000-00000C2E0000}"/>
    <cellStyle name="Header2 2 3 4 3 4" xfId="30408" xr:uid="{00000000-0005-0000-0000-00000D2E0000}"/>
    <cellStyle name="Header2 2 3 4 3 4 2" xfId="30409" xr:uid="{00000000-0005-0000-0000-00000E2E0000}"/>
    <cellStyle name="Header2 2 3 4 3 5" xfId="30410" xr:uid="{00000000-0005-0000-0000-00000F2E0000}"/>
    <cellStyle name="Header2 2 3 4 4" xfId="30411" xr:uid="{00000000-0005-0000-0000-0000102E0000}"/>
    <cellStyle name="Header2 2 3 4 4 2" xfId="30412" xr:uid="{00000000-0005-0000-0000-0000112E0000}"/>
    <cellStyle name="Header2 2 3 4 4 2 2" xfId="30413" xr:uid="{00000000-0005-0000-0000-0000122E0000}"/>
    <cellStyle name="Header2 2 3 4 4 2 2 2" xfId="30414" xr:uid="{00000000-0005-0000-0000-0000132E0000}"/>
    <cellStyle name="Header2 2 3 4 4 2 3" xfId="30415" xr:uid="{00000000-0005-0000-0000-0000142E0000}"/>
    <cellStyle name="Header2 2 3 4 4 3" xfId="30416" xr:uid="{00000000-0005-0000-0000-0000152E0000}"/>
    <cellStyle name="Header2 2 3 4 4 3 2" xfId="30417" xr:uid="{00000000-0005-0000-0000-0000162E0000}"/>
    <cellStyle name="Header2 2 3 4 4 4" xfId="30418" xr:uid="{00000000-0005-0000-0000-0000172E0000}"/>
    <cellStyle name="Header2 2 3 4 5" xfId="30419" xr:uid="{00000000-0005-0000-0000-0000182E0000}"/>
    <cellStyle name="Header2 2 3 4 5 2" xfId="30420" xr:uid="{00000000-0005-0000-0000-0000192E0000}"/>
    <cellStyle name="Header2 2 3 4 5 2 2" xfId="30421" xr:uid="{00000000-0005-0000-0000-00001A2E0000}"/>
    <cellStyle name="Header2 2 3 4 5 3" xfId="30422" xr:uid="{00000000-0005-0000-0000-00001B2E0000}"/>
    <cellStyle name="Header2 2 3 4 6" xfId="30423" xr:uid="{00000000-0005-0000-0000-00001C2E0000}"/>
    <cellStyle name="Header2 2 3 4 6 2" xfId="30424" xr:uid="{00000000-0005-0000-0000-00001D2E0000}"/>
    <cellStyle name="Header2 2 3 4 7" xfId="30425" xr:uid="{00000000-0005-0000-0000-00001E2E0000}"/>
    <cellStyle name="Header2 2 3 5" xfId="30426" xr:uid="{00000000-0005-0000-0000-00001F2E0000}"/>
    <cellStyle name="Header2 2 3 5 2" xfId="30427" xr:uid="{00000000-0005-0000-0000-0000202E0000}"/>
    <cellStyle name="Header2 2 3 5 2 2" xfId="30428" xr:uid="{00000000-0005-0000-0000-0000212E0000}"/>
    <cellStyle name="Header2 2 3 5 2 2 2" xfId="30429" xr:uid="{00000000-0005-0000-0000-0000222E0000}"/>
    <cellStyle name="Header2 2 3 5 2 2 2 2" xfId="30430" xr:uid="{00000000-0005-0000-0000-0000232E0000}"/>
    <cellStyle name="Header2 2 3 5 2 2 2 2 2" xfId="30431" xr:uid="{00000000-0005-0000-0000-0000242E0000}"/>
    <cellStyle name="Header2 2 3 5 2 2 2 3" xfId="30432" xr:uid="{00000000-0005-0000-0000-0000252E0000}"/>
    <cellStyle name="Header2 2 3 5 2 2 3" xfId="30433" xr:uid="{00000000-0005-0000-0000-0000262E0000}"/>
    <cellStyle name="Header2 2 3 5 2 2 3 2" xfId="30434" xr:uid="{00000000-0005-0000-0000-0000272E0000}"/>
    <cellStyle name="Header2 2 3 5 2 2 4" xfId="30435" xr:uid="{00000000-0005-0000-0000-0000282E0000}"/>
    <cellStyle name="Header2 2 3 5 2 3" xfId="30436" xr:uid="{00000000-0005-0000-0000-0000292E0000}"/>
    <cellStyle name="Header2 2 3 5 2 3 2" xfId="30437" xr:uid="{00000000-0005-0000-0000-00002A2E0000}"/>
    <cellStyle name="Header2 2 3 5 2 3 2 2" xfId="30438" xr:uid="{00000000-0005-0000-0000-00002B2E0000}"/>
    <cellStyle name="Header2 2 3 5 2 3 3" xfId="30439" xr:uid="{00000000-0005-0000-0000-00002C2E0000}"/>
    <cellStyle name="Header2 2 3 5 2 4" xfId="30440" xr:uid="{00000000-0005-0000-0000-00002D2E0000}"/>
    <cellStyle name="Header2 2 3 5 2 4 2" xfId="30441" xr:uid="{00000000-0005-0000-0000-00002E2E0000}"/>
    <cellStyle name="Header2 2 3 5 2 5" xfId="30442" xr:uid="{00000000-0005-0000-0000-00002F2E0000}"/>
    <cellStyle name="Header2 2 3 5 3" xfId="30443" xr:uid="{00000000-0005-0000-0000-0000302E0000}"/>
    <cellStyle name="Header2 2 3 5 3 2" xfId="30444" xr:uid="{00000000-0005-0000-0000-0000312E0000}"/>
    <cellStyle name="Header2 2 3 5 3 2 2" xfId="30445" xr:uid="{00000000-0005-0000-0000-0000322E0000}"/>
    <cellStyle name="Header2 2 3 5 3 2 2 2" xfId="30446" xr:uid="{00000000-0005-0000-0000-0000332E0000}"/>
    <cellStyle name="Header2 2 3 5 3 2 3" xfId="30447" xr:uid="{00000000-0005-0000-0000-0000342E0000}"/>
    <cellStyle name="Header2 2 3 5 3 3" xfId="30448" xr:uid="{00000000-0005-0000-0000-0000352E0000}"/>
    <cellStyle name="Header2 2 3 5 3 3 2" xfId="30449" xr:uid="{00000000-0005-0000-0000-0000362E0000}"/>
    <cellStyle name="Header2 2 3 5 3 4" xfId="30450" xr:uid="{00000000-0005-0000-0000-0000372E0000}"/>
    <cellStyle name="Header2 2 3 5 4" xfId="30451" xr:uid="{00000000-0005-0000-0000-0000382E0000}"/>
    <cellStyle name="Header2 2 3 5 4 2" xfId="30452" xr:uid="{00000000-0005-0000-0000-0000392E0000}"/>
    <cellStyle name="Header2 2 3 5 4 2 2" xfId="30453" xr:uid="{00000000-0005-0000-0000-00003A2E0000}"/>
    <cellStyle name="Header2 2 3 5 4 3" xfId="30454" xr:uid="{00000000-0005-0000-0000-00003B2E0000}"/>
    <cellStyle name="Header2 2 3 5 5" xfId="30455" xr:uid="{00000000-0005-0000-0000-00003C2E0000}"/>
    <cellStyle name="Header2 2 3 5 5 2" xfId="30456" xr:uid="{00000000-0005-0000-0000-00003D2E0000}"/>
    <cellStyle name="Header2 2 3 5 6" xfId="30457" xr:uid="{00000000-0005-0000-0000-00003E2E0000}"/>
    <cellStyle name="Header2 2 3 6" xfId="30458" xr:uid="{00000000-0005-0000-0000-00003F2E0000}"/>
    <cellStyle name="Header2 2 3 6 2" xfId="30459" xr:uid="{00000000-0005-0000-0000-0000402E0000}"/>
    <cellStyle name="Header2 2 3 6 2 2" xfId="30460" xr:uid="{00000000-0005-0000-0000-0000412E0000}"/>
    <cellStyle name="Header2 2 3 6 2 2 2" xfId="30461" xr:uid="{00000000-0005-0000-0000-0000422E0000}"/>
    <cellStyle name="Header2 2 3 6 2 2 2 2" xfId="30462" xr:uid="{00000000-0005-0000-0000-0000432E0000}"/>
    <cellStyle name="Header2 2 3 6 2 2 3" xfId="30463" xr:uid="{00000000-0005-0000-0000-0000442E0000}"/>
    <cellStyle name="Header2 2 3 6 2 3" xfId="30464" xr:uid="{00000000-0005-0000-0000-0000452E0000}"/>
    <cellStyle name="Header2 2 3 6 2 3 2" xfId="30465" xr:uid="{00000000-0005-0000-0000-0000462E0000}"/>
    <cellStyle name="Header2 2 3 6 2 4" xfId="30466" xr:uid="{00000000-0005-0000-0000-0000472E0000}"/>
    <cellStyle name="Header2 2 3 6 3" xfId="30467" xr:uid="{00000000-0005-0000-0000-0000482E0000}"/>
    <cellStyle name="Header2 2 3 6 3 2" xfId="30468" xr:uid="{00000000-0005-0000-0000-0000492E0000}"/>
    <cellStyle name="Header2 2 3 6 3 2 2" xfId="30469" xr:uid="{00000000-0005-0000-0000-00004A2E0000}"/>
    <cellStyle name="Header2 2 3 6 3 3" xfId="30470" xr:uid="{00000000-0005-0000-0000-00004B2E0000}"/>
    <cellStyle name="Header2 2 3 6 4" xfId="30471" xr:uid="{00000000-0005-0000-0000-00004C2E0000}"/>
    <cellStyle name="Header2 2 3 6 4 2" xfId="30472" xr:uid="{00000000-0005-0000-0000-00004D2E0000}"/>
    <cellStyle name="Header2 2 3 6 5" xfId="30473" xr:uid="{00000000-0005-0000-0000-00004E2E0000}"/>
    <cellStyle name="Header2 2 3 7" xfId="30474" xr:uid="{00000000-0005-0000-0000-00004F2E0000}"/>
    <cellStyle name="Header2 2 3 7 2" xfId="30475" xr:uid="{00000000-0005-0000-0000-0000502E0000}"/>
    <cellStyle name="Header2 2 3 7 2 2" xfId="30476" xr:uid="{00000000-0005-0000-0000-0000512E0000}"/>
    <cellStyle name="Header2 2 3 7 2 2 2" xfId="30477" xr:uid="{00000000-0005-0000-0000-0000522E0000}"/>
    <cellStyle name="Header2 2 3 7 2 3" xfId="30478" xr:uid="{00000000-0005-0000-0000-0000532E0000}"/>
    <cellStyle name="Header2 2 3 7 3" xfId="30479" xr:uid="{00000000-0005-0000-0000-0000542E0000}"/>
    <cellStyle name="Header2 2 3 7 3 2" xfId="30480" xr:uid="{00000000-0005-0000-0000-0000552E0000}"/>
    <cellStyle name="Header2 2 3 7 4" xfId="30481" xr:uid="{00000000-0005-0000-0000-0000562E0000}"/>
    <cellStyle name="Header2 2 3 8" xfId="30482" xr:uid="{00000000-0005-0000-0000-0000572E0000}"/>
    <cellStyle name="Header2 2 3 8 2" xfId="30483" xr:uid="{00000000-0005-0000-0000-0000582E0000}"/>
    <cellStyle name="Header2 2 3 9" xfId="30484" xr:uid="{00000000-0005-0000-0000-0000592E0000}"/>
    <cellStyle name="Header2 2 30" xfId="30485" xr:uid="{00000000-0005-0000-0000-00005A2E0000}"/>
    <cellStyle name="Header2 2 31" xfId="30486" xr:uid="{00000000-0005-0000-0000-00005B2E0000}"/>
    <cellStyle name="Header2 2 32" xfId="30487" xr:uid="{00000000-0005-0000-0000-00005C2E0000}"/>
    <cellStyle name="Header2 2 33" xfId="30488" xr:uid="{00000000-0005-0000-0000-00005D2E0000}"/>
    <cellStyle name="Header2 2 34" xfId="30489" xr:uid="{00000000-0005-0000-0000-00005E2E0000}"/>
    <cellStyle name="Header2 2 35" xfId="30490" xr:uid="{00000000-0005-0000-0000-00005F2E0000}"/>
    <cellStyle name="Header2 2 36" xfId="30491" xr:uid="{00000000-0005-0000-0000-0000602E0000}"/>
    <cellStyle name="Header2 2 37" xfId="30492" xr:uid="{00000000-0005-0000-0000-0000612E0000}"/>
    <cellStyle name="Header2 2 38" xfId="30493" xr:uid="{00000000-0005-0000-0000-0000622E0000}"/>
    <cellStyle name="Header2 2 39" xfId="30494" xr:uid="{00000000-0005-0000-0000-0000632E0000}"/>
    <cellStyle name="Header2 2 4" xfId="30495" xr:uid="{00000000-0005-0000-0000-0000642E0000}"/>
    <cellStyle name="Header2 2 4 2" xfId="30496" xr:uid="{00000000-0005-0000-0000-0000652E0000}"/>
    <cellStyle name="Header2 2 4 2 2" xfId="30497" xr:uid="{00000000-0005-0000-0000-0000662E0000}"/>
    <cellStyle name="Header2 2 4 2 2 2" xfId="30498" xr:uid="{00000000-0005-0000-0000-0000672E0000}"/>
    <cellStyle name="Header2 2 4 2 2 2 2" xfId="30499" xr:uid="{00000000-0005-0000-0000-0000682E0000}"/>
    <cellStyle name="Header2 2 4 2 2 2 2 2" xfId="30500" xr:uid="{00000000-0005-0000-0000-0000692E0000}"/>
    <cellStyle name="Header2 2 4 2 2 2 2 2 2" xfId="30501" xr:uid="{00000000-0005-0000-0000-00006A2E0000}"/>
    <cellStyle name="Header2 2 4 2 2 2 2 2 2 2" xfId="30502" xr:uid="{00000000-0005-0000-0000-00006B2E0000}"/>
    <cellStyle name="Header2 2 4 2 2 2 2 2 3" xfId="30503" xr:uid="{00000000-0005-0000-0000-00006C2E0000}"/>
    <cellStyle name="Header2 2 4 2 2 2 2 3" xfId="30504" xr:uid="{00000000-0005-0000-0000-00006D2E0000}"/>
    <cellStyle name="Header2 2 4 2 2 2 2 3 2" xfId="30505" xr:uid="{00000000-0005-0000-0000-00006E2E0000}"/>
    <cellStyle name="Header2 2 4 2 2 2 2 4" xfId="30506" xr:uid="{00000000-0005-0000-0000-00006F2E0000}"/>
    <cellStyle name="Header2 2 4 2 2 2 3" xfId="30507" xr:uid="{00000000-0005-0000-0000-0000702E0000}"/>
    <cellStyle name="Header2 2 4 2 2 2 3 2" xfId="30508" xr:uid="{00000000-0005-0000-0000-0000712E0000}"/>
    <cellStyle name="Header2 2 4 2 2 2 3 2 2" xfId="30509" xr:uid="{00000000-0005-0000-0000-0000722E0000}"/>
    <cellStyle name="Header2 2 4 2 2 2 3 3" xfId="30510" xr:uid="{00000000-0005-0000-0000-0000732E0000}"/>
    <cellStyle name="Header2 2 4 2 2 2 4" xfId="30511" xr:uid="{00000000-0005-0000-0000-0000742E0000}"/>
    <cellStyle name="Header2 2 4 2 2 2 4 2" xfId="30512" xr:uid="{00000000-0005-0000-0000-0000752E0000}"/>
    <cellStyle name="Header2 2 4 2 2 2 5" xfId="30513" xr:uid="{00000000-0005-0000-0000-0000762E0000}"/>
    <cellStyle name="Header2 2 4 2 2 3" xfId="30514" xr:uid="{00000000-0005-0000-0000-0000772E0000}"/>
    <cellStyle name="Header2 2 4 2 2 3 2" xfId="30515" xr:uid="{00000000-0005-0000-0000-0000782E0000}"/>
    <cellStyle name="Header2 2 4 2 2 3 2 2" xfId="30516" xr:uid="{00000000-0005-0000-0000-0000792E0000}"/>
    <cellStyle name="Header2 2 4 2 2 3 2 2 2" xfId="30517" xr:uid="{00000000-0005-0000-0000-00007A2E0000}"/>
    <cellStyle name="Header2 2 4 2 2 3 2 3" xfId="30518" xr:uid="{00000000-0005-0000-0000-00007B2E0000}"/>
    <cellStyle name="Header2 2 4 2 2 3 3" xfId="30519" xr:uid="{00000000-0005-0000-0000-00007C2E0000}"/>
    <cellStyle name="Header2 2 4 2 2 3 3 2" xfId="30520" xr:uid="{00000000-0005-0000-0000-00007D2E0000}"/>
    <cellStyle name="Header2 2 4 2 2 3 4" xfId="30521" xr:uid="{00000000-0005-0000-0000-00007E2E0000}"/>
    <cellStyle name="Header2 2 4 2 2 4" xfId="30522" xr:uid="{00000000-0005-0000-0000-00007F2E0000}"/>
    <cellStyle name="Header2 2 4 2 2 4 2" xfId="30523" xr:uid="{00000000-0005-0000-0000-0000802E0000}"/>
    <cellStyle name="Header2 2 4 2 2 4 2 2" xfId="30524" xr:uid="{00000000-0005-0000-0000-0000812E0000}"/>
    <cellStyle name="Header2 2 4 2 2 4 3" xfId="30525" xr:uid="{00000000-0005-0000-0000-0000822E0000}"/>
    <cellStyle name="Header2 2 4 2 2 5" xfId="30526" xr:uid="{00000000-0005-0000-0000-0000832E0000}"/>
    <cellStyle name="Header2 2 4 2 2 5 2" xfId="30527" xr:uid="{00000000-0005-0000-0000-0000842E0000}"/>
    <cellStyle name="Header2 2 4 2 2 6" xfId="30528" xr:uid="{00000000-0005-0000-0000-0000852E0000}"/>
    <cellStyle name="Header2 2 4 2 3" xfId="30529" xr:uid="{00000000-0005-0000-0000-0000862E0000}"/>
    <cellStyle name="Header2 2 4 2 3 2" xfId="30530" xr:uid="{00000000-0005-0000-0000-0000872E0000}"/>
    <cellStyle name="Header2 2 4 2 3 2 2" xfId="30531" xr:uid="{00000000-0005-0000-0000-0000882E0000}"/>
    <cellStyle name="Header2 2 4 2 3 2 2 2" xfId="30532" xr:uid="{00000000-0005-0000-0000-0000892E0000}"/>
    <cellStyle name="Header2 2 4 2 3 2 2 2 2" xfId="30533" xr:uid="{00000000-0005-0000-0000-00008A2E0000}"/>
    <cellStyle name="Header2 2 4 2 3 2 2 3" xfId="30534" xr:uid="{00000000-0005-0000-0000-00008B2E0000}"/>
    <cellStyle name="Header2 2 4 2 3 2 3" xfId="30535" xr:uid="{00000000-0005-0000-0000-00008C2E0000}"/>
    <cellStyle name="Header2 2 4 2 3 2 3 2" xfId="30536" xr:uid="{00000000-0005-0000-0000-00008D2E0000}"/>
    <cellStyle name="Header2 2 4 2 3 2 4" xfId="30537" xr:uid="{00000000-0005-0000-0000-00008E2E0000}"/>
    <cellStyle name="Header2 2 4 2 3 3" xfId="30538" xr:uid="{00000000-0005-0000-0000-00008F2E0000}"/>
    <cellStyle name="Header2 2 4 2 3 3 2" xfId="30539" xr:uid="{00000000-0005-0000-0000-0000902E0000}"/>
    <cellStyle name="Header2 2 4 2 3 3 2 2" xfId="30540" xr:uid="{00000000-0005-0000-0000-0000912E0000}"/>
    <cellStyle name="Header2 2 4 2 3 3 3" xfId="30541" xr:uid="{00000000-0005-0000-0000-0000922E0000}"/>
    <cellStyle name="Header2 2 4 2 3 4" xfId="30542" xr:uid="{00000000-0005-0000-0000-0000932E0000}"/>
    <cellStyle name="Header2 2 4 2 3 4 2" xfId="30543" xr:uid="{00000000-0005-0000-0000-0000942E0000}"/>
    <cellStyle name="Header2 2 4 2 3 5" xfId="30544" xr:uid="{00000000-0005-0000-0000-0000952E0000}"/>
    <cellStyle name="Header2 2 4 2 4" xfId="30545" xr:uid="{00000000-0005-0000-0000-0000962E0000}"/>
    <cellStyle name="Header2 2 4 2 4 2" xfId="30546" xr:uid="{00000000-0005-0000-0000-0000972E0000}"/>
    <cellStyle name="Header2 2 4 2 4 2 2" xfId="30547" xr:uid="{00000000-0005-0000-0000-0000982E0000}"/>
    <cellStyle name="Header2 2 4 2 4 2 2 2" xfId="30548" xr:uid="{00000000-0005-0000-0000-0000992E0000}"/>
    <cellStyle name="Header2 2 4 2 4 2 3" xfId="30549" xr:uid="{00000000-0005-0000-0000-00009A2E0000}"/>
    <cellStyle name="Header2 2 4 2 4 3" xfId="30550" xr:uid="{00000000-0005-0000-0000-00009B2E0000}"/>
    <cellStyle name="Header2 2 4 2 4 3 2" xfId="30551" xr:uid="{00000000-0005-0000-0000-00009C2E0000}"/>
    <cellStyle name="Header2 2 4 2 4 4" xfId="30552" xr:uid="{00000000-0005-0000-0000-00009D2E0000}"/>
    <cellStyle name="Header2 2 4 2 5" xfId="30553" xr:uid="{00000000-0005-0000-0000-00009E2E0000}"/>
    <cellStyle name="Header2 2 4 2 5 2" xfId="30554" xr:uid="{00000000-0005-0000-0000-00009F2E0000}"/>
    <cellStyle name="Header2 2 4 2 5 2 2" xfId="30555" xr:uid="{00000000-0005-0000-0000-0000A02E0000}"/>
    <cellStyle name="Header2 2 4 2 5 3" xfId="30556" xr:uid="{00000000-0005-0000-0000-0000A12E0000}"/>
    <cellStyle name="Header2 2 4 2 6" xfId="30557" xr:uid="{00000000-0005-0000-0000-0000A22E0000}"/>
    <cellStyle name="Header2 2 4 2 6 2" xfId="30558" xr:uid="{00000000-0005-0000-0000-0000A32E0000}"/>
    <cellStyle name="Header2 2 4 2 7" xfId="30559" xr:uid="{00000000-0005-0000-0000-0000A42E0000}"/>
    <cellStyle name="Header2 2 4 3" xfId="30560" xr:uid="{00000000-0005-0000-0000-0000A52E0000}"/>
    <cellStyle name="Header2 2 4 3 2" xfId="30561" xr:uid="{00000000-0005-0000-0000-0000A62E0000}"/>
    <cellStyle name="Header2 2 4 3 2 2" xfId="30562" xr:uid="{00000000-0005-0000-0000-0000A72E0000}"/>
    <cellStyle name="Header2 2 4 3 2 2 2" xfId="30563" xr:uid="{00000000-0005-0000-0000-0000A82E0000}"/>
    <cellStyle name="Header2 2 4 3 2 2 2 2" xfId="30564" xr:uid="{00000000-0005-0000-0000-0000A92E0000}"/>
    <cellStyle name="Header2 2 4 3 2 2 2 2 2" xfId="30565" xr:uid="{00000000-0005-0000-0000-0000AA2E0000}"/>
    <cellStyle name="Header2 2 4 3 2 2 2 3" xfId="30566" xr:uid="{00000000-0005-0000-0000-0000AB2E0000}"/>
    <cellStyle name="Header2 2 4 3 2 2 3" xfId="30567" xr:uid="{00000000-0005-0000-0000-0000AC2E0000}"/>
    <cellStyle name="Header2 2 4 3 2 2 3 2" xfId="30568" xr:uid="{00000000-0005-0000-0000-0000AD2E0000}"/>
    <cellStyle name="Header2 2 4 3 2 2 4" xfId="30569" xr:uid="{00000000-0005-0000-0000-0000AE2E0000}"/>
    <cellStyle name="Header2 2 4 3 2 3" xfId="30570" xr:uid="{00000000-0005-0000-0000-0000AF2E0000}"/>
    <cellStyle name="Header2 2 4 3 2 3 2" xfId="30571" xr:uid="{00000000-0005-0000-0000-0000B02E0000}"/>
    <cellStyle name="Header2 2 4 3 2 3 2 2" xfId="30572" xr:uid="{00000000-0005-0000-0000-0000B12E0000}"/>
    <cellStyle name="Header2 2 4 3 2 3 3" xfId="30573" xr:uid="{00000000-0005-0000-0000-0000B22E0000}"/>
    <cellStyle name="Header2 2 4 3 2 4" xfId="30574" xr:uid="{00000000-0005-0000-0000-0000B32E0000}"/>
    <cellStyle name="Header2 2 4 3 2 4 2" xfId="30575" xr:uid="{00000000-0005-0000-0000-0000B42E0000}"/>
    <cellStyle name="Header2 2 4 3 2 5" xfId="30576" xr:uid="{00000000-0005-0000-0000-0000B52E0000}"/>
    <cellStyle name="Header2 2 4 3 3" xfId="30577" xr:uid="{00000000-0005-0000-0000-0000B62E0000}"/>
    <cellStyle name="Header2 2 4 3 3 2" xfId="30578" xr:uid="{00000000-0005-0000-0000-0000B72E0000}"/>
    <cellStyle name="Header2 2 4 3 3 2 2" xfId="30579" xr:uid="{00000000-0005-0000-0000-0000B82E0000}"/>
    <cellStyle name="Header2 2 4 3 3 2 2 2" xfId="30580" xr:uid="{00000000-0005-0000-0000-0000B92E0000}"/>
    <cellStyle name="Header2 2 4 3 3 2 3" xfId="30581" xr:uid="{00000000-0005-0000-0000-0000BA2E0000}"/>
    <cellStyle name="Header2 2 4 3 3 3" xfId="30582" xr:uid="{00000000-0005-0000-0000-0000BB2E0000}"/>
    <cellStyle name="Header2 2 4 3 3 3 2" xfId="30583" xr:uid="{00000000-0005-0000-0000-0000BC2E0000}"/>
    <cellStyle name="Header2 2 4 3 3 4" xfId="30584" xr:uid="{00000000-0005-0000-0000-0000BD2E0000}"/>
    <cellStyle name="Header2 2 4 3 4" xfId="30585" xr:uid="{00000000-0005-0000-0000-0000BE2E0000}"/>
    <cellStyle name="Header2 2 4 3 4 2" xfId="30586" xr:uid="{00000000-0005-0000-0000-0000BF2E0000}"/>
    <cellStyle name="Header2 2 4 3 4 2 2" xfId="30587" xr:uid="{00000000-0005-0000-0000-0000C02E0000}"/>
    <cellStyle name="Header2 2 4 3 4 3" xfId="30588" xr:uid="{00000000-0005-0000-0000-0000C12E0000}"/>
    <cellStyle name="Header2 2 4 3 5" xfId="30589" xr:uid="{00000000-0005-0000-0000-0000C22E0000}"/>
    <cellStyle name="Header2 2 4 3 5 2" xfId="30590" xr:uid="{00000000-0005-0000-0000-0000C32E0000}"/>
    <cellStyle name="Header2 2 4 3 6" xfId="30591" xr:uid="{00000000-0005-0000-0000-0000C42E0000}"/>
    <cellStyle name="Header2 2 4 4" xfId="30592" xr:uid="{00000000-0005-0000-0000-0000C52E0000}"/>
    <cellStyle name="Header2 2 4 4 2" xfId="30593" xr:uid="{00000000-0005-0000-0000-0000C62E0000}"/>
    <cellStyle name="Header2 2 4 4 2 2" xfId="30594" xr:uid="{00000000-0005-0000-0000-0000C72E0000}"/>
    <cellStyle name="Header2 2 4 4 2 2 2" xfId="30595" xr:uid="{00000000-0005-0000-0000-0000C82E0000}"/>
    <cellStyle name="Header2 2 4 4 2 2 2 2" xfId="30596" xr:uid="{00000000-0005-0000-0000-0000C92E0000}"/>
    <cellStyle name="Header2 2 4 4 2 2 3" xfId="30597" xr:uid="{00000000-0005-0000-0000-0000CA2E0000}"/>
    <cellStyle name="Header2 2 4 4 2 3" xfId="30598" xr:uid="{00000000-0005-0000-0000-0000CB2E0000}"/>
    <cellStyle name="Header2 2 4 4 2 3 2" xfId="30599" xr:uid="{00000000-0005-0000-0000-0000CC2E0000}"/>
    <cellStyle name="Header2 2 4 4 2 4" xfId="30600" xr:uid="{00000000-0005-0000-0000-0000CD2E0000}"/>
    <cellStyle name="Header2 2 4 4 3" xfId="30601" xr:uid="{00000000-0005-0000-0000-0000CE2E0000}"/>
    <cellStyle name="Header2 2 4 4 3 2" xfId="30602" xr:uid="{00000000-0005-0000-0000-0000CF2E0000}"/>
    <cellStyle name="Header2 2 4 4 3 2 2" xfId="30603" xr:uid="{00000000-0005-0000-0000-0000D02E0000}"/>
    <cellStyle name="Header2 2 4 4 3 3" xfId="30604" xr:uid="{00000000-0005-0000-0000-0000D12E0000}"/>
    <cellStyle name="Header2 2 4 4 4" xfId="30605" xr:uid="{00000000-0005-0000-0000-0000D22E0000}"/>
    <cellStyle name="Header2 2 4 4 4 2" xfId="30606" xr:uid="{00000000-0005-0000-0000-0000D32E0000}"/>
    <cellStyle name="Header2 2 4 4 5" xfId="30607" xr:uid="{00000000-0005-0000-0000-0000D42E0000}"/>
    <cellStyle name="Header2 2 4 5" xfId="30608" xr:uid="{00000000-0005-0000-0000-0000D52E0000}"/>
    <cellStyle name="Header2 2 4 5 2" xfId="30609" xr:uid="{00000000-0005-0000-0000-0000D62E0000}"/>
    <cellStyle name="Header2 2 4 5 2 2" xfId="30610" xr:uid="{00000000-0005-0000-0000-0000D72E0000}"/>
    <cellStyle name="Header2 2 4 5 2 2 2" xfId="30611" xr:uid="{00000000-0005-0000-0000-0000D82E0000}"/>
    <cellStyle name="Header2 2 4 5 2 3" xfId="30612" xr:uid="{00000000-0005-0000-0000-0000D92E0000}"/>
    <cellStyle name="Header2 2 4 5 3" xfId="30613" xr:uid="{00000000-0005-0000-0000-0000DA2E0000}"/>
    <cellStyle name="Header2 2 4 5 3 2" xfId="30614" xr:uid="{00000000-0005-0000-0000-0000DB2E0000}"/>
    <cellStyle name="Header2 2 4 5 4" xfId="30615" xr:uid="{00000000-0005-0000-0000-0000DC2E0000}"/>
    <cellStyle name="Header2 2 4 6" xfId="30616" xr:uid="{00000000-0005-0000-0000-0000DD2E0000}"/>
    <cellStyle name="Header2 2 4 6 2" xfId="30617" xr:uid="{00000000-0005-0000-0000-0000DE2E0000}"/>
    <cellStyle name="Header2 2 4 6 2 2" xfId="30618" xr:uid="{00000000-0005-0000-0000-0000DF2E0000}"/>
    <cellStyle name="Header2 2 4 6 3" xfId="30619" xr:uid="{00000000-0005-0000-0000-0000E02E0000}"/>
    <cellStyle name="Header2 2 4 7" xfId="30620" xr:uid="{00000000-0005-0000-0000-0000E12E0000}"/>
    <cellStyle name="Header2 2 4 7 2" xfId="30621" xr:uid="{00000000-0005-0000-0000-0000E22E0000}"/>
    <cellStyle name="Header2 2 4 8" xfId="30622" xr:uid="{00000000-0005-0000-0000-0000E32E0000}"/>
    <cellStyle name="Header2 2 40" xfId="30623" xr:uid="{00000000-0005-0000-0000-0000E42E0000}"/>
    <cellStyle name="Header2 2 41" xfId="30624" xr:uid="{00000000-0005-0000-0000-0000E52E0000}"/>
    <cellStyle name="Header2 2 42" xfId="30625" xr:uid="{00000000-0005-0000-0000-0000E62E0000}"/>
    <cellStyle name="Header2 2 43" xfId="30626" xr:uid="{00000000-0005-0000-0000-0000E72E0000}"/>
    <cellStyle name="Header2 2 44" xfId="30627" xr:uid="{00000000-0005-0000-0000-0000E82E0000}"/>
    <cellStyle name="Header2 2 45" xfId="30628" xr:uid="{00000000-0005-0000-0000-0000E92E0000}"/>
    <cellStyle name="Header2 2 46" xfId="30629" xr:uid="{00000000-0005-0000-0000-0000EA2E0000}"/>
    <cellStyle name="Header2 2 5" xfId="30630" xr:uid="{00000000-0005-0000-0000-0000EB2E0000}"/>
    <cellStyle name="Header2 2 5 2" xfId="30631" xr:uid="{00000000-0005-0000-0000-0000EC2E0000}"/>
    <cellStyle name="Header2 2 5 2 2" xfId="30632" xr:uid="{00000000-0005-0000-0000-0000ED2E0000}"/>
    <cellStyle name="Header2 2 5 2 2 2" xfId="30633" xr:uid="{00000000-0005-0000-0000-0000EE2E0000}"/>
    <cellStyle name="Header2 2 5 2 2 2 2" xfId="30634" xr:uid="{00000000-0005-0000-0000-0000EF2E0000}"/>
    <cellStyle name="Header2 2 5 2 2 2 2 2" xfId="30635" xr:uid="{00000000-0005-0000-0000-0000F02E0000}"/>
    <cellStyle name="Header2 2 5 2 2 2 2 2 2" xfId="30636" xr:uid="{00000000-0005-0000-0000-0000F12E0000}"/>
    <cellStyle name="Header2 2 5 2 2 2 2 2 2 2" xfId="30637" xr:uid="{00000000-0005-0000-0000-0000F22E0000}"/>
    <cellStyle name="Header2 2 5 2 2 2 2 2 3" xfId="30638" xr:uid="{00000000-0005-0000-0000-0000F32E0000}"/>
    <cellStyle name="Header2 2 5 2 2 2 2 3" xfId="30639" xr:uid="{00000000-0005-0000-0000-0000F42E0000}"/>
    <cellStyle name="Header2 2 5 2 2 2 2 3 2" xfId="30640" xr:uid="{00000000-0005-0000-0000-0000F52E0000}"/>
    <cellStyle name="Header2 2 5 2 2 2 2 4" xfId="30641" xr:uid="{00000000-0005-0000-0000-0000F62E0000}"/>
    <cellStyle name="Header2 2 5 2 2 2 3" xfId="30642" xr:uid="{00000000-0005-0000-0000-0000F72E0000}"/>
    <cellStyle name="Header2 2 5 2 2 2 3 2" xfId="30643" xr:uid="{00000000-0005-0000-0000-0000F82E0000}"/>
    <cellStyle name="Header2 2 5 2 2 2 3 2 2" xfId="30644" xr:uid="{00000000-0005-0000-0000-0000F92E0000}"/>
    <cellStyle name="Header2 2 5 2 2 2 3 3" xfId="30645" xr:uid="{00000000-0005-0000-0000-0000FA2E0000}"/>
    <cellStyle name="Header2 2 5 2 2 2 4" xfId="30646" xr:uid="{00000000-0005-0000-0000-0000FB2E0000}"/>
    <cellStyle name="Header2 2 5 2 2 2 4 2" xfId="30647" xr:uid="{00000000-0005-0000-0000-0000FC2E0000}"/>
    <cellStyle name="Header2 2 5 2 2 2 5" xfId="30648" xr:uid="{00000000-0005-0000-0000-0000FD2E0000}"/>
    <cellStyle name="Header2 2 5 2 2 3" xfId="30649" xr:uid="{00000000-0005-0000-0000-0000FE2E0000}"/>
    <cellStyle name="Header2 2 5 2 2 3 2" xfId="30650" xr:uid="{00000000-0005-0000-0000-0000FF2E0000}"/>
    <cellStyle name="Header2 2 5 2 2 3 2 2" xfId="30651" xr:uid="{00000000-0005-0000-0000-0000002F0000}"/>
    <cellStyle name="Header2 2 5 2 2 3 2 2 2" xfId="30652" xr:uid="{00000000-0005-0000-0000-0000012F0000}"/>
    <cellStyle name="Header2 2 5 2 2 3 2 3" xfId="30653" xr:uid="{00000000-0005-0000-0000-0000022F0000}"/>
    <cellStyle name="Header2 2 5 2 2 3 3" xfId="30654" xr:uid="{00000000-0005-0000-0000-0000032F0000}"/>
    <cellStyle name="Header2 2 5 2 2 3 3 2" xfId="30655" xr:uid="{00000000-0005-0000-0000-0000042F0000}"/>
    <cellStyle name="Header2 2 5 2 2 3 4" xfId="30656" xr:uid="{00000000-0005-0000-0000-0000052F0000}"/>
    <cellStyle name="Header2 2 5 2 2 4" xfId="30657" xr:uid="{00000000-0005-0000-0000-0000062F0000}"/>
    <cellStyle name="Header2 2 5 2 2 4 2" xfId="30658" xr:uid="{00000000-0005-0000-0000-0000072F0000}"/>
    <cellStyle name="Header2 2 5 2 2 4 2 2" xfId="30659" xr:uid="{00000000-0005-0000-0000-0000082F0000}"/>
    <cellStyle name="Header2 2 5 2 2 4 3" xfId="30660" xr:uid="{00000000-0005-0000-0000-0000092F0000}"/>
    <cellStyle name="Header2 2 5 2 2 5" xfId="30661" xr:uid="{00000000-0005-0000-0000-00000A2F0000}"/>
    <cellStyle name="Header2 2 5 2 2 5 2" xfId="30662" xr:uid="{00000000-0005-0000-0000-00000B2F0000}"/>
    <cellStyle name="Header2 2 5 2 2 6" xfId="30663" xr:uid="{00000000-0005-0000-0000-00000C2F0000}"/>
    <cellStyle name="Header2 2 5 2 3" xfId="30664" xr:uid="{00000000-0005-0000-0000-00000D2F0000}"/>
    <cellStyle name="Header2 2 5 2 3 2" xfId="30665" xr:uid="{00000000-0005-0000-0000-00000E2F0000}"/>
    <cellStyle name="Header2 2 5 2 3 2 2" xfId="30666" xr:uid="{00000000-0005-0000-0000-00000F2F0000}"/>
    <cellStyle name="Header2 2 5 2 3 2 2 2" xfId="30667" xr:uid="{00000000-0005-0000-0000-0000102F0000}"/>
    <cellStyle name="Header2 2 5 2 3 2 2 2 2" xfId="30668" xr:uid="{00000000-0005-0000-0000-0000112F0000}"/>
    <cellStyle name="Header2 2 5 2 3 2 2 3" xfId="30669" xr:uid="{00000000-0005-0000-0000-0000122F0000}"/>
    <cellStyle name="Header2 2 5 2 3 2 3" xfId="30670" xr:uid="{00000000-0005-0000-0000-0000132F0000}"/>
    <cellStyle name="Header2 2 5 2 3 2 3 2" xfId="30671" xr:uid="{00000000-0005-0000-0000-0000142F0000}"/>
    <cellStyle name="Header2 2 5 2 3 2 4" xfId="30672" xr:uid="{00000000-0005-0000-0000-0000152F0000}"/>
    <cellStyle name="Header2 2 5 2 3 3" xfId="30673" xr:uid="{00000000-0005-0000-0000-0000162F0000}"/>
    <cellStyle name="Header2 2 5 2 3 3 2" xfId="30674" xr:uid="{00000000-0005-0000-0000-0000172F0000}"/>
    <cellStyle name="Header2 2 5 2 3 3 2 2" xfId="30675" xr:uid="{00000000-0005-0000-0000-0000182F0000}"/>
    <cellStyle name="Header2 2 5 2 3 3 3" xfId="30676" xr:uid="{00000000-0005-0000-0000-0000192F0000}"/>
    <cellStyle name="Header2 2 5 2 3 4" xfId="30677" xr:uid="{00000000-0005-0000-0000-00001A2F0000}"/>
    <cellStyle name="Header2 2 5 2 3 4 2" xfId="30678" xr:uid="{00000000-0005-0000-0000-00001B2F0000}"/>
    <cellStyle name="Header2 2 5 2 3 5" xfId="30679" xr:uid="{00000000-0005-0000-0000-00001C2F0000}"/>
    <cellStyle name="Header2 2 5 2 4" xfId="30680" xr:uid="{00000000-0005-0000-0000-00001D2F0000}"/>
    <cellStyle name="Header2 2 5 2 4 2" xfId="30681" xr:uid="{00000000-0005-0000-0000-00001E2F0000}"/>
    <cellStyle name="Header2 2 5 2 4 2 2" xfId="30682" xr:uid="{00000000-0005-0000-0000-00001F2F0000}"/>
    <cellStyle name="Header2 2 5 2 4 2 2 2" xfId="30683" xr:uid="{00000000-0005-0000-0000-0000202F0000}"/>
    <cellStyle name="Header2 2 5 2 4 2 3" xfId="30684" xr:uid="{00000000-0005-0000-0000-0000212F0000}"/>
    <cellStyle name="Header2 2 5 2 4 3" xfId="30685" xr:uid="{00000000-0005-0000-0000-0000222F0000}"/>
    <cellStyle name="Header2 2 5 2 4 3 2" xfId="30686" xr:uid="{00000000-0005-0000-0000-0000232F0000}"/>
    <cellStyle name="Header2 2 5 2 4 4" xfId="30687" xr:uid="{00000000-0005-0000-0000-0000242F0000}"/>
    <cellStyle name="Header2 2 5 2 5" xfId="30688" xr:uid="{00000000-0005-0000-0000-0000252F0000}"/>
    <cellStyle name="Header2 2 5 2 5 2" xfId="30689" xr:uid="{00000000-0005-0000-0000-0000262F0000}"/>
    <cellStyle name="Header2 2 5 2 5 2 2" xfId="30690" xr:uid="{00000000-0005-0000-0000-0000272F0000}"/>
    <cellStyle name="Header2 2 5 2 5 3" xfId="30691" xr:uid="{00000000-0005-0000-0000-0000282F0000}"/>
    <cellStyle name="Header2 2 5 2 6" xfId="30692" xr:uid="{00000000-0005-0000-0000-0000292F0000}"/>
    <cellStyle name="Header2 2 5 2 6 2" xfId="30693" xr:uid="{00000000-0005-0000-0000-00002A2F0000}"/>
    <cellStyle name="Header2 2 5 2 7" xfId="30694" xr:uid="{00000000-0005-0000-0000-00002B2F0000}"/>
    <cellStyle name="Header2 2 5 3" xfId="30695" xr:uid="{00000000-0005-0000-0000-00002C2F0000}"/>
    <cellStyle name="Header2 2 5 3 2" xfId="30696" xr:uid="{00000000-0005-0000-0000-00002D2F0000}"/>
    <cellStyle name="Header2 2 5 3 2 2" xfId="30697" xr:uid="{00000000-0005-0000-0000-00002E2F0000}"/>
    <cellStyle name="Header2 2 5 3 2 2 2" xfId="30698" xr:uid="{00000000-0005-0000-0000-00002F2F0000}"/>
    <cellStyle name="Header2 2 5 3 2 2 2 2" xfId="30699" xr:uid="{00000000-0005-0000-0000-0000302F0000}"/>
    <cellStyle name="Header2 2 5 3 2 2 2 2 2" xfId="30700" xr:uid="{00000000-0005-0000-0000-0000312F0000}"/>
    <cellStyle name="Header2 2 5 3 2 2 2 3" xfId="30701" xr:uid="{00000000-0005-0000-0000-0000322F0000}"/>
    <cellStyle name="Header2 2 5 3 2 2 3" xfId="30702" xr:uid="{00000000-0005-0000-0000-0000332F0000}"/>
    <cellStyle name="Header2 2 5 3 2 2 3 2" xfId="30703" xr:uid="{00000000-0005-0000-0000-0000342F0000}"/>
    <cellStyle name="Header2 2 5 3 2 2 4" xfId="30704" xr:uid="{00000000-0005-0000-0000-0000352F0000}"/>
    <cellStyle name="Header2 2 5 3 2 3" xfId="30705" xr:uid="{00000000-0005-0000-0000-0000362F0000}"/>
    <cellStyle name="Header2 2 5 3 2 3 2" xfId="30706" xr:uid="{00000000-0005-0000-0000-0000372F0000}"/>
    <cellStyle name="Header2 2 5 3 2 3 2 2" xfId="30707" xr:uid="{00000000-0005-0000-0000-0000382F0000}"/>
    <cellStyle name="Header2 2 5 3 2 3 3" xfId="30708" xr:uid="{00000000-0005-0000-0000-0000392F0000}"/>
    <cellStyle name="Header2 2 5 3 2 4" xfId="30709" xr:uid="{00000000-0005-0000-0000-00003A2F0000}"/>
    <cellStyle name="Header2 2 5 3 2 4 2" xfId="30710" xr:uid="{00000000-0005-0000-0000-00003B2F0000}"/>
    <cellStyle name="Header2 2 5 3 2 5" xfId="30711" xr:uid="{00000000-0005-0000-0000-00003C2F0000}"/>
    <cellStyle name="Header2 2 5 3 3" xfId="30712" xr:uid="{00000000-0005-0000-0000-00003D2F0000}"/>
    <cellStyle name="Header2 2 5 3 3 2" xfId="30713" xr:uid="{00000000-0005-0000-0000-00003E2F0000}"/>
    <cellStyle name="Header2 2 5 3 3 2 2" xfId="30714" xr:uid="{00000000-0005-0000-0000-00003F2F0000}"/>
    <cellStyle name="Header2 2 5 3 3 2 2 2" xfId="30715" xr:uid="{00000000-0005-0000-0000-0000402F0000}"/>
    <cellStyle name="Header2 2 5 3 3 2 3" xfId="30716" xr:uid="{00000000-0005-0000-0000-0000412F0000}"/>
    <cellStyle name="Header2 2 5 3 3 3" xfId="30717" xr:uid="{00000000-0005-0000-0000-0000422F0000}"/>
    <cellStyle name="Header2 2 5 3 3 3 2" xfId="30718" xr:uid="{00000000-0005-0000-0000-0000432F0000}"/>
    <cellStyle name="Header2 2 5 3 3 4" xfId="30719" xr:uid="{00000000-0005-0000-0000-0000442F0000}"/>
    <cellStyle name="Header2 2 5 3 4" xfId="30720" xr:uid="{00000000-0005-0000-0000-0000452F0000}"/>
    <cellStyle name="Header2 2 5 3 4 2" xfId="30721" xr:uid="{00000000-0005-0000-0000-0000462F0000}"/>
    <cellStyle name="Header2 2 5 3 4 2 2" xfId="30722" xr:uid="{00000000-0005-0000-0000-0000472F0000}"/>
    <cellStyle name="Header2 2 5 3 4 3" xfId="30723" xr:uid="{00000000-0005-0000-0000-0000482F0000}"/>
    <cellStyle name="Header2 2 5 3 5" xfId="30724" xr:uid="{00000000-0005-0000-0000-0000492F0000}"/>
    <cellStyle name="Header2 2 5 3 5 2" xfId="30725" xr:uid="{00000000-0005-0000-0000-00004A2F0000}"/>
    <cellStyle name="Header2 2 5 3 6" xfId="30726" xr:uid="{00000000-0005-0000-0000-00004B2F0000}"/>
    <cellStyle name="Header2 2 5 4" xfId="30727" xr:uid="{00000000-0005-0000-0000-00004C2F0000}"/>
    <cellStyle name="Header2 2 5 4 2" xfId="30728" xr:uid="{00000000-0005-0000-0000-00004D2F0000}"/>
    <cellStyle name="Header2 2 5 4 2 2" xfId="30729" xr:uid="{00000000-0005-0000-0000-00004E2F0000}"/>
    <cellStyle name="Header2 2 5 4 2 2 2" xfId="30730" xr:uid="{00000000-0005-0000-0000-00004F2F0000}"/>
    <cellStyle name="Header2 2 5 4 2 2 2 2" xfId="30731" xr:uid="{00000000-0005-0000-0000-0000502F0000}"/>
    <cellStyle name="Header2 2 5 4 2 2 3" xfId="30732" xr:uid="{00000000-0005-0000-0000-0000512F0000}"/>
    <cellStyle name="Header2 2 5 4 2 3" xfId="30733" xr:uid="{00000000-0005-0000-0000-0000522F0000}"/>
    <cellStyle name="Header2 2 5 4 2 3 2" xfId="30734" xr:uid="{00000000-0005-0000-0000-0000532F0000}"/>
    <cellStyle name="Header2 2 5 4 2 4" xfId="30735" xr:uid="{00000000-0005-0000-0000-0000542F0000}"/>
    <cellStyle name="Header2 2 5 4 3" xfId="30736" xr:uid="{00000000-0005-0000-0000-0000552F0000}"/>
    <cellStyle name="Header2 2 5 4 3 2" xfId="30737" xr:uid="{00000000-0005-0000-0000-0000562F0000}"/>
    <cellStyle name="Header2 2 5 4 3 2 2" xfId="30738" xr:uid="{00000000-0005-0000-0000-0000572F0000}"/>
    <cellStyle name="Header2 2 5 4 3 3" xfId="30739" xr:uid="{00000000-0005-0000-0000-0000582F0000}"/>
    <cellStyle name="Header2 2 5 4 4" xfId="30740" xr:uid="{00000000-0005-0000-0000-0000592F0000}"/>
    <cellStyle name="Header2 2 5 4 4 2" xfId="30741" xr:uid="{00000000-0005-0000-0000-00005A2F0000}"/>
    <cellStyle name="Header2 2 5 4 5" xfId="30742" xr:uid="{00000000-0005-0000-0000-00005B2F0000}"/>
    <cellStyle name="Header2 2 5 5" xfId="30743" xr:uid="{00000000-0005-0000-0000-00005C2F0000}"/>
    <cellStyle name="Header2 2 5 5 2" xfId="30744" xr:uid="{00000000-0005-0000-0000-00005D2F0000}"/>
    <cellStyle name="Header2 2 5 5 2 2" xfId="30745" xr:uid="{00000000-0005-0000-0000-00005E2F0000}"/>
    <cellStyle name="Header2 2 5 5 2 2 2" xfId="30746" xr:uid="{00000000-0005-0000-0000-00005F2F0000}"/>
    <cellStyle name="Header2 2 5 5 2 3" xfId="30747" xr:uid="{00000000-0005-0000-0000-0000602F0000}"/>
    <cellStyle name="Header2 2 5 5 3" xfId="30748" xr:uid="{00000000-0005-0000-0000-0000612F0000}"/>
    <cellStyle name="Header2 2 5 5 3 2" xfId="30749" xr:uid="{00000000-0005-0000-0000-0000622F0000}"/>
    <cellStyle name="Header2 2 5 5 4" xfId="30750" xr:uid="{00000000-0005-0000-0000-0000632F0000}"/>
    <cellStyle name="Header2 2 5 6" xfId="30751" xr:uid="{00000000-0005-0000-0000-0000642F0000}"/>
    <cellStyle name="Header2 2 5 6 2" xfId="30752" xr:uid="{00000000-0005-0000-0000-0000652F0000}"/>
    <cellStyle name="Header2 2 5 7" xfId="30753" xr:uid="{00000000-0005-0000-0000-0000662F0000}"/>
    <cellStyle name="Header2 2 6" xfId="30754" xr:uid="{00000000-0005-0000-0000-0000672F0000}"/>
    <cellStyle name="Header2 2 6 2" xfId="30755" xr:uid="{00000000-0005-0000-0000-0000682F0000}"/>
    <cellStyle name="Header2 2 6 2 2" xfId="30756" xr:uid="{00000000-0005-0000-0000-0000692F0000}"/>
    <cellStyle name="Header2 2 6 2 2 2" xfId="30757" xr:uid="{00000000-0005-0000-0000-00006A2F0000}"/>
    <cellStyle name="Header2 2 6 2 2 2 2" xfId="30758" xr:uid="{00000000-0005-0000-0000-00006B2F0000}"/>
    <cellStyle name="Header2 2 6 2 2 2 2 2" xfId="30759" xr:uid="{00000000-0005-0000-0000-00006C2F0000}"/>
    <cellStyle name="Header2 2 6 2 2 2 3" xfId="30760" xr:uid="{00000000-0005-0000-0000-00006D2F0000}"/>
    <cellStyle name="Header2 2 6 2 2 3" xfId="30761" xr:uid="{00000000-0005-0000-0000-00006E2F0000}"/>
    <cellStyle name="Header2 2 6 2 2 3 2" xfId="30762" xr:uid="{00000000-0005-0000-0000-00006F2F0000}"/>
    <cellStyle name="Header2 2 6 2 2 4" xfId="30763" xr:uid="{00000000-0005-0000-0000-0000702F0000}"/>
    <cellStyle name="Header2 2 6 2 3" xfId="30764" xr:uid="{00000000-0005-0000-0000-0000712F0000}"/>
    <cellStyle name="Header2 2 6 2 3 2" xfId="30765" xr:uid="{00000000-0005-0000-0000-0000722F0000}"/>
    <cellStyle name="Header2 2 6 2 3 2 2" xfId="30766" xr:uid="{00000000-0005-0000-0000-0000732F0000}"/>
    <cellStyle name="Header2 2 6 2 3 3" xfId="30767" xr:uid="{00000000-0005-0000-0000-0000742F0000}"/>
    <cellStyle name="Header2 2 6 2 4" xfId="30768" xr:uid="{00000000-0005-0000-0000-0000752F0000}"/>
    <cellStyle name="Header2 2 6 2 4 2" xfId="30769" xr:uid="{00000000-0005-0000-0000-0000762F0000}"/>
    <cellStyle name="Header2 2 6 2 5" xfId="30770" xr:uid="{00000000-0005-0000-0000-0000772F0000}"/>
    <cellStyle name="Header2 2 6 3" xfId="30771" xr:uid="{00000000-0005-0000-0000-0000782F0000}"/>
    <cellStyle name="Header2 2 6 3 2" xfId="30772" xr:uid="{00000000-0005-0000-0000-0000792F0000}"/>
    <cellStyle name="Header2 2 6 3 2 2" xfId="30773" xr:uid="{00000000-0005-0000-0000-00007A2F0000}"/>
    <cellStyle name="Header2 2 6 3 2 2 2" xfId="30774" xr:uid="{00000000-0005-0000-0000-00007B2F0000}"/>
    <cellStyle name="Header2 2 6 3 2 3" xfId="30775" xr:uid="{00000000-0005-0000-0000-00007C2F0000}"/>
    <cellStyle name="Header2 2 6 3 3" xfId="30776" xr:uid="{00000000-0005-0000-0000-00007D2F0000}"/>
    <cellStyle name="Header2 2 6 3 3 2" xfId="30777" xr:uid="{00000000-0005-0000-0000-00007E2F0000}"/>
    <cellStyle name="Header2 2 6 3 4" xfId="30778" xr:uid="{00000000-0005-0000-0000-00007F2F0000}"/>
    <cellStyle name="Header2 2 6 4" xfId="30779" xr:uid="{00000000-0005-0000-0000-0000802F0000}"/>
    <cellStyle name="Header2 2 6 4 2" xfId="30780" xr:uid="{00000000-0005-0000-0000-0000812F0000}"/>
    <cellStyle name="Header2 2 6 4 2 2" xfId="30781" xr:uid="{00000000-0005-0000-0000-0000822F0000}"/>
    <cellStyle name="Header2 2 6 4 3" xfId="30782" xr:uid="{00000000-0005-0000-0000-0000832F0000}"/>
    <cellStyle name="Header2 2 6 5" xfId="30783" xr:uid="{00000000-0005-0000-0000-0000842F0000}"/>
    <cellStyle name="Header2 2 6 5 2" xfId="30784" xr:uid="{00000000-0005-0000-0000-0000852F0000}"/>
    <cellStyle name="Header2 2 6 6" xfId="30785" xr:uid="{00000000-0005-0000-0000-0000862F0000}"/>
    <cellStyle name="Header2 2 7" xfId="30786" xr:uid="{00000000-0005-0000-0000-0000872F0000}"/>
    <cellStyle name="Header2 2 7 2" xfId="30787" xr:uid="{00000000-0005-0000-0000-0000882F0000}"/>
    <cellStyle name="Header2 2 7 2 2" xfId="30788" xr:uid="{00000000-0005-0000-0000-0000892F0000}"/>
    <cellStyle name="Header2 2 7 2 2 2" xfId="30789" xr:uid="{00000000-0005-0000-0000-00008A2F0000}"/>
    <cellStyle name="Header2 2 7 2 2 2 2" xfId="30790" xr:uid="{00000000-0005-0000-0000-00008B2F0000}"/>
    <cellStyle name="Header2 2 7 2 2 3" xfId="30791" xr:uid="{00000000-0005-0000-0000-00008C2F0000}"/>
    <cellStyle name="Header2 2 7 2 3" xfId="30792" xr:uid="{00000000-0005-0000-0000-00008D2F0000}"/>
    <cellStyle name="Header2 2 7 2 3 2" xfId="30793" xr:uid="{00000000-0005-0000-0000-00008E2F0000}"/>
    <cellStyle name="Header2 2 7 2 4" xfId="30794" xr:uid="{00000000-0005-0000-0000-00008F2F0000}"/>
    <cellStyle name="Header2 2 7 3" xfId="30795" xr:uid="{00000000-0005-0000-0000-0000902F0000}"/>
    <cellStyle name="Header2 2 7 3 2" xfId="30796" xr:uid="{00000000-0005-0000-0000-0000912F0000}"/>
    <cellStyle name="Header2 2 7 3 2 2" xfId="30797" xr:uid="{00000000-0005-0000-0000-0000922F0000}"/>
    <cellStyle name="Header2 2 7 3 3" xfId="30798" xr:uid="{00000000-0005-0000-0000-0000932F0000}"/>
    <cellStyle name="Header2 2 7 4" xfId="30799" xr:uid="{00000000-0005-0000-0000-0000942F0000}"/>
    <cellStyle name="Header2 2 7 4 2" xfId="30800" xr:uid="{00000000-0005-0000-0000-0000952F0000}"/>
    <cellStyle name="Header2 2 7 5" xfId="30801" xr:uid="{00000000-0005-0000-0000-0000962F0000}"/>
    <cellStyle name="Header2 2 8" xfId="30802" xr:uid="{00000000-0005-0000-0000-0000972F0000}"/>
    <cellStyle name="Header2 2 8 2" xfId="30803" xr:uid="{00000000-0005-0000-0000-0000982F0000}"/>
    <cellStyle name="Header2 2 8 2 2" xfId="30804" xr:uid="{00000000-0005-0000-0000-0000992F0000}"/>
    <cellStyle name="Header2 2 8 2 2 2" xfId="30805" xr:uid="{00000000-0005-0000-0000-00009A2F0000}"/>
    <cellStyle name="Header2 2 8 2 3" xfId="30806" xr:uid="{00000000-0005-0000-0000-00009B2F0000}"/>
    <cellStyle name="Header2 2 8 3" xfId="30807" xr:uid="{00000000-0005-0000-0000-00009C2F0000}"/>
    <cellStyle name="Header2 2 8 3 2" xfId="30808" xr:uid="{00000000-0005-0000-0000-00009D2F0000}"/>
    <cellStyle name="Header2 2 8 4" xfId="30809" xr:uid="{00000000-0005-0000-0000-00009E2F0000}"/>
    <cellStyle name="Header2 2 9" xfId="30810" xr:uid="{00000000-0005-0000-0000-00009F2F0000}"/>
    <cellStyle name="Header2 2 9 2" xfId="30811" xr:uid="{00000000-0005-0000-0000-0000A02F0000}"/>
    <cellStyle name="Header2 20" xfId="30812" xr:uid="{00000000-0005-0000-0000-0000A12F0000}"/>
    <cellStyle name="Header2 21" xfId="30813" xr:uid="{00000000-0005-0000-0000-0000A22F0000}"/>
    <cellStyle name="Header2 22" xfId="30814" xr:uid="{00000000-0005-0000-0000-0000A32F0000}"/>
    <cellStyle name="Header2 23" xfId="30815" xr:uid="{00000000-0005-0000-0000-0000A42F0000}"/>
    <cellStyle name="Header2 24" xfId="30816" xr:uid="{00000000-0005-0000-0000-0000A52F0000}"/>
    <cellStyle name="Header2 25" xfId="30817" xr:uid="{00000000-0005-0000-0000-0000A62F0000}"/>
    <cellStyle name="Header2 26" xfId="30818" xr:uid="{00000000-0005-0000-0000-0000A72F0000}"/>
    <cellStyle name="Header2 27" xfId="30819" xr:uid="{00000000-0005-0000-0000-0000A82F0000}"/>
    <cellStyle name="Header2 28" xfId="30820" xr:uid="{00000000-0005-0000-0000-0000A92F0000}"/>
    <cellStyle name="Header2 29" xfId="30821" xr:uid="{00000000-0005-0000-0000-0000AA2F0000}"/>
    <cellStyle name="Header2 3" xfId="30822" xr:uid="{00000000-0005-0000-0000-0000AB2F0000}"/>
    <cellStyle name="Header2 3 2" xfId="30823" xr:uid="{00000000-0005-0000-0000-0000AC2F0000}"/>
    <cellStyle name="Header2 3 2 2" xfId="30824" xr:uid="{00000000-0005-0000-0000-0000AD2F0000}"/>
    <cellStyle name="Header2 3 2 2 2" xfId="30825" xr:uid="{00000000-0005-0000-0000-0000AE2F0000}"/>
    <cellStyle name="Header2 3 2 2 2 2" xfId="30826" xr:uid="{00000000-0005-0000-0000-0000AF2F0000}"/>
    <cellStyle name="Header2 3 2 2 2 2 2" xfId="30827" xr:uid="{00000000-0005-0000-0000-0000B02F0000}"/>
    <cellStyle name="Header2 3 2 2 2 2 2 2" xfId="30828" xr:uid="{00000000-0005-0000-0000-0000B12F0000}"/>
    <cellStyle name="Header2 3 2 2 2 2 2 2 2" xfId="30829" xr:uid="{00000000-0005-0000-0000-0000B22F0000}"/>
    <cellStyle name="Header2 3 2 2 2 2 2 2 2 2" xfId="30830" xr:uid="{00000000-0005-0000-0000-0000B32F0000}"/>
    <cellStyle name="Header2 3 2 2 2 2 2 2 3" xfId="30831" xr:uid="{00000000-0005-0000-0000-0000B42F0000}"/>
    <cellStyle name="Header2 3 2 2 2 2 2 3" xfId="30832" xr:uid="{00000000-0005-0000-0000-0000B52F0000}"/>
    <cellStyle name="Header2 3 2 2 2 2 2 3 2" xfId="30833" xr:uid="{00000000-0005-0000-0000-0000B62F0000}"/>
    <cellStyle name="Header2 3 2 2 2 2 2 4" xfId="30834" xr:uid="{00000000-0005-0000-0000-0000B72F0000}"/>
    <cellStyle name="Header2 3 2 2 2 2 3" xfId="30835" xr:uid="{00000000-0005-0000-0000-0000B82F0000}"/>
    <cellStyle name="Header2 3 2 2 2 2 3 2" xfId="30836" xr:uid="{00000000-0005-0000-0000-0000B92F0000}"/>
    <cellStyle name="Header2 3 2 2 2 2 3 2 2" xfId="30837" xr:uid="{00000000-0005-0000-0000-0000BA2F0000}"/>
    <cellStyle name="Header2 3 2 2 2 2 3 3" xfId="30838" xr:uid="{00000000-0005-0000-0000-0000BB2F0000}"/>
    <cellStyle name="Header2 3 2 2 2 2 4" xfId="30839" xr:uid="{00000000-0005-0000-0000-0000BC2F0000}"/>
    <cellStyle name="Header2 3 2 2 2 2 4 2" xfId="30840" xr:uid="{00000000-0005-0000-0000-0000BD2F0000}"/>
    <cellStyle name="Header2 3 2 2 2 2 5" xfId="30841" xr:uid="{00000000-0005-0000-0000-0000BE2F0000}"/>
    <cellStyle name="Header2 3 2 2 2 3" xfId="30842" xr:uid="{00000000-0005-0000-0000-0000BF2F0000}"/>
    <cellStyle name="Header2 3 2 2 2 3 2" xfId="30843" xr:uid="{00000000-0005-0000-0000-0000C02F0000}"/>
    <cellStyle name="Header2 3 2 2 2 3 2 2" xfId="30844" xr:uid="{00000000-0005-0000-0000-0000C12F0000}"/>
    <cellStyle name="Header2 3 2 2 2 3 2 2 2" xfId="30845" xr:uid="{00000000-0005-0000-0000-0000C22F0000}"/>
    <cellStyle name="Header2 3 2 2 2 3 2 3" xfId="30846" xr:uid="{00000000-0005-0000-0000-0000C32F0000}"/>
    <cellStyle name="Header2 3 2 2 2 3 3" xfId="30847" xr:uid="{00000000-0005-0000-0000-0000C42F0000}"/>
    <cellStyle name="Header2 3 2 2 2 3 3 2" xfId="30848" xr:uid="{00000000-0005-0000-0000-0000C52F0000}"/>
    <cellStyle name="Header2 3 2 2 2 3 4" xfId="30849" xr:uid="{00000000-0005-0000-0000-0000C62F0000}"/>
    <cellStyle name="Header2 3 2 2 2 4" xfId="30850" xr:uid="{00000000-0005-0000-0000-0000C72F0000}"/>
    <cellStyle name="Header2 3 2 2 2 4 2" xfId="30851" xr:uid="{00000000-0005-0000-0000-0000C82F0000}"/>
    <cellStyle name="Header2 3 2 2 2 4 2 2" xfId="30852" xr:uid="{00000000-0005-0000-0000-0000C92F0000}"/>
    <cellStyle name="Header2 3 2 2 2 4 3" xfId="30853" xr:uid="{00000000-0005-0000-0000-0000CA2F0000}"/>
    <cellStyle name="Header2 3 2 2 2 5" xfId="30854" xr:uid="{00000000-0005-0000-0000-0000CB2F0000}"/>
    <cellStyle name="Header2 3 2 2 2 5 2" xfId="30855" xr:uid="{00000000-0005-0000-0000-0000CC2F0000}"/>
    <cellStyle name="Header2 3 2 2 2 6" xfId="30856" xr:uid="{00000000-0005-0000-0000-0000CD2F0000}"/>
    <cellStyle name="Header2 3 2 2 3" xfId="30857" xr:uid="{00000000-0005-0000-0000-0000CE2F0000}"/>
    <cellStyle name="Header2 3 2 2 3 2" xfId="30858" xr:uid="{00000000-0005-0000-0000-0000CF2F0000}"/>
    <cellStyle name="Header2 3 2 2 3 2 2" xfId="30859" xr:uid="{00000000-0005-0000-0000-0000D02F0000}"/>
    <cellStyle name="Header2 3 2 2 3 2 2 2" xfId="30860" xr:uid="{00000000-0005-0000-0000-0000D12F0000}"/>
    <cellStyle name="Header2 3 2 2 3 2 2 2 2" xfId="30861" xr:uid="{00000000-0005-0000-0000-0000D22F0000}"/>
    <cellStyle name="Header2 3 2 2 3 2 2 3" xfId="30862" xr:uid="{00000000-0005-0000-0000-0000D32F0000}"/>
    <cellStyle name="Header2 3 2 2 3 2 3" xfId="30863" xr:uid="{00000000-0005-0000-0000-0000D42F0000}"/>
    <cellStyle name="Header2 3 2 2 3 2 3 2" xfId="30864" xr:uid="{00000000-0005-0000-0000-0000D52F0000}"/>
    <cellStyle name="Header2 3 2 2 3 2 4" xfId="30865" xr:uid="{00000000-0005-0000-0000-0000D62F0000}"/>
    <cellStyle name="Header2 3 2 2 3 3" xfId="30866" xr:uid="{00000000-0005-0000-0000-0000D72F0000}"/>
    <cellStyle name="Header2 3 2 2 3 3 2" xfId="30867" xr:uid="{00000000-0005-0000-0000-0000D82F0000}"/>
    <cellStyle name="Header2 3 2 2 3 3 2 2" xfId="30868" xr:uid="{00000000-0005-0000-0000-0000D92F0000}"/>
    <cellStyle name="Header2 3 2 2 3 3 3" xfId="30869" xr:uid="{00000000-0005-0000-0000-0000DA2F0000}"/>
    <cellStyle name="Header2 3 2 2 3 4" xfId="30870" xr:uid="{00000000-0005-0000-0000-0000DB2F0000}"/>
    <cellStyle name="Header2 3 2 2 3 4 2" xfId="30871" xr:uid="{00000000-0005-0000-0000-0000DC2F0000}"/>
    <cellStyle name="Header2 3 2 2 3 5" xfId="30872" xr:uid="{00000000-0005-0000-0000-0000DD2F0000}"/>
    <cellStyle name="Header2 3 2 2 4" xfId="30873" xr:uid="{00000000-0005-0000-0000-0000DE2F0000}"/>
    <cellStyle name="Header2 3 2 2 4 2" xfId="30874" xr:uid="{00000000-0005-0000-0000-0000DF2F0000}"/>
    <cellStyle name="Header2 3 2 2 4 2 2" xfId="30875" xr:uid="{00000000-0005-0000-0000-0000E02F0000}"/>
    <cellStyle name="Header2 3 2 2 4 2 2 2" xfId="30876" xr:uid="{00000000-0005-0000-0000-0000E12F0000}"/>
    <cellStyle name="Header2 3 2 2 4 2 3" xfId="30877" xr:uid="{00000000-0005-0000-0000-0000E22F0000}"/>
    <cellStyle name="Header2 3 2 2 4 3" xfId="30878" xr:uid="{00000000-0005-0000-0000-0000E32F0000}"/>
    <cellStyle name="Header2 3 2 2 4 3 2" xfId="30879" xr:uid="{00000000-0005-0000-0000-0000E42F0000}"/>
    <cellStyle name="Header2 3 2 2 4 4" xfId="30880" xr:uid="{00000000-0005-0000-0000-0000E52F0000}"/>
    <cellStyle name="Header2 3 2 2 5" xfId="30881" xr:uid="{00000000-0005-0000-0000-0000E62F0000}"/>
    <cellStyle name="Header2 3 2 2 5 2" xfId="30882" xr:uid="{00000000-0005-0000-0000-0000E72F0000}"/>
    <cellStyle name="Header2 3 2 2 5 2 2" xfId="30883" xr:uid="{00000000-0005-0000-0000-0000E82F0000}"/>
    <cellStyle name="Header2 3 2 2 5 3" xfId="30884" xr:uid="{00000000-0005-0000-0000-0000E92F0000}"/>
    <cellStyle name="Header2 3 2 2 6" xfId="30885" xr:uid="{00000000-0005-0000-0000-0000EA2F0000}"/>
    <cellStyle name="Header2 3 2 2 6 2" xfId="30886" xr:uid="{00000000-0005-0000-0000-0000EB2F0000}"/>
    <cellStyle name="Header2 3 2 2 7" xfId="30887" xr:uid="{00000000-0005-0000-0000-0000EC2F0000}"/>
    <cellStyle name="Header2 3 2 3" xfId="30888" xr:uid="{00000000-0005-0000-0000-0000ED2F0000}"/>
    <cellStyle name="Header2 3 2 3 2" xfId="30889" xr:uid="{00000000-0005-0000-0000-0000EE2F0000}"/>
    <cellStyle name="Header2 3 2 3 2 2" xfId="30890" xr:uid="{00000000-0005-0000-0000-0000EF2F0000}"/>
    <cellStyle name="Header2 3 2 3 2 2 2" xfId="30891" xr:uid="{00000000-0005-0000-0000-0000F02F0000}"/>
    <cellStyle name="Header2 3 2 3 2 2 2 2" xfId="30892" xr:uid="{00000000-0005-0000-0000-0000F12F0000}"/>
    <cellStyle name="Header2 3 2 3 2 2 2 2 2" xfId="30893" xr:uid="{00000000-0005-0000-0000-0000F22F0000}"/>
    <cellStyle name="Header2 3 2 3 2 2 2 3" xfId="30894" xr:uid="{00000000-0005-0000-0000-0000F32F0000}"/>
    <cellStyle name="Header2 3 2 3 2 2 3" xfId="30895" xr:uid="{00000000-0005-0000-0000-0000F42F0000}"/>
    <cellStyle name="Header2 3 2 3 2 2 3 2" xfId="30896" xr:uid="{00000000-0005-0000-0000-0000F52F0000}"/>
    <cellStyle name="Header2 3 2 3 2 2 4" xfId="30897" xr:uid="{00000000-0005-0000-0000-0000F62F0000}"/>
    <cellStyle name="Header2 3 2 3 2 3" xfId="30898" xr:uid="{00000000-0005-0000-0000-0000F72F0000}"/>
    <cellStyle name="Header2 3 2 3 2 3 2" xfId="30899" xr:uid="{00000000-0005-0000-0000-0000F82F0000}"/>
    <cellStyle name="Header2 3 2 3 2 3 2 2" xfId="30900" xr:uid="{00000000-0005-0000-0000-0000F92F0000}"/>
    <cellStyle name="Header2 3 2 3 2 3 3" xfId="30901" xr:uid="{00000000-0005-0000-0000-0000FA2F0000}"/>
    <cellStyle name="Header2 3 2 3 2 4" xfId="30902" xr:uid="{00000000-0005-0000-0000-0000FB2F0000}"/>
    <cellStyle name="Header2 3 2 3 2 4 2" xfId="30903" xr:uid="{00000000-0005-0000-0000-0000FC2F0000}"/>
    <cellStyle name="Header2 3 2 3 2 5" xfId="30904" xr:uid="{00000000-0005-0000-0000-0000FD2F0000}"/>
    <cellStyle name="Header2 3 2 3 3" xfId="30905" xr:uid="{00000000-0005-0000-0000-0000FE2F0000}"/>
    <cellStyle name="Header2 3 2 3 3 2" xfId="30906" xr:uid="{00000000-0005-0000-0000-0000FF2F0000}"/>
    <cellStyle name="Header2 3 2 3 3 2 2" xfId="30907" xr:uid="{00000000-0005-0000-0000-000000300000}"/>
    <cellStyle name="Header2 3 2 3 3 2 2 2" xfId="30908" xr:uid="{00000000-0005-0000-0000-000001300000}"/>
    <cellStyle name="Header2 3 2 3 3 2 3" xfId="30909" xr:uid="{00000000-0005-0000-0000-000002300000}"/>
    <cellStyle name="Header2 3 2 3 3 3" xfId="30910" xr:uid="{00000000-0005-0000-0000-000003300000}"/>
    <cellStyle name="Header2 3 2 3 3 3 2" xfId="30911" xr:uid="{00000000-0005-0000-0000-000004300000}"/>
    <cellStyle name="Header2 3 2 3 3 4" xfId="30912" xr:uid="{00000000-0005-0000-0000-000005300000}"/>
    <cellStyle name="Header2 3 2 3 4" xfId="30913" xr:uid="{00000000-0005-0000-0000-000006300000}"/>
    <cellStyle name="Header2 3 2 3 4 2" xfId="30914" xr:uid="{00000000-0005-0000-0000-000007300000}"/>
    <cellStyle name="Header2 3 2 3 4 2 2" xfId="30915" xr:uid="{00000000-0005-0000-0000-000008300000}"/>
    <cellStyle name="Header2 3 2 3 4 3" xfId="30916" xr:uid="{00000000-0005-0000-0000-000009300000}"/>
    <cellStyle name="Header2 3 2 3 5" xfId="30917" xr:uid="{00000000-0005-0000-0000-00000A300000}"/>
    <cellStyle name="Header2 3 2 3 5 2" xfId="30918" xr:uid="{00000000-0005-0000-0000-00000B300000}"/>
    <cellStyle name="Header2 3 2 3 6" xfId="30919" xr:uid="{00000000-0005-0000-0000-00000C300000}"/>
    <cellStyle name="Header2 3 2 4" xfId="30920" xr:uid="{00000000-0005-0000-0000-00000D300000}"/>
    <cellStyle name="Header2 3 2 4 2" xfId="30921" xr:uid="{00000000-0005-0000-0000-00000E300000}"/>
    <cellStyle name="Header2 3 2 4 2 2" xfId="30922" xr:uid="{00000000-0005-0000-0000-00000F300000}"/>
    <cellStyle name="Header2 3 2 4 2 2 2" xfId="30923" xr:uid="{00000000-0005-0000-0000-000010300000}"/>
    <cellStyle name="Header2 3 2 4 2 2 2 2" xfId="30924" xr:uid="{00000000-0005-0000-0000-000011300000}"/>
    <cellStyle name="Header2 3 2 4 2 2 3" xfId="30925" xr:uid="{00000000-0005-0000-0000-000012300000}"/>
    <cellStyle name="Header2 3 2 4 2 3" xfId="30926" xr:uid="{00000000-0005-0000-0000-000013300000}"/>
    <cellStyle name="Header2 3 2 4 2 3 2" xfId="30927" xr:uid="{00000000-0005-0000-0000-000014300000}"/>
    <cellStyle name="Header2 3 2 4 2 4" xfId="30928" xr:uid="{00000000-0005-0000-0000-000015300000}"/>
    <cellStyle name="Header2 3 2 4 3" xfId="30929" xr:uid="{00000000-0005-0000-0000-000016300000}"/>
    <cellStyle name="Header2 3 2 4 3 2" xfId="30930" xr:uid="{00000000-0005-0000-0000-000017300000}"/>
    <cellStyle name="Header2 3 2 4 3 2 2" xfId="30931" xr:uid="{00000000-0005-0000-0000-000018300000}"/>
    <cellStyle name="Header2 3 2 4 3 3" xfId="30932" xr:uid="{00000000-0005-0000-0000-000019300000}"/>
    <cellStyle name="Header2 3 2 4 4" xfId="30933" xr:uid="{00000000-0005-0000-0000-00001A300000}"/>
    <cellStyle name="Header2 3 2 4 4 2" xfId="30934" xr:uid="{00000000-0005-0000-0000-00001B300000}"/>
    <cellStyle name="Header2 3 2 4 5" xfId="30935" xr:uid="{00000000-0005-0000-0000-00001C300000}"/>
    <cellStyle name="Header2 3 2 5" xfId="30936" xr:uid="{00000000-0005-0000-0000-00001D300000}"/>
    <cellStyle name="Header2 3 2 5 2" xfId="30937" xr:uid="{00000000-0005-0000-0000-00001E300000}"/>
    <cellStyle name="Header2 3 2 5 2 2" xfId="30938" xr:uid="{00000000-0005-0000-0000-00001F300000}"/>
    <cellStyle name="Header2 3 2 5 2 2 2" xfId="30939" xr:uid="{00000000-0005-0000-0000-000020300000}"/>
    <cellStyle name="Header2 3 2 5 2 3" xfId="30940" xr:uid="{00000000-0005-0000-0000-000021300000}"/>
    <cellStyle name="Header2 3 2 5 3" xfId="30941" xr:uid="{00000000-0005-0000-0000-000022300000}"/>
    <cellStyle name="Header2 3 2 5 3 2" xfId="30942" xr:uid="{00000000-0005-0000-0000-000023300000}"/>
    <cellStyle name="Header2 3 2 5 4" xfId="30943" xr:uid="{00000000-0005-0000-0000-000024300000}"/>
    <cellStyle name="Header2 3 2 6" xfId="30944" xr:uid="{00000000-0005-0000-0000-000025300000}"/>
    <cellStyle name="Header2 3 2 6 2" xfId="30945" xr:uid="{00000000-0005-0000-0000-000026300000}"/>
    <cellStyle name="Header2 3 2 6 2 2" xfId="30946" xr:uid="{00000000-0005-0000-0000-000027300000}"/>
    <cellStyle name="Header2 3 2 6 3" xfId="30947" xr:uid="{00000000-0005-0000-0000-000028300000}"/>
    <cellStyle name="Header2 3 2 7" xfId="30948" xr:uid="{00000000-0005-0000-0000-000029300000}"/>
    <cellStyle name="Header2 3 2 7 2" xfId="30949" xr:uid="{00000000-0005-0000-0000-00002A300000}"/>
    <cellStyle name="Header2 3 2 8" xfId="30950" xr:uid="{00000000-0005-0000-0000-00002B300000}"/>
    <cellStyle name="Header2 3 3" xfId="30951" xr:uid="{00000000-0005-0000-0000-00002C300000}"/>
    <cellStyle name="Header2 3 3 2" xfId="30952" xr:uid="{00000000-0005-0000-0000-00002D300000}"/>
    <cellStyle name="Header2 3 3 2 2" xfId="30953" xr:uid="{00000000-0005-0000-0000-00002E300000}"/>
    <cellStyle name="Header2 3 3 2 2 2" xfId="30954" xr:uid="{00000000-0005-0000-0000-00002F300000}"/>
    <cellStyle name="Header2 3 3 2 2 2 2" xfId="30955" xr:uid="{00000000-0005-0000-0000-000030300000}"/>
    <cellStyle name="Header2 3 3 2 2 2 2 2" xfId="30956" xr:uid="{00000000-0005-0000-0000-000031300000}"/>
    <cellStyle name="Header2 3 3 2 2 2 2 2 2" xfId="30957" xr:uid="{00000000-0005-0000-0000-000032300000}"/>
    <cellStyle name="Header2 3 3 2 2 2 2 2 2 2" xfId="30958" xr:uid="{00000000-0005-0000-0000-000033300000}"/>
    <cellStyle name="Header2 3 3 2 2 2 2 2 3" xfId="30959" xr:uid="{00000000-0005-0000-0000-000034300000}"/>
    <cellStyle name="Header2 3 3 2 2 2 2 3" xfId="30960" xr:uid="{00000000-0005-0000-0000-000035300000}"/>
    <cellStyle name="Header2 3 3 2 2 2 2 3 2" xfId="30961" xr:uid="{00000000-0005-0000-0000-000036300000}"/>
    <cellStyle name="Header2 3 3 2 2 2 2 4" xfId="30962" xr:uid="{00000000-0005-0000-0000-000037300000}"/>
    <cellStyle name="Header2 3 3 2 2 2 3" xfId="30963" xr:uid="{00000000-0005-0000-0000-000038300000}"/>
    <cellStyle name="Header2 3 3 2 2 2 3 2" xfId="30964" xr:uid="{00000000-0005-0000-0000-000039300000}"/>
    <cellStyle name="Header2 3 3 2 2 2 3 2 2" xfId="30965" xr:uid="{00000000-0005-0000-0000-00003A300000}"/>
    <cellStyle name="Header2 3 3 2 2 2 3 3" xfId="30966" xr:uid="{00000000-0005-0000-0000-00003B300000}"/>
    <cellStyle name="Header2 3 3 2 2 2 4" xfId="30967" xr:uid="{00000000-0005-0000-0000-00003C300000}"/>
    <cellStyle name="Header2 3 3 2 2 2 4 2" xfId="30968" xr:uid="{00000000-0005-0000-0000-00003D300000}"/>
    <cellStyle name="Header2 3 3 2 2 2 5" xfId="30969" xr:uid="{00000000-0005-0000-0000-00003E300000}"/>
    <cellStyle name="Header2 3 3 2 2 3" xfId="30970" xr:uid="{00000000-0005-0000-0000-00003F300000}"/>
    <cellStyle name="Header2 3 3 2 2 3 2" xfId="30971" xr:uid="{00000000-0005-0000-0000-000040300000}"/>
    <cellStyle name="Header2 3 3 2 2 3 2 2" xfId="30972" xr:uid="{00000000-0005-0000-0000-000041300000}"/>
    <cellStyle name="Header2 3 3 2 2 3 2 2 2" xfId="30973" xr:uid="{00000000-0005-0000-0000-000042300000}"/>
    <cellStyle name="Header2 3 3 2 2 3 2 3" xfId="30974" xr:uid="{00000000-0005-0000-0000-000043300000}"/>
    <cellStyle name="Header2 3 3 2 2 3 3" xfId="30975" xr:uid="{00000000-0005-0000-0000-000044300000}"/>
    <cellStyle name="Header2 3 3 2 2 3 3 2" xfId="30976" xr:uid="{00000000-0005-0000-0000-000045300000}"/>
    <cellStyle name="Header2 3 3 2 2 3 4" xfId="30977" xr:uid="{00000000-0005-0000-0000-000046300000}"/>
    <cellStyle name="Header2 3 3 2 2 4" xfId="30978" xr:uid="{00000000-0005-0000-0000-000047300000}"/>
    <cellStyle name="Header2 3 3 2 2 4 2" xfId="30979" xr:uid="{00000000-0005-0000-0000-000048300000}"/>
    <cellStyle name="Header2 3 3 2 2 4 2 2" xfId="30980" xr:uid="{00000000-0005-0000-0000-000049300000}"/>
    <cellStyle name="Header2 3 3 2 2 4 3" xfId="30981" xr:uid="{00000000-0005-0000-0000-00004A300000}"/>
    <cellStyle name="Header2 3 3 2 2 5" xfId="30982" xr:uid="{00000000-0005-0000-0000-00004B300000}"/>
    <cellStyle name="Header2 3 3 2 2 5 2" xfId="30983" xr:uid="{00000000-0005-0000-0000-00004C300000}"/>
    <cellStyle name="Header2 3 3 2 2 6" xfId="30984" xr:uid="{00000000-0005-0000-0000-00004D300000}"/>
    <cellStyle name="Header2 3 3 2 3" xfId="30985" xr:uid="{00000000-0005-0000-0000-00004E300000}"/>
    <cellStyle name="Header2 3 3 2 3 2" xfId="30986" xr:uid="{00000000-0005-0000-0000-00004F300000}"/>
    <cellStyle name="Header2 3 3 2 3 2 2" xfId="30987" xr:uid="{00000000-0005-0000-0000-000050300000}"/>
    <cellStyle name="Header2 3 3 2 3 2 2 2" xfId="30988" xr:uid="{00000000-0005-0000-0000-000051300000}"/>
    <cellStyle name="Header2 3 3 2 3 2 2 2 2" xfId="30989" xr:uid="{00000000-0005-0000-0000-000052300000}"/>
    <cellStyle name="Header2 3 3 2 3 2 2 3" xfId="30990" xr:uid="{00000000-0005-0000-0000-000053300000}"/>
    <cellStyle name="Header2 3 3 2 3 2 3" xfId="30991" xr:uid="{00000000-0005-0000-0000-000054300000}"/>
    <cellStyle name="Header2 3 3 2 3 2 3 2" xfId="30992" xr:uid="{00000000-0005-0000-0000-000055300000}"/>
    <cellStyle name="Header2 3 3 2 3 2 4" xfId="30993" xr:uid="{00000000-0005-0000-0000-000056300000}"/>
    <cellStyle name="Header2 3 3 2 3 3" xfId="30994" xr:uid="{00000000-0005-0000-0000-000057300000}"/>
    <cellStyle name="Header2 3 3 2 3 3 2" xfId="30995" xr:uid="{00000000-0005-0000-0000-000058300000}"/>
    <cellStyle name="Header2 3 3 2 3 3 2 2" xfId="30996" xr:uid="{00000000-0005-0000-0000-000059300000}"/>
    <cellStyle name="Header2 3 3 2 3 3 3" xfId="30997" xr:uid="{00000000-0005-0000-0000-00005A300000}"/>
    <cellStyle name="Header2 3 3 2 3 4" xfId="30998" xr:uid="{00000000-0005-0000-0000-00005B300000}"/>
    <cellStyle name="Header2 3 3 2 3 4 2" xfId="30999" xr:uid="{00000000-0005-0000-0000-00005C300000}"/>
    <cellStyle name="Header2 3 3 2 3 5" xfId="31000" xr:uid="{00000000-0005-0000-0000-00005D300000}"/>
    <cellStyle name="Header2 3 3 2 4" xfId="31001" xr:uid="{00000000-0005-0000-0000-00005E300000}"/>
    <cellStyle name="Header2 3 3 2 4 2" xfId="31002" xr:uid="{00000000-0005-0000-0000-00005F300000}"/>
    <cellStyle name="Header2 3 3 2 4 2 2" xfId="31003" xr:uid="{00000000-0005-0000-0000-000060300000}"/>
    <cellStyle name="Header2 3 3 2 4 2 2 2" xfId="31004" xr:uid="{00000000-0005-0000-0000-000061300000}"/>
    <cellStyle name="Header2 3 3 2 4 2 3" xfId="31005" xr:uid="{00000000-0005-0000-0000-000062300000}"/>
    <cellStyle name="Header2 3 3 2 4 3" xfId="31006" xr:uid="{00000000-0005-0000-0000-000063300000}"/>
    <cellStyle name="Header2 3 3 2 4 3 2" xfId="31007" xr:uid="{00000000-0005-0000-0000-000064300000}"/>
    <cellStyle name="Header2 3 3 2 4 4" xfId="31008" xr:uid="{00000000-0005-0000-0000-000065300000}"/>
    <cellStyle name="Header2 3 3 2 5" xfId="31009" xr:uid="{00000000-0005-0000-0000-000066300000}"/>
    <cellStyle name="Header2 3 3 2 5 2" xfId="31010" xr:uid="{00000000-0005-0000-0000-000067300000}"/>
    <cellStyle name="Header2 3 3 2 5 2 2" xfId="31011" xr:uid="{00000000-0005-0000-0000-000068300000}"/>
    <cellStyle name="Header2 3 3 2 5 3" xfId="31012" xr:uid="{00000000-0005-0000-0000-000069300000}"/>
    <cellStyle name="Header2 3 3 2 6" xfId="31013" xr:uid="{00000000-0005-0000-0000-00006A300000}"/>
    <cellStyle name="Header2 3 3 2 6 2" xfId="31014" xr:uid="{00000000-0005-0000-0000-00006B300000}"/>
    <cellStyle name="Header2 3 3 2 7" xfId="31015" xr:uid="{00000000-0005-0000-0000-00006C300000}"/>
    <cellStyle name="Header2 3 3 3" xfId="31016" xr:uid="{00000000-0005-0000-0000-00006D300000}"/>
    <cellStyle name="Header2 3 3 3 2" xfId="31017" xr:uid="{00000000-0005-0000-0000-00006E300000}"/>
    <cellStyle name="Header2 3 3 3 2 2" xfId="31018" xr:uid="{00000000-0005-0000-0000-00006F300000}"/>
    <cellStyle name="Header2 3 3 3 2 2 2" xfId="31019" xr:uid="{00000000-0005-0000-0000-000070300000}"/>
    <cellStyle name="Header2 3 3 3 2 2 2 2" xfId="31020" xr:uid="{00000000-0005-0000-0000-000071300000}"/>
    <cellStyle name="Header2 3 3 3 2 2 2 2 2" xfId="31021" xr:uid="{00000000-0005-0000-0000-000072300000}"/>
    <cellStyle name="Header2 3 3 3 2 2 2 3" xfId="31022" xr:uid="{00000000-0005-0000-0000-000073300000}"/>
    <cellStyle name="Header2 3 3 3 2 2 3" xfId="31023" xr:uid="{00000000-0005-0000-0000-000074300000}"/>
    <cellStyle name="Header2 3 3 3 2 2 3 2" xfId="31024" xr:uid="{00000000-0005-0000-0000-000075300000}"/>
    <cellStyle name="Header2 3 3 3 2 2 4" xfId="31025" xr:uid="{00000000-0005-0000-0000-000076300000}"/>
    <cellStyle name="Header2 3 3 3 2 3" xfId="31026" xr:uid="{00000000-0005-0000-0000-000077300000}"/>
    <cellStyle name="Header2 3 3 3 2 3 2" xfId="31027" xr:uid="{00000000-0005-0000-0000-000078300000}"/>
    <cellStyle name="Header2 3 3 3 2 3 2 2" xfId="31028" xr:uid="{00000000-0005-0000-0000-000079300000}"/>
    <cellStyle name="Header2 3 3 3 2 3 3" xfId="31029" xr:uid="{00000000-0005-0000-0000-00007A300000}"/>
    <cellStyle name="Header2 3 3 3 2 4" xfId="31030" xr:uid="{00000000-0005-0000-0000-00007B300000}"/>
    <cellStyle name="Header2 3 3 3 2 4 2" xfId="31031" xr:uid="{00000000-0005-0000-0000-00007C300000}"/>
    <cellStyle name="Header2 3 3 3 2 5" xfId="31032" xr:uid="{00000000-0005-0000-0000-00007D300000}"/>
    <cellStyle name="Header2 3 3 3 3" xfId="31033" xr:uid="{00000000-0005-0000-0000-00007E300000}"/>
    <cellStyle name="Header2 3 3 3 3 2" xfId="31034" xr:uid="{00000000-0005-0000-0000-00007F300000}"/>
    <cellStyle name="Header2 3 3 3 3 2 2" xfId="31035" xr:uid="{00000000-0005-0000-0000-000080300000}"/>
    <cellStyle name="Header2 3 3 3 3 2 2 2" xfId="31036" xr:uid="{00000000-0005-0000-0000-000081300000}"/>
    <cellStyle name="Header2 3 3 3 3 2 3" xfId="31037" xr:uid="{00000000-0005-0000-0000-000082300000}"/>
    <cellStyle name="Header2 3 3 3 3 3" xfId="31038" xr:uid="{00000000-0005-0000-0000-000083300000}"/>
    <cellStyle name="Header2 3 3 3 3 3 2" xfId="31039" xr:uid="{00000000-0005-0000-0000-000084300000}"/>
    <cellStyle name="Header2 3 3 3 3 4" xfId="31040" xr:uid="{00000000-0005-0000-0000-000085300000}"/>
    <cellStyle name="Header2 3 3 3 4" xfId="31041" xr:uid="{00000000-0005-0000-0000-000086300000}"/>
    <cellStyle name="Header2 3 3 3 4 2" xfId="31042" xr:uid="{00000000-0005-0000-0000-000087300000}"/>
    <cellStyle name="Header2 3 3 3 4 2 2" xfId="31043" xr:uid="{00000000-0005-0000-0000-000088300000}"/>
    <cellStyle name="Header2 3 3 3 4 3" xfId="31044" xr:uid="{00000000-0005-0000-0000-000089300000}"/>
    <cellStyle name="Header2 3 3 3 5" xfId="31045" xr:uid="{00000000-0005-0000-0000-00008A300000}"/>
    <cellStyle name="Header2 3 3 3 5 2" xfId="31046" xr:uid="{00000000-0005-0000-0000-00008B300000}"/>
    <cellStyle name="Header2 3 3 3 6" xfId="31047" xr:uid="{00000000-0005-0000-0000-00008C300000}"/>
    <cellStyle name="Header2 3 3 4" xfId="31048" xr:uid="{00000000-0005-0000-0000-00008D300000}"/>
    <cellStyle name="Header2 3 3 4 2" xfId="31049" xr:uid="{00000000-0005-0000-0000-00008E300000}"/>
    <cellStyle name="Header2 3 3 4 2 2" xfId="31050" xr:uid="{00000000-0005-0000-0000-00008F300000}"/>
    <cellStyle name="Header2 3 3 4 2 2 2" xfId="31051" xr:uid="{00000000-0005-0000-0000-000090300000}"/>
    <cellStyle name="Header2 3 3 4 2 2 2 2" xfId="31052" xr:uid="{00000000-0005-0000-0000-000091300000}"/>
    <cellStyle name="Header2 3 3 4 2 2 3" xfId="31053" xr:uid="{00000000-0005-0000-0000-000092300000}"/>
    <cellStyle name="Header2 3 3 4 2 3" xfId="31054" xr:uid="{00000000-0005-0000-0000-000093300000}"/>
    <cellStyle name="Header2 3 3 4 2 3 2" xfId="31055" xr:uid="{00000000-0005-0000-0000-000094300000}"/>
    <cellStyle name="Header2 3 3 4 2 4" xfId="31056" xr:uid="{00000000-0005-0000-0000-000095300000}"/>
    <cellStyle name="Header2 3 3 4 3" xfId="31057" xr:uid="{00000000-0005-0000-0000-000096300000}"/>
    <cellStyle name="Header2 3 3 4 3 2" xfId="31058" xr:uid="{00000000-0005-0000-0000-000097300000}"/>
    <cellStyle name="Header2 3 3 4 3 2 2" xfId="31059" xr:uid="{00000000-0005-0000-0000-000098300000}"/>
    <cellStyle name="Header2 3 3 4 3 3" xfId="31060" xr:uid="{00000000-0005-0000-0000-000099300000}"/>
    <cellStyle name="Header2 3 3 4 4" xfId="31061" xr:uid="{00000000-0005-0000-0000-00009A300000}"/>
    <cellStyle name="Header2 3 3 4 4 2" xfId="31062" xr:uid="{00000000-0005-0000-0000-00009B300000}"/>
    <cellStyle name="Header2 3 3 4 5" xfId="31063" xr:uid="{00000000-0005-0000-0000-00009C300000}"/>
    <cellStyle name="Header2 3 3 5" xfId="31064" xr:uid="{00000000-0005-0000-0000-00009D300000}"/>
    <cellStyle name="Header2 3 3 5 2" xfId="31065" xr:uid="{00000000-0005-0000-0000-00009E300000}"/>
    <cellStyle name="Header2 3 3 5 2 2" xfId="31066" xr:uid="{00000000-0005-0000-0000-00009F300000}"/>
    <cellStyle name="Header2 3 3 5 2 2 2" xfId="31067" xr:uid="{00000000-0005-0000-0000-0000A0300000}"/>
    <cellStyle name="Header2 3 3 5 2 3" xfId="31068" xr:uid="{00000000-0005-0000-0000-0000A1300000}"/>
    <cellStyle name="Header2 3 3 5 3" xfId="31069" xr:uid="{00000000-0005-0000-0000-0000A2300000}"/>
    <cellStyle name="Header2 3 3 5 3 2" xfId="31070" xr:uid="{00000000-0005-0000-0000-0000A3300000}"/>
    <cellStyle name="Header2 3 3 5 4" xfId="31071" xr:uid="{00000000-0005-0000-0000-0000A4300000}"/>
    <cellStyle name="Header2 3 3 6" xfId="31072" xr:uid="{00000000-0005-0000-0000-0000A5300000}"/>
    <cellStyle name="Header2 3 3 6 2" xfId="31073" xr:uid="{00000000-0005-0000-0000-0000A6300000}"/>
    <cellStyle name="Header2 3 3 6 2 2" xfId="31074" xr:uid="{00000000-0005-0000-0000-0000A7300000}"/>
    <cellStyle name="Header2 3 3 6 3" xfId="31075" xr:uid="{00000000-0005-0000-0000-0000A8300000}"/>
    <cellStyle name="Header2 3 3 7" xfId="31076" xr:uid="{00000000-0005-0000-0000-0000A9300000}"/>
    <cellStyle name="Header2 3 3 7 2" xfId="31077" xr:uid="{00000000-0005-0000-0000-0000AA300000}"/>
    <cellStyle name="Header2 3 3 8" xfId="31078" xr:uid="{00000000-0005-0000-0000-0000AB300000}"/>
    <cellStyle name="Header2 3 4" xfId="31079" xr:uid="{00000000-0005-0000-0000-0000AC300000}"/>
    <cellStyle name="Header2 3 4 2" xfId="31080" xr:uid="{00000000-0005-0000-0000-0000AD300000}"/>
    <cellStyle name="Header2 3 4 2 2" xfId="31081" xr:uid="{00000000-0005-0000-0000-0000AE300000}"/>
    <cellStyle name="Header2 3 4 2 2 2" xfId="31082" xr:uid="{00000000-0005-0000-0000-0000AF300000}"/>
    <cellStyle name="Header2 3 4 2 2 2 2" xfId="31083" xr:uid="{00000000-0005-0000-0000-0000B0300000}"/>
    <cellStyle name="Header2 3 4 2 2 2 2 2" xfId="31084" xr:uid="{00000000-0005-0000-0000-0000B1300000}"/>
    <cellStyle name="Header2 3 4 2 2 2 2 2 2" xfId="31085" xr:uid="{00000000-0005-0000-0000-0000B2300000}"/>
    <cellStyle name="Header2 3 4 2 2 2 2 3" xfId="31086" xr:uid="{00000000-0005-0000-0000-0000B3300000}"/>
    <cellStyle name="Header2 3 4 2 2 2 3" xfId="31087" xr:uid="{00000000-0005-0000-0000-0000B4300000}"/>
    <cellStyle name="Header2 3 4 2 2 2 3 2" xfId="31088" xr:uid="{00000000-0005-0000-0000-0000B5300000}"/>
    <cellStyle name="Header2 3 4 2 2 2 4" xfId="31089" xr:uid="{00000000-0005-0000-0000-0000B6300000}"/>
    <cellStyle name="Header2 3 4 2 2 3" xfId="31090" xr:uid="{00000000-0005-0000-0000-0000B7300000}"/>
    <cellStyle name="Header2 3 4 2 2 3 2" xfId="31091" xr:uid="{00000000-0005-0000-0000-0000B8300000}"/>
    <cellStyle name="Header2 3 4 2 2 3 2 2" xfId="31092" xr:uid="{00000000-0005-0000-0000-0000B9300000}"/>
    <cellStyle name="Header2 3 4 2 2 3 3" xfId="31093" xr:uid="{00000000-0005-0000-0000-0000BA300000}"/>
    <cellStyle name="Header2 3 4 2 2 4" xfId="31094" xr:uid="{00000000-0005-0000-0000-0000BB300000}"/>
    <cellStyle name="Header2 3 4 2 2 4 2" xfId="31095" xr:uid="{00000000-0005-0000-0000-0000BC300000}"/>
    <cellStyle name="Header2 3 4 2 2 5" xfId="31096" xr:uid="{00000000-0005-0000-0000-0000BD300000}"/>
    <cellStyle name="Header2 3 4 2 3" xfId="31097" xr:uid="{00000000-0005-0000-0000-0000BE300000}"/>
    <cellStyle name="Header2 3 4 2 3 2" xfId="31098" xr:uid="{00000000-0005-0000-0000-0000BF300000}"/>
    <cellStyle name="Header2 3 4 2 3 2 2" xfId="31099" xr:uid="{00000000-0005-0000-0000-0000C0300000}"/>
    <cellStyle name="Header2 3 4 2 3 2 2 2" xfId="31100" xr:uid="{00000000-0005-0000-0000-0000C1300000}"/>
    <cellStyle name="Header2 3 4 2 3 2 3" xfId="31101" xr:uid="{00000000-0005-0000-0000-0000C2300000}"/>
    <cellStyle name="Header2 3 4 2 3 3" xfId="31102" xr:uid="{00000000-0005-0000-0000-0000C3300000}"/>
    <cellStyle name="Header2 3 4 2 3 3 2" xfId="31103" xr:uid="{00000000-0005-0000-0000-0000C4300000}"/>
    <cellStyle name="Header2 3 4 2 3 4" xfId="31104" xr:uid="{00000000-0005-0000-0000-0000C5300000}"/>
    <cellStyle name="Header2 3 4 2 4" xfId="31105" xr:uid="{00000000-0005-0000-0000-0000C6300000}"/>
    <cellStyle name="Header2 3 4 2 4 2" xfId="31106" xr:uid="{00000000-0005-0000-0000-0000C7300000}"/>
    <cellStyle name="Header2 3 4 2 4 2 2" xfId="31107" xr:uid="{00000000-0005-0000-0000-0000C8300000}"/>
    <cellStyle name="Header2 3 4 2 4 3" xfId="31108" xr:uid="{00000000-0005-0000-0000-0000C9300000}"/>
    <cellStyle name="Header2 3 4 2 5" xfId="31109" xr:uid="{00000000-0005-0000-0000-0000CA300000}"/>
    <cellStyle name="Header2 3 4 2 5 2" xfId="31110" xr:uid="{00000000-0005-0000-0000-0000CB300000}"/>
    <cellStyle name="Header2 3 4 2 6" xfId="31111" xr:uid="{00000000-0005-0000-0000-0000CC300000}"/>
    <cellStyle name="Header2 3 4 3" xfId="31112" xr:uid="{00000000-0005-0000-0000-0000CD300000}"/>
    <cellStyle name="Header2 3 4 3 2" xfId="31113" xr:uid="{00000000-0005-0000-0000-0000CE300000}"/>
    <cellStyle name="Header2 3 4 3 2 2" xfId="31114" xr:uid="{00000000-0005-0000-0000-0000CF300000}"/>
    <cellStyle name="Header2 3 4 3 2 2 2" xfId="31115" xr:uid="{00000000-0005-0000-0000-0000D0300000}"/>
    <cellStyle name="Header2 3 4 3 2 2 2 2" xfId="31116" xr:uid="{00000000-0005-0000-0000-0000D1300000}"/>
    <cellStyle name="Header2 3 4 3 2 2 3" xfId="31117" xr:uid="{00000000-0005-0000-0000-0000D2300000}"/>
    <cellStyle name="Header2 3 4 3 2 3" xfId="31118" xr:uid="{00000000-0005-0000-0000-0000D3300000}"/>
    <cellStyle name="Header2 3 4 3 2 3 2" xfId="31119" xr:uid="{00000000-0005-0000-0000-0000D4300000}"/>
    <cellStyle name="Header2 3 4 3 2 4" xfId="31120" xr:uid="{00000000-0005-0000-0000-0000D5300000}"/>
    <cellStyle name="Header2 3 4 3 3" xfId="31121" xr:uid="{00000000-0005-0000-0000-0000D6300000}"/>
    <cellStyle name="Header2 3 4 3 3 2" xfId="31122" xr:uid="{00000000-0005-0000-0000-0000D7300000}"/>
    <cellStyle name="Header2 3 4 3 3 2 2" xfId="31123" xr:uid="{00000000-0005-0000-0000-0000D8300000}"/>
    <cellStyle name="Header2 3 4 3 3 3" xfId="31124" xr:uid="{00000000-0005-0000-0000-0000D9300000}"/>
    <cellStyle name="Header2 3 4 3 4" xfId="31125" xr:uid="{00000000-0005-0000-0000-0000DA300000}"/>
    <cellStyle name="Header2 3 4 3 4 2" xfId="31126" xr:uid="{00000000-0005-0000-0000-0000DB300000}"/>
    <cellStyle name="Header2 3 4 3 5" xfId="31127" xr:uid="{00000000-0005-0000-0000-0000DC300000}"/>
    <cellStyle name="Header2 3 4 4" xfId="31128" xr:uid="{00000000-0005-0000-0000-0000DD300000}"/>
    <cellStyle name="Header2 3 4 4 2" xfId="31129" xr:uid="{00000000-0005-0000-0000-0000DE300000}"/>
    <cellStyle name="Header2 3 4 4 2 2" xfId="31130" xr:uid="{00000000-0005-0000-0000-0000DF300000}"/>
    <cellStyle name="Header2 3 4 4 2 2 2" xfId="31131" xr:uid="{00000000-0005-0000-0000-0000E0300000}"/>
    <cellStyle name="Header2 3 4 4 2 3" xfId="31132" xr:uid="{00000000-0005-0000-0000-0000E1300000}"/>
    <cellStyle name="Header2 3 4 4 3" xfId="31133" xr:uid="{00000000-0005-0000-0000-0000E2300000}"/>
    <cellStyle name="Header2 3 4 4 3 2" xfId="31134" xr:uid="{00000000-0005-0000-0000-0000E3300000}"/>
    <cellStyle name="Header2 3 4 4 4" xfId="31135" xr:uid="{00000000-0005-0000-0000-0000E4300000}"/>
    <cellStyle name="Header2 3 4 5" xfId="31136" xr:uid="{00000000-0005-0000-0000-0000E5300000}"/>
    <cellStyle name="Header2 3 4 5 2" xfId="31137" xr:uid="{00000000-0005-0000-0000-0000E6300000}"/>
    <cellStyle name="Header2 3 4 5 2 2" xfId="31138" xr:uid="{00000000-0005-0000-0000-0000E7300000}"/>
    <cellStyle name="Header2 3 4 5 3" xfId="31139" xr:uid="{00000000-0005-0000-0000-0000E8300000}"/>
    <cellStyle name="Header2 3 4 6" xfId="31140" xr:uid="{00000000-0005-0000-0000-0000E9300000}"/>
    <cellStyle name="Header2 3 4 6 2" xfId="31141" xr:uid="{00000000-0005-0000-0000-0000EA300000}"/>
    <cellStyle name="Header2 3 4 7" xfId="31142" xr:uid="{00000000-0005-0000-0000-0000EB300000}"/>
    <cellStyle name="Header2 3 5" xfId="31143" xr:uid="{00000000-0005-0000-0000-0000EC300000}"/>
    <cellStyle name="Header2 3 5 2" xfId="31144" xr:uid="{00000000-0005-0000-0000-0000ED300000}"/>
    <cellStyle name="Header2 3 5 2 2" xfId="31145" xr:uid="{00000000-0005-0000-0000-0000EE300000}"/>
    <cellStyle name="Header2 3 5 2 2 2" xfId="31146" xr:uid="{00000000-0005-0000-0000-0000EF300000}"/>
    <cellStyle name="Header2 3 5 2 2 2 2" xfId="31147" xr:uid="{00000000-0005-0000-0000-0000F0300000}"/>
    <cellStyle name="Header2 3 5 2 2 2 2 2" xfId="31148" xr:uid="{00000000-0005-0000-0000-0000F1300000}"/>
    <cellStyle name="Header2 3 5 2 2 2 3" xfId="31149" xr:uid="{00000000-0005-0000-0000-0000F2300000}"/>
    <cellStyle name="Header2 3 5 2 2 3" xfId="31150" xr:uid="{00000000-0005-0000-0000-0000F3300000}"/>
    <cellStyle name="Header2 3 5 2 2 3 2" xfId="31151" xr:uid="{00000000-0005-0000-0000-0000F4300000}"/>
    <cellStyle name="Header2 3 5 2 2 4" xfId="31152" xr:uid="{00000000-0005-0000-0000-0000F5300000}"/>
    <cellStyle name="Header2 3 5 2 3" xfId="31153" xr:uid="{00000000-0005-0000-0000-0000F6300000}"/>
    <cellStyle name="Header2 3 5 2 3 2" xfId="31154" xr:uid="{00000000-0005-0000-0000-0000F7300000}"/>
    <cellStyle name="Header2 3 5 2 3 2 2" xfId="31155" xr:uid="{00000000-0005-0000-0000-0000F8300000}"/>
    <cellStyle name="Header2 3 5 2 3 3" xfId="31156" xr:uid="{00000000-0005-0000-0000-0000F9300000}"/>
    <cellStyle name="Header2 3 5 2 4" xfId="31157" xr:uid="{00000000-0005-0000-0000-0000FA300000}"/>
    <cellStyle name="Header2 3 5 2 4 2" xfId="31158" xr:uid="{00000000-0005-0000-0000-0000FB300000}"/>
    <cellStyle name="Header2 3 5 2 5" xfId="31159" xr:uid="{00000000-0005-0000-0000-0000FC300000}"/>
    <cellStyle name="Header2 3 5 3" xfId="31160" xr:uid="{00000000-0005-0000-0000-0000FD300000}"/>
    <cellStyle name="Header2 3 5 3 2" xfId="31161" xr:uid="{00000000-0005-0000-0000-0000FE300000}"/>
    <cellStyle name="Header2 3 5 3 2 2" xfId="31162" xr:uid="{00000000-0005-0000-0000-0000FF300000}"/>
    <cellStyle name="Header2 3 5 3 2 2 2" xfId="31163" xr:uid="{00000000-0005-0000-0000-000000310000}"/>
    <cellStyle name="Header2 3 5 3 2 3" xfId="31164" xr:uid="{00000000-0005-0000-0000-000001310000}"/>
    <cellStyle name="Header2 3 5 3 3" xfId="31165" xr:uid="{00000000-0005-0000-0000-000002310000}"/>
    <cellStyle name="Header2 3 5 3 3 2" xfId="31166" xr:uid="{00000000-0005-0000-0000-000003310000}"/>
    <cellStyle name="Header2 3 5 3 4" xfId="31167" xr:uid="{00000000-0005-0000-0000-000004310000}"/>
    <cellStyle name="Header2 3 5 4" xfId="31168" xr:uid="{00000000-0005-0000-0000-000005310000}"/>
    <cellStyle name="Header2 3 5 4 2" xfId="31169" xr:uid="{00000000-0005-0000-0000-000006310000}"/>
    <cellStyle name="Header2 3 5 4 2 2" xfId="31170" xr:uid="{00000000-0005-0000-0000-000007310000}"/>
    <cellStyle name="Header2 3 5 4 3" xfId="31171" xr:uid="{00000000-0005-0000-0000-000008310000}"/>
    <cellStyle name="Header2 3 5 5" xfId="31172" xr:uid="{00000000-0005-0000-0000-000009310000}"/>
    <cellStyle name="Header2 3 5 5 2" xfId="31173" xr:uid="{00000000-0005-0000-0000-00000A310000}"/>
    <cellStyle name="Header2 3 5 6" xfId="31174" xr:uid="{00000000-0005-0000-0000-00000B310000}"/>
    <cellStyle name="Header2 3 6" xfId="31175" xr:uid="{00000000-0005-0000-0000-00000C310000}"/>
    <cellStyle name="Header2 3 6 2" xfId="31176" xr:uid="{00000000-0005-0000-0000-00000D310000}"/>
    <cellStyle name="Header2 3 6 2 2" xfId="31177" xr:uid="{00000000-0005-0000-0000-00000E310000}"/>
    <cellStyle name="Header2 3 6 2 2 2" xfId="31178" xr:uid="{00000000-0005-0000-0000-00000F310000}"/>
    <cellStyle name="Header2 3 6 2 2 2 2" xfId="31179" xr:uid="{00000000-0005-0000-0000-000010310000}"/>
    <cellStyle name="Header2 3 6 2 2 3" xfId="31180" xr:uid="{00000000-0005-0000-0000-000011310000}"/>
    <cellStyle name="Header2 3 6 2 3" xfId="31181" xr:uid="{00000000-0005-0000-0000-000012310000}"/>
    <cellStyle name="Header2 3 6 2 3 2" xfId="31182" xr:uid="{00000000-0005-0000-0000-000013310000}"/>
    <cellStyle name="Header2 3 6 2 4" xfId="31183" xr:uid="{00000000-0005-0000-0000-000014310000}"/>
    <cellStyle name="Header2 3 6 3" xfId="31184" xr:uid="{00000000-0005-0000-0000-000015310000}"/>
    <cellStyle name="Header2 3 6 3 2" xfId="31185" xr:uid="{00000000-0005-0000-0000-000016310000}"/>
    <cellStyle name="Header2 3 6 3 2 2" xfId="31186" xr:uid="{00000000-0005-0000-0000-000017310000}"/>
    <cellStyle name="Header2 3 6 3 3" xfId="31187" xr:uid="{00000000-0005-0000-0000-000018310000}"/>
    <cellStyle name="Header2 3 6 4" xfId="31188" xr:uid="{00000000-0005-0000-0000-000019310000}"/>
    <cellStyle name="Header2 3 6 4 2" xfId="31189" xr:uid="{00000000-0005-0000-0000-00001A310000}"/>
    <cellStyle name="Header2 3 6 5" xfId="31190" xr:uid="{00000000-0005-0000-0000-00001B310000}"/>
    <cellStyle name="Header2 3 7" xfId="31191" xr:uid="{00000000-0005-0000-0000-00001C310000}"/>
    <cellStyle name="Header2 3 7 2" xfId="31192" xr:uid="{00000000-0005-0000-0000-00001D310000}"/>
    <cellStyle name="Header2 3 7 2 2" xfId="31193" xr:uid="{00000000-0005-0000-0000-00001E310000}"/>
    <cellStyle name="Header2 3 7 2 2 2" xfId="31194" xr:uid="{00000000-0005-0000-0000-00001F310000}"/>
    <cellStyle name="Header2 3 7 2 3" xfId="31195" xr:uid="{00000000-0005-0000-0000-000020310000}"/>
    <cellStyle name="Header2 3 7 3" xfId="31196" xr:uid="{00000000-0005-0000-0000-000021310000}"/>
    <cellStyle name="Header2 3 7 3 2" xfId="31197" xr:uid="{00000000-0005-0000-0000-000022310000}"/>
    <cellStyle name="Header2 3 7 4" xfId="31198" xr:uid="{00000000-0005-0000-0000-000023310000}"/>
    <cellStyle name="Header2 3 8" xfId="31199" xr:uid="{00000000-0005-0000-0000-000024310000}"/>
    <cellStyle name="Header2 3 8 2" xfId="31200" xr:uid="{00000000-0005-0000-0000-000025310000}"/>
    <cellStyle name="Header2 3 9" xfId="31201" xr:uid="{00000000-0005-0000-0000-000026310000}"/>
    <cellStyle name="Header2 30" xfId="31202" xr:uid="{00000000-0005-0000-0000-000027310000}"/>
    <cellStyle name="Header2 31" xfId="31203" xr:uid="{00000000-0005-0000-0000-000028310000}"/>
    <cellStyle name="Header2 32" xfId="31204" xr:uid="{00000000-0005-0000-0000-000029310000}"/>
    <cellStyle name="Header2 33" xfId="31205" xr:uid="{00000000-0005-0000-0000-00002A310000}"/>
    <cellStyle name="Header2 34" xfId="31206" xr:uid="{00000000-0005-0000-0000-00002B310000}"/>
    <cellStyle name="Header2 35" xfId="31207" xr:uid="{00000000-0005-0000-0000-00002C310000}"/>
    <cellStyle name="Header2 36" xfId="31208" xr:uid="{00000000-0005-0000-0000-00002D310000}"/>
    <cellStyle name="Header2 37" xfId="31209" xr:uid="{00000000-0005-0000-0000-00002E310000}"/>
    <cellStyle name="Header2 38" xfId="31210" xr:uid="{00000000-0005-0000-0000-00002F310000}"/>
    <cellStyle name="Header2 39" xfId="31211" xr:uid="{00000000-0005-0000-0000-000030310000}"/>
    <cellStyle name="Header2 4" xfId="31212" xr:uid="{00000000-0005-0000-0000-000031310000}"/>
    <cellStyle name="Header2 4 2" xfId="31213" xr:uid="{00000000-0005-0000-0000-000032310000}"/>
    <cellStyle name="Header2 4 2 2" xfId="31214" xr:uid="{00000000-0005-0000-0000-000033310000}"/>
    <cellStyle name="Header2 4 2 2 2" xfId="31215" xr:uid="{00000000-0005-0000-0000-000034310000}"/>
    <cellStyle name="Header2 4 2 2 2 2" xfId="31216" xr:uid="{00000000-0005-0000-0000-000035310000}"/>
    <cellStyle name="Header2 4 2 2 2 2 2" xfId="31217" xr:uid="{00000000-0005-0000-0000-000036310000}"/>
    <cellStyle name="Header2 4 2 2 2 2 2 2" xfId="31218" xr:uid="{00000000-0005-0000-0000-000037310000}"/>
    <cellStyle name="Header2 4 2 2 2 2 2 2 2" xfId="31219" xr:uid="{00000000-0005-0000-0000-000038310000}"/>
    <cellStyle name="Header2 4 2 2 2 2 2 3" xfId="31220" xr:uid="{00000000-0005-0000-0000-000039310000}"/>
    <cellStyle name="Header2 4 2 2 2 2 3" xfId="31221" xr:uid="{00000000-0005-0000-0000-00003A310000}"/>
    <cellStyle name="Header2 4 2 2 2 2 3 2" xfId="31222" xr:uid="{00000000-0005-0000-0000-00003B310000}"/>
    <cellStyle name="Header2 4 2 2 2 2 4" xfId="31223" xr:uid="{00000000-0005-0000-0000-00003C310000}"/>
    <cellStyle name="Header2 4 2 2 2 3" xfId="31224" xr:uid="{00000000-0005-0000-0000-00003D310000}"/>
    <cellStyle name="Header2 4 2 2 2 3 2" xfId="31225" xr:uid="{00000000-0005-0000-0000-00003E310000}"/>
    <cellStyle name="Header2 4 2 2 2 3 2 2" xfId="31226" xr:uid="{00000000-0005-0000-0000-00003F310000}"/>
    <cellStyle name="Header2 4 2 2 2 3 3" xfId="31227" xr:uid="{00000000-0005-0000-0000-000040310000}"/>
    <cellStyle name="Header2 4 2 2 2 4" xfId="31228" xr:uid="{00000000-0005-0000-0000-000041310000}"/>
    <cellStyle name="Header2 4 2 2 2 4 2" xfId="31229" xr:uid="{00000000-0005-0000-0000-000042310000}"/>
    <cellStyle name="Header2 4 2 2 2 5" xfId="31230" xr:uid="{00000000-0005-0000-0000-000043310000}"/>
    <cellStyle name="Header2 4 2 2 3" xfId="31231" xr:uid="{00000000-0005-0000-0000-000044310000}"/>
    <cellStyle name="Header2 4 2 2 3 2" xfId="31232" xr:uid="{00000000-0005-0000-0000-000045310000}"/>
    <cellStyle name="Header2 4 2 2 3 2 2" xfId="31233" xr:uid="{00000000-0005-0000-0000-000046310000}"/>
    <cellStyle name="Header2 4 2 2 3 2 2 2" xfId="31234" xr:uid="{00000000-0005-0000-0000-000047310000}"/>
    <cellStyle name="Header2 4 2 2 3 2 3" xfId="31235" xr:uid="{00000000-0005-0000-0000-000048310000}"/>
    <cellStyle name="Header2 4 2 2 3 3" xfId="31236" xr:uid="{00000000-0005-0000-0000-000049310000}"/>
    <cellStyle name="Header2 4 2 2 3 3 2" xfId="31237" xr:uid="{00000000-0005-0000-0000-00004A310000}"/>
    <cellStyle name="Header2 4 2 2 3 4" xfId="31238" xr:uid="{00000000-0005-0000-0000-00004B310000}"/>
    <cellStyle name="Header2 4 2 2 4" xfId="31239" xr:uid="{00000000-0005-0000-0000-00004C310000}"/>
    <cellStyle name="Header2 4 2 2 4 2" xfId="31240" xr:uid="{00000000-0005-0000-0000-00004D310000}"/>
    <cellStyle name="Header2 4 2 2 4 2 2" xfId="31241" xr:uid="{00000000-0005-0000-0000-00004E310000}"/>
    <cellStyle name="Header2 4 2 2 4 3" xfId="31242" xr:uid="{00000000-0005-0000-0000-00004F310000}"/>
    <cellStyle name="Header2 4 2 2 5" xfId="31243" xr:uid="{00000000-0005-0000-0000-000050310000}"/>
    <cellStyle name="Header2 4 2 2 5 2" xfId="31244" xr:uid="{00000000-0005-0000-0000-000051310000}"/>
    <cellStyle name="Header2 4 2 2 6" xfId="31245" xr:uid="{00000000-0005-0000-0000-000052310000}"/>
    <cellStyle name="Header2 4 2 3" xfId="31246" xr:uid="{00000000-0005-0000-0000-000053310000}"/>
    <cellStyle name="Header2 4 2 3 2" xfId="31247" xr:uid="{00000000-0005-0000-0000-000054310000}"/>
    <cellStyle name="Header2 4 2 3 2 2" xfId="31248" xr:uid="{00000000-0005-0000-0000-000055310000}"/>
    <cellStyle name="Header2 4 2 3 2 2 2" xfId="31249" xr:uid="{00000000-0005-0000-0000-000056310000}"/>
    <cellStyle name="Header2 4 2 3 2 2 2 2" xfId="31250" xr:uid="{00000000-0005-0000-0000-000057310000}"/>
    <cellStyle name="Header2 4 2 3 2 2 3" xfId="31251" xr:uid="{00000000-0005-0000-0000-000058310000}"/>
    <cellStyle name="Header2 4 2 3 2 3" xfId="31252" xr:uid="{00000000-0005-0000-0000-000059310000}"/>
    <cellStyle name="Header2 4 2 3 2 3 2" xfId="31253" xr:uid="{00000000-0005-0000-0000-00005A310000}"/>
    <cellStyle name="Header2 4 2 3 2 4" xfId="31254" xr:uid="{00000000-0005-0000-0000-00005B310000}"/>
    <cellStyle name="Header2 4 2 3 3" xfId="31255" xr:uid="{00000000-0005-0000-0000-00005C310000}"/>
    <cellStyle name="Header2 4 2 3 3 2" xfId="31256" xr:uid="{00000000-0005-0000-0000-00005D310000}"/>
    <cellStyle name="Header2 4 2 3 3 2 2" xfId="31257" xr:uid="{00000000-0005-0000-0000-00005E310000}"/>
    <cellStyle name="Header2 4 2 3 3 3" xfId="31258" xr:uid="{00000000-0005-0000-0000-00005F310000}"/>
    <cellStyle name="Header2 4 2 3 4" xfId="31259" xr:uid="{00000000-0005-0000-0000-000060310000}"/>
    <cellStyle name="Header2 4 2 3 4 2" xfId="31260" xr:uid="{00000000-0005-0000-0000-000061310000}"/>
    <cellStyle name="Header2 4 2 3 5" xfId="31261" xr:uid="{00000000-0005-0000-0000-000062310000}"/>
    <cellStyle name="Header2 4 2 4" xfId="31262" xr:uid="{00000000-0005-0000-0000-000063310000}"/>
    <cellStyle name="Header2 4 2 4 2" xfId="31263" xr:uid="{00000000-0005-0000-0000-000064310000}"/>
    <cellStyle name="Header2 4 2 4 2 2" xfId="31264" xr:uid="{00000000-0005-0000-0000-000065310000}"/>
    <cellStyle name="Header2 4 2 4 2 2 2" xfId="31265" xr:uid="{00000000-0005-0000-0000-000066310000}"/>
    <cellStyle name="Header2 4 2 4 2 3" xfId="31266" xr:uid="{00000000-0005-0000-0000-000067310000}"/>
    <cellStyle name="Header2 4 2 4 3" xfId="31267" xr:uid="{00000000-0005-0000-0000-000068310000}"/>
    <cellStyle name="Header2 4 2 4 3 2" xfId="31268" xr:uid="{00000000-0005-0000-0000-000069310000}"/>
    <cellStyle name="Header2 4 2 4 4" xfId="31269" xr:uid="{00000000-0005-0000-0000-00006A310000}"/>
    <cellStyle name="Header2 4 2 5" xfId="31270" xr:uid="{00000000-0005-0000-0000-00006B310000}"/>
    <cellStyle name="Header2 4 2 5 2" xfId="31271" xr:uid="{00000000-0005-0000-0000-00006C310000}"/>
    <cellStyle name="Header2 4 2 5 2 2" xfId="31272" xr:uid="{00000000-0005-0000-0000-00006D310000}"/>
    <cellStyle name="Header2 4 2 5 3" xfId="31273" xr:uid="{00000000-0005-0000-0000-00006E310000}"/>
    <cellStyle name="Header2 4 2 6" xfId="31274" xr:uid="{00000000-0005-0000-0000-00006F310000}"/>
    <cellStyle name="Header2 4 2 6 2" xfId="31275" xr:uid="{00000000-0005-0000-0000-000070310000}"/>
    <cellStyle name="Header2 4 2 7" xfId="31276" xr:uid="{00000000-0005-0000-0000-000071310000}"/>
    <cellStyle name="Header2 4 3" xfId="31277" xr:uid="{00000000-0005-0000-0000-000072310000}"/>
    <cellStyle name="Header2 4 3 2" xfId="31278" xr:uid="{00000000-0005-0000-0000-000073310000}"/>
    <cellStyle name="Header2 4 3 2 2" xfId="31279" xr:uid="{00000000-0005-0000-0000-000074310000}"/>
    <cellStyle name="Header2 4 3 2 2 2" xfId="31280" xr:uid="{00000000-0005-0000-0000-000075310000}"/>
    <cellStyle name="Header2 4 3 2 2 2 2" xfId="31281" xr:uid="{00000000-0005-0000-0000-000076310000}"/>
    <cellStyle name="Header2 4 3 2 2 2 2 2" xfId="31282" xr:uid="{00000000-0005-0000-0000-000077310000}"/>
    <cellStyle name="Header2 4 3 2 2 2 3" xfId="31283" xr:uid="{00000000-0005-0000-0000-000078310000}"/>
    <cellStyle name="Header2 4 3 2 2 3" xfId="31284" xr:uid="{00000000-0005-0000-0000-000079310000}"/>
    <cellStyle name="Header2 4 3 2 2 3 2" xfId="31285" xr:uid="{00000000-0005-0000-0000-00007A310000}"/>
    <cellStyle name="Header2 4 3 2 2 4" xfId="31286" xr:uid="{00000000-0005-0000-0000-00007B310000}"/>
    <cellStyle name="Header2 4 3 2 3" xfId="31287" xr:uid="{00000000-0005-0000-0000-00007C310000}"/>
    <cellStyle name="Header2 4 3 2 3 2" xfId="31288" xr:uid="{00000000-0005-0000-0000-00007D310000}"/>
    <cellStyle name="Header2 4 3 2 3 2 2" xfId="31289" xr:uid="{00000000-0005-0000-0000-00007E310000}"/>
    <cellStyle name="Header2 4 3 2 3 3" xfId="31290" xr:uid="{00000000-0005-0000-0000-00007F310000}"/>
    <cellStyle name="Header2 4 3 2 4" xfId="31291" xr:uid="{00000000-0005-0000-0000-000080310000}"/>
    <cellStyle name="Header2 4 3 2 4 2" xfId="31292" xr:uid="{00000000-0005-0000-0000-000081310000}"/>
    <cellStyle name="Header2 4 3 2 5" xfId="31293" xr:uid="{00000000-0005-0000-0000-000082310000}"/>
    <cellStyle name="Header2 4 3 3" xfId="31294" xr:uid="{00000000-0005-0000-0000-000083310000}"/>
    <cellStyle name="Header2 4 3 3 2" xfId="31295" xr:uid="{00000000-0005-0000-0000-000084310000}"/>
    <cellStyle name="Header2 4 3 3 2 2" xfId="31296" xr:uid="{00000000-0005-0000-0000-000085310000}"/>
    <cellStyle name="Header2 4 3 3 2 2 2" xfId="31297" xr:uid="{00000000-0005-0000-0000-000086310000}"/>
    <cellStyle name="Header2 4 3 3 2 3" xfId="31298" xr:uid="{00000000-0005-0000-0000-000087310000}"/>
    <cellStyle name="Header2 4 3 3 3" xfId="31299" xr:uid="{00000000-0005-0000-0000-000088310000}"/>
    <cellStyle name="Header2 4 3 3 3 2" xfId="31300" xr:uid="{00000000-0005-0000-0000-000089310000}"/>
    <cellStyle name="Header2 4 3 3 4" xfId="31301" xr:uid="{00000000-0005-0000-0000-00008A310000}"/>
    <cellStyle name="Header2 4 3 4" xfId="31302" xr:uid="{00000000-0005-0000-0000-00008B310000}"/>
    <cellStyle name="Header2 4 3 4 2" xfId="31303" xr:uid="{00000000-0005-0000-0000-00008C310000}"/>
    <cellStyle name="Header2 4 3 4 2 2" xfId="31304" xr:uid="{00000000-0005-0000-0000-00008D310000}"/>
    <cellStyle name="Header2 4 3 4 3" xfId="31305" xr:uid="{00000000-0005-0000-0000-00008E310000}"/>
    <cellStyle name="Header2 4 3 5" xfId="31306" xr:uid="{00000000-0005-0000-0000-00008F310000}"/>
    <cellStyle name="Header2 4 3 5 2" xfId="31307" xr:uid="{00000000-0005-0000-0000-000090310000}"/>
    <cellStyle name="Header2 4 3 6" xfId="31308" xr:uid="{00000000-0005-0000-0000-000091310000}"/>
    <cellStyle name="Header2 4 4" xfId="31309" xr:uid="{00000000-0005-0000-0000-000092310000}"/>
    <cellStyle name="Header2 4 4 2" xfId="31310" xr:uid="{00000000-0005-0000-0000-000093310000}"/>
    <cellStyle name="Header2 4 4 2 2" xfId="31311" xr:uid="{00000000-0005-0000-0000-000094310000}"/>
    <cellStyle name="Header2 4 4 2 2 2" xfId="31312" xr:uid="{00000000-0005-0000-0000-000095310000}"/>
    <cellStyle name="Header2 4 4 2 2 2 2" xfId="31313" xr:uid="{00000000-0005-0000-0000-000096310000}"/>
    <cellStyle name="Header2 4 4 2 2 3" xfId="31314" xr:uid="{00000000-0005-0000-0000-000097310000}"/>
    <cellStyle name="Header2 4 4 2 3" xfId="31315" xr:uid="{00000000-0005-0000-0000-000098310000}"/>
    <cellStyle name="Header2 4 4 2 3 2" xfId="31316" xr:uid="{00000000-0005-0000-0000-000099310000}"/>
    <cellStyle name="Header2 4 4 2 4" xfId="31317" xr:uid="{00000000-0005-0000-0000-00009A310000}"/>
    <cellStyle name="Header2 4 4 3" xfId="31318" xr:uid="{00000000-0005-0000-0000-00009B310000}"/>
    <cellStyle name="Header2 4 4 3 2" xfId="31319" xr:uid="{00000000-0005-0000-0000-00009C310000}"/>
    <cellStyle name="Header2 4 4 3 2 2" xfId="31320" xr:uid="{00000000-0005-0000-0000-00009D310000}"/>
    <cellStyle name="Header2 4 4 3 3" xfId="31321" xr:uid="{00000000-0005-0000-0000-00009E310000}"/>
    <cellStyle name="Header2 4 4 4" xfId="31322" xr:uid="{00000000-0005-0000-0000-00009F310000}"/>
    <cellStyle name="Header2 4 4 4 2" xfId="31323" xr:uid="{00000000-0005-0000-0000-0000A0310000}"/>
    <cellStyle name="Header2 4 4 5" xfId="31324" xr:uid="{00000000-0005-0000-0000-0000A1310000}"/>
    <cellStyle name="Header2 4 5" xfId="31325" xr:uid="{00000000-0005-0000-0000-0000A2310000}"/>
    <cellStyle name="Header2 4 5 2" xfId="31326" xr:uid="{00000000-0005-0000-0000-0000A3310000}"/>
    <cellStyle name="Header2 4 5 2 2" xfId="31327" xr:uid="{00000000-0005-0000-0000-0000A4310000}"/>
    <cellStyle name="Header2 4 5 2 2 2" xfId="31328" xr:uid="{00000000-0005-0000-0000-0000A5310000}"/>
    <cellStyle name="Header2 4 5 2 3" xfId="31329" xr:uid="{00000000-0005-0000-0000-0000A6310000}"/>
    <cellStyle name="Header2 4 5 3" xfId="31330" xr:uid="{00000000-0005-0000-0000-0000A7310000}"/>
    <cellStyle name="Header2 4 5 3 2" xfId="31331" xr:uid="{00000000-0005-0000-0000-0000A8310000}"/>
    <cellStyle name="Header2 4 5 4" xfId="31332" xr:uid="{00000000-0005-0000-0000-0000A9310000}"/>
    <cellStyle name="Header2 4 6" xfId="31333" xr:uid="{00000000-0005-0000-0000-0000AA310000}"/>
    <cellStyle name="Header2 4 6 2" xfId="31334" xr:uid="{00000000-0005-0000-0000-0000AB310000}"/>
    <cellStyle name="Header2 4 6 2 2" xfId="31335" xr:uid="{00000000-0005-0000-0000-0000AC310000}"/>
    <cellStyle name="Header2 4 6 3" xfId="31336" xr:uid="{00000000-0005-0000-0000-0000AD310000}"/>
    <cellStyle name="Header2 4 7" xfId="31337" xr:uid="{00000000-0005-0000-0000-0000AE310000}"/>
    <cellStyle name="Header2 4 7 2" xfId="31338" xr:uid="{00000000-0005-0000-0000-0000AF310000}"/>
    <cellStyle name="Header2 4 8" xfId="31339" xr:uid="{00000000-0005-0000-0000-0000B0310000}"/>
    <cellStyle name="Header2 40" xfId="31340" xr:uid="{00000000-0005-0000-0000-0000B1310000}"/>
    <cellStyle name="Header2 41" xfId="31341" xr:uid="{00000000-0005-0000-0000-0000B2310000}"/>
    <cellStyle name="Header2 42" xfId="31342" xr:uid="{00000000-0005-0000-0000-0000B3310000}"/>
    <cellStyle name="Header2 43" xfId="31343" xr:uid="{00000000-0005-0000-0000-0000B4310000}"/>
    <cellStyle name="Header2 44" xfId="31344" xr:uid="{00000000-0005-0000-0000-0000B5310000}"/>
    <cellStyle name="Header2 45" xfId="31345" xr:uid="{00000000-0005-0000-0000-0000B6310000}"/>
    <cellStyle name="Header2 46" xfId="31346" xr:uid="{00000000-0005-0000-0000-0000B7310000}"/>
    <cellStyle name="Header2 47" xfId="31347" xr:uid="{00000000-0005-0000-0000-0000B8310000}"/>
    <cellStyle name="Header2 48" xfId="31348" xr:uid="{00000000-0005-0000-0000-0000B9310000}"/>
    <cellStyle name="Header2 49" xfId="31349" xr:uid="{00000000-0005-0000-0000-0000BA310000}"/>
    <cellStyle name="Header2 5" xfId="31350" xr:uid="{00000000-0005-0000-0000-0000BB310000}"/>
    <cellStyle name="Header2 5 2" xfId="31351" xr:uid="{00000000-0005-0000-0000-0000BC310000}"/>
    <cellStyle name="Header2 5 2 2" xfId="31352" xr:uid="{00000000-0005-0000-0000-0000BD310000}"/>
    <cellStyle name="Header2 5 2 2 2" xfId="31353" xr:uid="{00000000-0005-0000-0000-0000BE310000}"/>
    <cellStyle name="Header2 5 2 2 2 2" xfId="31354" xr:uid="{00000000-0005-0000-0000-0000BF310000}"/>
    <cellStyle name="Header2 5 2 2 2 2 2" xfId="31355" xr:uid="{00000000-0005-0000-0000-0000C0310000}"/>
    <cellStyle name="Header2 5 2 2 2 2 2 2" xfId="31356" xr:uid="{00000000-0005-0000-0000-0000C1310000}"/>
    <cellStyle name="Header2 5 2 2 2 2 2 2 2" xfId="31357" xr:uid="{00000000-0005-0000-0000-0000C2310000}"/>
    <cellStyle name="Header2 5 2 2 2 2 2 3" xfId="31358" xr:uid="{00000000-0005-0000-0000-0000C3310000}"/>
    <cellStyle name="Header2 5 2 2 2 2 3" xfId="31359" xr:uid="{00000000-0005-0000-0000-0000C4310000}"/>
    <cellStyle name="Header2 5 2 2 2 2 3 2" xfId="31360" xr:uid="{00000000-0005-0000-0000-0000C5310000}"/>
    <cellStyle name="Header2 5 2 2 2 2 4" xfId="31361" xr:uid="{00000000-0005-0000-0000-0000C6310000}"/>
    <cellStyle name="Header2 5 2 2 2 3" xfId="31362" xr:uid="{00000000-0005-0000-0000-0000C7310000}"/>
    <cellStyle name="Header2 5 2 2 2 3 2" xfId="31363" xr:uid="{00000000-0005-0000-0000-0000C8310000}"/>
    <cellStyle name="Header2 5 2 2 2 3 2 2" xfId="31364" xr:uid="{00000000-0005-0000-0000-0000C9310000}"/>
    <cellStyle name="Header2 5 2 2 2 3 3" xfId="31365" xr:uid="{00000000-0005-0000-0000-0000CA310000}"/>
    <cellStyle name="Header2 5 2 2 2 4" xfId="31366" xr:uid="{00000000-0005-0000-0000-0000CB310000}"/>
    <cellStyle name="Header2 5 2 2 2 4 2" xfId="31367" xr:uid="{00000000-0005-0000-0000-0000CC310000}"/>
    <cellStyle name="Header2 5 2 2 2 5" xfId="31368" xr:uid="{00000000-0005-0000-0000-0000CD310000}"/>
    <cellStyle name="Header2 5 2 2 3" xfId="31369" xr:uid="{00000000-0005-0000-0000-0000CE310000}"/>
    <cellStyle name="Header2 5 2 2 3 2" xfId="31370" xr:uid="{00000000-0005-0000-0000-0000CF310000}"/>
    <cellStyle name="Header2 5 2 2 3 2 2" xfId="31371" xr:uid="{00000000-0005-0000-0000-0000D0310000}"/>
    <cellStyle name="Header2 5 2 2 3 2 2 2" xfId="31372" xr:uid="{00000000-0005-0000-0000-0000D1310000}"/>
    <cellStyle name="Header2 5 2 2 3 2 3" xfId="31373" xr:uid="{00000000-0005-0000-0000-0000D2310000}"/>
    <cellStyle name="Header2 5 2 2 3 3" xfId="31374" xr:uid="{00000000-0005-0000-0000-0000D3310000}"/>
    <cellStyle name="Header2 5 2 2 3 3 2" xfId="31375" xr:uid="{00000000-0005-0000-0000-0000D4310000}"/>
    <cellStyle name="Header2 5 2 2 3 4" xfId="31376" xr:uid="{00000000-0005-0000-0000-0000D5310000}"/>
    <cellStyle name="Header2 5 2 2 4" xfId="31377" xr:uid="{00000000-0005-0000-0000-0000D6310000}"/>
    <cellStyle name="Header2 5 2 2 4 2" xfId="31378" xr:uid="{00000000-0005-0000-0000-0000D7310000}"/>
    <cellStyle name="Header2 5 2 2 4 2 2" xfId="31379" xr:uid="{00000000-0005-0000-0000-0000D8310000}"/>
    <cellStyle name="Header2 5 2 2 4 3" xfId="31380" xr:uid="{00000000-0005-0000-0000-0000D9310000}"/>
    <cellStyle name="Header2 5 2 2 5" xfId="31381" xr:uid="{00000000-0005-0000-0000-0000DA310000}"/>
    <cellStyle name="Header2 5 2 2 5 2" xfId="31382" xr:uid="{00000000-0005-0000-0000-0000DB310000}"/>
    <cellStyle name="Header2 5 2 2 6" xfId="31383" xr:uid="{00000000-0005-0000-0000-0000DC310000}"/>
    <cellStyle name="Header2 5 2 3" xfId="31384" xr:uid="{00000000-0005-0000-0000-0000DD310000}"/>
    <cellStyle name="Header2 5 2 3 2" xfId="31385" xr:uid="{00000000-0005-0000-0000-0000DE310000}"/>
    <cellStyle name="Header2 5 2 3 2 2" xfId="31386" xr:uid="{00000000-0005-0000-0000-0000DF310000}"/>
    <cellStyle name="Header2 5 2 3 2 2 2" xfId="31387" xr:uid="{00000000-0005-0000-0000-0000E0310000}"/>
    <cellStyle name="Header2 5 2 3 2 2 2 2" xfId="31388" xr:uid="{00000000-0005-0000-0000-0000E1310000}"/>
    <cellStyle name="Header2 5 2 3 2 2 3" xfId="31389" xr:uid="{00000000-0005-0000-0000-0000E2310000}"/>
    <cellStyle name="Header2 5 2 3 2 3" xfId="31390" xr:uid="{00000000-0005-0000-0000-0000E3310000}"/>
    <cellStyle name="Header2 5 2 3 2 3 2" xfId="31391" xr:uid="{00000000-0005-0000-0000-0000E4310000}"/>
    <cellStyle name="Header2 5 2 3 2 4" xfId="31392" xr:uid="{00000000-0005-0000-0000-0000E5310000}"/>
    <cellStyle name="Header2 5 2 3 3" xfId="31393" xr:uid="{00000000-0005-0000-0000-0000E6310000}"/>
    <cellStyle name="Header2 5 2 3 3 2" xfId="31394" xr:uid="{00000000-0005-0000-0000-0000E7310000}"/>
    <cellStyle name="Header2 5 2 3 3 2 2" xfId="31395" xr:uid="{00000000-0005-0000-0000-0000E8310000}"/>
    <cellStyle name="Header2 5 2 3 3 3" xfId="31396" xr:uid="{00000000-0005-0000-0000-0000E9310000}"/>
    <cellStyle name="Header2 5 2 3 4" xfId="31397" xr:uid="{00000000-0005-0000-0000-0000EA310000}"/>
    <cellStyle name="Header2 5 2 3 4 2" xfId="31398" xr:uid="{00000000-0005-0000-0000-0000EB310000}"/>
    <cellStyle name="Header2 5 2 3 5" xfId="31399" xr:uid="{00000000-0005-0000-0000-0000EC310000}"/>
    <cellStyle name="Header2 5 2 4" xfId="31400" xr:uid="{00000000-0005-0000-0000-0000ED310000}"/>
    <cellStyle name="Header2 5 2 4 2" xfId="31401" xr:uid="{00000000-0005-0000-0000-0000EE310000}"/>
    <cellStyle name="Header2 5 2 4 2 2" xfId="31402" xr:uid="{00000000-0005-0000-0000-0000EF310000}"/>
    <cellStyle name="Header2 5 2 4 2 2 2" xfId="31403" xr:uid="{00000000-0005-0000-0000-0000F0310000}"/>
    <cellStyle name="Header2 5 2 4 2 3" xfId="31404" xr:uid="{00000000-0005-0000-0000-0000F1310000}"/>
    <cellStyle name="Header2 5 2 4 3" xfId="31405" xr:uid="{00000000-0005-0000-0000-0000F2310000}"/>
    <cellStyle name="Header2 5 2 4 3 2" xfId="31406" xr:uid="{00000000-0005-0000-0000-0000F3310000}"/>
    <cellStyle name="Header2 5 2 4 4" xfId="31407" xr:uid="{00000000-0005-0000-0000-0000F4310000}"/>
    <cellStyle name="Header2 5 2 5" xfId="31408" xr:uid="{00000000-0005-0000-0000-0000F5310000}"/>
    <cellStyle name="Header2 5 2 5 2" xfId="31409" xr:uid="{00000000-0005-0000-0000-0000F6310000}"/>
    <cellStyle name="Header2 5 2 5 2 2" xfId="31410" xr:uid="{00000000-0005-0000-0000-0000F7310000}"/>
    <cellStyle name="Header2 5 2 5 3" xfId="31411" xr:uid="{00000000-0005-0000-0000-0000F8310000}"/>
    <cellStyle name="Header2 5 2 6" xfId="31412" xr:uid="{00000000-0005-0000-0000-0000F9310000}"/>
    <cellStyle name="Header2 5 2 6 2" xfId="31413" xr:uid="{00000000-0005-0000-0000-0000FA310000}"/>
    <cellStyle name="Header2 5 2 7" xfId="31414" xr:uid="{00000000-0005-0000-0000-0000FB310000}"/>
    <cellStyle name="Header2 5 3" xfId="31415" xr:uid="{00000000-0005-0000-0000-0000FC310000}"/>
    <cellStyle name="Header2 5 3 2" xfId="31416" xr:uid="{00000000-0005-0000-0000-0000FD310000}"/>
    <cellStyle name="Header2 5 3 2 2" xfId="31417" xr:uid="{00000000-0005-0000-0000-0000FE310000}"/>
    <cellStyle name="Header2 5 3 2 2 2" xfId="31418" xr:uid="{00000000-0005-0000-0000-0000FF310000}"/>
    <cellStyle name="Header2 5 3 2 2 2 2" xfId="31419" xr:uid="{00000000-0005-0000-0000-000000320000}"/>
    <cellStyle name="Header2 5 3 2 2 2 2 2" xfId="31420" xr:uid="{00000000-0005-0000-0000-000001320000}"/>
    <cellStyle name="Header2 5 3 2 2 2 3" xfId="31421" xr:uid="{00000000-0005-0000-0000-000002320000}"/>
    <cellStyle name="Header2 5 3 2 2 3" xfId="31422" xr:uid="{00000000-0005-0000-0000-000003320000}"/>
    <cellStyle name="Header2 5 3 2 2 3 2" xfId="31423" xr:uid="{00000000-0005-0000-0000-000004320000}"/>
    <cellStyle name="Header2 5 3 2 2 4" xfId="31424" xr:uid="{00000000-0005-0000-0000-000005320000}"/>
    <cellStyle name="Header2 5 3 2 3" xfId="31425" xr:uid="{00000000-0005-0000-0000-000006320000}"/>
    <cellStyle name="Header2 5 3 2 3 2" xfId="31426" xr:uid="{00000000-0005-0000-0000-000007320000}"/>
    <cellStyle name="Header2 5 3 2 3 2 2" xfId="31427" xr:uid="{00000000-0005-0000-0000-000008320000}"/>
    <cellStyle name="Header2 5 3 2 3 3" xfId="31428" xr:uid="{00000000-0005-0000-0000-000009320000}"/>
    <cellStyle name="Header2 5 3 2 4" xfId="31429" xr:uid="{00000000-0005-0000-0000-00000A320000}"/>
    <cellStyle name="Header2 5 3 2 4 2" xfId="31430" xr:uid="{00000000-0005-0000-0000-00000B320000}"/>
    <cellStyle name="Header2 5 3 2 5" xfId="31431" xr:uid="{00000000-0005-0000-0000-00000C320000}"/>
    <cellStyle name="Header2 5 3 3" xfId="31432" xr:uid="{00000000-0005-0000-0000-00000D320000}"/>
    <cellStyle name="Header2 5 3 3 2" xfId="31433" xr:uid="{00000000-0005-0000-0000-00000E320000}"/>
    <cellStyle name="Header2 5 3 3 2 2" xfId="31434" xr:uid="{00000000-0005-0000-0000-00000F320000}"/>
    <cellStyle name="Header2 5 3 3 2 2 2" xfId="31435" xr:uid="{00000000-0005-0000-0000-000010320000}"/>
    <cellStyle name="Header2 5 3 3 2 3" xfId="31436" xr:uid="{00000000-0005-0000-0000-000011320000}"/>
    <cellStyle name="Header2 5 3 3 3" xfId="31437" xr:uid="{00000000-0005-0000-0000-000012320000}"/>
    <cellStyle name="Header2 5 3 3 3 2" xfId="31438" xr:uid="{00000000-0005-0000-0000-000013320000}"/>
    <cellStyle name="Header2 5 3 3 4" xfId="31439" xr:uid="{00000000-0005-0000-0000-000014320000}"/>
    <cellStyle name="Header2 5 3 4" xfId="31440" xr:uid="{00000000-0005-0000-0000-000015320000}"/>
    <cellStyle name="Header2 5 3 4 2" xfId="31441" xr:uid="{00000000-0005-0000-0000-000016320000}"/>
    <cellStyle name="Header2 5 3 4 2 2" xfId="31442" xr:uid="{00000000-0005-0000-0000-000017320000}"/>
    <cellStyle name="Header2 5 3 4 3" xfId="31443" xr:uid="{00000000-0005-0000-0000-000018320000}"/>
    <cellStyle name="Header2 5 3 5" xfId="31444" xr:uid="{00000000-0005-0000-0000-000019320000}"/>
    <cellStyle name="Header2 5 3 5 2" xfId="31445" xr:uid="{00000000-0005-0000-0000-00001A320000}"/>
    <cellStyle name="Header2 5 3 6" xfId="31446" xr:uid="{00000000-0005-0000-0000-00001B320000}"/>
    <cellStyle name="Header2 5 4" xfId="31447" xr:uid="{00000000-0005-0000-0000-00001C320000}"/>
    <cellStyle name="Header2 5 4 2" xfId="31448" xr:uid="{00000000-0005-0000-0000-00001D320000}"/>
    <cellStyle name="Header2 5 4 2 2" xfId="31449" xr:uid="{00000000-0005-0000-0000-00001E320000}"/>
    <cellStyle name="Header2 5 4 2 2 2" xfId="31450" xr:uid="{00000000-0005-0000-0000-00001F320000}"/>
    <cellStyle name="Header2 5 4 2 2 2 2" xfId="31451" xr:uid="{00000000-0005-0000-0000-000020320000}"/>
    <cellStyle name="Header2 5 4 2 2 3" xfId="31452" xr:uid="{00000000-0005-0000-0000-000021320000}"/>
    <cellStyle name="Header2 5 4 2 3" xfId="31453" xr:uid="{00000000-0005-0000-0000-000022320000}"/>
    <cellStyle name="Header2 5 4 2 3 2" xfId="31454" xr:uid="{00000000-0005-0000-0000-000023320000}"/>
    <cellStyle name="Header2 5 4 2 4" xfId="31455" xr:uid="{00000000-0005-0000-0000-000024320000}"/>
    <cellStyle name="Header2 5 4 3" xfId="31456" xr:uid="{00000000-0005-0000-0000-000025320000}"/>
    <cellStyle name="Header2 5 4 3 2" xfId="31457" xr:uid="{00000000-0005-0000-0000-000026320000}"/>
    <cellStyle name="Header2 5 4 3 2 2" xfId="31458" xr:uid="{00000000-0005-0000-0000-000027320000}"/>
    <cellStyle name="Header2 5 4 3 3" xfId="31459" xr:uid="{00000000-0005-0000-0000-000028320000}"/>
    <cellStyle name="Header2 5 4 4" xfId="31460" xr:uid="{00000000-0005-0000-0000-000029320000}"/>
    <cellStyle name="Header2 5 4 4 2" xfId="31461" xr:uid="{00000000-0005-0000-0000-00002A320000}"/>
    <cellStyle name="Header2 5 4 5" xfId="31462" xr:uid="{00000000-0005-0000-0000-00002B320000}"/>
    <cellStyle name="Header2 5 5" xfId="31463" xr:uid="{00000000-0005-0000-0000-00002C320000}"/>
    <cellStyle name="Header2 5 5 2" xfId="31464" xr:uid="{00000000-0005-0000-0000-00002D320000}"/>
    <cellStyle name="Header2 5 5 2 2" xfId="31465" xr:uid="{00000000-0005-0000-0000-00002E320000}"/>
    <cellStyle name="Header2 5 5 2 2 2" xfId="31466" xr:uid="{00000000-0005-0000-0000-00002F320000}"/>
    <cellStyle name="Header2 5 5 2 3" xfId="31467" xr:uid="{00000000-0005-0000-0000-000030320000}"/>
    <cellStyle name="Header2 5 5 3" xfId="31468" xr:uid="{00000000-0005-0000-0000-000031320000}"/>
    <cellStyle name="Header2 5 5 3 2" xfId="31469" xr:uid="{00000000-0005-0000-0000-000032320000}"/>
    <cellStyle name="Header2 5 5 4" xfId="31470" xr:uid="{00000000-0005-0000-0000-000033320000}"/>
    <cellStyle name="Header2 5 6" xfId="31471" xr:uid="{00000000-0005-0000-0000-000034320000}"/>
    <cellStyle name="Header2 5 6 2" xfId="31472" xr:uid="{00000000-0005-0000-0000-000035320000}"/>
    <cellStyle name="Header2 5 7" xfId="31473" xr:uid="{00000000-0005-0000-0000-000036320000}"/>
    <cellStyle name="Header2 50" xfId="31474" xr:uid="{00000000-0005-0000-0000-000037320000}"/>
    <cellStyle name="Header2 51" xfId="31475" xr:uid="{00000000-0005-0000-0000-000038320000}"/>
    <cellStyle name="Header2 6" xfId="31476" xr:uid="{00000000-0005-0000-0000-000039320000}"/>
    <cellStyle name="Header2 6 2" xfId="31477" xr:uid="{00000000-0005-0000-0000-00003A320000}"/>
    <cellStyle name="Header2 6 2 2" xfId="31478" xr:uid="{00000000-0005-0000-0000-00003B320000}"/>
    <cellStyle name="Header2 6 2 2 2" xfId="31479" xr:uid="{00000000-0005-0000-0000-00003C320000}"/>
    <cellStyle name="Header2 6 2 2 2 2" xfId="31480" xr:uid="{00000000-0005-0000-0000-00003D320000}"/>
    <cellStyle name="Header2 6 2 2 2 2 2" xfId="31481" xr:uid="{00000000-0005-0000-0000-00003E320000}"/>
    <cellStyle name="Header2 6 2 2 2 3" xfId="31482" xr:uid="{00000000-0005-0000-0000-00003F320000}"/>
    <cellStyle name="Header2 6 2 2 3" xfId="31483" xr:uid="{00000000-0005-0000-0000-000040320000}"/>
    <cellStyle name="Header2 6 2 2 3 2" xfId="31484" xr:uid="{00000000-0005-0000-0000-000041320000}"/>
    <cellStyle name="Header2 6 2 2 4" xfId="31485" xr:uid="{00000000-0005-0000-0000-000042320000}"/>
    <cellStyle name="Header2 6 2 3" xfId="31486" xr:uid="{00000000-0005-0000-0000-000043320000}"/>
    <cellStyle name="Header2 6 2 3 2" xfId="31487" xr:uid="{00000000-0005-0000-0000-000044320000}"/>
    <cellStyle name="Header2 6 2 3 2 2" xfId="31488" xr:uid="{00000000-0005-0000-0000-000045320000}"/>
    <cellStyle name="Header2 6 2 3 3" xfId="31489" xr:uid="{00000000-0005-0000-0000-000046320000}"/>
    <cellStyle name="Header2 6 2 4" xfId="31490" xr:uid="{00000000-0005-0000-0000-000047320000}"/>
    <cellStyle name="Header2 6 2 4 2" xfId="31491" xr:uid="{00000000-0005-0000-0000-000048320000}"/>
    <cellStyle name="Header2 6 2 5" xfId="31492" xr:uid="{00000000-0005-0000-0000-000049320000}"/>
    <cellStyle name="Header2 6 3" xfId="31493" xr:uid="{00000000-0005-0000-0000-00004A320000}"/>
    <cellStyle name="Header2 6 3 2" xfId="31494" xr:uid="{00000000-0005-0000-0000-00004B320000}"/>
    <cellStyle name="Header2 6 3 2 2" xfId="31495" xr:uid="{00000000-0005-0000-0000-00004C320000}"/>
    <cellStyle name="Header2 6 3 2 2 2" xfId="31496" xr:uid="{00000000-0005-0000-0000-00004D320000}"/>
    <cellStyle name="Header2 6 3 2 3" xfId="31497" xr:uid="{00000000-0005-0000-0000-00004E320000}"/>
    <cellStyle name="Header2 6 3 3" xfId="31498" xr:uid="{00000000-0005-0000-0000-00004F320000}"/>
    <cellStyle name="Header2 6 3 3 2" xfId="31499" xr:uid="{00000000-0005-0000-0000-000050320000}"/>
    <cellStyle name="Header2 6 3 4" xfId="31500" xr:uid="{00000000-0005-0000-0000-000051320000}"/>
    <cellStyle name="Header2 6 4" xfId="31501" xr:uid="{00000000-0005-0000-0000-000052320000}"/>
    <cellStyle name="Header2 6 4 2" xfId="31502" xr:uid="{00000000-0005-0000-0000-000053320000}"/>
    <cellStyle name="Header2 6 4 2 2" xfId="31503" xr:uid="{00000000-0005-0000-0000-000054320000}"/>
    <cellStyle name="Header2 6 4 3" xfId="31504" xr:uid="{00000000-0005-0000-0000-000055320000}"/>
    <cellStyle name="Header2 6 5" xfId="31505" xr:uid="{00000000-0005-0000-0000-000056320000}"/>
    <cellStyle name="Header2 6 5 2" xfId="31506" xr:uid="{00000000-0005-0000-0000-000057320000}"/>
    <cellStyle name="Header2 6 6" xfId="31507" xr:uid="{00000000-0005-0000-0000-000058320000}"/>
    <cellStyle name="Header2 7" xfId="31508" xr:uid="{00000000-0005-0000-0000-000059320000}"/>
    <cellStyle name="Header2 7 2" xfId="31509" xr:uid="{00000000-0005-0000-0000-00005A320000}"/>
    <cellStyle name="Header2 7 2 2" xfId="31510" xr:uid="{00000000-0005-0000-0000-00005B320000}"/>
    <cellStyle name="Header2 7 2 2 2" xfId="31511" xr:uid="{00000000-0005-0000-0000-00005C320000}"/>
    <cellStyle name="Header2 7 2 2 2 2" xfId="31512" xr:uid="{00000000-0005-0000-0000-00005D320000}"/>
    <cellStyle name="Header2 7 2 2 3" xfId="31513" xr:uid="{00000000-0005-0000-0000-00005E320000}"/>
    <cellStyle name="Header2 7 2 3" xfId="31514" xr:uid="{00000000-0005-0000-0000-00005F320000}"/>
    <cellStyle name="Header2 7 2 3 2" xfId="31515" xr:uid="{00000000-0005-0000-0000-000060320000}"/>
    <cellStyle name="Header2 7 2 4" xfId="31516" xr:uid="{00000000-0005-0000-0000-000061320000}"/>
    <cellStyle name="Header2 7 3" xfId="31517" xr:uid="{00000000-0005-0000-0000-000062320000}"/>
    <cellStyle name="Header2 7 3 2" xfId="31518" xr:uid="{00000000-0005-0000-0000-000063320000}"/>
    <cellStyle name="Header2 7 3 2 2" xfId="31519" xr:uid="{00000000-0005-0000-0000-000064320000}"/>
    <cellStyle name="Header2 7 3 3" xfId="31520" xr:uid="{00000000-0005-0000-0000-000065320000}"/>
    <cellStyle name="Header2 7 4" xfId="31521" xr:uid="{00000000-0005-0000-0000-000066320000}"/>
    <cellStyle name="Header2 7 4 2" xfId="31522" xr:uid="{00000000-0005-0000-0000-000067320000}"/>
    <cellStyle name="Header2 7 5" xfId="31523" xr:uid="{00000000-0005-0000-0000-000068320000}"/>
    <cellStyle name="Header2 8" xfId="31524" xr:uid="{00000000-0005-0000-0000-000069320000}"/>
    <cellStyle name="Header2 8 2" xfId="31525" xr:uid="{00000000-0005-0000-0000-00006A320000}"/>
    <cellStyle name="Header2 8 2 2" xfId="31526" xr:uid="{00000000-0005-0000-0000-00006B320000}"/>
    <cellStyle name="Header2 8 2 2 2" xfId="31527" xr:uid="{00000000-0005-0000-0000-00006C320000}"/>
    <cellStyle name="Header2 8 2 3" xfId="31528" xr:uid="{00000000-0005-0000-0000-00006D320000}"/>
    <cellStyle name="Header2 8 3" xfId="31529" xr:uid="{00000000-0005-0000-0000-00006E320000}"/>
    <cellStyle name="Header2 8 3 2" xfId="31530" xr:uid="{00000000-0005-0000-0000-00006F320000}"/>
    <cellStyle name="Header2 8 4" xfId="31531" xr:uid="{00000000-0005-0000-0000-000070320000}"/>
    <cellStyle name="Header2 9" xfId="31532" xr:uid="{00000000-0005-0000-0000-000071320000}"/>
    <cellStyle name="Header2 9 2" xfId="31533" xr:uid="{00000000-0005-0000-0000-000072320000}"/>
    <cellStyle name="Header2 9 2 2" xfId="31534" xr:uid="{00000000-0005-0000-0000-000073320000}"/>
    <cellStyle name="Header2 9 3" xfId="31535" xr:uid="{00000000-0005-0000-0000-000074320000}"/>
    <cellStyle name="Header3" xfId="31536" xr:uid="{00000000-0005-0000-0000-000075320000}"/>
    <cellStyle name="Header3 2" xfId="31537" xr:uid="{00000000-0005-0000-0000-000076320000}"/>
    <cellStyle name="Heading" xfId="7194" xr:uid="{00000000-0005-0000-0000-000077320000}"/>
    <cellStyle name="Heading 1 10" xfId="7195" xr:uid="{00000000-0005-0000-0000-000078320000}"/>
    <cellStyle name="Heading 1 11" xfId="7196" xr:uid="{00000000-0005-0000-0000-000079320000}"/>
    <cellStyle name="Heading 1 12" xfId="7197" xr:uid="{00000000-0005-0000-0000-00007A320000}"/>
    <cellStyle name="Heading 1 13" xfId="7198" xr:uid="{00000000-0005-0000-0000-00007B320000}"/>
    <cellStyle name="Heading 1 14" xfId="7199" xr:uid="{00000000-0005-0000-0000-00007C320000}"/>
    <cellStyle name="Heading 1 15" xfId="7200" xr:uid="{00000000-0005-0000-0000-00007D320000}"/>
    <cellStyle name="Heading 1 16" xfId="7201" xr:uid="{00000000-0005-0000-0000-00007E320000}"/>
    <cellStyle name="Heading 1 17" xfId="7202" xr:uid="{00000000-0005-0000-0000-00007F320000}"/>
    <cellStyle name="Heading 1 18" xfId="7203" xr:uid="{00000000-0005-0000-0000-000080320000}"/>
    <cellStyle name="Heading 1 19" xfId="7204" xr:uid="{00000000-0005-0000-0000-000081320000}"/>
    <cellStyle name="Heading 1 2" xfId="7205" xr:uid="{00000000-0005-0000-0000-000082320000}"/>
    <cellStyle name="Heading 1 2 2" xfId="7206" xr:uid="{00000000-0005-0000-0000-000083320000}"/>
    <cellStyle name="Heading 1 2 2 2" xfId="7207" xr:uid="{00000000-0005-0000-0000-000084320000}"/>
    <cellStyle name="Heading 1 2 2 3" xfId="7208" xr:uid="{00000000-0005-0000-0000-000085320000}"/>
    <cellStyle name="Heading 1 2 2 4" xfId="31538" xr:uid="{00000000-0005-0000-0000-000086320000}"/>
    <cellStyle name="Heading 1 2 3" xfId="7209" xr:uid="{00000000-0005-0000-0000-000087320000}"/>
    <cellStyle name="Heading 1 2 3 2" xfId="7210" xr:uid="{00000000-0005-0000-0000-000088320000}"/>
    <cellStyle name="Heading 1 2 4" xfId="7211" xr:uid="{00000000-0005-0000-0000-000089320000}"/>
    <cellStyle name="Heading 1 2 4 2" xfId="7212" xr:uid="{00000000-0005-0000-0000-00008A320000}"/>
    <cellStyle name="Heading 1 2 5" xfId="7213" xr:uid="{00000000-0005-0000-0000-00008B320000}"/>
    <cellStyle name="Heading 1 2 6" xfId="31539" xr:uid="{00000000-0005-0000-0000-00008C320000}"/>
    <cellStyle name="Heading 1 20" xfId="7214" xr:uid="{00000000-0005-0000-0000-00008D320000}"/>
    <cellStyle name="Heading 1 21" xfId="7215" xr:uid="{00000000-0005-0000-0000-00008E320000}"/>
    <cellStyle name="Heading 1 22" xfId="7216" xr:uid="{00000000-0005-0000-0000-00008F320000}"/>
    <cellStyle name="Heading 1 23" xfId="7217" xr:uid="{00000000-0005-0000-0000-000090320000}"/>
    <cellStyle name="Heading 1 3" xfId="7218" xr:uid="{00000000-0005-0000-0000-000091320000}"/>
    <cellStyle name="Heading 1 3 2" xfId="7219" xr:uid="{00000000-0005-0000-0000-000092320000}"/>
    <cellStyle name="Heading 1 3 3" xfId="7220" xr:uid="{00000000-0005-0000-0000-000093320000}"/>
    <cellStyle name="Heading 1 3 4" xfId="7221" xr:uid="{00000000-0005-0000-0000-000094320000}"/>
    <cellStyle name="Heading 1 3 5" xfId="7222" xr:uid="{00000000-0005-0000-0000-000095320000}"/>
    <cellStyle name="Heading 1 4" xfId="7223" xr:uid="{00000000-0005-0000-0000-000096320000}"/>
    <cellStyle name="Heading 1 4 2" xfId="7224" xr:uid="{00000000-0005-0000-0000-000097320000}"/>
    <cellStyle name="Heading 1 4 3" xfId="7225" xr:uid="{00000000-0005-0000-0000-000098320000}"/>
    <cellStyle name="Heading 1 4 4" xfId="7226" xr:uid="{00000000-0005-0000-0000-000099320000}"/>
    <cellStyle name="Heading 1 4 5" xfId="7227" xr:uid="{00000000-0005-0000-0000-00009A320000}"/>
    <cellStyle name="Heading 1 4 6" xfId="7228" xr:uid="{00000000-0005-0000-0000-00009B320000}"/>
    <cellStyle name="Heading 1 5" xfId="7229" xr:uid="{00000000-0005-0000-0000-00009C320000}"/>
    <cellStyle name="Heading 1 5 2" xfId="7230" xr:uid="{00000000-0005-0000-0000-00009D320000}"/>
    <cellStyle name="Heading 1 6" xfId="7231" xr:uid="{00000000-0005-0000-0000-00009E320000}"/>
    <cellStyle name="Heading 1 7" xfId="7232" xr:uid="{00000000-0005-0000-0000-00009F320000}"/>
    <cellStyle name="Heading 1 8" xfId="7233" xr:uid="{00000000-0005-0000-0000-0000A0320000}"/>
    <cellStyle name="Heading 1 9" xfId="7234" xr:uid="{00000000-0005-0000-0000-0000A1320000}"/>
    <cellStyle name="Heading 2 10" xfId="7235" xr:uid="{00000000-0005-0000-0000-0000A2320000}"/>
    <cellStyle name="Heading 2 11" xfId="7236" xr:uid="{00000000-0005-0000-0000-0000A3320000}"/>
    <cellStyle name="Heading 2 12" xfId="7237" xr:uid="{00000000-0005-0000-0000-0000A4320000}"/>
    <cellStyle name="Heading 2 13" xfId="7238" xr:uid="{00000000-0005-0000-0000-0000A5320000}"/>
    <cellStyle name="Heading 2 14" xfId="7239" xr:uid="{00000000-0005-0000-0000-0000A6320000}"/>
    <cellStyle name="Heading 2 15" xfId="7240" xr:uid="{00000000-0005-0000-0000-0000A7320000}"/>
    <cellStyle name="Heading 2 16" xfId="7241" xr:uid="{00000000-0005-0000-0000-0000A8320000}"/>
    <cellStyle name="Heading 2 17" xfId="7242" xr:uid="{00000000-0005-0000-0000-0000A9320000}"/>
    <cellStyle name="Heading 2 18" xfId="7243" xr:uid="{00000000-0005-0000-0000-0000AA320000}"/>
    <cellStyle name="Heading 2 19" xfId="7244" xr:uid="{00000000-0005-0000-0000-0000AB320000}"/>
    <cellStyle name="Heading 2 2" xfId="7245" xr:uid="{00000000-0005-0000-0000-0000AC320000}"/>
    <cellStyle name="Heading 2 2 2" xfId="7246" xr:uid="{00000000-0005-0000-0000-0000AD320000}"/>
    <cellStyle name="Heading 2 2 2 2" xfId="7247" xr:uid="{00000000-0005-0000-0000-0000AE320000}"/>
    <cellStyle name="Heading 2 2 2 3" xfId="7248" xr:uid="{00000000-0005-0000-0000-0000AF320000}"/>
    <cellStyle name="Heading 2 2 2 4" xfId="31540" xr:uid="{00000000-0005-0000-0000-0000B0320000}"/>
    <cellStyle name="Heading 2 2 3" xfId="7249" xr:uid="{00000000-0005-0000-0000-0000B1320000}"/>
    <cellStyle name="Heading 2 2 3 2" xfId="7250" xr:uid="{00000000-0005-0000-0000-0000B2320000}"/>
    <cellStyle name="Heading 2 2 4" xfId="7251" xr:uid="{00000000-0005-0000-0000-0000B3320000}"/>
    <cellStyle name="Heading 2 2 4 2" xfId="7252" xr:uid="{00000000-0005-0000-0000-0000B4320000}"/>
    <cellStyle name="Heading 2 2 5" xfId="7253" xr:uid="{00000000-0005-0000-0000-0000B5320000}"/>
    <cellStyle name="Heading 2 2 6" xfId="31541" xr:uid="{00000000-0005-0000-0000-0000B6320000}"/>
    <cellStyle name="Heading 2 20" xfId="7254" xr:uid="{00000000-0005-0000-0000-0000B7320000}"/>
    <cellStyle name="Heading 2 21" xfId="7255" xr:uid="{00000000-0005-0000-0000-0000B8320000}"/>
    <cellStyle name="Heading 2 22" xfId="7256" xr:uid="{00000000-0005-0000-0000-0000B9320000}"/>
    <cellStyle name="Heading 2 23" xfId="7257" xr:uid="{00000000-0005-0000-0000-0000BA320000}"/>
    <cellStyle name="Heading 2 3" xfId="7258" xr:uid="{00000000-0005-0000-0000-0000BB320000}"/>
    <cellStyle name="Heading 2 3 2" xfId="7259" xr:uid="{00000000-0005-0000-0000-0000BC320000}"/>
    <cellStyle name="Heading 2 3 3" xfId="7260" xr:uid="{00000000-0005-0000-0000-0000BD320000}"/>
    <cellStyle name="Heading 2 3 4" xfId="7261" xr:uid="{00000000-0005-0000-0000-0000BE320000}"/>
    <cellStyle name="Heading 2 3 5" xfId="7262" xr:uid="{00000000-0005-0000-0000-0000BF320000}"/>
    <cellStyle name="Heading 2 4" xfId="7263" xr:uid="{00000000-0005-0000-0000-0000C0320000}"/>
    <cellStyle name="Heading 2 4 2" xfId="7264" xr:uid="{00000000-0005-0000-0000-0000C1320000}"/>
    <cellStyle name="Heading 2 4 3" xfId="7265" xr:uid="{00000000-0005-0000-0000-0000C2320000}"/>
    <cellStyle name="Heading 2 4 4" xfId="7266" xr:uid="{00000000-0005-0000-0000-0000C3320000}"/>
    <cellStyle name="Heading 2 4 5" xfId="7267" xr:uid="{00000000-0005-0000-0000-0000C4320000}"/>
    <cellStyle name="Heading 2 4 6" xfId="7268" xr:uid="{00000000-0005-0000-0000-0000C5320000}"/>
    <cellStyle name="Heading 2 5" xfId="7269" xr:uid="{00000000-0005-0000-0000-0000C6320000}"/>
    <cellStyle name="Heading 2 5 2" xfId="7270" xr:uid="{00000000-0005-0000-0000-0000C7320000}"/>
    <cellStyle name="Heading 2 6" xfId="7271" xr:uid="{00000000-0005-0000-0000-0000C8320000}"/>
    <cellStyle name="Heading 2 7" xfId="7272" xr:uid="{00000000-0005-0000-0000-0000C9320000}"/>
    <cellStyle name="Heading 2 8" xfId="7273" xr:uid="{00000000-0005-0000-0000-0000CA320000}"/>
    <cellStyle name="Heading 2 9" xfId="7274" xr:uid="{00000000-0005-0000-0000-0000CB320000}"/>
    <cellStyle name="Heading 3 10" xfId="7275" xr:uid="{00000000-0005-0000-0000-0000CC320000}"/>
    <cellStyle name="Heading 3 11" xfId="7276" xr:uid="{00000000-0005-0000-0000-0000CD320000}"/>
    <cellStyle name="Heading 3 12" xfId="7277" xr:uid="{00000000-0005-0000-0000-0000CE320000}"/>
    <cellStyle name="Heading 3 13" xfId="7278" xr:uid="{00000000-0005-0000-0000-0000CF320000}"/>
    <cellStyle name="Heading 3 14" xfId="7279" xr:uid="{00000000-0005-0000-0000-0000D0320000}"/>
    <cellStyle name="Heading 3 15" xfId="7280" xr:uid="{00000000-0005-0000-0000-0000D1320000}"/>
    <cellStyle name="Heading 3 16" xfId="7281" xr:uid="{00000000-0005-0000-0000-0000D2320000}"/>
    <cellStyle name="Heading 3 17" xfId="7282" xr:uid="{00000000-0005-0000-0000-0000D3320000}"/>
    <cellStyle name="Heading 3 18" xfId="7283" xr:uid="{00000000-0005-0000-0000-0000D4320000}"/>
    <cellStyle name="Heading 3 19" xfId="7284" xr:uid="{00000000-0005-0000-0000-0000D5320000}"/>
    <cellStyle name="Heading 3 2" xfId="7285" xr:uid="{00000000-0005-0000-0000-0000D6320000}"/>
    <cellStyle name="Heading 3 2 2" xfId="7286" xr:uid="{00000000-0005-0000-0000-0000D7320000}"/>
    <cellStyle name="Heading 3 2 2 2" xfId="7287" xr:uid="{00000000-0005-0000-0000-0000D8320000}"/>
    <cellStyle name="Heading 3 2 2 3" xfId="7288" xr:uid="{00000000-0005-0000-0000-0000D9320000}"/>
    <cellStyle name="Heading 3 2 3" xfId="7289" xr:uid="{00000000-0005-0000-0000-0000DA320000}"/>
    <cellStyle name="Heading 3 2 3 2" xfId="7290" xr:uid="{00000000-0005-0000-0000-0000DB320000}"/>
    <cellStyle name="Heading 3 2 4" xfId="7291" xr:uid="{00000000-0005-0000-0000-0000DC320000}"/>
    <cellStyle name="Heading 3 2 5" xfId="7292" xr:uid="{00000000-0005-0000-0000-0000DD320000}"/>
    <cellStyle name="Heading 3 20" xfId="7293" xr:uid="{00000000-0005-0000-0000-0000DE320000}"/>
    <cellStyle name="Heading 3 21" xfId="7294" xr:uid="{00000000-0005-0000-0000-0000DF320000}"/>
    <cellStyle name="Heading 3 22" xfId="7295" xr:uid="{00000000-0005-0000-0000-0000E0320000}"/>
    <cellStyle name="Heading 3 23" xfId="7296" xr:uid="{00000000-0005-0000-0000-0000E1320000}"/>
    <cellStyle name="Heading 3 3" xfId="7297" xr:uid="{00000000-0005-0000-0000-0000E2320000}"/>
    <cellStyle name="Heading 3 3 2" xfId="7298" xr:uid="{00000000-0005-0000-0000-0000E3320000}"/>
    <cellStyle name="Heading 3 3 3" xfId="7299" xr:uid="{00000000-0005-0000-0000-0000E4320000}"/>
    <cellStyle name="Heading 3 3 4" xfId="7300" xr:uid="{00000000-0005-0000-0000-0000E5320000}"/>
    <cellStyle name="Heading 3 3 5" xfId="7301" xr:uid="{00000000-0005-0000-0000-0000E6320000}"/>
    <cellStyle name="Heading 3 4" xfId="7302" xr:uid="{00000000-0005-0000-0000-0000E7320000}"/>
    <cellStyle name="Heading 3 4 2" xfId="7303" xr:uid="{00000000-0005-0000-0000-0000E8320000}"/>
    <cellStyle name="Heading 3 4 3" xfId="7304" xr:uid="{00000000-0005-0000-0000-0000E9320000}"/>
    <cellStyle name="Heading 3 4 4" xfId="7305" xr:uid="{00000000-0005-0000-0000-0000EA320000}"/>
    <cellStyle name="Heading 3 4 5" xfId="7306" xr:uid="{00000000-0005-0000-0000-0000EB320000}"/>
    <cellStyle name="Heading 3 5" xfId="7307" xr:uid="{00000000-0005-0000-0000-0000EC320000}"/>
    <cellStyle name="Heading 3 6" xfId="7308" xr:uid="{00000000-0005-0000-0000-0000ED320000}"/>
    <cellStyle name="Heading 3 7" xfId="7309" xr:uid="{00000000-0005-0000-0000-0000EE320000}"/>
    <cellStyle name="Heading 3 8" xfId="7310" xr:uid="{00000000-0005-0000-0000-0000EF320000}"/>
    <cellStyle name="Heading 3 9" xfId="7311" xr:uid="{00000000-0005-0000-0000-0000F0320000}"/>
    <cellStyle name="Heading 4 10" xfId="7312" xr:uid="{00000000-0005-0000-0000-0000F1320000}"/>
    <cellStyle name="Heading 4 11" xfId="7313" xr:uid="{00000000-0005-0000-0000-0000F2320000}"/>
    <cellStyle name="Heading 4 12" xfId="7314" xr:uid="{00000000-0005-0000-0000-0000F3320000}"/>
    <cellStyle name="Heading 4 13" xfId="7315" xr:uid="{00000000-0005-0000-0000-0000F4320000}"/>
    <cellStyle name="Heading 4 14" xfId="7316" xr:uid="{00000000-0005-0000-0000-0000F5320000}"/>
    <cellStyle name="Heading 4 15" xfId="7317" xr:uid="{00000000-0005-0000-0000-0000F6320000}"/>
    <cellStyle name="Heading 4 16" xfId="7318" xr:uid="{00000000-0005-0000-0000-0000F7320000}"/>
    <cellStyle name="Heading 4 17" xfId="7319" xr:uid="{00000000-0005-0000-0000-0000F8320000}"/>
    <cellStyle name="Heading 4 18" xfId="7320" xr:uid="{00000000-0005-0000-0000-0000F9320000}"/>
    <cellStyle name="Heading 4 19" xfId="7321" xr:uid="{00000000-0005-0000-0000-0000FA320000}"/>
    <cellStyle name="Heading 4 2" xfId="7322" xr:uid="{00000000-0005-0000-0000-0000FB320000}"/>
    <cellStyle name="Heading 4 2 2" xfId="7323" xr:uid="{00000000-0005-0000-0000-0000FC320000}"/>
    <cellStyle name="Heading 4 2 2 2" xfId="7324" xr:uid="{00000000-0005-0000-0000-0000FD320000}"/>
    <cellStyle name="Heading 4 2 2 3" xfId="7325" xr:uid="{00000000-0005-0000-0000-0000FE320000}"/>
    <cellStyle name="Heading 4 2 3" xfId="7326" xr:uid="{00000000-0005-0000-0000-0000FF320000}"/>
    <cellStyle name="Heading 4 2 3 2" xfId="7327" xr:uid="{00000000-0005-0000-0000-000000330000}"/>
    <cellStyle name="Heading 4 2 4" xfId="7328" xr:uid="{00000000-0005-0000-0000-000001330000}"/>
    <cellStyle name="Heading 4 2 5" xfId="54265" xr:uid="{F7562C12-D208-4252-9DAE-07A1E5AC5A3E}"/>
    <cellStyle name="Heading 4 20" xfId="7329" xr:uid="{00000000-0005-0000-0000-000002330000}"/>
    <cellStyle name="Heading 4 21" xfId="7330" xr:uid="{00000000-0005-0000-0000-000003330000}"/>
    <cellStyle name="Heading 4 22" xfId="7331" xr:uid="{00000000-0005-0000-0000-000004330000}"/>
    <cellStyle name="Heading 4 23" xfId="7332" xr:uid="{00000000-0005-0000-0000-000005330000}"/>
    <cellStyle name="Heading 4 3" xfId="7333" xr:uid="{00000000-0005-0000-0000-000006330000}"/>
    <cellStyle name="Heading 4 3 2" xfId="7334" xr:uid="{00000000-0005-0000-0000-000007330000}"/>
    <cellStyle name="Heading 4 3 3" xfId="7335" xr:uid="{00000000-0005-0000-0000-000008330000}"/>
    <cellStyle name="Heading 4 3 4" xfId="7336" xr:uid="{00000000-0005-0000-0000-000009330000}"/>
    <cellStyle name="Heading 4 3 5" xfId="7337" xr:uid="{00000000-0005-0000-0000-00000A330000}"/>
    <cellStyle name="Heading 4 4" xfId="7338" xr:uid="{00000000-0005-0000-0000-00000B330000}"/>
    <cellStyle name="Heading 4 4 2" xfId="7339" xr:uid="{00000000-0005-0000-0000-00000C330000}"/>
    <cellStyle name="Heading 4 4 3" xfId="7340" xr:uid="{00000000-0005-0000-0000-00000D330000}"/>
    <cellStyle name="Heading 4 4 4" xfId="7341" xr:uid="{00000000-0005-0000-0000-00000E330000}"/>
    <cellStyle name="Heading 4 4 5" xfId="7342" xr:uid="{00000000-0005-0000-0000-00000F330000}"/>
    <cellStyle name="Heading 4 5" xfId="7343" xr:uid="{00000000-0005-0000-0000-000010330000}"/>
    <cellStyle name="Heading 4 6" xfId="7344" xr:uid="{00000000-0005-0000-0000-000011330000}"/>
    <cellStyle name="Heading 4 7" xfId="7345" xr:uid="{00000000-0005-0000-0000-000012330000}"/>
    <cellStyle name="Heading 4 8" xfId="7346" xr:uid="{00000000-0005-0000-0000-000013330000}"/>
    <cellStyle name="Heading 4 9" xfId="7347" xr:uid="{00000000-0005-0000-0000-000014330000}"/>
    <cellStyle name="Heading1" xfId="7348" xr:uid="{00000000-0005-0000-0000-000015330000}"/>
    <cellStyle name="Heading1 2" xfId="7349" xr:uid="{00000000-0005-0000-0000-000016330000}"/>
    <cellStyle name="Heading1 2 2" xfId="7350" xr:uid="{00000000-0005-0000-0000-000017330000}"/>
    <cellStyle name="Heading1 2 2 2" xfId="7351" xr:uid="{00000000-0005-0000-0000-000018330000}"/>
    <cellStyle name="Heading1 2 3" xfId="7352" xr:uid="{00000000-0005-0000-0000-000019330000}"/>
    <cellStyle name="Heading1 2 4" xfId="31542" xr:uid="{00000000-0005-0000-0000-00001A330000}"/>
    <cellStyle name="Heading1 3" xfId="7353" xr:uid="{00000000-0005-0000-0000-00001B330000}"/>
    <cellStyle name="Heading1 3 2" xfId="7354" xr:uid="{00000000-0005-0000-0000-00001C330000}"/>
    <cellStyle name="Heading1 4" xfId="7355" xr:uid="{00000000-0005-0000-0000-00001D330000}"/>
    <cellStyle name="Heading1 4 2" xfId="7356" xr:uid="{00000000-0005-0000-0000-00001E330000}"/>
    <cellStyle name="Heading1 4 2 2" xfId="7357" xr:uid="{00000000-0005-0000-0000-00001F330000}"/>
    <cellStyle name="Heading1 4 3" xfId="7358" xr:uid="{00000000-0005-0000-0000-000020330000}"/>
    <cellStyle name="Heading1 4 4" xfId="7359" xr:uid="{00000000-0005-0000-0000-000021330000}"/>
    <cellStyle name="Heading1 5" xfId="7360" xr:uid="{00000000-0005-0000-0000-000022330000}"/>
    <cellStyle name="Heading1 6" xfId="7361" xr:uid="{00000000-0005-0000-0000-000023330000}"/>
    <cellStyle name="Heading2" xfId="7362" xr:uid="{00000000-0005-0000-0000-000024330000}"/>
    <cellStyle name="Heading2 2" xfId="7363" xr:uid="{00000000-0005-0000-0000-000025330000}"/>
    <cellStyle name="Heading2 2 2" xfId="7364" xr:uid="{00000000-0005-0000-0000-000026330000}"/>
    <cellStyle name="Heading2 2 2 2" xfId="7365" xr:uid="{00000000-0005-0000-0000-000027330000}"/>
    <cellStyle name="Heading2 2 3" xfId="7366" xr:uid="{00000000-0005-0000-0000-000028330000}"/>
    <cellStyle name="Heading2 3" xfId="7367" xr:uid="{00000000-0005-0000-0000-000029330000}"/>
    <cellStyle name="Heading2 3 2" xfId="7368" xr:uid="{00000000-0005-0000-0000-00002A330000}"/>
    <cellStyle name="Heading2 4" xfId="7369" xr:uid="{00000000-0005-0000-0000-00002B330000}"/>
    <cellStyle name="Heading2 4 2" xfId="7370" xr:uid="{00000000-0005-0000-0000-00002C330000}"/>
    <cellStyle name="Heading2 4 2 2" xfId="7371" xr:uid="{00000000-0005-0000-0000-00002D330000}"/>
    <cellStyle name="Heading2 4 3" xfId="7372" xr:uid="{00000000-0005-0000-0000-00002E330000}"/>
    <cellStyle name="Heading2 4 4" xfId="7373" xr:uid="{00000000-0005-0000-0000-00002F330000}"/>
    <cellStyle name="Heading2 5" xfId="7374" xr:uid="{00000000-0005-0000-0000-000030330000}"/>
    <cellStyle name="Heading2 6" xfId="7375" xr:uid="{00000000-0005-0000-0000-000031330000}"/>
    <cellStyle name="Heads16" xfId="31543" xr:uid="{00000000-0005-0000-0000-000032330000}"/>
    <cellStyle name="Heads7" xfId="31544" xr:uid="{00000000-0005-0000-0000-000033330000}"/>
    <cellStyle name="Heads8" xfId="31545" xr:uid="{00000000-0005-0000-0000-000034330000}"/>
    <cellStyle name="Heads9" xfId="31546" xr:uid="{00000000-0005-0000-0000-000035330000}"/>
    <cellStyle name="Helvetica 9" xfId="7376" xr:uid="{00000000-0005-0000-0000-000036330000}"/>
    <cellStyle name="Helvetica 9 C" xfId="7377" xr:uid="{00000000-0005-0000-0000-000037330000}"/>
    <cellStyle name="Hidden" xfId="31547" xr:uid="{00000000-0005-0000-0000-000038330000}"/>
    <cellStyle name="HIGHLIGHT" xfId="7378" xr:uid="{00000000-0005-0000-0000-000039330000}"/>
    <cellStyle name="Hyperlink 2" xfId="7379" xr:uid="{00000000-0005-0000-0000-00003A330000}"/>
    <cellStyle name="Hyperlink 2 2" xfId="7380" xr:uid="{00000000-0005-0000-0000-00003B330000}"/>
    <cellStyle name="Hyperlink 2 2 2" xfId="31548" xr:uid="{00000000-0005-0000-0000-00003C330000}"/>
    <cellStyle name="Hyperlink 2 3" xfId="7381" xr:uid="{00000000-0005-0000-0000-00003D330000}"/>
    <cellStyle name="Hyperlink 2 3 2" xfId="7382" xr:uid="{00000000-0005-0000-0000-00003E330000}"/>
    <cellStyle name="Hyperlink 2 4" xfId="7383" xr:uid="{00000000-0005-0000-0000-00003F330000}"/>
    <cellStyle name="Hyperlink 3" xfId="7384" xr:uid="{00000000-0005-0000-0000-000040330000}"/>
    <cellStyle name="Hyperlink 3 2" xfId="7385" xr:uid="{00000000-0005-0000-0000-000041330000}"/>
    <cellStyle name="Hyperlink 3 3" xfId="31549" xr:uid="{00000000-0005-0000-0000-000042330000}"/>
    <cellStyle name="Hyperlink 4" xfId="31550" xr:uid="{00000000-0005-0000-0000-000043330000}"/>
    <cellStyle name="Hyperlink 5" xfId="31551" xr:uid="{00000000-0005-0000-0000-000044330000}"/>
    <cellStyle name="Hyperlink 6" xfId="31552" xr:uid="{00000000-0005-0000-0000-000045330000}"/>
    <cellStyle name="Hyperlink 7" xfId="31553" xr:uid="{00000000-0005-0000-0000-000046330000}"/>
    <cellStyle name="Income_Variance" xfId="31554" xr:uid="{00000000-0005-0000-0000-000047330000}"/>
    <cellStyle name="Input [yellow]" xfId="7386" xr:uid="{00000000-0005-0000-0000-000048330000}"/>
    <cellStyle name="Input [yellow] 10" xfId="31555" xr:uid="{00000000-0005-0000-0000-000049330000}"/>
    <cellStyle name="Input [yellow] 10 2" xfId="31556" xr:uid="{00000000-0005-0000-0000-00004A330000}"/>
    <cellStyle name="Input [yellow] 11" xfId="31557" xr:uid="{00000000-0005-0000-0000-00004B330000}"/>
    <cellStyle name="Input [yellow] 12" xfId="31558" xr:uid="{00000000-0005-0000-0000-00004C330000}"/>
    <cellStyle name="Input [yellow] 13" xfId="31559" xr:uid="{00000000-0005-0000-0000-00004D330000}"/>
    <cellStyle name="Input [yellow] 14" xfId="31560" xr:uid="{00000000-0005-0000-0000-00004E330000}"/>
    <cellStyle name="Input [yellow] 15" xfId="31561" xr:uid="{00000000-0005-0000-0000-00004F330000}"/>
    <cellStyle name="Input [yellow] 16" xfId="31562" xr:uid="{00000000-0005-0000-0000-000050330000}"/>
    <cellStyle name="Input [yellow] 17" xfId="31563" xr:uid="{00000000-0005-0000-0000-000051330000}"/>
    <cellStyle name="Input [yellow] 18" xfId="31564" xr:uid="{00000000-0005-0000-0000-000052330000}"/>
    <cellStyle name="Input [yellow] 19" xfId="31565" xr:uid="{00000000-0005-0000-0000-000053330000}"/>
    <cellStyle name="Input [yellow] 2" xfId="7387" xr:uid="{00000000-0005-0000-0000-000054330000}"/>
    <cellStyle name="Input [yellow] 2 10" xfId="31566" xr:uid="{00000000-0005-0000-0000-000055330000}"/>
    <cellStyle name="Input [yellow] 2 11" xfId="31567" xr:uid="{00000000-0005-0000-0000-000056330000}"/>
    <cellStyle name="Input [yellow] 2 12" xfId="31568" xr:uid="{00000000-0005-0000-0000-000057330000}"/>
    <cellStyle name="Input [yellow] 2 13" xfId="31569" xr:uid="{00000000-0005-0000-0000-000058330000}"/>
    <cellStyle name="Input [yellow] 2 14" xfId="31570" xr:uid="{00000000-0005-0000-0000-000059330000}"/>
    <cellStyle name="Input [yellow] 2 15" xfId="31571" xr:uid="{00000000-0005-0000-0000-00005A330000}"/>
    <cellStyle name="Input [yellow] 2 16" xfId="31572" xr:uid="{00000000-0005-0000-0000-00005B330000}"/>
    <cellStyle name="Input [yellow] 2 17" xfId="31573" xr:uid="{00000000-0005-0000-0000-00005C330000}"/>
    <cellStyle name="Input [yellow] 2 18" xfId="31574" xr:uid="{00000000-0005-0000-0000-00005D330000}"/>
    <cellStyle name="Input [yellow] 2 19" xfId="31575" xr:uid="{00000000-0005-0000-0000-00005E330000}"/>
    <cellStyle name="Input [yellow] 2 2" xfId="7388" xr:uid="{00000000-0005-0000-0000-00005F330000}"/>
    <cellStyle name="Input [yellow] 2 2 10" xfId="31576" xr:uid="{00000000-0005-0000-0000-000060330000}"/>
    <cellStyle name="Input [yellow] 2 2 2" xfId="7389" xr:uid="{00000000-0005-0000-0000-000061330000}"/>
    <cellStyle name="Input [yellow] 2 2 2 2" xfId="7390" xr:uid="{00000000-0005-0000-0000-000062330000}"/>
    <cellStyle name="Input [yellow] 2 2 2 2 2" xfId="31577" xr:uid="{00000000-0005-0000-0000-000063330000}"/>
    <cellStyle name="Input [yellow] 2 2 2 2 2 2" xfId="31578" xr:uid="{00000000-0005-0000-0000-000064330000}"/>
    <cellStyle name="Input [yellow] 2 2 2 2 2 2 2" xfId="31579" xr:uid="{00000000-0005-0000-0000-000065330000}"/>
    <cellStyle name="Input [yellow] 2 2 2 2 2 2 2 2" xfId="31580" xr:uid="{00000000-0005-0000-0000-000066330000}"/>
    <cellStyle name="Input [yellow] 2 2 2 2 2 2 2 2 2" xfId="31581" xr:uid="{00000000-0005-0000-0000-000067330000}"/>
    <cellStyle name="Input [yellow] 2 2 2 2 2 2 2 3" xfId="31582" xr:uid="{00000000-0005-0000-0000-000068330000}"/>
    <cellStyle name="Input [yellow] 2 2 2 2 2 2 3" xfId="31583" xr:uid="{00000000-0005-0000-0000-000069330000}"/>
    <cellStyle name="Input [yellow] 2 2 2 2 2 2 3 2" xfId="31584" xr:uid="{00000000-0005-0000-0000-00006A330000}"/>
    <cellStyle name="Input [yellow] 2 2 2 2 2 2 4" xfId="31585" xr:uid="{00000000-0005-0000-0000-00006B330000}"/>
    <cellStyle name="Input [yellow] 2 2 2 2 2 3" xfId="31586" xr:uid="{00000000-0005-0000-0000-00006C330000}"/>
    <cellStyle name="Input [yellow] 2 2 2 2 2 3 2" xfId="31587" xr:uid="{00000000-0005-0000-0000-00006D330000}"/>
    <cellStyle name="Input [yellow] 2 2 2 2 2 3 2 2" xfId="31588" xr:uid="{00000000-0005-0000-0000-00006E330000}"/>
    <cellStyle name="Input [yellow] 2 2 2 2 2 3 3" xfId="31589" xr:uid="{00000000-0005-0000-0000-00006F330000}"/>
    <cellStyle name="Input [yellow] 2 2 2 2 2 4" xfId="31590" xr:uid="{00000000-0005-0000-0000-000070330000}"/>
    <cellStyle name="Input [yellow] 2 2 2 2 2 4 2" xfId="31591" xr:uid="{00000000-0005-0000-0000-000071330000}"/>
    <cellStyle name="Input [yellow] 2 2 2 2 2 5" xfId="31592" xr:uid="{00000000-0005-0000-0000-000072330000}"/>
    <cellStyle name="Input [yellow] 2 2 2 2 3" xfId="31593" xr:uid="{00000000-0005-0000-0000-000073330000}"/>
    <cellStyle name="Input [yellow] 2 2 2 2 3 2" xfId="31594" xr:uid="{00000000-0005-0000-0000-000074330000}"/>
    <cellStyle name="Input [yellow] 2 2 2 2 3 2 2" xfId="31595" xr:uid="{00000000-0005-0000-0000-000075330000}"/>
    <cellStyle name="Input [yellow] 2 2 2 2 3 2 2 2" xfId="31596" xr:uid="{00000000-0005-0000-0000-000076330000}"/>
    <cellStyle name="Input [yellow] 2 2 2 2 3 2 2 2 2" xfId="31597" xr:uid="{00000000-0005-0000-0000-000077330000}"/>
    <cellStyle name="Input [yellow] 2 2 2 2 3 2 2 3" xfId="31598" xr:uid="{00000000-0005-0000-0000-000078330000}"/>
    <cellStyle name="Input [yellow] 2 2 2 2 3 2 3" xfId="31599" xr:uid="{00000000-0005-0000-0000-000079330000}"/>
    <cellStyle name="Input [yellow] 2 2 2 2 3 2 3 2" xfId="31600" xr:uid="{00000000-0005-0000-0000-00007A330000}"/>
    <cellStyle name="Input [yellow] 2 2 2 2 3 2 4" xfId="31601" xr:uid="{00000000-0005-0000-0000-00007B330000}"/>
    <cellStyle name="Input [yellow] 2 2 2 2 3 3" xfId="31602" xr:uid="{00000000-0005-0000-0000-00007C330000}"/>
    <cellStyle name="Input [yellow] 2 2 2 2 3 3 2" xfId="31603" xr:uid="{00000000-0005-0000-0000-00007D330000}"/>
    <cellStyle name="Input [yellow] 2 2 2 2 3 3 2 2" xfId="31604" xr:uid="{00000000-0005-0000-0000-00007E330000}"/>
    <cellStyle name="Input [yellow] 2 2 2 2 3 3 3" xfId="31605" xr:uid="{00000000-0005-0000-0000-00007F330000}"/>
    <cellStyle name="Input [yellow] 2 2 2 2 3 4" xfId="31606" xr:uid="{00000000-0005-0000-0000-000080330000}"/>
    <cellStyle name="Input [yellow] 2 2 2 2 3 4 2" xfId="31607" xr:uid="{00000000-0005-0000-0000-000081330000}"/>
    <cellStyle name="Input [yellow] 2 2 2 2 3 5" xfId="31608" xr:uid="{00000000-0005-0000-0000-000082330000}"/>
    <cellStyle name="Input [yellow] 2 2 2 2 4" xfId="31609" xr:uid="{00000000-0005-0000-0000-000083330000}"/>
    <cellStyle name="Input [yellow] 2 2 2 2 4 2" xfId="31610" xr:uid="{00000000-0005-0000-0000-000084330000}"/>
    <cellStyle name="Input [yellow] 2 2 2 2 4 2 2" xfId="31611" xr:uid="{00000000-0005-0000-0000-000085330000}"/>
    <cellStyle name="Input [yellow] 2 2 2 2 4 2 2 2" xfId="31612" xr:uid="{00000000-0005-0000-0000-000086330000}"/>
    <cellStyle name="Input [yellow] 2 2 2 2 4 2 3" xfId="31613" xr:uid="{00000000-0005-0000-0000-000087330000}"/>
    <cellStyle name="Input [yellow] 2 2 2 2 4 3" xfId="31614" xr:uid="{00000000-0005-0000-0000-000088330000}"/>
    <cellStyle name="Input [yellow] 2 2 2 2 4 3 2" xfId="31615" xr:uid="{00000000-0005-0000-0000-000089330000}"/>
    <cellStyle name="Input [yellow] 2 2 2 2 4 4" xfId="31616" xr:uid="{00000000-0005-0000-0000-00008A330000}"/>
    <cellStyle name="Input [yellow] 2 2 2 2 5" xfId="31617" xr:uid="{00000000-0005-0000-0000-00008B330000}"/>
    <cellStyle name="Input [yellow] 2 2 2 2 5 2" xfId="31618" xr:uid="{00000000-0005-0000-0000-00008C330000}"/>
    <cellStyle name="Input [yellow] 2 2 2 2 5 2 2" xfId="31619" xr:uid="{00000000-0005-0000-0000-00008D330000}"/>
    <cellStyle name="Input [yellow] 2 2 2 2 5 3" xfId="31620" xr:uid="{00000000-0005-0000-0000-00008E330000}"/>
    <cellStyle name="Input [yellow] 2 2 2 2 6" xfId="31621" xr:uid="{00000000-0005-0000-0000-00008F330000}"/>
    <cellStyle name="Input [yellow] 2 2 2 2 6 2" xfId="31622" xr:uid="{00000000-0005-0000-0000-000090330000}"/>
    <cellStyle name="Input [yellow] 2 2 2 2 7" xfId="31623" xr:uid="{00000000-0005-0000-0000-000091330000}"/>
    <cellStyle name="Input [yellow] 2 2 2 3" xfId="31624" xr:uid="{00000000-0005-0000-0000-000092330000}"/>
    <cellStyle name="Input [yellow] 2 2 2 3 2" xfId="31625" xr:uid="{00000000-0005-0000-0000-000093330000}"/>
    <cellStyle name="Input [yellow] 2 2 2 3 2 2" xfId="31626" xr:uid="{00000000-0005-0000-0000-000094330000}"/>
    <cellStyle name="Input [yellow] 2 2 2 3 2 2 2" xfId="31627" xr:uid="{00000000-0005-0000-0000-000095330000}"/>
    <cellStyle name="Input [yellow] 2 2 2 3 2 2 2 2" xfId="31628" xr:uid="{00000000-0005-0000-0000-000096330000}"/>
    <cellStyle name="Input [yellow] 2 2 2 3 2 2 3" xfId="31629" xr:uid="{00000000-0005-0000-0000-000097330000}"/>
    <cellStyle name="Input [yellow] 2 2 2 3 2 3" xfId="31630" xr:uid="{00000000-0005-0000-0000-000098330000}"/>
    <cellStyle name="Input [yellow] 2 2 2 3 2 3 2" xfId="31631" xr:uid="{00000000-0005-0000-0000-000099330000}"/>
    <cellStyle name="Input [yellow] 2 2 2 3 2 4" xfId="31632" xr:uid="{00000000-0005-0000-0000-00009A330000}"/>
    <cellStyle name="Input [yellow] 2 2 2 3 3" xfId="31633" xr:uid="{00000000-0005-0000-0000-00009B330000}"/>
    <cellStyle name="Input [yellow] 2 2 2 3 3 2" xfId="31634" xr:uid="{00000000-0005-0000-0000-00009C330000}"/>
    <cellStyle name="Input [yellow] 2 2 2 3 3 2 2" xfId="31635" xr:uid="{00000000-0005-0000-0000-00009D330000}"/>
    <cellStyle name="Input [yellow] 2 2 2 3 3 3" xfId="31636" xr:uid="{00000000-0005-0000-0000-00009E330000}"/>
    <cellStyle name="Input [yellow] 2 2 2 3 4" xfId="31637" xr:uid="{00000000-0005-0000-0000-00009F330000}"/>
    <cellStyle name="Input [yellow] 2 2 2 3 4 2" xfId="31638" xr:uid="{00000000-0005-0000-0000-0000A0330000}"/>
    <cellStyle name="Input [yellow] 2 2 2 3 5" xfId="31639" xr:uid="{00000000-0005-0000-0000-0000A1330000}"/>
    <cellStyle name="Input [yellow] 2 2 2 4" xfId="31640" xr:uid="{00000000-0005-0000-0000-0000A2330000}"/>
    <cellStyle name="Input [yellow] 2 2 2 4 2" xfId="31641" xr:uid="{00000000-0005-0000-0000-0000A3330000}"/>
    <cellStyle name="Input [yellow] 2 2 2 4 2 2" xfId="31642" xr:uid="{00000000-0005-0000-0000-0000A4330000}"/>
    <cellStyle name="Input [yellow] 2 2 2 4 2 2 2" xfId="31643" xr:uid="{00000000-0005-0000-0000-0000A5330000}"/>
    <cellStyle name="Input [yellow] 2 2 2 4 2 2 2 2" xfId="31644" xr:uid="{00000000-0005-0000-0000-0000A6330000}"/>
    <cellStyle name="Input [yellow] 2 2 2 4 2 2 3" xfId="31645" xr:uid="{00000000-0005-0000-0000-0000A7330000}"/>
    <cellStyle name="Input [yellow] 2 2 2 4 2 3" xfId="31646" xr:uid="{00000000-0005-0000-0000-0000A8330000}"/>
    <cellStyle name="Input [yellow] 2 2 2 4 2 3 2" xfId="31647" xr:uid="{00000000-0005-0000-0000-0000A9330000}"/>
    <cellStyle name="Input [yellow] 2 2 2 4 2 4" xfId="31648" xr:uid="{00000000-0005-0000-0000-0000AA330000}"/>
    <cellStyle name="Input [yellow] 2 2 2 4 3" xfId="31649" xr:uid="{00000000-0005-0000-0000-0000AB330000}"/>
    <cellStyle name="Input [yellow] 2 2 2 4 3 2" xfId="31650" xr:uid="{00000000-0005-0000-0000-0000AC330000}"/>
    <cellStyle name="Input [yellow] 2 2 2 4 3 2 2" xfId="31651" xr:uid="{00000000-0005-0000-0000-0000AD330000}"/>
    <cellStyle name="Input [yellow] 2 2 2 4 3 3" xfId="31652" xr:uid="{00000000-0005-0000-0000-0000AE330000}"/>
    <cellStyle name="Input [yellow] 2 2 2 4 4" xfId="31653" xr:uid="{00000000-0005-0000-0000-0000AF330000}"/>
    <cellStyle name="Input [yellow] 2 2 2 4 4 2" xfId="31654" xr:uid="{00000000-0005-0000-0000-0000B0330000}"/>
    <cellStyle name="Input [yellow] 2 2 2 4 5" xfId="31655" xr:uid="{00000000-0005-0000-0000-0000B1330000}"/>
    <cellStyle name="Input [yellow] 2 2 2 5" xfId="31656" xr:uid="{00000000-0005-0000-0000-0000B2330000}"/>
    <cellStyle name="Input [yellow] 2 2 2 5 2" xfId="31657" xr:uid="{00000000-0005-0000-0000-0000B3330000}"/>
    <cellStyle name="Input [yellow] 2 2 2 5 2 2" xfId="31658" xr:uid="{00000000-0005-0000-0000-0000B4330000}"/>
    <cellStyle name="Input [yellow] 2 2 2 5 2 2 2" xfId="31659" xr:uid="{00000000-0005-0000-0000-0000B5330000}"/>
    <cellStyle name="Input [yellow] 2 2 2 5 2 3" xfId="31660" xr:uid="{00000000-0005-0000-0000-0000B6330000}"/>
    <cellStyle name="Input [yellow] 2 2 2 5 3" xfId="31661" xr:uid="{00000000-0005-0000-0000-0000B7330000}"/>
    <cellStyle name="Input [yellow] 2 2 2 5 3 2" xfId="31662" xr:uid="{00000000-0005-0000-0000-0000B8330000}"/>
    <cellStyle name="Input [yellow] 2 2 2 5 4" xfId="31663" xr:uid="{00000000-0005-0000-0000-0000B9330000}"/>
    <cellStyle name="Input [yellow] 2 2 2 6" xfId="31664" xr:uid="{00000000-0005-0000-0000-0000BA330000}"/>
    <cellStyle name="Input [yellow] 2 2 2 6 2" xfId="31665" xr:uid="{00000000-0005-0000-0000-0000BB330000}"/>
    <cellStyle name="Input [yellow] 2 2 2 6 2 2" xfId="31666" xr:uid="{00000000-0005-0000-0000-0000BC330000}"/>
    <cellStyle name="Input [yellow] 2 2 2 6 3" xfId="31667" xr:uid="{00000000-0005-0000-0000-0000BD330000}"/>
    <cellStyle name="Input [yellow] 2 2 2 7" xfId="31668" xr:uid="{00000000-0005-0000-0000-0000BE330000}"/>
    <cellStyle name="Input [yellow] 2 2 2 7 2" xfId="31669" xr:uid="{00000000-0005-0000-0000-0000BF330000}"/>
    <cellStyle name="Input [yellow] 2 2 2 8" xfId="31670" xr:uid="{00000000-0005-0000-0000-0000C0330000}"/>
    <cellStyle name="Input [yellow] 2 2 3" xfId="7391" xr:uid="{00000000-0005-0000-0000-0000C1330000}"/>
    <cellStyle name="Input [yellow] 2 2 3 2" xfId="7392" xr:uid="{00000000-0005-0000-0000-0000C2330000}"/>
    <cellStyle name="Input [yellow] 2 2 3 2 2" xfId="31671" xr:uid="{00000000-0005-0000-0000-0000C3330000}"/>
    <cellStyle name="Input [yellow] 2 2 3 2 2 2" xfId="31672" xr:uid="{00000000-0005-0000-0000-0000C4330000}"/>
    <cellStyle name="Input [yellow] 2 2 3 2 2 2 2" xfId="31673" xr:uid="{00000000-0005-0000-0000-0000C5330000}"/>
    <cellStyle name="Input [yellow] 2 2 3 2 2 2 2 2" xfId="31674" xr:uid="{00000000-0005-0000-0000-0000C6330000}"/>
    <cellStyle name="Input [yellow] 2 2 3 2 2 2 2 2 2" xfId="31675" xr:uid="{00000000-0005-0000-0000-0000C7330000}"/>
    <cellStyle name="Input [yellow] 2 2 3 2 2 2 2 3" xfId="31676" xr:uid="{00000000-0005-0000-0000-0000C8330000}"/>
    <cellStyle name="Input [yellow] 2 2 3 2 2 2 3" xfId="31677" xr:uid="{00000000-0005-0000-0000-0000C9330000}"/>
    <cellStyle name="Input [yellow] 2 2 3 2 2 2 3 2" xfId="31678" xr:uid="{00000000-0005-0000-0000-0000CA330000}"/>
    <cellStyle name="Input [yellow] 2 2 3 2 2 2 4" xfId="31679" xr:uid="{00000000-0005-0000-0000-0000CB330000}"/>
    <cellStyle name="Input [yellow] 2 2 3 2 2 3" xfId="31680" xr:uid="{00000000-0005-0000-0000-0000CC330000}"/>
    <cellStyle name="Input [yellow] 2 2 3 2 2 3 2" xfId="31681" xr:uid="{00000000-0005-0000-0000-0000CD330000}"/>
    <cellStyle name="Input [yellow] 2 2 3 2 2 3 2 2" xfId="31682" xr:uid="{00000000-0005-0000-0000-0000CE330000}"/>
    <cellStyle name="Input [yellow] 2 2 3 2 2 3 3" xfId="31683" xr:uid="{00000000-0005-0000-0000-0000CF330000}"/>
    <cellStyle name="Input [yellow] 2 2 3 2 2 4" xfId="31684" xr:uid="{00000000-0005-0000-0000-0000D0330000}"/>
    <cellStyle name="Input [yellow] 2 2 3 2 2 4 2" xfId="31685" xr:uid="{00000000-0005-0000-0000-0000D1330000}"/>
    <cellStyle name="Input [yellow] 2 2 3 2 2 5" xfId="31686" xr:uid="{00000000-0005-0000-0000-0000D2330000}"/>
    <cellStyle name="Input [yellow] 2 2 3 2 3" xfId="31687" xr:uid="{00000000-0005-0000-0000-0000D3330000}"/>
    <cellStyle name="Input [yellow] 2 2 3 2 3 2" xfId="31688" xr:uid="{00000000-0005-0000-0000-0000D4330000}"/>
    <cellStyle name="Input [yellow] 2 2 3 2 3 2 2" xfId="31689" xr:uid="{00000000-0005-0000-0000-0000D5330000}"/>
    <cellStyle name="Input [yellow] 2 2 3 2 3 2 2 2" xfId="31690" xr:uid="{00000000-0005-0000-0000-0000D6330000}"/>
    <cellStyle name="Input [yellow] 2 2 3 2 3 2 2 2 2" xfId="31691" xr:uid="{00000000-0005-0000-0000-0000D7330000}"/>
    <cellStyle name="Input [yellow] 2 2 3 2 3 2 2 3" xfId="31692" xr:uid="{00000000-0005-0000-0000-0000D8330000}"/>
    <cellStyle name="Input [yellow] 2 2 3 2 3 2 3" xfId="31693" xr:uid="{00000000-0005-0000-0000-0000D9330000}"/>
    <cellStyle name="Input [yellow] 2 2 3 2 3 2 3 2" xfId="31694" xr:uid="{00000000-0005-0000-0000-0000DA330000}"/>
    <cellStyle name="Input [yellow] 2 2 3 2 3 2 4" xfId="31695" xr:uid="{00000000-0005-0000-0000-0000DB330000}"/>
    <cellStyle name="Input [yellow] 2 2 3 2 3 3" xfId="31696" xr:uid="{00000000-0005-0000-0000-0000DC330000}"/>
    <cellStyle name="Input [yellow] 2 2 3 2 3 3 2" xfId="31697" xr:uid="{00000000-0005-0000-0000-0000DD330000}"/>
    <cellStyle name="Input [yellow] 2 2 3 2 3 3 2 2" xfId="31698" xr:uid="{00000000-0005-0000-0000-0000DE330000}"/>
    <cellStyle name="Input [yellow] 2 2 3 2 3 3 3" xfId="31699" xr:uid="{00000000-0005-0000-0000-0000DF330000}"/>
    <cellStyle name="Input [yellow] 2 2 3 2 3 4" xfId="31700" xr:uid="{00000000-0005-0000-0000-0000E0330000}"/>
    <cellStyle name="Input [yellow] 2 2 3 2 3 4 2" xfId="31701" xr:uid="{00000000-0005-0000-0000-0000E1330000}"/>
    <cellStyle name="Input [yellow] 2 2 3 2 3 5" xfId="31702" xr:uid="{00000000-0005-0000-0000-0000E2330000}"/>
    <cellStyle name="Input [yellow] 2 2 3 2 4" xfId="31703" xr:uid="{00000000-0005-0000-0000-0000E3330000}"/>
    <cellStyle name="Input [yellow] 2 2 3 2 4 2" xfId="31704" xr:uid="{00000000-0005-0000-0000-0000E4330000}"/>
    <cellStyle name="Input [yellow] 2 2 3 2 4 2 2" xfId="31705" xr:uid="{00000000-0005-0000-0000-0000E5330000}"/>
    <cellStyle name="Input [yellow] 2 2 3 2 4 2 2 2" xfId="31706" xr:uid="{00000000-0005-0000-0000-0000E6330000}"/>
    <cellStyle name="Input [yellow] 2 2 3 2 4 2 3" xfId="31707" xr:uid="{00000000-0005-0000-0000-0000E7330000}"/>
    <cellStyle name="Input [yellow] 2 2 3 2 4 3" xfId="31708" xr:uid="{00000000-0005-0000-0000-0000E8330000}"/>
    <cellStyle name="Input [yellow] 2 2 3 2 4 3 2" xfId="31709" xr:uid="{00000000-0005-0000-0000-0000E9330000}"/>
    <cellStyle name="Input [yellow] 2 2 3 2 4 4" xfId="31710" xr:uid="{00000000-0005-0000-0000-0000EA330000}"/>
    <cellStyle name="Input [yellow] 2 2 3 2 5" xfId="31711" xr:uid="{00000000-0005-0000-0000-0000EB330000}"/>
    <cellStyle name="Input [yellow] 2 2 3 2 5 2" xfId="31712" xr:uid="{00000000-0005-0000-0000-0000EC330000}"/>
    <cellStyle name="Input [yellow] 2 2 3 2 5 2 2" xfId="31713" xr:uid="{00000000-0005-0000-0000-0000ED330000}"/>
    <cellStyle name="Input [yellow] 2 2 3 2 5 3" xfId="31714" xr:uid="{00000000-0005-0000-0000-0000EE330000}"/>
    <cellStyle name="Input [yellow] 2 2 3 2 6" xfId="31715" xr:uid="{00000000-0005-0000-0000-0000EF330000}"/>
    <cellStyle name="Input [yellow] 2 2 3 2 6 2" xfId="31716" xr:uid="{00000000-0005-0000-0000-0000F0330000}"/>
    <cellStyle name="Input [yellow] 2 2 3 2 7" xfId="31717" xr:uid="{00000000-0005-0000-0000-0000F1330000}"/>
    <cellStyle name="Input [yellow] 2 2 3 3" xfId="31718" xr:uid="{00000000-0005-0000-0000-0000F2330000}"/>
    <cellStyle name="Input [yellow] 2 2 3 3 2" xfId="31719" xr:uid="{00000000-0005-0000-0000-0000F3330000}"/>
    <cellStyle name="Input [yellow] 2 2 3 3 2 2" xfId="31720" xr:uid="{00000000-0005-0000-0000-0000F4330000}"/>
    <cellStyle name="Input [yellow] 2 2 3 3 2 2 2" xfId="31721" xr:uid="{00000000-0005-0000-0000-0000F5330000}"/>
    <cellStyle name="Input [yellow] 2 2 3 3 2 2 2 2" xfId="31722" xr:uid="{00000000-0005-0000-0000-0000F6330000}"/>
    <cellStyle name="Input [yellow] 2 2 3 3 2 2 3" xfId="31723" xr:uid="{00000000-0005-0000-0000-0000F7330000}"/>
    <cellStyle name="Input [yellow] 2 2 3 3 2 3" xfId="31724" xr:uid="{00000000-0005-0000-0000-0000F8330000}"/>
    <cellStyle name="Input [yellow] 2 2 3 3 2 3 2" xfId="31725" xr:uid="{00000000-0005-0000-0000-0000F9330000}"/>
    <cellStyle name="Input [yellow] 2 2 3 3 2 4" xfId="31726" xr:uid="{00000000-0005-0000-0000-0000FA330000}"/>
    <cellStyle name="Input [yellow] 2 2 3 3 3" xfId="31727" xr:uid="{00000000-0005-0000-0000-0000FB330000}"/>
    <cellStyle name="Input [yellow] 2 2 3 3 3 2" xfId="31728" xr:uid="{00000000-0005-0000-0000-0000FC330000}"/>
    <cellStyle name="Input [yellow] 2 2 3 3 3 2 2" xfId="31729" xr:uid="{00000000-0005-0000-0000-0000FD330000}"/>
    <cellStyle name="Input [yellow] 2 2 3 3 3 3" xfId="31730" xr:uid="{00000000-0005-0000-0000-0000FE330000}"/>
    <cellStyle name="Input [yellow] 2 2 3 3 4" xfId="31731" xr:uid="{00000000-0005-0000-0000-0000FF330000}"/>
    <cellStyle name="Input [yellow] 2 2 3 3 4 2" xfId="31732" xr:uid="{00000000-0005-0000-0000-000000340000}"/>
    <cellStyle name="Input [yellow] 2 2 3 3 5" xfId="31733" xr:uid="{00000000-0005-0000-0000-000001340000}"/>
    <cellStyle name="Input [yellow] 2 2 3 4" xfId="31734" xr:uid="{00000000-0005-0000-0000-000002340000}"/>
    <cellStyle name="Input [yellow] 2 2 3 4 2" xfId="31735" xr:uid="{00000000-0005-0000-0000-000003340000}"/>
    <cellStyle name="Input [yellow] 2 2 3 4 2 2" xfId="31736" xr:uid="{00000000-0005-0000-0000-000004340000}"/>
    <cellStyle name="Input [yellow] 2 2 3 4 2 2 2" xfId="31737" xr:uid="{00000000-0005-0000-0000-000005340000}"/>
    <cellStyle name="Input [yellow] 2 2 3 4 2 2 2 2" xfId="31738" xr:uid="{00000000-0005-0000-0000-000006340000}"/>
    <cellStyle name="Input [yellow] 2 2 3 4 2 2 3" xfId="31739" xr:uid="{00000000-0005-0000-0000-000007340000}"/>
    <cellStyle name="Input [yellow] 2 2 3 4 2 3" xfId="31740" xr:uid="{00000000-0005-0000-0000-000008340000}"/>
    <cellStyle name="Input [yellow] 2 2 3 4 2 3 2" xfId="31741" xr:uid="{00000000-0005-0000-0000-000009340000}"/>
    <cellStyle name="Input [yellow] 2 2 3 4 2 4" xfId="31742" xr:uid="{00000000-0005-0000-0000-00000A340000}"/>
    <cellStyle name="Input [yellow] 2 2 3 4 3" xfId="31743" xr:uid="{00000000-0005-0000-0000-00000B340000}"/>
    <cellStyle name="Input [yellow] 2 2 3 4 3 2" xfId="31744" xr:uid="{00000000-0005-0000-0000-00000C340000}"/>
    <cellStyle name="Input [yellow] 2 2 3 4 3 2 2" xfId="31745" xr:uid="{00000000-0005-0000-0000-00000D340000}"/>
    <cellStyle name="Input [yellow] 2 2 3 4 3 3" xfId="31746" xr:uid="{00000000-0005-0000-0000-00000E340000}"/>
    <cellStyle name="Input [yellow] 2 2 3 4 4" xfId="31747" xr:uid="{00000000-0005-0000-0000-00000F340000}"/>
    <cellStyle name="Input [yellow] 2 2 3 4 4 2" xfId="31748" xr:uid="{00000000-0005-0000-0000-000010340000}"/>
    <cellStyle name="Input [yellow] 2 2 3 4 5" xfId="31749" xr:uid="{00000000-0005-0000-0000-000011340000}"/>
    <cellStyle name="Input [yellow] 2 2 3 5" xfId="31750" xr:uid="{00000000-0005-0000-0000-000012340000}"/>
    <cellStyle name="Input [yellow] 2 2 3 5 2" xfId="31751" xr:uid="{00000000-0005-0000-0000-000013340000}"/>
    <cellStyle name="Input [yellow] 2 2 3 5 2 2" xfId="31752" xr:uid="{00000000-0005-0000-0000-000014340000}"/>
    <cellStyle name="Input [yellow] 2 2 3 5 2 2 2" xfId="31753" xr:uid="{00000000-0005-0000-0000-000015340000}"/>
    <cellStyle name="Input [yellow] 2 2 3 5 2 3" xfId="31754" xr:uid="{00000000-0005-0000-0000-000016340000}"/>
    <cellStyle name="Input [yellow] 2 2 3 5 3" xfId="31755" xr:uid="{00000000-0005-0000-0000-000017340000}"/>
    <cellStyle name="Input [yellow] 2 2 3 5 3 2" xfId="31756" xr:uid="{00000000-0005-0000-0000-000018340000}"/>
    <cellStyle name="Input [yellow] 2 2 3 5 4" xfId="31757" xr:uid="{00000000-0005-0000-0000-000019340000}"/>
    <cellStyle name="Input [yellow] 2 2 3 6" xfId="31758" xr:uid="{00000000-0005-0000-0000-00001A340000}"/>
    <cellStyle name="Input [yellow] 2 2 3 6 2" xfId="31759" xr:uid="{00000000-0005-0000-0000-00001B340000}"/>
    <cellStyle name="Input [yellow] 2 2 3 6 2 2" xfId="31760" xr:uid="{00000000-0005-0000-0000-00001C340000}"/>
    <cellStyle name="Input [yellow] 2 2 3 6 3" xfId="31761" xr:uid="{00000000-0005-0000-0000-00001D340000}"/>
    <cellStyle name="Input [yellow] 2 2 3 7" xfId="31762" xr:uid="{00000000-0005-0000-0000-00001E340000}"/>
    <cellStyle name="Input [yellow] 2 2 3 7 2" xfId="31763" xr:uid="{00000000-0005-0000-0000-00001F340000}"/>
    <cellStyle name="Input [yellow] 2 2 3 8" xfId="31764" xr:uid="{00000000-0005-0000-0000-000020340000}"/>
    <cellStyle name="Input [yellow] 2 2 4" xfId="7393" xr:uid="{00000000-0005-0000-0000-000021340000}"/>
    <cellStyle name="Input [yellow] 2 2 4 2" xfId="31765" xr:uid="{00000000-0005-0000-0000-000022340000}"/>
    <cellStyle name="Input [yellow] 2 2 4 2 2" xfId="31766" xr:uid="{00000000-0005-0000-0000-000023340000}"/>
    <cellStyle name="Input [yellow] 2 2 4 2 2 2" xfId="31767" xr:uid="{00000000-0005-0000-0000-000024340000}"/>
    <cellStyle name="Input [yellow] 2 2 4 2 2 2 2" xfId="31768" xr:uid="{00000000-0005-0000-0000-000025340000}"/>
    <cellStyle name="Input [yellow] 2 2 4 2 2 2 2 2" xfId="31769" xr:uid="{00000000-0005-0000-0000-000026340000}"/>
    <cellStyle name="Input [yellow] 2 2 4 2 2 2 2 2 2" xfId="31770" xr:uid="{00000000-0005-0000-0000-000027340000}"/>
    <cellStyle name="Input [yellow] 2 2 4 2 2 2 2 3" xfId="31771" xr:uid="{00000000-0005-0000-0000-000028340000}"/>
    <cellStyle name="Input [yellow] 2 2 4 2 2 2 3" xfId="31772" xr:uid="{00000000-0005-0000-0000-000029340000}"/>
    <cellStyle name="Input [yellow] 2 2 4 2 2 2 3 2" xfId="31773" xr:uid="{00000000-0005-0000-0000-00002A340000}"/>
    <cellStyle name="Input [yellow] 2 2 4 2 2 2 4" xfId="31774" xr:uid="{00000000-0005-0000-0000-00002B340000}"/>
    <cellStyle name="Input [yellow] 2 2 4 2 2 3" xfId="31775" xr:uid="{00000000-0005-0000-0000-00002C340000}"/>
    <cellStyle name="Input [yellow] 2 2 4 2 2 3 2" xfId="31776" xr:uid="{00000000-0005-0000-0000-00002D340000}"/>
    <cellStyle name="Input [yellow] 2 2 4 2 2 3 2 2" xfId="31777" xr:uid="{00000000-0005-0000-0000-00002E340000}"/>
    <cellStyle name="Input [yellow] 2 2 4 2 2 3 3" xfId="31778" xr:uid="{00000000-0005-0000-0000-00002F340000}"/>
    <cellStyle name="Input [yellow] 2 2 4 2 2 4" xfId="31779" xr:uid="{00000000-0005-0000-0000-000030340000}"/>
    <cellStyle name="Input [yellow] 2 2 4 2 2 4 2" xfId="31780" xr:uid="{00000000-0005-0000-0000-000031340000}"/>
    <cellStyle name="Input [yellow] 2 2 4 2 2 5" xfId="31781" xr:uid="{00000000-0005-0000-0000-000032340000}"/>
    <cellStyle name="Input [yellow] 2 2 4 2 3" xfId="31782" xr:uid="{00000000-0005-0000-0000-000033340000}"/>
    <cellStyle name="Input [yellow] 2 2 4 2 3 2" xfId="31783" xr:uid="{00000000-0005-0000-0000-000034340000}"/>
    <cellStyle name="Input [yellow] 2 2 4 2 3 2 2" xfId="31784" xr:uid="{00000000-0005-0000-0000-000035340000}"/>
    <cellStyle name="Input [yellow] 2 2 4 2 3 2 2 2" xfId="31785" xr:uid="{00000000-0005-0000-0000-000036340000}"/>
    <cellStyle name="Input [yellow] 2 2 4 2 3 2 2 2 2" xfId="31786" xr:uid="{00000000-0005-0000-0000-000037340000}"/>
    <cellStyle name="Input [yellow] 2 2 4 2 3 2 2 3" xfId="31787" xr:uid="{00000000-0005-0000-0000-000038340000}"/>
    <cellStyle name="Input [yellow] 2 2 4 2 3 2 3" xfId="31788" xr:uid="{00000000-0005-0000-0000-000039340000}"/>
    <cellStyle name="Input [yellow] 2 2 4 2 3 2 3 2" xfId="31789" xr:uid="{00000000-0005-0000-0000-00003A340000}"/>
    <cellStyle name="Input [yellow] 2 2 4 2 3 2 4" xfId="31790" xr:uid="{00000000-0005-0000-0000-00003B340000}"/>
    <cellStyle name="Input [yellow] 2 2 4 2 3 3" xfId="31791" xr:uid="{00000000-0005-0000-0000-00003C340000}"/>
    <cellStyle name="Input [yellow] 2 2 4 2 3 3 2" xfId="31792" xr:uid="{00000000-0005-0000-0000-00003D340000}"/>
    <cellStyle name="Input [yellow] 2 2 4 2 3 3 2 2" xfId="31793" xr:uid="{00000000-0005-0000-0000-00003E340000}"/>
    <cellStyle name="Input [yellow] 2 2 4 2 3 3 3" xfId="31794" xr:uid="{00000000-0005-0000-0000-00003F340000}"/>
    <cellStyle name="Input [yellow] 2 2 4 2 3 4" xfId="31795" xr:uid="{00000000-0005-0000-0000-000040340000}"/>
    <cellStyle name="Input [yellow] 2 2 4 2 3 4 2" xfId="31796" xr:uid="{00000000-0005-0000-0000-000041340000}"/>
    <cellStyle name="Input [yellow] 2 2 4 2 3 5" xfId="31797" xr:uid="{00000000-0005-0000-0000-000042340000}"/>
    <cellStyle name="Input [yellow] 2 2 4 2 4" xfId="31798" xr:uid="{00000000-0005-0000-0000-000043340000}"/>
    <cellStyle name="Input [yellow] 2 2 4 2 4 2" xfId="31799" xr:uid="{00000000-0005-0000-0000-000044340000}"/>
    <cellStyle name="Input [yellow] 2 2 4 2 4 2 2" xfId="31800" xr:uid="{00000000-0005-0000-0000-000045340000}"/>
    <cellStyle name="Input [yellow] 2 2 4 2 4 2 2 2" xfId="31801" xr:uid="{00000000-0005-0000-0000-000046340000}"/>
    <cellStyle name="Input [yellow] 2 2 4 2 4 2 3" xfId="31802" xr:uid="{00000000-0005-0000-0000-000047340000}"/>
    <cellStyle name="Input [yellow] 2 2 4 2 4 3" xfId="31803" xr:uid="{00000000-0005-0000-0000-000048340000}"/>
    <cellStyle name="Input [yellow] 2 2 4 2 4 3 2" xfId="31804" xr:uid="{00000000-0005-0000-0000-000049340000}"/>
    <cellStyle name="Input [yellow] 2 2 4 2 4 4" xfId="31805" xr:uid="{00000000-0005-0000-0000-00004A340000}"/>
    <cellStyle name="Input [yellow] 2 2 4 2 5" xfId="31806" xr:uid="{00000000-0005-0000-0000-00004B340000}"/>
    <cellStyle name="Input [yellow] 2 2 4 2 5 2" xfId="31807" xr:uid="{00000000-0005-0000-0000-00004C340000}"/>
    <cellStyle name="Input [yellow] 2 2 4 2 5 2 2" xfId="31808" xr:uid="{00000000-0005-0000-0000-00004D340000}"/>
    <cellStyle name="Input [yellow] 2 2 4 2 5 3" xfId="31809" xr:uid="{00000000-0005-0000-0000-00004E340000}"/>
    <cellStyle name="Input [yellow] 2 2 4 2 6" xfId="31810" xr:uid="{00000000-0005-0000-0000-00004F340000}"/>
    <cellStyle name="Input [yellow] 2 2 4 2 6 2" xfId="31811" xr:uid="{00000000-0005-0000-0000-000050340000}"/>
    <cellStyle name="Input [yellow] 2 2 4 2 7" xfId="31812" xr:uid="{00000000-0005-0000-0000-000051340000}"/>
    <cellStyle name="Input [yellow] 2 2 4 3" xfId="31813" xr:uid="{00000000-0005-0000-0000-000052340000}"/>
    <cellStyle name="Input [yellow] 2 2 4 3 2" xfId="31814" xr:uid="{00000000-0005-0000-0000-000053340000}"/>
    <cellStyle name="Input [yellow] 2 2 4 3 2 2" xfId="31815" xr:uid="{00000000-0005-0000-0000-000054340000}"/>
    <cellStyle name="Input [yellow] 2 2 4 3 2 2 2" xfId="31816" xr:uid="{00000000-0005-0000-0000-000055340000}"/>
    <cellStyle name="Input [yellow] 2 2 4 3 2 2 2 2" xfId="31817" xr:uid="{00000000-0005-0000-0000-000056340000}"/>
    <cellStyle name="Input [yellow] 2 2 4 3 2 2 3" xfId="31818" xr:uid="{00000000-0005-0000-0000-000057340000}"/>
    <cellStyle name="Input [yellow] 2 2 4 3 2 3" xfId="31819" xr:uid="{00000000-0005-0000-0000-000058340000}"/>
    <cellStyle name="Input [yellow] 2 2 4 3 2 3 2" xfId="31820" xr:uid="{00000000-0005-0000-0000-000059340000}"/>
    <cellStyle name="Input [yellow] 2 2 4 3 2 4" xfId="31821" xr:uid="{00000000-0005-0000-0000-00005A340000}"/>
    <cellStyle name="Input [yellow] 2 2 4 3 3" xfId="31822" xr:uid="{00000000-0005-0000-0000-00005B340000}"/>
    <cellStyle name="Input [yellow] 2 2 4 3 3 2" xfId="31823" xr:uid="{00000000-0005-0000-0000-00005C340000}"/>
    <cellStyle name="Input [yellow] 2 2 4 3 3 2 2" xfId="31824" xr:uid="{00000000-0005-0000-0000-00005D340000}"/>
    <cellStyle name="Input [yellow] 2 2 4 3 3 3" xfId="31825" xr:uid="{00000000-0005-0000-0000-00005E340000}"/>
    <cellStyle name="Input [yellow] 2 2 4 3 4" xfId="31826" xr:uid="{00000000-0005-0000-0000-00005F340000}"/>
    <cellStyle name="Input [yellow] 2 2 4 3 4 2" xfId="31827" xr:uid="{00000000-0005-0000-0000-000060340000}"/>
    <cellStyle name="Input [yellow] 2 2 4 3 5" xfId="31828" xr:uid="{00000000-0005-0000-0000-000061340000}"/>
    <cellStyle name="Input [yellow] 2 2 4 4" xfId="31829" xr:uid="{00000000-0005-0000-0000-000062340000}"/>
    <cellStyle name="Input [yellow] 2 2 4 4 2" xfId="31830" xr:uid="{00000000-0005-0000-0000-000063340000}"/>
    <cellStyle name="Input [yellow] 2 2 4 4 2 2" xfId="31831" xr:uid="{00000000-0005-0000-0000-000064340000}"/>
    <cellStyle name="Input [yellow] 2 2 4 4 2 2 2" xfId="31832" xr:uid="{00000000-0005-0000-0000-000065340000}"/>
    <cellStyle name="Input [yellow] 2 2 4 4 2 2 2 2" xfId="31833" xr:uid="{00000000-0005-0000-0000-000066340000}"/>
    <cellStyle name="Input [yellow] 2 2 4 4 2 2 3" xfId="31834" xr:uid="{00000000-0005-0000-0000-000067340000}"/>
    <cellStyle name="Input [yellow] 2 2 4 4 2 3" xfId="31835" xr:uid="{00000000-0005-0000-0000-000068340000}"/>
    <cellStyle name="Input [yellow] 2 2 4 4 2 3 2" xfId="31836" xr:uid="{00000000-0005-0000-0000-000069340000}"/>
    <cellStyle name="Input [yellow] 2 2 4 4 2 4" xfId="31837" xr:uid="{00000000-0005-0000-0000-00006A340000}"/>
    <cellStyle name="Input [yellow] 2 2 4 4 3" xfId="31838" xr:uid="{00000000-0005-0000-0000-00006B340000}"/>
    <cellStyle name="Input [yellow] 2 2 4 4 3 2" xfId="31839" xr:uid="{00000000-0005-0000-0000-00006C340000}"/>
    <cellStyle name="Input [yellow] 2 2 4 4 3 2 2" xfId="31840" xr:uid="{00000000-0005-0000-0000-00006D340000}"/>
    <cellStyle name="Input [yellow] 2 2 4 4 3 3" xfId="31841" xr:uid="{00000000-0005-0000-0000-00006E340000}"/>
    <cellStyle name="Input [yellow] 2 2 4 4 4" xfId="31842" xr:uid="{00000000-0005-0000-0000-00006F340000}"/>
    <cellStyle name="Input [yellow] 2 2 4 4 4 2" xfId="31843" xr:uid="{00000000-0005-0000-0000-000070340000}"/>
    <cellStyle name="Input [yellow] 2 2 4 4 5" xfId="31844" xr:uid="{00000000-0005-0000-0000-000071340000}"/>
    <cellStyle name="Input [yellow] 2 2 4 5" xfId="31845" xr:uid="{00000000-0005-0000-0000-000072340000}"/>
    <cellStyle name="Input [yellow] 2 2 4 5 2" xfId="31846" xr:uid="{00000000-0005-0000-0000-000073340000}"/>
    <cellStyle name="Input [yellow] 2 2 4 5 2 2" xfId="31847" xr:uid="{00000000-0005-0000-0000-000074340000}"/>
    <cellStyle name="Input [yellow] 2 2 4 5 2 2 2" xfId="31848" xr:uid="{00000000-0005-0000-0000-000075340000}"/>
    <cellStyle name="Input [yellow] 2 2 4 5 2 3" xfId="31849" xr:uid="{00000000-0005-0000-0000-000076340000}"/>
    <cellStyle name="Input [yellow] 2 2 4 5 3" xfId="31850" xr:uid="{00000000-0005-0000-0000-000077340000}"/>
    <cellStyle name="Input [yellow] 2 2 4 5 3 2" xfId="31851" xr:uid="{00000000-0005-0000-0000-000078340000}"/>
    <cellStyle name="Input [yellow] 2 2 4 5 4" xfId="31852" xr:uid="{00000000-0005-0000-0000-000079340000}"/>
    <cellStyle name="Input [yellow] 2 2 4 6" xfId="31853" xr:uid="{00000000-0005-0000-0000-00007A340000}"/>
    <cellStyle name="Input [yellow] 2 2 4 6 2" xfId="31854" xr:uid="{00000000-0005-0000-0000-00007B340000}"/>
    <cellStyle name="Input [yellow] 2 2 4 7" xfId="31855" xr:uid="{00000000-0005-0000-0000-00007C340000}"/>
    <cellStyle name="Input [yellow] 2 2 5" xfId="31856" xr:uid="{00000000-0005-0000-0000-00007D340000}"/>
    <cellStyle name="Input [yellow] 2 2 5 2" xfId="31857" xr:uid="{00000000-0005-0000-0000-00007E340000}"/>
    <cellStyle name="Input [yellow] 2 2 5 2 2" xfId="31858" xr:uid="{00000000-0005-0000-0000-00007F340000}"/>
    <cellStyle name="Input [yellow] 2 2 5 2 2 2" xfId="31859" xr:uid="{00000000-0005-0000-0000-000080340000}"/>
    <cellStyle name="Input [yellow] 2 2 5 2 2 2 2" xfId="31860" xr:uid="{00000000-0005-0000-0000-000081340000}"/>
    <cellStyle name="Input [yellow] 2 2 5 2 2 2 2 2" xfId="31861" xr:uid="{00000000-0005-0000-0000-000082340000}"/>
    <cellStyle name="Input [yellow] 2 2 5 2 2 2 3" xfId="31862" xr:uid="{00000000-0005-0000-0000-000083340000}"/>
    <cellStyle name="Input [yellow] 2 2 5 2 2 3" xfId="31863" xr:uid="{00000000-0005-0000-0000-000084340000}"/>
    <cellStyle name="Input [yellow] 2 2 5 2 2 3 2" xfId="31864" xr:uid="{00000000-0005-0000-0000-000085340000}"/>
    <cellStyle name="Input [yellow] 2 2 5 2 2 4" xfId="31865" xr:uid="{00000000-0005-0000-0000-000086340000}"/>
    <cellStyle name="Input [yellow] 2 2 5 2 3" xfId="31866" xr:uid="{00000000-0005-0000-0000-000087340000}"/>
    <cellStyle name="Input [yellow] 2 2 5 2 3 2" xfId="31867" xr:uid="{00000000-0005-0000-0000-000088340000}"/>
    <cellStyle name="Input [yellow] 2 2 5 2 3 2 2" xfId="31868" xr:uid="{00000000-0005-0000-0000-000089340000}"/>
    <cellStyle name="Input [yellow] 2 2 5 2 3 3" xfId="31869" xr:uid="{00000000-0005-0000-0000-00008A340000}"/>
    <cellStyle name="Input [yellow] 2 2 5 2 4" xfId="31870" xr:uid="{00000000-0005-0000-0000-00008B340000}"/>
    <cellStyle name="Input [yellow] 2 2 5 2 4 2" xfId="31871" xr:uid="{00000000-0005-0000-0000-00008C340000}"/>
    <cellStyle name="Input [yellow] 2 2 5 2 5" xfId="31872" xr:uid="{00000000-0005-0000-0000-00008D340000}"/>
    <cellStyle name="Input [yellow] 2 2 5 3" xfId="31873" xr:uid="{00000000-0005-0000-0000-00008E340000}"/>
    <cellStyle name="Input [yellow] 2 2 5 3 2" xfId="31874" xr:uid="{00000000-0005-0000-0000-00008F340000}"/>
    <cellStyle name="Input [yellow] 2 2 5 3 2 2" xfId="31875" xr:uid="{00000000-0005-0000-0000-000090340000}"/>
    <cellStyle name="Input [yellow] 2 2 5 3 2 2 2" xfId="31876" xr:uid="{00000000-0005-0000-0000-000091340000}"/>
    <cellStyle name="Input [yellow] 2 2 5 3 2 2 2 2" xfId="31877" xr:uid="{00000000-0005-0000-0000-000092340000}"/>
    <cellStyle name="Input [yellow] 2 2 5 3 2 2 3" xfId="31878" xr:uid="{00000000-0005-0000-0000-000093340000}"/>
    <cellStyle name="Input [yellow] 2 2 5 3 2 3" xfId="31879" xr:uid="{00000000-0005-0000-0000-000094340000}"/>
    <cellStyle name="Input [yellow] 2 2 5 3 2 3 2" xfId="31880" xr:uid="{00000000-0005-0000-0000-000095340000}"/>
    <cellStyle name="Input [yellow] 2 2 5 3 2 4" xfId="31881" xr:uid="{00000000-0005-0000-0000-000096340000}"/>
    <cellStyle name="Input [yellow] 2 2 5 3 3" xfId="31882" xr:uid="{00000000-0005-0000-0000-000097340000}"/>
    <cellStyle name="Input [yellow] 2 2 5 3 3 2" xfId="31883" xr:uid="{00000000-0005-0000-0000-000098340000}"/>
    <cellStyle name="Input [yellow] 2 2 5 3 3 2 2" xfId="31884" xr:uid="{00000000-0005-0000-0000-000099340000}"/>
    <cellStyle name="Input [yellow] 2 2 5 3 3 3" xfId="31885" xr:uid="{00000000-0005-0000-0000-00009A340000}"/>
    <cellStyle name="Input [yellow] 2 2 5 3 4" xfId="31886" xr:uid="{00000000-0005-0000-0000-00009B340000}"/>
    <cellStyle name="Input [yellow] 2 2 5 3 4 2" xfId="31887" xr:uid="{00000000-0005-0000-0000-00009C340000}"/>
    <cellStyle name="Input [yellow] 2 2 5 3 5" xfId="31888" xr:uid="{00000000-0005-0000-0000-00009D340000}"/>
    <cellStyle name="Input [yellow] 2 2 5 4" xfId="31889" xr:uid="{00000000-0005-0000-0000-00009E340000}"/>
    <cellStyle name="Input [yellow] 2 2 5 4 2" xfId="31890" xr:uid="{00000000-0005-0000-0000-00009F340000}"/>
    <cellStyle name="Input [yellow] 2 2 5 4 2 2" xfId="31891" xr:uid="{00000000-0005-0000-0000-0000A0340000}"/>
    <cellStyle name="Input [yellow] 2 2 5 4 2 2 2" xfId="31892" xr:uid="{00000000-0005-0000-0000-0000A1340000}"/>
    <cellStyle name="Input [yellow] 2 2 5 4 2 3" xfId="31893" xr:uid="{00000000-0005-0000-0000-0000A2340000}"/>
    <cellStyle name="Input [yellow] 2 2 5 4 3" xfId="31894" xr:uid="{00000000-0005-0000-0000-0000A3340000}"/>
    <cellStyle name="Input [yellow] 2 2 5 4 3 2" xfId="31895" xr:uid="{00000000-0005-0000-0000-0000A4340000}"/>
    <cellStyle name="Input [yellow] 2 2 5 4 4" xfId="31896" xr:uid="{00000000-0005-0000-0000-0000A5340000}"/>
    <cellStyle name="Input [yellow] 2 2 5 5" xfId="31897" xr:uid="{00000000-0005-0000-0000-0000A6340000}"/>
    <cellStyle name="Input [yellow] 2 2 5 5 2" xfId="31898" xr:uid="{00000000-0005-0000-0000-0000A7340000}"/>
    <cellStyle name="Input [yellow] 2 2 5 5 2 2" xfId="31899" xr:uid="{00000000-0005-0000-0000-0000A8340000}"/>
    <cellStyle name="Input [yellow] 2 2 5 5 3" xfId="31900" xr:uid="{00000000-0005-0000-0000-0000A9340000}"/>
    <cellStyle name="Input [yellow] 2 2 5 6" xfId="31901" xr:uid="{00000000-0005-0000-0000-0000AA340000}"/>
    <cellStyle name="Input [yellow] 2 2 5 6 2" xfId="31902" xr:uid="{00000000-0005-0000-0000-0000AB340000}"/>
    <cellStyle name="Input [yellow] 2 2 5 7" xfId="31903" xr:uid="{00000000-0005-0000-0000-0000AC340000}"/>
    <cellStyle name="Input [yellow] 2 2 6" xfId="31904" xr:uid="{00000000-0005-0000-0000-0000AD340000}"/>
    <cellStyle name="Input [yellow] 2 2 6 2" xfId="31905" xr:uid="{00000000-0005-0000-0000-0000AE340000}"/>
    <cellStyle name="Input [yellow] 2 2 6 2 2" xfId="31906" xr:uid="{00000000-0005-0000-0000-0000AF340000}"/>
    <cellStyle name="Input [yellow] 2 2 6 2 2 2" xfId="31907" xr:uid="{00000000-0005-0000-0000-0000B0340000}"/>
    <cellStyle name="Input [yellow] 2 2 6 2 2 2 2" xfId="31908" xr:uid="{00000000-0005-0000-0000-0000B1340000}"/>
    <cellStyle name="Input [yellow] 2 2 6 2 2 3" xfId="31909" xr:uid="{00000000-0005-0000-0000-0000B2340000}"/>
    <cellStyle name="Input [yellow] 2 2 6 2 3" xfId="31910" xr:uid="{00000000-0005-0000-0000-0000B3340000}"/>
    <cellStyle name="Input [yellow] 2 2 6 2 3 2" xfId="31911" xr:uid="{00000000-0005-0000-0000-0000B4340000}"/>
    <cellStyle name="Input [yellow] 2 2 6 2 4" xfId="31912" xr:uid="{00000000-0005-0000-0000-0000B5340000}"/>
    <cellStyle name="Input [yellow] 2 2 6 3" xfId="31913" xr:uid="{00000000-0005-0000-0000-0000B6340000}"/>
    <cellStyle name="Input [yellow] 2 2 6 3 2" xfId="31914" xr:uid="{00000000-0005-0000-0000-0000B7340000}"/>
    <cellStyle name="Input [yellow] 2 2 6 3 2 2" xfId="31915" xr:uid="{00000000-0005-0000-0000-0000B8340000}"/>
    <cellStyle name="Input [yellow] 2 2 6 3 3" xfId="31916" xr:uid="{00000000-0005-0000-0000-0000B9340000}"/>
    <cellStyle name="Input [yellow] 2 2 6 4" xfId="31917" xr:uid="{00000000-0005-0000-0000-0000BA340000}"/>
    <cellStyle name="Input [yellow] 2 2 6 4 2" xfId="31918" xr:uid="{00000000-0005-0000-0000-0000BB340000}"/>
    <cellStyle name="Input [yellow] 2 2 6 5" xfId="31919" xr:uid="{00000000-0005-0000-0000-0000BC340000}"/>
    <cellStyle name="Input [yellow] 2 2 7" xfId="31920" xr:uid="{00000000-0005-0000-0000-0000BD340000}"/>
    <cellStyle name="Input [yellow] 2 2 7 2" xfId="31921" xr:uid="{00000000-0005-0000-0000-0000BE340000}"/>
    <cellStyle name="Input [yellow] 2 2 7 2 2" xfId="31922" xr:uid="{00000000-0005-0000-0000-0000BF340000}"/>
    <cellStyle name="Input [yellow] 2 2 7 2 2 2" xfId="31923" xr:uid="{00000000-0005-0000-0000-0000C0340000}"/>
    <cellStyle name="Input [yellow] 2 2 7 2 2 2 2" xfId="31924" xr:uid="{00000000-0005-0000-0000-0000C1340000}"/>
    <cellStyle name="Input [yellow] 2 2 7 2 2 3" xfId="31925" xr:uid="{00000000-0005-0000-0000-0000C2340000}"/>
    <cellStyle name="Input [yellow] 2 2 7 2 3" xfId="31926" xr:uid="{00000000-0005-0000-0000-0000C3340000}"/>
    <cellStyle name="Input [yellow] 2 2 7 2 3 2" xfId="31927" xr:uid="{00000000-0005-0000-0000-0000C4340000}"/>
    <cellStyle name="Input [yellow] 2 2 7 2 4" xfId="31928" xr:uid="{00000000-0005-0000-0000-0000C5340000}"/>
    <cellStyle name="Input [yellow] 2 2 7 3" xfId="31929" xr:uid="{00000000-0005-0000-0000-0000C6340000}"/>
    <cellStyle name="Input [yellow] 2 2 7 3 2" xfId="31930" xr:uid="{00000000-0005-0000-0000-0000C7340000}"/>
    <cellStyle name="Input [yellow] 2 2 7 3 2 2" xfId="31931" xr:uid="{00000000-0005-0000-0000-0000C8340000}"/>
    <cellStyle name="Input [yellow] 2 2 7 3 3" xfId="31932" xr:uid="{00000000-0005-0000-0000-0000C9340000}"/>
    <cellStyle name="Input [yellow] 2 2 7 4" xfId="31933" xr:uid="{00000000-0005-0000-0000-0000CA340000}"/>
    <cellStyle name="Input [yellow] 2 2 7 4 2" xfId="31934" xr:uid="{00000000-0005-0000-0000-0000CB340000}"/>
    <cellStyle name="Input [yellow] 2 2 7 5" xfId="31935" xr:uid="{00000000-0005-0000-0000-0000CC340000}"/>
    <cellStyle name="Input [yellow] 2 2 8" xfId="31936" xr:uid="{00000000-0005-0000-0000-0000CD340000}"/>
    <cellStyle name="Input [yellow] 2 2 8 2" xfId="31937" xr:uid="{00000000-0005-0000-0000-0000CE340000}"/>
    <cellStyle name="Input [yellow] 2 2 8 2 2" xfId="31938" xr:uid="{00000000-0005-0000-0000-0000CF340000}"/>
    <cellStyle name="Input [yellow] 2 2 8 2 2 2" xfId="31939" xr:uid="{00000000-0005-0000-0000-0000D0340000}"/>
    <cellStyle name="Input [yellow] 2 2 8 2 3" xfId="31940" xr:uid="{00000000-0005-0000-0000-0000D1340000}"/>
    <cellStyle name="Input [yellow] 2 2 8 3" xfId="31941" xr:uid="{00000000-0005-0000-0000-0000D2340000}"/>
    <cellStyle name="Input [yellow] 2 2 8 3 2" xfId="31942" xr:uid="{00000000-0005-0000-0000-0000D3340000}"/>
    <cellStyle name="Input [yellow] 2 2 8 4" xfId="31943" xr:uid="{00000000-0005-0000-0000-0000D4340000}"/>
    <cellStyle name="Input [yellow] 2 2 9" xfId="31944" xr:uid="{00000000-0005-0000-0000-0000D5340000}"/>
    <cellStyle name="Input [yellow] 2 2 9 2" xfId="31945" xr:uid="{00000000-0005-0000-0000-0000D6340000}"/>
    <cellStyle name="Input [yellow] 2 20" xfId="31946" xr:uid="{00000000-0005-0000-0000-0000D7340000}"/>
    <cellStyle name="Input [yellow] 2 21" xfId="31947" xr:uid="{00000000-0005-0000-0000-0000D8340000}"/>
    <cellStyle name="Input [yellow] 2 22" xfId="31948" xr:uid="{00000000-0005-0000-0000-0000D9340000}"/>
    <cellStyle name="Input [yellow] 2 23" xfId="31949" xr:uid="{00000000-0005-0000-0000-0000DA340000}"/>
    <cellStyle name="Input [yellow] 2 24" xfId="31950" xr:uid="{00000000-0005-0000-0000-0000DB340000}"/>
    <cellStyle name="Input [yellow] 2 25" xfId="31951" xr:uid="{00000000-0005-0000-0000-0000DC340000}"/>
    <cellStyle name="Input [yellow] 2 26" xfId="31952" xr:uid="{00000000-0005-0000-0000-0000DD340000}"/>
    <cellStyle name="Input [yellow] 2 27" xfId="31953" xr:uid="{00000000-0005-0000-0000-0000DE340000}"/>
    <cellStyle name="Input [yellow] 2 28" xfId="31954" xr:uid="{00000000-0005-0000-0000-0000DF340000}"/>
    <cellStyle name="Input [yellow] 2 29" xfId="31955" xr:uid="{00000000-0005-0000-0000-0000E0340000}"/>
    <cellStyle name="Input [yellow] 2 3" xfId="7394" xr:uid="{00000000-0005-0000-0000-0000E1340000}"/>
    <cellStyle name="Input [yellow] 2 3 2" xfId="7395" xr:uid="{00000000-0005-0000-0000-0000E2340000}"/>
    <cellStyle name="Input [yellow] 2 3 2 2" xfId="7396" xr:uid="{00000000-0005-0000-0000-0000E3340000}"/>
    <cellStyle name="Input [yellow] 2 3 2 2 2" xfId="31956" xr:uid="{00000000-0005-0000-0000-0000E4340000}"/>
    <cellStyle name="Input [yellow] 2 3 2 2 2 2" xfId="31957" xr:uid="{00000000-0005-0000-0000-0000E5340000}"/>
    <cellStyle name="Input [yellow] 2 3 2 2 2 2 2" xfId="31958" xr:uid="{00000000-0005-0000-0000-0000E6340000}"/>
    <cellStyle name="Input [yellow] 2 3 2 2 2 2 2 2" xfId="31959" xr:uid="{00000000-0005-0000-0000-0000E7340000}"/>
    <cellStyle name="Input [yellow] 2 3 2 2 2 2 3" xfId="31960" xr:uid="{00000000-0005-0000-0000-0000E8340000}"/>
    <cellStyle name="Input [yellow] 2 3 2 2 2 3" xfId="31961" xr:uid="{00000000-0005-0000-0000-0000E9340000}"/>
    <cellStyle name="Input [yellow] 2 3 2 2 2 3 2" xfId="31962" xr:uid="{00000000-0005-0000-0000-0000EA340000}"/>
    <cellStyle name="Input [yellow] 2 3 2 2 2 4" xfId="31963" xr:uid="{00000000-0005-0000-0000-0000EB340000}"/>
    <cellStyle name="Input [yellow] 2 3 2 2 3" xfId="31964" xr:uid="{00000000-0005-0000-0000-0000EC340000}"/>
    <cellStyle name="Input [yellow] 2 3 2 2 3 2" xfId="31965" xr:uid="{00000000-0005-0000-0000-0000ED340000}"/>
    <cellStyle name="Input [yellow] 2 3 2 2 3 2 2" xfId="31966" xr:uid="{00000000-0005-0000-0000-0000EE340000}"/>
    <cellStyle name="Input [yellow] 2 3 2 2 3 3" xfId="31967" xr:uid="{00000000-0005-0000-0000-0000EF340000}"/>
    <cellStyle name="Input [yellow] 2 3 2 2 4" xfId="31968" xr:uid="{00000000-0005-0000-0000-0000F0340000}"/>
    <cellStyle name="Input [yellow] 2 3 2 2 4 2" xfId="31969" xr:uid="{00000000-0005-0000-0000-0000F1340000}"/>
    <cellStyle name="Input [yellow] 2 3 2 2 5" xfId="31970" xr:uid="{00000000-0005-0000-0000-0000F2340000}"/>
    <cellStyle name="Input [yellow] 2 3 2 3" xfId="31971" xr:uid="{00000000-0005-0000-0000-0000F3340000}"/>
    <cellStyle name="Input [yellow] 2 3 2 3 2" xfId="31972" xr:uid="{00000000-0005-0000-0000-0000F4340000}"/>
    <cellStyle name="Input [yellow] 2 3 2 3 2 2" xfId="31973" xr:uid="{00000000-0005-0000-0000-0000F5340000}"/>
    <cellStyle name="Input [yellow] 2 3 2 3 2 2 2" xfId="31974" xr:uid="{00000000-0005-0000-0000-0000F6340000}"/>
    <cellStyle name="Input [yellow] 2 3 2 3 2 2 2 2" xfId="31975" xr:uid="{00000000-0005-0000-0000-0000F7340000}"/>
    <cellStyle name="Input [yellow] 2 3 2 3 2 2 3" xfId="31976" xr:uid="{00000000-0005-0000-0000-0000F8340000}"/>
    <cellStyle name="Input [yellow] 2 3 2 3 2 3" xfId="31977" xr:uid="{00000000-0005-0000-0000-0000F9340000}"/>
    <cellStyle name="Input [yellow] 2 3 2 3 2 3 2" xfId="31978" xr:uid="{00000000-0005-0000-0000-0000FA340000}"/>
    <cellStyle name="Input [yellow] 2 3 2 3 2 4" xfId="31979" xr:uid="{00000000-0005-0000-0000-0000FB340000}"/>
    <cellStyle name="Input [yellow] 2 3 2 3 3" xfId="31980" xr:uid="{00000000-0005-0000-0000-0000FC340000}"/>
    <cellStyle name="Input [yellow] 2 3 2 3 3 2" xfId="31981" xr:uid="{00000000-0005-0000-0000-0000FD340000}"/>
    <cellStyle name="Input [yellow] 2 3 2 3 3 2 2" xfId="31982" xr:uid="{00000000-0005-0000-0000-0000FE340000}"/>
    <cellStyle name="Input [yellow] 2 3 2 3 3 3" xfId="31983" xr:uid="{00000000-0005-0000-0000-0000FF340000}"/>
    <cellStyle name="Input [yellow] 2 3 2 3 4" xfId="31984" xr:uid="{00000000-0005-0000-0000-000000350000}"/>
    <cellStyle name="Input [yellow] 2 3 2 3 4 2" xfId="31985" xr:uid="{00000000-0005-0000-0000-000001350000}"/>
    <cellStyle name="Input [yellow] 2 3 2 3 5" xfId="31986" xr:uid="{00000000-0005-0000-0000-000002350000}"/>
    <cellStyle name="Input [yellow] 2 3 2 4" xfId="31987" xr:uid="{00000000-0005-0000-0000-000003350000}"/>
    <cellStyle name="Input [yellow] 2 3 2 4 2" xfId="31988" xr:uid="{00000000-0005-0000-0000-000004350000}"/>
    <cellStyle name="Input [yellow] 2 3 2 4 2 2" xfId="31989" xr:uid="{00000000-0005-0000-0000-000005350000}"/>
    <cellStyle name="Input [yellow] 2 3 2 4 2 2 2" xfId="31990" xr:uid="{00000000-0005-0000-0000-000006350000}"/>
    <cellStyle name="Input [yellow] 2 3 2 4 2 3" xfId="31991" xr:uid="{00000000-0005-0000-0000-000007350000}"/>
    <cellStyle name="Input [yellow] 2 3 2 4 3" xfId="31992" xr:uid="{00000000-0005-0000-0000-000008350000}"/>
    <cellStyle name="Input [yellow] 2 3 2 4 3 2" xfId="31993" xr:uid="{00000000-0005-0000-0000-000009350000}"/>
    <cellStyle name="Input [yellow] 2 3 2 4 4" xfId="31994" xr:uid="{00000000-0005-0000-0000-00000A350000}"/>
    <cellStyle name="Input [yellow] 2 3 2 5" xfId="31995" xr:uid="{00000000-0005-0000-0000-00000B350000}"/>
    <cellStyle name="Input [yellow] 2 3 2 5 2" xfId="31996" xr:uid="{00000000-0005-0000-0000-00000C350000}"/>
    <cellStyle name="Input [yellow] 2 3 2 5 2 2" xfId="31997" xr:uid="{00000000-0005-0000-0000-00000D350000}"/>
    <cellStyle name="Input [yellow] 2 3 2 5 3" xfId="31998" xr:uid="{00000000-0005-0000-0000-00000E350000}"/>
    <cellStyle name="Input [yellow] 2 3 2 6" xfId="31999" xr:uid="{00000000-0005-0000-0000-00000F350000}"/>
    <cellStyle name="Input [yellow] 2 3 2 6 2" xfId="32000" xr:uid="{00000000-0005-0000-0000-000010350000}"/>
    <cellStyle name="Input [yellow] 2 3 2 7" xfId="32001" xr:uid="{00000000-0005-0000-0000-000011350000}"/>
    <cellStyle name="Input [yellow] 2 3 3" xfId="7397" xr:uid="{00000000-0005-0000-0000-000012350000}"/>
    <cellStyle name="Input [yellow] 2 3 3 2" xfId="32002" xr:uid="{00000000-0005-0000-0000-000013350000}"/>
    <cellStyle name="Input [yellow] 2 3 3 2 2" xfId="32003" xr:uid="{00000000-0005-0000-0000-000014350000}"/>
    <cellStyle name="Input [yellow] 2 3 3 2 2 2" xfId="32004" xr:uid="{00000000-0005-0000-0000-000015350000}"/>
    <cellStyle name="Input [yellow] 2 3 3 2 2 2 2" xfId="32005" xr:uid="{00000000-0005-0000-0000-000016350000}"/>
    <cellStyle name="Input [yellow] 2 3 3 2 2 3" xfId="32006" xr:uid="{00000000-0005-0000-0000-000017350000}"/>
    <cellStyle name="Input [yellow] 2 3 3 2 3" xfId="32007" xr:uid="{00000000-0005-0000-0000-000018350000}"/>
    <cellStyle name="Input [yellow] 2 3 3 2 3 2" xfId="32008" xr:uid="{00000000-0005-0000-0000-000019350000}"/>
    <cellStyle name="Input [yellow] 2 3 3 2 4" xfId="32009" xr:uid="{00000000-0005-0000-0000-00001A350000}"/>
    <cellStyle name="Input [yellow] 2 3 3 3" xfId="32010" xr:uid="{00000000-0005-0000-0000-00001B350000}"/>
    <cellStyle name="Input [yellow] 2 3 3 3 2" xfId="32011" xr:uid="{00000000-0005-0000-0000-00001C350000}"/>
    <cellStyle name="Input [yellow] 2 3 3 3 2 2" xfId="32012" xr:uid="{00000000-0005-0000-0000-00001D350000}"/>
    <cellStyle name="Input [yellow] 2 3 3 3 3" xfId="32013" xr:uid="{00000000-0005-0000-0000-00001E350000}"/>
    <cellStyle name="Input [yellow] 2 3 3 4" xfId="32014" xr:uid="{00000000-0005-0000-0000-00001F350000}"/>
    <cellStyle name="Input [yellow] 2 3 3 4 2" xfId="32015" xr:uid="{00000000-0005-0000-0000-000020350000}"/>
    <cellStyle name="Input [yellow] 2 3 3 5" xfId="32016" xr:uid="{00000000-0005-0000-0000-000021350000}"/>
    <cellStyle name="Input [yellow] 2 3 4" xfId="32017" xr:uid="{00000000-0005-0000-0000-000022350000}"/>
    <cellStyle name="Input [yellow] 2 3 4 2" xfId="32018" xr:uid="{00000000-0005-0000-0000-000023350000}"/>
    <cellStyle name="Input [yellow] 2 3 4 2 2" xfId="32019" xr:uid="{00000000-0005-0000-0000-000024350000}"/>
    <cellStyle name="Input [yellow] 2 3 4 2 2 2" xfId="32020" xr:uid="{00000000-0005-0000-0000-000025350000}"/>
    <cellStyle name="Input [yellow] 2 3 4 2 2 2 2" xfId="32021" xr:uid="{00000000-0005-0000-0000-000026350000}"/>
    <cellStyle name="Input [yellow] 2 3 4 2 2 3" xfId="32022" xr:uid="{00000000-0005-0000-0000-000027350000}"/>
    <cellStyle name="Input [yellow] 2 3 4 2 3" xfId="32023" xr:uid="{00000000-0005-0000-0000-000028350000}"/>
    <cellStyle name="Input [yellow] 2 3 4 2 3 2" xfId="32024" xr:uid="{00000000-0005-0000-0000-000029350000}"/>
    <cellStyle name="Input [yellow] 2 3 4 2 4" xfId="32025" xr:uid="{00000000-0005-0000-0000-00002A350000}"/>
    <cellStyle name="Input [yellow] 2 3 4 3" xfId="32026" xr:uid="{00000000-0005-0000-0000-00002B350000}"/>
    <cellStyle name="Input [yellow] 2 3 4 3 2" xfId="32027" xr:uid="{00000000-0005-0000-0000-00002C350000}"/>
    <cellStyle name="Input [yellow] 2 3 4 3 2 2" xfId="32028" xr:uid="{00000000-0005-0000-0000-00002D350000}"/>
    <cellStyle name="Input [yellow] 2 3 4 3 3" xfId="32029" xr:uid="{00000000-0005-0000-0000-00002E350000}"/>
    <cellStyle name="Input [yellow] 2 3 4 4" xfId="32030" xr:uid="{00000000-0005-0000-0000-00002F350000}"/>
    <cellStyle name="Input [yellow] 2 3 4 4 2" xfId="32031" xr:uid="{00000000-0005-0000-0000-000030350000}"/>
    <cellStyle name="Input [yellow] 2 3 4 5" xfId="32032" xr:uid="{00000000-0005-0000-0000-000031350000}"/>
    <cellStyle name="Input [yellow] 2 3 5" xfId="32033" xr:uid="{00000000-0005-0000-0000-000032350000}"/>
    <cellStyle name="Input [yellow] 2 3 5 2" xfId="32034" xr:uid="{00000000-0005-0000-0000-000033350000}"/>
    <cellStyle name="Input [yellow] 2 3 5 2 2" xfId="32035" xr:uid="{00000000-0005-0000-0000-000034350000}"/>
    <cellStyle name="Input [yellow] 2 3 5 2 2 2" xfId="32036" xr:uid="{00000000-0005-0000-0000-000035350000}"/>
    <cellStyle name="Input [yellow] 2 3 5 2 3" xfId="32037" xr:uid="{00000000-0005-0000-0000-000036350000}"/>
    <cellStyle name="Input [yellow] 2 3 5 3" xfId="32038" xr:uid="{00000000-0005-0000-0000-000037350000}"/>
    <cellStyle name="Input [yellow] 2 3 5 3 2" xfId="32039" xr:uid="{00000000-0005-0000-0000-000038350000}"/>
    <cellStyle name="Input [yellow] 2 3 5 4" xfId="32040" xr:uid="{00000000-0005-0000-0000-000039350000}"/>
    <cellStyle name="Input [yellow] 2 3 6" xfId="32041" xr:uid="{00000000-0005-0000-0000-00003A350000}"/>
    <cellStyle name="Input [yellow] 2 3 6 2" xfId="32042" xr:uid="{00000000-0005-0000-0000-00003B350000}"/>
    <cellStyle name="Input [yellow] 2 3 6 2 2" xfId="32043" xr:uid="{00000000-0005-0000-0000-00003C350000}"/>
    <cellStyle name="Input [yellow] 2 3 6 3" xfId="32044" xr:uid="{00000000-0005-0000-0000-00003D350000}"/>
    <cellStyle name="Input [yellow] 2 3 7" xfId="32045" xr:uid="{00000000-0005-0000-0000-00003E350000}"/>
    <cellStyle name="Input [yellow] 2 3 7 2" xfId="32046" xr:uid="{00000000-0005-0000-0000-00003F350000}"/>
    <cellStyle name="Input [yellow] 2 3 8" xfId="32047" xr:uid="{00000000-0005-0000-0000-000040350000}"/>
    <cellStyle name="Input [yellow] 2 30" xfId="32048" xr:uid="{00000000-0005-0000-0000-000041350000}"/>
    <cellStyle name="Input [yellow] 2 31" xfId="32049" xr:uid="{00000000-0005-0000-0000-000042350000}"/>
    <cellStyle name="Input [yellow] 2 32" xfId="32050" xr:uid="{00000000-0005-0000-0000-000043350000}"/>
    <cellStyle name="Input [yellow] 2 33" xfId="32051" xr:uid="{00000000-0005-0000-0000-000044350000}"/>
    <cellStyle name="Input [yellow] 2 34" xfId="32052" xr:uid="{00000000-0005-0000-0000-000045350000}"/>
    <cellStyle name="Input [yellow] 2 35" xfId="32053" xr:uid="{00000000-0005-0000-0000-000046350000}"/>
    <cellStyle name="Input [yellow] 2 36" xfId="32054" xr:uid="{00000000-0005-0000-0000-000047350000}"/>
    <cellStyle name="Input [yellow] 2 37" xfId="32055" xr:uid="{00000000-0005-0000-0000-000048350000}"/>
    <cellStyle name="Input [yellow] 2 38" xfId="32056" xr:uid="{00000000-0005-0000-0000-000049350000}"/>
    <cellStyle name="Input [yellow] 2 39" xfId="32057" xr:uid="{00000000-0005-0000-0000-00004A350000}"/>
    <cellStyle name="Input [yellow] 2 4" xfId="7398" xr:uid="{00000000-0005-0000-0000-00004B350000}"/>
    <cellStyle name="Input [yellow] 2 4 2" xfId="7399" xr:uid="{00000000-0005-0000-0000-00004C350000}"/>
    <cellStyle name="Input [yellow] 2 4 2 2" xfId="7400" xr:uid="{00000000-0005-0000-0000-00004D350000}"/>
    <cellStyle name="Input [yellow] 2 4 2 2 2" xfId="32058" xr:uid="{00000000-0005-0000-0000-00004E350000}"/>
    <cellStyle name="Input [yellow] 2 4 2 2 2 2" xfId="32059" xr:uid="{00000000-0005-0000-0000-00004F350000}"/>
    <cellStyle name="Input [yellow] 2 4 2 2 2 2 2" xfId="32060" xr:uid="{00000000-0005-0000-0000-000050350000}"/>
    <cellStyle name="Input [yellow] 2 4 2 2 2 2 2 2" xfId="32061" xr:uid="{00000000-0005-0000-0000-000051350000}"/>
    <cellStyle name="Input [yellow] 2 4 2 2 2 2 2 2 2" xfId="32062" xr:uid="{00000000-0005-0000-0000-000052350000}"/>
    <cellStyle name="Input [yellow] 2 4 2 2 2 2 2 3" xfId="32063" xr:uid="{00000000-0005-0000-0000-000053350000}"/>
    <cellStyle name="Input [yellow] 2 4 2 2 2 2 3" xfId="32064" xr:uid="{00000000-0005-0000-0000-000054350000}"/>
    <cellStyle name="Input [yellow] 2 4 2 2 2 2 3 2" xfId="32065" xr:uid="{00000000-0005-0000-0000-000055350000}"/>
    <cellStyle name="Input [yellow] 2 4 2 2 2 2 4" xfId="32066" xr:uid="{00000000-0005-0000-0000-000056350000}"/>
    <cellStyle name="Input [yellow] 2 4 2 2 2 3" xfId="32067" xr:uid="{00000000-0005-0000-0000-000057350000}"/>
    <cellStyle name="Input [yellow] 2 4 2 2 2 3 2" xfId="32068" xr:uid="{00000000-0005-0000-0000-000058350000}"/>
    <cellStyle name="Input [yellow] 2 4 2 2 2 3 2 2" xfId="32069" xr:uid="{00000000-0005-0000-0000-000059350000}"/>
    <cellStyle name="Input [yellow] 2 4 2 2 2 3 3" xfId="32070" xr:uid="{00000000-0005-0000-0000-00005A350000}"/>
    <cellStyle name="Input [yellow] 2 4 2 2 2 4" xfId="32071" xr:uid="{00000000-0005-0000-0000-00005B350000}"/>
    <cellStyle name="Input [yellow] 2 4 2 2 2 4 2" xfId="32072" xr:uid="{00000000-0005-0000-0000-00005C350000}"/>
    <cellStyle name="Input [yellow] 2 4 2 2 2 5" xfId="32073" xr:uid="{00000000-0005-0000-0000-00005D350000}"/>
    <cellStyle name="Input [yellow] 2 4 2 2 3" xfId="32074" xr:uid="{00000000-0005-0000-0000-00005E350000}"/>
    <cellStyle name="Input [yellow] 2 4 2 2 3 2" xfId="32075" xr:uid="{00000000-0005-0000-0000-00005F350000}"/>
    <cellStyle name="Input [yellow] 2 4 2 2 3 2 2" xfId="32076" xr:uid="{00000000-0005-0000-0000-000060350000}"/>
    <cellStyle name="Input [yellow] 2 4 2 2 3 2 2 2" xfId="32077" xr:uid="{00000000-0005-0000-0000-000061350000}"/>
    <cellStyle name="Input [yellow] 2 4 2 2 3 2 3" xfId="32078" xr:uid="{00000000-0005-0000-0000-000062350000}"/>
    <cellStyle name="Input [yellow] 2 4 2 2 3 3" xfId="32079" xr:uid="{00000000-0005-0000-0000-000063350000}"/>
    <cellStyle name="Input [yellow] 2 4 2 2 3 3 2" xfId="32080" xr:uid="{00000000-0005-0000-0000-000064350000}"/>
    <cellStyle name="Input [yellow] 2 4 2 2 3 4" xfId="32081" xr:uid="{00000000-0005-0000-0000-000065350000}"/>
    <cellStyle name="Input [yellow] 2 4 2 2 4" xfId="32082" xr:uid="{00000000-0005-0000-0000-000066350000}"/>
    <cellStyle name="Input [yellow] 2 4 2 2 4 2" xfId="32083" xr:uid="{00000000-0005-0000-0000-000067350000}"/>
    <cellStyle name="Input [yellow] 2 4 2 2 5" xfId="32084" xr:uid="{00000000-0005-0000-0000-000068350000}"/>
    <cellStyle name="Input [yellow] 2 4 2 3" xfId="32085" xr:uid="{00000000-0005-0000-0000-000069350000}"/>
    <cellStyle name="Input [yellow] 2 4 2 3 2" xfId="32086" xr:uid="{00000000-0005-0000-0000-00006A350000}"/>
    <cellStyle name="Input [yellow] 2 4 2 3 2 2" xfId="32087" xr:uid="{00000000-0005-0000-0000-00006B350000}"/>
    <cellStyle name="Input [yellow] 2 4 2 3 2 2 2" xfId="32088" xr:uid="{00000000-0005-0000-0000-00006C350000}"/>
    <cellStyle name="Input [yellow] 2 4 2 3 2 2 2 2" xfId="32089" xr:uid="{00000000-0005-0000-0000-00006D350000}"/>
    <cellStyle name="Input [yellow] 2 4 2 3 2 2 3" xfId="32090" xr:uid="{00000000-0005-0000-0000-00006E350000}"/>
    <cellStyle name="Input [yellow] 2 4 2 3 2 3" xfId="32091" xr:uid="{00000000-0005-0000-0000-00006F350000}"/>
    <cellStyle name="Input [yellow] 2 4 2 3 2 3 2" xfId="32092" xr:uid="{00000000-0005-0000-0000-000070350000}"/>
    <cellStyle name="Input [yellow] 2 4 2 3 2 4" xfId="32093" xr:uid="{00000000-0005-0000-0000-000071350000}"/>
    <cellStyle name="Input [yellow] 2 4 2 3 3" xfId="32094" xr:uid="{00000000-0005-0000-0000-000072350000}"/>
    <cellStyle name="Input [yellow] 2 4 2 3 3 2" xfId="32095" xr:uid="{00000000-0005-0000-0000-000073350000}"/>
    <cellStyle name="Input [yellow] 2 4 2 3 3 2 2" xfId="32096" xr:uid="{00000000-0005-0000-0000-000074350000}"/>
    <cellStyle name="Input [yellow] 2 4 2 3 3 3" xfId="32097" xr:uid="{00000000-0005-0000-0000-000075350000}"/>
    <cellStyle name="Input [yellow] 2 4 2 3 4" xfId="32098" xr:uid="{00000000-0005-0000-0000-000076350000}"/>
    <cellStyle name="Input [yellow] 2 4 2 3 4 2" xfId="32099" xr:uid="{00000000-0005-0000-0000-000077350000}"/>
    <cellStyle name="Input [yellow] 2 4 2 3 5" xfId="32100" xr:uid="{00000000-0005-0000-0000-000078350000}"/>
    <cellStyle name="Input [yellow] 2 4 2 4" xfId="32101" xr:uid="{00000000-0005-0000-0000-000079350000}"/>
    <cellStyle name="Input [yellow] 2 4 2 4 2" xfId="32102" xr:uid="{00000000-0005-0000-0000-00007A350000}"/>
    <cellStyle name="Input [yellow] 2 4 2 4 2 2" xfId="32103" xr:uid="{00000000-0005-0000-0000-00007B350000}"/>
    <cellStyle name="Input [yellow] 2 4 2 4 2 2 2" xfId="32104" xr:uid="{00000000-0005-0000-0000-00007C350000}"/>
    <cellStyle name="Input [yellow] 2 4 2 4 2 3" xfId="32105" xr:uid="{00000000-0005-0000-0000-00007D350000}"/>
    <cellStyle name="Input [yellow] 2 4 2 4 3" xfId="32106" xr:uid="{00000000-0005-0000-0000-00007E350000}"/>
    <cellStyle name="Input [yellow] 2 4 2 4 3 2" xfId="32107" xr:uid="{00000000-0005-0000-0000-00007F350000}"/>
    <cellStyle name="Input [yellow] 2 4 2 4 4" xfId="32108" xr:uid="{00000000-0005-0000-0000-000080350000}"/>
    <cellStyle name="Input [yellow] 2 4 2 5" xfId="32109" xr:uid="{00000000-0005-0000-0000-000081350000}"/>
    <cellStyle name="Input [yellow] 2 4 2 5 2" xfId="32110" xr:uid="{00000000-0005-0000-0000-000082350000}"/>
    <cellStyle name="Input [yellow] 2 4 2 5 2 2" xfId="32111" xr:uid="{00000000-0005-0000-0000-000083350000}"/>
    <cellStyle name="Input [yellow] 2 4 2 5 3" xfId="32112" xr:uid="{00000000-0005-0000-0000-000084350000}"/>
    <cellStyle name="Input [yellow] 2 4 2 6" xfId="32113" xr:uid="{00000000-0005-0000-0000-000085350000}"/>
    <cellStyle name="Input [yellow] 2 4 2 6 2" xfId="32114" xr:uid="{00000000-0005-0000-0000-000086350000}"/>
    <cellStyle name="Input [yellow] 2 4 2 7" xfId="32115" xr:uid="{00000000-0005-0000-0000-000087350000}"/>
    <cellStyle name="Input [yellow] 2 4 3" xfId="7401" xr:uid="{00000000-0005-0000-0000-000088350000}"/>
    <cellStyle name="Input [yellow] 2 4 3 2" xfId="32116" xr:uid="{00000000-0005-0000-0000-000089350000}"/>
    <cellStyle name="Input [yellow] 2 4 3 2 2" xfId="32117" xr:uid="{00000000-0005-0000-0000-00008A350000}"/>
    <cellStyle name="Input [yellow] 2 4 3 2 2 2" xfId="32118" xr:uid="{00000000-0005-0000-0000-00008B350000}"/>
    <cellStyle name="Input [yellow] 2 4 3 2 2 2 2" xfId="32119" xr:uid="{00000000-0005-0000-0000-00008C350000}"/>
    <cellStyle name="Input [yellow] 2 4 3 2 2 2 2 2" xfId="32120" xr:uid="{00000000-0005-0000-0000-00008D350000}"/>
    <cellStyle name="Input [yellow] 2 4 3 2 2 2 3" xfId="32121" xr:uid="{00000000-0005-0000-0000-00008E350000}"/>
    <cellStyle name="Input [yellow] 2 4 3 2 2 3" xfId="32122" xr:uid="{00000000-0005-0000-0000-00008F350000}"/>
    <cellStyle name="Input [yellow] 2 4 3 2 2 3 2" xfId="32123" xr:uid="{00000000-0005-0000-0000-000090350000}"/>
    <cellStyle name="Input [yellow] 2 4 3 2 2 4" xfId="32124" xr:uid="{00000000-0005-0000-0000-000091350000}"/>
    <cellStyle name="Input [yellow] 2 4 3 2 3" xfId="32125" xr:uid="{00000000-0005-0000-0000-000092350000}"/>
    <cellStyle name="Input [yellow] 2 4 3 2 3 2" xfId="32126" xr:uid="{00000000-0005-0000-0000-000093350000}"/>
    <cellStyle name="Input [yellow] 2 4 3 2 3 2 2" xfId="32127" xr:uid="{00000000-0005-0000-0000-000094350000}"/>
    <cellStyle name="Input [yellow] 2 4 3 2 3 3" xfId="32128" xr:uid="{00000000-0005-0000-0000-000095350000}"/>
    <cellStyle name="Input [yellow] 2 4 3 2 4" xfId="32129" xr:uid="{00000000-0005-0000-0000-000096350000}"/>
    <cellStyle name="Input [yellow] 2 4 3 2 4 2" xfId="32130" xr:uid="{00000000-0005-0000-0000-000097350000}"/>
    <cellStyle name="Input [yellow] 2 4 3 2 5" xfId="32131" xr:uid="{00000000-0005-0000-0000-000098350000}"/>
    <cellStyle name="Input [yellow] 2 4 3 3" xfId="32132" xr:uid="{00000000-0005-0000-0000-000099350000}"/>
    <cellStyle name="Input [yellow] 2 4 3 3 2" xfId="32133" xr:uid="{00000000-0005-0000-0000-00009A350000}"/>
    <cellStyle name="Input [yellow] 2 4 3 3 2 2" xfId="32134" xr:uid="{00000000-0005-0000-0000-00009B350000}"/>
    <cellStyle name="Input [yellow] 2 4 3 3 2 2 2" xfId="32135" xr:uid="{00000000-0005-0000-0000-00009C350000}"/>
    <cellStyle name="Input [yellow] 2 4 3 3 2 3" xfId="32136" xr:uid="{00000000-0005-0000-0000-00009D350000}"/>
    <cellStyle name="Input [yellow] 2 4 3 3 3" xfId="32137" xr:uid="{00000000-0005-0000-0000-00009E350000}"/>
    <cellStyle name="Input [yellow] 2 4 3 3 3 2" xfId="32138" xr:uid="{00000000-0005-0000-0000-00009F350000}"/>
    <cellStyle name="Input [yellow] 2 4 3 3 4" xfId="32139" xr:uid="{00000000-0005-0000-0000-0000A0350000}"/>
    <cellStyle name="Input [yellow] 2 4 3 4" xfId="32140" xr:uid="{00000000-0005-0000-0000-0000A1350000}"/>
    <cellStyle name="Input [yellow] 2 4 3 4 2" xfId="32141" xr:uid="{00000000-0005-0000-0000-0000A2350000}"/>
    <cellStyle name="Input [yellow] 2 4 3 5" xfId="32142" xr:uid="{00000000-0005-0000-0000-0000A3350000}"/>
    <cellStyle name="Input [yellow] 2 4 4" xfId="32143" xr:uid="{00000000-0005-0000-0000-0000A4350000}"/>
    <cellStyle name="Input [yellow] 2 4 4 2" xfId="32144" xr:uid="{00000000-0005-0000-0000-0000A5350000}"/>
    <cellStyle name="Input [yellow] 2 4 4 2 2" xfId="32145" xr:uid="{00000000-0005-0000-0000-0000A6350000}"/>
    <cellStyle name="Input [yellow] 2 4 4 2 2 2" xfId="32146" xr:uid="{00000000-0005-0000-0000-0000A7350000}"/>
    <cellStyle name="Input [yellow] 2 4 4 2 2 2 2" xfId="32147" xr:uid="{00000000-0005-0000-0000-0000A8350000}"/>
    <cellStyle name="Input [yellow] 2 4 4 2 2 3" xfId="32148" xr:uid="{00000000-0005-0000-0000-0000A9350000}"/>
    <cellStyle name="Input [yellow] 2 4 4 2 3" xfId="32149" xr:uid="{00000000-0005-0000-0000-0000AA350000}"/>
    <cellStyle name="Input [yellow] 2 4 4 2 3 2" xfId="32150" xr:uid="{00000000-0005-0000-0000-0000AB350000}"/>
    <cellStyle name="Input [yellow] 2 4 4 2 4" xfId="32151" xr:uid="{00000000-0005-0000-0000-0000AC350000}"/>
    <cellStyle name="Input [yellow] 2 4 4 3" xfId="32152" xr:uid="{00000000-0005-0000-0000-0000AD350000}"/>
    <cellStyle name="Input [yellow] 2 4 4 3 2" xfId="32153" xr:uid="{00000000-0005-0000-0000-0000AE350000}"/>
    <cellStyle name="Input [yellow] 2 4 4 3 2 2" xfId="32154" xr:uid="{00000000-0005-0000-0000-0000AF350000}"/>
    <cellStyle name="Input [yellow] 2 4 4 3 3" xfId="32155" xr:uid="{00000000-0005-0000-0000-0000B0350000}"/>
    <cellStyle name="Input [yellow] 2 4 4 4" xfId="32156" xr:uid="{00000000-0005-0000-0000-0000B1350000}"/>
    <cellStyle name="Input [yellow] 2 4 4 4 2" xfId="32157" xr:uid="{00000000-0005-0000-0000-0000B2350000}"/>
    <cellStyle name="Input [yellow] 2 4 4 5" xfId="32158" xr:uid="{00000000-0005-0000-0000-0000B3350000}"/>
    <cellStyle name="Input [yellow] 2 4 5" xfId="32159" xr:uid="{00000000-0005-0000-0000-0000B4350000}"/>
    <cellStyle name="Input [yellow] 2 4 5 2" xfId="32160" xr:uid="{00000000-0005-0000-0000-0000B5350000}"/>
    <cellStyle name="Input [yellow] 2 4 5 2 2" xfId="32161" xr:uid="{00000000-0005-0000-0000-0000B6350000}"/>
    <cellStyle name="Input [yellow] 2 4 5 2 2 2" xfId="32162" xr:uid="{00000000-0005-0000-0000-0000B7350000}"/>
    <cellStyle name="Input [yellow] 2 4 5 2 3" xfId="32163" xr:uid="{00000000-0005-0000-0000-0000B8350000}"/>
    <cellStyle name="Input [yellow] 2 4 5 3" xfId="32164" xr:uid="{00000000-0005-0000-0000-0000B9350000}"/>
    <cellStyle name="Input [yellow] 2 4 5 3 2" xfId="32165" xr:uid="{00000000-0005-0000-0000-0000BA350000}"/>
    <cellStyle name="Input [yellow] 2 4 5 4" xfId="32166" xr:uid="{00000000-0005-0000-0000-0000BB350000}"/>
    <cellStyle name="Input [yellow] 2 4 6" xfId="32167" xr:uid="{00000000-0005-0000-0000-0000BC350000}"/>
    <cellStyle name="Input [yellow] 2 4 6 2" xfId="32168" xr:uid="{00000000-0005-0000-0000-0000BD350000}"/>
    <cellStyle name="Input [yellow] 2 4 7" xfId="32169" xr:uid="{00000000-0005-0000-0000-0000BE350000}"/>
    <cellStyle name="Input [yellow] 2 40" xfId="32170" xr:uid="{00000000-0005-0000-0000-0000BF350000}"/>
    <cellStyle name="Input [yellow] 2 41" xfId="32171" xr:uid="{00000000-0005-0000-0000-0000C0350000}"/>
    <cellStyle name="Input [yellow] 2 42" xfId="32172" xr:uid="{00000000-0005-0000-0000-0000C1350000}"/>
    <cellStyle name="Input [yellow] 2 43" xfId="32173" xr:uid="{00000000-0005-0000-0000-0000C2350000}"/>
    <cellStyle name="Input [yellow] 2 44" xfId="32174" xr:uid="{00000000-0005-0000-0000-0000C3350000}"/>
    <cellStyle name="Input [yellow] 2 45" xfId="32175" xr:uid="{00000000-0005-0000-0000-0000C4350000}"/>
    <cellStyle name="Input [yellow] 2 46" xfId="32176" xr:uid="{00000000-0005-0000-0000-0000C5350000}"/>
    <cellStyle name="Input [yellow] 2 47" xfId="32177" xr:uid="{00000000-0005-0000-0000-0000C6350000}"/>
    <cellStyle name="Input [yellow] 2 48" xfId="32178" xr:uid="{00000000-0005-0000-0000-0000C7350000}"/>
    <cellStyle name="Input [yellow] 2 5" xfId="7402" xr:uid="{00000000-0005-0000-0000-0000C8350000}"/>
    <cellStyle name="Input [yellow] 2 5 2" xfId="7403" xr:uid="{00000000-0005-0000-0000-0000C9350000}"/>
    <cellStyle name="Input [yellow] 2 5 2 2" xfId="32179" xr:uid="{00000000-0005-0000-0000-0000CA350000}"/>
    <cellStyle name="Input [yellow] 2 5 2 2 2" xfId="32180" xr:uid="{00000000-0005-0000-0000-0000CB350000}"/>
    <cellStyle name="Input [yellow] 2 5 2 2 2 2" xfId="32181" xr:uid="{00000000-0005-0000-0000-0000CC350000}"/>
    <cellStyle name="Input [yellow] 2 5 2 2 3" xfId="32182" xr:uid="{00000000-0005-0000-0000-0000CD350000}"/>
    <cellStyle name="Input [yellow] 2 5 2 3" xfId="32183" xr:uid="{00000000-0005-0000-0000-0000CE350000}"/>
    <cellStyle name="Input [yellow] 2 5 2 3 2" xfId="32184" xr:uid="{00000000-0005-0000-0000-0000CF350000}"/>
    <cellStyle name="Input [yellow] 2 5 2 4" xfId="32185" xr:uid="{00000000-0005-0000-0000-0000D0350000}"/>
    <cellStyle name="Input [yellow] 2 5 3" xfId="32186" xr:uid="{00000000-0005-0000-0000-0000D1350000}"/>
    <cellStyle name="Input [yellow] 2 5 3 2" xfId="32187" xr:uid="{00000000-0005-0000-0000-0000D2350000}"/>
    <cellStyle name="Input [yellow] 2 5 3 2 2" xfId="32188" xr:uid="{00000000-0005-0000-0000-0000D3350000}"/>
    <cellStyle name="Input [yellow] 2 5 3 3" xfId="32189" xr:uid="{00000000-0005-0000-0000-0000D4350000}"/>
    <cellStyle name="Input [yellow] 2 5 4" xfId="32190" xr:uid="{00000000-0005-0000-0000-0000D5350000}"/>
    <cellStyle name="Input [yellow] 2 5 4 2" xfId="32191" xr:uid="{00000000-0005-0000-0000-0000D6350000}"/>
    <cellStyle name="Input [yellow] 2 5 5" xfId="32192" xr:uid="{00000000-0005-0000-0000-0000D7350000}"/>
    <cellStyle name="Input [yellow] 2 6" xfId="7404" xr:uid="{00000000-0005-0000-0000-0000D8350000}"/>
    <cellStyle name="Input [yellow] 2 6 2" xfId="7405" xr:uid="{00000000-0005-0000-0000-0000D9350000}"/>
    <cellStyle name="Input [yellow] 2 6 2 2" xfId="32193" xr:uid="{00000000-0005-0000-0000-0000DA350000}"/>
    <cellStyle name="Input [yellow] 2 6 2 2 2" xfId="32194" xr:uid="{00000000-0005-0000-0000-0000DB350000}"/>
    <cellStyle name="Input [yellow] 2 6 2 2 2 2" xfId="32195" xr:uid="{00000000-0005-0000-0000-0000DC350000}"/>
    <cellStyle name="Input [yellow] 2 6 2 2 3" xfId="32196" xr:uid="{00000000-0005-0000-0000-0000DD350000}"/>
    <cellStyle name="Input [yellow] 2 6 2 3" xfId="32197" xr:uid="{00000000-0005-0000-0000-0000DE350000}"/>
    <cellStyle name="Input [yellow] 2 6 2 3 2" xfId="32198" xr:uid="{00000000-0005-0000-0000-0000DF350000}"/>
    <cellStyle name="Input [yellow] 2 6 2 4" xfId="32199" xr:uid="{00000000-0005-0000-0000-0000E0350000}"/>
    <cellStyle name="Input [yellow] 2 6 3" xfId="32200" xr:uid="{00000000-0005-0000-0000-0000E1350000}"/>
    <cellStyle name="Input [yellow] 2 6 3 2" xfId="32201" xr:uid="{00000000-0005-0000-0000-0000E2350000}"/>
    <cellStyle name="Input [yellow] 2 6 3 2 2" xfId="32202" xr:uid="{00000000-0005-0000-0000-0000E3350000}"/>
    <cellStyle name="Input [yellow] 2 6 3 3" xfId="32203" xr:uid="{00000000-0005-0000-0000-0000E4350000}"/>
    <cellStyle name="Input [yellow] 2 6 4" xfId="32204" xr:uid="{00000000-0005-0000-0000-0000E5350000}"/>
    <cellStyle name="Input [yellow] 2 6 4 2" xfId="32205" xr:uid="{00000000-0005-0000-0000-0000E6350000}"/>
    <cellStyle name="Input [yellow] 2 6 5" xfId="32206" xr:uid="{00000000-0005-0000-0000-0000E7350000}"/>
    <cellStyle name="Input [yellow] 2 7" xfId="32207" xr:uid="{00000000-0005-0000-0000-0000E8350000}"/>
    <cellStyle name="Input [yellow] 2 7 2" xfId="32208" xr:uid="{00000000-0005-0000-0000-0000E9350000}"/>
    <cellStyle name="Input [yellow] 2 7 2 2" xfId="32209" xr:uid="{00000000-0005-0000-0000-0000EA350000}"/>
    <cellStyle name="Input [yellow] 2 7 2 2 2" xfId="32210" xr:uid="{00000000-0005-0000-0000-0000EB350000}"/>
    <cellStyle name="Input [yellow] 2 7 2 3" xfId="32211" xr:uid="{00000000-0005-0000-0000-0000EC350000}"/>
    <cellStyle name="Input [yellow] 2 7 3" xfId="32212" xr:uid="{00000000-0005-0000-0000-0000ED350000}"/>
    <cellStyle name="Input [yellow] 2 7 3 2" xfId="32213" xr:uid="{00000000-0005-0000-0000-0000EE350000}"/>
    <cellStyle name="Input [yellow] 2 7 4" xfId="32214" xr:uid="{00000000-0005-0000-0000-0000EF350000}"/>
    <cellStyle name="Input [yellow] 2 8" xfId="32215" xr:uid="{00000000-0005-0000-0000-0000F0350000}"/>
    <cellStyle name="Input [yellow] 2 8 2" xfId="32216" xr:uid="{00000000-0005-0000-0000-0000F1350000}"/>
    <cellStyle name="Input [yellow] 2 8 2 2" xfId="32217" xr:uid="{00000000-0005-0000-0000-0000F2350000}"/>
    <cellStyle name="Input [yellow] 2 8 3" xfId="32218" xr:uid="{00000000-0005-0000-0000-0000F3350000}"/>
    <cellStyle name="Input [yellow] 2 9" xfId="32219" xr:uid="{00000000-0005-0000-0000-0000F4350000}"/>
    <cellStyle name="Input [yellow] 2 9 2" xfId="32220" xr:uid="{00000000-0005-0000-0000-0000F5350000}"/>
    <cellStyle name="Input [yellow] 20" xfId="32221" xr:uid="{00000000-0005-0000-0000-0000F6350000}"/>
    <cellStyle name="Input [yellow] 21" xfId="32222" xr:uid="{00000000-0005-0000-0000-0000F7350000}"/>
    <cellStyle name="Input [yellow] 22" xfId="32223" xr:uid="{00000000-0005-0000-0000-0000F8350000}"/>
    <cellStyle name="Input [yellow] 23" xfId="32224" xr:uid="{00000000-0005-0000-0000-0000F9350000}"/>
    <cellStyle name="Input [yellow] 24" xfId="32225" xr:uid="{00000000-0005-0000-0000-0000FA350000}"/>
    <cellStyle name="Input [yellow] 25" xfId="32226" xr:uid="{00000000-0005-0000-0000-0000FB350000}"/>
    <cellStyle name="Input [yellow] 26" xfId="32227" xr:uid="{00000000-0005-0000-0000-0000FC350000}"/>
    <cellStyle name="Input [yellow] 27" xfId="32228" xr:uid="{00000000-0005-0000-0000-0000FD350000}"/>
    <cellStyle name="Input [yellow] 28" xfId="32229" xr:uid="{00000000-0005-0000-0000-0000FE350000}"/>
    <cellStyle name="Input [yellow] 29" xfId="32230" xr:uid="{00000000-0005-0000-0000-0000FF350000}"/>
    <cellStyle name="Input [yellow] 3" xfId="7406" xr:uid="{00000000-0005-0000-0000-000000360000}"/>
    <cellStyle name="Input [yellow] 3 10" xfId="32231" xr:uid="{00000000-0005-0000-0000-000001360000}"/>
    <cellStyle name="Input [yellow] 3 11" xfId="32232" xr:uid="{00000000-0005-0000-0000-000002360000}"/>
    <cellStyle name="Input [yellow] 3 12" xfId="32233" xr:uid="{00000000-0005-0000-0000-000003360000}"/>
    <cellStyle name="Input [yellow] 3 13" xfId="32234" xr:uid="{00000000-0005-0000-0000-000004360000}"/>
    <cellStyle name="Input [yellow] 3 14" xfId="32235" xr:uid="{00000000-0005-0000-0000-000005360000}"/>
    <cellStyle name="Input [yellow] 3 15" xfId="32236" xr:uid="{00000000-0005-0000-0000-000006360000}"/>
    <cellStyle name="Input [yellow] 3 16" xfId="32237" xr:uid="{00000000-0005-0000-0000-000007360000}"/>
    <cellStyle name="Input [yellow] 3 17" xfId="32238" xr:uid="{00000000-0005-0000-0000-000008360000}"/>
    <cellStyle name="Input [yellow] 3 18" xfId="32239" xr:uid="{00000000-0005-0000-0000-000009360000}"/>
    <cellStyle name="Input [yellow] 3 19" xfId="32240" xr:uid="{00000000-0005-0000-0000-00000A360000}"/>
    <cellStyle name="Input [yellow] 3 2" xfId="7407" xr:uid="{00000000-0005-0000-0000-00000B360000}"/>
    <cellStyle name="Input [yellow] 3 2 2" xfId="7408" xr:uid="{00000000-0005-0000-0000-00000C360000}"/>
    <cellStyle name="Input [yellow] 3 2 2 2" xfId="32241" xr:uid="{00000000-0005-0000-0000-00000D360000}"/>
    <cellStyle name="Input [yellow] 3 2 2 2 2" xfId="32242" xr:uid="{00000000-0005-0000-0000-00000E360000}"/>
    <cellStyle name="Input [yellow] 3 2 2 2 2 2" xfId="32243" xr:uid="{00000000-0005-0000-0000-00000F360000}"/>
    <cellStyle name="Input [yellow] 3 2 2 2 2 2 2" xfId="32244" xr:uid="{00000000-0005-0000-0000-000010360000}"/>
    <cellStyle name="Input [yellow] 3 2 2 2 2 2 2 2" xfId="32245" xr:uid="{00000000-0005-0000-0000-000011360000}"/>
    <cellStyle name="Input [yellow] 3 2 2 2 2 2 3" xfId="32246" xr:uid="{00000000-0005-0000-0000-000012360000}"/>
    <cellStyle name="Input [yellow] 3 2 2 2 2 3" xfId="32247" xr:uid="{00000000-0005-0000-0000-000013360000}"/>
    <cellStyle name="Input [yellow] 3 2 2 2 2 3 2" xfId="32248" xr:uid="{00000000-0005-0000-0000-000014360000}"/>
    <cellStyle name="Input [yellow] 3 2 2 2 2 4" xfId="32249" xr:uid="{00000000-0005-0000-0000-000015360000}"/>
    <cellStyle name="Input [yellow] 3 2 2 2 3" xfId="32250" xr:uid="{00000000-0005-0000-0000-000016360000}"/>
    <cellStyle name="Input [yellow] 3 2 2 2 3 2" xfId="32251" xr:uid="{00000000-0005-0000-0000-000017360000}"/>
    <cellStyle name="Input [yellow] 3 2 2 2 3 2 2" xfId="32252" xr:uid="{00000000-0005-0000-0000-000018360000}"/>
    <cellStyle name="Input [yellow] 3 2 2 2 3 3" xfId="32253" xr:uid="{00000000-0005-0000-0000-000019360000}"/>
    <cellStyle name="Input [yellow] 3 2 2 2 4" xfId="32254" xr:uid="{00000000-0005-0000-0000-00001A360000}"/>
    <cellStyle name="Input [yellow] 3 2 2 2 4 2" xfId="32255" xr:uid="{00000000-0005-0000-0000-00001B360000}"/>
    <cellStyle name="Input [yellow] 3 2 2 2 5" xfId="32256" xr:uid="{00000000-0005-0000-0000-00001C360000}"/>
    <cellStyle name="Input [yellow] 3 2 2 3" xfId="32257" xr:uid="{00000000-0005-0000-0000-00001D360000}"/>
    <cellStyle name="Input [yellow] 3 2 2 3 2" xfId="32258" xr:uid="{00000000-0005-0000-0000-00001E360000}"/>
    <cellStyle name="Input [yellow] 3 2 2 3 2 2" xfId="32259" xr:uid="{00000000-0005-0000-0000-00001F360000}"/>
    <cellStyle name="Input [yellow] 3 2 2 3 2 2 2" xfId="32260" xr:uid="{00000000-0005-0000-0000-000020360000}"/>
    <cellStyle name="Input [yellow] 3 2 2 3 2 2 2 2" xfId="32261" xr:uid="{00000000-0005-0000-0000-000021360000}"/>
    <cellStyle name="Input [yellow] 3 2 2 3 2 2 3" xfId="32262" xr:uid="{00000000-0005-0000-0000-000022360000}"/>
    <cellStyle name="Input [yellow] 3 2 2 3 2 3" xfId="32263" xr:uid="{00000000-0005-0000-0000-000023360000}"/>
    <cellStyle name="Input [yellow] 3 2 2 3 2 3 2" xfId="32264" xr:uid="{00000000-0005-0000-0000-000024360000}"/>
    <cellStyle name="Input [yellow] 3 2 2 3 2 4" xfId="32265" xr:uid="{00000000-0005-0000-0000-000025360000}"/>
    <cellStyle name="Input [yellow] 3 2 2 3 3" xfId="32266" xr:uid="{00000000-0005-0000-0000-000026360000}"/>
    <cellStyle name="Input [yellow] 3 2 2 3 3 2" xfId="32267" xr:uid="{00000000-0005-0000-0000-000027360000}"/>
    <cellStyle name="Input [yellow] 3 2 2 3 3 2 2" xfId="32268" xr:uid="{00000000-0005-0000-0000-000028360000}"/>
    <cellStyle name="Input [yellow] 3 2 2 3 3 3" xfId="32269" xr:uid="{00000000-0005-0000-0000-000029360000}"/>
    <cellStyle name="Input [yellow] 3 2 2 3 4" xfId="32270" xr:uid="{00000000-0005-0000-0000-00002A360000}"/>
    <cellStyle name="Input [yellow] 3 2 2 3 4 2" xfId="32271" xr:uid="{00000000-0005-0000-0000-00002B360000}"/>
    <cellStyle name="Input [yellow] 3 2 2 3 5" xfId="32272" xr:uid="{00000000-0005-0000-0000-00002C360000}"/>
    <cellStyle name="Input [yellow] 3 2 2 4" xfId="32273" xr:uid="{00000000-0005-0000-0000-00002D360000}"/>
    <cellStyle name="Input [yellow] 3 2 2 4 2" xfId="32274" xr:uid="{00000000-0005-0000-0000-00002E360000}"/>
    <cellStyle name="Input [yellow] 3 2 2 4 2 2" xfId="32275" xr:uid="{00000000-0005-0000-0000-00002F360000}"/>
    <cellStyle name="Input [yellow] 3 2 2 4 2 2 2" xfId="32276" xr:uid="{00000000-0005-0000-0000-000030360000}"/>
    <cellStyle name="Input [yellow] 3 2 2 4 2 3" xfId="32277" xr:uid="{00000000-0005-0000-0000-000031360000}"/>
    <cellStyle name="Input [yellow] 3 2 2 4 3" xfId="32278" xr:uid="{00000000-0005-0000-0000-000032360000}"/>
    <cellStyle name="Input [yellow] 3 2 2 4 3 2" xfId="32279" xr:uid="{00000000-0005-0000-0000-000033360000}"/>
    <cellStyle name="Input [yellow] 3 2 2 4 4" xfId="32280" xr:uid="{00000000-0005-0000-0000-000034360000}"/>
    <cellStyle name="Input [yellow] 3 2 2 5" xfId="32281" xr:uid="{00000000-0005-0000-0000-000035360000}"/>
    <cellStyle name="Input [yellow] 3 2 2 5 2" xfId="32282" xr:uid="{00000000-0005-0000-0000-000036360000}"/>
    <cellStyle name="Input [yellow] 3 2 2 5 2 2" xfId="32283" xr:uid="{00000000-0005-0000-0000-000037360000}"/>
    <cellStyle name="Input [yellow] 3 2 2 5 3" xfId="32284" xr:uid="{00000000-0005-0000-0000-000038360000}"/>
    <cellStyle name="Input [yellow] 3 2 2 6" xfId="32285" xr:uid="{00000000-0005-0000-0000-000039360000}"/>
    <cellStyle name="Input [yellow] 3 2 2 6 2" xfId="32286" xr:uid="{00000000-0005-0000-0000-00003A360000}"/>
    <cellStyle name="Input [yellow] 3 2 2 7" xfId="32287" xr:uid="{00000000-0005-0000-0000-00003B360000}"/>
    <cellStyle name="Input [yellow] 3 2 3" xfId="32288" xr:uid="{00000000-0005-0000-0000-00003C360000}"/>
    <cellStyle name="Input [yellow] 3 2 3 2" xfId="32289" xr:uid="{00000000-0005-0000-0000-00003D360000}"/>
    <cellStyle name="Input [yellow] 3 2 3 2 2" xfId="32290" xr:uid="{00000000-0005-0000-0000-00003E360000}"/>
    <cellStyle name="Input [yellow] 3 2 3 2 2 2" xfId="32291" xr:uid="{00000000-0005-0000-0000-00003F360000}"/>
    <cellStyle name="Input [yellow] 3 2 3 2 2 2 2" xfId="32292" xr:uid="{00000000-0005-0000-0000-000040360000}"/>
    <cellStyle name="Input [yellow] 3 2 3 2 2 3" xfId="32293" xr:uid="{00000000-0005-0000-0000-000041360000}"/>
    <cellStyle name="Input [yellow] 3 2 3 2 3" xfId="32294" xr:uid="{00000000-0005-0000-0000-000042360000}"/>
    <cellStyle name="Input [yellow] 3 2 3 2 3 2" xfId="32295" xr:uid="{00000000-0005-0000-0000-000043360000}"/>
    <cellStyle name="Input [yellow] 3 2 3 2 4" xfId="32296" xr:uid="{00000000-0005-0000-0000-000044360000}"/>
    <cellStyle name="Input [yellow] 3 2 3 3" xfId="32297" xr:uid="{00000000-0005-0000-0000-000045360000}"/>
    <cellStyle name="Input [yellow] 3 2 3 3 2" xfId="32298" xr:uid="{00000000-0005-0000-0000-000046360000}"/>
    <cellStyle name="Input [yellow] 3 2 3 3 2 2" xfId="32299" xr:uid="{00000000-0005-0000-0000-000047360000}"/>
    <cellStyle name="Input [yellow] 3 2 3 3 3" xfId="32300" xr:uid="{00000000-0005-0000-0000-000048360000}"/>
    <cellStyle name="Input [yellow] 3 2 3 4" xfId="32301" xr:uid="{00000000-0005-0000-0000-000049360000}"/>
    <cellStyle name="Input [yellow] 3 2 3 4 2" xfId="32302" xr:uid="{00000000-0005-0000-0000-00004A360000}"/>
    <cellStyle name="Input [yellow] 3 2 3 5" xfId="32303" xr:uid="{00000000-0005-0000-0000-00004B360000}"/>
    <cellStyle name="Input [yellow] 3 2 4" xfId="32304" xr:uid="{00000000-0005-0000-0000-00004C360000}"/>
    <cellStyle name="Input [yellow] 3 2 4 2" xfId="32305" xr:uid="{00000000-0005-0000-0000-00004D360000}"/>
    <cellStyle name="Input [yellow] 3 2 4 2 2" xfId="32306" xr:uid="{00000000-0005-0000-0000-00004E360000}"/>
    <cellStyle name="Input [yellow] 3 2 4 2 2 2" xfId="32307" xr:uid="{00000000-0005-0000-0000-00004F360000}"/>
    <cellStyle name="Input [yellow] 3 2 4 2 2 2 2" xfId="32308" xr:uid="{00000000-0005-0000-0000-000050360000}"/>
    <cellStyle name="Input [yellow] 3 2 4 2 2 3" xfId="32309" xr:uid="{00000000-0005-0000-0000-000051360000}"/>
    <cellStyle name="Input [yellow] 3 2 4 2 3" xfId="32310" xr:uid="{00000000-0005-0000-0000-000052360000}"/>
    <cellStyle name="Input [yellow] 3 2 4 2 3 2" xfId="32311" xr:uid="{00000000-0005-0000-0000-000053360000}"/>
    <cellStyle name="Input [yellow] 3 2 4 2 4" xfId="32312" xr:uid="{00000000-0005-0000-0000-000054360000}"/>
    <cellStyle name="Input [yellow] 3 2 4 3" xfId="32313" xr:uid="{00000000-0005-0000-0000-000055360000}"/>
    <cellStyle name="Input [yellow] 3 2 4 3 2" xfId="32314" xr:uid="{00000000-0005-0000-0000-000056360000}"/>
    <cellStyle name="Input [yellow] 3 2 4 3 2 2" xfId="32315" xr:uid="{00000000-0005-0000-0000-000057360000}"/>
    <cellStyle name="Input [yellow] 3 2 4 3 3" xfId="32316" xr:uid="{00000000-0005-0000-0000-000058360000}"/>
    <cellStyle name="Input [yellow] 3 2 4 4" xfId="32317" xr:uid="{00000000-0005-0000-0000-000059360000}"/>
    <cellStyle name="Input [yellow] 3 2 4 4 2" xfId="32318" xr:uid="{00000000-0005-0000-0000-00005A360000}"/>
    <cellStyle name="Input [yellow] 3 2 4 5" xfId="32319" xr:uid="{00000000-0005-0000-0000-00005B360000}"/>
    <cellStyle name="Input [yellow] 3 2 5" xfId="32320" xr:uid="{00000000-0005-0000-0000-00005C360000}"/>
    <cellStyle name="Input [yellow] 3 2 5 2" xfId="32321" xr:uid="{00000000-0005-0000-0000-00005D360000}"/>
    <cellStyle name="Input [yellow] 3 2 5 2 2" xfId="32322" xr:uid="{00000000-0005-0000-0000-00005E360000}"/>
    <cellStyle name="Input [yellow] 3 2 5 2 2 2" xfId="32323" xr:uid="{00000000-0005-0000-0000-00005F360000}"/>
    <cellStyle name="Input [yellow] 3 2 5 2 3" xfId="32324" xr:uid="{00000000-0005-0000-0000-000060360000}"/>
    <cellStyle name="Input [yellow] 3 2 5 3" xfId="32325" xr:uid="{00000000-0005-0000-0000-000061360000}"/>
    <cellStyle name="Input [yellow] 3 2 5 3 2" xfId="32326" xr:uid="{00000000-0005-0000-0000-000062360000}"/>
    <cellStyle name="Input [yellow] 3 2 5 4" xfId="32327" xr:uid="{00000000-0005-0000-0000-000063360000}"/>
    <cellStyle name="Input [yellow] 3 2 6" xfId="32328" xr:uid="{00000000-0005-0000-0000-000064360000}"/>
    <cellStyle name="Input [yellow] 3 2 6 2" xfId="32329" xr:uid="{00000000-0005-0000-0000-000065360000}"/>
    <cellStyle name="Input [yellow] 3 2 6 2 2" xfId="32330" xr:uid="{00000000-0005-0000-0000-000066360000}"/>
    <cellStyle name="Input [yellow] 3 2 6 3" xfId="32331" xr:uid="{00000000-0005-0000-0000-000067360000}"/>
    <cellStyle name="Input [yellow] 3 2 7" xfId="32332" xr:uid="{00000000-0005-0000-0000-000068360000}"/>
    <cellStyle name="Input [yellow] 3 2 7 2" xfId="32333" xr:uid="{00000000-0005-0000-0000-000069360000}"/>
    <cellStyle name="Input [yellow] 3 2 8" xfId="32334" xr:uid="{00000000-0005-0000-0000-00006A360000}"/>
    <cellStyle name="Input [yellow] 3 20" xfId="32335" xr:uid="{00000000-0005-0000-0000-00006B360000}"/>
    <cellStyle name="Input [yellow] 3 21" xfId="32336" xr:uid="{00000000-0005-0000-0000-00006C360000}"/>
    <cellStyle name="Input [yellow] 3 22" xfId="32337" xr:uid="{00000000-0005-0000-0000-00006D360000}"/>
    <cellStyle name="Input [yellow] 3 23" xfId="32338" xr:uid="{00000000-0005-0000-0000-00006E360000}"/>
    <cellStyle name="Input [yellow] 3 24" xfId="32339" xr:uid="{00000000-0005-0000-0000-00006F360000}"/>
    <cellStyle name="Input [yellow] 3 25" xfId="32340" xr:uid="{00000000-0005-0000-0000-000070360000}"/>
    <cellStyle name="Input [yellow] 3 26" xfId="32341" xr:uid="{00000000-0005-0000-0000-000071360000}"/>
    <cellStyle name="Input [yellow] 3 27" xfId="32342" xr:uid="{00000000-0005-0000-0000-000072360000}"/>
    <cellStyle name="Input [yellow] 3 28" xfId="32343" xr:uid="{00000000-0005-0000-0000-000073360000}"/>
    <cellStyle name="Input [yellow] 3 29" xfId="32344" xr:uid="{00000000-0005-0000-0000-000074360000}"/>
    <cellStyle name="Input [yellow] 3 3" xfId="7409" xr:uid="{00000000-0005-0000-0000-000075360000}"/>
    <cellStyle name="Input [yellow] 3 3 2" xfId="7410" xr:uid="{00000000-0005-0000-0000-000076360000}"/>
    <cellStyle name="Input [yellow] 3 3 2 2" xfId="32345" xr:uid="{00000000-0005-0000-0000-000077360000}"/>
    <cellStyle name="Input [yellow] 3 3 2 2 2" xfId="32346" xr:uid="{00000000-0005-0000-0000-000078360000}"/>
    <cellStyle name="Input [yellow] 3 3 2 2 2 2" xfId="32347" xr:uid="{00000000-0005-0000-0000-000079360000}"/>
    <cellStyle name="Input [yellow] 3 3 2 2 2 2 2" xfId="32348" xr:uid="{00000000-0005-0000-0000-00007A360000}"/>
    <cellStyle name="Input [yellow] 3 3 2 2 2 2 2 2" xfId="32349" xr:uid="{00000000-0005-0000-0000-00007B360000}"/>
    <cellStyle name="Input [yellow] 3 3 2 2 2 2 3" xfId="32350" xr:uid="{00000000-0005-0000-0000-00007C360000}"/>
    <cellStyle name="Input [yellow] 3 3 2 2 2 3" xfId="32351" xr:uid="{00000000-0005-0000-0000-00007D360000}"/>
    <cellStyle name="Input [yellow] 3 3 2 2 2 3 2" xfId="32352" xr:uid="{00000000-0005-0000-0000-00007E360000}"/>
    <cellStyle name="Input [yellow] 3 3 2 2 2 4" xfId="32353" xr:uid="{00000000-0005-0000-0000-00007F360000}"/>
    <cellStyle name="Input [yellow] 3 3 2 2 3" xfId="32354" xr:uid="{00000000-0005-0000-0000-000080360000}"/>
    <cellStyle name="Input [yellow] 3 3 2 2 3 2" xfId="32355" xr:uid="{00000000-0005-0000-0000-000081360000}"/>
    <cellStyle name="Input [yellow] 3 3 2 2 3 2 2" xfId="32356" xr:uid="{00000000-0005-0000-0000-000082360000}"/>
    <cellStyle name="Input [yellow] 3 3 2 2 3 3" xfId="32357" xr:uid="{00000000-0005-0000-0000-000083360000}"/>
    <cellStyle name="Input [yellow] 3 3 2 2 4" xfId="32358" xr:uid="{00000000-0005-0000-0000-000084360000}"/>
    <cellStyle name="Input [yellow] 3 3 2 2 4 2" xfId="32359" xr:uid="{00000000-0005-0000-0000-000085360000}"/>
    <cellStyle name="Input [yellow] 3 3 2 2 5" xfId="32360" xr:uid="{00000000-0005-0000-0000-000086360000}"/>
    <cellStyle name="Input [yellow] 3 3 2 3" xfId="32361" xr:uid="{00000000-0005-0000-0000-000087360000}"/>
    <cellStyle name="Input [yellow] 3 3 2 3 2" xfId="32362" xr:uid="{00000000-0005-0000-0000-000088360000}"/>
    <cellStyle name="Input [yellow] 3 3 2 3 2 2" xfId="32363" xr:uid="{00000000-0005-0000-0000-000089360000}"/>
    <cellStyle name="Input [yellow] 3 3 2 3 2 2 2" xfId="32364" xr:uid="{00000000-0005-0000-0000-00008A360000}"/>
    <cellStyle name="Input [yellow] 3 3 2 3 2 2 2 2" xfId="32365" xr:uid="{00000000-0005-0000-0000-00008B360000}"/>
    <cellStyle name="Input [yellow] 3 3 2 3 2 2 3" xfId="32366" xr:uid="{00000000-0005-0000-0000-00008C360000}"/>
    <cellStyle name="Input [yellow] 3 3 2 3 2 3" xfId="32367" xr:uid="{00000000-0005-0000-0000-00008D360000}"/>
    <cellStyle name="Input [yellow] 3 3 2 3 2 3 2" xfId="32368" xr:uid="{00000000-0005-0000-0000-00008E360000}"/>
    <cellStyle name="Input [yellow] 3 3 2 3 2 4" xfId="32369" xr:uid="{00000000-0005-0000-0000-00008F360000}"/>
    <cellStyle name="Input [yellow] 3 3 2 3 3" xfId="32370" xr:uid="{00000000-0005-0000-0000-000090360000}"/>
    <cellStyle name="Input [yellow] 3 3 2 3 3 2" xfId="32371" xr:uid="{00000000-0005-0000-0000-000091360000}"/>
    <cellStyle name="Input [yellow] 3 3 2 3 3 2 2" xfId="32372" xr:uid="{00000000-0005-0000-0000-000092360000}"/>
    <cellStyle name="Input [yellow] 3 3 2 3 3 3" xfId="32373" xr:uid="{00000000-0005-0000-0000-000093360000}"/>
    <cellStyle name="Input [yellow] 3 3 2 3 4" xfId="32374" xr:uid="{00000000-0005-0000-0000-000094360000}"/>
    <cellStyle name="Input [yellow] 3 3 2 3 4 2" xfId="32375" xr:uid="{00000000-0005-0000-0000-000095360000}"/>
    <cellStyle name="Input [yellow] 3 3 2 3 5" xfId="32376" xr:uid="{00000000-0005-0000-0000-000096360000}"/>
    <cellStyle name="Input [yellow] 3 3 2 4" xfId="32377" xr:uid="{00000000-0005-0000-0000-000097360000}"/>
    <cellStyle name="Input [yellow] 3 3 2 4 2" xfId="32378" xr:uid="{00000000-0005-0000-0000-000098360000}"/>
    <cellStyle name="Input [yellow] 3 3 2 4 2 2" xfId="32379" xr:uid="{00000000-0005-0000-0000-000099360000}"/>
    <cellStyle name="Input [yellow] 3 3 2 4 2 2 2" xfId="32380" xr:uid="{00000000-0005-0000-0000-00009A360000}"/>
    <cellStyle name="Input [yellow] 3 3 2 4 2 3" xfId="32381" xr:uid="{00000000-0005-0000-0000-00009B360000}"/>
    <cellStyle name="Input [yellow] 3 3 2 4 3" xfId="32382" xr:uid="{00000000-0005-0000-0000-00009C360000}"/>
    <cellStyle name="Input [yellow] 3 3 2 4 3 2" xfId="32383" xr:uid="{00000000-0005-0000-0000-00009D360000}"/>
    <cellStyle name="Input [yellow] 3 3 2 4 4" xfId="32384" xr:uid="{00000000-0005-0000-0000-00009E360000}"/>
    <cellStyle name="Input [yellow] 3 3 2 5" xfId="32385" xr:uid="{00000000-0005-0000-0000-00009F360000}"/>
    <cellStyle name="Input [yellow] 3 3 2 5 2" xfId="32386" xr:uid="{00000000-0005-0000-0000-0000A0360000}"/>
    <cellStyle name="Input [yellow] 3 3 2 5 2 2" xfId="32387" xr:uid="{00000000-0005-0000-0000-0000A1360000}"/>
    <cellStyle name="Input [yellow] 3 3 2 5 3" xfId="32388" xr:uid="{00000000-0005-0000-0000-0000A2360000}"/>
    <cellStyle name="Input [yellow] 3 3 2 6" xfId="32389" xr:uid="{00000000-0005-0000-0000-0000A3360000}"/>
    <cellStyle name="Input [yellow] 3 3 2 6 2" xfId="32390" xr:uid="{00000000-0005-0000-0000-0000A4360000}"/>
    <cellStyle name="Input [yellow] 3 3 2 7" xfId="32391" xr:uid="{00000000-0005-0000-0000-0000A5360000}"/>
    <cellStyle name="Input [yellow] 3 3 3" xfId="32392" xr:uid="{00000000-0005-0000-0000-0000A6360000}"/>
    <cellStyle name="Input [yellow] 3 3 3 2" xfId="32393" xr:uid="{00000000-0005-0000-0000-0000A7360000}"/>
    <cellStyle name="Input [yellow] 3 3 3 2 2" xfId="32394" xr:uid="{00000000-0005-0000-0000-0000A8360000}"/>
    <cellStyle name="Input [yellow] 3 3 3 2 2 2" xfId="32395" xr:uid="{00000000-0005-0000-0000-0000A9360000}"/>
    <cellStyle name="Input [yellow] 3 3 3 2 2 2 2" xfId="32396" xr:uid="{00000000-0005-0000-0000-0000AA360000}"/>
    <cellStyle name="Input [yellow] 3 3 3 2 2 3" xfId="32397" xr:uid="{00000000-0005-0000-0000-0000AB360000}"/>
    <cellStyle name="Input [yellow] 3 3 3 2 3" xfId="32398" xr:uid="{00000000-0005-0000-0000-0000AC360000}"/>
    <cellStyle name="Input [yellow] 3 3 3 2 3 2" xfId="32399" xr:uid="{00000000-0005-0000-0000-0000AD360000}"/>
    <cellStyle name="Input [yellow] 3 3 3 2 4" xfId="32400" xr:uid="{00000000-0005-0000-0000-0000AE360000}"/>
    <cellStyle name="Input [yellow] 3 3 3 3" xfId="32401" xr:uid="{00000000-0005-0000-0000-0000AF360000}"/>
    <cellStyle name="Input [yellow] 3 3 3 3 2" xfId="32402" xr:uid="{00000000-0005-0000-0000-0000B0360000}"/>
    <cellStyle name="Input [yellow] 3 3 3 3 2 2" xfId="32403" xr:uid="{00000000-0005-0000-0000-0000B1360000}"/>
    <cellStyle name="Input [yellow] 3 3 3 3 3" xfId="32404" xr:uid="{00000000-0005-0000-0000-0000B2360000}"/>
    <cellStyle name="Input [yellow] 3 3 3 4" xfId="32405" xr:uid="{00000000-0005-0000-0000-0000B3360000}"/>
    <cellStyle name="Input [yellow] 3 3 3 4 2" xfId="32406" xr:uid="{00000000-0005-0000-0000-0000B4360000}"/>
    <cellStyle name="Input [yellow] 3 3 3 5" xfId="32407" xr:uid="{00000000-0005-0000-0000-0000B5360000}"/>
    <cellStyle name="Input [yellow] 3 3 4" xfId="32408" xr:uid="{00000000-0005-0000-0000-0000B6360000}"/>
    <cellStyle name="Input [yellow] 3 3 4 2" xfId="32409" xr:uid="{00000000-0005-0000-0000-0000B7360000}"/>
    <cellStyle name="Input [yellow] 3 3 4 2 2" xfId="32410" xr:uid="{00000000-0005-0000-0000-0000B8360000}"/>
    <cellStyle name="Input [yellow] 3 3 4 2 2 2" xfId="32411" xr:uid="{00000000-0005-0000-0000-0000B9360000}"/>
    <cellStyle name="Input [yellow] 3 3 4 2 2 2 2" xfId="32412" xr:uid="{00000000-0005-0000-0000-0000BA360000}"/>
    <cellStyle name="Input [yellow] 3 3 4 2 2 3" xfId="32413" xr:uid="{00000000-0005-0000-0000-0000BB360000}"/>
    <cellStyle name="Input [yellow] 3 3 4 2 3" xfId="32414" xr:uid="{00000000-0005-0000-0000-0000BC360000}"/>
    <cellStyle name="Input [yellow] 3 3 4 2 3 2" xfId="32415" xr:uid="{00000000-0005-0000-0000-0000BD360000}"/>
    <cellStyle name="Input [yellow] 3 3 4 2 4" xfId="32416" xr:uid="{00000000-0005-0000-0000-0000BE360000}"/>
    <cellStyle name="Input [yellow] 3 3 4 3" xfId="32417" xr:uid="{00000000-0005-0000-0000-0000BF360000}"/>
    <cellStyle name="Input [yellow] 3 3 4 3 2" xfId="32418" xr:uid="{00000000-0005-0000-0000-0000C0360000}"/>
    <cellStyle name="Input [yellow] 3 3 4 3 2 2" xfId="32419" xr:uid="{00000000-0005-0000-0000-0000C1360000}"/>
    <cellStyle name="Input [yellow] 3 3 4 3 3" xfId="32420" xr:uid="{00000000-0005-0000-0000-0000C2360000}"/>
    <cellStyle name="Input [yellow] 3 3 4 4" xfId="32421" xr:uid="{00000000-0005-0000-0000-0000C3360000}"/>
    <cellStyle name="Input [yellow] 3 3 4 4 2" xfId="32422" xr:uid="{00000000-0005-0000-0000-0000C4360000}"/>
    <cellStyle name="Input [yellow] 3 3 4 5" xfId="32423" xr:uid="{00000000-0005-0000-0000-0000C5360000}"/>
    <cellStyle name="Input [yellow] 3 3 5" xfId="32424" xr:uid="{00000000-0005-0000-0000-0000C6360000}"/>
    <cellStyle name="Input [yellow] 3 3 5 2" xfId="32425" xr:uid="{00000000-0005-0000-0000-0000C7360000}"/>
    <cellStyle name="Input [yellow] 3 3 5 2 2" xfId="32426" xr:uid="{00000000-0005-0000-0000-0000C8360000}"/>
    <cellStyle name="Input [yellow] 3 3 5 2 2 2" xfId="32427" xr:uid="{00000000-0005-0000-0000-0000C9360000}"/>
    <cellStyle name="Input [yellow] 3 3 5 2 3" xfId="32428" xr:uid="{00000000-0005-0000-0000-0000CA360000}"/>
    <cellStyle name="Input [yellow] 3 3 5 3" xfId="32429" xr:uid="{00000000-0005-0000-0000-0000CB360000}"/>
    <cellStyle name="Input [yellow] 3 3 5 3 2" xfId="32430" xr:uid="{00000000-0005-0000-0000-0000CC360000}"/>
    <cellStyle name="Input [yellow] 3 3 5 4" xfId="32431" xr:uid="{00000000-0005-0000-0000-0000CD360000}"/>
    <cellStyle name="Input [yellow] 3 3 6" xfId="32432" xr:uid="{00000000-0005-0000-0000-0000CE360000}"/>
    <cellStyle name="Input [yellow] 3 3 6 2" xfId="32433" xr:uid="{00000000-0005-0000-0000-0000CF360000}"/>
    <cellStyle name="Input [yellow] 3 3 6 2 2" xfId="32434" xr:uid="{00000000-0005-0000-0000-0000D0360000}"/>
    <cellStyle name="Input [yellow] 3 3 6 3" xfId="32435" xr:uid="{00000000-0005-0000-0000-0000D1360000}"/>
    <cellStyle name="Input [yellow] 3 3 7" xfId="32436" xr:uid="{00000000-0005-0000-0000-0000D2360000}"/>
    <cellStyle name="Input [yellow] 3 3 7 2" xfId="32437" xr:uid="{00000000-0005-0000-0000-0000D3360000}"/>
    <cellStyle name="Input [yellow] 3 3 8" xfId="32438" xr:uid="{00000000-0005-0000-0000-0000D4360000}"/>
    <cellStyle name="Input [yellow] 3 30" xfId="32439" xr:uid="{00000000-0005-0000-0000-0000D5360000}"/>
    <cellStyle name="Input [yellow] 3 31" xfId="32440" xr:uid="{00000000-0005-0000-0000-0000D6360000}"/>
    <cellStyle name="Input [yellow] 3 32" xfId="32441" xr:uid="{00000000-0005-0000-0000-0000D7360000}"/>
    <cellStyle name="Input [yellow] 3 33" xfId="32442" xr:uid="{00000000-0005-0000-0000-0000D8360000}"/>
    <cellStyle name="Input [yellow] 3 34" xfId="32443" xr:uid="{00000000-0005-0000-0000-0000D9360000}"/>
    <cellStyle name="Input [yellow] 3 35" xfId="32444" xr:uid="{00000000-0005-0000-0000-0000DA360000}"/>
    <cellStyle name="Input [yellow] 3 36" xfId="32445" xr:uid="{00000000-0005-0000-0000-0000DB360000}"/>
    <cellStyle name="Input [yellow] 3 37" xfId="32446" xr:uid="{00000000-0005-0000-0000-0000DC360000}"/>
    <cellStyle name="Input [yellow] 3 38" xfId="32447" xr:uid="{00000000-0005-0000-0000-0000DD360000}"/>
    <cellStyle name="Input [yellow] 3 39" xfId="32448" xr:uid="{00000000-0005-0000-0000-0000DE360000}"/>
    <cellStyle name="Input [yellow] 3 4" xfId="7411" xr:uid="{00000000-0005-0000-0000-0000DF360000}"/>
    <cellStyle name="Input [yellow] 3 4 2" xfId="32449" xr:uid="{00000000-0005-0000-0000-0000E0360000}"/>
    <cellStyle name="Input [yellow] 3 4 2 2" xfId="32450" xr:uid="{00000000-0005-0000-0000-0000E1360000}"/>
    <cellStyle name="Input [yellow] 3 4 2 2 2" xfId="32451" xr:uid="{00000000-0005-0000-0000-0000E2360000}"/>
    <cellStyle name="Input [yellow] 3 4 2 2 2 2" xfId="32452" xr:uid="{00000000-0005-0000-0000-0000E3360000}"/>
    <cellStyle name="Input [yellow] 3 4 2 2 2 2 2" xfId="32453" xr:uid="{00000000-0005-0000-0000-0000E4360000}"/>
    <cellStyle name="Input [yellow] 3 4 2 2 2 2 2 2" xfId="32454" xr:uid="{00000000-0005-0000-0000-0000E5360000}"/>
    <cellStyle name="Input [yellow] 3 4 2 2 2 2 3" xfId="32455" xr:uid="{00000000-0005-0000-0000-0000E6360000}"/>
    <cellStyle name="Input [yellow] 3 4 2 2 2 3" xfId="32456" xr:uid="{00000000-0005-0000-0000-0000E7360000}"/>
    <cellStyle name="Input [yellow] 3 4 2 2 2 3 2" xfId="32457" xr:uid="{00000000-0005-0000-0000-0000E8360000}"/>
    <cellStyle name="Input [yellow] 3 4 2 2 2 4" xfId="32458" xr:uid="{00000000-0005-0000-0000-0000E9360000}"/>
    <cellStyle name="Input [yellow] 3 4 2 2 3" xfId="32459" xr:uid="{00000000-0005-0000-0000-0000EA360000}"/>
    <cellStyle name="Input [yellow] 3 4 2 2 3 2" xfId="32460" xr:uid="{00000000-0005-0000-0000-0000EB360000}"/>
    <cellStyle name="Input [yellow] 3 4 2 2 3 2 2" xfId="32461" xr:uid="{00000000-0005-0000-0000-0000EC360000}"/>
    <cellStyle name="Input [yellow] 3 4 2 2 3 3" xfId="32462" xr:uid="{00000000-0005-0000-0000-0000ED360000}"/>
    <cellStyle name="Input [yellow] 3 4 2 2 4" xfId="32463" xr:uid="{00000000-0005-0000-0000-0000EE360000}"/>
    <cellStyle name="Input [yellow] 3 4 2 2 4 2" xfId="32464" xr:uid="{00000000-0005-0000-0000-0000EF360000}"/>
    <cellStyle name="Input [yellow] 3 4 2 2 5" xfId="32465" xr:uid="{00000000-0005-0000-0000-0000F0360000}"/>
    <cellStyle name="Input [yellow] 3 4 2 3" xfId="32466" xr:uid="{00000000-0005-0000-0000-0000F1360000}"/>
    <cellStyle name="Input [yellow] 3 4 2 3 2" xfId="32467" xr:uid="{00000000-0005-0000-0000-0000F2360000}"/>
    <cellStyle name="Input [yellow] 3 4 2 3 2 2" xfId="32468" xr:uid="{00000000-0005-0000-0000-0000F3360000}"/>
    <cellStyle name="Input [yellow] 3 4 2 3 2 2 2" xfId="32469" xr:uid="{00000000-0005-0000-0000-0000F4360000}"/>
    <cellStyle name="Input [yellow] 3 4 2 3 2 2 2 2" xfId="32470" xr:uid="{00000000-0005-0000-0000-0000F5360000}"/>
    <cellStyle name="Input [yellow] 3 4 2 3 2 2 3" xfId="32471" xr:uid="{00000000-0005-0000-0000-0000F6360000}"/>
    <cellStyle name="Input [yellow] 3 4 2 3 2 3" xfId="32472" xr:uid="{00000000-0005-0000-0000-0000F7360000}"/>
    <cellStyle name="Input [yellow] 3 4 2 3 2 3 2" xfId="32473" xr:uid="{00000000-0005-0000-0000-0000F8360000}"/>
    <cellStyle name="Input [yellow] 3 4 2 3 2 4" xfId="32474" xr:uid="{00000000-0005-0000-0000-0000F9360000}"/>
    <cellStyle name="Input [yellow] 3 4 2 3 3" xfId="32475" xr:uid="{00000000-0005-0000-0000-0000FA360000}"/>
    <cellStyle name="Input [yellow] 3 4 2 3 3 2" xfId="32476" xr:uid="{00000000-0005-0000-0000-0000FB360000}"/>
    <cellStyle name="Input [yellow] 3 4 2 3 3 2 2" xfId="32477" xr:uid="{00000000-0005-0000-0000-0000FC360000}"/>
    <cellStyle name="Input [yellow] 3 4 2 3 3 3" xfId="32478" xr:uid="{00000000-0005-0000-0000-0000FD360000}"/>
    <cellStyle name="Input [yellow] 3 4 2 3 4" xfId="32479" xr:uid="{00000000-0005-0000-0000-0000FE360000}"/>
    <cellStyle name="Input [yellow] 3 4 2 3 4 2" xfId="32480" xr:uid="{00000000-0005-0000-0000-0000FF360000}"/>
    <cellStyle name="Input [yellow] 3 4 2 3 5" xfId="32481" xr:uid="{00000000-0005-0000-0000-000000370000}"/>
    <cellStyle name="Input [yellow] 3 4 2 4" xfId="32482" xr:uid="{00000000-0005-0000-0000-000001370000}"/>
    <cellStyle name="Input [yellow] 3 4 2 4 2" xfId="32483" xr:uid="{00000000-0005-0000-0000-000002370000}"/>
    <cellStyle name="Input [yellow] 3 4 2 4 2 2" xfId="32484" xr:uid="{00000000-0005-0000-0000-000003370000}"/>
    <cellStyle name="Input [yellow] 3 4 2 4 2 2 2" xfId="32485" xr:uid="{00000000-0005-0000-0000-000004370000}"/>
    <cellStyle name="Input [yellow] 3 4 2 4 2 3" xfId="32486" xr:uid="{00000000-0005-0000-0000-000005370000}"/>
    <cellStyle name="Input [yellow] 3 4 2 4 3" xfId="32487" xr:uid="{00000000-0005-0000-0000-000006370000}"/>
    <cellStyle name="Input [yellow] 3 4 2 4 3 2" xfId="32488" xr:uid="{00000000-0005-0000-0000-000007370000}"/>
    <cellStyle name="Input [yellow] 3 4 2 4 4" xfId="32489" xr:uid="{00000000-0005-0000-0000-000008370000}"/>
    <cellStyle name="Input [yellow] 3 4 2 5" xfId="32490" xr:uid="{00000000-0005-0000-0000-000009370000}"/>
    <cellStyle name="Input [yellow] 3 4 2 5 2" xfId="32491" xr:uid="{00000000-0005-0000-0000-00000A370000}"/>
    <cellStyle name="Input [yellow] 3 4 2 5 2 2" xfId="32492" xr:uid="{00000000-0005-0000-0000-00000B370000}"/>
    <cellStyle name="Input [yellow] 3 4 2 5 3" xfId="32493" xr:uid="{00000000-0005-0000-0000-00000C370000}"/>
    <cellStyle name="Input [yellow] 3 4 2 6" xfId="32494" xr:uid="{00000000-0005-0000-0000-00000D370000}"/>
    <cellStyle name="Input [yellow] 3 4 2 6 2" xfId="32495" xr:uid="{00000000-0005-0000-0000-00000E370000}"/>
    <cellStyle name="Input [yellow] 3 4 2 7" xfId="32496" xr:uid="{00000000-0005-0000-0000-00000F370000}"/>
    <cellStyle name="Input [yellow] 3 4 3" xfId="32497" xr:uid="{00000000-0005-0000-0000-000010370000}"/>
    <cellStyle name="Input [yellow] 3 4 3 2" xfId="32498" xr:uid="{00000000-0005-0000-0000-000011370000}"/>
    <cellStyle name="Input [yellow] 3 4 3 2 2" xfId="32499" xr:uid="{00000000-0005-0000-0000-000012370000}"/>
    <cellStyle name="Input [yellow] 3 4 3 2 2 2" xfId="32500" xr:uid="{00000000-0005-0000-0000-000013370000}"/>
    <cellStyle name="Input [yellow] 3 4 3 2 2 2 2" xfId="32501" xr:uid="{00000000-0005-0000-0000-000014370000}"/>
    <cellStyle name="Input [yellow] 3 4 3 2 2 3" xfId="32502" xr:uid="{00000000-0005-0000-0000-000015370000}"/>
    <cellStyle name="Input [yellow] 3 4 3 2 3" xfId="32503" xr:uid="{00000000-0005-0000-0000-000016370000}"/>
    <cellStyle name="Input [yellow] 3 4 3 2 3 2" xfId="32504" xr:uid="{00000000-0005-0000-0000-000017370000}"/>
    <cellStyle name="Input [yellow] 3 4 3 2 4" xfId="32505" xr:uid="{00000000-0005-0000-0000-000018370000}"/>
    <cellStyle name="Input [yellow] 3 4 3 3" xfId="32506" xr:uid="{00000000-0005-0000-0000-000019370000}"/>
    <cellStyle name="Input [yellow] 3 4 3 3 2" xfId="32507" xr:uid="{00000000-0005-0000-0000-00001A370000}"/>
    <cellStyle name="Input [yellow] 3 4 3 3 2 2" xfId="32508" xr:uid="{00000000-0005-0000-0000-00001B370000}"/>
    <cellStyle name="Input [yellow] 3 4 3 3 3" xfId="32509" xr:uid="{00000000-0005-0000-0000-00001C370000}"/>
    <cellStyle name="Input [yellow] 3 4 3 4" xfId="32510" xr:uid="{00000000-0005-0000-0000-00001D370000}"/>
    <cellStyle name="Input [yellow] 3 4 3 4 2" xfId="32511" xr:uid="{00000000-0005-0000-0000-00001E370000}"/>
    <cellStyle name="Input [yellow] 3 4 3 5" xfId="32512" xr:uid="{00000000-0005-0000-0000-00001F370000}"/>
    <cellStyle name="Input [yellow] 3 4 4" xfId="32513" xr:uid="{00000000-0005-0000-0000-000020370000}"/>
    <cellStyle name="Input [yellow] 3 4 4 2" xfId="32514" xr:uid="{00000000-0005-0000-0000-000021370000}"/>
    <cellStyle name="Input [yellow] 3 4 4 2 2" xfId="32515" xr:uid="{00000000-0005-0000-0000-000022370000}"/>
    <cellStyle name="Input [yellow] 3 4 4 2 2 2" xfId="32516" xr:uid="{00000000-0005-0000-0000-000023370000}"/>
    <cellStyle name="Input [yellow] 3 4 4 2 2 2 2" xfId="32517" xr:uid="{00000000-0005-0000-0000-000024370000}"/>
    <cellStyle name="Input [yellow] 3 4 4 2 2 3" xfId="32518" xr:uid="{00000000-0005-0000-0000-000025370000}"/>
    <cellStyle name="Input [yellow] 3 4 4 2 3" xfId="32519" xr:uid="{00000000-0005-0000-0000-000026370000}"/>
    <cellStyle name="Input [yellow] 3 4 4 2 3 2" xfId="32520" xr:uid="{00000000-0005-0000-0000-000027370000}"/>
    <cellStyle name="Input [yellow] 3 4 4 2 4" xfId="32521" xr:uid="{00000000-0005-0000-0000-000028370000}"/>
    <cellStyle name="Input [yellow] 3 4 4 3" xfId="32522" xr:uid="{00000000-0005-0000-0000-000029370000}"/>
    <cellStyle name="Input [yellow] 3 4 4 3 2" xfId="32523" xr:uid="{00000000-0005-0000-0000-00002A370000}"/>
    <cellStyle name="Input [yellow] 3 4 4 3 2 2" xfId="32524" xr:uid="{00000000-0005-0000-0000-00002B370000}"/>
    <cellStyle name="Input [yellow] 3 4 4 3 3" xfId="32525" xr:uid="{00000000-0005-0000-0000-00002C370000}"/>
    <cellStyle name="Input [yellow] 3 4 4 4" xfId="32526" xr:uid="{00000000-0005-0000-0000-00002D370000}"/>
    <cellStyle name="Input [yellow] 3 4 4 4 2" xfId="32527" xr:uid="{00000000-0005-0000-0000-00002E370000}"/>
    <cellStyle name="Input [yellow] 3 4 4 5" xfId="32528" xr:uid="{00000000-0005-0000-0000-00002F370000}"/>
    <cellStyle name="Input [yellow] 3 4 5" xfId="32529" xr:uid="{00000000-0005-0000-0000-000030370000}"/>
    <cellStyle name="Input [yellow] 3 4 5 2" xfId="32530" xr:uid="{00000000-0005-0000-0000-000031370000}"/>
    <cellStyle name="Input [yellow] 3 4 5 2 2" xfId="32531" xr:uid="{00000000-0005-0000-0000-000032370000}"/>
    <cellStyle name="Input [yellow] 3 4 5 2 2 2" xfId="32532" xr:uid="{00000000-0005-0000-0000-000033370000}"/>
    <cellStyle name="Input [yellow] 3 4 5 2 3" xfId="32533" xr:uid="{00000000-0005-0000-0000-000034370000}"/>
    <cellStyle name="Input [yellow] 3 4 5 3" xfId="32534" xr:uid="{00000000-0005-0000-0000-000035370000}"/>
    <cellStyle name="Input [yellow] 3 4 5 3 2" xfId="32535" xr:uid="{00000000-0005-0000-0000-000036370000}"/>
    <cellStyle name="Input [yellow] 3 4 5 4" xfId="32536" xr:uid="{00000000-0005-0000-0000-000037370000}"/>
    <cellStyle name="Input [yellow] 3 4 6" xfId="32537" xr:uid="{00000000-0005-0000-0000-000038370000}"/>
    <cellStyle name="Input [yellow] 3 4 6 2" xfId="32538" xr:uid="{00000000-0005-0000-0000-000039370000}"/>
    <cellStyle name="Input [yellow] 3 4 7" xfId="32539" xr:uid="{00000000-0005-0000-0000-00003A370000}"/>
    <cellStyle name="Input [yellow] 3 40" xfId="32540" xr:uid="{00000000-0005-0000-0000-00003B370000}"/>
    <cellStyle name="Input [yellow] 3 41" xfId="32541" xr:uid="{00000000-0005-0000-0000-00003C370000}"/>
    <cellStyle name="Input [yellow] 3 42" xfId="32542" xr:uid="{00000000-0005-0000-0000-00003D370000}"/>
    <cellStyle name="Input [yellow] 3 43" xfId="32543" xr:uid="{00000000-0005-0000-0000-00003E370000}"/>
    <cellStyle name="Input [yellow] 3 44" xfId="32544" xr:uid="{00000000-0005-0000-0000-00003F370000}"/>
    <cellStyle name="Input [yellow] 3 45" xfId="32545" xr:uid="{00000000-0005-0000-0000-000040370000}"/>
    <cellStyle name="Input [yellow] 3 46" xfId="32546" xr:uid="{00000000-0005-0000-0000-000041370000}"/>
    <cellStyle name="Input [yellow] 3 47" xfId="32547" xr:uid="{00000000-0005-0000-0000-000042370000}"/>
    <cellStyle name="Input [yellow] 3 48" xfId="32548" xr:uid="{00000000-0005-0000-0000-000043370000}"/>
    <cellStyle name="Input [yellow] 3 5" xfId="32549" xr:uid="{00000000-0005-0000-0000-000044370000}"/>
    <cellStyle name="Input [yellow] 3 5 2" xfId="32550" xr:uid="{00000000-0005-0000-0000-000045370000}"/>
    <cellStyle name="Input [yellow] 3 5 2 2" xfId="32551" xr:uid="{00000000-0005-0000-0000-000046370000}"/>
    <cellStyle name="Input [yellow] 3 5 2 2 2" xfId="32552" xr:uid="{00000000-0005-0000-0000-000047370000}"/>
    <cellStyle name="Input [yellow] 3 5 2 2 2 2" xfId="32553" xr:uid="{00000000-0005-0000-0000-000048370000}"/>
    <cellStyle name="Input [yellow] 3 5 2 2 2 2 2" xfId="32554" xr:uid="{00000000-0005-0000-0000-000049370000}"/>
    <cellStyle name="Input [yellow] 3 5 2 2 2 3" xfId="32555" xr:uid="{00000000-0005-0000-0000-00004A370000}"/>
    <cellStyle name="Input [yellow] 3 5 2 2 3" xfId="32556" xr:uid="{00000000-0005-0000-0000-00004B370000}"/>
    <cellStyle name="Input [yellow] 3 5 2 2 3 2" xfId="32557" xr:uid="{00000000-0005-0000-0000-00004C370000}"/>
    <cellStyle name="Input [yellow] 3 5 2 2 4" xfId="32558" xr:uid="{00000000-0005-0000-0000-00004D370000}"/>
    <cellStyle name="Input [yellow] 3 5 2 3" xfId="32559" xr:uid="{00000000-0005-0000-0000-00004E370000}"/>
    <cellStyle name="Input [yellow] 3 5 2 3 2" xfId="32560" xr:uid="{00000000-0005-0000-0000-00004F370000}"/>
    <cellStyle name="Input [yellow] 3 5 2 3 2 2" xfId="32561" xr:uid="{00000000-0005-0000-0000-000050370000}"/>
    <cellStyle name="Input [yellow] 3 5 2 3 3" xfId="32562" xr:uid="{00000000-0005-0000-0000-000051370000}"/>
    <cellStyle name="Input [yellow] 3 5 2 4" xfId="32563" xr:uid="{00000000-0005-0000-0000-000052370000}"/>
    <cellStyle name="Input [yellow] 3 5 2 4 2" xfId="32564" xr:uid="{00000000-0005-0000-0000-000053370000}"/>
    <cellStyle name="Input [yellow] 3 5 2 5" xfId="32565" xr:uid="{00000000-0005-0000-0000-000054370000}"/>
    <cellStyle name="Input [yellow] 3 5 3" xfId="32566" xr:uid="{00000000-0005-0000-0000-000055370000}"/>
    <cellStyle name="Input [yellow] 3 5 3 2" xfId="32567" xr:uid="{00000000-0005-0000-0000-000056370000}"/>
    <cellStyle name="Input [yellow] 3 5 3 2 2" xfId="32568" xr:uid="{00000000-0005-0000-0000-000057370000}"/>
    <cellStyle name="Input [yellow] 3 5 3 2 2 2" xfId="32569" xr:uid="{00000000-0005-0000-0000-000058370000}"/>
    <cellStyle name="Input [yellow] 3 5 3 2 2 2 2" xfId="32570" xr:uid="{00000000-0005-0000-0000-000059370000}"/>
    <cellStyle name="Input [yellow] 3 5 3 2 2 3" xfId="32571" xr:uid="{00000000-0005-0000-0000-00005A370000}"/>
    <cellStyle name="Input [yellow] 3 5 3 2 3" xfId="32572" xr:uid="{00000000-0005-0000-0000-00005B370000}"/>
    <cellStyle name="Input [yellow] 3 5 3 2 3 2" xfId="32573" xr:uid="{00000000-0005-0000-0000-00005C370000}"/>
    <cellStyle name="Input [yellow] 3 5 3 2 4" xfId="32574" xr:uid="{00000000-0005-0000-0000-00005D370000}"/>
    <cellStyle name="Input [yellow] 3 5 3 3" xfId="32575" xr:uid="{00000000-0005-0000-0000-00005E370000}"/>
    <cellStyle name="Input [yellow] 3 5 3 3 2" xfId="32576" xr:uid="{00000000-0005-0000-0000-00005F370000}"/>
    <cellStyle name="Input [yellow] 3 5 3 3 2 2" xfId="32577" xr:uid="{00000000-0005-0000-0000-000060370000}"/>
    <cellStyle name="Input [yellow] 3 5 3 3 3" xfId="32578" xr:uid="{00000000-0005-0000-0000-000061370000}"/>
    <cellStyle name="Input [yellow] 3 5 3 4" xfId="32579" xr:uid="{00000000-0005-0000-0000-000062370000}"/>
    <cellStyle name="Input [yellow] 3 5 3 4 2" xfId="32580" xr:uid="{00000000-0005-0000-0000-000063370000}"/>
    <cellStyle name="Input [yellow] 3 5 3 5" xfId="32581" xr:uid="{00000000-0005-0000-0000-000064370000}"/>
    <cellStyle name="Input [yellow] 3 5 4" xfId="32582" xr:uid="{00000000-0005-0000-0000-000065370000}"/>
    <cellStyle name="Input [yellow] 3 5 4 2" xfId="32583" xr:uid="{00000000-0005-0000-0000-000066370000}"/>
    <cellStyle name="Input [yellow] 3 5 4 2 2" xfId="32584" xr:uid="{00000000-0005-0000-0000-000067370000}"/>
    <cellStyle name="Input [yellow] 3 5 4 2 2 2" xfId="32585" xr:uid="{00000000-0005-0000-0000-000068370000}"/>
    <cellStyle name="Input [yellow] 3 5 4 2 3" xfId="32586" xr:uid="{00000000-0005-0000-0000-000069370000}"/>
    <cellStyle name="Input [yellow] 3 5 4 3" xfId="32587" xr:uid="{00000000-0005-0000-0000-00006A370000}"/>
    <cellStyle name="Input [yellow] 3 5 4 3 2" xfId="32588" xr:uid="{00000000-0005-0000-0000-00006B370000}"/>
    <cellStyle name="Input [yellow] 3 5 4 4" xfId="32589" xr:uid="{00000000-0005-0000-0000-00006C370000}"/>
    <cellStyle name="Input [yellow] 3 5 5" xfId="32590" xr:uid="{00000000-0005-0000-0000-00006D370000}"/>
    <cellStyle name="Input [yellow] 3 5 5 2" xfId="32591" xr:uid="{00000000-0005-0000-0000-00006E370000}"/>
    <cellStyle name="Input [yellow] 3 5 5 2 2" xfId="32592" xr:uid="{00000000-0005-0000-0000-00006F370000}"/>
    <cellStyle name="Input [yellow] 3 5 5 3" xfId="32593" xr:uid="{00000000-0005-0000-0000-000070370000}"/>
    <cellStyle name="Input [yellow] 3 5 6" xfId="32594" xr:uid="{00000000-0005-0000-0000-000071370000}"/>
    <cellStyle name="Input [yellow] 3 5 6 2" xfId="32595" xr:uid="{00000000-0005-0000-0000-000072370000}"/>
    <cellStyle name="Input [yellow] 3 5 7" xfId="32596" xr:uid="{00000000-0005-0000-0000-000073370000}"/>
    <cellStyle name="Input [yellow] 3 6" xfId="32597" xr:uid="{00000000-0005-0000-0000-000074370000}"/>
    <cellStyle name="Input [yellow] 3 6 2" xfId="32598" xr:uid="{00000000-0005-0000-0000-000075370000}"/>
    <cellStyle name="Input [yellow] 3 6 2 2" xfId="32599" xr:uid="{00000000-0005-0000-0000-000076370000}"/>
    <cellStyle name="Input [yellow] 3 6 2 2 2" xfId="32600" xr:uid="{00000000-0005-0000-0000-000077370000}"/>
    <cellStyle name="Input [yellow] 3 6 2 2 2 2" xfId="32601" xr:uid="{00000000-0005-0000-0000-000078370000}"/>
    <cellStyle name="Input [yellow] 3 6 2 2 3" xfId="32602" xr:uid="{00000000-0005-0000-0000-000079370000}"/>
    <cellStyle name="Input [yellow] 3 6 2 3" xfId="32603" xr:uid="{00000000-0005-0000-0000-00007A370000}"/>
    <cellStyle name="Input [yellow] 3 6 2 3 2" xfId="32604" xr:uid="{00000000-0005-0000-0000-00007B370000}"/>
    <cellStyle name="Input [yellow] 3 6 2 4" xfId="32605" xr:uid="{00000000-0005-0000-0000-00007C370000}"/>
    <cellStyle name="Input [yellow] 3 6 3" xfId="32606" xr:uid="{00000000-0005-0000-0000-00007D370000}"/>
    <cellStyle name="Input [yellow] 3 6 3 2" xfId="32607" xr:uid="{00000000-0005-0000-0000-00007E370000}"/>
    <cellStyle name="Input [yellow] 3 6 3 2 2" xfId="32608" xr:uid="{00000000-0005-0000-0000-00007F370000}"/>
    <cellStyle name="Input [yellow] 3 6 3 3" xfId="32609" xr:uid="{00000000-0005-0000-0000-000080370000}"/>
    <cellStyle name="Input [yellow] 3 6 4" xfId="32610" xr:uid="{00000000-0005-0000-0000-000081370000}"/>
    <cellStyle name="Input [yellow] 3 6 4 2" xfId="32611" xr:uid="{00000000-0005-0000-0000-000082370000}"/>
    <cellStyle name="Input [yellow] 3 6 5" xfId="32612" xr:uid="{00000000-0005-0000-0000-000083370000}"/>
    <cellStyle name="Input [yellow] 3 7" xfId="32613" xr:uid="{00000000-0005-0000-0000-000084370000}"/>
    <cellStyle name="Input [yellow] 3 7 2" xfId="32614" xr:uid="{00000000-0005-0000-0000-000085370000}"/>
    <cellStyle name="Input [yellow] 3 7 2 2" xfId="32615" xr:uid="{00000000-0005-0000-0000-000086370000}"/>
    <cellStyle name="Input [yellow] 3 7 2 2 2" xfId="32616" xr:uid="{00000000-0005-0000-0000-000087370000}"/>
    <cellStyle name="Input [yellow] 3 7 2 2 2 2" xfId="32617" xr:uid="{00000000-0005-0000-0000-000088370000}"/>
    <cellStyle name="Input [yellow] 3 7 2 2 3" xfId="32618" xr:uid="{00000000-0005-0000-0000-000089370000}"/>
    <cellStyle name="Input [yellow] 3 7 2 3" xfId="32619" xr:uid="{00000000-0005-0000-0000-00008A370000}"/>
    <cellStyle name="Input [yellow] 3 7 2 3 2" xfId="32620" xr:uid="{00000000-0005-0000-0000-00008B370000}"/>
    <cellStyle name="Input [yellow] 3 7 2 4" xfId="32621" xr:uid="{00000000-0005-0000-0000-00008C370000}"/>
    <cellStyle name="Input [yellow] 3 7 3" xfId="32622" xr:uid="{00000000-0005-0000-0000-00008D370000}"/>
    <cellStyle name="Input [yellow] 3 7 3 2" xfId="32623" xr:uid="{00000000-0005-0000-0000-00008E370000}"/>
    <cellStyle name="Input [yellow] 3 7 3 2 2" xfId="32624" xr:uid="{00000000-0005-0000-0000-00008F370000}"/>
    <cellStyle name="Input [yellow] 3 7 3 3" xfId="32625" xr:uid="{00000000-0005-0000-0000-000090370000}"/>
    <cellStyle name="Input [yellow] 3 7 4" xfId="32626" xr:uid="{00000000-0005-0000-0000-000091370000}"/>
    <cellStyle name="Input [yellow] 3 7 4 2" xfId="32627" xr:uid="{00000000-0005-0000-0000-000092370000}"/>
    <cellStyle name="Input [yellow] 3 7 5" xfId="32628" xr:uid="{00000000-0005-0000-0000-000093370000}"/>
    <cellStyle name="Input [yellow] 3 8" xfId="32629" xr:uid="{00000000-0005-0000-0000-000094370000}"/>
    <cellStyle name="Input [yellow] 3 8 2" xfId="32630" xr:uid="{00000000-0005-0000-0000-000095370000}"/>
    <cellStyle name="Input [yellow] 3 8 2 2" xfId="32631" xr:uid="{00000000-0005-0000-0000-000096370000}"/>
    <cellStyle name="Input [yellow] 3 8 2 2 2" xfId="32632" xr:uid="{00000000-0005-0000-0000-000097370000}"/>
    <cellStyle name="Input [yellow] 3 8 2 3" xfId="32633" xr:uid="{00000000-0005-0000-0000-000098370000}"/>
    <cellStyle name="Input [yellow] 3 8 3" xfId="32634" xr:uid="{00000000-0005-0000-0000-000099370000}"/>
    <cellStyle name="Input [yellow] 3 8 3 2" xfId="32635" xr:uid="{00000000-0005-0000-0000-00009A370000}"/>
    <cellStyle name="Input [yellow] 3 8 4" xfId="32636" xr:uid="{00000000-0005-0000-0000-00009B370000}"/>
    <cellStyle name="Input [yellow] 3 9" xfId="32637" xr:uid="{00000000-0005-0000-0000-00009C370000}"/>
    <cellStyle name="Input [yellow] 3 9 2" xfId="32638" xr:uid="{00000000-0005-0000-0000-00009D370000}"/>
    <cellStyle name="Input [yellow] 30" xfId="32639" xr:uid="{00000000-0005-0000-0000-00009E370000}"/>
    <cellStyle name="Input [yellow] 31" xfId="32640" xr:uid="{00000000-0005-0000-0000-00009F370000}"/>
    <cellStyle name="Input [yellow] 32" xfId="32641" xr:uid="{00000000-0005-0000-0000-0000A0370000}"/>
    <cellStyle name="Input [yellow] 33" xfId="32642" xr:uid="{00000000-0005-0000-0000-0000A1370000}"/>
    <cellStyle name="Input [yellow] 34" xfId="32643" xr:uid="{00000000-0005-0000-0000-0000A2370000}"/>
    <cellStyle name="Input [yellow] 35" xfId="32644" xr:uid="{00000000-0005-0000-0000-0000A3370000}"/>
    <cellStyle name="Input [yellow] 36" xfId="32645" xr:uid="{00000000-0005-0000-0000-0000A4370000}"/>
    <cellStyle name="Input [yellow] 37" xfId="32646" xr:uid="{00000000-0005-0000-0000-0000A5370000}"/>
    <cellStyle name="Input [yellow] 38" xfId="32647" xr:uid="{00000000-0005-0000-0000-0000A6370000}"/>
    <cellStyle name="Input [yellow] 39" xfId="32648" xr:uid="{00000000-0005-0000-0000-0000A7370000}"/>
    <cellStyle name="Input [yellow] 4" xfId="7412" xr:uid="{00000000-0005-0000-0000-0000A8370000}"/>
    <cellStyle name="Input [yellow] 4 2" xfId="7413" xr:uid="{00000000-0005-0000-0000-0000A9370000}"/>
    <cellStyle name="Input [yellow] 4 2 2" xfId="7414" xr:uid="{00000000-0005-0000-0000-0000AA370000}"/>
    <cellStyle name="Input [yellow] 4 2 2 2" xfId="32649" xr:uid="{00000000-0005-0000-0000-0000AB370000}"/>
    <cellStyle name="Input [yellow] 4 2 2 2 2" xfId="32650" xr:uid="{00000000-0005-0000-0000-0000AC370000}"/>
    <cellStyle name="Input [yellow] 4 2 2 2 2 2" xfId="32651" xr:uid="{00000000-0005-0000-0000-0000AD370000}"/>
    <cellStyle name="Input [yellow] 4 2 2 2 2 2 2" xfId="32652" xr:uid="{00000000-0005-0000-0000-0000AE370000}"/>
    <cellStyle name="Input [yellow] 4 2 2 2 2 3" xfId="32653" xr:uid="{00000000-0005-0000-0000-0000AF370000}"/>
    <cellStyle name="Input [yellow] 4 2 2 2 3" xfId="32654" xr:uid="{00000000-0005-0000-0000-0000B0370000}"/>
    <cellStyle name="Input [yellow] 4 2 2 2 3 2" xfId="32655" xr:uid="{00000000-0005-0000-0000-0000B1370000}"/>
    <cellStyle name="Input [yellow] 4 2 2 2 4" xfId="32656" xr:uid="{00000000-0005-0000-0000-0000B2370000}"/>
    <cellStyle name="Input [yellow] 4 2 2 3" xfId="32657" xr:uid="{00000000-0005-0000-0000-0000B3370000}"/>
    <cellStyle name="Input [yellow] 4 2 2 3 2" xfId="32658" xr:uid="{00000000-0005-0000-0000-0000B4370000}"/>
    <cellStyle name="Input [yellow] 4 2 2 3 2 2" xfId="32659" xr:uid="{00000000-0005-0000-0000-0000B5370000}"/>
    <cellStyle name="Input [yellow] 4 2 2 3 3" xfId="32660" xr:uid="{00000000-0005-0000-0000-0000B6370000}"/>
    <cellStyle name="Input [yellow] 4 2 2 4" xfId="32661" xr:uid="{00000000-0005-0000-0000-0000B7370000}"/>
    <cellStyle name="Input [yellow] 4 2 2 4 2" xfId="32662" xr:uid="{00000000-0005-0000-0000-0000B8370000}"/>
    <cellStyle name="Input [yellow] 4 2 2 5" xfId="32663" xr:uid="{00000000-0005-0000-0000-0000B9370000}"/>
    <cellStyle name="Input [yellow] 4 2 3" xfId="32664" xr:uid="{00000000-0005-0000-0000-0000BA370000}"/>
    <cellStyle name="Input [yellow] 4 2 3 2" xfId="32665" xr:uid="{00000000-0005-0000-0000-0000BB370000}"/>
    <cellStyle name="Input [yellow] 4 2 3 2 2" xfId="32666" xr:uid="{00000000-0005-0000-0000-0000BC370000}"/>
    <cellStyle name="Input [yellow] 4 2 3 2 2 2" xfId="32667" xr:uid="{00000000-0005-0000-0000-0000BD370000}"/>
    <cellStyle name="Input [yellow] 4 2 3 2 2 2 2" xfId="32668" xr:uid="{00000000-0005-0000-0000-0000BE370000}"/>
    <cellStyle name="Input [yellow] 4 2 3 2 2 3" xfId="32669" xr:uid="{00000000-0005-0000-0000-0000BF370000}"/>
    <cellStyle name="Input [yellow] 4 2 3 2 3" xfId="32670" xr:uid="{00000000-0005-0000-0000-0000C0370000}"/>
    <cellStyle name="Input [yellow] 4 2 3 2 3 2" xfId="32671" xr:uid="{00000000-0005-0000-0000-0000C1370000}"/>
    <cellStyle name="Input [yellow] 4 2 3 2 4" xfId="32672" xr:uid="{00000000-0005-0000-0000-0000C2370000}"/>
    <cellStyle name="Input [yellow] 4 2 3 3" xfId="32673" xr:uid="{00000000-0005-0000-0000-0000C3370000}"/>
    <cellStyle name="Input [yellow] 4 2 3 3 2" xfId="32674" xr:uid="{00000000-0005-0000-0000-0000C4370000}"/>
    <cellStyle name="Input [yellow] 4 2 3 3 2 2" xfId="32675" xr:uid="{00000000-0005-0000-0000-0000C5370000}"/>
    <cellStyle name="Input [yellow] 4 2 3 3 3" xfId="32676" xr:uid="{00000000-0005-0000-0000-0000C6370000}"/>
    <cellStyle name="Input [yellow] 4 2 3 4" xfId="32677" xr:uid="{00000000-0005-0000-0000-0000C7370000}"/>
    <cellStyle name="Input [yellow] 4 2 3 4 2" xfId="32678" xr:uid="{00000000-0005-0000-0000-0000C8370000}"/>
    <cellStyle name="Input [yellow] 4 2 3 5" xfId="32679" xr:uid="{00000000-0005-0000-0000-0000C9370000}"/>
    <cellStyle name="Input [yellow] 4 2 4" xfId="32680" xr:uid="{00000000-0005-0000-0000-0000CA370000}"/>
    <cellStyle name="Input [yellow] 4 2 4 2" xfId="32681" xr:uid="{00000000-0005-0000-0000-0000CB370000}"/>
    <cellStyle name="Input [yellow] 4 2 4 2 2" xfId="32682" xr:uid="{00000000-0005-0000-0000-0000CC370000}"/>
    <cellStyle name="Input [yellow] 4 2 4 2 2 2" xfId="32683" xr:uid="{00000000-0005-0000-0000-0000CD370000}"/>
    <cellStyle name="Input [yellow] 4 2 4 2 3" xfId="32684" xr:uid="{00000000-0005-0000-0000-0000CE370000}"/>
    <cellStyle name="Input [yellow] 4 2 4 3" xfId="32685" xr:uid="{00000000-0005-0000-0000-0000CF370000}"/>
    <cellStyle name="Input [yellow] 4 2 4 3 2" xfId="32686" xr:uid="{00000000-0005-0000-0000-0000D0370000}"/>
    <cellStyle name="Input [yellow] 4 2 4 4" xfId="32687" xr:uid="{00000000-0005-0000-0000-0000D1370000}"/>
    <cellStyle name="Input [yellow] 4 2 5" xfId="32688" xr:uid="{00000000-0005-0000-0000-0000D2370000}"/>
    <cellStyle name="Input [yellow] 4 2 5 2" xfId="32689" xr:uid="{00000000-0005-0000-0000-0000D3370000}"/>
    <cellStyle name="Input [yellow] 4 2 5 2 2" xfId="32690" xr:uid="{00000000-0005-0000-0000-0000D4370000}"/>
    <cellStyle name="Input [yellow] 4 2 5 3" xfId="32691" xr:uid="{00000000-0005-0000-0000-0000D5370000}"/>
    <cellStyle name="Input [yellow] 4 2 6" xfId="32692" xr:uid="{00000000-0005-0000-0000-0000D6370000}"/>
    <cellStyle name="Input [yellow] 4 2 6 2" xfId="32693" xr:uid="{00000000-0005-0000-0000-0000D7370000}"/>
    <cellStyle name="Input [yellow] 4 2 7" xfId="32694" xr:uid="{00000000-0005-0000-0000-0000D8370000}"/>
    <cellStyle name="Input [yellow] 4 3" xfId="7415" xr:uid="{00000000-0005-0000-0000-0000D9370000}"/>
    <cellStyle name="Input [yellow] 4 3 2" xfId="32695" xr:uid="{00000000-0005-0000-0000-0000DA370000}"/>
    <cellStyle name="Input [yellow] 4 3 2 2" xfId="32696" xr:uid="{00000000-0005-0000-0000-0000DB370000}"/>
    <cellStyle name="Input [yellow] 4 3 2 2 2" xfId="32697" xr:uid="{00000000-0005-0000-0000-0000DC370000}"/>
    <cellStyle name="Input [yellow] 4 3 2 2 2 2" xfId="32698" xr:uid="{00000000-0005-0000-0000-0000DD370000}"/>
    <cellStyle name="Input [yellow] 4 3 2 2 3" xfId="32699" xr:uid="{00000000-0005-0000-0000-0000DE370000}"/>
    <cellStyle name="Input [yellow] 4 3 2 3" xfId="32700" xr:uid="{00000000-0005-0000-0000-0000DF370000}"/>
    <cellStyle name="Input [yellow] 4 3 2 3 2" xfId="32701" xr:uid="{00000000-0005-0000-0000-0000E0370000}"/>
    <cellStyle name="Input [yellow] 4 3 2 4" xfId="32702" xr:uid="{00000000-0005-0000-0000-0000E1370000}"/>
    <cellStyle name="Input [yellow] 4 3 3" xfId="32703" xr:uid="{00000000-0005-0000-0000-0000E2370000}"/>
    <cellStyle name="Input [yellow] 4 3 3 2" xfId="32704" xr:uid="{00000000-0005-0000-0000-0000E3370000}"/>
    <cellStyle name="Input [yellow] 4 3 3 2 2" xfId="32705" xr:uid="{00000000-0005-0000-0000-0000E4370000}"/>
    <cellStyle name="Input [yellow] 4 3 3 3" xfId="32706" xr:uid="{00000000-0005-0000-0000-0000E5370000}"/>
    <cellStyle name="Input [yellow] 4 3 4" xfId="32707" xr:uid="{00000000-0005-0000-0000-0000E6370000}"/>
    <cellStyle name="Input [yellow] 4 3 4 2" xfId="32708" xr:uid="{00000000-0005-0000-0000-0000E7370000}"/>
    <cellStyle name="Input [yellow] 4 3 5" xfId="32709" xr:uid="{00000000-0005-0000-0000-0000E8370000}"/>
    <cellStyle name="Input [yellow] 4 4" xfId="32710" xr:uid="{00000000-0005-0000-0000-0000E9370000}"/>
    <cellStyle name="Input [yellow] 4 4 2" xfId="32711" xr:uid="{00000000-0005-0000-0000-0000EA370000}"/>
    <cellStyle name="Input [yellow] 4 4 2 2" xfId="32712" xr:uid="{00000000-0005-0000-0000-0000EB370000}"/>
    <cellStyle name="Input [yellow] 4 4 2 2 2" xfId="32713" xr:uid="{00000000-0005-0000-0000-0000EC370000}"/>
    <cellStyle name="Input [yellow] 4 4 2 2 2 2" xfId="32714" xr:uid="{00000000-0005-0000-0000-0000ED370000}"/>
    <cellStyle name="Input [yellow] 4 4 2 2 3" xfId="32715" xr:uid="{00000000-0005-0000-0000-0000EE370000}"/>
    <cellStyle name="Input [yellow] 4 4 2 3" xfId="32716" xr:uid="{00000000-0005-0000-0000-0000EF370000}"/>
    <cellStyle name="Input [yellow] 4 4 2 3 2" xfId="32717" xr:uid="{00000000-0005-0000-0000-0000F0370000}"/>
    <cellStyle name="Input [yellow] 4 4 2 4" xfId="32718" xr:uid="{00000000-0005-0000-0000-0000F1370000}"/>
    <cellStyle name="Input [yellow] 4 4 3" xfId="32719" xr:uid="{00000000-0005-0000-0000-0000F2370000}"/>
    <cellStyle name="Input [yellow] 4 4 3 2" xfId="32720" xr:uid="{00000000-0005-0000-0000-0000F3370000}"/>
    <cellStyle name="Input [yellow] 4 4 3 2 2" xfId="32721" xr:uid="{00000000-0005-0000-0000-0000F4370000}"/>
    <cellStyle name="Input [yellow] 4 4 3 3" xfId="32722" xr:uid="{00000000-0005-0000-0000-0000F5370000}"/>
    <cellStyle name="Input [yellow] 4 4 4" xfId="32723" xr:uid="{00000000-0005-0000-0000-0000F6370000}"/>
    <cellStyle name="Input [yellow] 4 4 4 2" xfId="32724" xr:uid="{00000000-0005-0000-0000-0000F7370000}"/>
    <cellStyle name="Input [yellow] 4 4 5" xfId="32725" xr:uid="{00000000-0005-0000-0000-0000F8370000}"/>
    <cellStyle name="Input [yellow] 4 5" xfId="32726" xr:uid="{00000000-0005-0000-0000-0000F9370000}"/>
    <cellStyle name="Input [yellow] 4 5 2" xfId="32727" xr:uid="{00000000-0005-0000-0000-0000FA370000}"/>
    <cellStyle name="Input [yellow] 4 5 2 2" xfId="32728" xr:uid="{00000000-0005-0000-0000-0000FB370000}"/>
    <cellStyle name="Input [yellow] 4 5 2 2 2" xfId="32729" xr:uid="{00000000-0005-0000-0000-0000FC370000}"/>
    <cellStyle name="Input [yellow] 4 5 2 3" xfId="32730" xr:uid="{00000000-0005-0000-0000-0000FD370000}"/>
    <cellStyle name="Input [yellow] 4 5 3" xfId="32731" xr:uid="{00000000-0005-0000-0000-0000FE370000}"/>
    <cellStyle name="Input [yellow] 4 5 3 2" xfId="32732" xr:uid="{00000000-0005-0000-0000-0000FF370000}"/>
    <cellStyle name="Input [yellow] 4 5 4" xfId="32733" xr:uid="{00000000-0005-0000-0000-000000380000}"/>
    <cellStyle name="Input [yellow] 4 6" xfId="32734" xr:uid="{00000000-0005-0000-0000-000001380000}"/>
    <cellStyle name="Input [yellow] 4 6 2" xfId="32735" xr:uid="{00000000-0005-0000-0000-000002380000}"/>
    <cellStyle name="Input [yellow] 4 6 2 2" xfId="32736" xr:uid="{00000000-0005-0000-0000-000003380000}"/>
    <cellStyle name="Input [yellow] 4 6 3" xfId="32737" xr:uid="{00000000-0005-0000-0000-000004380000}"/>
    <cellStyle name="Input [yellow] 4 7" xfId="32738" xr:uid="{00000000-0005-0000-0000-000005380000}"/>
    <cellStyle name="Input [yellow] 4 7 2" xfId="32739" xr:uid="{00000000-0005-0000-0000-000006380000}"/>
    <cellStyle name="Input [yellow] 4 8" xfId="32740" xr:uid="{00000000-0005-0000-0000-000007380000}"/>
    <cellStyle name="Input [yellow] 40" xfId="32741" xr:uid="{00000000-0005-0000-0000-000008380000}"/>
    <cellStyle name="Input [yellow] 41" xfId="32742" xr:uid="{00000000-0005-0000-0000-000009380000}"/>
    <cellStyle name="Input [yellow] 42" xfId="32743" xr:uid="{00000000-0005-0000-0000-00000A380000}"/>
    <cellStyle name="Input [yellow] 43" xfId="32744" xr:uid="{00000000-0005-0000-0000-00000B380000}"/>
    <cellStyle name="Input [yellow] 44" xfId="32745" xr:uid="{00000000-0005-0000-0000-00000C380000}"/>
    <cellStyle name="Input [yellow] 45" xfId="32746" xr:uid="{00000000-0005-0000-0000-00000D380000}"/>
    <cellStyle name="Input [yellow] 46" xfId="32747" xr:uid="{00000000-0005-0000-0000-00000E380000}"/>
    <cellStyle name="Input [yellow] 47" xfId="32748" xr:uid="{00000000-0005-0000-0000-00000F380000}"/>
    <cellStyle name="Input [yellow] 48" xfId="32749" xr:uid="{00000000-0005-0000-0000-000010380000}"/>
    <cellStyle name="Input [yellow] 49" xfId="32750" xr:uid="{00000000-0005-0000-0000-000011380000}"/>
    <cellStyle name="Input [yellow] 5" xfId="7416" xr:uid="{00000000-0005-0000-0000-000012380000}"/>
    <cellStyle name="Input [yellow] 5 2" xfId="7417" xr:uid="{00000000-0005-0000-0000-000013380000}"/>
    <cellStyle name="Input [yellow] 5 2 2" xfId="7418" xr:uid="{00000000-0005-0000-0000-000014380000}"/>
    <cellStyle name="Input [yellow] 5 2 2 2" xfId="32751" xr:uid="{00000000-0005-0000-0000-000015380000}"/>
    <cellStyle name="Input [yellow] 5 2 2 2 2" xfId="32752" xr:uid="{00000000-0005-0000-0000-000016380000}"/>
    <cellStyle name="Input [yellow] 5 2 2 2 2 2" xfId="32753" xr:uid="{00000000-0005-0000-0000-000017380000}"/>
    <cellStyle name="Input [yellow] 5 2 2 2 2 2 2" xfId="32754" xr:uid="{00000000-0005-0000-0000-000018380000}"/>
    <cellStyle name="Input [yellow] 5 2 2 2 2 2 2 2" xfId="32755" xr:uid="{00000000-0005-0000-0000-000019380000}"/>
    <cellStyle name="Input [yellow] 5 2 2 2 2 2 3" xfId="32756" xr:uid="{00000000-0005-0000-0000-00001A380000}"/>
    <cellStyle name="Input [yellow] 5 2 2 2 2 3" xfId="32757" xr:uid="{00000000-0005-0000-0000-00001B380000}"/>
    <cellStyle name="Input [yellow] 5 2 2 2 2 3 2" xfId="32758" xr:uid="{00000000-0005-0000-0000-00001C380000}"/>
    <cellStyle name="Input [yellow] 5 2 2 2 2 4" xfId="32759" xr:uid="{00000000-0005-0000-0000-00001D380000}"/>
    <cellStyle name="Input [yellow] 5 2 2 2 3" xfId="32760" xr:uid="{00000000-0005-0000-0000-00001E380000}"/>
    <cellStyle name="Input [yellow] 5 2 2 2 3 2" xfId="32761" xr:uid="{00000000-0005-0000-0000-00001F380000}"/>
    <cellStyle name="Input [yellow] 5 2 2 2 3 2 2" xfId="32762" xr:uid="{00000000-0005-0000-0000-000020380000}"/>
    <cellStyle name="Input [yellow] 5 2 2 2 3 3" xfId="32763" xr:uid="{00000000-0005-0000-0000-000021380000}"/>
    <cellStyle name="Input [yellow] 5 2 2 2 4" xfId="32764" xr:uid="{00000000-0005-0000-0000-000022380000}"/>
    <cellStyle name="Input [yellow] 5 2 2 2 4 2" xfId="32765" xr:uid="{00000000-0005-0000-0000-000023380000}"/>
    <cellStyle name="Input [yellow] 5 2 2 2 5" xfId="32766" xr:uid="{00000000-0005-0000-0000-000024380000}"/>
    <cellStyle name="Input [yellow] 5 2 2 3" xfId="32767" xr:uid="{00000000-0005-0000-0000-000025380000}"/>
    <cellStyle name="Input [yellow] 5 2 2 3 2" xfId="32768" xr:uid="{00000000-0005-0000-0000-000026380000}"/>
    <cellStyle name="Input [yellow] 5 2 2 3 2 2" xfId="32769" xr:uid="{00000000-0005-0000-0000-000027380000}"/>
    <cellStyle name="Input [yellow] 5 2 2 3 2 2 2" xfId="32770" xr:uid="{00000000-0005-0000-0000-000028380000}"/>
    <cellStyle name="Input [yellow] 5 2 2 3 2 3" xfId="32771" xr:uid="{00000000-0005-0000-0000-000029380000}"/>
    <cellStyle name="Input [yellow] 5 2 2 3 3" xfId="32772" xr:uid="{00000000-0005-0000-0000-00002A380000}"/>
    <cellStyle name="Input [yellow] 5 2 2 3 3 2" xfId="32773" xr:uid="{00000000-0005-0000-0000-00002B380000}"/>
    <cellStyle name="Input [yellow] 5 2 2 3 4" xfId="32774" xr:uid="{00000000-0005-0000-0000-00002C380000}"/>
    <cellStyle name="Input [yellow] 5 2 2 4" xfId="32775" xr:uid="{00000000-0005-0000-0000-00002D380000}"/>
    <cellStyle name="Input [yellow] 5 2 2 4 2" xfId="32776" xr:uid="{00000000-0005-0000-0000-00002E380000}"/>
    <cellStyle name="Input [yellow] 5 2 2 5" xfId="32777" xr:uid="{00000000-0005-0000-0000-00002F380000}"/>
    <cellStyle name="Input [yellow] 5 2 3" xfId="32778" xr:uid="{00000000-0005-0000-0000-000030380000}"/>
    <cellStyle name="Input [yellow] 5 2 3 2" xfId="32779" xr:uid="{00000000-0005-0000-0000-000031380000}"/>
    <cellStyle name="Input [yellow] 5 2 3 2 2" xfId="32780" xr:uid="{00000000-0005-0000-0000-000032380000}"/>
    <cellStyle name="Input [yellow] 5 2 3 2 2 2" xfId="32781" xr:uid="{00000000-0005-0000-0000-000033380000}"/>
    <cellStyle name="Input [yellow] 5 2 3 2 2 2 2" xfId="32782" xr:uid="{00000000-0005-0000-0000-000034380000}"/>
    <cellStyle name="Input [yellow] 5 2 3 2 2 3" xfId="32783" xr:uid="{00000000-0005-0000-0000-000035380000}"/>
    <cellStyle name="Input [yellow] 5 2 3 2 3" xfId="32784" xr:uid="{00000000-0005-0000-0000-000036380000}"/>
    <cellStyle name="Input [yellow] 5 2 3 2 3 2" xfId="32785" xr:uid="{00000000-0005-0000-0000-000037380000}"/>
    <cellStyle name="Input [yellow] 5 2 3 2 4" xfId="32786" xr:uid="{00000000-0005-0000-0000-000038380000}"/>
    <cellStyle name="Input [yellow] 5 2 3 3" xfId="32787" xr:uid="{00000000-0005-0000-0000-000039380000}"/>
    <cellStyle name="Input [yellow] 5 2 3 3 2" xfId="32788" xr:uid="{00000000-0005-0000-0000-00003A380000}"/>
    <cellStyle name="Input [yellow] 5 2 3 3 2 2" xfId="32789" xr:uid="{00000000-0005-0000-0000-00003B380000}"/>
    <cellStyle name="Input [yellow] 5 2 3 3 3" xfId="32790" xr:uid="{00000000-0005-0000-0000-00003C380000}"/>
    <cellStyle name="Input [yellow] 5 2 3 4" xfId="32791" xr:uid="{00000000-0005-0000-0000-00003D380000}"/>
    <cellStyle name="Input [yellow] 5 2 3 4 2" xfId="32792" xr:uid="{00000000-0005-0000-0000-00003E380000}"/>
    <cellStyle name="Input [yellow] 5 2 3 5" xfId="32793" xr:uid="{00000000-0005-0000-0000-00003F380000}"/>
    <cellStyle name="Input [yellow] 5 2 4" xfId="32794" xr:uid="{00000000-0005-0000-0000-000040380000}"/>
    <cellStyle name="Input [yellow] 5 2 4 2" xfId="32795" xr:uid="{00000000-0005-0000-0000-000041380000}"/>
    <cellStyle name="Input [yellow] 5 2 4 2 2" xfId="32796" xr:uid="{00000000-0005-0000-0000-000042380000}"/>
    <cellStyle name="Input [yellow] 5 2 4 2 2 2" xfId="32797" xr:uid="{00000000-0005-0000-0000-000043380000}"/>
    <cellStyle name="Input [yellow] 5 2 4 2 3" xfId="32798" xr:uid="{00000000-0005-0000-0000-000044380000}"/>
    <cellStyle name="Input [yellow] 5 2 4 3" xfId="32799" xr:uid="{00000000-0005-0000-0000-000045380000}"/>
    <cellStyle name="Input [yellow] 5 2 4 3 2" xfId="32800" xr:uid="{00000000-0005-0000-0000-000046380000}"/>
    <cellStyle name="Input [yellow] 5 2 4 4" xfId="32801" xr:uid="{00000000-0005-0000-0000-000047380000}"/>
    <cellStyle name="Input [yellow] 5 2 5" xfId="32802" xr:uid="{00000000-0005-0000-0000-000048380000}"/>
    <cellStyle name="Input [yellow] 5 2 5 2" xfId="32803" xr:uid="{00000000-0005-0000-0000-000049380000}"/>
    <cellStyle name="Input [yellow] 5 2 5 2 2" xfId="32804" xr:uid="{00000000-0005-0000-0000-00004A380000}"/>
    <cellStyle name="Input [yellow] 5 2 5 3" xfId="32805" xr:uid="{00000000-0005-0000-0000-00004B380000}"/>
    <cellStyle name="Input [yellow] 5 2 6" xfId="32806" xr:uid="{00000000-0005-0000-0000-00004C380000}"/>
    <cellStyle name="Input [yellow] 5 2 6 2" xfId="32807" xr:uid="{00000000-0005-0000-0000-00004D380000}"/>
    <cellStyle name="Input [yellow] 5 2 7" xfId="32808" xr:uid="{00000000-0005-0000-0000-00004E380000}"/>
    <cellStyle name="Input [yellow] 5 3" xfId="7419" xr:uid="{00000000-0005-0000-0000-00004F380000}"/>
    <cellStyle name="Input [yellow] 5 3 2" xfId="32809" xr:uid="{00000000-0005-0000-0000-000050380000}"/>
    <cellStyle name="Input [yellow] 5 3 2 2" xfId="32810" xr:uid="{00000000-0005-0000-0000-000051380000}"/>
    <cellStyle name="Input [yellow] 5 3 2 2 2" xfId="32811" xr:uid="{00000000-0005-0000-0000-000052380000}"/>
    <cellStyle name="Input [yellow] 5 3 2 2 2 2" xfId="32812" xr:uid="{00000000-0005-0000-0000-000053380000}"/>
    <cellStyle name="Input [yellow] 5 3 2 2 2 2 2" xfId="32813" xr:uid="{00000000-0005-0000-0000-000054380000}"/>
    <cellStyle name="Input [yellow] 5 3 2 2 2 3" xfId="32814" xr:uid="{00000000-0005-0000-0000-000055380000}"/>
    <cellStyle name="Input [yellow] 5 3 2 2 3" xfId="32815" xr:uid="{00000000-0005-0000-0000-000056380000}"/>
    <cellStyle name="Input [yellow] 5 3 2 2 3 2" xfId="32816" xr:uid="{00000000-0005-0000-0000-000057380000}"/>
    <cellStyle name="Input [yellow] 5 3 2 2 4" xfId="32817" xr:uid="{00000000-0005-0000-0000-000058380000}"/>
    <cellStyle name="Input [yellow] 5 3 2 3" xfId="32818" xr:uid="{00000000-0005-0000-0000-000059380000}"/>
    <cellStyle name="Input [yellow] 5 3 2 3 2" xfId="32819" xr:uid="{00000000-0005-0000-0000-00005A380000}"/>
    <cellStyle name="Input [yellow] 5 3 2 3 2 2" xfId="32820" xr:uid="{00000000-0005-0000-0000-00005B380000}"/>
    <cellStyle name="Input [yellow] 5 3 2 3 3" xfId="32821" xr:uid="{00000000-0005-0000-0000-00005C380000}"/>
    <cellStyle name="Input [yellow] 5 3 2 4" xfId="32822" xr:uid="{00000000-0005-0000-0000-00005D380000}"/>
    <cellStyle name="Input [yellow] 5 3 2 4 2" xfId="32823" xr:uid="{00000000-0005-0000-0000-00005E380000}"/>
    <cellStyle name="Input [yellow] 5 3 2 5" xfId="32824" xr:uid="{00000000-0005-0000-0000-00005F380000}"/>
    <cellStyle name="Input [yellow] 5 3 3" xfId="32825" xr:uid="{00000000-0005-0000-0000-000060380000}"/>
    <cellStyle name="Input [yellow] 5 3 3 2" xfId="32826" xr:uid="{00000000-0005-0000-0000-000061380000}"/>
    <cellStyle name="Input [yellow] 5 3 3 2 2" xfId="32827" xr:uid="{00000000-0005-0000-0000-000062380000}"/>
    <cellStyle name="Input [yellow] 5 3 3 2 2 2" xfId="32828" xr:uid="{00000000-0005-0000-0000-000063380000}"/>
    <cellStyle name="Input [yellow] 5 3 3 2 3" xfId="32829" xr:uid="{00000000-0005-0000-0000-000064380000}"/>
    <cellStyle name="Input [yellow] 5 3 3 3" xfId="32830" xr:uid="{00000000-0005-0000-0000-000065380000}"/>
    <cellStyle name="Input [yellow] 5 3 3 3 2" xfId="32831" xr:uid="{00000000-0005-0000-0000-000066380000}"/>
    <cellStyle name="Input [yellow] 5 3 3 4" xfId="32832" xr:uid="{00000000-0005-0000-0000-000067380000}"/>
    <cellStyle name="Input [yellow] 5 3 4" xfId="32833" xr:uid="{00000000-0005-0000-0000-000068380000}"/>
    <cellStyle name="Input [yellow] 5 3 4 2" xfId="32834" xr:uid="{00000000-0005-0000-0000-000069380000}"/>
    <cellStyle name="Input [yellow] 5 3 5" xfId="32835" xr:uid="{00000000-0005-0000-0000-00006A380000}"/>
    <cellStyle name="Input [yellow] 5 4" xfId="32836" xr:uid="{00000000-0005-0000-0000-00006B380000}"/>
    <cellStyle name="Input [yellow] 5 4 2" xfId="32837" xr:uid="{00000000-0005-0000-0000-00006C380000}"/>
    <cellStyle name="Input [yellow] 5 4 2 2" xfId="32838" xr:uid="{00000000-0005-0000-0000-00006D380000}"/>
    <cellStyle name="Input [yellow] 5 4 2 2 2" xfId="32839" xr:uid="{00000000-0005-0000-0000-00006E380000}"/>
    <cellStyle name="Input [yellow] 5 4 2 2 2 2" xfId="32840" xr:uid="{00000000-0005-0000-0000-00006F380000}"/>
    <cellStyle name="Input [yellow] 5 4 2 2 3" xfId="32841" xr:uid="{00000000-0005-0000-0000-000070380000}"/>
    <cellStyle name="Input [yellow] 5 4 2 3" xfId="32842" xr:uid="{00000000-0005-0000-0000-000071380000}"/>
    <cellStyle name="Input [yellow] 5 4 2 3 2" xfId="32843" xr:uid="{00000000-0005-0000-0000-000072380000}"/>
    <cellStyle name="Input [yellow] 5 4 2 4" xfId="32844" xr:uid="{00000000-0005-0000-0000-000073380000}"/>
    <cellStyle name="Input [yellow] 5 4 3" xfId="32845" xr:uid="{00000000-0005-0000-0000-000074380000}"/>
    <cellStyle name="Input [yellow] 5 4 3 2" xfId="32846" xr:uid="{00000000-0005-0000-0000-000075380000}"/>
    <cellStyle name="Input [yellow] 5 4 3 2 2" xfId="32847" xr:uid="{00000000-0005-0000-0000-000076380000}"/>
    <cellStyle name="Input [yellow] 5 4 3 3" xfId="32848" xr:uid="{00000000-0005-0000-0000-000077380000}"/>
    <cellStyle name="Input [yellow] 5 4 4" xfId="32849" xr:uid="{00000000-0005-0000-0000-000078380000}"/>
    <cellStyle name="Input [yellow] 5 4 4 2" xfId="32850" xr:uid="{00000000-0005-0000-0000-000079380000}"/>
    <cellStyle name="Input [yellow] 5 4 5" xfId="32851" xr:uid="{00000000-0005-0000-0000-00007A380000}"/>
    <cellStyle name="Input [yellow] 5 5" xfId="32852" xr:uid="{00000000-0005-0000-0000-00007B380000}"/>
    <cellStyle name="Input [yellow] 5 5 2" xfId="32853" xr:uid="{00000000-0005-0000-0000-00007C380000}"/>
    <cellStyle name="Input [yellow] 5 5 2 2" xfId="32854" xr:uid="{00000000-0005-0000-0000-00007D380000}"/>
    <cellStyle name="Input [yellow] 5 5 2 2 2" xfId="32855" xr:uid="{00000000-0005-0000-0000-00007E380000}"/>
    <cellStyle name="Input [yellow] 5 5 2 3" xfId="32856" xr:uid="{00000000-0005-0000-0000-00007F380000}"/>
    <cellStyle name="Input [yellow] 5 5 3" xfId="32857" xr:uid="{00000000-0005-0000-0000-000080380000}"/>
    <cellStyle name="Input [yellow] 5 5 3 2" xfId="32858" xr:uid="{00000000-0005-0000-0000-000081380000}"/>
    <cellStyle name="Input [yellow] 5 5 4" xfId="32859" xr:uid="{00000000-0005-0000-0000-000082380000}"/>
    <cellStyle name="Input [yellow] 5 6" xfId="32860" xr:uid="{00000000-0005-0000-0000-000083380000}"/>
    <cellStyle name="Input [yellow] 5 6 2" xfId="32861" xr:uid="{00000000-0005-0000-0000-000084380000}"/>
    <cellStyle name="Input [yellow] 5 7" xfId="32862" xr:uid="{00000000-0005-0000-0000-000085380000}"/>
    <cellStyle name="Input [yellow] 6" xfId="7420" xr:uid="{00000000-0005-0000-0000-000086380000}"/>
    <cellStyle name="Input [yellow] 6 2" xfId="7421" xr:uid="{00000000-0005-0000-0000-000087380000}"/>
    <cellStyle name="Input [yellow] 6 2 2" xfId="32863" xr:uid="{00000000-0005-0000-0000-000088380000}"/>
    <cellStyle name="Input [yellow] 6 2 2 2" xfId="32864" xr:uid="{00000000-0005-0000-0000-000089380000}"/>
    <cellStyle name="Input [yellow] 6 2 2 2 2" xfId="32865" xr:uid="{00000000-0005-0000-0000-00008A380000}"/>
    <cellStyle name="Input [yellow] 6 2 2 3" xfId="32866" xr:uid="{00000000-0005-0000-0000-00008B380000}"/>
    <cellStyle name="Input [yellow] 6 2 3" xfId="32867" xr:uid="{00000000-0005-0000-0000-00008C380000}"/>
    <cellStyle name="Input [yellow] 6 2 3 2" xfId="32868" xr:uid="{00000000-0005-0000-0000-00008D380000}"/>
    <cellStyle name="Input [yellow] 6 2 4" xfId="32869" xr:uid="{00000000-0005-0000-0000-00008E380000}"/>
    <cellStyle name="Input [yellow] 6 3" xfId="32870" xr:uid="{00000000-0005-0000-0000-00008F380000}"/>
    <cellStyle name="Input [yellow] 6 3 2" xfId="32871" xr:uid="{00000000-0005-0000-0000-000090380000}"/>
    <cellStyle name="Input [yellow] 6 3 2 2" xfId="32872" xr:uid="{00000000-0005-0000-0000-000091380000}"/>
    <cellStyle name="Input [yellow] 6 3 3" xfId="32873" xr:uid="{00000000-0005-0000-0000-000092380000}"/>
    <cellStyle name="Input [yellow] 6 4" xfId="32874" xr:uid="{00000000-0005-0000-0000-000093380000}"/>
    <cellStyle name="Input [yellow] 6 4 2" xfId="32875" xr:uid="{00000000-0005-0000-0000-000094380000}"/>
    <cellStyle name="Input [yellow] 6 5" xfId="32876" xr:uid="{00000000-0005-0000-0000-000095380000}"/>
    <cellStyle name="Input [yellow] 7" xfId="7422" xr:uid="{00000000-0005-0000-0000-000096380000}"/>
    <cellStyle name="Input [yellow] 7 2" xfId="7423" xr:uid="{00000000-0005-0000-0000-000097380000}"/>
    <cellStyle name="Input [yellow] 7 2 2" xfId="32877" xr:uid="{00000000-0005-0000-0000-000098380000}"/>
    <cellStyle name="Input [yellow] 7 2 2 2" xfId="32878" xr:uid="{00000000-0005-0000-0000-000099380000}"/>
    <cellStyle name="Input [yellow] 7 2 2 2 2" xfId="32879" xr:uid="{00000000-0005-0000-0000-00009A380000}"/>
    <cellStyle name="Input [yellow] 7 2 2 3" xfId="32880" xr:uid="{00000000-0005-0000-0000-00009B380000}"/>
    <cellStyle name="Input [yellow] 7 2 3" xfId="32881" xr:uid="{00000000-0005-0000-0000-00009C380000}"/>
    <cellStyle name="Input [yellow] 7 2 3 2" xfId="32882" xr:uid="{00000000-0005-0000-0000-00009D380000}"/>
    <cellStyle name="Input [yellow] 7 2 4" xfId="32883" xr:uid="{00000000-0005-0000-0000-00009E380000}"/>
    <cellStyle name="Input [yellow] 7 3" xfId="32884" xr:uid="{00000000-0005-0000-0000-00009F380000}"/>
    <cellStyle name="Input [yellow] 7 3 2" xfId="32885" xr:uid="{00000000-0005-0000-0000-0000A0380000}"/>
    <cellStyle name="Input [yellow] 7 3 2 2" xfId="32886" xr:uid="{00000000-0005-0000-0000-0000A1380000}"/>
    <cellStyle name="Input [yellow] 7 3 3" xfId="32887" xr:uid="{00000000-0005-0000-0000-0000A2380000}"/>
    <cellStyle name="Input [yellow] 7 4" xfId="32888" xr:uid="{00000000-0005-0000-0000-0000A3380000}"/>
    <cellStyle name="Input [yellow] 7 4 2" xfId="32889" xr:uid="{00000000-0005-0000-0000-0000A4380000}"/>
    <cellStyle name="Input [yellow] 7 5" xfId="32890" xr:uid="{00000000-0005-0000-0000-0000A5380000}"/>
    <cellStyle name="Input [yellow] 8" xfId="32891" xr:uid="{00000000-0005-0000-0000-0000A6380000}"/>
    <cellStyle name="Input [yellow] 8 2" xfId="32892" xr:uid="{00000000-0005-0000-0000-0000A7380000}"/>
    <cellStyle name="Input [yellow] 8 2 2" xfId="32893" xr:uid="{00000000-0005-0000-0000-0000A8380000}"/>
    <cellStyle name="Input [yellow] 8 2 2 2" xfId="32894" xr:uid="{00000000-0005-0000-0000-0000A9380000}"/>
    <cellStyle name="Input [yellow] 8 2 3" xfId="32895" xr:uid="{00000000-0005-0000-0000-0000AA380000}"/>
    <cellStyle name="Input [yellow] 8 3" xfId="32896" xr:uid="{00000000-0005-0000-0000-0000AB380000}"/>
    <cellStyle name="Input [yellow] 8 3 2" xfId="32897" xr:uid="{00000000-0005-0000-0000-0000AC380000}"/>
    <cellStyle name="Input [yellow] 8 4" xfId="32898" xr:uid="{00000000-0005-0000-0000-0000AD380000}"/>
    <cellStyle name="Input [yellow] 9" xfId="32899" xr:uid="{00000000-0005-0000-0000-0000AE380000}"/>
    <cellStyle name="Input [yellow] 9 2" xfId="32900" xr:uid="{00000000-0005-0000-0000-0000AF380000}"/>
    <cellStyle name="Input [yellow] 9 2 2" xfId="32901" xr:uid="{00000000-0005-0000-0000-0000B0380000}"/>
    <cellStyle name="Input [yellow] 9 3" xfId="32902" xr:uid="{00000000-0005-0000-0000-0000B1380000}"/>
    <cellStyle name="Input 0" xfId="32903" xr:uid="{00000000-0005-0000-0000-0000B2380000}"/>
    <cellStyle name="Input 0 10" xfId="32904" xr:uid="{00000000-0005-0000-0000-0000B3380000}"/>
    <cellStyle name="Input 0 11" xfId="32905" xr:uid="{00000000-0005-0000-0000-0000B4380000}"/>
    <cellStyle name="Input 0 12" xfId="32906" xr:uid="{00000000-0005-0000-0000-0000B5380000}"/>
    <cellStyle name="Input 0 13" xfId="32907" xr:uid="{00000000-0005-0000-0000-0000B6380000}"/>
    <cellStyle name="Input 0 14" xfId="32908" xr:uid="{00000000-0005-0000-0000-0000B7380000}"/>
    <cellStyle name="Input 0 15" xfId="32909" xr:uid="{00000000-0005-0000-0000-0000B8380000}"/>
    <cellStyle name="Input 0 16" xfId="32910" xr:uid="{00000000-0005-0000-0000-0000B9380000}"/>
    <cellStyle name="Input 0 17" xfId="32911" xr:uid="{00000000-0005-0000-0000-0000BA380000}"/>
    <cellStyle name="Input 0 18" xfId="32912" xr:uid="{00000000-0005-0000-0000-0000BB380000}"/>
    <cellStyle name="Input 0 19" xfId="32913" xr:uid="{00000000-0005-0000-0000-0000BC380000}"/>
    <cellStyle name="Input 0 2" xfId="32914" xr:uid="{00000000-0005-0000-0000-0000BD380000}"/>
    <cellStyle name="Input 0 2 10" xfId="32915" xr:uid="{00000000-0005-0000-0000-0000BE380000}"/>
    <cellStyle name="Input 0 2 11" xfId="32916" xr:uid="{00000000-0005-0000-0000-0000BF380000}"/>
    <cellStyle name="Input 0 2 12" xfId="32917" xr:uid="{00000000-0005-0000-0000-0000C0380000}"/>
    <cellStyle name="Input 0 2 13" xfId="32918" xr:uid="{00000000-0005-0000-0000-0000C1380000}"/>
    <cellStyle name="Input 0 2 14" xfId="32919" xr:uid="{00000000-0005-0000-0000-0000C2380000}"/>
    <cellStyle name="Input 0 2 15" xfId="32920" xr:uid="{00000000-0005-0000-0000-0000C3380000}"/>
    <cellStyle name="Input 0 2 16" xfId="32921" xr:uid="{00000000-0005-0000-0000-0000C4380000}"/>
    <cellStyle name="Input 0 2 17" xfId="32922" xr:uid="{00000000-0005-0000-0000-0000C5380000}"/>
    <cellStyle name="Input 0 2 18" xfId="32923" xr:uid="{00000000-0005-0000-0000-0000C6380000}"/>
    <cellStyle name="Input 0 2 19" xfId="32924" xr:uid="{00000000-0005-0000-0000-0000C7380000}"/>
    <cellStyle name="Input 0 2 2" xfId="32925" xr:uid="{00000000-0005-0000-0000-0000C8380000}"/>
    <cellStyle name="Input 0 2 2 2" xfId="32926" xr:uid="{00000000-0005-0000-0000-0000C9380000}"/>
    <cellStyle name="Input 0 2 2 2 2" xfId="32927" xr:uid="{00000000-0005-0000-0000-0000CA380000}"/>
    <cellStyle name="Input 0 2 2 2 2 2" xfId="32928" xr:uid="{00000000-0005-0000-0000-0000CB380000}"/>
    <cellStyle name="Input 0 2 2 2 2 2 2" xfId="32929" xr:uid="{00000000-0005-0000-0000-0000CC380000}"/>
    <cellStyle name="Input 0 2 2 2 2 2 2 2" xfId="32930" xr:uid="{00000000-0005-0000-0000-0000CD380000}"/>
    <cellStyle name="Input 0 2 2 2 2 2 2 2 2" xfId="32931" xr:uid="{00000000-0005-0000-0000-0000CE380000}"/>
    <cellStyle name="Input 0 2 2 2 2 2 2 3" xfId="32932" xr:uid="{00000000-0005-0000-0000-0000CF380000}"/>
    <cellStyle name="Input 0 2 2 2 2 2 3" xfId="32933" xr:uid="{00000000-0005-0000-0000-0000D0380000}"/>
    <cellStyle name="Input 0 2 2 2 2 2 3 2" xfId="32934" xr:uid="{00000000-0005-0000-0000-0000D1380000}"/>
    <cellStyle name="Input 0 2 2 2 2 2 4" xfId="32935" xr:uid="{00000000-0005-0000-0000-0000D2380000}"/>
    <cellStyle name="Input 0 2 2 2 2 3" xfId="32936" xr:uid="{00000000-0005-0000-0000-0000D3380000}"/>
    <cellStyle name="Input 0 2 2 2 2 3 2" xfId="32937" xr:uid="{00000000-0005-0000-0000-0000D4380000}"/>
    <cellStyle name="Input 0 2 2 2 2 3 2 2" xfId="32938" xr:uid="{00000000-0005-0000-0000-0000D5380000}"/>
    <cellStyle name="Input 0 2 2 2 2 3 3" xfId="32939" xr:uid="{00000000-0005-0000-0000-0000D6380000}"/>
    <cellStyle name="Input 0 2 2 2 2 4" xfId="32940" xr:uid="{00000000-0005-0000-0000-0000D7380000}"/>
    <cellStyle name="Input 0 2 2 2 2 4 2" xfId="32941" xr:uid="{00000000-0005-0000-0000-0000D8380000}"/>
    <cellStyle name="Input 0 2 2 2 2 5" xfId="32942" xr:uid="{00000000-0005-0000-0000-0000D9380000}"/>
    <cellStyle name="Input 0 2 2 2 3" xfId="32943" xr:uid="{00000000-0005-0000-0000-0000DA380000}"/>
    <cellStyle name="Input 0 2 2 2 3 2" xfId="32944" xr:uid="{00000000-0005-0000-0000-0000DB380000}"/>
    <cellStyle name="Input 0 2 2 2 3 2 2" xfId="32945" xr:uid="{00000000-0005-0000-0000-0000DC380000}"/>
    <cellStyle name="Input 0 2 2 2 3 2 2 2" xfId="32946" xr:uid="{00000000-0005-0000-0000-0000DD380000}"/>
    <cellStyle name="Input 0 2 2 2 3 2 2 2 2" xfId="32947" xr:uid="{00000000-0005-0000-0000-0000DE380000}"/>
    <cellStyle name="Input 0 2 2 2 3 2 2 3" xfId="32948" xr:uid="{00000000-0005-0000-0000-0000DF380000}"/>
    <cellStyle name="Input 0 2 2 2 3 2 3" xfId="32949" xr:uid="{00000000-0005-0000-0000-0000E0380000}"/>
    <cellStyle name="Input 0 2 2 2 3 2 3 2" xfId="32950" xr:uid="{00000000-0005-0000-0000-0000E1380000}"/>
    <cellStyle name="Input 0 2 2 2 3 2 4" xfId="32951" xr:uid="{00000000-0005-0000-0000-0000E2380000}"/>
    <cellStyle name="Input 0 2 2 2 3 3" xfId="32952" xr:uid="{00000000-0005-0000-0000-0000E3380000}"/>
    <cellStyle name="Input 0 2 2 2 3 3 2" xfId="32953" xr:uid="{00000000-0005-0000-0000-0000E4380000}"/>
    <cellStyle name="Input 0 2 2 2 3 3 2 2" xfId="32954" xr:uid="{00000000-0005-0000-0000-0000E5380000}"/>
    <cellStyle name="Input 0 2 2 2 3 3 3" xfId="32955" xr:uid="{00000000-0005-0000-0000-0000E6380000}"/>
    <cellStyle name="Input 0 2 2 2 3 4" xfId="32956" xr:uid="{00000000-0005-0000-0000-0000E7380000}"/>
    <cellStyle name="Input 0 2 2 2 3 4 2" xfId="32957" xr:uid="{00000000-0005-0000-0000-0000E8380000}"/>
    <cellStyle name="Input 0 2 2 2 3 5" xfId="32958" xr:uid="{00000000-0005-0000-0000-0000E9380000}"/>
    <cellStyle name="Input 0 2 2 2 4" xfId="32959" xr:uid="{00000000-0005-0000-0000-0000EA380000}"/>
    <cellStyle name="Input 0 2 2 2 4 2" xfId="32960" xr:uid="{00000000-0005-0000-0000-0000EB380000}"/>
    <cellStyle name="Input 0 2 2 2 4 2 2" xfId="32961" xr:uid="{00000000-0005-0000-0000-0000EC380000}"/>
    <cellStyle name="Input 0 2 2 2 4 2 2 2" xfId="32962" xr:uid="{00000000-0005-0000-0000-0000ED380000}"/>
    <cellStyle name="Input 0 2 2 2 4 2 3" xfId="32963" xr:uid="{00000000-0005-0000-0000-0000EE380000}"/>
    <cellStyle name="Input 0 2 2 2 4 3" xfId="32964" xr:uid="{00000000-0005-0000-0000-0000EF380000}"/>
    <cellStyle name="Input 0 2 2 2 4 3 2" xfId="32965" xr:uid="{00000000-0005-0000-0000-0000F0380000}"/>
    <cellStyle name="Input 0 2 2 2 4 4" xfId="32966" xr:uid="{00000000-0005-0000-0000-0000F1380000}"/>
    <cellStyle name="Input 0 2 2 2 5" xfId="32967" xr:uid="{00000000-0005-0000-0000-0000F2380000}"/>
    <cellStyle name="Input 0 2 2 2 5 2" xfId="32968" xr:uid="{00000000-0005-0000-0000-0000F3380000}"/>
    <cellStyle name="Input 0 2 2 2 5 2 2" xfId="32969" xr:uid="{00000000-0005-0000-0000-0000F4380000}"/>
    <cellStyle name="Input 0 2 2 2 5 3" xfId="32970" xr:uid="{00000000-0005-0000-0000-0000F5380000}"/>
    <cellStyle name="Input 0 2 2 2 6" xfId="32971" xr:uid="{00000000-0005-0000-0000-0000F6380000}"/>
    <cellStyle name="Input 0 2 2 2 6 2" xfId="32972" xr:uid="{00000000-0005-0000-0000-0000F7380000}"/>
    <cellStyle name="Input 0 2 2 2 7" xfId="32973" xr:uid="{00000000-0005-0000-0000-0000F8380000}"/>
    <cellStyle name="Input 0 2 2 3" xfId="32974" xr:uid="{00000000-0005-0000-0000-0000F9380000}"/>
    <cellStyle name="Input 0 2 2 3 2" xfId="32975" xr:uid="{00000000-0005-0000-0000-0000FA380000}"/>
    <cellStyle name="Input 0 2 2 3 2 2" xfId="32976" xr:uid="{00000000-0005-0000-0000-0000FB380000}"/>
    <cellStyle name="Input 0 2 2 3 2 2 2" xfId="32977" xr:uid="{00000000-0005-0000-0000-0000FC380000}"/>
    <cellStyle name="Input 0 2 2 3 2 2 2 2" xfId="32978" xr:uid="{00000000-0005-0000-0000-0000FD380000}"/>
    <cellStyle name="Input 0 2 2 3 2 2 3" xfId="32979" xr:uid="{00000000-0005-0000-0000-0000FE380000}"/>
    <cellStyle name="Input 0 2 2 3 2 3" xfId="32980" xr:uid="{00000000-0005-0000-0000-0000FF380000}"/>
    <cellStyle name="Input 0 2 2 3 2 3 2" xfId="32981" xr:uid="{00000000-0005-0000-0000-000000390000}"/>
    <cellStyle name="Input 0 2 2 3 2 4" xfId="32982" xr:uid="{00000000-0005-0000-0000-000001390000}"/>
    <cellStyle name="Input 0 2 2 3 3" xfId="32983" xr:uid="{00000000-0005-0000-0000-000002390000}"/>
    <cellStyle name="Input 0 2 2 3 3 2" xfId="32984" xr:uid="{00000000-0005-0000-0000-000003390000}"/>
    <cellStyle name="Input 0 2 2 3 3 2 2" xfId="32985" xr:uid="{00000000-0005-0000-0000-000004390000}"/>
    <cellStyle name="Input 0 2 2 3 3 3" xfId="32986" xr:uid="{00000000-0005-0000-0000-000005390000}"/>
    <cellStyle name="Input 0 2 2 3 4" xfId="32987" xr:uid="{00000000-0005-0000-0000-000006390000}"/>
    <cellStyle name="Input 0 2 2 3 4 2" xfId="32988" xr:uid="{00000000-0005-0000-0000-000007390000}"/>
    <cellStyle name="Input 0 2 2 3 5" xfId="32989" xr:uid="{00000000-0005-0000-0000-000008390000}"/>
    <cellStyle name="Input 0 2 2 4" xfId="32990" xr:uid="{00000000-0005-0000-0000-000009390000}"/>
    <cellStyle name="Input 0 2 2 4 2" xfId="32991" xr:uid="{00000000-0005-0000-0000-00000A390000}"/>
    <cellStyle name="Input 0 2 2 4 2 2" xfId="32992" xr:uid="{00000000-0005-0000-0000-00000B390000}"/>
    <cellStyle name="Input 0 2 2 4 2 2 2" xfId="32993" xr:uid="{00000000-0005-0000-0000-00000C390000}"/>
    <cellStyle name="Input 0 2 2 4 2 2 2 2" xfId="32994" xr:uid="{00000000-0005-0000-0000-00000D390000}"/>
    <cellStyle name="Input 0 2 2 4 2 2 3" xfId="32995" xr:uid="{00000000-0005-0000-0000-00000E390000}"/>
    <cellStyle name="Input 0 2 2 4 2 3" xfId="32996" xr:uid="{00000000-0005-0000-0000-00000F390000}"/>
    <cellStyle name="Input 0 2 2 4 2 3 2" xfId="32997" xr:uid="{00000000-0005-0000-0000-000010390000}"/>
    <cellStyle name="Input 0 2 2 4 2 4" xfId="32998" xr:uid="{00000000-0005-0000-0000-000011390000}"/>
    <cellStyle name="Input 0 2 2 4 3" xfId="32999" xr:uid="{00000000-0005-0000-0000-000012390000}"/>
    <cellStyle name="Input 0 2 2 4 3 2" xfId="33000" xr:uid="{00000000-0005-0000-0000-000013390000}"/>
    <cellStyle name="Input 0 2 2 4 3 2 2" xfId="33001" xr:uid="{00000000-0005-0000-0000-000014390000}"/>
    <cellStyle name="Input 0 2 2 4 3 3" xfId="33002" xr:uid="{00000000-0005-0000-0000-000015390000}"/>
    <cellStyle name="Input 0 2 2 4 4" xfId="33003" xr:uid="{00000000-0005-0000-0000-000016390000}"/>
    <cellStyle name="Input 0 2 2 4 4 2" xfId="33004" xr:uid="{00000000-0005-0000-0000-000017390000}"/>
    <cellStyle name="Input 0 2 2 4 5" xfId="33005" xr:uid="{00000000-0005-0000-0000-000018390000}"/>
    <cellStyle name="Input 0 2 2 5" xfId="33006" xr:uid="{00000000-0005-0000-0000-000019390000}"/>
    <cellStyle name="Input 0 2 2 5 2" xfId="33007" xr:uid="{00000000-0005-0000-0000-00001A390000}"/>
    <cellStyle name="Input 0 2 2 5 2 2" xfId="33008" xr:uid="{00000000-0005-0000-0000-00001B390000}"/>
    <cellStyle name="Input 0 2 2 5 2 2 2" xfId="33009" xr:uid="{00000000-0005-0000-0000-00001C390000}"/>
    <cellStyle name="Input 0 2 2 5 2 3" xfId="33010" xr:uid="{00000000-0005-0000-0000-00001D390000}"/>
    <cellStyle name="Input 0 2 2 5 3" xfId="33011" xr:uid="{00000000-0005-0000-0000-00001E390000}"/>
    <cellStyle name="Input 0 2 2 5 3 2" xfId="33012" xr:uid="{00000000-0005-0000-0000-00001F390000}"/>
    <cellStyle name="Input 0 2 2 5 4" xfId="33013" xr:uid="{00000000-0005-0000-0000-000020390000}"/>
    <cellStyle name="Input 0 2 2 6" xfId="33014" xr:uid="{00000000-0005-0000-0000-000021390000}"/>
    <cellStyle name="Input 0 2 2 6 2" xfId="33015" xr:uid="{00000000-0005-0000-0000-000022390000}"/>
    <cellStyle name="Input 0 2 2 6 2 2" xfId="33016" xr:uid="{00000000-0005-0000-0000-000023390000}"/>
    <cellStyle name="Input 0 2 2 6 3" xfId="33017" xr:uid="{00000000-0005-0000-0000-000024390000}"/>
    <cellStyle name="Input 0 2 2 7" xfId="33018" xr:uid="{00000000-0005-0000-0000-000025390000}"/>
    <cellStyle name="Input 0 2 2 7 2" xfId="33019" xr:uid="{00000000-0005-0000-0000-000026390000}"/>
    <cellStyle name="Input 0 2 2 8" xfId="33020" xr:uid="{00000000-0005-0000-0000-000027390000}"/>
    <cellStyle name="Input 0 2 20" xfId="33021" xr:uid="{00000000-0005-0000-0000-000028390000}"/>
    <cellStyle name="Input 0 2 21" xfId="33022" xr:uid="{00000000-0005-0000-0000-000029390000}"/>
    <cellStyle name="Input 0 2 22" xfId="33023" xr:uid="{00000000-0005-0000-0000-00002A390000}"/>
    <cellStyle name="Input 0 2 23" xfId="33024" xr:uid="{00000000-0005-0000-0000-00002B390000}"/>
    <cellStyle name="Input 0 2 24" xfId="33025" xr:uid="{00000000-0005-0000-0000-00002C390000}"/>
    <cellStyle name="Input 0 2 25" xfId="33026" xr:uid="{00000000-0005-0000-0000-00002D390000}"/>
    <cellStyle name="Input 0 2 26" xfId="33027" xr:uid="{00000000-0005-0000-0000-00002E390000}"/>
    <cellStyle name="Input 0 2 27" xfId="33028" xr:uid="{00000000-0005-0000-0000-00002F390000}"/>
    <cellStyle name="Input 0 2 28" xfId="33029" xr:uid="{00000000-0005-0000-0000-000030390000}"/>
    <cellStyle name="Input 0 2 29" xfId="33030" xr:uid="{00000000-0005-0000-0000-000031390000}"/>
    <cellStyle name="Input 0 2 3" xfId="33031" xr:uid="{00000000-0005-0000-0000-000032390000}"/>
    <cellStyle name="Input 0 2 3 2" xfId="33032" xr:uid="{00000000-0005-0000-0000-000033390000}"/>
    <cellStyle name="Input 0 2 3 2 2" xfId="33033" xr:uid="{00000000-0005-0000-0000-000034390000}"/>
    <cellStyle name="Input 0 2 3 2 2 2" xfId="33034" xr:uid="{00000000-0005-0000-0000-000035390000}"/>
    <cellStyle name="Input 0 2 3 2 2 2 2" xfId="33035" xr:uid="{00000000-0005-0000-0000-000036390000}"/>
    <cellStyle name="Input 0 2 3 2 2 2 2 2" xfId="33036" xr:uid="{00000000-0005-0000-0000-000037390000}"/>
    <cellStyle name="Input 0 2 3 2 2 2 2 2 2" xfId="33037" xr:uid="{00000000-0005-0000-0000-000038390000}"/>
    <cellStyle name="Input 0 2 3 2 2 2 2 3" xfId="33038" xr:uid="{00000000-0005-0000-0000-000039390000}"/>
    <cellStyle name="Input 0 2 3 2 2 2 3" xfId="33039" xr:uid="{00000000-0005-0000-0000-00003A390000}"/>
    <cellStyle name="Input 0 2 3 2 2 2 3 2" xfId="33040" xr:uid="{00000000-0005-0000-0000-00003B390000}"/>
    <cellStyle name="Input 0 2 3 2 2 2 4" xfId="33041" xr:uid="{00000000-0005-0000-0000-00003C390000}"/>
    <cellStyle name="Input 0 2 3 2 2 3" xfId="33042" xr:uid="{00000000-0005-0000-0000-00003D390000}"/>
    <cellStyle name="Input 0 2 3 2 2 3 2" xfId="33043" xr:uid="{00000000-0005-0000-0000-00003E390000}"/>
    <cellStyle name="Input 0 2 3 2 2 3 2 2" xfId="33044" xr:uid="{00000000-0005-0000-0000-00003F390000}"/>
    <cellStyle name="Input 0 2 3 2 2 3 3" xfId="33045" xr:uid="{00000000-0005-0000-0000-000040390000}"/>
    <cellStyle name="Input 0 2 3 2 2 4" xfId="33046" xr:uid="{00000000-0005-0000-0000-000041390000}"/>
    <cellStyle name="Input 0 2 3 2 2 4 2" xfId="33047" xr:uid="{00000000-0005-0000-0000-000042390000}"/>
    <cellStyle name="Input 0 2 3 2 2 5" xfId="33048" xr:uid="{00000000-0005-0000-0000-000043390000}"/>
    <cellStyle name="Input 0 2 3 2 3" xfId="33049" xr:uid="{00000000-0005-0000-0000-000044390000}"/>
    <cellStyle name="Input 0 2 3 2 3 2" xfId="33050" xr:uid="{00000000-0005-0000-0000-000045390000}"/>
    <cellStyle name="Input 0 2 3 2 3 2 2" xfId="33051" xr:uid="{00000000-0005-0000-0000-000046390000}"/>
    <cellStyle name="Input 0 2 3 2 3 2 2 2" xfId="33052" xr:uid="{00000000-0005-0000-0000-000047390000}"/>
    <cellStyle name="Input 0 2 3 2 3 2 2 2 2" xfId="33053" xr:uid="{00000000-0005-0000-0000-000048390000}"/>
    <cellStyle name="Input 0 2 3 2 3 2 2 3" xfId="33054" xr:uid="{00000000-0005-0000-0000-000049390000}"/>
    <cellStyle name="Input 0 2 3 2 3 2 3" xfId="33055" xr:uid="{00000000-0005-0000-0000-00004A390000}"/>
    <cellStyle name="Input 0 2 3 2 3 2 3 2" xfId="33056" xr:uid="{00000000-0005-0000-0000-00004B390000}"/>
    <cellStyle name="Input 0 2 3 2 3 2 4" xfId="33057" xr:uid="{00000000-0005-0000-0000-00004C390000}"/>
    <cellStyle name="Input 0 2 3 2 3 3" xfId="33058" xr:uid="{00000000-0005-0000-0000-00004D390000}"/>
    <cellStyle name="Input 0 2 3 2 3 3 2" xfId="33059" xr:uid="{00000000-0005-0000-0000-00004E390000}"/>
    <cellStyle name="Input 0 2 3 2 3 3 2 2" xfId="33060" xr:uid="{00000000-0005-0000-0000-00004F390000}"/>
    <cellStyle name="Input 0 2 3 2 3 3 3" xfId="33061" xr:uid="{00000000-0005-0000-0000-000050390000}"/>
    <cellStyle name="Input 0 2 3 2 3 4" xfId="33062" xr:uid="{00000000-0005-0000-0000-000051390000}"/>
    <cellStyle name="Input 0 2 3 2 3 4 2" xfId="33063" xr:uid="{00000000-0005-0000-0000-000052390000}"/>
    <cellStyle name="Input 0 2 3 2 3 5" xfId="33064" xr:uid="{00000000-0005-0000-0000-000053390000}"/>
    <cellStyle name="Input 0 2 3 2 4" xfId="33065" xr:uid="{00000000-0005-0000-0000-000054390000}"/>
    <cellStyle name="Input 0 2 3 2 4 2" xfId="33066" xr:uid="{00000000-0005-0000-0000-000055390000}"/>
    <cellStyle name="Input 0 2 3 2 4 2 2" xfId="33067" xr:uid="{00000000-0005-0000-0000-000056390000}"/>
    <cellStyle name="Input 0 2 3 2 4 2 2 2" xfId="33068" xr:uid="{00000000-0005-0000-0000-000057390000}"/>
    <cellStyle name="Input 0 2 3 2 4 2 3" xfId="33069" xr:uid="{00000000-0005-0000-0000-000058390000}"/>
    <cellStyle name="Input 0 2 3 2 4 3" xfId="33070" xr:uid="{00000000-0005-0000-0000-000059390000}"/>
    <cellStyle name="Input 0 2 3 2 4 3 2" xfId="33071" xr:uid="{00000000-0005-0000-0000-00005A390000}"/>
    <cellStyle name="Input 0 2 3 2 4 4" xfId="33072" xr:uid="{00000000-0005-0000-0000-00005B390000}"/>
    <cellStyle name="Input 0 2 3 2 5" xfId="33073" xr:uid="{00000000-0005-0000-0000-00005C390000}"/>
    <cellStyle name="Input 0 2 3 2 5 2" xfId="33074" xr:uid="{00000000-0005-0000-0000-00005D390000}"/>
    <cellStyle name="Input 0 2 3 2 5 2 2" xfId="33075" xr:uid="{00000000-0005-0000-0000-00005E390000}"/>
    <cellStyle name="Input 0 2 3 2 5 3" xfId="33076" xr:uid="{00000000-0005-0000-0000-00005F390000}"/>
    <cellStyle name="Input 0 2 3 2 6" xfId="33077" xr:uid="{00000000-0005-0000-0000-000060390000}"/>
    <cellStyle name="Input 0 2 3 2 6 2" xfId="33078" xr:uid="{00000000-0005-0000-0000-000061390000}"/>
    <cellStyle name="Input 0 2 3 2 7" xfId="33079" xr:uid="{00000000-0005-0000-0000-000062390000}"/>
    <cellStyle name="Input 0 2 3 3" xfId="33080" xr:uid="{00000000-0005-0000-0000-000063390000}"/>
    <cellStyle name="Input 0 2 3 3 2" xfId="33081" xr:uid="{00000000-0005-0000-0000-000064390000}"/>
    <cellStyle name="Input 0 2 3 3 2 2" xfId="33082" xr:uid="{00000000-0005-0000-0000-000065390000}"/>
    <cellStyle name="Input 0 2 3 3 2 2 2" xfId="33083" xr:uid="{00000000-0005-0000-0000-000066390000}"/>
    <cellStyle name="Input 0 2 3 3 2 2 2 2" xfId="33084" xr:uid="{00000000-0005-0000-0000-000067390000}"/>
    <cellStyle name="Input 0 2 3 3 2 2 3" xfId="33085" xr:uid="{00000000-0005-0000-0000-000068390000}"/>
    <cellStyle name="Input 0 2 3 3 2 3" xfId="33086" xr:uid="{00000000-0005-0000-0000-000069390000}"/>
    <cellStyle name="Input 0 2 3 3 2 3 2" xfId="33087" xr:uid="{00000000-0005-0000-0000-00006A390000}"/>
    <cellStyle name="Input 0 2 3 3 2 4" xfId="33088" xr:uid="{00000000-0005-0000-0000-00006B390000}"/>
    <cellStyle name="Input 0 2 3 3 3" xfId="33089" xr:uid="{00000000-0005-0000-0000-00006C390000}"/>
    <cellStyle name="Input 0 2 3 3 3 2" xfId="33090" xr:uid="{00000000-0005-0000-0000-00006D390000}"/>
    <cellStyle name="Input 0 2 3 3 3 2 2" xfId="33091" xr:uid="{00000000-0005-0000-0000-00006E390000}"/>
    <cellStyle name="Input 0 2 3 3 3 3" xfId="33092" xr:uid="{00000000-0005-0000-0000-00006F390000}"/>
    <cellStyle name="Input 0 2 3 3 4" xfId="33093" xr:uid="{00000000-0005-0000-0000-000070390000}"/>
    <cellStyle name="Input 0 2 3 3 4 2" xfId="33094" xr:uid="{00000000-0005-0000-0000-000071390000}"/>
    <cellStyle name="Input 0 2 3 3 5" xfId="33095" xr:uid="{00000000-0005-0000-0000-000072390000}"/>
    <cellStyle name="Input 0 2 3 4" xfId="33096" xr:uid="{00000000-0005-0000-0000-000073390000}"/>
    <cellStyle name="Input 0 2 3 4 2" xfId="33097" xr:uid="{00000000-0005-0000-0000-000074390000}"/>
    <cellStyle name="Input 0 2 3 4 2 2" xfId="33098" xr:uid="{00000000-0005-0000-0000-000075390000}"/>
    <cellStyle name="Input 0 2 3 4 2 2 2" xfId="33099" xr:uid="{00000000-0005-0000-0000-000076390000}"/>
    <cellStyle name="Input 0 2 3 4 2 2 2 2" xfId="33100" xr:uid="{00000000-0005-0000-0000-000077390000}"/>
    <cellStyle name="Input 0 2 3 4 2 2 3" xfId="33101" xr:uid="{00000000-0005-0000-0000-000078390000}"/>
    <cellStyle name="Input 0 2 3 4 2 3" xfId="33102" xr:uid="{00000000-0005-0000-0000-000079390000}"/>
    <cellStyle name="Input 0 2 3 4 2 3 2" xfId="33103" xr:uid="{00000000-0005-0000-0000-00007A390000}"/>
    <cellStyle name="Input 0 2 3 4 2 4" xfId="33104" xr:uid="{00000000-0005-0000-0000-00007B390000}"/>
    <cellStyle name="Input 0 2 3 4 3" xfId="33105" xr:uid="{00000000-0005-0000-0000-00007C390000}"/>
    <cellStyle name="Input 0 2 3 4 3 2" xfId="33106" xr:uid="{00000000-0005-0000-0000-00007D390000}"/>
    <cellStyle name="Input 0 2 3 4 3 2 2" xfId="33107" xr:uid="{00000000-0005-0000-0000-00007E390000}"/>
    <cellStyle name="Input 0 2 3 4 3 3" xfId="33108" xr:uid="{00000000-0005-0000-0000-00007F390000}"/>
    <cellStyle name="Input 0 2 3 4 4" xfId="33109" xr:uid="{00000000-0005-0000-0000-000080390000}"/>
    <cellStyle name="Input 0 2 3 4 4 2" xfId="33110" xr:uid="{00000000-0005-0000-0000-000081390000}"/>
    <cellStyle name="Input 0 2 3 4 5" xfId="33111" xr:uid="{00000000-0005-0000-0000-000082390000}"/>
    <cellStyle name="Input 0 2 3 5" xfId="33112" xr:uid="{00000000-0005-0000-0000-000083390000}"/>
    <cellStyle name="Input 0 2 3 5 2" xfId="33113" xr:uid="{00000000-0005-0000-0000-000084390000}"/>
    <cellStyle name="Input 0 2 3 5 2 2" xfId="33114" xr:uid="{00000000-0005-0000-0000-000085390000}"/>
    <cellStyle name="Input 0 2 3 5 2 2 2" xfId="33115" xr:uid="{00000000-0005-0000-0000-000086390000}"/>
    <cellStyle name="Input 0 2 3 5 2 3" xfId="33116" xr:uid="{00000000-0005-0000-0000-000087390000}"/>
    <cellStyle name="Input 0 2 3 5 3" xfId="33117" xr:uid="{00000000-0005-0000-0000-000088390000}"/>
    <cellStyle name="Input 0 2 3 5 3 2" xfId="33118" xr:uid="{00000000-0005-0000-0000-000089390000}"/>
    <cellStyle name="Input 0 2 3 5 4" xfId="33119" xr:uid="{00000000-0005-0000-0000-00008A390000}"/>
    <cellStyle name="Input 0 2 3 6" xfId="33120" xr:uid="{00000000-0005-0000-0000-00008B390000}"/>
    <cellStyle name="Input 0 2 3 6 2" xfId="33121" xr:uid="{00000000-0005-0000-0000-00008C390000}"/>
    <cellStyle name="Input 0 2 3 6 2 2" xfId="33122" xr:uid="{00000000-0005-0000-0000-00008D390000}"/>
    <cellStyle name="Input 0 2 3 6 3" xfId="33123" xr:uid="{00000000-0005-0000-0000-00008E390000}"/>
    <cellStyle name="Input 0 2 3 7" xfId="33124" xr:uid="{00000000-0005-0000-0000-00008F390000}"/>
    <cellStyle name="Input 0 2 3 7 2" xfId="33125" xr:uid="{00000000-0005-0000-0000-000090390000}"/>
    <cellStyle name="Input 0 2 3 8" xfId="33126" xr:uid="{00000000-0005-0000-0000-000091390000}"/>
    <cellStyle name="Input 0 2 30" xfId="33127" xr:uid="{00000000-0005-0000-0000-000092390000}"/>
    <cellStyle name="Input 0 2 31" xfId="33128" xr:uid="{00000000-0005-0000-0000-000093390000}"/>
    <cellStyle name="Input 0 2 32" xfId="33129" xr:uid="{00000000-0005-0000-0000-000094390000}"/>
    <cellStyle name="Input 0 2 33" xfId="33130" xr:uid="{00000000-0005-0000-0000-000095390000}"/>
    <cellStyle name="Input 0 2 34" xfId="33131" xr:uid="{00000000-0005-0000-0000-000096390000}"/>
    <cellStyle name="Input 0 2 35" xfId="33132" xr:uid="{00000000-0005-0000-0000-000097390000}"/>
    <cellStyle name="Input 0 2 36" xfId="33133" xr:uid="{00000000-0005-0000-0000-000098390000}"/>
    <cellStyle name="Input 0 2 37" xfId="33134" xr:uid="{00000000-0005-0000-0000-000099390000}"/>
    <cellStyle name="Input 0 2 38" xfId="33135" xr:uid="{00000000-0005-0000-0000-00009A390000}"/>
    <cellStyle name="Input 0 2 39" xfId="33136" xr:uid="{00000000-0005-0000-0000-00009B390000}"/>
    <cellStyle name="Input 0 2 4" xfId="33137" xr:uid="{00000000-0005-0000-0000-00009C390000}"/>
    <cellStyle name="Input 0 2 4 2" xfId="33138" xr:uid="{00000000-0005-0000-0000-00009D390000}"/>
    <cellStyle name="Input 0 2 4 2 2" xfId="33139" xr:uid="{00000000-0005-0000-0000-00009E390000}"/>
    <cellStyle name="Input 0 2 4 2 2 2" xfId="33140" xr:uid="{00000000-0005-0000-0000-00009F390000}"/>
    <cellStyle name="Input 0 2 4 2 2 2 2" xfId="33141" xr:uid="{00000000-0005-0000-0000-0000A0390000}"/>
    <cellStyle name="Input 0 2 4 2 2 2 2 2" xfId="33142" xr:uid="{00000000-0005-0000-0000-0000A1390000}"/>
    <cellStyle name="Input 0 2 4 2 2 2 2 2 2" xfId="33143" xr:uid="{00000000-0005-0000-0000-0000A2390000}"/>
    <cellStyle name="Input 0 2 4 2 2 2 2 3" xfId="33144" xr:uid="{00000000-0005-0000-0000-0000A3390000}"/>
    <cellStyle name="Input 0 2 4 2 2 2 3" xfId="33145" xr:uid="{00000000-0005-0000-0000-0000A4390000}"/>
    <cellStyle name="Input 0 2 4 2 2 2 3 2" xfId="33146" xr:uid="{00000000-0005-0000-0000-0000A5390000}"/>
    <cellStyle name="Input 0 2 4 2 2 2 4" xfId="33147" xr:uid="{00000000-0005-0000-0000-0000A6390000}"/>
    <cellStyle name="Input 0 2 4 2 2 3" xfId="33148" xr:uid="{00000000-0005-0000-0000-0000A7390000}"/>
    <cellStyle name="Input 0 2 4 2 2 3 2" xfId="33149" xr:uid="{00000000-0005-0000-0000-0000A8390000}"/>
    <cellStyle name="Input 0 2 4 2 2 3 2 2" xfId="33150" xr:uid="{00000000-0005-0000-0000-0000A9390000}"/>
    <cellStyle name="Input 0 2 4 2 2 3 3" xfId="33151" xr:uid="{00000000-0005-0000-0000-0000AA390000}"/>
    <cellStyle name="Input 0 2 4 2 2 4" xfId="33152" xr:uid="{00000000-0005-0000-0000-0000AB390000}"/>
    <cellStyle name="Input 0 2 4 2 2 4 2" xfId="33153" xr:uid="{00000000-0005-0000-0000-0000AC390000}"/>
    <cellStyle name="Input 0 2 4 2 2 5" xfId="33154" xr:uid="{00000000-0005-0000-0000-0000AD390000}"/>
    <cellStyle name="Input 0 2 4 2 3" xfId="33155" xr:uid="{00000000-0005-0000-0000-0000AE390000}"/>
    <cellStyle name="Input 0 2 4 2 3 2" xfId="33156" xr:uid="{00000000-0005-0000-0000-0000AF390000}"/>
    <cellStyle name="Input 0 2 4 2 3 2 2" xfId="33157" xr:uid="{00000000-0005-0000-0000-0000B0390000}"/>
    <cellStyle name="Input 0 2 4 2 3 2 2 2" xfId="33158" xr:uid="{00000000-0005-0000-0000-0000B1390000}"/>
    <cellStyle name="Input 0 2 4 2 3 2 2 2 2" xfId="33159" xr:uid="{00000000-0005-0000-0000-0000B2390000}"/>
    <cellStyle name="Input 0 2 4 2 3 2 2 3" xfId="33160" xr:uid="{00000000-0005-0000-0000-0000B3390000}"/>
    <cellStyle name="Input 0 2 4 2 3 2 3" xfId="33161" xr:uid="{00000000-0005-0000-0000-0000B4390000}"/>
    <cellStyle name="Input 0 2 4 2 3 2 3 2" xfId="33162" xr:uid="{00000000-0005-0000-0000-0000B5390000}"/>
    <cellStyle name="Input 0 2 4 2 3 2 4" xfId="33163" xr:uid="{00000000-0005-0000-0000-0000B6390000}"/>
    <cellStyle name="Input 0 2 4 2 3 3" xfId="33164" xr:uid="{00000000-0005-0000-0000-0000B7390000}"/>
    <cellStyle name="Input 0 2 4 2 3 3 2" xfId="33165" xr:uid="{00000000-0005-0000-0000-0000B8390000}"/>
    <cellStyle name="Input 0 2 4 2 3 3 2 2" xfId="33166" xr:uid="{00000000-0005-0000-0000-0000B9390000}"/>
    <cellStyle name="Input 0 2 4 2 3 3 3" xfId="33167" xr:uid="{00000000-0005-0000-0000-0000BA390000}"/>
    <cellStyle name="Input 0 2 4 2 3 4" xfId="33168" xr:uid="{00000000-0005-0000-0000-0000BB390000}"/>
    <cellStyle name="Input 0 2 4 2 3 4 2" xfId="33169" xr:uid="{00000000-0005-0000-0000-0000BC390000}"/>
    <cellStyle name="Input 0 2 4 2 3 5" xfId="33170" xr:uid="{00000000-0005-0000-0000-0000BD390000}"/>
    <cellStyle name="Input 0 2 4 2 4" xfId="33171" xr:uid="{00000000-0005-0000-0000-0000BE390000}"/>
    <cellStyle name="Input 0 2 4 2 4 2" xfId="33172" xr:uid="{00000000-0005-0000-0000-0000BF390000}"/>
    <cellStyle name="Input 0 2 4 2 4 2 2" xfId="33173" xr:uid="{00000000-0005-0000-0000-0000C0390000}"/>
    <cellStyle name="Input 0 2 4 2 4 2 2 2" xfId="33174" xr:uid="{00000000-0005-0000-0000-0000C1390000}"/>
    <cellStyle name="Input 0 2 4 2 4 2 3" xfId="33175" xr:uid="{00000000-0005-0000-0000-0000C2390000}"/>
    <cellStyle name="Input 0 2 4 2 4 3" xfId="33176" xr:uid="{00000000-0005-0000-0000-0000C3390000}"/>
    <cellStyle name="Input 0 2 4 2 4 3 2" xfId="33177" xr:uid="{00000000-0005-0000-0000-0000C4390000}"/>
    <cellStyle name="Input 0 2 4 2 4 4" xfId="33178" xr:uid="{00000000-0005-0000-0000-0000C5390000}"/>
    <cellStyle name="Input 0 2 4 2 5" xfId="33179" xr:uid="{00000000-0005-0000-0000-0000C6390000}"/>
    <cellStyle name="Input 0 2 4 2 5 2" xfId="33180" xr:uid="{00000000-0005-0000-0000-0000C7390000}"/>
    <cellStyle name="Input 0 2 4 2 5 2 2" xfId="33181" xr:uid="{00000000-0005-0000-0000-0000C8390000}"/>
    <cellStyle name="Input 0 2 4 2 5 3" xfId="33182" xr:uid="{00000000-0005-0000-0000-0000C9390000}"/>
    <cellStyle name="Input 0 2 4 2 6" xfId="33183" xr:uid="{00000000-0005-0000-0000-0000CA390000}"/>
    <cellStyle name="Input 0 2 4 2 6 2" xfId="33184" xr:uid="{00000000-0005-0000-0000-0000CB390000}"/>
    <cellStyle name="Input 0 2 4 2 7" xfId="33185" xr:uid="{00000000-0005-0000-0000-0000CC390000}"/>
    <cellStyle name="Input 0 2 4 3" xfId="33186" xr:uid="{00000000-0005-0000-0000-0000CD390000}"/>
    <cellStyle name="Input 0 2 4 3 2" xfId="33187" xr:uid="{00000000-0005-0000-0000-0000CE390000}"/>
    <cellStyle name="Input 0 2 4 3 2 2" xfId="33188" xr:uid="{00000000-0005-0000-0000-0000CF390000}"/>
    <cellStyle name="Input 0 2 4 3 2 2 2" xfId="33189" xr:uid="{00000000-0005-0000-0000-0000D0390000}"/>
    <cellStyle name="Input 0 2 4 3 2 2 2 2" xfId="33190" xr:uid="{00000000-0005-0000-0000-0000D1390000}"/>
    <cellStyle name="Input 0 2 4 3 2 2 3" xfId="33191" xr:uid="{00000000-0005-0000-0000-0000D2390000}"/>
    <cellStyle name="Input 0 2 4 3 2 3" xfId="33192" xr:uid="{00000000-0005-0000-0000-0000D3390000}"/>
    <cellStyle name="Input 0 2 4 3 2 3 2" xfId="33193" xr:uid="{00000000-0005-0000-0000-0000D4390000}"/>
    <cellStyle name="Input 0 2 4 3 2 4" xfId="33194" xr:uid="{00000000-0005-0000-0000-0000D5390000}"/>
    <cellStyle name="Input 0 2 4 3 3" xfId="33195" xr:uid="{00000000-0005-0000-0000-0000D6390000}"/>
    <cellStyle name="Input 0 2 4 3 3 2" xfId="33196" xr:uid="{00000000-0005-0000-0000-0000D7390000}"/>
    <cellStyle name="Input 0 2 4 3 3 2 2" xfId="33197" xr:uid="{00000000-0005-0000-0000-0000D8390000}"/>
    <cellStyle name="Input 0 2 4 3 3 3" xfId="33198" xr:uid="{00000000-0005-0000-0000-0000D9390000}"/>
    <cellStyle name="Input 0 2 4 3 4" xfId="33199" xr:uid="{00000000-0005-0000-0000-0000DA390000}"/>
    <cellStyle name="Input 0 2 4 3 4 2" xfId="33200" xr:uid="{00000000-0005-0000-0000-0000DB390000}"/>
    <cellStyle name="Input 0 2 4 3 5" xfId="33201" xr:uid="{00000000-0005-0000-0000-0000DC390000}"/>
    <cellStyle name="Input 0 2 4 4" xfId="33202" xr:uid="{00000000-0005-0000-0000-0000DD390000}"/>
    <cellStyle name="Input 0 2 4 4 2" xfId="33203" xr:uid="{00000000-0005-0000-0000-0000DE390000}"/>
    <cellStyle name="Input 0 2 4 4 2 2" xfId="33204" xr:uid="{00000000-0005-0000-0000-0000DF390000}"/>
    <cellStyle name="Input 0 2 4 4 2 2 2" xfId="33205" xr:uid="{00000000-0005-0000-0000-0000E0390000}"/>
    <cellStyle name="Input 0 2 4 4 2 2 2 2" xfId="33206" xr:uid="{00000000-0005-0000-0000-0000E1390000}"/>
    <cellStyle name="Input 0 2 4 4 2 2 3" xfId="33207" xr:uid="{00000000-0005-0000-0000-0000E2390000}"/>
    <cellStyle name="Input 0 2 4 4 2 3" xfId="33208" xr:uid="{00000000-0005-0000-0000-0000E3390000}"/>
    <cellStyle name="Input 0 2 4 4 2 3 2" xfId="33209" xr:uid="{00000000-0005-0000-0000-0000E4390000}"/>
    <cellStyle name="Input 0 2 4 4 2 4" xfId="33210" xr:uid="{00000000-0005-0000-0000-0000E5390000}"/>
    <cellStyle name="Input 0 2 4 4 3" xfId="33211" xr:uid="{00000000-0005-0000-0000-0000E6390000}"/>
    <cellStyle name="Input 0 2 4 4 3 2" xfId="33212" xr:uid="{00000000-0005-0000-0000-0000E7390000}"/>
    <cellStyle name="Input 0 2 4 4 3 2 2" xfId="33213" xr:uid="{00000000-0005-0000-0000-0000E8390000}"/>
    <cellStyle name="Input 0 2 4 4 3 3" xfId="33214" xr:uid="{00000000-0005-0000-0000-0000E9390000}"/>
    <cellStyle name="Input 0 2 4 4 4" xfId="33215" xr:uid="{00000000-0005-0000-0000-0000EA390000}"/>
    <cellStyle name="Input 0 2 4 4 4 2" xfId="33216" xr:uid="{00000000-0005-0000-0000-0000EB390000}"/>
    <cellStyle name="Input 0 2 4 4 5" xfId="33217" xr:uid="{00000000-0005-0000-0000-0000EC390000}"/>
    <cellStyle name="Input 0 2 4 5" xfId="33218" xr:uid="{00000000-0005-0000-0000-0000ED390000}"/>
    <cellStyle name="Input 0 2 4 5 2" xfId="33219" xr:uid="{00000000-0005-0000-0000-0000EE390000}"/>
    <cellStyle name="Input 0 2 4 5 2 2" xfId="33220" xr:uid="{00000000-0005-0000-0000-0000EF390000}"/>
    <cellStyle name="Input 0 2 4 5 2 2 2" xfId="33221" xr:uid="{00000000-0005-0000-0000-0000F0390000}"/>
    <cellStyle name="Input 0 2 4 5 2 3" xfId="33222" xr:uid="{00000000-0005-0000-0000-0000F1390000}"/>
    <cellStyle name="Input 0 2 4 5 3" xfId="33223" xr:uid="{00000000-0005-0000-0000-0000F2390000}"/>
    <cellStyle name="Input 0 2 4 5 3 2" xfId="33224" xr:uid="{00000000-0005-0000-0000-0000F3390000}"/>
    <cellStyle name="Input 0 2 4 5 4" xfId="33225" xr:uid="{00000000-0005-0000-0000-0000F4390000}"/>
    <cellStyle name="Input 0 2 4 6" xfId="33226" xr:uid="{00000000-0005-0000-0000-0000F5390000}"/>
    <cellStyle name="Input 0 2 4 6 2" xfId="33227" xr:uid="{00000000-0005-0000-0000-0000F6390000}"/>
    <cellStyle name="Input 0 2 4 7" xfId="33228" xr:uid="{00000000-0005-0000-0000-0000F7390000}"/>
    <cellStyle name="Input 0 2 40" xfId="33229" xr:uid="{00000000-0005-0000-0000-0000F8390000}"/>
    <cellStyle name="Input 0 2 41" xfId="33230" xr:uid="{00000000-0005-0000-0000-0000F9390000}"/>
    <cellStyle name="Input 0 2 42" xfId="33231" xr:uid="{00000000-0005-0000-0000-0000FA390000}"/>
    <cellStyle name="Input 0 2 43" xfId="33232" xr:uid="{00000000-0005-0000-0000-0000FB390000}"/>
    <cellStyle name="Input 0 2 44" xfId="33233" xr:uid="{00000000-0005-0000-0000-0000FC390000}"/>
    <cellStyle name="Input 0 2 45" xfId="33234" xr:uid="{00000000-0005-0000-0000-0000FD390000}"/>
    <cellStyle name="Input 0 2 46" xfId="33235" xr:uid="{00000000-0005-0000-0000-0000FE390000}"/>
    <cellStyle name="Input 0 2 47" xfId="33236" xr:uid="{00000000-0005-0000-0000-0000FF390000}"/>
    <cellStyle name="Input 0 2 48" xfId="33237" xr:uid="{00000000-0005-0000-0000-0000003A0000}"/>
    <cellStyle name="Input 0 2 5" xfId="33238" xr:uid="{00000000-0005-0000-0000-0000013A0000}"/>
    <cellStyle name="Input 0 2 5 2" xfId="33239" xr:uid="{00000000-0005-0000-0000-0000023A0000}"/>
    <cellStyle name="Input 0 2 5 2 2" xfId="33240" xr:uid="{00000000-0005-0000-0000-0000033A0000}"/>
    <cellStyle name="Input 0 2 5 2 2 2" xfId="33241" xr:uid="{00000000-0005-0000-0000-0000043A0000}"/>
    <cellStyle name="Input 0 2 5 2 2 2 2" xfId="33242" xr:uid="{00000000-0005-0000-0000-0000053A0000}"/>
    <cellStyle name="Input 0 2 5 2 2 2 2 2" xfId="33243" xr:uid="{00000000-0005-0000-0000-0000063A0000}"/>
    <cellStyle name="Input 0 2 5 2 2 2 3" xfId="33244" xr:uid="{00000000-0005-0000-0000-0000073A0000}"/>
    <cellStyle name="Input 0 2 5 2 2 3" xfId="33245" xr:uid="{00000000-0005-0000-0000-0000083A0000}"/>
    <cellStyle name="Input 0 2 5 2 2 3 2" xfId="33246" xr:uid="{00000000-0005-0000-0000-0000093A0000}"/>
    <cellStyle name="Input 0 2 5 2 2 4" xfId="33247" xr:uid="{00000000-0005-0000-0000-00000A3A0000}"/>
    <cellStyle name="Input 0 2 5 2 3" xfId="33248" xr:uid="{00000000-0005-0000-0000-00000B3A0000}"/>
    <cellStyle name="Input 0 2 5 2 3 2" xfId="33249" xr:uid="{00000000-0005-0000-0000-00000C3A0000}"/>
    <cellStyle name="Input 0 2 5 2 3 2 2" xfId="33250" xr:uid="{00000000-0005-0000-0000-00000D3A0000}"/>
    <cellStyle name="Input 0 2 5 2 3 3" xfId="33251" xr:uid="{00000000-0005-0000-0000-00000E3A0000}"/>
    <cellStyle name="Input 0 2 5 2 4" xfId="33252" xr:uid="{00000000-0005-0000-0000-00000F3A0000}"/>
    <cellStyle name="Input 0 2 5 2 4 2" xfId="33253" xr:uid="{00000000-0005-0000-0000-0000103A0000}"/>
    <cellStyle name="Input 0 2 5 2 5" xfId="33254" xr:uid="{00000000-0005-0000-0000-0000113A0000}"/>
    <cellStyle name="Input 0 2 5 3" xfId="33255" xr:uid="{00000000-0005-0000-0000-0000123A0000}"/>
    <cellStyle name="Input 0 2 5 3 2" xfId="33256" xr:uid="{00000000-0005-0000-0000-0000133A0000}"/>
    <cellStyle name="Input 0 2 5 3 2 2" xfId="33257" xr:uid="{00000000-0005-0000-0000-0000143A0000}"/>
    <cellStyle name="Input 0 2 5 3 2 2 2" xfId="33258" xr:uid="{00000000-0005-0000-0000-0000153A0000}"/>
    <cellStyle name="Input 0 2 5 3 2 2 2 2" xfId="33259" xr:uid="{00000000-0005-0000-0000-0000163A0000}"/>
    <cellStyle name="Input 0 2 5 3 2 2 3" xfId="33260" xr:uid="{00000000-0005-0000-0000-0000173A0000}"/>
    <cellStyle name="Input 0 2 5 3 2 3" xfId="33261" xr:uid="{00000000-0005-0000-0000-0000183A0000}"/>
    <cellStyle name="Input 0 2 5 3 2 3 2" xfId="33262" xr:uid="{00000000-0005-0000-0000-0000193A0000}"/>
    <cellStyle name="Input 0 2 5 3 2 4" xfId="33263" xr:uid="{00000000-0005-0000-0000-00001A3A0000}"/>
    <cellStyle name="Input 0 2 5 3 3" xfId="33264" xr:uid="{00000000-0005-0000-0000-00001B3A0000}"/>
    <cellStyle name="Input 0 2 5 3 3 2" xfId="33265" xr:uid="{00000000-0005-0000-0000-00001C3A0000}"/>
    <cellStyle name="Input 0 2 5 3 3 2 2" xfId="33266" xr:uid="{00000000-0005-0000-0000-00001D3A0000}"/>
    <cellStyle name="Input 0 2 5 3 3 3" xfId="33267" xr:uid="{00000000-0005-0000-0000-00001E3A0000}"/>
    <cellStyle name="Input 0 2 5 3 4" xfId="33268" xr:uid="{00000000-0005-0000-0000-00001F3A0000}"/>
    <cellStyle name="Input 0 2 5 3 4 2" xfId="33269" xr:uid="{00000000-0005-0000-0000-0000203A0000}"/>
    <cellStyle name="Input 0 2 5 3 5" xfId="33270" xr:uid="{00000000-0005-0000-0000-0000213A0000}"/>
    <cellStyle name="Input 0 2 5 4" xfId="33271" xr:uid="{00000000-0005-0000-0000-0000223A0000}"/>
    <cellStyle name="Input 0 2 5 4 2" xfId="33272" xr:uid="{00000000-0005-0000-0000-0000233A0000}"/>
    <cellStyle name="Input 0 2 5 4 2 2" xfId="33273" xr:uid="{00000000-0005-0000-0000-0000243A0000}"/>
    <cellStyle name="Input 0 2 5 4 2 2 2" xfId="33274" xr:uid="{00000000-0005-0000-0000-0000253A0000}"/>
    <cellStyle name="Input 0 2 5 4 2 3" xfId="33275" xr:uid="{00000000-0005-0000-0000-0000263A0000}"/>
    <cellStyle name="Input 0 2 5 4 3" xfId="33276" xr:uid="{00000000-0005-0000-0000-0000273A0000}"/>
    <cellStyle name="Input 0 2 5 4 3 2" xfId="33277" xr:uid="{00000000-0005-0000-0000-0000283A0000}"/>
    <cellStyle name="Input 0 2 5 4 4" xfId="33278" xr:uid="{00000000-0005-0000-0000-0000293A0000}"/>
    <cellStyle name="Input 0 2 5 5" xfId="33279" xr:uid="{00000000-0005-0000-0000-00002A3A0000}"/>
    <cellStyle name="Input 0 2 5 5 2" xfId="33280" xr:uid="{00000000-0005-0000-0000-00002B3A0000}"/>
    <cellStyle name="Input 0 2 5 5 2 2" xfId="33281" xr:uid="{00000000-0005-0000-0000-00002C3A0000}"/>
    <cellStyle name="Input 0 2 5 5 3" xfId="33282" xr:uid="{00000000-0005-0000-0000-00002D3A0000}"/>
    <cellStyle name="Input 0 2 5 6" xfId="33283" xr:uid="{00000000-0005-0000-0000-00002E3A0000}"/>
    <cellStyle name="Input 0 2 5 6 2" xfId="33284" xr:uid="{00000000-0005-0000-0000-00002F3A0000}"/>
    <cellStyle name="Input 0 2 5 7" xfId="33285" xr:uid="{00000000-0005-0000-0000-0000303A0000}"/>
    <cellStyle name="Input 0 2 6" xfId="33286" xr:uid="{00000000-0005-0000-0000-0000313A0000}"/>
    <cellStyle name="Input 0 2 6 2" xfId="33287" xr:uid="{00000000-0005-0000-0000-0000323A0000}"/>
    <cellStyle name="Input 0 2 6 2 2" xfId="33288" xr:uid="{00000000-0005-0000-0000-0000333A0000}"/>
    <cellStyle name="Input 0 2 6 2 2 2" xfId="33289" xr:uid="{00000000-0005-0000-0000-0000343A0000}"/>
    <cellStyle name="Input 0 2 6 2 2 2 2" xfId="33290" xr:uid="{00000000-0005-0000-0000-0000353A0000}"/>
    <cellStyle name="Input 0 2 6 2 2 3" xfId="33291" xr:uid="{00000000-0005-0000-0000-0000363A0000}"/>
    <cellStyle name="Input 0 2 6 2 3" xfId="33292" xr:uid="{00000000-0005-0000-0000-0000373A0000}"/>
    <cellStyle name="Input 0 2 6 2 3 2" xfId="33293" xr:uid="{00000000-0005-0000-0000-0000383A0000}"/>
    <cellStyle name="Input 0 2 6 2 4" xfId="33294" xr:uid="{00000000-0005-0000-0000-0000393A0000}"/>
    <cellStyle name="Input 0 2 6 3" xfId="33295" xr:uid="{00000000-0005-0000-0000-00003A3A0000}"/>
    <cellStyle name="Input 0 2 6 3 2" xfId="33296" xr:uid="{00000000-0005-0000-0000-00003B3A0000}"/>
    <cellStyle name="Input 0 2 6 3 2 2" xfId="33297" xr:uid="{00000000-0005-0000-0000-00003C3A0000}"/>
    <cellStyle name="Input 0 2 6 3 3" xfId="33298" xr:uid="{00000000-0005-0000-0000-00003D3A0000}"/>
    <cellStyle name="Input 0 2 6 4" xfId="33299" xr:uid="{00000000-0005-0000-0000-00003E3A0000}"/>
    <cellStyle name="Input 0 2 6 4 2" xfId="33300" xr:uid="{00000000-0005-0000-0000-00003F3A0000}"/>
    <cellStyle name="Input 0 2 6 5" xfId="33301" xr:uid="{00000000-0005-0000-0000-0000403A0000}"/>
    <cellStyle name="Input 0 2 7" xfId="33302" xr:uid="{00000000-0005-0000-0000-0000413A0000}"/>
    <cellStyle name="Input 0 2 7 2" xfId="33303" xr:uid="{00000000-0005-0000-0000-0000423A0000}"/>
    <cellStyle name="Input 0 2 7 2 2" xfId="33304" xr:uid="{00000000-0005-0000-0000-0000433A0000}"/>
    <cellStyle name="Input 0 2 7 2 2 2" xfId="33305" xr:uid="{00000000-0005-0000-0000-0000443A0000}"/>
    <cellStyle name="Input 0 2 7 2 2 2 2" xfId="33306" xr:uid="{00000000-0005-0000-0000-0000453A0000}"/>
    <cellStyle name="Input 0 2 7 2 2 3" xfId="33307" xr:uid="{00000000-0005-0000-0000-0000463A0000}"/>
    <cellStyle name="Input 0 2 7 2 3" xfId="33308" xr:uid="{00000000-0005-0000-0000-0000473A0000}"/>
    <cellStyle name="Input 0 2 7 2 3 2" xfId="33309" xr:uid="{00000000-0005-0000-0000-0000483A0000}"/>
    <cellStyle name="Input 0 2 7 2 4" xfId="33310" xr:uid="{00000000-0005-0000-0000-0000493A0000}"/>
    <cellStyle name="Input 0 2 7 3" xfId="33311" xr:uid="{00000000-0005-0000-0000-00004A3A0000}"/>
    <cellStyle name="Input 0 2 7 3 2" xfId="33312" xr:uid="{00000000-0005-0000-0000-00004B3A0000}"/>
    <cellStyle name="Input 0 2 7 3 2 2" xfId="33313" xr:uid="{00000000-0005-0000-0000-00004C3A0000}"/>
    <cellStyle name="Input 0 2 7 3 3" xfId="33314" xr:uid="{00000000-0005-0000-0000-00004D3A0000}"/>
    <cellStyle name="Input 0 2 7 4" xfId="33315" xr:uid="{00000000-0005-0000-0000-00004E3A0000}"/>
    <cellStyle name="Input 0 2 7 4 2" xfId="33316" xr:uid="{00000000-0005-0000-0000-00004F3A0000}"/>
    <cellStyle name="Input 0 2 7 5" xfId="33317" xr:uid="{00000000-0005-0000-0000-0000503A0000}"/>
    <cellStyle name="Input 0 2 8" xfId="33318" xr:uid="{00000000-0005-0000-0000-0000513A0000}"/>
    <cellStyle name="Input 0 2 8 2" xfId="33319" xr:uid="{00000000-0005-0000-0000-0000523A0000}"/>
    <cellStyle name="Input 0 2 8 2 2" xfId="33320" xr:uid="{00000000-0005-0000-0000-0000533A0000}"/>
    <cellStyle name="Input 0 2 8 2 2 2" xfId="33321" xr:uid="{00000000-0005-0000-0000-0000543A0000}"/>
    <cellStyle name="Input 0 2 8 2 3" xfId="33322" xr:uid="{00000000-0005-0000-0000-0000553A0000}"/>
    <cellStyle name="Input 0 2 8 3" xfId="33323" xr:uid="{00000000-0005-0000-0000-0000563A0000}"/>
    <cellStyle name="Input 0 2 8 3 2" xfId="33324" xr:uid="{00000000-0005-0000-0000-0000573A0000}"/>
    <cellStyle name="Input 0 2 8 4" xfId="33325" xr:uid="{00000000-0005-0000-0000-0000583A0000}"/>
    <cellStyle name="Input 0 2 9" xfId="33326" xr:uid="{00000000-0005-0000-0000-0000593A0000}"/>
    <cellStyle name="Input 0 2 9 2" xfId="33327" xr:uid="{00000000-0005-0000-0000-00005A3A0000}"/>
    <cellStyle name="Input 0 20" xfId="33328" xr:uid="{00000000-0005-0000-0000-00005B3A0000}"/>
    <cellStyle name="Input 0 21" xfId="33329" xr:uid="{00000000-0005-0000-0000-00005C3A0000}"/>
    <cellStyle name="Input 0 22" xfId="33330" xr:uid="{00000000-0005-0000-0000-00005D3A0000}"/>
    <cellStyle name="Input 0 23" xfId="33331" xr:uid="{00000000-0005-0000-0000-00005E3A0000}"/>
    <cellStyle name="Input 0 24" xfId="33332" xr:uid="{00000000-0005-0000-0000-00005F3A0000}"/>
    <cellStyle name="Input 0 25" xfId="33333" xr:uid="{00000000-0005-0000-0000-0000603A0000}"/>
    <cellStyle name="Input 0 26" xfId="33334" xr:uid="{00000000-0005-0000-0000-0000613A0000}"/>
    <cellStyle name="Input 0 27" xfId="33335" xr:uid="{00000000-0005-0000-0000-0000623A0000}"/>
    <cellStyle name="Input 0 28" xfId="33336" xr:uid="{00000000-0005-0000-0000-0000633A0000}"/>
    <cellStyle name="Input 0 29" xfId="33337" xr:uid="{00000000-0005-0000-0000-0000643A0000}"/>
    <cellStyle name="Input 0 3" xfId="33338" xr:uid="{00000000-0005-0000-0000-0000653A0000}"/>
    <cellStyle name="Input 0 3 2" xfId="33339" xr:uid="{00000000-0005-0000-0000-0000663A0000}"/>
    <cellStyle name="Input 0 3 2 2" xfId="33340" xr:uid="{00000000-0005-0000-0000-0000673A0000}"/>
    <cellStyle name="Input 0 3 2 2 2" xfId="33341" xr:uid="{00000000-0005-0000-0000-0000683A0000}"/>
    <cellStyle name="Input 0 3 2 2 2 2" xfId="33342" xr:uid="{00000000-0005-0000-0000-0000693A0000}"/>
    <cellStyle name="Input 0 3 2 2 2 2 2" xfId="33343" xr:uid="{00000000-0005-0000-0000-00006A3A0000}"/>
    <cellStyle name="Input 0 3 2 2 2 2 2 2" xfId="33344" xr:uid="{00000000-0005-0000-0000-00006B3A0000}"/>
    <cellStyle name="Input 0 3 2 2 2 2 3" xfId="33345" xr:uid="{00000000-0005-0000-0000-00006C3A0000}"/>
    <cellStyle name="Input 0 3 2 2 2 3" xfId="33346" xr:uid="{00000000-0005-0000-0000-00006D3A0000}"/>
    <cellStyle name="Input 0 3 2 2 2 3 2" xfId="33347" xr:uid="{00000000-0005-0000-0000-00006E3A0000}"/>
    <cellStyle name="Input 0 3 2 2 2 4" xfId="33348" xr:uid="{00000000-0005-0000-0000-00006F3A0000}"/>
    <cellStyle name="Input 0 3 2 2 3" xfId="33349" xr:uid="{00000000-0005-0000-0000-0000703A0000}"/>
    <cellStyle name="Input 0 3 2 2 3 2" xfId="33350" xr:uid="{00000000-0005-0000-0000-0000713A0000}"/>
    <cellStyle name="Input 0 3 2 2 3 2 2" xfId="33351" xr:uid="{00000000-0005-0000-0000-0000723A0000}"/>
    <cellStyle name="Input 0 3 2 2 3 3" xfId="33352" xr:uid="{00000000-0005-0000-0000-0000733A0000}"/>
    <cellStyle name="Input 0 3 2 2 4" xfId="33353" xr:uid="{00000000-0005-0000-0000-0000743A0000}"/>
    <cellStyle name="Input 0 3 2 2 4 2" xfId="33354" xr:uid="{00000000-0005-0000-0000-0000753A0000}"/>
    <cellStyle name="Input 0 3 2 2 5" xfId="33355" xr:uid="{00000000-0005-0000-0000-0000763A0000}"/>
    <cellStyle name="Input 0 3 2 3" xfId="33356" xr:uid="{00000000-0005-0000-0000-0000773A0000}"/>
    <cellStyle name="Input 0 3 2 3 2" xfId="33357" xr:uid="{00000000-0005-0000-0000-0000783A0000}"/>
    <cellStyle name="Input 0 3 2 3 2 2" xfId="33358" xr:uid="{00000000-0005-0000-0000-0000793A0000}"/>
    <cellStyle name="Input 0 3 2 3 2 2 2" xfId="33359" xr:uid="{00000000-0005-0000-0000-00007A3A0000}"/>
    <cellStyle name="Input 0 3 2 3 2 2 2 2" xfId="33360" xr:uid="{00000000-0005-0000-0000-00007B3A0000}"/>
    <cellStyle name="Input 0 3 2 3 2 2 3" xfId="33361" xr:uid="{00000000-0005-0000-0000-00007C3A0000}"/>
    <cellStyle name="Input 0 3 2 3 2 3" xfId="33362" xr:uid="{00000000-0005-0000-0000-00007D3A0000}"/>
    <cellStyle name="Input 0 3 2 3 2 3 2" xfId="33363" xr:uid="{00000000-0005-0000-0000-00007E3A0000}"/>
    <cellStyle name="Input 0 3 2 3 2 4" xfId="33364" xr:uid="{00000000-0005-0000-0000-00007F3A0000}"/>
    <cellStyle name="Input 0 3 2 3 3" xfId="33365" xr:uid="{00000000-0005-0000-0000-0000803A0000}"/>
    <cellStyle name="Input 0 3 2 3 3 2" xfId="33366" xr:uid="{00000000-0005-0000-0000-0000813A0000}"/>
    <cellStyle name="Input 0 3 2 3 3 2 2" xfId="33367" xr:uid="{00000000-0005-0000-0000-0000823A0000}"/>
    <cellStyle name="Input 0 3 2 3 3 3" xfId="33368" xr:uid="{00000000-0005-0000-0000-0000833A0000}"/>
    <cellStyle name="Input 0 3 2 3 4" xfId="33369" xr:uid="{00000000-0005-0000-0000-0000843A0000}"/>
    <cellStyle name="Input 0 3 2 3 4 2" xfId="33370" xr:uid="{00000000-0005-0000-0000-0000853A0000}"/>
    <cellStyle name="Input 0 3 2 3 5" xfId="33371" xr:uid="{00000000-0005-0000-0000-0000863A0000}"/>
    <cellStyle name="Input 0 3 2 4" xfId="33372" xr:uid="{00000000-0005-0000-0000-0000873A0000}"/>
    <cellStyle name="Input 0 3 2 4 2" xfId="33373" xr:uid="{00000000-0005-0000-0000-0000883A0000}"/>
    <cellStyle name="Input 0 3 2 4 2 2" xfId="33374" xr:uid="{00000000-0005-0000-0000-0000893A0000}"/>
    <cellStyle name="Input 0 3 2 4 2 2 2" xfId="33375" xr:uid="{00000000-0005-0000-0000-00008A3A0000}"/>
    <cellStyle name="Input 0 3 2 4 2 3" xfId="33376" xr:uid="{00000000-0005-0000-0000-00008B3A0000}"/>
    <cellStyle name="Input 0 3 2 4 3" xfId="33377" xr:uid="{00000000-0005-0000-0000-00008C3A0000}"/>
    <cellStyle name="Input 0 3 2 4 3 2" xfId="33378" xr:uid="{00000000-0005-0000-0000-00008D3A0000}"/>
    <cellStyle name="Input 0 3 2 4 4" xfId="33379" xr:uid="{00000000-0005-0000-0000-00008E3A0000}"/>
    <cellStyle name="Input 0 3 2 5" xfId="33380" xr:uid="{00000000-0005-0000-0000-00008F3A0000}"/>
    <cellStyle name="Input 0 3 2 5 2" xfId="33381" xr:uid="{00000000-0005-0000-0000-0000903A0000}"/>
    <cellStyle name="Input 0 3 2 5 2 2" xfId="33382" xr:uid="{00000000-0005-0000-0000-0000913A0000}"/>
    <cellStyle name="Input 0 3 2 5 3" xfId="33383" xr:uid="{00000000-0005-0000-0000-0000923A0000}"/>
    <cellStyle name="Input 0 3 2 6" xfId="33384" xr:uid="{00000000-0005-0000-0000-0000933A0000}"/>
    <cellStyle name="Input 0 3 2 6 2" xfId="33385" xr:uid="{00000000-0005-0000-0000-0000943A0000}"/>
    <cellStyle name="Input 0 3 2 7" xfId="33386" xr:uid="{00000000-0005-0000-0000-0000953A0000}"/>
    <cellStyle name="Input 0 3 3" xfId="33387" xr:uid="{00000000-0005-0000-0000-0000963A0000}"/>
    <cellStyle name="Input 0 3 3 2" xfId="33388" xr:uid="{00000000-0005-0000-0000-0000973A0000}"/>
    <cellStyle name="Input 0 3 3 2 2" xfId="33389" xr:uid="{00000000-0005-0000-0000-0000983A0000}"/>
    <cellStyle name="Input 0 3 3 2 2 2" xfId="33390" xr:uid="{00000000-0005-0000-0000-0000993A0000}"/>
    <cellStyle name="Input 0 3 3 2 2 2 2" xfId="33391" xr:uid="{00000000-0005-0000-0000-00009A3A0000}"/>
    <cellStyle name="Input 0 3 3 2 2 3" xfId="33392" xr:uid="{00000000-0005-0000-0000-00009B3A0000}"/>
    <cellStyle name="Input 0 3 3 2 3" xfId="33393" xr:uid="{00000000-0005-0000-0000-00009C3A0000}"/>
    <cellStyle name="Input 0 3 3 2 3 2" xfId="33394" xr:uid="{00000000-0005-0000-0000-00009D3A0000}"/>
    <cellStyle name="Input 0 3 3 2 4" xfId="33395" xr:uid="{00000000-0005-0000-0000-00009E3A0000}"/>
    <cellStyle name="Input 0 3 3 3" xfId="33396" xr:uid="{00000000-0005-0000-0000-00009F3A0000}"/>
    <cellStyle name="Input 0 3 3 3 2" xfId="33397" xr:uid="{00000000-0005-0000-0000-0000A03A0000}"/>
    <cellStyle name="Input 0 3 3 3 2 2" xfId="33398" xr:uid="{00000000-0005-0000-0000-0000A13A0000}"/>
    <cellStyle name="Input 0 3 3 3 3" xfId="33399" xr:uid="{00000000-0005-0000-0000-0000A23A0000}"/>
    <cellStyle name="Input 0 3 3 4" xfId="33400" xr:uid="{00000000-0005-0000-0000-0000A33A0000}"/>
    <cellStyle name="Input 0 3 3 4 2" xfId="33401" xr:uid="{00000000-0005-0000-0000-0000A43A0000}"/>
    <cellStyle name="Input 0 3 3 5" xfId="33402" xr:uid="{00000000-0005-0000-0000-0000A53A0000}"/>
    <cellStyle name="Input 0 3 4" xfId="33403" xr:uid="{00000000-0005-0000-0000-0000A63A0000}"/>
    <cellStyle name="Input 0 3 4 2" xfId="33404" xr:uid="{00000000-0005-0000-0000-0000A73A0000}"/>
    <cellStyle name="Input 0 3 4 2 2" xfId="33405" xr:uid="{00000000-0005-0000-0000-0000A83A0000}"/>
    <cellStyle name="Input 0 3 4 2 2 2" xfId="33406" xr:uid="{00000000-0005-0000-0000-0000A93A0000}"/>
    <cellStyle name="Input 0 3 4 2 2 2 2" xfId="33407" xr:uid="{00000000-0005-0000-0000-0000AA3A0000}"/>
    <cellStyle name="Input 0 3 4 2 2 3" xfId="33408" xr:uid="{00000000-0005-0000-0000-0000AB3A0000}"/>
    <cellStyle name="Input 0 3 4 2 3" xfId="33409" xr:uid="{00000000-0005-0000-0000-0000AC3A0000}"/>
    <cellStyle name="Input 0 3 4 2 3 2" xfId="33410" xr:uid="{00000000-0005-0000-0000-0000AD3A0000}"/>
    <cellStyle name="Input 0 3 4 2 4" xfId="33411" xr:uid="{00000000-0005-0000-0000-0000AE3A0000}"/>
    <cellStyle name="Input 0 3 4 3" xfId="33412" xr:uid="{00000000-0005-0000-0000-0000AF3A0000}"/>
    <cellStyle name="Input 0 3 4 3 2" xfId="33413" xr:uid="{00000000-0005-0000-0000-0000B03A0000}"/>
    <cellStyle name="Input 0 3 4 3 2 2" xfId="33414" xr:uid="{00000000-0005-0000-0000-0000B13A0000}"/>
    <cellStyle name="Input 0 3 4 3 3" xfId="33415" xr:uid="{00000000-0005-0000-0000-0000B23A0000}"/>
    <cellStyle name="Input 0 3 4 4" xfId="33416" xr:uid="{00000000-0005-0000-0000-0000B33A0000}"/>
    <cellStyle name="Input 0 3 4 4 2" xfId="33417" xr:uid="{00000000-0005-0000-0000-0000B43A0000}"/>
    <cellStyle name="Input 0 3 4 5" xfId="33418" xr:uid="{00000000-0005-0000-0000-0000B53A0000}"/>
    <cellStyle name="Input 0 3 5" xfId="33419" xr:uid="{00000000-0005-0000-0000-0000B63A0000}"/>
    <cellStyle name="Input 0 3 5 2" xfId="33420" xr:uid="{00000000-0005-0000-0000-0000B73A0000}"/>
    <cellStyle name="Input 0 3 5 2 2" xfId="33421" xr:uid="{00000000-0005-0000-0000-0000B83A0000}"/>
    <cellStyle name="Input 0 3 5 2 2 2" xfId="33422" xr:uid="{00000000-0005-0000-0000-0000B93A0000}"/>
    <cellStyle name="Input 0 3 5 2 3" xfId="33423" xr:uid="{00000000-0005-0000-0000-0000BA3A0000}"/>
    <cellStyle name="Input 0 3 5 3" xfId="33424" xr:uid="{00000000-0005-0000-0000-0000BB3A0000}"/>
    <cellStyle name="Input 0 3 5 3 2" xfId="33425" xr:uid="{00000000-0005-0000-0000-0000BC3A0000}"/>
    <cellStyle name="Input 0 3 5 4" xfId="33426" xr:uid="{00000000-0005-0000-0000-0000BD3A0000}"/>
    <cellStyle name="Input 0 3 6" xfId="33427" xr:uid="{00000000-0005-0000-0000-0000BE3A0000}"/>
    <cellStyle name="Input 0 3 6 2" xfId="33428" xr:uid="{00000000-0005-0000-0000-0000BF3A0000}"/>
    <cellStyle name="Input 0 3 6 2 2" xfId="33429" xr:uid="{00000000-0005-0000-0000-0000C03A0000}"/>
    <cellStyle name="Input 0 3 6 3" xfId="33430" xr:uid="{00000000-0005-0000-0000-0000C13A0000}"/>
    <cellStyle name="Input 0 3 7" xfId="33431" xr:uid="{00000000-0005-0000-0000-0000C23A0000}"/>
    <cellStyle name="Input 0 3 7 2" xfId="33432" xr:uid="{00000000-0005-0000-0000-0000C33A0000}"/>
    <cellStyle name="Input 0 3 8" xfId="33433" xr:uid="{00000000-0005-0000-0000-0000C43A0000}"/>
    <cellStyle name="Input 0 30" xfId="33434" xr:uid="{00000000-0005-0000-0000-0000C53A0000}"/>
    <cellStyle name="Input 0 31" xfId="33435" xr:uid="{00000000-0005-0000-0000-0000C63A0000}"/>
    <cellStyle name="Input 0 32" xfId="33436" xr:uid="{00000000-0005-0000-0000-0000C73A0000}"/>
    <cellStyle name="Input 0 33" xfId="33437" xr:uid="{00000000-0005-0000-0000-0000C83A0000}"/>
    <cellStyle name="Input 0 34" xfId="33438" xr:uid="{00000000-0005-0000-0000-0000C93A0000}"/>
    <cellStyle name="Input 0 35" xfId="33439" xr:uid="{00000000-0005-0000-0000-0000CA3A0000}"/>
    <cellStyle name="Input 0 36" xfId="33440" xr:uid="{00000000-0005-0000-0000-0000CB3A0000}"/>
    <cellStyle name="Input 0 37" xfId="33441" xr:uid="{00000000-0005-0000-0000-0000CC3A0000}"/>
    <cellStyle name="Input 0 38" xfId="33442" xr:uid="{00000000-0005-0000-0000-0000CD3A0000}"/>
    <cellStyle name="Input 0 39" xfId="33443" xr:uid="{00000000-0005-0000-0000-0000CE3A0000}"/>
    <cellStyle name="Input 0 4" xfId="33444" xr:uid="{00000000-0005-0000-0000-0000CF3A0000}"/>
    <cellStyle name="Input 0 4 2" xfId="33445" xr:uid="{00000000-0005-0000-0000-0000D03A0000}"/>
    <cellStyle name="Input 0 4 2 2" xfId="33446" xr:uid="{00000000-0005-0000-0000-0000D13A0000}"/>
    <cellStyle name="Input 0 4 2 2 2" xfId="33447" xr:uid="{00000000-0005-0000-0000-0000D23A0000}"/>
    <cellStyle name="Input 0 4 2 2 2 2" xfId="33448" xr:uid="{00000000-0005-0000-0000-0000D33A0000}"/>
    <cellStyle name="Input 0 4 2 2 2 2 2" xfId="33449" xr:uid="{00000000-0005-0000-0000-0000D43A0000}"/>
    <cellStyle name="Input 0 4 2 2 2 2 2 2" xfId="33450" xr:uid="{00000000-0005-0000-0000-0000D53A0000}"/>
    <cellStyle name="Input 0 4 2 2 2 2 2 2 2" xfId="33451" xr:uid="{00000000-0005-0000-0000-0000D63A0000}"/>
    <cellStyle name="Input 0 4 2 2 2 2 2 3" xfId="33452" xr:uid="{00000000-0005-0000-0000-0000D73A0000}"/>
    <cellStyle name="Input 0 4 2 2 2 2 3" xfId="33453" xr:uid="{00000000-0005-0000-0000-0000D83A0000}"/>
    <cellStyle name="Input 0 4 2 2 2 2 3 2" xfId="33454" xr:uid="{00000000-0005-0000-0000-0000D93A0000}"/>
    <cellStyle name="Input 0 4 2 2 2 2 4" xfId="33455" xr:uid="{00000000-0005-0000-0000-0000DA3A0000}"/>
    <cellStyle name="Input 0 4 2 2 2 3" xfId="33456" xr:uid="{00000000-0005-0000-0000-0000DB3A0000}"/>
    <cellStyle name="Input 0 4 2 2 2 3 2" xfId="33457" xr:uid="{00000000-0005-0000-0000-0000DC3A0000}"/>
    <cellStyle name="Input 0 4 2 2 2 3 2 2" xfId="33458" xr:uid="{00000000-0005-0000-0000-0000DD3A0000}"/>
    <cellStyle name="Input 0 4 2 2 2 3 3" xfId="33459" xr:uid="{00000000-0005-0000-0000-0000DE3A0000}"/>
    <cellStyle name="Input 0 4 2 2 2 4" xfId="33460" xr:uid="{00000000-0005-0000-0000-0000DF3A0000}"/>
    <cellStyle name="Input 0 4 2 2 2 4 2" xfId="33461" xr:uid="{00000000-0005-0000-0000-0000E03A0000}"/>
    <cellStyle name="Input 0 4 2 2 2 5" xfId="33462" xr:uid="{00000000-0005-0000-0000-0000E13A0000}"/>
    <cellStyle name="Input 0 4 2 2 3" xfId="33463" xr:uid="{00000000-0005-0000-0000-0000E23A0000}"/>
    <cellStyle name="Input 0 4 2 2 3 2" xfId="33464" xr:uid="{00000000-0005-0000-0000-0000E33A0000}"/>
    <cellStyle name="Input 0 4 2 2 3 2 2" xfId="33465" xr:uid="{00000000-0005-0000-0000-0000E43A0000}"/>
    <cellStyle name="Input 0 4 2 2 3 2 2 2" xfId="33466" xr:uid="{00000000-0005-0000-0000-0000E53A0000}"/>
    <cellStyle name="Input 0 4 2 2 3 2 3" xfId="33467" xr:uid="{00000000-0005-0000-0000-0000E63A0000}"/>
    <cellStyle name="Input 0 4 2 2 3 3" xfId="33468" xr:uid="{00000000-0005-0000-0000-0000E73A0000}"/>
    <cellStyle name="Input 0 4 2 2 3 3 2" xfId="33469" xr:uid="{00000000-0005-0000-0000-0000E83A0000}"/>
    <cellStyle name="Input 0 4 2 2 3 4" xfId="33470" xr:uid="{00000000-0005-0000-0000-0000E93A0000}"/>
    <cellStyle name="Input 0 4 2 2 4" xfId="33471" xr:uid="{00000000-0005-0000-0000-0000EA3A0000}"/>
    <cellStyle name="Input 0 4 2 2 4 2" xfId="33472" xr:uid="{00000000-0005-0000-0000-0000EB3A0000}"/>
    <cellStyle name="Input 0 4 2 2 5" xfId="33473" xr:uid="{00000000-0005-0000-0000-0000EC3A0000}"/>
    <cellStyle name="Input 0 4 2 3" xfId="33474" xr:uid="{00000000-0005-0000-0000-0000ED3A0000}"/>
    <cellStyle name="Input 0 4 2 3 2" xfId="33475" xr:uid="{00000000-0005-0000-0000-0000EE3A0000}"/>
    <cellStyle name="Input 0 4 2 3 2 2" xfId="33476" xr:uid="{00000000-0005-0000-0000-0000EF3A0000}"/>
    <cellStyle name="Input 0 4 2 3 2 2 2" xfId="33477" xr:uid="{00000000-0005-0000-0000-0000F03A0000}"/>
    <cellStyle name="Input 0 4 2 3 2 2 2 2" xfId="33478" xr:uid="{00000000-0005-0000-0000-0000F13A0000}"/>
    <cellStyle name="Input 0 4 2 3 2 2 3" xfId="33479" xr:uid="{00000000-0005-0000-0000-0000F23A0000}"/>
    <cellStyle name="Input 0 4 2 3 2 3" xfId="33480" xr:uid="{00000000-0005-0000-0000-0000F33A0000}"/>
    <cellStyle name="Input 0 4 2 3 2 3 2" xfId="33481" xr:uid="{00000000-0005-0000-0000-0000F43A0000}"/>
    <cellStyle name="Input 0 4 2 3 2 4" xfId="33482" xr:uid="{00000000-0005-0000-0000-0000F53A0000}"/>
    <cellStyle name="Input 0 4 2 3 3" xfId="33483" xr:uid="{00000000-0005-0000-0000-0000F63A0000}"/>
    <cellStyle name="Input 0 4 2 3 3 2" xfId="33484" xr:uid="{00000000-0005-0000-0000-0000F73A0000}"/>
    <cellStyle name="Input 0 4 2 3 3 2 2" xfId="33485" xr:uid="{00000000-0005-0000-0000-0000F83A0000}"/>
    <cellStyle name="Input 0 4 2 3 3 3" xfId="33486" xr:uid="{00000000-0005-0000-0000-0000F93A0000}"/>
    <cellStyle name="Input 0 4 2 3 4" xfId="33487" xr:uid="{00000000-0005-0000-0000-0000FA3A0000}"/>
    <cellStyle name="Input 0 4 2 3 4 2" xfId="33488" xr:uid="{00000000-0005-0000-0000-0000FB3A0000}"/>
    <cellStyle name="Input 0 4 2 3 5" xfId="33489" xr:uid="{00000000-0005-0000-0000-0000FC3A0000}"/>
    <cellStyle name="Input 0 4 2 4" xfId="33490" xr:uid="{00000000-0005-0000-0000-0000FD3A0000}"/>
    <cellStyle name="Input 0 4 2 4 2" xfId="33491" xr:uid="{00000000-0005-0000-0000-0000FE3A0000}"/>
    <cellStyle name="Input 0 4 2 4 2 2" xfId="33492" xr:uid="{00000000-0005-0000-0000-0000FF3A0000}"/>
    <cellStyle name="Input 0 4 2 4 2 2 2" xfId="33493" xr:uid="{00000000-0005-0000-0000-0000003B0000}"/>
    <cellStyle name="Input 0 4 2 4 2 3" xfId="33494" xr:uid="{00000000-0005-0000-0000-0000013B0000}"/>
    <cellStyle name="Input 0 4 2 4 3" xfId="33495" xr:uid="{00000000-0005-0000-0000-0000023B0000}"/>
    <cellStyle name="Input 0 4 2 4 3 2" xfId="33496" xr:uid="{00000000-0005-0000-0000-0000033B0000}"/>
    <cellStyle name="Input 0 4 2 4 4" xfId="33497" xr:uid="{00000000-0005-0000-0000-0000043B0000}"/>
    <cellStyle name="Input 0 4 2 5" xfId="33498" xr:uid="{00000000-0005-0000-0000-0000053B0000}"/>
    <cellStyle name="Input 0 4 2 5 2" xfId="33499" xr:uid="{00000000-0005-0000-0000-0000063B0000}"/>
    <cellStyle name="Input 0 4 2 5 2 2" xfId="33500" xr:uid="{00000000-0005-0000-0000-0000073B0000}"/>
    <cellStyle name="Input 0 4 2 5 3" xfId="33501" xr:uid="{00000000-0005-0000-0000-0000083B0000}"/>
    <cellStyle name="Input 0 4 2 6" xfId="33502" xr:uid="{00000000-0005-0000-0000-0000093B0000}"/>
    <cellStyle name="Input 0 4 2 6 2" xfId="33503" xr:uid="{00000000-0005-0000-0000-00000A3B0000}"/>
    <cellStyle name="Input 0 4 2 7" xfId="33504" xr:uid="{00000000-0005-0000-0000-00000B3B0000}"/>
    <cellStyle name="Input 0 4 3" xfId="33505" xr:uid="{00000000-0005-0000-0000-00000C3B0000}"/>
    <cellStyle name="Input 0 4 3 2" xfId="33506" xr:uid="{00000000-0005-0000-0000-00000D3B0000}"/>
    <cellStyle name="Input 0 4 3 2 2" xfId="33507" xr:uid="{00000000-0005-0000-0000-00000E3B0000}"/>
    <cellStyle name="Input 0 4 3 2 2 2" xfId="33508" xr:uid="{00000000-0005-0000-0000-00000F3B0000}"/>
    <cellStyle name="Input 0 4 3 2 2 2 2" xfId="33509" xr:uid="{00000000-0005-0000-0000-0000103B0000}"/>
    <cellStyle name="Input 0 4 3 2 2 2 2 2" xfId="33510" xr:uid="{00000000-0005-0000-0000-0000113B0000}"/>
    <cellStyle name="Input 0 4 3 2 2 2 3" xfId="33511" xr:uid="{00000000-0005-0000-0000-0000123B0000}"/>
    <cellStyle name="Input 0 4 3 2 2 3" xfId="33512" xr:uid="{00000000-0005-0000-0000-0000133B0000}"/>
    <cellStyle name="Input 0 4 3 2 2 3 2" xfId="33513" xr:uid="{00000000-0005-0000-0000-0000143B0000}"/>
    <cellStyle name="Input 0 4 3 2 2 4" xfId="33514" xr:uid="{00000000-0005-0000-0000-0000153B0000}"/>
    <cellStyle name="Input 0 4 3 2 3" xfId="33515" xr:uid="{00000000-0005-0000-0000-0000163B0000}"/>
    <cellStyle name="Input 0 4 3 2 3 2" xfId="33516" xr:uid="{00000000-0005-0000-0000-0000173B0000}"/>
    <cellStyle name="Input 0 4 3 2 3 2 2" xfId="33517" xr:uid="{00000000-0005-0000-0000-0000183B0000}"/>
    <cellStyle name="Input 0 4 3 2 3 3" xfId="33518" xr:uid="{00000000-0005-0000-0000-0000193B0000}"/>
    <cellStyle name="Input 0 4 3 2 4" xfId="33519" xr:uid="{00000000-0005-0000-0000-00001A3B0000}"/>
    <cellStyle name="Input 0 4 3 2 4 2" xfId="33520" xr:uid="{00000000-0005-0000-0000-00001B3B0000}"/>
    <cellStyle name="Input 0 4 3 2 5" xfId="33521" xr:uid="{00000000-0005-0000-0000-00001C3B0000}"/>
    <cellStyle name="Input 0 4 3 3" xfId="33522" xr:uid="{00000000-0005-0000-0000-00001D3B0000}"/>
    <cellStyle name="Input 0 4 3 3 2" xfId="33523" xr:uid="{00000000-0005-0000-0000-00001E3B0000}"/>
    <cellStyle name="Input 0 4 3 3 2 2" xfId="33524" xr:uid="{00000000-0005-0000-0000-00001F3B0000}"/>
    <cellStyle name="Input 0 4 3 3 2 2 2" xfId="33525" xr:uid="{00000000-0005-0000-0000-0000203B0000}"/>
    <cellStyle name="Input 0 4 3 3 2 3" xfId="33526" xr:uid="{00000000-0005-0000-0000-0000213B0000}"/>
    <cellStyle name="Input 0 4 3 3 3" xfId="33527" xr:uid="{00000000-0005-0000-0000-0000223B0000}"/>
    <cellStyle name="Input 0 4 3 3 3 2" xfId="33528" xr:uid="{00000000-0005-0000-0000-0000233B0000}"/>
    <cellStyle name="Input 0 4 3 3 4" xfId="33529" xr:uid="{00000000-0005-0000-0000-0000243B0000}"/>
    <cellStyle name="Input 0 4 3 4" xfId="33530" xr:uid="{00000000-0005-0000-0000-0000253B0000}"/>
    <cellStyle name="Input 0 4 3 4 2" xfId="33531" xr:uid="{00000000-0005-0000-0000-0000263B0000}"/>
    <cellStyle name="Input 0 4 3 5" xfId="33532" xr:uid="{00000000-0005-0000-0000-0000273B0000}"/>
    <cellStyle name="Input 0 4 4" xfId="33533" xr:uid="{00000000-0005-0000-0000-0000283B0000}"/>
    <cellStyle name="Input 0 4 4 2" xfId="33534" xr:uid="{00000000-0005-0000-0000-0000293B0000}"/>
    <cellStyle name="Input 0 4 4 2 2" xfId="33535" xr:uid="{00000000-0005-0000-0000-00002A3B0000}"/>
    <cellStyle name="Input 0 4 4 2 2 2" xfId="33536" xr:uid="{00000000-0005-0000-0000-00002B3B0000}"/>
    <cellStyle name="Input 0 4 4 2 2 2 2" xfId="33537" xr:uid="{00000000-0005-0000-0000-00002C3B0000}"/>
    <cellStyle name="Input 0 4 4 2 2 3" xfId="33538" xr:uid="{00000000-0005-0000-0000-00002D3B0000}"/>
    <cellStyle name="Input 0 4 4 2 3" xfId="33539" xr:uid="{00000000-0005-0000-0000-00002E3B0000}"/>
    <cellStyle name="Input 0 4 4 2 3 2" xfId="33540" xr:uid="{00000000-0005-0000-0000-00002F3B0000}"/>
    <cellStyle name="Input 0 4 4 2 4" xfId="33541" xr:uid="{00000000-0005-0000-0000-0000303B0000}"/>
    <cellStyle name="Input 0 4 4 3" xfId="33542" xr:uid="{00000000-0005-0000-0000-0000313B0000}"/>
    <cellStyle name="Input 0 4 4 3 2" xfId="33543" xr:uid="{00000000-0005-0000-0000-0000323B0000}"/>
    <cellStyle name="Input 0 4 4 3 2 2" xfId="33544" xr:uid="{00000000-0005-0000-0000-0000333B0000}"/>
    <cellStyle name="Input 0 4 4 3 3" xfId="33545" xr:uid="{00000000-0005-0000-0000-0000343B0000}"/>
    <cellStyle name="Input 0 4 4 4" xfId="33546" xr:uid="{00000000-0005-0000-0000-0000353B0000}"/>
    <cellStyle name="Input 0 4 4 4 2" xfId="33547" xr:uid="{00000000-0005-0000-0000-0000363B0000}"/>
    <cellStyle name="Input 0 4 4 5" xfId="33548" xr:uid="{00000000-0005-0000-0000-0000373B0000}"/>
    <cellStyle name="Input 0 4 5" xfId="33549" xr:uid="{00000000-0005-0000-0000-0000383B0000}"/>
    <cellStyle name="Input 0 4 5 2" xfId="33550" xr:uid="{00000000-0005-0000-0000-0000393B0000}"/>
    <cellStyle name="Input 0 4 5 2 2" xfId="33551" xr:uid="{00000000-0005-0000-0000-00003A3B0000}"/>
    <cellStyle name="Input 0 4 5 2 2 2" xfId="33552" xr:uid="{00000000-0005-0000-0000-00003B3B0000}"/>
    <cellStyle name="Input 0 4 5 2 3" xfId="33553" xr:uid="{00000000-0005-0000-0000-00003C3B0000}"/>
    <cellStyle name="Input 0 4 5 3" xfId="33554" xr:uid="{00000000-0005-0000-0000-00003D3B0000}"/>
    <cellStyle name="Input 0 4 5 3 2" xfId="33555" xr:uid="{00000000-0005-0000-0000-00003E3B0000}"/>
    <cellStyle name="Input 0 4 5 4" xfId="33556" xr:uid="{00000000-0005-0000-0000-00003F3B0000}"/>
    <cellStyle name="Input 0 4 6" xfId="33557" xr:uid="{00000000-0005-0000-0000-0000403B0000}"/>
    <cellStyle name="Input 0 4 6 2" xfId="33558" xr:uid="{00000000-0005-0000-0000-0000413B0000}"/>
    <cellStyle name="Input 0 4 7" xfId="33559" xr:uid="{00000000-0005-0000-0000-0000423B0000}"/>
    <cellStyle name="Input 0 40" xfId="33560" xr:uid="{00000000-0005-0000-0000-0000433B0000}"/>
    <cellStyle name="Input 0 41" xfId="33561" xr:uid="{00000000-0005-0000-0000-0000443B0000}"/>
    <cellStyle name="Input 0 42" xfId="33562" xr:uid="{00000000-0005-0000-0000-0000453B0000}"/>
    <cellStyle name="Input 0 43" xfId="33563" xr:uid="{00000000-0005-0000-0000-0000463B0000}"/>
    <cellStyle name="Input 0 44" xfId="33564" xr:uid="{00000000-0005-0000-0000-0000473B0000}"/>
    <cellStyle name="Input 0 45" xfId="33565" xr:uid="{00000000-0005-0000-0000-0000483B0000}"/>
    <cellStyle name="Input 0 46" xfId="33566" xr:uid="{00000000-0005-0000-0000-0000493B0000}"/>
    <cellStyle name="Input 0 47" xfId="33567" xr:uid="{00000000-0005-0000-0000-00004A3B0000}"/>
    <cellStyle name="Input 0 48" xfId="33568" xr:uid="{00000000-0005-0000-0000-00004B3B0000}"/>
    <cellStyle name="Input 0 5" xfId="33569" xr:uid="{00000000-0005-0000-0000-00004C3B0000}"/>
    <cellStyle name="Input 0 5 2" xfId="33570" xr:uid="{00000000-0005-0000-0000-00004D3B0000}"/>
    <cellStyle name="Input 0 5 2 2" xfId="33571" xr:uid="{00000000-0005-0000-0000-00004E3B0000}"/>
    <cellStyle name="Input 0 5 2 2 2" xfId="33572" xr:uid="{00000000-0005-0000-0000-00004F3B0000}"/>
    <cellStyle name="Input 0 5 2 2 2 2" xfId="33573" xr:uid="{00000000-0005-0000-0000-0000503B0000}"/>
    <cellStyle name="Input 0 5 2 2 3" xfId="33574" xr:uid="{00000000-0005-0000-0000-0000513B0000}"/>
    <cellStyle name="Input 0 5 2 3" xfId="33575" xr:uid="{00000000-0005-0000-0000-0000523B0000}"/>
    <cellStyle name="Input 0 5 2 3 2" xfId="33576" xr:uid="{00000000-0005-0000-0000-0000533B0000}"/>
    <cellStyle name="Input 0 5 2 4" xfId="33577" xr:uid="{00000000-0005-0000-0000-0000543B0000}"/>
    <cellStyle name="Input 0 5 3" xfId="33578" xr:uid="{00000000-0005-0000-0000-0000553B0000}"/>
    <cellStyle name="Input 0 5 3 2" xfId="33579" xr:uid="{00000000-0005-0000-0000-0000563B0000}"/>
    <cellStyle name="Input 0 5 3 2 2" xfId="33580" xr:uid="{00000000-0005-0000-0000-0000573B0000}"/>
    <cellStyle name="Input 0 5 3 3" xfId="33581" xr:uid="{00000000-0005-0000-0000-0000583B0000}"/>
    <cellStyle name="Input 0 5 4" xfId="33582" xr:uid="{00000000-0005-0000-0000-0000593B0000}"/>
    <cellStyle name="Input 0 5 4 2" xfId="33583" xr:uid="{00000000-0005-0000-0000-00005A3B0000}"/>
    <cellStyle name="Input 0 5 5" xfId="33584" xr:uid="{00000000-0005-0000-0000-00005B3B0000}"/>
    <cellStyle name="Input 0 6" xfId="33585" xr:uid="{00000000-0005-0000-0000-00005C3B0000}"/>
    <cellStyle name="Input 0 6 2" xfId="33586" xr:uid="{00000000-0005-0000-0000-00005D3B0000}"/>
    <cellStyle name="Input 0 6 2 2" xfId="33587" xr:uid="{00000000-0005-0000-0000-00005E3B0000}"/>
    <cellStyle name="Input 0 6 2 2 2" xfId="33588" xr:uid="{00000000-0005-0000-0000-00005F3B0000}"/>
    <cellStyle name="Input 0 6 2 2 2 2" xfId="33589" xr:uid="{00000000-0005-0000-0000-0000603B0000}"/>
    <cellStyle name="Input 0 6 2 2 3" xfId="33590" xr:uid="{00000000-0005-0000-0000-0000613B0000}"/>
    <cellStyle name="Input 0 6 2 3" xfId="33591" xr:uid="{00000000-0005-0000-0000-0000623B0000}"/>
    <cellStyle name="Input 0 6 2 3 2" xfId="33592" xr:uid="{00000000-0005-0000-0000-0000633B0000}"/>
    <cellStyle name="Input 0 6 2 4" xfId="33593" xr:uid="{00000000-0005-0000-0000-0000643B0000}"/>
    <cellStyle name="Input 0 6 3" xfId="33594" xr:uid="{00000000-0005-0000-0000-0000653B0000}"/>
    <cellStyle name="Input 0 6 3 2" xfId="33595" xr:uid="{00000000-0005-0000-0000-0000663B0000}"/>
    <cellStyle name="Input 0 6 3 2 2" xfId="33596" xr:uid="{00000000-0005-0000-0000-0000673B0000}"/>
    <cellStyle name="Input 0 6 3 3" xfId="33597" xr:uid="{00000000-0005-0000-0000-0000683B0000}"/>
    <cellStyle name="Input 0 6 4" xfId="33598" xr:uid="{00000000-0005-0000-0000-0000693B0000}"/>
    <cellStyle name="Input 0 6 4 2" xfId="33599" xr:uid="{00000000-0005-0000-0000-00006A3B0000}"/>
    <cellStyle name="Input 0 6 5" xfId="33600" xr:uid="{00000000-0005-0000-0000-00006B3B0000}"/>
    <cellStyle name="Input 0 7" xfId="33601" xr:uid="{00000000-0005-0000-0000-00006C3B0000}"/>
    <cellStyle name="Input 0 7 2" xfId="33602" xr:uid="{00000000-0005-0000-0000-00006D3B0000}"/>
    <cellStyle name="Input 0 7 2 2" xfId="33603" xr:uid="{00000000-0005-0000-0000-00006E3B0000}"/>
    <cellStyle name="Input 0 7 2 2 2" xfId="33604" xr:uid="{00000000-0005-0000-0000-00006F3B0000}"/>
    <cellStyle name="Input 0 7 2 3" xfId="33605" xr:uid="{00000000-0005-0000-0000-0000703B0000}"/>
    <cellStyle name="Input 0 7 3" xfId="33606" xr:uid="{00000000-0005-0000-0000-0000713B0000}"/>
    <cellStyle name="Input 0 7 3 2" xfId="33607" xr:uid="{00000000-0005-0000-0000-0000723B0000}"/>
    <cellStyle name="Input 0 7 4" xfId="33608" xr:uid="{00000000-0005-0000-0000-0000733B0000}"/>
    <cellStyle name="Input 0 8" xfId="33609" xr:uid="{00000000-0005-0000-0000-0000743B0000}"/>
    <cellStyle name="Input 0 8 2" xfId="33610" xr:uid="{00000000-0005-0000-0000-0000753B0000}"/>
    <cellStyle name="Input 0 8 2 2" xfId="33611" xr:uid="{00000000-0005-0000-0000-0000763B0000}"/>
    <cellStyle name="Input 0 8 3" xfId="33612" xr:uid="{00000000-0005-0000-0000-0000773B0000}"/>
    <cellStyle name="Input 0 9" xfId="33613" xr:uid="{00000000-0005-0000-0000-0000783B0000}"/>
    <cellStyle name="Input 0 9 2" xfId="33614" xr:uid="{00000000-0005-0000-0000-0000793B0000}"/>
    <cellStyle name="Input 10" xfId="7424" xr:uid="{00000000-0005-0000-0000-00007A3B0000}"/>
    <cellStyle name="Input 10 2" xfId="7425" xr:uid="{00000000-0005-0000-0000-00007B3B0000}"/>
    <cellStyle name="Input 10 2 2" xfId="7426" xr:uid="{00000000-0005-0000-0000-00007C3B0000}"/>
    <cellStyle name="Input 10 2 2 2" xfId="33615" xr:uid="{00000000-0005-0000-0000-00007D3B0000}"/>
    <cellStyle name="Input 10 2 2 2 2" xfId="33616" xr:uid="{00000000-0005-0000-0000-00007E3B0000}"/>
    <cellStyle name="Input 10 2 2 2 2 2" xfId="33617" xr:uid="{00000000-0005-0000-0000-00007F3B0000}"/>
    <cellStyle name="Input 10 2 2 2 2 2 2" xfId="33618" xr:uid="{00000000-0005-0000-0000-0000803B0000}"/>
    <cellStyle name="Input 10 2 2 2 2 2 2 2" xfId="33619" xr:uid="{00000000-0005-0000-0000-0000813B0000}"/>
    <cellStyle name="Input 10 2 2 2 2 2 2 2 2" xfId="33620" xr:uid="{00000000-0005-0000-0000-0000823B0000}"/>
    <cellStyle name="Input 10 2 2 2 2 2 2 2 2 2" xfId="33621" xr:uid="{00000000-0005-0000-0000-0000833B0000}"/>
    <cellStyle name="Input 10 2 2 2 2 2 2 2 2 2 2" xfId="33622" xr:uid="{00000000-0005-0000-0000-0000843B0000}"/>
    <cellStyle name="Input 10 2 2 2 2 2 2 2 2 3" xfId="33623" xr:uid="{00000000-0005-0000-0000-0000853B0000}"/>
    <cellStyle name="Input 10 2 2 2 2 2 2 2 3" xfId="33624" xr:uid="{00000000-0005-0000-0000-0000863B0000}"/>
    <cellStyle name="Input 10 2 2 2 2 2 2 2 3 2" xfId="33625" xr:uid="{00000000-0005-0000-0000-0000873B0000}"/>
    <cellStyle name="Input 10 2 2 2 2 2 2 2 4" xfId="33626" xr:uid="{00000000-0005-0000-0000-0000883B0000}"/>
    <cellStyle name="Input 10 2 2 2 2 2 2 3" xfId="33627" xr:uid="{00000000-0005-0000-0000-0000893B0000}"/>
    <cellStyle name="Input 10 2 2 2 2 2 2 3 2" xfId="33628" xr:uid="{00000000-0005-0000-0000-00008A3B0000}"/>
    <cellStyle name="Input 10 2 2 2 2 2 2 3 2 2" xfId="33629" xr:uid="{00000000-0005-0000-0000-00008B3B0000}"/>
    <cellStyle name="Input 10 2 2 2 2 2 2 3 3" xfId="33630" xr:uid="{00000000-0005-0000-0000-00008C3B0000}"/>
    <cellStyle name="Input 10 2 2 2 2 2 2 4" xfId="33631" xr:uid="{00000000-0005-0000-0000-00008D3B0000}"/>
    <cellStyle name="Input 10 2 2 2 2 2 2 4 2" xfId="33632" xr:uid="{00000000-0005-0000-0000-00008E3B0000}"/>
    <cellStyle name="Input 10 2 2 2 2 2 2 5" xfId="33633" xr:uid="{00000000-0005-0000-0000-00008F3B0000}"/>
    <cellStyle name="Input 10 2 2 2 2 2 3" xfId="33634" xr:uid="{00000000-0005-0000-0000-0000903B0000}"/>
    <cellStyle name="Input 10 2 2 2 2 2 3 2" xfId="33635" xr:uid="{00000000-0005-0000-0000-0000913B0000}"/>
    <cellStyle name="Input 10 2 2 2 2 2 3 2 2" xfId="33636" xr:uid="{00000000-0005-0000-0000-0000923B0000}"/>
    <cellStyle name="Input 10 2 2 2 2 2 3 2 2 2" xfId="33637" xr:uid="{00000000-0005-0000-0000-0000933B0000}"/>
    <cellStyle name="Input 10 2 2 2 2 2 3 2 3" xfId="33638" xr:uid="{00000000-0005-0000-0000-0000943B0000}"/>
    <cellStyle name="Input 10 2 2 2 2 2 3 3" xfId="33639" xr:uid="{00000000-0005-0000-0000-0000953B0000}"/>
    <cellStyle name="Input 10 2 2 2 2 2 3 3 2" xfId="33640" xr:uid="{00000000-0005-0000-0000-0000963B0000}"/>
    <cellStyle name="Input 10 2 2 2 2 2 3 4" xfId="33641" xr:uid="{00000000-0005-0000-0000-0000973B0000}"/>
    <cellStyle name="Input 10 2 2 2 2 2 4" xfId="33642" xr:uid="{00000000-0005-0000-0000-0000983B0000}"/>
    <cellStyle name="Input 10 2 2 2 2 2 4 2" xfId="33643" xr:uid="{00000000-0005-0000-0000-0000993B0000}"/>
    <cellStyle name="Input 10 2 2 2 2 2 5" xfId="33644" xr:uid="{00000000-0005-0000-0000-00009A3B0000}"/>
    <cellStyle name="Input 10 2 2 2 2 3" xfId="33645" xr:uid="{00000000-0005-0000-0000-00009B3B0000}"/>
    <cellStyle name="Input 10 2 2 2 2 3 2" xfId="33646" xr:uid="{00000000-0005-0000-0000-00009C3B0000}"/>
    <cellStyle name="Input 10 2 2 2 2 3 2 2" xfId="33647" xr:uid="{00000000-0005-0000-0000-00009D3B0000}"/>
    <cellStyle name="Input 10 2 2 2 2 3 2 2 2" xfId="33648" xr:uid="{00000000-0005-0000-0000-00009E3B0000}"/>
    <cellStyle name="Input 10 2 2 2 2 3 2 2 2 2" xfId="33649" xr:uid="{00000000-0005-0000-0000-00009F3B0000}"/>
    <cellStyle name="Input 10 2 2 2 2 3 2 2 3" xfId="33650" xr:uid="{00000000-0005-0000-0000-0000A03B0000}"/>
    <cellStyle name="Input 10 2 2 2 2 3 2 3" xfId="33651" xr:uid="{00000000-0005-0000-0000-0000A13B0000}"/>
    <cellStyle name="Input 10 2 2 2 2 3 2 3 2" xfId="33652" xr:uid="{00000000-0005-0000-0000-0000A23B0000}"/>
    <cellStyle name="Input 10 2 2 2 2 3 2 4" xfId="33653" xr:uid="{00000000-0005-0000-0000-0000A33B0000}"/>
    <cellStyle name="Input 10 2 2 2 2 3 3" xfId="33654" xr:uid="{00000000-0005-0000-0000-0000A43B0000}"/>
    <cellStyle name="Input 10 2 2 2 2 3 3 2" xfId="33655" xr:uid="{00000000-0005-0000-0000-0000A53B0000}"/>
    <cellStyle name="Input 10 2 2 2 2 3 3 2 2" xfId="33656" xr:uid="{00000000-0005-0000-0000-0000A63B0000}"/>
    <cellStyle name="Input 10 2 2 2 2 3 3 3" xfId="33657" xr:uid="{00000000-0005-0000-0000-0000A73B0000}"/>
    <cellStyle name="Input 10 2 2 2 2 3 4" xfId="33658" xr:uid="{00000000-0005-0000-0000-0000A83B0000}"/>
    <cellStyle name="Input 10 2 2 2 2 3 4 2" xfId="33659" xr:uid="{00000000-0005-0000-0000-0000A93B0000}"/>
    <cellStyle name="Input 10 2 2 2 2 3 5" xfId="33660" xr:uid="{00000000-0005-0000-0000-0000AA3B0000}"/>
    <cellStyle name="Input 10 2 2 2 2 4" xfId="33661" xr:uid="{00000000-0005-0000-0000-0000AB3B0000}"/>
    <cellStyle name="Input 10 2 2 2 2 4 2" xfId="33662" xr:uid="{00000000-0005-0000-0000-0000AC3B0000}"/>
    <cellStyle name="Input 10 2 2 2 2 4 2 2" xfId="33663" xr:uid="{00000000-0005-0000-0000-0000AD3B0000}"/>
    <cellStyle name="Input 10 2 2 2 2 4 2 2 2" xfId="33664" xr:uid="{00000000-0005-0000-0000-0000AE3B0000}"/>
    <cellStyle name="Input 10 2 2 2 2 4 2 3" xfId="33665" xr:uid="{00000000-0005-0000-0000-0000AF3B0000}"/>
    <cellStyle name="Input 10 2 2 2 2 4 3" xfId="33666" xr:uid="{00000000-0005-0000-0000-0000B03B0000}"/>
    <cellStyle name="Input 10 2 2 2 2 4 3 2" xfId="33667" xr:uid="{00000000-0005-0000-0000-0000B13B0000}"/>
    <cellStyle name="Input 10 2 2 2 2 4 4" xfId="33668" xr:uid="{00000000-0005-0000-0000-0000B23B0000}"/>
    <cellStyle name="Input 10 2 2 2 2 5" xfId="33669" xr:uid="{00000000-0005-0000-0000-0000B33B0000}"/>
    <cellStyle name="Input 10 2 2 2 2 5 2" xfId="33670" xr:uid="{00000000-0005-0000-0000-0000B43B0000}"/>
    <cellStyle name="Input 10 2 2 2 2 6" xfId="33671" xr:uid="{00000000-0005-0000-0000-0000B53B0000}"/>
    <cellStyle name="Input 10 2 2 2 3" xfId="33672" xr:uid="{00000000-0005-0000-0000-0000B63B0000}"/>
    <cellStyle name="Input 10 2 2 2 3 2" xfId="33673" xr:uid="{00000000-0005-0000-0000-0000B73B0000}"/>
    <cellStyle name="Input 10 2 2 2 3 2 2" xfId="33674" xr:uid="{00000000-0005-0000-0000-0000B83B0000}"/>
    <cellStyle name="Input 10 2 2 2 3 2 2 2" xfId="33675" xr:uid="{00000000-0005-0000-0000-0000B93B0000}"/>
    <cellStyle name="Input 10 2 2 2 3 2 2 2 2" xfId="33676" xr:uid="{00000000-0005-0000-0000-0000BA3B0000}"/>
    <cellStyle name="Input 10 2 2 2 3 2 2 2 2 2" xfId="33677" xr:uid="{00000000-0005-0000-0000-0000BB3B0000}"/>
    <cellStyle name="Input 10 2 2 2 3 2 2 2 3" xfId="33678" xr:uid="{00000000-0005-0000-0000-0000BC3B0000}"/>
    <cellStyle name="Input 10 2 2 2 3 2 2 3" xfId="33679" xr:uid="{00000000-0005-0000-0000-0000BD3B0000}"/>
    <cellStyle name="Input 10 2 2 2 3 2 2 3 2" xfId="33680" xr:uid="{00000000-0005-0000-0000-0000BE3B0000}"/>
    <cellStyle name="Input 10 2 2 2 3 2 2 4" xfId="33681" xr:uid="{00000000-0005-0000-0000-0000BF3B0000}"/>
    <cellStyle name="Input 10 2 2 2 3 2 3" xfId="33682" xr:uid="{00000000-0005-0000-0000-0000C03B0000}"/>
    <cellStyle name="Input 10 2 2 2 3 2 3 2" xfId="33683" xr:uid="{00000000-0005-0000-0000-0000C13B0000}"/>
    <cellStyle name="Input 10 2 2 2 3 2 3 2 2" xfId="33684" xr:uid="{00000000-0005-0000-0000-0000C23B0000}"/>
    <cellStyle name="Input 10 2 2 2 3 2 3 3" xfId="33685" xr:uid="{00000000-0005-0000-0000-0000C33B0000}"/>
    <cellStyle name="Input 10 2 2 2 3 2 4" xfId="33686" xr:uid="{00000000-0005-0000-0000-0000C43B0000}"/>
    <cellStyle name="Input 10 2 2 2 3 2 4 2" xfId="33687" xr:uid="{00000000-0005-0000-0000-0000C53B0000}"/>
    <cellStyle name="Input 10 2 2 2 3 2 5" xfId="33688" xr:uid="{00000000-0005-0000-0000-0000C63B0000}"/>
    <cellStyle name="Input 10 2 2 2 3 3" xfId="33689" xr:uid="{00000000-0005-0000-0000-0000C73B0000}"/>
    <cellStyle name="Input 10 2 2 2 3 3 2" xfId="33690" xr:uid="{00000000-0005-0000-0000-0000C83B0000}"/>
    <cellStyle name="Input 10 2 2 2 3 3 2 2" xfId="33691" xr:uid="{00000000-0005-0000-0000-0000C93B0000}"/>
    <cellStyle name="Input 10 2 2 2 3 3 2 2 2" xfId="33692" xr:uid="{00000000-0005-0000-0000-0000CA3B0000}"/>
    <cellStyle name="Input 10 2 2 2 3 3 2 3" xfId="33693" xr:uid="{00000000-0005-0000-0000-0000CB3B0000}"/>
    <cellStyle name="Input 10 2 2 2 3 3 3" xfId="33694" xr:uid="{00000000-0005-0000-0000-0000CC3B0000}"/>
    <cellStyle name="Input 10 2 2 2 3 3 3 2" xfId="33695" xr:uid="{00000000-0005-0000-0000-0000CD3B0000}"/>
    <cellStyle name="Input 10 2 2 2 3 3 4" xfId="33696" xr:uid="{00000000-0005-0000-0000-0000CE3B0000}"/>
    <cellStyle name="Input 10 2 2 2 3 4" xfId="33697" xr:uid="{00000000-0005-0000-0000-0000CF3B0000}"/>
    <cellStyle name="Input 10 2 2 2 3 4 2" xfId="33698" xr:uid="{00000000-0005-0000-0000-0000D03B0000}"/>
    <cellStyle name="Input 10 2 2 2 3 5" xfId="33699" xr:uid="{00000000-0005-0000-0000-0000D13B0000}"/>
    <cellStyle name="Input 10 2 2 2 4" xfId="33700" xr:uid="{00000000-0005-0000-0000-0000D23B0000}"/>
    <cellStyle name="Input 10 2 2 2 4 2" xfId="33701" xr:uid="{00000000-0005-0000-0000-0000D33B0000}"/>
    <cellStyle name="Input 10 2 2 2 4 2 2" xfId="33702" xr:uid="{00000000-0005-0000-0000-0000D43B0000}"/>
    <cellStyle name="Input 10 2 2 2 4 2 2 2" xfId="33703" xr:uid="{00000000-0005-0000-0000-0000D53B0000}"/>
    <cellStyle name="Input 10 2 2 2 4 2 2 2 2" xfId="33704" xr:uid="{00000000-0005-0000-0000-0000D63B0000}"/>
    <cellStyle name="Input 10 2 2 2 4 2 2 3" xfId="33705" xr:uid="{00000000-0005-0000-0000-0000D73B0000}"/>
    <cellStyle name="Input 10 2 2 2 4 2 3" xfId="33706" xr:uid="{00000000-0005-0000-0000-0000D83B0000}"/>
    <cellStyle name="Input 10 2 2 2 4 2 3 2" xfId="33707" xr:uid="{00000000-0005-0000-0000-0000D93B0000}"/>
    <cellStyle name="Input 10 2 2 2 4 2 4" xfId="33708" xr:uid="{00000000-0005-0000-0000-0000DA3B0000}"/>
    <cellStyle name="Input 10 2 2 2 4 3" xfId="33709" xr:uid="{00000000-0005-0000-0000-0000DB3B0000}"/>
    <cellStyle name="Input 10 2 2 2 4 3 2" xfId="33710" xr:uid="{00000000-0005-0000-0000-0000DC3B0000}"/>
    <cellStyle name="Input 10 2 2 2 4 3 2 2" xfId="33711" xr:uid="{00000000-0005-0000-0000-0000DD3B0000}"/>
    <cellStyle name="Input 10 2 2 2 4 3 3" xfId="33712" xr:uid="{00000000-0005-0000-0000-0000DE3B0000}"/>
    <cellStyle name="Input 10 2 2 2 4 4" xfId="33713" xr:uid="{00000000-0005-0000-0000-0000DF3B0000}"/>
    <cellStyle name="Input 10 2 2 2 4 4 2" xfId="33714" xr:uid="{00000000-0005-0000-0000-0000E03B0000}"/>
    <cellStyle name="Input 10 2 2 2 4 5" xfId="33715" xr:uid="{00000000-0005-0000-0000-0000E13B0000}"/>
    <cellStyle name="Input 10 2 2 2 5" xfId="33716" xr:uid="{00000000-0005-0000-0000-0000E23B0000}"/>
    <cellStyle name="Input 10 2 2 2 5 2" xfId="33717" xr:uid="{00000000-0005-0000-0000-0000E33B0000}"/>
    <cellStyle name="Input 10 2 2 2 5 2 2" xfId="33718" xr:uid="{00000000-0005-0000-0000-0000E43B0000}"/>
    <cellStyle name="Input 10 2 2 2 5 2 2 2" xfId="33719" xr:uid="{00000000-0005-0000-0000-0000E53B0000}"/>
    <cellStyle name="Input 10 2 2 2 5 2 3" xfId="33720" xr:uid="{00000000-0005-0000-0000-0000E63B0000}"/>
    <cellStyle name="Input 10 2 2 2 5 3" xfId="33721" xr:uid="{00000000-0005-0000-0000-0000E73B0000}"/>
    <cellStyle name="Input 10 2 2 2 5 3 2" xfId="33722" xr:uid="{00000000-0005-0000-0000-0000E83B0000}"/>
    <cellStyle name="Input 10 2 2 2 5 4" xfId="33723" xr:uid="{00000000-0005-0000-0000-0000E93B0000}"/>
    <cellStyle name="Input 10 2 2 2 6" xfId="33724" xr:uid="{00000000-0005-0000-0000-0000EA3B0000}"/>
    <cellStyle name="Input 10 2 2 2 6 2" xfId="33725" xr:uid="{00000000-0005-0000-0000-0000EB3B0000}"/>
    <cellStyle name="Input 10 2 2 2 7" xfId="33726" xr:uid="{00000000-0005-0000-0000-0000EC3B0000}"/>
    <cellStyle name="Input 10 2 2 3" xfId="33727" xr:uid="{00000000-0005-0000-0000-0000ED3B0000}"/>
    <cellStyle name="Input 10 2 2 3 2" xfId="33728" xr:uid="{00000000-0005-0000-0000-0000EE3B0000}"/>
    <cellStyle name="Input 10 2 2 3 2 2" xfId="33729" xr:uid="{00000000-0005-0000-0000-0000EF3B0000}"/>
    <cellStyle name="Input 10 2 2 3 2 2 2" xfId="33730" xr:uid="{00000000-0005-0000-0000-0000F03B0000}"/>
    <cellStyle name="Input 10 2 2 3 2 2 2 2" xfId="33731" xr:uid="{00000000-0005-0000-0000-0000F13B0000}"/>
    <cellStyle name="Input 10 2 2 3 2 2 2 2 2" xfId="33732" xr:uid="{00000000-0005-0000-0000-0000F23B0000}"/>
    <cellStyle name="Input 10 2 2 3 2 2 2 2 2 2" xfId="33733" xr:uid="{00000000-0005-0000-0000-0000F33B0000}"/>
    <cellStyle name="Input 10 2 2 3 2 2 2 2 3" xfId="33734" xr:uid="{00000000-0005-0000-0000-0000F43B0000}"/>
    <cellStyle name="Input 10 2 2 3 2 2 2 3" xfId="33735" xr:uid="{00000000-0005-0000-0000-0000F53B0000}"/>
    <cellStyle name="Input 10 2 2 3 2 2 2 3 2" xfId="33736" xr:uid="{00000000-0005-0000-0000-0000F63B0000}"/>
    <cellStyle name="Input 10 2 2 3 2 2 2 4" xfId="33737" xr:uid="{00000000-0005-0000-0000-0000F73B0000}"/>
    <cellStyle name="Input 10 2 2 3 2 2 3" xfId="33738" xr:uid="{00000000-0005-0000-0000-0000F83B0000}"/>
    <cellStyle name="Input 10 2 2 3 2 2 3 2" xfId="33739" xr:uid="{00000000-0005-0000-0000-0000F93B0000}"/>
    <cellStyle name="Input 10 2 2 3 2 2 3 2 2" xfId="33740" xr:uid="{00000000-0005-0000-0000-0000FA3B0000}"/>
    <cellStyle name="Input 10 2 2 3 2 2 3 3" xfId="33741" xr:uid="{00000000-0005-0000-0000-0000FB3B0000}"/>
    <cellStyle name="Input 10 2 2 3 2 2 4" xfId="33742" xr:uid="{00000000-0005-0000-0000-0000FC3B0000}"/>
    <cellStyle name="Input 10 2 2 3 2 2 4 2" xfId="33743" xr:uid="{00000000-0005-0000-0000-0000FD3B0000}"/>
    <cellStyle name="Input 10 2 2 3 2 2 5" xfId="33744" xr:uid="{00000000-0005-0000-0000-0000FE3B0000}"/>
    <cellStyle name="Input 10 2 2 3 2 3" xfId="33745" xr:uid="{00000000-0005-0000-0000-0000FF3B0000}"/>
    <cellStyle name="Input 10 2 2 3 2 3 2" xfId="33746" xr:uid="{00000000-0005-0000-0000-0000003C0000}"/>
    <cellStyle name="Input 10 2 2 3 2 3 2 2" xfId="33747" xr:uid="{00000000-0005-0000-0000-0000013C0000}"/>
    <cellStyle name="Input 10 2 2 3 2 3 2 2 2" xfId="33748" xr:uid="{00000000-0005-0000-0000-0000023C0000}"/>
    <cellStyle name="Input 10 2 2 3 2 3 2 3" xfId="33749" xr:uid="{00000000-0005-0000-0000-0000033C0000}"/>
    <cellStyle name="Input 10 2 2 3 2 3 3" xfId="33750" xr:uid="{00000000-0005-0000-0000-0000043C0000}"/>
    <cellStyle name="Input 10 2 2 3 2 3 3 2" xfId="33751" xr:uid="{00000000-0005-0000-0000-0000053C0000}"/>
    <cellStyle name="Input 10 2 2 3 2 3 4" xfId="33752" xr:uid="{00000000-0005-0000-0000-0000063C0000}"/>
    <cellStyle name="Input 10 2 2 3 2 4" xfId="33753" xr:uid="{00000000-0005-0000-0000-0000073C0000}"/>
    <cellStyle name="Input 10 2 2 3 2 4 2" xfId="33754" xr:uid="{00000000-0005-0000-0000-0000083C0000}"/>
    <cellStyle name="Input 10 2 2 3 2 5" xfId="33755" xr:uid="{00000000-0005-0000-0000-0000093C0000}"/>
    <cellStyle name="Input 10 2 2 3 3" xfId="33756" xr:uid="{00000000-0005-0000-0000-00000A3C0000}"/>
    <cellStyle name="Input 10 2 2 3 3 2" xfId="33757" xr:uid="{00000000-0005-0000-0000-00000B3C0000}"/>
    <cellStyle name="Input 10 2 2 3 3 2 2" xfId="33758" xr:uid="{00000000-0005-0000-0000-00000C3C0000}"/>
    <cellStyle name="Input 10 2 2 3 3 2 2 2" xfId="33759" xr:uid="{00000000-0005-0000-0000-00000D3C0000}"/>
    <cellStyle name="Input 10 2 2 3 3 2 2 2 2" xfId="33760" xr:uid="{00000000-0005-0000-0000-00000E3C0000}"/>
    <cellStyle name="Input 10 2 2 3 3 2 2 3" xfId="33761" xr:uid="{00000000-0005-0000-0000-00000F3C0000}"/>
    <cellStyle name="Input 10 2 2 3 3 2 3" xfId="33762" xr:uid="{00000000-0005-0000-0000-0000103C0000}"/>
    <cellStyle name="Input 10 2 2 3 3 2 3 2" xfId="33763" xr:uid="{00000000-0005-0000-0000-0000113C0000}"/>
    <cellStyle name="Input 10 2 2 3 3 2 4" xfId="33764" xr:uid="{00000000-0005-0000-0000-0000123C0000}"/>
    <cellStyle name="Input 10 2 2 3 3 3" xfId="33765" xr:uid="{00000000-0005-0000-0000-0000133C0000}"/>
    <cellStyle name="Input 10 2 2 3 3 3 2" xfId="33766" xr:uid="{00000000-0005-0000-0000-0000143C0000}"/>
    <cellStyle name="Input 10 2 2 3 3 3 2 2" xfId="33767" xr:uid="{00000000-0005-0000-0000-0000153C0000}"/>
    <cellStyle name="Input 10 2 2 3 3 3 3" xfId="33768" xr:uid="{00000000-0005-0000-0000-0000163C0000}"/>
    <cellStyle name="Input 10 2 2 3 3 4" xfId="33769" xr:uid="{00000000-0005-0000-0000-0000173C0000}"/>
    <cellStyle name="Input 10 2 2 3 3 4 2" xfId="33770" xr:uid="{00000000-0005-0000-0000-0000183C0000}"/>
    <cellStyle name="Input 10 2 2 3 3 5" xfId="33771" xr:uid="{00000000-0005-0000-0000-0000193C0000}"/>
    <cellStyle name="Input 10 2 2 3 4" xfId="33772" xr:uid="{00000000-0005-0000-0000-00001A3C0000}"/>
    <cellStyle name="Input 10 2 2 3 4 2" xfId="33773" xr:uid="{00000000-0005-0000-0000-00001B3C0000}"/>
    <cellStyle name="Input 10 2 2 3 4 2 2" xfId="33774" xr:uid="{00000000-0005-0000-0000-00001C3C0000}"/>
    <cellStyle name="Input 10 2 2 3 4 2 2 2" xfId="33775" xr:uid="{00000000-0005-0000-0000-00001D3C0000}"/>
    <cellStyle name="Input 10 2 2 3 4 2 3" xfId="33776" xr:uid="{00000000-0005-0000-0000-00001E3C0000}"/>
    <cellStyle name="Input 10 2 2 3 4 3" xfId="33777" xr:uid="{00000000-0005-0000-0000-00001F3C0000}"/>
    <cellStyle name="Input 10 2 2 3 4 3 2" xfId="33778" xr:uid="{00000000-0005-0000-0000-0000203C0000}"/>
    <cellStyle name="Input 10 2 2 3 4 4" xfId="33779" xr:uid="{00000000-0005-0000-0000-0000213C0000}"/>
    <cellStyle name="Input 10 2 2 3 5" xfId="33780" xr:uid="{00000000-0005-0000-0000-0000223C0000}"/>
    <cellStyle name="Input 10 2 2 3 5 2" xfId="33781" xr:uid="{00000000-0005-0000-0000-0000233C0000}"/>
    <cellStyle name="Input 10 2 2 3 6" xfId="33782" xr:uid="{00000000-0005-0000-0000-0000243C0000}"/>
    <cellStyle name="Input 10 2 2 4" xfId="33783" xr:uid="{00000000-0005-0000-0000-0000253C0000}"/>
    <cellStyle name="Input 10 2 2 4 2" xfId="33784" xr:uid="{00000000-0005-0000-0000-0000263C0000}"/>
    <cellStyle name="Input 10 2 2 4 2 2" xfId="33785" xr:uid="{00000000-0005-0000-0000-0000273C0000}"/>
    <cellStyle name="Input 10 2 2 4 2 2 2" xfId="33786" xr:uid="{00000000-0005-0000-0000-0000283C0000}"/>
    <cellStyle name="Input 10 2 2 4 2 2 2 2" xfId="33787" xr:uid="{00000000-0005-0000-0000-0000293C0000}"/>
    <cellStyle name="Input 10 2 2 4 2 2 2 2 2" xfId="33788" xr:uid="{00000000-0005-0000-0000-00002A3C0000}"/>
    <cellStyle name="Input 10 2 2 4 2 2 2 3" xfId="33789" xr:uid="{00000000-0005-0000-0000-00002B3C0000}"/>
    <cellStyle name="Input 10 2 2 4 2 2 3" xfId="33790" xr:uid="{00000000-0005-0000-0000-00002C3C0000}"/>
    <cellStyle name="Input 10 2 2 4 2 2 3 2" xfId="33791" xr:uid="{00000000-0005-0000-0000-00002D3C0000}"/>
    <cellStyle name="Input 10 2 2 4 2 2 4" xfId="33792" xr:uid="{00000000-0005-0000-0000-00002E3C0000}"/>
    <cellStyle name="Input 10 2 2 4 2 3" xfId="33793" xr:uid="{00000000-0005-0000-0000-00002F3C0000}"/>
    <cellStyle name="Input 10 2 2 4 2 3 2" xfId="33794" xr:uid="{00000000-0005-0000-0000-0000303C0000}"/>
    <cellStyle name="Input 10 2 2 4 2 3 2 2" xfId="33795" xr:uid="{00000000-0005-0000-0000-0000313C0000}"/>
    <cellStyle name="Input 10 2 2 4 2 3 3" xfId="33796" xr:uid="{00000000-0005-0000-0000-0000323C0000}"/>
    <cellStyle name="Input 10 2 2 4 2 4" xfId="33797" xr:uid="{00000000-0005-0000-0000-0000333C0000}"/>
    <cellStyle name="Input 10 2 2 4 2 4 2" xfId="33798" xr:uid="{00000000-0005-0000-0000-0000343C0000}"/>
    <cellStyle name="Input 10 2 2 4 2 5" xfId="33799" xr:uid="{00000000-0005-0000-0000-0000353C0000}"/>
    <cellStyle name="Input 10 2 2 4 3" xfId="33800" xr:uid="{00000000-0005-0000-0000-0000363C0000}"/>
    <cellStyle name="Input 10 2 2 4 3 2" xfId="33801" xr:uid="{00000000-0005-0000-0000-0000373C0000}"/>
    <cellStyle name="Input 10 2 2 4 3 2 2" xfId="33802" xr:uid="{00000000-0005-0000-0000-0000383C0000}"/>
    <cellStyle name="Input 10 2 2 4 3 2 2 2" xfId="33803" xr:uid="{00000000-0005-0000-0000-0000393C0000}"/>
    <cellStyle name="Input 10 2 2 4 3 2 3" xfId="33804" xr:uid="{00000000-0005-0000-0000-00003A3C0000}"/>
    <cellStyle name="Input 10 2 2 4 3 3" xfId="33805" xr:uid="{00000000-0005-0000-0000-00003B3C0000}"/>
    <cellStyle name="Input 10 2 2 4 3 3 2" xfId="33806" xr:uid="{00000000-0005-0000-0000-00003C3C0000}"/>
    <cellStyle name="Input 10 2 2 4 3 4" xfId="33807" xr:uid="{00000000-0005-0000-0000-00003D3C0000}"/>
    <cellStyle name="Input 10 2 2 4 4" xfId="33808" xr:uid="{00000000-0005-0000-0000-00003E3C0000}"/>
    <cellStyle name="Input 10 2 2 4 4 2" xfId="33809" xr:uid="{00000000-0005-0000-0000-00003F3C0000}"/>
    <cellStyle name="Input 10 2 2 4 5" xfId="33810" xr:uid="{00000000-0005-0000-0000-0000403C0000}"/>
    <cellStyle name="Input 10 2 2 5" xfId="33811" xr:uid="{00000000-0005-0000-0000-0000413C0000}"/>
    <cellStyle name="Input 10 2 2 5 2" xfId="33812" xr:uid="{00000000-0005-0000-0000-0000423C0000}"/>
    <cellStyle name="Input 10 2 2 5 2 2" xfId="33813" xr:uid="{00000000-0005-0000-0000-0000433C0000}"/>
    <cellStyle name="Input 10 2 2 5 2 2 2" xfId="33814" xr:uid="{00000000-0005-0000-0000-0000443C0000}"/>
    <cellStyle name="Input 10 2 2 5 2 2 2 2" xfId="33815" xr:uid="{00000000-0005-0000-0000-0000453C0000}"/>
    <cellStyle name="Input 10 2 2 5 2 2 3" xfId="33816" xr:uid="{00000000-0005-0000-0000-0000463C0000}"/>
    <cellStyle name="Input 10 2 2 5 2 3" xfId="33817" xr:uid="{00000000-0005-0000-0000-0000473C0000}"/>
    <cellStyle name="Input 10 2 2 5 2 3 2" xfId="33818" xr:uid="{00000000-0005-0000-0000-0000483C0000}"/>
    <cellStyle name="Input 10 2 2 5 2 4" xfId="33819" xr:uid="{00000000-0005-0000-0000-0000493C0000}"/>
    <cellStyle name="Input 10 2 2 5 3" xfId="33820" xr:uid="{00000000-0005-0000-0000-00004A3C0000}"/>
    <cellStyle name="Input 10 2 2 5 3 2" xfId="33821" xr:uid="{00000000-0005-0000-0000-00004B3C0000}"/>
    <cellStyle name="Input 10 2 2 5 3 2 2" xfId="33822" xr:uid="{00000000-0005-0000-0000-00004C3C0000}"/>
    <cellStyle name="Input 10 2 2 5 3 3" xfId="33823" xr:uid="{00000000-0005-0000-0000-00004D3C0000}"/>
    <cellStyle name="Input 10 2 2 5 4" xfId="33824" xr:uid="{00000000-0005-0000-0000-00004E3C0000}"/>
    <cellStyle name="Input 10 2 2 5 4 2" xfId="33825" xr:uid="{00000000-0005-0000-0000-00004F3C0000}"/>
    <cellStyle name="Input 10 2 2 5 5" xfId="33826" xr:uid="{00000000-0005-0000-0000-0000503C0000}"/>
    <cellStyle name="Input 10 2 2 6" xfId="33827" xr:uid="{00000000-0005-0000-0000-0000513C0000}"/>
    <cellStyle name="Input 10 2 2 6 2" xfId="33828" xr:uid="{00000000-0005-0000-0000-0000523C0000}"/>
    <cellStyle name="Input 10 2 2 6 2 2" xfId="33829" xr:uid="{00000000-0005-0000-0000-0000533C0000}"/>
    <cellStyle name="Input 10 2 2 6 2 2 2" xfId="33830" xr:uid="{00000000-0005-0000-0000-0000543C0000}"/>
    <cellStyle name="Input 10 2 2 6 2 3" xfId="33831" xr:uid="{00000000-0005-0000-0000-0000553C0000}"/>
    <cellStyle name="Input 10 2 2 6 3" xfId="33832" xr:uid="{00000000-0005-0000-0000-0000563C0000}"/>
    <cellStyle name="Input 10 2 2 6 3 2" xfId="33833" xr:uid="{00000000-0005-0000-0000-0000573C0000}"/>
    <cellStyle name="Input 10 2 2 6 4" xfId="33834" xr:uid="{00000000-0005-0000-0000-0000583C0000}"/>
    <cellStyle name="Input 10 2 2 7" xfId="33835" xr:uid="{00000000-0005-0000-0000-0000593C0000}"/>
    <cellStyle name="Input 10 2 2 7 2" xfId="33836" xr:uid="{00000000-0005-0000-0000-00005A3C0000}"/>
    <cellStyle name="Input 10 2 2 8" xfId="33837" xr:uid="{00000000-0005-0000-0000-00005B3C0000}"/>
    <cellStyle name="Input 10 2 3" xfId="33838" xr:uid="{00000000-0005-0000-0000-00005C3C0000}"/>
    <cellStyle name="Input 10 2 3 2" xfId="33839" xr:uid="{00000000-0005-0000-0000-00005D3C0000}"/>
    <cellStyle name="Input 10 2 3 2 2" xfId="33840" xr:uid="{00000000-0005-0000-0000-00005E3C0000}"/>
    <cellStyle name="Input 10 2 3 2 2 2" xfId="33841" xr:uid="{00000000-0005-0000-0000-00005F3C0000}"/>
    <cellStyle name="Input 10 2 3 2 2 2 2" xfId="33842" xr:uid="{00000000-0005-0000-0000-0000603C0000}"/>
    <cellStyle name="Input 10 2 3 2 2 2 2 2" xfId="33843" xr:uid="{00000000-0005-0000-0000-0000613C0000}"/>
    <cellStyle name="Input 10 2 3 2 2 2 3" xfId="33844" xr:uid="{00000000-0005-0000-0000-0000623C0000}"/>
    <cellStyle name="Input 10 2 3 2 2 3" xfId="33845" xr:uid="{00000000-0005-0000-0000-0000633C0000}"/>
    <cellStyle name="Input 10 2 3 2 2 3 2" xfId="33846" xr:uid="{00000000-0005-0000-0000-0000643C0000}"/>
    <cellStyle name="Input 10 2 3 2 2 4" xfId="33847" xr:uid="{00000000-0005-0000-0000-0000653C0000}"/>
    <cellStyle name="Input 10 2 3 2 3" xfId="33848" xr:uid="{00000000-0005-0000-0000-0000663C0000}"/>
    <cellStyle name="Input 10 2 3 2 3 2" xfId="33849" xr:uid="{00000000-0005-0000-0000-0000673C0000}"/>
    <cellStyle name="Input 10 2 3 2 3 2 2" xfId="33850" xr:uid="{00000000-0005-0000-0000-0000683C0000}"/>
    <cellStyle name="Input 10 2 3 2 3 3" xfId="33851" xr:uid="{00000000-0005-0000-0000-0000693C0000}"/>
    <cellStyle name="Input 10 2 3 2 4" xfId="33852" xr:uid="{00000000-0005-0000-0000-00006A3C0000}"/>
    <cellStyle name="Input 10 2 3 2 4 2" xfId="33853" xr:uid="{00000000-0005-0000-0000-00006B3C0000}"/>
    <cellStyle name="Input 10 2 3 2 5" xfId="33854" xr:uid="{00000000-0005-0000-0000-00006C3C0000}"/>
    <cellStyle name="Input 10 2 3 3" xfId="33855" xr:uid="{00000000-0005-0000-0000-00006D3C0000}"/>
    <cellStyle name="Input 10 2 3 3 2" xfId="33856" xr:uid="{00000000-0005-0000-0000-00006E3C0000}"/>
    <cellStyle name="Input 10 2 3 3 2 2" xfId="33857" xr:uid="{00000000-0005-0000-0000-00006F3C0000}"/>
    <cellStyle name="Input 10 2 3 3 2 2 2" xfId="33858" xr:uid="{00000000-0005-0000-0000-0000703C0000}"/>
    <cellStyle name="Input 10 2 3 3 2 3" xfId="33859" xr:uid="{00000000-0005-0000-0000-0000713C0000}"/>
    <cellStyle name="Input 10 2 3 3 3" xfId="33860" xr:uid="{00000000-0005-0000-0000-0000723C0000}"/>
    <cellStyle name="Input 10 2 3 3 3 2" xfId="33861" xr:uid="{00000000-0005-0000-0000-0000733C0000}"/>
    <cellStyle name="Input 10 2 3 3 4" xfId="33862" xr:uid="{00000000-0005-0000-0000-0000743C0000}"/>
    <cellStyle name="Input 10 2 3 4" xfId="33863" xr:uid="{00000000-0005-0000-0000-0000753C0000}"/>
    <cellStyle name="Input 10 2 3 4 2" xfId="33864" xr:uid="{00000000-0005-0000-0000-0000763C0000}"/>
    <cellStyle name="Input 10 2 3 5" xfId="33865" xr:uid="{00000000-0005-0000-0000-0000773C0000}"/>
    <cellStyle name="Input 10 2 4" xfId="33866" xr:uid="{00000000-0005-0000-0000-0000783C0000}"/>
    <cellStyle name="Input 10 2 4 2" xfId="33867" xr:uid="{00000000-0005-0000-0000-0000793C0000}"/>
    <cellStyle name="Input 10 2 4 2 2" xfId="33868" xr:uid="{00000000-0005-0000-0000-00007A3C0000}"/>
    <cellStyle name="Input 10 2 4 2 2 2" xfId="33869" xr:uid="{00000000-0005-0000-0000-00007B3C0000}"/>
    <cellStyle name="Input 10 2 4 2 2 2 2" xfId="33870" xr:uid="{00000000-0005-0000-0000-00007C3C0000}"/>
    <cellStyle name="Input 10 2 4 2 2 3" xfId="33871" xr:uid="{00000000-0005-0000-0000-00007D3C0000}"/>
    <cellStyle name="Input 10 2 4 2 3" xfId="33872" xr:uid="{00000000-0005-0000-0000-00007E3C0000}"/>
    <cellStyle name="Input 10 2 4 2 3 2" xfId="33873" xr:uid="{00000000-0005-0000-0000-00007F3C0000}"/>
    <cellStyle name="Input 10 2 4 2 4" xfId="33874" xr:uid="{00000000-0005-0000-0000-0000803C0000}"/>
    <cellStyle name="Input 10 2 4 3" xfId="33875" xr:uid="{00000000-0005-0000-0000-0000813C0000}"/>
    <cellStyle name="Input 10 2 4 3 2" xfId="33876" xr:uid="{00000000-0005-0000-0000-0000823C0000}"/>
    <cellStyle name="Input 10 2 4 3 2 2" xfId="33877" xr:uid="{00000000-0005-0000-0000-0000833C0000}"/>
    <cellStyle name="Input 10 2 4 3 3" xfId="33878" xr:uid="{00000000-0005-0000-0000-0000843C0000}"/>
    <cellStyle name="Input 10 2 4 4" xfId="33879" xr:uid="{00000000-0005-0000-0000-0000853C0000}"/>
    <cellStyle name="Input 10 2 4 4 2" xfId="33880" xr:uid="{00000000-0005-0000-0000-0000863C0000}"/>
    <cellStyle name="Input 10 2 4 5" xfId="33881" xr:uid="{00000000-0005-0000-0000-0000873C0000}"/>
    <cellStyle name="Input 10 2 5" xfId="33882" xr:uid="{00000000-0005-0000-0000-0000883C0000}"/>
    <cellStyle name="Input 10 2 5 2" xfId="33883" xr:uid="{00000000-0005-0000-0000-0000893C0000}"/>
    <cellStyle name="Input 10 2 5 2 2" xfId="33884" xr:uid="{00000000-0005-0000-0000-00008A3C0000}"/>
    <cellStyle name="Input 10 2 5 2 2 2" xfId="33885" xr:uid="{00000000-0005-0000-0000-00008B3C0000}"/>
    <cellStyle name="Input 10 2 5 2 3" xfId="33886" xr:uid="{00000000-0005-0000-0000-00008C3C0000}"/>
    <cellStyle name="Input 10 2 5 3" xfId="33887" xr:uid="{00000000-0005-0000-0000-00008D3C0000}"/>
    <cellStyle name="Input 10 2 5 3 2" xfId="33888" xr:uid="{00000000-0005-0000-0000-00008E3C0000}"/>
    <cellStyle name="Input 10 2 5 4" xfId="33889" xr:uid="{00000000-0005-0000-0000-00008F3C0000}"/>
    <cellStyle name="Input 10 2 6" xfId="33890" xr:uid="{00000000-0005-0000-0000-0000903C0000}"/>
    <cellStyle name="Input 10 2 6 2" xfId="33891" xr:uid="{00000000-0005-0000-0000-0000913C0000}"/>
    <cellStyle name="Input 10 2 7" xfId="33892" xr:uid="{00000000-0005-0000-0000-0000923C0000}"/>
    <cellStyle name="Input 10 3" xfId="7427" xr:uid="{00000000-0005-0000-0000-0000933C0000}"/>
    <cellStyle name="Input 10 3 2" xfId="7428" xr:uid="{00000000-0005-0000-0000-0000943C0000}"/>
    <cellStyle name="Input 10 3 2 2" xfId="33893" xr:uid="{00000000-0005-0000-0000-0000953C0000}"/>
    <cellStyle name="Input 10 3 2 2 2" xfId="33894" xr:uid="{00000000-0005-0000-0000-0000963C0000}"/>
    <cellStyle name="Input 10 3 2 2 2 2" xfId="33895" xr:uid="{00000000-0005-0000-0000-0000973C0000}"/>
    <cellStyle name="Input 10 3 2 2 2 2 2" xfId="33896" xr:uid="{00000000-0005-0000-0000-0000983C0000}"/>
    <cellStyle name="Input 10 3 2 2 2 3" xfId="33897" xr:uid="{00000000-0005-0000-0000-0000993C0000}"/>
    <cellStyle name="Input 10 3 2 2 3" xfId="33898" xr:uid="{00000000-0005-0000-0000-00009A3C0000}"/>
    <cellStyle name="Input 10 3 2 2 3 2" xfId="33899" xr:uid="{00000000-0005-0000-0000-00009B3C0000}"/>
    <cellStyle name="Input 10 3 2 2 4" xfId="33900" xr:uid="{00000000-0005-0000-0000-00009C3C0000}"/>
    <cellStyle name="Input 10 3 2 3" xfId="33901" xr:uid="{00000000-0005-0000-0000-00009D3C0000}"/>
    <cellStyle name="Input 10 3 2 3 2" xfId="33902" xr:uid="{00000000-0005-0000-0000-00009E3C0000}"/>
    <cellStyle name="Input 10 3 2 3 2 2" xfId="33903" xr:uid="{00000000-0005-0000-0000-00009F3C0000}"/>
    <cellStyle name="Input 10 3 2 3 3" xfId="33904" xr:uid="{00000000-0005-0000-0000-0000A03C0000}"/>
    <cellStyle name="Input 10 3 2 4" xfId="33905" xr:uid="{00000000-0005-0000-0000-0000A13C0000}"/>
    <cellStyle name="Input 10 3 2 4 2" xfId="33906" xr:uid="{00000000-0005-0000-0000-0000A23C0000}"/>
    <cellStyle name="Input 10 3 2 5" xfId="33907" xr:uid="{00000000-0005-0000-0000-0000A33C0000}"/>
    <cellStyle name="Input 10 3 3" xfId="33908" xr:uid="{00000000-0005-0000-0000-0000A43C0000}"/>
    <cellStyle name="Input 10 3 3 2" xfId="33909" xr:uid="{00000000-0005-0000-0000-0000A53C0000}"/>
    <cellStyle name="Input 10 3 3 2 2" xfId="33910" xr:uid="{00000000-0005-0000-0000-0000A63C0000}"/>
    <cellStyle name="Input 10 3 3 2 2 2" xfId="33911" xr:uid="{00000000-0005-0000-0000-0000A73C0000}"/>
    <cellStyle name="Input 10 3 3 2 3" xfId="33912" xr:uid="{00000000-0005-0000-0000-0000A83C0000}"/>
    <cellStyle name="Input 10 3 3 3" xfId="33913" xr:uid="{00000000-0005-0000-0000-0000A93C0000}"/>
    <cellStyle name="Input 10 3 3 3 2" xfId="33914" xr:uid="{00000000-0005-0000-0000-0000AA3C0000}"/>
    <cellStyle name="Input 10 3 3 4" xfId="33915" xr:uid="{00000000-0005-0000-0000-0000AB3C0000}"/>
    <cellStyle name="Input 10 3 4" xfId="33916" xr:uid="{00000000-0005-0000-0000-0000AC3C0000}"/>
    <cellStyle name="Input 10 3 4 2" xfId="33917" xr:uid="{00000000-0005-0000-0000-0000AD3C0000}"/>
    <cellStyle name="Input 10 3 5" xfId="33918" xr:uid="{00000000-0005-0000-0000-0000AE3C0000}"/>
    <cellStyle name="Input 10 4" xfId="7429" xr:uid="{00000000-0005-0000-0000-0000AF3C0000}"/>
    <cellStyle name="Input 10 4 2" xfId="33919" xr:uid="{00000000-0005-0000-0000-0000B03C0000}"/>
    <cellStyle name="Input 10 4 2 2" xfId="33920" xr:uid="{00000000-0005-0000-0000-0000B13C0000}"/>
    <cellStyle name="Input 10 4 2 2 2" xfId="33921" xr:uid="{00000000-0005-0000-0000-0000B23C0000}"/>
    <cellStyle name="Input 10 4 2 2 2 2" xfId="33922" xr:uid="{00000000-0005-0000-0000-0000B33C0000}"/>
    <cellStyle name="Input 10 4 2 2 3" xfId="33923" xr:uid="{00000000-0005-0000-0000-0000B43C0000}"/>
    <cellStyle name="Input 10 4 2 3" xfId="33924" xr:uid="{00000000-0005-0000-0000-0000B53C0000}"/>
    <cellStyle name="Input 10 4 2 3 2" xfId="33925" xr:uid="{00000000-0005-0000-0000-0000B63C0000}"/>
    <cellStyle name="Input 10 4 2 4" xfId="33926" xr:uid="{00000000-0005-0000-0000-0000B73C0000}"/>
    <cellStyle name="Input 10 4 3" xfId="33927" xr:uid="{00000000-0005-0000-0000-0000B83C0000}"/>
    <cellStyle name="Input 10 4 3 2" xfId="33928" xr:uid="{00000000-0005-0000-0000-0000B93C0000}"/>
    <cellStyle name="Input 10 4 3 2 2" xfId="33929" xr:uid="{00000000-0005-0000-0000-0000BA3C0000}"/>
    <cellStyle name="Input 10 4 3 3" xfId="33930" xr:uid="{00000000-0005-0000-0000-0000BB3C0000}"/>
    <cellStyle name="Input 10 4 4" xfId="33931" xr:uid="{00000000-0005-0000-0000-0000BC3C0000}"/>
    <cellStyle name="Input 10 4 4 2" xfId="33932" xr:uid="{00000000-0005-0000-0000-0000BD3C0000}"/>
    <cellStyle name="Input 10 4 5" xfId="33933" xr:uid="{00000000-0005-0000-0000-0000BE3C0000}"/>
    <cellStyle name="Input 10 5" xfId="7430" xr:uid="{00000000-0005-0000-0000-0000BF3C0000}"/>
    <cellStyle name="Input 10 5 2" xfId="33934" xr:uid="{00000000-0005-0000-0000-0000C03C0000}"/>
    <cellStyle name="Input 10 5 2 2" xfId="33935" xr:uid="{00000000-0005-0000-0000-0000C13C0000}"/>
    <cellStyle name="Input 10 5 2 2 2" xfId="33936" xr:uid="{00000000-0005-0000-0000-0000C23C0000}"/>
    <cellStyle name="Input 10 5 2 3" xfId="33937" xr:uid="{00000000-0005-0000-0000-0000C33C0000}"/>
    <cellStyle name="Input 10 5 3" xfId="33938" xr:uid="{00000000-0005-0000-0000-0000C43C0000}"/>
    <cellStyle name="Input 10 5 3 2" xfId="33939" xr:uid="{00000000-0005-0000-0000-0000C53C0000}"/>
    <cellStyle name="Input 10 5 4" xfId="33940" xr:uid="{00000000-0005-0000-0000-0000C63C0000}"/>
    <cellStyle name="Input 10 6" xfId="33941" xr:uid="{00000000-0005-0000-0000-0000C73C0000}"/>
    <cellStyle name="Input 10 6 2" xfId="33942" xr:uid="{00000000-0005-0000-0000-0000C83C0000}"/>
    <cellStyle name="Input 10 7" xfId="33943" xr:uid="{00000000-0005-0000-0000-0000C93C0000}"/>
    <cellStyle name="Input 11" xfId="7431" xr:uid="{00000000-0005-0000-0000-0000CA3C0000}"/>
    <cellStyle name="Input 11 2" xfId="7432" xr:uid="{00000000-0005-0000-0000-0000CB3C0000}"/>
    <cellStyle name="Input 11 2 2" xfId="7433" xr:uid="{00000000-0005-0000-0000-0000CC3C0000}"/>
    <cellStyle name="Input 11 2 2 2" xfId="33944" xr:uid="{00000000-0005-0000-0000-0000CD3C0000}"/>
    <cellStyle name="Input 11 2 2 2 2" xfId="33945" xr:uid="{00000000-0005-0000-0000-0000CE3C0000}"/>
    <cellStyle name="Input 11 2 2 2 2 2" xfId="33946" xr:uid="{00000000-0005-0000-0000-0000CF3C0000}"/>
    <cellStyle name="Input 11 2 2 2 2 2 2" xfId="33947" xr:uid="{00000000-0005-0000-0000-0000D03C0000}"/>
    <cellStyle name="Input 11 2 2 2 2 2 2 2" xfId="33948" xr:uid="{00000000-0005-0000-0000-0000D13C0000}"/>
    <cellStyle name="Input 11 2 2 2 2 2 2 2 2" xfId="33949" xr:uid="{00000000-0005-0000-0000-0000D23C0000}"/>
    <cellStyle name="Input 11 2 2 2 2 2 2 2 2 2" xfId="33950" xr:uid="{00000000-0005-0000-0000-0000D33C0000}"/>
    <cellStyle name="Input 11 2 2 2 2 2 2 2 2 2 2" xfId="33951" xr:uid="{00000000-0005-0000-0000-0000D43C0000}"/>
    <cellStyle name="Input 11 2 2 2 2 2 2 2 2 3" xfId="33952" xr:uid="{00000000-0005-0000-0000-0000D53C0000}"/>
    <cellStyle name="Input 11 2 2 2 2 2 2 2 3" xfId="33953" xr:uid="{00000000-0005-0000-0000-0000D63C0000}"/>
    <cellStyle name="Input 11 2 2 2 2 2 2 2 3 2" xfId="33954" xr:uid="{00000000-0005-0000-0000-0000D73C0000}"/>
    <cellStyle name="Input 11 2 2 2 2 2 2 2 4" xfId="33955" xr:uid="{00000000-0005-0000-0000-0000D83C0000}"/>
    <cellStyle name="Input 11 2 2 2 2 2 2 3" xfId="33956" xr:uid="{00000000-0005-0000-0000-0000D93C0000}"/>
    <cellStyle name="Input 11 2 2 2 2 2 2 3 2" xfId="33957" xr:uid="{00000000-0005-0000-0000-0000DA3C0000}"/>
    <cellStyle name="Input 11 2 2 2 2 2 2 3 2 2" xfId="33958" xr:uid="{00000000-0005-0000-0000-0000DB3C0000}"/>
    <cellStyle name="Input 11 2 2 2 2 2 2 3 3" xfId="33959" xr:uid="{00000000-0005-0000-0000-0000DC3C0000}"/>
    <cellStyle name="Input 11 2 2 2 2 2 2 4" xfId="33960" xr:uid="{00000000-0005-0000-0000-0000DD3C0000}"/>
    <cellStyle name="Input 11 2 2 2 2 2 2 4 2" xfId="33961" xr:uid="{00000000-0005-0000-0000-0000DE3C0000}"/>
    <cellStyle name="Input 11 2 2 2 2 2 2 5" xfId="33962" xr:uid="{00000000-0005-0000-0000-0000DF3C0000}"/>
    <cellStyle name="Input 11 2 2 2 2 2 3" xfId="33963" xr:uid="{00000000-0005-0000-0000-0000E03C0000}"/>
    <cellStyle name="Input 11 2 2 2 2 2 3 2" xfId="33964" xr:uid="{00000000-0005-0000-0000-0000E13C0000}"/>
    <cellStyle name="Input 11 2 2 2 2 2 3 2 2" xfId="33965" xr:uid="{00000000-0005-0000-0000-0000E23C0000}"/>
    <cellStyle name="Input 11 2 2 2 2 2 3 2 2 2" xfId="33966" xr:uid="{00000000-0005-0000-0000-0000E33C0000}"/>
    <cellStyle name="Input 11 2 2 2 2 2 3 2 3" xfId="33967" xr:uid="{00000000-0005-0000-0000-0000E43C0000}"/>
    <cellStyle name="Input 11 2 2 2 2 2 3 3" xfId="33968" xr:uid="{00000000-0005-0000-0000-0000E53C0000}"/>
    <cellStyle name="Input 11 2 2 2 2 2 3 3 2" xfId="33969" xr:uid="{00000000-0005-0000-0000-0000E63C0000}"/>
    <cellStyle name="Input 11 2 2 2 2 2 3 4" xfId="33970" xr:uid="{00000000-0005-0000-0000-0000E73C0000}"/>
    <cellStyle name="Input 11 2 2 2 2 2 4" xfId="33971" xr:uid="{00000000-0005-0000-0000-0000E83C0000}"/>
    <cellStyle name="Input 11 2 2 2 2 2 4 2" xfId="33972" xr:uid="{00000000-0005-0000-0000-0000E93C0000}"/>
    <cellStyle name="Input 11 2 2 2 2 2 5" xfId="33973" xr:uid="{00000000-0005-0000-0000-0000EA3C0000}"/>
    <cellStyle name="Input 11 2 2 2 2 3" xfId="33974" xr:uid="{00000000-0005-0000-0000-0000EB3C0000}"/>
    <cellStyle name="Input 11 2 2 2 2 3 2" xfId="33975" xr:uid="{00000000-0005-0000-0000-0000EC3C0000}"/>
    <cellStyle name="Input 11 2 2 2 2 3 2 2" xfId="33976" xr:uid="{00000000-0005-0000-0000-0000ED3C0000}"/>
    <cellStyle name="Input 11 2 2 2 2 3 2 2 2" xfId="33977" xr:uid="{00000000-0005-0000-0000-0000EE3C0000}"/>
    <cellStyle name="Input 11 2 2 2 2 3 2 2 2 2" xfId="33978" xr:uid="{00000000-0005-0000-0000-0000EF3C0000}"/>
    <cellStyle name="Input 11 2 2 2 2 3 2 2 3" xfId="33979" xr:uid="{00000000-0005-0000-0000-0000F03C0000}"/>
    <cellStyle name="Input 11 2 2 2 2 3 2 3" xfId="33980" xr:uid="{00000000-0005-0000-0000-0000F13C0000}"/>
    <cellStyle name="Input 11 2 2 2 2 3 2 3 2" xfId="33981" xr:uid="{00000000-0005-0000-0000-0000F23C0000}"/>
    <cellStyle name="Input 11 2 2 2 2 3 2 4" xfId="33982" xr:uid="{00000000-0005-0000-0000-0000F33C0000}"/>
    <cellStyle name="Input 11 2 2 2 2 3 3" xfId="33983" xr:uid="{00000000-0005-0000-0000-0000F43C0000}"/>
    <cellStyle name="Input 11 2 2 2 2 3 3 2" xfId="33984" xr:uid="{00000000-0005-0000-0000-0000F53C0000}"/>
    <cellStyle name="Input 11 2 2 2 2 3 3 2 2" xfId="33985" xr:uid="{00000000-0005-0000-0000-0000F63C0000}"/>
    <cellStyle name="Input 11 2 2 2 2 3 3 3" xfId="33986" xr:uid="{00000000-0005-0000-0000-0000F73C0000}"/>
    <cellStyle name="Input 11 2 2 2 2 3 4" xfId="33987" xr:uid="{00000000-0005-0000-0000-0000F83C0000}"/>
    <cellStyle name="Input 11 2 2 2 2 3 4 2" xfId="33988" xr:uid="{00000000-0005-0000-0000-0000F93C0000}"/>
    <cellStyle name="Input 11 2 2 2 2 3 5" xfId="33989" xr:uid="{00000000-0005-0000-0000-0000FA3C0000}"/>
    <cellStyle name="Input 11 2 2 2 2 4" xfId="33990" xr:uid="{00000000-0005-0000-0000-0000FB3C0000}"/>
    <cellStyle name="Input 11 2 2 2 2 4 2" xfId="33991" xr:uid="{00000000-0005-0000-0000-0000FC3C0000}"/>
    <cellStyle name="Input 11 2 2 2 2 4 2 2" xfId="33992" xr:uid="{00000000-0005-0000-0000-0000FD3C0000}"/>
    <cellStyle name="Input 11 2 2 2 2 4 2 2 2" xfId="33993" xr:uid="{00000000-0005-0000-0000-0000FE3C0000}"/>
    <cellStyle name="Input 11 2 2 2 2 4 2 3" xfId="33994" xr:uid="{00000000-0005-0000-0000-0000FF3C0000}"/>
    <cellStyle name="Input 11 2 2 2 2 4 3" xfId="33995" xr:uid="{00000000-0005-0000-0000-0000003D0000}"/>
    <cellStyle name="Input 11 2 2 2 2 4 3 2" xfId="33996" xr:uid="{00000000-0005-0000-0000-0000013D0000}"/>
    <cellStyle name="Input 11 2 2 2 2 4 4" xfId="33997" xr:uid="{00000000-0005-0000-0000-0000023D0000}"/>
    <cellStyle name="Input 11 2 2 2 2 5" xfId="33998" xr:uid="{00000000-0005-0000-0000-0000033D0000}"/>
    <cellStyle name="Input 11 2 2 2 2 5 2" xfId="33999" xr:uid="{00000000-0005-0000-0000-0000043D0000}"/>
    <cellStyle name="Input 11 2 2 2 2 6" xfId="34000" xr:uid="{00000000-0005-0000-0000-0000053D0000}"/>
    <cellStyle name="Input 11 2 2 2 3" xfId="34001" xr:uid="{00000000-0005-0000-0000-0000063D0000}"/>
    <cellStyle name="Input 11 2 2 2 3 2" xfId="34002" xr:uid="{00000000-0005-0000-0000-0000073D0000}"/>
    <cellStyle name="Input 11 2 2 2 3 2 2" xfId="34003" xr:uid="{00000000-0005-0000-0000-0000083D0000}"/>
    <cellStyle name="Input 11 2 2 2 3 2 2 2" xfId="34004" xr:uid="{00000000-0005-0000-0000-0000093D0000}"/>
    <cellStyle name="Input 11 2 2 2 3 2 2 2 2" xfId="34005" xr:uid="{00000000-0005-0000-0000-00000A3D0000}"/>
    <cellStyle name="Input 11 2 2 2 3 2 2 2 2 2" xfId="34006" xr:uid="{00000000-0005-0000-0000-00000B3D0000}"/>
    <cellStyle name="Input 11 2 2 2 3 2 2 2 3" xfId="34007" xr:uid="{00000000-0005-0000-0000-00000C3D0000}"/>
    <cellStyle name="Input 11 2 2 2 3 2 2 3" xfId="34008" xr:uid="{00000000-0005-0000-0000-00000D3D0000}"/>
    <cellStyle name="Input 11 2 2 2 3 2 2 3 2" xfId="34009" xr:uid="{00000000-0005-0000-0000-00000E3D0000}"/>
    <cellStyle name="Input 11 2 2 2 3 2 2 4" xfId="34010" xr:uid="{00000000-0005-0000-0000-00000F3D0000}"/>
    <cellStyle name="Input 11 2 2 2 3 2 3" xfId="34011" xr:uid="{00000000-0005-0000-0000-0000103D0000}"/>
    <cellStyle name="Input 11 2 2 2 3 2 3 2" xfId="34012" xr:uid="{00000000-0005-0000-0000-0000113D0000}"/>
    <cellStyle name="Input 11 2 2 2 3 2 3 2 2" xfId="34013" xr:uid="{00000000-0005-0000-0000-0000123D0000}"/>
    <cellStyle name="Input 11 2 2 2 3 2 3 3" xfId="34014" xr:uid="{00000000-0005-0000-0000-0000133D0000}"/>
    <cellStyle name="Input 11 2 2 2 3 2 4" xfId="34015" xr:uid="{00000000-0005-0000-0000-0000143D0000}"/>
    <cellStyle name="Input 11 2 2 2 3 2 4 2" xfId="34016" xr:uid="{00000000-0005-0000-0000-0000153D0000}"/>
    <cellStyle name="Input 11 2 2 2 3 2 5" xfId="34017" xr:uid="{00000000-0005-0000-0000-0000163D0000}"/>
    <cellStyle name="Input 11 2 2 2 3 3" xfId="34018" xr:uid="{00000000-0005-0000-0000-0000173D0000}"/>
    <cellStyle name="Input 11 2 2 2 3 3 2" xfId="34019" xr:uid="{00000000-0005-0000-0000-0000183D0000}"/>
    <cellStyle name="Input 11 2 2 2 3 3 2 2" xfId="34020" xr:uid="{00000000-0005-0000-0000-0000193D0000}"/>
    <cellStyle name="Input 11 2 2 2 3 3 2 2 2" xfId="34021" xr:uid="{00000000-0005-0000-0000-00001A3D0000}"/>
    <cellStyle name="Input 11 2 2 2 3 3 2 3" xfId="34022" xr:uid="{00000000-0005-0000-0000-00001B3D0000}"/>
    <cellStyle name="Input 11 2 2 2 3 3 3" xfId="34023" xr:uid="{00000000-0005-0000-0000-00001C3D0000}"/>
    <cellStyle name="Input 11 2 2 2 3 3 3 2" xfId="34024" xr:uid="{00000000-0005-0000-0000-00001D3D0000}"/>
    <cellStyle name="Input 11 2 2 2 3 3 4" xfId="34025" xr:uid="{00000000-0005-0000-0000-00001E3D0000}"/>
    <cellStyle name="Input 11 2 2 2 3 4" xfId="34026" xr:uid="{00000000-0005-0000-0000-00001F3D0000}"/>
    <cellStyle name="Input 11 2 2 2 3 4 2" xfId="34027" xr:uid="{00000000-0005-0000-0000-0000203D0000}"/>
    <cellStyle name="Input 11 2 2 2 3 5" xfId="34028" xr:uid="{00000000-0005-0000-0000-0000213D0000}"/>
    <cellStyle name="Input 11 2 2 2 4" xfId="34029" xr:uid="{00000000-0005-0000-0000-0000223D0000}"/>
    <cellStyle name="Input 11 2 2 2 4 2" xfId="34030" xr:uid="{00000000-0005-0000-0000-0000233D0000}"/>
    <cellStyle name="Input 11 2 2 2 4 2 2" xfId="34031" xr:uid="{00000000-0005-0000-0000-0000243D0000}"/>
    <cellStyle name="Input 11 2 2 2 4 2 2 2" xfId="34032" xr:uid="{00000000-0005-0000-0000-0000253D0000}"/>
    <cellStyle name="Input 11 2 2 2 4 2 2 2 2" xfId="34033" xr:uid="{00000000-0005-0000-0000-0000263D0000}"/>
    <cellStyle name="Input 11 2 2 2 4 2 2 3" xfId="34034" xr:uid="{00000000-0005-0000-0000-0000273D0000}"/>
    <cellStyle name="Input 11 2 2 2 4 2 3" xfId="34035" xr:uid="{00000000-0005-0000-0000-0000283D0000}"/>
    <cellStyle name="Input 11 2 2 2 4 2 3 2" xfId="34036" xr:uid="{00000000-0005-0000-0000-0000293D0000}"/>
    <cellStyle name="Input 11 2 2 2 4 2 4" xfId="34037" xr:uid="{00000000-0005-0000-0000-00002A3D0000}"/>
    <cellStyle name="Input 11 2 2 2 4 3" xfId="34038" xr:uid="{00000000-0005-0000-0000-00002B3D0000}"/>
    <cellStyle name="Input 11 2 2 2 4 3 2" xfId="34039" xr:uid="{00000000-0005-0000-0000-00002C3D0000}"/>
    <cellStyle name="Input 11 2 2 2 4 3 2 2" xfId="34040" xr:uid="{00000000-0005-0000-0000-00002D3D0000}"/>
    <cellStyle name="Input 11 2 2 2 4 3 3" xfId="34041" xr:uid="{00000000-0005-0000-0000-00002E3D0000}"/>
    <cellStyle name="Input 11 2 2 2 4 4" xfId="34042" xr:uid="{00000000-0005-0000-0000-00002F3D0000}"/>
    <cellStyle name="Input 11 2 2 2 4 4 2" xfId="34043" xr:uid="{00000000-0005-0000-0000-0000303D0000}"/>
    <cellStyle name="Input 11 2 2 2 4 5" xfId="34044" xr:uid="{00000000-0005-0000-0000-0000313D0000}"/>
    <cellStyle name="Input 11 2 2 2 5" xfId="34045" xr:uid="{00000000-0005-0000-0000-0000323D0000}"/>
    <cellStyle name="Input 11 2 2 2 5 2" xfId="34046" xr:uid="{00000000-0005-0000-0000-0000333D0000}"/>
    <cellStyle name="Input 11 2 2 2 5 2 2" xfId="34047" xr:uid="{00000000-0005-0000-0000-0000343D0000}"/>
    <cellStyle name="Input 11 2 2 2 5 2 2 2" xfId="34048" xr:uid="{00000000-0005-0000-0000-0000353D0000}"/>
    <cellStyle name="Input 11 2 2 2 5 2 3" xfId="34049" xr:uid="{00000000-0005-0000-0000-0000363D0000}"/>
    <cellStyle name="Input 11 2 2 2 5 3" xfId="34050" xr:uid="{00000000-0005-0000-0000-0000373D0000}"/>
    <cellStyle name="Input 11 2 2 2 5 3 2" xfId="34051" xr:uid="{00000000-0005-0000-0000-0000383D0000}"/>
    <cellStyle name="Input 11 2 2 2 5 4" xfId="34052" xr:uid="{00000000-0005-0000-0000-0000393D0000}"/>
    <cellStyle name="Input 11 2 2 2 6" xfId="34053" xr:uid="{00000000-0005-0000-0000-00003A3D0000}"/>
    <cellStyle name="Input 11 2 2 2 6 2" xfId="34054" xr:uid="{00000000-0005-0000-0000-00003B3D0000}"/>
    <cellStyle name="Input 11 2 2 2 7" xfId="34055" xr:uid="{00000000-0005-0000-0000-00003C3D0000}"/>
    <cellStyle name="Input 11 2 2 3" xfId="34056" xr:uid="{00000000-0005-0000-0000-00003D3D0000}"/>
    <cellStyle name="Input 11 2 2 3 2" xfId="34057" xr:uid="{00000000-0005-0000-0000-00003E3D0000}"/>
    <cellStyle name="Input 11 2 2 3 2 2" xfId="34058" xr:uid="{00000000-0005-0000-0000-00003F3D0000}"/>
    <cellStyle name="Input 11 2 2 3 2 2 2" xfId="34059" xr:uid="{00000000-0005-0000-0000-0000403D0000}"/>
    <cellStyle name="Input 11 2 2 3 2 2 2 2" xfId="34060" xr:uid="{00000000-0005-0000-0000-0000413D0000}"/>
    <cellStyle name="Input 11 2 2 3 2 2 2 2 2" xfId="34061" xr:uid="{00000000-0005-0000-0000-0000423D0000}"/>
    <cellStyle name="Input 11 2 2 3 2 2 2 2 2 2" xfId="34062" xr:uid="{00000000-0005-0000-0000-0000433D0000}"/>
    <cellStyle name="Input 11 2 2 3 2 2 2 2 3" xfId="34063" xr:uid="{00000000-0005-0000-0000-0000443D0000}"/>
    <cellStyle name="Input 11 2 2 3 2 2 2 3" xfId="34064" xr:uid="{00000000-0005-0000-0000-0000453D0000}"/>
    <cellStyle name="Input 11 2 2 3 2 2 2 3 2" xfId="34065" xr:uid="{00000000-0005-0000-0000-0000463D0000}"/>
    <cellStyle name="Input 11 2 2 3 2 2 2 4" xfId="34066" xr:uid="{00000000-0005-0000-0000-0000473D0000}"/>
    <cellStyle name="Input 11 2 2 3 2 2 3" xfId="34067" xr:uid="{00000000-0005-0000-0000-0000483D0000}"/>
    <cellStyle name="Input 11 2 2 3 2 2 3 2" xfId="34068" xr:uid="{00000000-0005-0000-0000-0000493D0000}"/>
    <cellStyle name="Input 11 2 2 3 2 2 3 2 2" xfId="34069" xr:uid="{00000000-0005-0000-0000-00004A3D0000}"/>
    <cellStyle name="Input 11 2 2 3 2 2 3 3" xfId="34070" xr:uid="{00000000-0005-0000-0000-00004B3D0000}"/>
    <cellStyle name="Input 11 2 2 3 2 2 4" xfId="34071" xr:uid="{00000000-0005-0000-0000-00004C3D0000}"/>
    <cellStyle name="Input 11 2 2 3 2 2 4 2" xfId="34072" xr:uid="{00000000-0005-0000-0000-00004D3D0000}"/>
    <cellStyle name="Input 11 2 2 3 2 2 5" xfId="34073" xr:uid="{00000000-0005-0000-0000-00004E3D0000}"/>
    <cellStyle name="Input 11 2 2 3 2 3" xfId="34074" xr:uid="{00000000-0005-0000-0000-00004F3D0000}"/>
    <cellStyle name="Input 11 2 2 3 2 3 2" xfId="34075" xr:uid="{00000000-0005-0000-0000-0000503D0000}"/>
    <cellStyle name="Input 11 2 2 3 2 3 2 2" xfId="34076" xr:uid="{00000000-0005-0000-0000-0000513D0000}"/>
    <cellStyle name="Input 11 2 2 3 2 3 2 2 2" xfId="34077" xr:uid="{00000000-0005-0000-0000-0000523D0000}"/>
    <cellStyle name="Input 11 2 2 3 2 3 2 3" xfId="34078" xr:uid="{00000000-0005-0000-0000-0000533D0000}"/>
    <cellStyle name="Input 11 2 2 3 2 3 3" xfId="34079" xr:uid="{00000000-0005-0000-0000-0000543D0000}"/>
    <cellStyle name="Input 11 2 2 3 2 3 3 2" xfId="34080" xr:uid="{00000000-0005-0000-0000-0000553D0000}"/>
    <cellStyle name="Input 11 2 2 3 2 3 4" xfId="34081" xr:uid="{00000000-0005-0000-0000-0000563D0000}"/>
    <cellStyle name="Input 11 2 2 3 2 4" xfId="34082" xr:uid="{00000000-0005-0000-0000-0000573D0000}"/>
    <cellStyle name="Input 11 2 2 3 2 4 2" xfId="34083" xr:uid="{00000000-0005-0000-0000-0000583D0000}"/>
    <cellStyle name="Input 11 2 2 3 2 5" xfId="34084" xr:uid="{00000000-0005-0000-0000-0000593D0000}"/>
    <cellStyle name="Input 11 2 2 3 3" xfId="34085" xr:uid="{00000000-0005-0000-0000-00005A3D0000}"/>
    <cellStyle name="Input 11 2 2 3 3 2" xfId="34086" xr:uid="{00000000-0005-0000-0000-00005B3D0000}"/>
    <cellStyle name="Input 11 2 2 3 3 2 2" xfId="34087" xr:uid="{00000000-0005-0000-0000-00005C3D0000}"/>
    <cellStyle name="Input 11 2 2 3 3 2 2 2" xfId="34088" xr:uid="{00000000-0005-0000-0000-00005D3D0000}"/>
    <cellStyle name="Input 11 2 2 3 3 2 2 2 2" xfId="34089" xr:uid="{00000000-0005-0000-0000-00005E3D0000}"/>
    <cellStyle name="Input 11 2 2 3 3 2 2 3" xfId="34090" xr:uid="{00000000-0005-0000-0000-00005F3D0000}"/>
    <cellStyle name="Input 11 2 2 3 3 2 3" xfId="34091" xr:uid="{00000000-0005-0000-0000-0000603D0000}"/>
    <cellStyle name="Input 11 2 2 3 3 2 3 2" xfId="34092" xr:uid="{00000000-0005-0000-0000-0000613D0000}"/>
    <cellStyle name="Input 11 2 2 3 3 2 4" xfId="34093" xr:uid="{00000000-0005-0000-0000-0000623D0000}"/>
    <cellStyle name="Input 11 2 2 3 3 3" xfId="34094" xr:uid="{00000000-0005-0000-0000-0000633D0000}"/>
    <cellStyle name="Input 11 2 2 3 3 3 2" xfId="34095" xr:uid="{00000000-0005-0000-0000-0000643D0000}"/>
    <cellStyle name="Input 11 2 2 3 3 3 2 2" xfId="34096" xr:uid="{00000000-0005-0000-0000-0000653D0000}"/>
    <cellStyle name="Input 11 2 2 3 3 3 3" xfId="34097" xr:uid="{00000000-0005-0000-0000-0000663D0000}"/>
    <cellStyle name="Input 11 2 2 3 3 4" xfId="34098" xr:uid="{00000000-0005-0000-0000-0000673D0000}"/>
    <cellStyle name="Input 11 2 2 3 3 4 2" xfId="34099" xr:uid="{00000000-0005-0000-0000-0000683D0000}"/>
    <cellStyle name="Input 11 2 2 3 3 5" xfId="34100" xr:uid="{00000000-0005-0000-0000-0000693D0000}"/>
    <cellStyle name="Input 11 2 2 3 4" xfId="34101" xr:uid="{00000000-0005-0000-0000-00006A3D0000}"/>
    <cellStyle name="Input 11 2 2 3 4 2" xfId="34102" xr:uid="{00000000-0005-0000-0000-00006B3D0000}"/>
    <cellStyle name="Input 11 2 2 3 4 2 2" xfId="34103" xr:uid="{00000000-0005-0000-0000-00006C3D0000}"/>
    <cellStyle name="Input 11 2 2 3 4 2 2 2" xfId="34104" xr:uid="{00000000-0005-0000-0000-00006D3D0000}"/>
    <cellStyle name="Input 11 2 2 3 4 2 3" xfId="34105" xr:uid="{00000000-0005-0000-0000-00006E3D0000}"/>
    <cellStyle name="Input 11 2 2 3 4 3" xfId="34106" xr:uid="{00000000-0005-0000-0000-00006F3D0000}"/>
    <cellStyle name="Input 11 2 2 3 4 3 2" xfId="34107" xr:uid="{00000000-0005-0000-0000-0000703D0000}"/>
    <cellStyle name="Input 11 2 2 3 4 4" xfId="34108" xr:uid="{00000000-0005-0000-0000-0000713D0000}"/>
    <cellStyle name="Input 11 2 2 3 5" xfId="34109" xr:uid="{00000000-0005-0000-0000-0000723D0000}"/>
    <cellStyle name="Input 11 2 2 3 5 2" xfId="34110" xr:uid="{00000000-0005-0000-0000-0000733D0000}"/>
    <cellStyle name="Input 11 2 2 3 6" xfId="34111" xr:uid="{00000000-0005-0000-0000-0000743D0000}"/>
    <cellStyle name="Input 11 2 2 4" xfId="34112" xr:uid="{00000000-0005-0000-0000-0000753D0000}"/>
    <cellStyle name="Input 11 2 2 4 2" xfId="34113" xr:uid="{00000000-0005-0000-0000-0000763D0000}"/>
    <cellStyle name="Input 11 2 2 4 2 2" xfId="34114" xr:uid="{00000000-0005-0000-0000-0000773D0000}"/>
    <cellStyle name="Input 11 2 2 4 2 2 2" xfId="34115" xr:uid="{00000000-0005-0000-0000-0000783D0000}"/>
    <cellStyle name="Input 11 2 2 4 2 2 2 2" xfId="34116" xr:uid="{00000000-0005-0000-0000-0000793D0000}"/>
    <cellStyle name="Input 11 2 2 4 2 2 2 2 2" xfId="34117" xr:uid="{00000000-0005-0000-0000-00007A3D0000}"/>
    <cellStyle name="Input 11 2 2 4 2 2 2 3" xfId="34118" xr:uid="{00000000-0005-0000-0000-00007B3D0000}"/>
    <cellStyle name="Input 11 2 2 4 2 2 3" xfId="34119" xr:uid="{00000000-0005-0000-0000-00007C3D0000}"/>
    <cellStyle name="Input 11 2 2 4 2 2 3 2" xfId="34120" xr:uid="{00000000-0005-0000-0000-00007D3D0000}"/>
    <cellStyle name="Input 11 2 2 4 2 2 4" xfId="34121" xr:uid="{00000000-0005-0000-0000-00007E3D0000}"/>
    <cellStyle name="Input 11 2 2 4 2 3" xfId="34122" xr:uid="{00000000-0005-0000-0000-00007F3D0000}"/>
    <cellStyle name="Input 11 2 2 4 2 3 2" xfId="34123" xr:uid="{00000000-0005-0000-0000-0000803D0000}"/>
    <cellStyle name="Input 11 2 2 4 2 3 2 2" xfId="34124" xr:uid="{00000000-0005-0000-0000-0000813D0000}"/>
    <cellStyle name="Input 11 2 2 4 2 3 3" xfId="34125" xr:uid="{00000000-0005-0000-0000-0000823D0000}"/>
    <cellStyle name="Input 11 2 2 4 2 4" xfId="34126" xr:uid="{00000000-0005-0000-0000-0000833D0000}"/>
    <cellStyle name="Input 11 2 2 4 2 4 2" xfId="34127" xr:uid="{00000000-0005-0000-0000-0000843D0000}"/>
    <cellStyle name="Input 11 2 2 4 2 5" xfId="34128" xr:uid="{00000000-0005-0000-0000-0000853D0000}"/>
    <cellStyle name="Input 11 2 2 4 3" xfId="34129" xr:uid="{00000000-0005-0000-0000-0000863D0000}"/>
    <cellStyle name="Input 11 2 2 4 3 2" xfId="34130" xr:uid="{00000000-0005-0000-0000-0000873D0000}"/>
    <cellStyle name="Input 11 2 2 4 3 2 2" xfId="34131" xr:uid="{00000000-0005-0000-0000-0000883D0000}"/>
    <cellStyle name="Input 11 2 2 4 3 2 2 2" xfId="34132" xr:uid="{00000000-0005-0000-0000-0000893D0000}"/>
    <cellStyle name="Input 11 2 2 4 3 2 3" xfId="34133" xr:uid="{00000000-0005-0000-0000-00008A3D0000}"/>
    <cellStyle name="Input 11 2 2 4 3 3" xfId="34134" xr:uid="{00000000-0005-0000-0000-00008B3D0000}"/>
    <cellStyle name="Input 11 2 2 4 3 3 2" xfId="34135" xr:uid="{00000000-0005-0000-0000-00008C3D0000}"/>
    <cellStyle name="Input 11 2 2 4 3 4" xfId="34136" xr:uid="{00000000-0005-0000-0000-00008D3D0000}"/>
    <cellStyle name="Input 11 2 2 4 4" xfId="34137" xr:uid="{00000000-0005-0000-0000-00008E3D0000}"/>
    <cellStyle name="Input 11 2 2 4 4 2" xfId="34138" xr:uid="{00000000-0005-0000-0000-00008F3D0000}"/>
    <cellStyle name="Input 11 2 2 4 5" xfId="34139" xr:uid="{00000000-0005-0000-0000-0000903D0000}"/>
    <cellStyle name="Input 11 2 2 5" xfId="34140" xr:uid="{00000000-0005-0000-0000-0000913D0000}"/>
    <cellStyle name="Input 11 2 2 5 2" xfId="34141" xr:uid="{00000000-0005-0000-0000-0000923D0000}"/>
    <cellStyle name="Input 11 2 2 5 2 2" xfId="34142" xr:uid="{00000000-0005-0000-0000-0000933D0000}"/>
    <cellStyle name="Input 11 2 2 5 2 2 2" xfId="34143" xr:uid="{00000000-0005-0000-0000-0000943D0000}"/>
    <cellStyle name="Input 11 2 2 5 2 2 2 2" xfId="34144" xr:uid="{00000000-0005-0000-0000-0000953D0000}"/>
    <cellStyle name="Input 11 2 2 5 2 2 3" xfId="34145" xr:uid="{00000000-0005-0000-0000-0000963D0000}"/>
    <cellStyle name="Input 11 2 2 5 2 3" xfId="34146" xr:uid="{00000000-0005-0000-0000-0000973D0000}"/>
    <cellStyle name="Input 11 2 2 5 2 3 2" xfId="34147" xr:uid="{00000000-0005-0000-0000-0000983D0000}"/>
    <cellStyle name="Input 11 2 2 5 2 4" xfId="34148" xr:uid="{00000000-0005-0000-0000-0000993D0000}"/>
    <cellStyle name="Input 11 2 2 5 3" xfId="34149" xr:uid="{00000000-0005-0000-0000-00009A3D0000}"/>
    <cellStyle name="Input 11 2 2 5 3 2" xfId="34150" xr:uid="{00000000-0005-0000-0000-00009B3D0000}"/>
    <cellStyle name="Input 11 2 2 5 3 2 2" xfId="34151" xr:uid="{00000000-0005-0000-0000-00009C3D0000}"/>
    <cellStyle name="Input 11 2 2 5 3 3" xfId="34152" xr:uid="{00000000-0005-0000-0000-00009D3D0000}"/>
    <cellStyle name="Input 11 2 2 5 4" xfId="34153" xr:uid="{00000000-0005-0000-0000-00009E3D0000}"/>
    <cellStyle name="Input 11 2 2 5 4 2" xfId="34154" xr:uid="{00000000-0005-0000-0000-00009F3D0000}"/>
    <cellStyle name="Input 11 2 2 5 5" xfId="34155" xr:uid="{00000000-0005-0000-0000-0000A03D0000}"/>
    <cellStyle name="Input 11 2 2 6" xfId="34156" xr:uid="{00000000-0005-0000-0000-0000A13D0000}"/>
    <cellStyle name="Input 11 2 2 6 2" xfId="34157" xr:uid="{00000000-0005-0000-0000-0000A23D0000}"/>
    <cellStyle name="Input 11 2 2 6 2 2" xfId="34158" xr:uid="{00000000-0005-0000-0000-0000A33D0000}"/>
    <cellStyle name="Input 11 2 2 6 2 2 2" xfId="34159" xr:uid="{00000000-0005-0000-0000-0000A43D0000}"/>
    <cellStyle name="Input 11 2 2 6 2 3" xfId="34160" xr:uid="{00000000-0005-0000-0000-0000A53D0000}"/>
    <cellStyle name="Input 11 2 2 6 3" xfId="34161" xr:uid="{00000000-0005-0000-0000-0000A63D0000}"/>
    <cellStyle name="Input 11 2 2 6 3 2" xfId="34162" xr:uid="{00000000-0005-0000-0000-0000A73D0000}"/>
    <cellStyle name="Input 11 2 2 6 4" xfId="34163" xr:uid="{00000000-0005-0000-0000-0000A83D0000}"/>
    <cellStyle name="Input 11 2 2 7" xfId="34164" xr:uid="{00000000-0005-0000-0000-0000A93D0000}"/>
    <cellStyle name="Input 11 2 2 7 2" xfId="34165" xr:uid="{00000000-0005-0000-0000-0000AA3D0000}"/>
    <cellStyle name="Input 11 2 2 8" xfId="34166" xr:uid="{00000000-0005-0000-0000-0000AB3D0000}"/>
    <cellStyle name="Input 11 2 3" xfId="34167" xr:uid="{00000000-0005-0000-0000-0000AC3D0000}"/>
    <cellStyle name="Input 11 2 3 2" xfId="34168" xr:uid="{00000000-0005-0000-0000-0000AD3D0000}"/>
    <cellStyle name="Input 11 2 3 2 2" xfId="34169" xr:uid="{00000000-0005-0000-0000-0000AE3D0000}"/>
    <cellStyle name="Input 11 2 3 2 2 2" xfId="34170" xr:uid="{00000000-0005-0000-0000-0000AF3D0000}"/>
    <cellStyle name="Input 11 2 3 2 2 2 2" xfId="34171" xr:uid="{00000000-0005-0000-0000-0000B03D0000}"/>
    <cellStyle name="Input 11 2 3 2 2 2 2 2" xfId="34172" xr:uid="{00000000-0005-0000-0000-0000B13D0000}"/>
    <cellStyle name="Input 11 2 3 2 2 2 3" xfId="34173" xr:uid="{00000000-0005-0000-0000-0000B23D0000}"/>
    <cellStyle name="Input 11 2 3 2 2 3" xfId="34174" xr:uid="{00000000-0005-0000-0000-0000B33D0000}"/>
    <cellStyle name="Input 11 2 3 2 2 3 2" xfId="34175" xr:uid="{00000000-0005-0000-0000-0000B43D0000}"/>
    <cellStyle name="Input 11 2 3 2 2 4" xfId="34176" xr:uid="{00000000-0005-0000-0000-0000B53D0000}"/>
    <cellStyle name="Input 11 2 3 2 3" xfId="34177" xr:uid="{00000000-0005-0000-0000-0000B63D0000}"/>
    <cellStyle name="Input 11 2 3 2 3 2" xfId="34178" xr:uid="{00000000-0005-0000-0000-0000B73D0000}"/>
    <cellStyle name="Input 11 2 3 2 3 2 2" xfId="34179" xr:uid="{00000000-0005-0000-0000-0000B83D0000}"/>
    <cellStyle name="Input 11 2 3 2 3 3" xfId="34180" xr:uid="{00000000-0005-0000-0000-0000B93D0000}"/>
    <cellStyle name="Input 11 2 3 2 4" xfId="34181" xr:uid="{00000000-0005-0000-0000-0000BA3D0000}"/>
    <cellStyle name="Input 11 2 3 2 4 2" xfId="34182" xr:uid="{00000000-0005-0000-0000-0000BB3D0000}"/>
    <cellStyle name="Input 11 2 3 2 5" xfId="34183" xr:uid="{00000000-0005-0000-0000-0000BC3D0000}"/>
    <cellStyle name="Input 11 2 3 3" xfId="34184" xr:uid="{00000000-0005-0000-0000-0000BD3D0000}"/>
    <cellStyle name="Input 11 2 3 3 2" xfId="34185" xr:uid="{00000000-0005-0000-0000-0000BE3D0000}"/>
    <cellStyle name="Input 11 2 3 3 2 2" xfId="34186" xr:uid="{00000000-0005-0000-0000-0000BF3D0000}"/>
    <cellStyle name="Input 11 2 3 3 2 2 2" xfId="34187" xr:uid="{00000000-0005-0000-0000-0000C03D0000}"/>
    <cellStyle name="Input 11 2 3 3 2 3" xfId="34188" xr:uid="{00000000-0005-0000-0000-0000C13D0000}"/>
    <cellStyle name="Input 11 2 3 3 3" xfId="34189" xr:uid="{00000000-0005-0000-0000-0000C23D0000}"/>
    <cellStyle name="Input 11 2 3 3 3 2" xfId="34190" xr:uid="{00000000-0005-0000-0000-0000C33D0000}"/>
    <cellStyle name="Input 11 2 3 3 4" xfId="34191" xr:uid="{00000000-0005-0000-0000-0000C43D0000}"/>
    <cellStyle name="Input 11 2 3 4" xfId="34192" xr:uid="{00000000-0005-0000-0000-0000C53D0000}"/>
    <cellStyle name="Input 11 2 3 4 2" xfId="34193" xr:uid="{00000000-0005-0000-0000-0000C63D0000}"/>
    <cellStyle name="Input 11 2 3 5" xfId="34194" xr:uid="{00000000-0005-0000-0000-0000C73D0000}"/>
    <cellStyle name="Input 11 2 4" xfId="34195" xr:uid="{00000000-0005-0000-0000-0000C83D0000}"/>
    <cellStyle name="Input 11 2 4 2" xfId="34196" xr:uid="{00000000-0005-0000-0000-0000C93D0000}"/>
    <cellStyle name="Input 11 2 4 2 2" xfId="34197" xr:uid="{00000000-0005-0000-0000-0000CA3D0000}"/>
    <cellStyle name="Input 11 2 4 2 2 2" xfId="34198" xr:uid="{00000000-0005-0000-0000-0000CB3D0000}"/>
    <cellStyle name="Input 11 2 4 2 2 2 2" xfId="34199" xr:uid="{00000000-0005-0000-0000-0000CC3D0000}"/>
    <cellStyle name="Input 11 2 4 2 2 3" xfId="34200" xr:uid="{00000000-0005-0000-0000-0000CD3D0000}"/>
    <cellStyle name="Input 11 2 4 2 3" xfId="34201" xr:uid="{00000000-0005-0000-0000-0000CE3D0000}"/>
    <cellStyle name="Input 11 2 4 2 3 2" xfId="34202" xr:uid="{00000000-0005-0000-0000-0000CF3D0000}"/>
    <cellStyle name="Input 11 2 4 2 4" xfId="34203" xr:uid="{00000000-0005-0000-0000-0000D03D0000}"/>
    <cellStyle name="Input 11 2 4 3" xfId="34204" xr:uid="{00000000-0005-0000-0000-0000D13D0000}"/>
    <cellStyle name="Input 11 2 4 3 2" xfId="34205" xr:uid="{00000000-0005-0000-0000-0000D23D0000}"/>
    <cellStyle name="Input 11 2 4 3 2 2" xfId="34206" xr:uid="{00000000-0005-0000-0000-0000D33D0000}"/>
    <cellStyle name="Input 11 2 4 3 3" xfId="34207" xr:uid="{00000000-0005-0000-0000-0000D43D0000}"/>
    <cellStyle name="Input 11 2 4 4" xfId="34208" xr:uid="{00000000-0005-0000-0000-0000D53D0000}"/>
    <cellStyle name="Input 11 2 4 4 2" xfId="34209" xr:uid="{00000000-0005-0000-0000-0000D63D0000}"/>
    <cellStyle name="Input 11 2 4 5" xfId="34210" xr:uid="{00000000-0005-0000-0000-0000D73D0000}"/>
    <cellStyle name="Input 11 2 5" xfId="34211" xr:uid="{00000000-0005-0000-0000-0000D83D0000}"/>
    <cellStyle name="Input 11 2 5 2" xfId="34212" xr:uid="{00000000-0005-0000-0000-0000D93D0000}"/>
    <cellStyle name="Input 11 2 5 2 2" xfId="34213" xr:uid="{00000000-0005-0000-0000-0000DA3D0000}"/>
    <cellStyle name="Input 11 2 5 2 2 2" xfId="34214" xr:uid="{00000000-0005-0000-0000-0000DB3D0000}"/>
    <cellStyle name="Input 11 2 5 2 3" xfId="34215" xr:uid="{00000000-0005-0000-0000-0000DC3D0000}"/>
    <cellStyle name="Input 11 2 5 3" xfId="34216" xr:uid="{00000000-0005-0000-0000-0000DD3D0000}"/>
    <cellStyle name="Input 11 2 5 3 2" xfId="34217" xr:uid="{00000000-0005-0000-0000-0000DE3D0000}"/>
    <cellStyle name="Input 11 2 5 4" xfId="34218" xr:uid="{00000000-0005-0000-0000-0000DF3D0000}"/>
    <cellStyle name="Input 11 2 6" xfId="34219" xr:uid="{00000000-0005-0000-0000-0000E03D0000}"/>
    <cellStyle name="Input 11 2 6 2" xfId="34220" xr:uid="{00000000-0005-0000-0000-0000E13D0000}"/>
    <cellStyle name="Input 11 2 7" xfId="34221" xr:uid="{00000000-0005-0000-0000-0000E23D0000}"/>
    <cellStyle name="Input 11 3" xfId="7434" xr:uid="{00000000-0005-0000-0000-0000E33D0000}"/>
    <cellStyle name="Input 11 3 2" xfId="7435" xr:uid="{00000000-0005-0000-0000-0000E43D0000}"/>
    <cellStyle name="Input 11 3 2 2" xfId="34222" xr:uid="{00000000-0005-0000-0000-0000E53D0000}"/>
    <cellStyle name="Input 11 3 2 2 2" xfId="34223" xr:uid="{00000000-0005-0000-0000-0000E63D0000}"/>
    <cellStyle name="Input 11 3 2 2 2 2" xfId="34224" xr:uid="{00000000-0005-0000-0000-0000E73D0000}"/>
    <cellStyle name="Input 11 3 2 2 2 2 2" xfId="34225" xr:uid="{00000000-0005-0000-0000-0000E83D0000}"/>
    <cellStyle name="Input 11 3 2 2 2 3" xfId="34226" xr:uid="{00000000-0005-0000-0000-0000E93D0000}"/>
    <cellStyle name="Input 11 3 2 2 3" xfId="34227" xr:uid="{00000000-0005-0000-0000-0000EA3D0000}"/>
    <cellStyle name="Input 11 3 2 2 3 2" xfId="34228" xr:uid="{00000000-0005-0000-0000-0000EB3D0000}"/>
    <cellStyle name="Input 11 3 2 2 4" xfId="34229" xr:uid="{00000000-0005-0000-0000-0000EC3D0000}"/>
    <cellStyle name="Input 11 3 2 3" xfId="34230" xr:uid="{00000000-0005-0000-0000-0000ED3D0000}"/>
    <cellStyle name="Input 11 3 2 3 2" xfId="34231" xr:uid="{00000000-0005-0000-0000-0000EE3D0000}"/>
    <cellStyle name="Input 11 3 2 3 2 2" xfId="34232" xr:uid="{00000000-0005-0000-0000-0000EF3D0000}"/>
    <cellStyle name="Input 11 3 2 3 3" xfId="34233" xr:uid="{00000000-0005-0000-0000-0000F03D0000}"/>
    <cellStyle name="Input 11 3 2 4" xfId="34234" xr:uid="{00000000-0005-0000-0000-0000F13D0000}"/>
    <cellStyle name="Input 11 3 2 4 2" xfId="34235" xr:uid="{00000000-0005-0000-0000-0000F23D0000}"/>
    <cellStyle name="Input 11 3 2 5" xfId="34236" xr:uid="{00000000-0005-0000-0000-0000F33D0000}"/>
    <cellStyle name="Input 11 3 3" xfId="34237" xr:uid="{00000000-0005-0000-0000-0000F43D0000}"/>
    <cellStyle name="Input 11 3 3 2" xfId="34238" xr:uid="{00000000-0005-0000-0000-0000F53D0000}"/>
    <cellStyle name="Input 11 3 3 2 2" xfId="34239" xr:uid="{00000000-0005-0000-0000-0000F63D0000}"/>
    <cellStyle name="Input 11 3 3 2 2 2" xfId="34240" xr:uid="{00000000-0005-0000-0000-0000F73D0000}"/>
    <cellStyle name="Input 11 3 3 2 3" xfId="34241" xr:uid="{00000000-0005-0000-0000-0000F83D0000}"/>
    <cellStyle name="Input 11 3 3 3" xfId="34242" xr:uid="{00000000-0005-0000-0000-0000F93D0000}"/>
    <cellStyle name="Input 11 3 3 3 2" xfId="34243" xr:uid="{00000000-0005-0000-0000-0000FA3D0000}"/>
    <cellStyle name="Input 11 3 3 4" xfId="34244" xr:uid="{00000000-0005-0000-0000-0000FB3D0000}"/>
    <cellStyle name="Input 11 3 4" xfId="34245" xr:uid="{00000000-0005-0000-0000-0000FC3D0000}"/>
    <cellStyle name="Input 11 3 4 2" xfId="34246" xr:uid="{00000000-0005-0000-0000-0000FD3D0000}"/>
    <cellStyle name="Input 11 3 5" xfId="34247" xr:uid="{00000000-0005-0000-0000-0000FE3D0000}"/>
    <cellStyle name="Input 11 4" xfId="7436" xr:uid="{00000000-0005-0000-0000-0000FF3D0000}"/>
    <cellStyle name="Input 11 4 2" xfId="34248" xr:uid="{00000000-0005-0000-0000-0000003E0000}"/>
    <cellStyle name="Input 11 4 2 2" xfId="34249" xr:uid="{00000000-0005-0000-0000-0000013E0000}"/>
    <cellStyle name="Input 11 4 2 2 2" xfId="34250" xr:uid="{00000000-0005-0000-0000-0000023E0000}"/>
    <cellStyle name="Input 11 4 2 2 2 2" xfId="34251" xr:uid="{00000000-0005-0000-0000-0000033E0000}"/>
    <cellStyle name="Input 11 4 2 2 3" xfId="34252" xr:uid="{00000000-0005-0000-0000-0000043E0000}"/>
    <cellStyle name="Input 11 4 2 3" xfId="34253" xr:uid="{00000000-0005-0000-0000-0000053E0000}"/>
    <cellStyle name="Input 11 4 2 3 2" xfId="34254" xr:uid="{00000000-0005-0000-0000-0000063E0000}"/>
    <cellStyle name="Input 11 4 2 4" xfId="34255" xr:uid="{00000000-0005-0000-0000-0000073E0000}"/>
    <cellStyle name="Input 11 4 3" xfId="34256" xr:uid="{00000000-0005-0000-0000-0000083E0000}"/>
    <cellStyle name="Input 11 4 3 2" xfId="34257" xr:uid="{00000000-0005-0000-0000-0000093E0000}"/>
    <cellStyle name="Input 11 4 3 2 2" xfId="34258" xr:uid="{00000000-0005-0000-0000-00000A3E0000}"/>
    <cellStyle name="Input 11 4 3 3" xfId="34259" xr:uid="{00000000-0005-0000-0000-00000B3E0000}"/>
    <cellStyle name="Input 11 4 4" xfId="34260" xr:uid="{00000000-0005-0000-0000-00000C3E0000}"/>
    <cellStyle name="Input 11 4 4 2" xfId="34261" xr:uid="{00000000-0005-0000-0000-00000D3E0000}"/>
    <cellStyle name="Input 11 4 5" xfId="34262" xr:uid="{00000000-0005-0000-0000-00000E3E0000}"/>
    <cellStyle name="Input 11 5" xfId="7437" xr:uid="{00000000-0005-0000-0000-00000F3E0000}"/>
    <cellStyle name="Input 11 5 2" xfId="34263" xr:uid="{00000000-0005-0000-0000-0000103E0000}"/>
    <cellStyle name="Input 11 5 2 2" xfId="34264" xr:uid="{00000000-0005-0000-0000-0000113E0000}"/>
    <cellStyle name="Input 11 5 2 2 2" xfId="34265" xr:uid="{00000000-0005-0000-0000-0000123E0000}"/>
    <cellStyle name="Input 11 5 2 3" xfId="34266" xr:uid="{00000000-0005-0000-0000-0000133E0000}"/>
    <cellStyle name="Input 11 5 3" xfId="34267" xr:uid="{00000000-0005-0000-0000-0000143E0000}"/>
    <cellStyle name="Input 11 5 3 2" xfId="34268" xr:uid="{00000000-0005-0000-0000-0000153E0000}"/>
    <cellStyle name="Input 11 5 4" xfId="34269" xr:uid="{00000000-0005-0000-0000-0000163E0000}"/>
    <cellStyle name="Input 11 6" xfId="34270" xr:uid="{00000000-0005-0000-0000-0000173E0000}"/>
    <cellStyle name="Input 11 6 2" xfId="34271" xr:uid="{00000000-0005-0000-0000-0000183E0000}"/>
    <cellStyle name="Input 11 7" xfId="34272" xr:uid="{00000000-0005-0000-0000-0000193E0000}"/>
    <cellStyle name="Input 12" xfId="7438" xr:uid="{00000000-0005-0000-0000-00001A3E0000}"/>
    <cellStyle name="Input 12 2" xfId="7439" xr:uid="{00000000-0005-0000-0000-00001B3E0000}"/>
    <cellStyle name="Input 12 2 2" xfId="7440" xr:uid="{00000000-0005-0000-0000-00001C3E0000}"/>
    <cellStyle name="Input 12 2 2 2" xfId="34273" xr:uid="{00000000-0005-0000-0000-00001D3E0000}"/>
    <cellStyle name="Input 12 2 2 2 2" xfId="34274" xr:uid="{00000000-0005-0000-0000-00001E3E0000}"/>
    <cellStyle name="Input 12 2 2 2 2 2" xfId="34275" xr:uid="{00000000-0005-0000-0000-00001F3E0000}"/>
    <cellStyle name="Input 12 2 2 2 2 2 2" xfId="34276" xr:uid="{00000000-0005-0000-0000-0000203E0000}"/>
    <cellStyle name="Input 12 2 2 2 2 2 2 2" xfId="34277" xr:uid="{00000000-0005-0000-0000-0000213E0000}"/>
    <cellStyle name="Input 12 2 2 2 2 2 2 2 2" xfId="34278" xr:uid="{00000000-0005-0000-0000-0000223E0000}"/>
    <cellStyle name="Input 12 2 2 2 2 2 2 2 2 2" xfId="34279" xr:uid="{00000000-0005-0000-0000-0000233E0000}"/>
    <cellStyle name="Input 12 2 2 2 2 2 2 2 2 2 2" xfId="34280" xr:uid="{00000000-0005-0000-0000-0000243E0000}"/>
    <cellStyle name="Input 12 2 2 2 2 2 2 2 2 3" xfId="34281" xr:uid="{00000000-0005-0000-0000-0000253E0000}"/>
    <cellStyle name="Input 12 2 2 2 2 2 2 2 3" xfId="34282" xr:uid="{00000000-0005-0000-0000-0000263E0000}"/>
    <cellStyle name="Input 12 2 2 2 2 2 2 2 3 2" xfId="34283" xr:uid="{00000000-0005-0000-0000-0000273E0000}"/>
    <cellStyle name="Input 12 2 2 2 2 2 2 2 4" xfId="34284" xr:uid="{00000000-0005-0000-0000-0000283E0000}"/>
    <cellStyle name="Input 12 2 2 2 2 2 2 3" xfId="34285" xr:uid="{00000000-0005-0000-0000-0000293E0000}"/>
    <cellStyle name="Input 12 2 2 2 2 2 2 3 2" xfId="34286" xr:uid="{00000000-0005-0000-0000-00002A3E0000}"/>
    <cellStyle name="Input 12 2 2 2 2 2 2 3 2 2" xfId="34287" xr:uid="{00000000-0005-0000-0000-00002B3E0000}"/>
    <cellStyle name="Input 12 2 2 2 2 2 2 3 3" xfId="34288" xr:uid="{00000000-0005-0000-0000-00002C3E0000}"/>
    <cellStyle name="Input 12 2 2 2 2 2 2 4" xfId="34289" xr:uid="{00000000-0005-0000-0000-00002D3E0000}"/>
    <cellStyle name="Input 12 2 2 2 2 2 2 4 2" xfId="34290" xr:uid="{00000000-0005-0000-0000-00002E3E0000}"/>
    <cellStyle name="Input 12 2 2 2 2 2 2 5" xfId="34291" xr:uid="{00000000-0005-0000-0000-00002F3E0000}"/>
    <cellStyle name="Input 12 2 2 2 2 2 3" xfId="34292" xr:uid="{00000000-0005-0000-0000-0000303E0000}"/>
    <cellStyle name="Input 12 2 2 2 2 2 3 2" xfId="34293" xr:uid="{00000000-0005-0000-0000-0000313E0000}"/>
    <cellStyle name="Input 12 2 2 2 2 2 3 2 2" xfId="34294" xr:uid="{00000000-0005-0000-0000-0000323E0000}"/>
    <cellStyle name="Input 12 2 2 2 2 2 3 2 2 2" xfId="34295" xr:uid="{00000000-0005-0000-0000-0000333E0000}"/>
    <cellStyle name="Input 12 2 2 2 2 2 3 2 3" xfId="34296" xr:uid="{00000000-0005-0000-0000-0000343E0000}"/>
    <cellStyle name="Input 12 2 2 2 2 2 3 3" xfId="34297" xr:uid="{00000000-0005-0000-0000-0000353E0000}"/>
    <cellStyle name="Input 12 2 2 2 2 2 3 3 2" xfId="34298" xr:uid="{00000000-0005-0000-0000-0000363E0000}"/>
    <cellStyle name="Input 12 2 2 2 2 2 3 4" xfId="34299" xr:uid="{00000000-0005-0000-0000-0000373E0000}"/>
    <cellStyle name="Input 12 2 2 2 2 2 4" xfId="34300" xr:uid="{00000000-0005-0000-0000-0000383E0000}"/>
    <cellStyle name="Input 12 2 2 2 2 2 4 2" xfId="34301" xr:uid="{00000000-0005-0000-0000-0000393E0000}"/>
    <cellStyle name="Input 12 2 2 2 2 2 5" xfId="34302" xr:uid="{00000000-0005-0000-0000-00003A3E0000}"/>
    <cellStyle name="Input 12 2 2 2 2 3" xfId="34303" xr:uid="{00000000-0005-0000-0000-00003B3E0000}"/>
    <cellStyle name="Input 12 2 2 2 2 3 2" xfId="34304" xr:uid="{00000000-0005-0000-0000-00003C3E0000}"/>
    <cellStyle name="Input 12 2 2 2 2 3 2 2" xfId="34305" xr:uid="{00000000-0005-0000-0000-00003D3E0000}"/>
    <cellStyle name="Input 12 2 2 2 2 3 2 2 2" xfId="34306" xr:uid="{00000000-0005-0000-0000-00003E3E0000}"/>
    <cellStyle name="Input 12 2 2 2 2 3 2 2 2 2" xfId="34307" xr:uid="{00000000-0005-0000-0000-00003F3E0000}"/>
    <cellStyle name="Input 12 2 2 2 2 3 2 2 3" xfId="34308" xr:uid="{00000000-0005-0000-0000-0000403E0000}"/>
    <cellStyle name="Input 12 2 2 2 2 3 2 3" xfId="34309" xr:uid="{00000000-0005-0000-0000-0000413E0000}"/>
    <cellStyle name="Input 12 2 2 2 2 3 2 3 2" xfId="34310" xr:uid="{00000000-0005-0000-0000-0000423E0000}"/>
    <cellStyle name="Input 12 2 2 2 2 3 2 4" xfId="34311" xr:uid="{00000000-0005-0000-0000-0000433E0000}"/>
    <cellStyle name="Input 12 2 2 2 2 3 3" xfId="34312" xr:uid="{00000000-0005-0000-0000-0000443E0000}"/>
    <cellStyle name="Input 12 2 2 2 2 3 3 2" xfId="34313" xr:uid="{00000000-0005-0000-0000-0000453E0000}"/>
    <cellStyle name="Input 12 2 2 2 2 3 3 2 2" xfId="34314" xr:uid="{00000000-0005-0000-0000-0000463E0000}"/>
    <cellStyle name="Input 12 2 2 2 2 3 3 3" xfId="34315" xr:uid="{00000000-0005-0000-0000-0000473E0000}"/>
    <cellStyle name="Input 12 2 2 2 2 3 4" xfId="34316" xr:uid="{00000000-0005-0000-0000-0000483E0000}"/>
    <cellStyle name="Input 12 2 2 2 2 3 4 2" xfId="34317" xr:uid="{00000000-0005-0000-0000-0000493E0000}"/>
    <cellStyle name="Input 12 2 2 2 2 3 5" xfId="34318" xr:uid="{00000000-0005-0000-0000-00004A3E0000}"/>
    <cellStyle name="Input 12 2 2 2 2 4" xfId="34319" xr:uid="{00000000-0005-0000-0000-00004B3E0000}"/>
    <cellStyle name="Input 12 2 2 2 2 4 2" xfId="34320" xr:uid="{00000000-0005-0000-0000-00004C3E0000}"/>
    <cellStyle name="Input 12 2 2 2 2 4 2 2" xfId="34321" xr:uid="{00000000-0005-0000-0000-00004D3E0000}"/>
    <cellStyle name="Input 12 2 2 2 2 4 2 2 2" xfId="34322" xr:uid="{00000000-0005-0000-0000-00004E3E0000}"/>
    <cellStyle name="Input 12 2 2 2 2 4 2 3" xfId="34323" xr:uid="{00000000-0005-0000-0000-00004F3E0000}"/>
    <cellStyle name="Input 12 2 2 2 2 4 3" xfId="34324" xr:uid="{00000000-0005-0000-0000-0000503E0000}"/>
    <cellStyle name="Input 12 2 2 2 2 4 3 2" xfId="34325" xr:uid="{00000000-0005-0000-0000-0000513E0000}"/>
    <cellStyle name="Input 12 2 2 2 2 4 4" xfId="34326" xr:uid="{00000000-0005-0000-0000-0000523E0000}"/>
    <cellStyle name="Input 12 2 2 2 2 5" xfId="34327" xr:uid="{00000000-0005-0000-0000-0000533E0000}"/>
    <cellStyle name="Input 12 2 2 2 2 5 2" xfId="34328" xr:uid="{00000000-0005-0000-0000-0000543E0000}"/>
    <cellStyle name="Input 12 2 2 2 2 6" xfId="34329" xr:uid="{00000000-0005-0000-0000-0000553E0000}"/>
    <cellStyle name="Input 12 2 2 2 3" xfId="34330" xr:uid="{00000000-0005-0000-0000-0000563E0000}"/>
    <cellStyle name="Input 12 2 2 2 3 2" xfId="34331" xr:uid="{00000000-0005-0000-0000-0000573E0000}"/>
    <cellStyle name="Input 12 2 2 2 3 2 2" xfId="34332" xr:uid="{00000000-0005-0000-0000-0000583E0000}"/>
    <cellStyle name="Input 12 2 2 2 3 2 2 2" xfId="34333" xr:uid="{00000000-0005-0000-0000-0000593E0000}"/>
    <cellStyle name="Input 12 2 2 2 3 2 2 2 2" xfId="34334" xr:uid="{00000000-0005-0000-0000-00005A3E0000}"/>
    <cellStyle name="Input 12 2 2 2 3 2 2 2 2 2" xfId="34335" xr:uid="{00000000-0005-0000-0000-00005B3E0000}"/>
    <cellStyle name="Input 12 2 2 2 3 2 2 2 3" xfId="34336" xr:uid="{00000000-0005-0000-0000-00005C3E0000}"/>
    <cellStyle name="Input 12 2 2 2 3 2 2 3" xfId="34337" xr:uid="{00000000-0005-0000-0000-00005D3E0000}"/>
    <cellStyle name="Input 12 2 2 2 3 2 2 3 2" xfId="34338" xr:uid="{00000000-0005-0000-0000-00005E3E0000}"/>
    <cellStyle name="Input 12 2 2 2 3 2 2 4" xfId="34339" xr:uid="{00000000-0005-0000-0000-00005F3E0000}"/>
    <cellStyle name="Input 12 2 2 2 3 2 3" xfId="34340" xr:uid="{00000000-0005-0000-0000-0000603E0000}"/>
    <cellStyle name="Input 12 2 2 2 3 2 3 2" xfId="34341" xr:uid="{00000000-0005-0000-0000-0000613E0000}"/>
    <cellStyle name="Input 12 2 2 2 3 2 3 2 2" xfId="34342" xr:uid="{00000000-0005-0000-0000-0000623E0000}"/>
    <cellStyle name="Input 12 2 2 2 3 2 3 3" xfId="34343" xr:uid="{00000000-0005-0000-0000-0000633E0000}"/>
    <cellStyle name="Input 12 2 2 2 3 2 4" xfId="34344" xr:uid="{00000000-0005-0000-0000-0000643E0000}"/>
    <cellStyle name="Input 12 2 2 2 3 2 4 2" xfId="34345" xr:uid="{00000000-0005-0000-0000-0000653E0000}"/>
    <cellStyle name="Input 12 2 2 2 3 2 5" xfId="34346" xr:uid="{00000000-0005-0000-0000-0000663E0000}"/>
    <cellStyle name="Input 12 2 2 2 3 3" xfId="34347" xr:uid="{00000000-0005-0000-0000-0000673E0000}"/>
    <cellStyle name="Input 12 2 2 2 3 3 2" xfId="34348" xr:uid="{00000000-0005-0000-0000-0000683E0000}"/>
    <cellStyle name="Input 12 2 2 2 3 3 2 2" xfId="34349" xr:uid="{00000000-0005-0000-0000-0000693E0000}"/>
    <cellStyle name="Input 12 2 2 2 3 3 2 2 2" xfId="34350" xr:uid="{00000000-0005-0000-0000-00006A3E0000}"/>
    <cellStyle name="Input 12 2 2 2 3 3 2 3" xfId="34351" xr:uid="{00000000-0005-0000-0000-00006B3E0000}"/>
    <cellStyle name="Input 12 2 2 2 3 3 3" xfId="34352" xr:uid="{00000000-0005-0000-0000-00006C3E0000}"/>
    <cellStyle name="Input 12 2 2 2 3 3 3 2" xfId="34353" xr:uid="{00000000-0005-0000-0000-00006D3E0000}"/>
    <cellStyle name="Input 12 2 2 2 3 3 4" xfId="34354" xr:uid="{00000000-0005-0000-0000-00006E3E0000}"/>
    <cellStyle name="Input 12 2 2 2 3 4" xfId="34355" xr:uid="{00000000-0005-0000-0000-00006F3E0000}"/>
    <cellStyle name="Input 12 2 2 2 3 4 2" xfId="34356" xr:uid="{00000000-0005-0000-0000-0000703E0000}"/>
    <cellStyle name="Input 12 2 2 2 3 5" xfId="34357" xr:uid="{00000000-0005-0000-0000-0000713E0000}"/>
    <cellStyle name="Input 12 2 2 2 4" xfId="34358" xr:uid="{00000000-0005-0000-0000-0000723E0000}"/>
    <cellStyle name="Input 12 2 2 2 4 2" xfId="34359" xr:uid="{00000000-0005-0000-0000-0000733E0000}"/>
    <cellStyle name="Input 12 2 2 2 4 2 2" xfId="34360" xr:uid="{00000000-0005-0000-0000-0000743E0000}"/>
    <cellStyle name="Input 12 2 2 2 4 2 2 2" xfId="34361" xr:uid="{00000000-0005-0000-0000-0000753E0000}"/>
    <cellStyle name="Input 12 2 2 2 4 2 2 2 2" xfId="34362" xr:uid="{00000000-0005-0000-0000-0000763E0000}"/>
    <cellStyle name="Input 12 2 2 2 4 2 2 3" xfId="34363" xr:uid="{00000000-0005-0000-0000-0000773E0000}"/>
    <cellStyle name="Input 12 2 2 2 4 2 3" xfId="34364" xr:uid="{00000000-0005-0000-0000-0000783E0000}"/>
    <cellStyle name="Input 12 2 2 2 4 2 3 2" xfId="34365" xr:uid="{00000000-0005-0000-0000-0000793E0000}"/>
    <cellStyle name="Input 12 2 2 2 4 2 4" xfId="34366" xr:uid="{00000000-0005-0000-0000-00007A3E0000}"/>
    <cellStyle name="Input 12 2 2 2 4 3" xfId="34367" xr:uid="{00000000-0005-0000-0000-00007B3E0000}"/>
    <cellStyle name="Input 12 2 2 2 4 3 2" xfId="34368" xr:uid="{00000000-0005-0000-0000-00007C3E0000}"/>
    <cellStyle name="Input 12 2 2 2 4 3 2 2" xfId="34369" xr:uid="{00000000-0005-0000-0000-00007D3E0000}"/>
    <cellStyle name="Input 12 2 2 2 4 3 3" xfId="34370" xr:uid="{00000000-0005-0000-0000-00007E3E0000}"/>
    <cellStyle name="Input 12 2 2 2 4 4" xfId="34371" xr:uid="{00000000-0005-0000-0000-00007F3E0000}"/>
    <cellStyle name="Input 12 2 2 2 4 4 2" xfId="34372" xr:uid="{00000000-0005-0000-0000-0000803E0000}"/>
    <cellStyle name="Input 12 2 2 2 4 5" xfId="34373" xr:uid="{00000000-0005-0000-0000-0000813E0000}"/>
    <cellStyle name="Input 12 2 2 2 5" xfId="34374" xr:uid="{00000000-0005-0000-0000-0000823E0000}"/>
    <cellStyle name="Input 12 2 2 2 5 2" xfId="34375" xr:uid="{00000000-0005-0000-0000-0000833E0000}"/>
    <cellStyle name="Input 12 2 2 2 5 2 2" xfId="34376" xr:uid="{00000000-0005-0000-0000-0000843E0000}"/>
    <cellStyle name="Input 12 2 2 2 5 2 2 2" xfId="34377" xr:uid="{00000000-0005-0000-0000-0000853E0000}"/>
    <cellStyle name="Input 12 2 2 2 5 2 3" xfId="34378" xr:uid="{00000000-0005-0000-0000-0000863E0000}"/>
    <cellStyle name="Input 12 2 2 2 5 3" xfId="34379" xr:uid="{00000000-0005-0000-0000-0000873E0000}"/>
    <cellStyle name="Input 12 2 2 2 5 3 2" xfId="34380" xr:uid="{00000000-0005-0000-0000-0000883E0000}"/>
    <cellStyle name="Input 12 2 2 2 5 4" xfId="34381" xr:uid="{00000000-0005-0000-0000-0000893E0000}"/>
    <cellStyle name="Input 12 2 2 2 6" xfId="34382" xr:uid="{00000000-0005-0000-0000-00008A3E0000}"/>
    <cellStyle name="Input 12 2 2 2 6 2" xfId="34383" xr:uid="{00000000-0005-0000-0000-00008B3E0000}"/>
    <cellStyle name="Input 12 2 2 2 7" xfId="34384" xr:uid="{00000000-0005-0000-0000-00008C3E0000}"/>
    <cellStyle name="Input 12 2 2 3" xfId="34385" xr:uid="{00000000-0005-0000-0000-00008D3E0000}"/>
    <cellStyle name="Input 12 2 2 3 2" xfId="34386" xr:uid="{00000000-0005-0000-0000-00008E3E0000}"/>
    <cellStyle name="Input 12 2 2 3 2 2" xfId="34387" xr:uid="{00000000-0005-0000-0000-00008F3E0000}"/>
    <cellStyle name="Input 12 2 2 3 2 2 2" xfId="34388" xr:uid="{00000000-0005-0000-0000-0000903E0000}"/>
    <cellStyle name="Input 12 2 2 3 2 2 2 2" xfId="34389" xr:uid="{00000000-0005-0000-0000-0000913E0000}"/>
    <cellStyle name="Input 12 2 2 3 2 2 2 2 2" xfId="34390" xr:uid="{00000000-0005-0000-0000-0000923E0000}"/>
    <cellStyle name="Input 12 2 2 3 2 2 2 2 2 2" xfId="34391" xr:uid="{00000000-0005-0000-0000-0000933E0000}"/>
    <cellStyle name="Input 12 2 2 3 2 2 2 2 3" xfId="34392" xr:uid="{00000000-0005-0000-0000-0000943E0000}"/>
    <cellStyle name="Input 12 2 2 3 2 2 2 3" xfId="34393" xr:uid="{00000000-0005-0000-0000-0000953E0000}"/>
    <cellStyle name="Input 12 2 2 3 2 2 2 3 2" xfId="34394" xr:uid="{00000000-0005-0000-0000-0000963E0000}"/>
    <cellStyle name="Input 12 2 2 3 2 2 2 4" xfId="34395" xr:uid="{00000000-0005-0000-0000-0000973E0000}"/>
    <cellStyle name="Input 12 2 2 3 2 2 3" xfId="34396" xr:uid="{00000000-0005-0000-0000-0000983E0000}"/>
    <cellStyle name="Input 12 2 2 3 2 2 3 2" xfId="34397" xr:uid="{00000000-0005-0000-0000-0000993E0000}"/>
    <cellStyle name="Input 12 2 2 3 2 2 3 2 2" xfId="34398" xr:uid="{00000000-0005-0000-0000-00009A3E0000}"/>
    <cellStyle name="Input 12 2 2 3 2 2 3 3" xfId="34399" xr:uid="{00000000-0005-0000-0000-00009B3E0000}"/>
    <cellStyle name="Input 12 2 2 3 2 2 4" xfId="34400" xr:uid="{00000000-0005-0000-0000-00009C3E0000}"/>
    <cellStyle name="Input 12 2 2 3 2 2 4 2" xfId="34401" xr:uid="{00000000-0005-0000-0000-00009D3E0000}"/>
    <cellStyle name="Input 12 2 2 3 2 2 5" xfId="34402" xr:uid="{00000000-0005-0000-0000-00009E3E0000}"/>
    <cellStyle name="Input 12 2 2 3 2 3" xfId="34403" xr:uid="{00000000-0005-0000-0000-00009F3E0000}"/>
    <cellStyle name="Input 12 2 2 3 2 3 2" xfId="34404" xr:uid="{00000000-0005-0000-0000-0000A03E0000}"/>
    <cellStyle name="Input 12 2 2 3 2 3 2 2" xfId="34405" xr:uid="{00000000-0005-0000-0000-0000A13E0000}"/>
    <cellStyle name="Input 12 2 2 3 2 3 2 2 2" xfId="34406" xr:uid="{00000000-0005-0000-0000-0000A23E0000}"/>
    <cellStyle name="Input 12 2 2 3 2 3 2 3" xfId="34407" xr:uid="{00000000-0005-0000-0000-0000A33E0000}"/>
    <cellStyle name="Input 12 2 2 3 2 3 3" xfId="34408" xr:uid="{00000000-0005-0000-0000-0000A43E0000}"/>
    <cellStyle name="Input 12 2 2 3 2 3 3 2" xfId="34409" xr:uid="{00000000-0005-0000-0000-0000A53E0000}"/>
    <cellStyle name="Input 12 2 2 3 2 3 4" xfId="34410" xr:uid="{00000000-0005-0000-0000-0000A63E0000}"/>
    <cellStyle name="Input 12 2 2 3 2 4" xfId="34411" xr:uid="{00000000-0005-0000-0000-0000A73E0000}"/>
    <cellStyle name="Input 12 2 2 3 2 4 2" xfId="34412" xr:uid="{00000000-0005-0000-0000-0000A83E0000}"/>
    <cellStyle name="Input 12 2 2 3 2 5" xfId="34413" xr:uid="{00000000-0005-0000-0000-0000A93E0000}"/>
    <cellStyle name="Input 12 2 2 3 3" xfId="34414" xr:uid="{00000000-0005-0000-0000-0000AA3E0000}"/>
    <cellStyle name="Input 12 2 2 3 3 2" xfId="34415" xr:uid="{00000000-0005-0000-0000-0000AB3E0000}"/>
    <cellStyle name="Input 12 2 2 3 3 2 2" xfId="34416" xr:uid="{00000000-0005-0000-0000-0000AC3E0000}"/>
    <cellStyle name="Input 12 2 2 3 3 2 2 2" xfId="34417" xr:uid="{00000000-0005-0000-0000-0000AD3E0000}"/>
    <cellStyle name="Input 12 2 2 3 3 2 2 2 2" xfId="34418" xr:uid="{00000000-0005-0000-0000-0000AE3E0000}"/>
    <cellStyle name="Input 12 2 2 3 3 2 2 3" xfId="34419" xr:uid="{00000000-0005-0000-0000-0000AF3E0000}"/>
    <cellStyle name="Input 12 2 2 3 3 2 3" xfId="34420" xr:uid="{00000000-0005-0000-0000-0000B03E0000}"/>
    <cellStyle name="Input 12 2 2 3 3 2 3 2" xfId="34421" xr:uid="{00000000-0005-0000-0000-0000B13E0000}"/>
    <cellStyle name="Input 12 2 2 3 3 2 4" xfId="34422" xr:uid="{00000000-0005-0000-0000-0000B23E0000}"/>
    <cellStyle name="Input 12 2 2 3 3 3" xfId="34423" xr:uid="{00000000-0005-0000-0000-0000B33E0000}"/>
    <cellStyle name="Input 12 2 2 3 3 3 2" xfId="34424" xr:uid="{00000000-0005-0000-0000-0000B43E0000}"/>
    <cellStyle name="Input 12 2 2 3 3 3 2 2" xfId="34425" xr:uid="{00000000-0005-0000-0000-0000B53E0000}"/>
    <cellStyle name="Input 12 2 2 3 3 3 3" xfId="34426" xr:uid="{00000000-0005-0000-0000-0000B63E0000}"/>
    <cellStyle name="Input 12 2 2 3 3 4" xfId="34427" xr:uid="{00000000-0005-0000-0000-0000B73E0000}"/>
    <cellStyle name="Input 12 2 2 3 3 4 2" xfId="34428" xr:uid="{00000000-0005-0000-0000-0000B83E0000}"/>
    <cellStyle name="Input 12 2 2 3 3 5" xfId="34429" xr:uid="{00000000-0005-0000-0000-0000B93E0000}"/>
    <cellStyle name="Input 12 2 2 3 4" xfId="34430" xr:uid="{00000000-0005-0000-0000-0000BA3E0000}"/>
    <cellStyle name="Input 12 2 2 3 4 2" xfId="34431" xr:uid="{00000000-0005-0000-0000-0000BB3E0000}"/>
    <cellStyle name="Input 12 2 2 3 4 2 2" xfId="34432" xr:uid="{00000000-0005-0000-0000-0000BC3E0000}"/>
    <cellStyle name="Input 12 2 2 3 4 2 2 2" xfId="34433" xr:uid="{00000000-0005-0000-0000-0000BD3E0000}"/>
    <cellStyle name="Input 12 2 2 3 4 2 3" xfId="34434" xr:uid="{00000000-0005-0000-0000-0000BE3E0000}"/>
    <cellStyle name="Input 12 2 2 3 4 3" xfId="34435" xr:uid="{00000000-0005-0000-0000-0000BF3E0000}"/>
    <cellStyle name="Input 12 2 2 3 4 3 2" xfId="34436" xr:uid="{00000000-0005-0000-0000-0000C03E0000}"/>
    <cellStyle name="Input 12 2 2 3 4 4" xfId="34437" xr:uid="{00000000-0005-0000-0000-0000C13E0000}"/>
    <cellStyle name="Input 12 2 2 3 5" xfId="34438" xr:uid="{00000000-0005-0000-0000-0000C23E0000}"/>
    <cellStyle name="Input 12 2 2 3 5 2" xfId="34439" xr:uid="{00000000-0005-0000-0000-0000C33E0000}"/>
    <cellStyle name="Input 12 2 2 3 6" xfId="34440" xr:uid="{00000000-0005-0000-0000-0000C43E0000}"/>
    <cellStyle name="Input 12 2 2 4" xfId="34441" xr:uid="{00000000-0005-0000-0000-0000C53E0000}"/>
    <cellStyle name="Input 12 2 2 4 2" xfId="34442" xr:uid="{00000000-0005-0000-0000-0000C63E0000}"/>
    <cellStyle name="Input 12 2 2 4 2 2" xfId="34443" xr:uid="{00000000-0005-0000-0000-0000C73E0000}"/>
    <cellStyle name="Input 12 2 2 4 2 2 2" xfId="34444" xr:uid="{00000000-0005-0000-0000-0000C83E0000}"/>
    <cellStyle name="Input 12 2 2 4 2 2 2 2" xfId="34445" xr:uid="{00000000-0005-0000-0000-0000C93E0000}"/>
    <cellStyle name="Input 12 2 2 4 2 2 2 2 2" xfId="34446" xr:uid="{00000000-0005-0000-0000-0000CA3E0000}"/>
    <cellStyle name="Input 12 2 2 4 2 2 2 3" xfId="34447" xr:uid="{00000000-0005-0000-0000-0000CB3E0000}"/>
    <cellStyle name="Input 12 2 2 4 2 2 3" xfId="34448" xr:uid="{00000000-0005-0000-0000-0000CC3E0000}"/>
    <cellStyle name="Input 12 2 2 4 2 2 3 2" xfId="34449" xr:uid="{00000000-0005-0000-0000-0000CD3E0000}"/>
    <cellStyle name="Input 12 2 2 4 2 2 4" xfId="34450" xr:uid="{00000000-0005-0000-0000-0000CE3E0000}"/>
    <cellStyle name="Input 12 2 2 4 2 3" xfId="34451" xr:uid="{00000000-0005-0000-0000-0000CF3E0000}"/>
    <cellStyle name="Input 12 2 2 4 2 3 2" xfId="34452" xr:uid="{00000000-0005-0000-0000-0000D03E0000}"/>
    <cellStyle name="Input 12 2 2 4 2 3 2 2" xfId="34453" xr:uid="{00000000-0005-0000-0000-0000D13E0000}"/>
    <cellStyle name="Input 12 2 2 4 2 3 3" xfId="34454" xr:uid="{00000000-0005-0000-0000-0000D23E0000}"/>
    <cellStyle name="Input 12 2 2 4 2 4" xfId="34455" xr:uid="{00000000-0005-0000-0000-0000D33E0000}"/>
    <cellStyle name="Input 12 2 2 4 2 4 2" xfId="34456" xr:uid="{00000000-0005-0000-0000-0000D43E0000}"/>
    <cellStyle name="Input 12 2 2 4 2 5" xfId="34457" xr:uid="{00000000-0005-0000-0000-0000D53E0000}"/>
    <cellStyle name="Input 12 2 2 4 3" xfId="34458" xr:uid="{00000000-0005-0000-0000-0000D63E0000}"/>
    <cellStyle name="Input 12 2 2 4 3 2" xfId="34459" xr:uid="{00000000-0005-0000-0000-0000D73E0000}"/>
    <cellStyle name="Input 12 2 2 4 3 2 2" xfId="34460" xr:uid="{00000000-0005-0000-0000-0000D83E0000}"/>
    <cellStyle name="Input 12 2 2 4 3 2 2 2" xfId="34461" xr:uid="{00000000-0005-0000-0000-0000D93E0000}"/>
    <cellStyle name="Input 12 2 2 4 3 2 3" xfId="34462" xr:uid="{00000000-0005-0000-0000-0000DA3E0000}"/>
    <cellStyle name="Input 12 2 2 4 3 3" xfId="34463" xr:uid="{00000000-0005-0000-0000-0000DB3E0000}"/>
    <cellStyle name="Input 12 2 2 4 3 3 2" xfId="34464" xr:uid="{00000000-0005-0000-0000-0000DC3E0000}"/>
    <cellStyle name="Input 12 2 2 4 3 4" xfId="34465" xr:uid="{00000000-0005-0000-0000-0000DD3E0000}"/>
    <cellStyle name="Input 12 2 2 4 4" xfId="34466" xr:uid="{00000000-0005-0000-0000-0000DE3E0000}"/>
    <cellStyle name="Input 12 2 2 4 4 2" xfId="34467" xr:uid="{00000000-0005-0000-0000-0000DF3E0000}"/>
    <cellStyle name="Input 12 2 2 4 5" xfId="34468" xr:uid="{00000000-0005-0000-0000-0000E03E0000}"/>
    <cellStyle name="Input 12 2 2 5" xfId="34469" xr:uid="{00000000-0005-0000-0000-0000E13E0000}"/>
    <cellStyle name="Input 12 2 2 5 2" xfId="34470" xr:uid="{00000000-0005-0000-0000-0000E23E0000}"/>
    <cellStyle name="Input 12 2 2 5 2 2" xfId="34471" xr:uid="{00000000-0005-0000-0000-0000E33E0000}"/>
    <cellStyle name="Input 12 2 2 5 2 2 2" xfId="34472" xr:uid="{00000000-0005-0000-0000-0000E43E0000}"/>
    <cellStyle name="Input 12 2 2 5 2 2 2 2" xfId="34473" xr:uid="{00000000-0005-0000-0000-0000E53E0000}"/>
    <cellStyle name="Input 12 2 2 5 2 2 3" xfId="34474" xr:uid="{00000000-0005-0000-0000-0000E63E0000}"/>
    <cellStyle name="Input 12 2 2 5 2 3" xfId="34475" xr:uid="{00000000-0005-0000-0000-0000E73E0000}"/>
    <cellStyle name="Input 12 2 2 5 2 3 2" xfId="34476" xr:uid="{00000000-0005-0000-0000-0000E83E0000}"/>
    <cellStyle name="Input 12 2 2 5 2 4" xfId="34477" xr:uid="{00000000-0005-0000-0000-0000E93E0000}"/>
    <cellStyle name="Input 12 2 2 5 3" xfId="34478" xr:uid="{00000000-0005-0000-0000-0000EA3E0000}"/>
    <cellStyle name="Input 12 2 2 5 3 2" xfId="34479" xr:uid="{00000000-0005-0000-0000-0000EB3E0000}"/>
    <cellStyle name="Input 12 2 2 5 3 2 2" xfId="34480" xr:uid="{00000000-0005-0000-0000-0000EC3E0000}"/>
    <cellStyle name="Input 12 2 2 5 3 3" xfId="34481" xr:uid="{00000000-0005-0000-0000-0000ED3E0000}"/>
    <cellStyle name="Input 12 2 2 5 4" xfId="34482" xr:uid="{00000000-0005-0000-0000-0000EE3E0000}"/>
    <cellStyle name="Input 12 2 2 5 4 2" xfId="34483" xr:uid="{00000000-0005-0000-0000-0000EF3E0000}"/>
    <cellStyle name="Input 12 2 2 5 5" xfId="34484" xr:uid="{00000000-0005-0000-0000-0000F03E0000}"/>
    <cellStyle name="Input 12 2 2 6" xfId="34485" xr:uid="{00000000-0005-0000-0000-0000F13E0000}"/>
    <cellStyle name="Input 12 2 2 6 2" xfId="34486" xr:uid="{00000000-0005-0000-0000-0000F23E0000}"/>
    <cellStyle name="Input 12 2 2 6 2 2" xfId="34487" xr:uid="{00000000-0005-0000-0000-0000F33E0000}"/>
    <cellStyle name="Input 12 2 2 6 2 2 2" xfId="34488" xr:uid="{00000000-0005-0000-0000-0000F43E0000}"/>
    <cellStyle name="Input 12 2 2 6 2 3" xfId="34489" xr:uid="{00000000-0005-0000-0000-0000F53E0000}"/>
    <cellStyle name="Input 12 2 2 6 3" xfId="34490" xr:uid="{00000000-0005-0000-0000-0000F63E0000}"/>
    <cellStyle name="Input 12 2 2 6 3 2" xfId="34491" xr:uid="{00000000-0005-0000-0000-0000F73E0000}"/>
    <cellStyle name="Input 12 2 2 6 4" xfId="34492" xr:uid="{00000000-0005-0000-0000-0000F83E0000}"/>
    <cellStyle name="Input 12 2 2 7" xfId="34493" xr:uid="{00000000-0005-0000-0000-0000F93E0000}"/>
    <cellStyle name="Input 12 2 2 7 2" xfId="34494" xr:uid="{00000000-0005-0000-0000-0000FA3E0000}"/>
    <cellStyle name="Input 12 2 2 8" xfId="34495" xr:uid="{00000000-0005-0000-0000-0000FB3E0000}"/>
    <cellStyle name="Input 12 2 3" xfId="34496" xr:uid="{00000000-0005-0000-0000-0000FC3E0000}"/>
    <cellStyle name="Input 12 2 3 2" xfId="34497" xr:uid="{00000000-0005-0000-0000-0000FD3E0000}"/>
    <cellStyle name="Input 12 2 3 2 2" xfId="34498" xr:uid="{00000000-0005-0000-0000-0000FE3E0000}"/>
    <cellStyle name="Input 12 2 3 2 2 2" xfId="34499" xr:uid="{00000000-0005-0000-0000-0000FF3E0000}"/>
    <cellStyle name="Input 12 2 3 2 2 2 2" xfId="34500" xr:uid="{00000000-0005-0000-0000-0000003F0000}"/>
    <cellStyle name="Input 12 2 3 2 2 2 2 2" xfId="34501" xr:uid="{00000000-0005-0000-0000-0000013F0000}"/>
    <cellStyle name="Input 12 2 3 2 2 2 3" xfId="34502" xr:uid="{00000000-0005-0000-0000-0000023F0000}"/>
    <cellStyle name="Input 12 2 3 2 2 3" xfId="34503" xr:uid="{00000000-0005-0000-0000-0000033F0000}"/>
    <cellStyle name="Input 12 2 3 2 2 3 2" xfId="34504" xr:uid="{00000000-0005-0000-0000-0000043F0000}"/>
    <cellStyle name="Input 12 2 3 2 2 4" xfId="34505" xr:uid="{00000000-0005-0000-0000-0000053F0000}"/>
    <cellStyle name="Input 12 2 3 2 3" xfId="34506" xr:uid="{00000000-0005-0000-0000-0000063F0000}"/>
    <cellStyle name="Input 12 2 3 2 3 2" xfId="34507" xr:uid="{00000000-0005-0000-0000-0000073F0000}"/>
    <cellStyle name="Input 12 2 3 2 3 2 2" xfId="34508" xr:uid="{00000000-0005-0000-0000-0000083F0000}"/>
    <cellStyle name="Input 12 2 3 2 3 3" xfId="34509" xr:uid="{00000000-0005-0000-0000-0000093F0000}"/>
    <cellStyle name="Input 12 2 3 2 4" xfId="34510" xr:uid="{00000000-0005-0000-0000-00000A3F0000}"/>
    <cellStyle name="Input 12 2 3 2 4 2" xfId="34511" xr:uid="{00000000-0005-0000-0000-00000B3F0000}"/>
    <cellStyle name="Input 12 2 3 2 5" xfId="34512" xr:uid="{00000000-0005-0000-0000-00000C3F0000}"/>
    <cellStyle name="Input 12 2 3 3" xfId="34513" xr:uid="{00000000-0005-0000-0000-00000D3F0000}"/>
    <cellStyle name="Input 12 2 3 3 2" xfId="34514" xr:uid="{00000000-0005-0000-0000-00000E3F0000}"/>
    <cellStyle name="Input 12 2 3 3 2 2" xfId="34515" xr:uid="{00000000-0005-0000-0000-00000F3F0000}"/>
    <cellStyle name="Input 12 2 3 3 2 2 2" xfId="34516" xr:uid="{00000000-0005-0000-0000-0000103F0000}"/>
    <cellStyle name="Input 12 2 3 3 2 3" xfId="34517" xr:uid="{00000000-0005-0000-0000-0000113F0000}"/>
    <cellStyle name="Input 12 2 3 3 3" xfId="34518" xr:uid="{00000000-0005-0000-0000-0000123F0000}"/>
    <cellStyle name="Input 12 2 3 3 3 2" xfId="34519" xr:uid="{00000000-0005-0000-0000-0000133F0000}"/>
    <cellStyle name="Input 12 2 3 3 4" xfId="34520" xr:uid="{00000000-0005-0000-0000-0000143F0000}"/>
    <cellStyle name="Input 12 2 3 4" xfId="34521" xr:uid="{00000000-0005-0000-0000-0000153F0000}"/>
    <cellStyle name="Input 12 2 3 4 2" xfId="34522" xr:uid="{00000000-0005-0000-0000-0000163F0000}"/>
    <cellStyle name="Input 12 2 3 5" xfId="34523" xr:uid="{00000000-0005-0000-0000-0000173F0000}"/>
    <cellStyle name="Input 12 2 4" xfId="34524" xr:uid="{00000000-0005-0000-0000-0000183F0000}"/>
    <cellStyle name="Input 12 2 4 2" xfId="34525" xr:uid="{00000000-0005-0000-0000-0000193F0000}"/>
    <cellStyle name="Input 12 2 4 2 2" xfId="34526" xr:uid="{00000000-0005-0000-0000-00001A3F0000}"/>
    <cellStyle name="Input 12 2 4 2 2 2" xfId="34527" xr:uid="{00000000-0005-0000-0000-00001B3F0000}"/>
    <cellStyle name="Input 12 2 4 2 2 2 2" xfId="34528" xr:uid="{00000000-0005-0000-0000-00001C3F0000}"/>
    <cellStyle name="Input 12 2 4 2 2 3" xfId="34529" xr:uid="{00000000-0005-0000-0000-00001D3F0000}"/>
    <cellStyle name="Input 12 2 4 2 3" xfId="34530" xr:uid="{00000000-0005-0000-0000-00001E3F0000}"/>
    <cellStyle name="Input 12 2 4 2 3 2" xfId="34531" xr:uid="{00000000-0005-0000-0000-00001F3F0000}"/>
    <cellStyle name="Input 12 2 4 2 4" xfId="34532" xr:uid="{00000000-0005-0000-0000-0000203F0000}"/>
    <cellStyle name="Input 12 2 4 3" xfId="34533" xr:uid="{00000000-0005-0000-0000-0000213F0000}"/>
    <cellStyle name="Input 12 2 4 3 2" xfId="34534" xr:uid="{00000000-0005-0000-0000-0000223F0000}"/>
    <cellStyle name="Input 12 2 4 3 2 2" xfId="34535" xr:uid="{00000000-0005-0000-0000-0000233F0000}"/>
    <cellStyle name="Input 12 2 4 3 3" xfId="34536" xr:uid="{00000000-0005-0000-0000-0000243F0000}"/>
    <cellStyle name="Input 12 2 4 4" xfId="34537" xr:uid="{00000000-0005-0000-0000-0000253F0000}"/>
    <cellStyle name="Input 12 2 4 4 2" xfId="34538" xr:uid="{00000000-0005-0000-0000-0000263F0000}"/>
    <cellStyle name="Input 12 2 4 5" xfId="34539" xr:uid="{00000000-0005-0000-0000-0000273F0000}"/>
    <cellStyle name="Input 12 2 5" xfId="34540" xr:uid="{00000000-0005-0000-0000-0000283F0000}"/>
    <cellStyle name="Input 12 2 5 2" xfId="34541" xr:uid="{00000000-0005-0000-0000-0000293F0000}"/>
    <cellStyle name="Input 12 2 5 2 2" xfId="34542" xr:uid="{00000000-0005-0000-0000-00002A3F0000}"/>
    <cellStyle name="Input 12 2 5 2 2 2" xfId="34543" xr:uid="{00000000-0005-0000-0000-00002B3F0000}"/>
    <cellStyle name="Input 12 2 5 2 3" xfId="34544" xr:uid="{00000000-0005-0000-0000-00002C3F0000}"/>
    <cellStyle name="Input 12 2 5 3" xfId="34545" xr:uid="{00000000-0005-0000-0000-00002D3F0000}"/>
    <cellStyle name="Input 12 2 5 3 2" xfId="34546" xr:uid="{00000000-0005-0000-0000-00002E3F0000}"/>
    <cellStyle name="Input 12 2 5 4" xfId="34547" xr:uid="{00000000-0005-0000-0000-00002F3F0000}"/>
    <cellStyle name="Input 12 2 6" xfId="34548" xr:uid="{00000000-0005-0000-0000-0000303F0000}"/>
    <cellStyle name="Input 12 2 6 2" xfId="34549" xr:uid="{00000000-0005-0000-0000-0000313F0000}"/>
    <cellStyle name="Input 12 2 7" xfId="34550" xr:uid="{00000000-0005-0000-0000-0000323F0000}"/>
    <cellStyle name="Input 12 3" xfId="7441" xr:uid="{00000000-0005-0000-0000-0000333F0000}"/>
    <cellStyle name="Input 12 3 2" xfId="7442" xr:uid="{00000000-0005-0000-0000-0000343F0000}"/>
    <cellStyle name="Input 12 3 2 2" xfId="34551" xr:uid="{00000000-0005-0000-0000-0000353F0000}"/>
    <cellStyle name="Input 12 3 2 2 2" xfId="34552" xr:uid="{00000000-0005-0000-0000-0000363F0000}"/>
    <cellStyle name="Input 12 3 2 2 2 2" xfId="34553" xr:uid="{00000000-0005-0000-0000-0000373F0000}"/>
    <cellStyle name="Input 12 3 2 2 2 2 2" xfId="34554" xr:uid="{00000000-0005-0000-0000-0000383F0000}"/>
    <cellStyle name="Input 12 3 2 2 2 3" xfId="34555" xr:uid="{00000000-0005-0000-0000-0000393F0000}"/>
    <cellStyle name="Input 12 3 2 2 3" xfId="34556" xr:uid="{00000000-0005-0000-0000-00003A3F0000}"/>
    <cellStyle name="Input 12 3 2 2 3 2" xfId="34557" xr:uid="{00000000-0005-0000-0000-00003B3F0000}"/>
    <cellStyle name="Input 12 3 2 2 4" xfId="34558" xr:uid="{00000000-0005-0000-0000-00003C3F0000}"/>
    <cellStyle name="Input 12 3 2 3" xfId="34559" xr:uid="{00000000-0005-0000-0000-00003D3F0000}"/>
    <cellStyle name="Input 12 3 2 3 2" xfId="34560" xr:uid="{00000000-0005-0000-0000-00003E3F0000}"/>
    <cellStyle name="Input 12 3 2 3 2 2" xfId="34561" xr:uid="{00000000-0005-0000-0000-00003F3F0000}"/>
    <cellStyle name="Input 12 3 2 3 3" xfId="34562" xr:uid="{00000000-0005-0000-0000-0000403F0000}"/>
    <cellStyle name="Input 12 3 2 4" xfId="34563" xr:uid="{00000000-0005-0000-0000-0000413F0000}"/>
    <cellStyle name="Input 12 3 2 4 2" xfId="34564" xr:uid="{00000000-0005-0000-0000-0000423F0000}"/>
    <cellStyle name="Input 12 3 2 5" xfId="34565" xr:uid="{00000000-0005-0000-0000-0000433F0000}"/>
    <cellStyle name="Input 12 3 3" xfId="34566" xr:uid="{00000000-0005-0000-0000-0000443F0000}"/>
    <cellStyle name="Input 12 3 3 2" xfId="34567" xr:uid="{00000000-0005-0000-0000-0000453F0000}"/>
    <cellStyle name="Input 12 3 3 2 2" xfId="34568" xr:uid="{00000000-0005-0000-0000-0000463F0000}"/>
    <cellStyle name="Input 12 3 3 2 2 2" xfId="34569" xr:uid="{00000000-0005-0000-0000-0000473F0000}"/>
    <cellStyle name="Input 12 3 3 2 3" xfId="34570" xr:uid="{00000000-0005-0000-0000-0000483F0000}"/>
    <cellStyle name="Input 12 3 3 3" xfId="34571" xr:uid="{00000000-0005-0000-0000-0000493F0000}"/>
    <cellStyle name="Input 12 3 3 3 2" xfId="34572" xr:uid="{00000000-0005-0000-0000-00004A3F0000}"/>
    <cellStyle name="Input 12 3 3 4" xfId="34573" xr:uid="{00000000-0005-0000-0000-00004B3F0000}"/>
    <cellStyle name="Input 12 3 4" xfId="34574" xr:uid="{00000000-0005-0000-0000-00004C3F0000}"/>
    <cellStyle name="Input 12 3 4 2" xfId="34575" xr:uid="{00000000-0005-0000-0000-00004D3F0000}"/>
    <cellStyle name="Input 12 3 5" xfId="34576" xr:uid="{00000000-0005-0000-0000-00004E3F0000}"/>
    <cellStyle name="Input 12 4" xfId="7443" xr:uid="{00000000-0005-0000-0000-00004F3F0000}"/>
    <cellStyle name="Input 12 4 2" xfId="34577" xr:uid="{00000000-0005-0000-0000-0000503F0000}"/>
    <cellStyle name="Input 12 4 2 2" xfId="34578" xr:uid="{00000000-0005-0000-0000-0000513F0000}"/>
    <cellStyle name="Input 12 4 2 2 2" xfId="34579" xr:uid="{00000000-0005-0000-0000-0000523F0000}"/>
    <cellStyle name="Input 12 4 2 2 2 2" xfId="34580" xr:uid="{00000000-0005-0000-0000-0000533F0000}"/>
    <cellStyle name="Input 12 4 2 2 3" xfId="34581" xr:uid="{00000000-0005-0000-0000-0000543F0000}"/>
    <cellStyle name="Input 12 4 2 3" xfId="34582" xr:uid="{00000000-0005-0000-0000-0000553F0000}"/>
    <cellStyle name="Input 12 4 2 3 2" xfId="34583" xr:uid="{00000000-0005-0000-0000-0000563F0000}"/>
    <cellStyle name="Input 12 4 2 4" xfId="34584" xr:uid="{00000000-0005-0000-0000-0000573F0000}"/>
    <cellStyle name="Input 12 4 3" xfId="34585" xr:uid="{00000000-0005-0000-0000-0000583F0000}"/>
    <cellStyle name="Input 12 4 3 2" xfId="34586" xr:uid="{00000000-0005-0000-0000-0000593F0000}"/>
    <cellStyle name="Input 12 4 3 2 2" xfId="34587" xr:uid="{00000000-0005-0000-0000-00005A3F0000}"/>
    <cellStyle name="Input 12 4 3 3" xfId="34588" xr:uid="{00000000-0005-0000-0000-00005B3F0000}"/>
    <cellStyle name="Input 12 4 4" xfId="34589" xr:uid="{00000000-0005-0000-0000-00005C3F0000}"/>
    <cellStyle name="Input 12 4 4 2" xfId="34590" xr:uid="{00000000-0005-0000-0000-00005D3F0000}"/>
    <cellStyle name="Input 12 4 5" xfId="34591" xr:uid="{00000000-0005-0000-0000-00005E3F0000}"/>
    <cellStyle name="Input 12 5" xfId="7444" xr:uid="{00000000-0005-0000-0000-00005F3F0000}"/>
    <cellStyle name="Input 12 5 2" xfId="34592" xr:uid="{00000000-0005-0000-0000-0000603F0000}"/>
    <cellStyle name="Input 12 5 2 2" xfId="34593" xr:uid="{00000000-0005-0000-0000-0000613F0000}"/>
    <cellStyle name="Input 12 5 2 2 2" xfId="34594" xr:uid="{00000000-0005-0000-0000-0000623F0000}"/>
    <cellStyle name="Input 12 5 2 3" xfId="34595" xr:uid="{00000000-0005-0000-0000-0000633F0000}"/>
    <cellStyle name="Input 12 5 3" xfId="34596" xr:uid="{00000000-0005-0000-0000-0000643F0000}"/>
    <cellStyle name="Input 12 5 3 2" xfId="34597" xr:uid="{00000000-0005-0000-0000-0000653F0000}"/>
    <cellStyle name="Input 12 5 4" xfId="34598" xr:uid="{00000000-0005-0000-0000-0000663F0000}"/>
    <cellStyle name="Input 12 6" xfId="34599" xr:uid="{00000000-0005-0000-0000-0000673F0000}"/>
    <cellStyle name="Input 12 6 2" xfId="34600" xr:uid="{00000000-0005-0000-0000-0000683F0000}"/>
    <cellStyle name="Input 12 7" xfId="34601" xr:uid="{00000000-0005-0000-0000-0000693F0000}"/>
    <cellStyle name="Input 13" xfId="7445" xr:uid="{00000000-0005-0000-0000-00006A3F0000}"/>
    <cellStyle name="Input 13 2" xfId="7446" xr:uid="{00000000-0005-0000-0000-00006B3F0000}"/>
    <cellStyle name="Input 13 2 2" xfId="7447" xr:uid="{00000000-0005-0000-0000-00006C3F0000}"/>
    <cellStyle name="Input 13 2 2 2" xfId="34602" xr:uid="{00000000-0005-0000-0000-00006D3F0000}"/>
    <cellStyle name="Input 13 2 2 2 2" xfId="34603" xr:uid="{00000000-0005-0000-0000-00006E3F0000}"/>
    <cellStyle name="Input 13 2 2 2 2 2" xfId="34604" xr:uid="{00000000-0005-0000-0000-00006F3F0000}"/>
    <cellStyle name="Input 13 2 2 2 2 2 2" xfId="34605" xr:uid="{00000000-0005-0000-0000-0000703F0000}"/>
    <cellStyle name="Input 13 2 2 2 2 2 2 2" xfId="34606" xr:uid="{00000000-0005-0000-0000-0000713F0000}"/>
    <cellStyle name="Input 13 2 2 2 2 2 2 2 2" xfId="34607" xr:uid="{00000000-0005-0000-0000-0000723F0000}"/>
    <cellStyle name="Input 13 2 2 2 2 2 2 2 2 2" xfId="34608" xr:uid="{00000000-0005-0000-0000-0000733F0000}"/>
    <cellStyle name="Input 13 2 2 2 2 2 2 2 2 2 2" xfId="34609" xr:uid="{00000000-0005-0000-0000-0000743F0000}"/>
    <cellStyle name="Input 13 2 2 2 2 2 2 2 2 3" xfId="34610" xr:uid="{00000000-0005-0000-0000-0000753F0000}"/>
    <cellStyle name="Input 13 2 2 2 2 2 2 2 3" xfId="34611" xr:uid="{00000000-0005-0000-0000-0000763F0000}"/>
    <cellStyle name="Input 13 2 2 2 2 2 2 2 3 2" xfId="34612" xr:uid="{00000000-0005-0000-0000-0000773F0000}"/>
    <cellStyle name="Input 13 2 2 2 2 2 2 2 4" xfId="34613" xr:uid="{00000000-0005-0000-0000-0000783F0000}"/>
    <cellStyle name="Input 13 2 2 2 2 2 2 3" xfId="34614" xr:uid="{00000000-0005-0000-0000-0000793F0000}"/>
    <cellStyle name="Input 13 2 2 2 2 2 2 3 2" xfId="34615" xr:uid="{00000000-0005-0000-0000-00007A3F0000}"/>
    <cellStyle name="Input 13 2 2 2 2 2 2 3 2 2" xfId="34616" xr:uid="{00000000-0005-0000-0000-00007B3F0000}"/>
    <cellStyle name="Input 13 2 2 2 2 2 2 3 3" xfId="34617" xr:uid="{00000000-0005-0000-0000-00007C3F0000}"/>
    <cellStyle name="Input 13 2 2 2 2 2 2 4" xfId="34618" xr:uid="{00000000-0005-0000-0000-00007D3F0000}"/>
    <cellStyle name="Input 13 2 2 2 2 2 2 4 2" xfId="34619" xr:uid="{00000000-0005-0000-0000-00007E3F0000}"/>
    <cellStyle name="Input 13 2 2 2 2 2 2 5" xfId="34620" xr:uid="{00000000-0005-0000-0000-00007F3F0000}"/>
    <cellStyle name="Input 13 2 2 2 2 2 3" xfId="34621" xr:uid="{00000000-0005-0000-0000-0000803F0000}"/>
    <cellStyle name="Input 13 2 2 2 2 2 3 2" xfId="34622" xr:uid="{00000000-0005-0000-0000-0000813F0000}"/>
    <cellStyle name="Input 13 2 2 2 2 2 3 2 2" xfId="34623" xr:uid="{00000000-0005-0000-0000-0000823F0000}"/>
    <cellStyle name="Input 13 2 2 2 2 2 3 2 2 2" xfId="34624" xr:uid="{00000000-0005-0000-0000-0000833F0000}"/>
    <cellStyle name="Input 13 2 2 2 2 2 3 2 3" xfId="34625" xr:uid="{00000000-0005-0000-0000-0000843F0000}"/>
    <cellStyle name="Input 13 2 2 2 2 2 3 3" xfId="34626" xr:uid="{00000000-0005-0000-0000-0000853F0000}"/>
    <cellStyle name="Input 13 2 2 2 2 2 3 3 2" xfId="34627" xr:uid="{00000000-0005-0000-0000-0000863F0000}"/>
    <cellStyle name="Input 13 2 2 2 2 2 3 4" xfId="34628" xr:uid="{00000000-0005-0000-0000-0000873F0000}"/>
    <cellStyle name="Input 13 2 2 2 2 2 4" xfId="34629" xr:uid="{00000000-0005-0000-0000-0000883F0000}"/>
    <cellStyle name="Input 13 2 2 2 2 2 4 2" xfId="34630" xr:uid="{00000000-0005-0000-0000-0000893F0000}"/>
    <cellStyle name="Input 13 2 2 2 2 2 5" xfId="34631" xr:uid="{00000000-0005-0000-0000-00008A3F0000}"/>
    <cellStyle name="Input 13 2 2 2 2 3" xfId="34632" xr:uid="{00000000-0005-0000-0000-00008B3F0000}"/>
    <cellStyle name="Input 13 2 2 2 2 3 2" xfId="34633" xr:uid="{00000000-0005-0000-0000-00008C3F0000}"/>
    <cellStyle name="Input 13 2 2 2 2 3 2 2" xfId="34634" xr:uid="{00000000-0005-0000-0000-00008D3F0000}"/>
    <cellStyle name="Input 13 2 2 2 2 3 2 2 2" xfId="34635" xr:uid="{00000000-0005-0000-0000-00008E3F0000}"/>
    <cellStyle name="Input 13 2 2 2 2 3 2 2 2 2" xfId="34636" xr:uid="{00000000-0005-0000-0000-00008F3F0000}"/>
    <cellStyle name="Input 13 2 2 2 2 3 2 2 3" xfId="34637" xr:uid="{00000000-0005-0000-0000-0000903F0000}"/>
    <cellStyle name="Input 13 2 2 2 2 3 2 3" xfId="34638" xr:uid="{00000000-0005-0000-0000-0000913F0000}"/>
    <cellStyle name="Input 13 2 2 2 2 3 2 3 2" xfId="34639" xr:uid="{00000000-0005-0000-0000-0000923F0000}"/>
    <cellStyle name="Input 13 2 2 2 2 3 2 4" xfId="34640" xr:uid="{00000000-0005-0000-0000-0000933F0000}"/>
    <cellStyle name="Input 13 2 2 2 2 3 3" xfId="34641" xr:uid="{00000000-0005-0000-0000-0000943F0000}"/>
    <cellStyle name="Input 13 2 2 2 2 3 3 2" xfId="34642" xr:uid="{00000000-0005-0000-0000-0000953F0000}"/>
    <cellStyle name="Input 13 2 2 2 2 3 3 2 2" xfId="34643" xr:uid="{00000000-0005-0000-0000-0000963F0000}"/>
    <cellStyle name="Input 13 2 2 2 2 3 3 3" xfId="34644" xr:uid="{00000000-0005-0000-0000-0000973F0000}"/>
    <cellStyle name="Input 13 2 2 2 2 3 4" xfId="34645" xr:uid="{00000000-0005-0000-0000-0000983F0000}"/>
    <cellStyle name="Input 13 2 2 2 2 3 4 2" xfId="34646" xr:uid="{00000000-0005-0000-0000-0000993F0000}"/>
    <cellStyle name="Input 13 2 2 2 2 3 5" xfId="34647" xr:uid="{00000000-0005-0000-0000-00009A3F0000}"/>
    <cellStyle name="Input 13 2 2 2 2 4" xfId="34648" xr:uid="{00000000-0005-0000-0000-00009B3F0000}"/>
    <cellStyle name="Input 13 2 2 2 2 4 2" xfId="34649" xr:uid="{00000000-0005-0000-0000-00009C3F0000}"/>
    <cellStyle name="Input 13 2 2 2 2 4 2 2" xfId="34650" xr:uid="{00000000-0005-0000-0000-00009D3F0000}"/>
    <cellStyle name="Input 13 2 2 2 2 4 2 2 2" xfId="34651" xr:uid="{00000000-0005-0000-0000-00009E3F0000}"/>
    <cellStyle name="Input 13 2 2 2 2 4 2 3" xfId="34652" xr:uid="{00000000-0005-0000-0000-00009F3F0000}"/>
    <cellStyle name="Input 13 2 2 2 2 4 3" xfId="34653" xr:uid="{00000000-0005-0000-0000-0000A03F0000}"/>
    <cellStyle name="Input 13 2 2 2 2 4 3 2" xfId="34654" xr:uid="{00000000-0005-0000-0000-0000A13F0000}"/>
    <cellStyle name="Input 13 2 2 2 2 4 4" xfId="34655" xr:uid="{00000000-0005-0000-0000-0000A23F0000}"/>
    <cellStyle name="Input 13 2 2 2 2 5" xfId="34656" xr:uid="{00000000-0005-0000-0000-0000A33F0000}"/>
    <cellStyle name="Input 13 2 2 2 2 5 2" xfId="34657" xr:uid="{00000000-0005-0000-0000-0000A43F0000}"/>
    <cellStyle name="Input 13 2 2 2 2 6" xfId="34658" xr:uid="{00000000-0005-0000-0000-0000A53F0000}"/>
    <cellStyle name="Input 13 2 2 2 3" xfId="34659" xr:uid="{00000000-0005-0000-0000-0000A63F0000}"/>
    <cellStyle name="Input 13 2 2 2 3 2" xfId="34660" xr:uid="{00000000-0005-0000-0000-0000A73F0000}"/>
    <cellStyle name="Input 13 2 2 2 3 2 2" xfId="34661" xr:uid="{00000000-0005-0000-0000-0000A83F0000}"/>
    <cellStyle name="Input 13 2 2 2 3 2 2 2" xfId="34662" xr:uid="{00000000-0005-0000-0000-0000A93F0000}"/>
    <cellStyle name="Input 13 2 2 2 3 2 2 2 2" xfId="34663" xr:uid="{00000000-0005-0000-0000-0000AA3F0000}"/>
    <cellStyle name="Input 13 2 2 2 3 2 2 2 2 2" xfId="34664" xr:uid="{00000000-0005-0000-0000-0000AB3F0000}"/>
    <cellStyle name="Input 13 2 2 2 3 2 2 2 3" xfId="34665" xr:uid="{00000000-0005-0000-0000-0000AC3F0000}"/>
    <cellStyle name="Input 13 2 2 2 3 2 2 3" xfId="34666" xr:uid="{00000000-0005-0000-0000-0000AD3F0000}"/>
    <cellStyle name="Input 13 2 2 2 3 2 2 3 2" xfId="34667" xr:uid="{00000000-0005-0000-0000-0000AE3F0000}"/>
    <cellStyle name="Input 13 2 2 2 3 2 2 4" xfId="34668" xr:uid="{00000000-0005-0000-0000-0000AF3F0000}"/>
    <cellStyle name="Input 13 2 2 2 3 2 3" xfId="34669" xr:uid="{00000000-0005-0000-0000-0000B03F0000}"/>
    <cellStyle name="Input 13 2 2 2 3 2 3 2" xfId="34670" xr:uid="{00000000-0005-0000-0000-0000B13F0000}"/>
    <cellStyle name="Input 13 2 2 2 3 2 3 2 2" xfId="34671" xr:uid="{00000000-0005-0000-0000-0000B23F0000}"/>
    <cellStyle name="Input 13 2 2 2 3 2 3 3" xfId="34672" xr:uid="{00000000-0005-0000-0000-0000B33F0000}"/>
    <cellStyle name="Input 13 2 2 2 3 2 4" xfId="34673" xr:uid="{00000000-0005-0000-0000-0000B43F0000}"/>
    <cellStyle name="Input 13 2 2 2 3 2 4 2" xfId="34674" xr:uid="{00000000-0005-0000-0000-0000B53F0000}"/>
    <cellStyle name="Input 13 2 2 2 3 2 5" xfId="34675" xr:uid="{00000000-0005-0000-0000-0000B63F0000}"/>
    <cellStyle name="Input 13 2 2 2 3 3" xfId="34676" xr:uid="{00000000-0005-0000-0000-0000B73F0000}"/>
    <cellStyle name="Input 13 2 2 2 3 3 2" xfId="34677" xr:uid="{00000000-0005-0000-0000-0000B83F0000}"/>
    <cellStyle name="Input 13 2 2 2 3 3 2 2" xfId="34678" xr:uid="{00000000-0005-0000-0000-0000B93F0000}"/>
    <cellStyle name="Input 13 2 2 2 3 3 2 2 2" xfId="34679" xr:uid="{00000000-0005-0000-0000-0000BA3F0000}"/>
    <cellStyle name="Input 13 2 2 2 3 3 2 3" xfId="34680" xr:uid="{00000000-0005-0000-0000-0000BB3F0000}"/>
    <cellStyle name="Input 13 2 2 2 3 3 3" xfId="34681" xr:uid="{00000000-0005-0000-0000-0000BC3F0000}"/>
    <cellStyle name="Input 13 2 2 2 3 3 3 2" xfId="34682" xr:uid="{00000000-0005-0000-0000-0000BD3F0000}"/>
    <cellStyle name="Input 13 2 2 2 3 3 4" xfId="34683" xr:uid="{00000000-0005-0000-0000-0000BE3F0000}"/>
    <cellStyle name="Input 13 2 2 2 3 4" xfId="34684" xr:uid="{00000000-0005-0000-0000-0000BF3F0000}"/>
    <cellStyle name="Input 13 2 2 2 3 4 2" xfId="34685" xr:uid="{00000000-0005-0000-0000-0000C03F0000}"/>
    <cellStyle name="Input 13 2 2 2 3 5" xfId="34686" xr:uid="{00000000-0005-0000-0000-0000C13F0000}"/>
    <cellStyle name="Input 13 2 2 2 4" xfId="34687" xr:uid="{00000000-0005-0000-0000-0000C23F0000}"/>
    <cellStyle name="Input 13 2 2 2 4 2" xfId="34688" xr:uid="{00000000-0005-0000-0000-0000C33F0000}"/>
    <cellStyle name="Input 13 2 2 2 4 2 2" xfId="34689" xr:uid="{00000000-0005-0000-0000-0000C43F0000}"/>
    <cellStyle name="Input 13 2 2 2 4 2 2 2" xfId="34690" xr:uid="{00000000-0005-0000-0000-0000C53F0000}"/>
    <cellStyle name="Input 13 2 2 2 4 2 2 2 2" xfId="34691" xr:uid="{00000000-0005-0000-0000-0000C63F0000}"/>
    <cellStyle name="Input 13 2 2 2 4 2 2 3" xfId="34692" xr:uid="{00000000-0005-0000-0000-0000C73F0000}"/>
    <cellStyle name="Input 13 2 2 2 4 2 3" xfId="34693" xr:uid="{00000000-0005-0000-0000-0000C83F0000}"/>
    <cellStyle name="Input 13 2 2 2 4 2 3 2" xfId="34694" xr:uid="{00000000-0005-0000-0000-0000C93F0000}"/>
    <cellStyle name="Input 13 2 2 2 4 2 4" xfId="34695" xr:uid="{00000000-0005-0000-0000-0000CA3F0000}"/>
    <cellStyle name="Input 13 2 2 2 4 3" xfId="34696" xr:uid="{00000000-0005-0000-0000-0000CB3F0000}"/>
    <cellStyle name="Input 13 2 2 2 4 3 2" xfId="34697" xr:uid="{00000000-0005-0000-0000-0000CC3F0000}"/>
    <cellStyle name="Input 13 2 2 2 4 3 2 2" xfId="34698" xr:uid="{00000000-0005-0000-0000-0000CD3F0000}"/>
    <cellStyle name="Input 13 2 2 2 4 3 3" xfId="34699" xr:uid="{00000000-0005-0000-0000-0000CE3F0000}"/>
    <cellStyle name="Input 13 2 2 2 4 4" xfId="34700" xr:uid="{00000000-0005-0000-0000-0000CF3F0000}"/>
    <cellStyle name="Input 13 2 2 2 4 4 2" xfId="34701" xr:uid="{00000000-0005-0000-0000-0000D03F0000}"/>
    <cellStyle name="Input 13 2 2 2 4 5" xfId="34702" xr:uid="{00000000-0005-0000-0000-0000D13F0000}"/>
    <cellStyle name="Input 13 2 2 2 5" xfId="34703" xr:uid="{00000000-0005-0000-0000-0000D23F0000}"/>
    <cellStyle name="Input 13 2 2 2 5 2" xfId="34704" xr:uid="{00000000-0005-0000-0000-0000D33F0000}"/>
    <cellStyle name="Input 13 2 2 2 5 2 2" xfId="34705" xr:uid="{00000000-0005-0000-0000-0000D43F0000}"/>
    <cellStyle name="Input 13 2 2 2 5 2 2 2" xfId="34706" xr:uid="{00000000-0005-0000-0000-0000D53F0000}"/>
    <cellStyle name="Input 13 2 2 2 5 2 3" xfId="34707" xr:uid="{00000000-0005-0000-0000-0000D63F0000}"/>
    <cellStyle name="Input 13 2 2 2 5 3" xfId="34708" xr:uid="{00000000-0005-0000-0000-0000D73F0000}"/>
    <cellStyle name="Input 13 2 2 2 5 3 2" xfId="34709" xr:uid="{00000000-0005-0000-0000-0000D83F0000}"/>
    <cellStyle name="Input 13 2 2 2 5 4" xfId="34710" xr:uid="{00000000-0005-0000-0000-0000D93F0000}"/>
    <cellStyle name="Input 13 2 2 2 6" xfId="34711" xr:uid="{00000000-0005-0000-0000-0000DA3F0000}"/>
    <cellStyle name="Input 13 2 2 2 6 2" xfId="34712" xr:uid="{00000000-0005-0000-0000-0000DB3F0000}"/>
    <cellStyle name="Input 13 2 2 2 7" xfId="34713" xr:uid="{00000000-0005-0000-0000-0000DC3F0000}"/>
    <cellStyle name="Input 13 2 2 3" xfId="34714" xr:uid="{00000000-0005-0000-0000-0000DD3F0000}"/>
    <cellStyle name="Input 13 2 2 3 2" xfId="34715" xr:uid="{00000000-0005-0000-0000-0000DE3F0000}"/>
    <cellStyle name="Input 13 2 2 3 2 2" xfId="34716" xr:uid="{00000000-0005-0000-0000-0000DF3F0000}"/>
    <cellStyle name="Input 13 2 2 3 2 2 2" xfId="34717" xr:uid="{00000000-0005-0000-0000-0000E03F0000}"/>
    <cellStyle name="Input 13 2 2 3 2 2 2 2" xfId="34718" xr:uid="{00000000-0005-0000-0000-0000E13F0000}"/>
    <cellStyle name="Input 13 2 2 3 2 2 2 2 2" xfId="34719" xr:uid="{00000000-0005-0000-0000-0000E23F0000}"/>
    <cellStyle name="Input 13 2 2 3 2 2 2 2 2 2" xfId="34720" xr:uid="{00000000-0005-0000-0000-0000E33F0000}"/>
    <cellStyle name="Input 13 2 2 3 2 2 2 2 3" xfId="34721" xr:uid="{00000000-0005-0000-0000-0000E43F0000}"/>
    <cellStyle name="Input 13 2 2 3 2 2 2 3" xfId="34722" xr:uid="{00000000-0005-0000-0000-0000E53F0000}"/>
    <cellStyle name="Input 13 2 2 3 2 2 2 3 2" xfId="34723" xr:uid="{00000000-0005-0000-0000-0000E63F0000}"/>
    <cellStyle name="Input 13 2 2 3 2 2 2 4" xfId="34724" xr:uid="{00000000-0005-0000-0000-0000E73F0000}"/>
    <cellStyle name="Input 13 2 2 3 2 2 3" xfId="34725" xr:uid="{00000000-0005-0000-0000-0000E83F0000}"/>
    <cellStyle name="Input 13 2 2 3 2 2 3 2" xfId="34726" xr:uid="{00000000-0005-0000-0000-0000E93F0000}"/>
    <cellStyle name="Input 13 2 2 3 2 2 3 2 2" xfId="34727" xr:uid="{00000000-0005-0000-0000-0000EA3F0000}"/>
    <cellStyle name="Input 13 2 2 3 2 2 3 3" xfId="34728" xr:uid="{00000000-0005-0000-0000-0000EB3F0000}"/>
    <cellStyle name="Input 13 2 2 3 2 2 4" xfId="34729" xr:uid="{00000000-0005-0000-0000-0000EC3F0000}"/>
    <cellStyle name="Input 13 2 2 3 2 2 4 2" xfId="34730" xr:uid="{00000000-0005-0000-0000-0000ED3F0000}"/>
    <cellStyle name="Input 13 2 2 3 2 2 5" xfId="34731" xr:uid="{00000000-0005-0000-0000-0000EE3F0000}"/>
    <cellStyle name="Input 13 2 2 3 2 3" xfId="34732" xr:uid="{00000000-0005-0000-0000-0000EF3F0000}"/>
    <cellStyle name="Input 13 2 2 3 2 3 2" xfId="34733" xr:uid="{00000000-0005-0000-0000-0000F03F0000}"/>
    <cellStyle name="Input 13 2 2 3 2 3 2 2" xfId="34734" xr:uid="{00000000-0005-0000-0000-0000F13F0000}"/>
    <cellStyle name="Input 13 2 2 3 2 3 2 2 2" xfId="34735" xr:uid="{00000000-0005-0000-0000-0000F23F0000}"/>
    <cellStyle name="Input 13 2 2 3 2 3 2 3" xfId="34736" xr:uid="{00000000-0005-0000-0000-0000F33F0000}"/>
    <cellStyle name="Input 13 2 2 3 2 3 3" xfId="34737" xr:uid="{00000000-0005-0000-0000-0000F43F0000}"/>
    <cellStyle name="Input 13 2 2 3 2 3 3 2" xfId="34738" xr:uid="{00000000-0005-0000-0000-0000F53F0000}"/>
    <cellStyle name="Input 13 2 2 3 2 3 4" xfId="34739" xr:uid="{00000000-0005-0000-0000-0000F63F0000}"/>
    <cellStyle name="Input 13 2 2 3 2 4" xfId="34740" xr:uid="{00000000-0005-0000-0000-0000F73F0000}"/>
    <cellStyle name="Input 13 2 2 3 2 4 2" xfId="34741" xr:uid="{00000000-0005-0000-0000-0000F83F0000}"/>
    <cellStyle name="Input 13 2 2 3 2 5" xfId="34742" xr:uid="{00000000-0005-0000-0000-0000F93F0000}"/>
    <cellStyle name="Input 13 2 2 3 3" xfId="34743" xr:uid="{00000000-0005-0000-0000-0000FA3F0000}"/>
    <cellStyle name="Input 13 2 2 3 3 2" xfId="34744" xr:uid="{00000000-0005-0000-0000-0000FB3F0000}"/>
    <cellStyle name="Input 13 2 2 3 3 2 2" xfId="34745" xr:uid="{00000000-0005-0000-0000-0000FC3F0000}"/>
    <cellStyle name="Input 13 2 2 3 3 2 2 2" xfId="34746" xr:uid="{00000000-0005-0000-0000-0000FD3F0000}"/>
    <cellStyle name="Input 13 2 2 3 3 2 2 2 2" xfId="34747" xr:uid="{00000000-0005-0000-0000-0000FE3F0000}"/>
    <cellStyle name="Input 13 2 2 3 3 2 2 3" xfId="34748" xr:uid="{00000000-0005-0000-0000-0000FF3F0000}"/>
    <cellStyle name="Input 13 2 2 3 3 2 3" xfId="34749" xr:uid="{00000000-0005-0000-0000-000000400000}"/>
    <cellStyle name="Input 13 2 2 3 3 2 3 2" xfId="34750" xr:uid="{00000000-0005-0000-0000-000001400000}"/>
    <cellStyle name="Input 13 2 2 3 3 2 4" xfId="34751" xr:uid="{00000000-0005-0000-0000-000002400000}"/>
    <cellStyle name="Input 13 2 2 3 3 3" xfId="34752" xr:uid="{00000000-0005-0000-0000-000003400000}"/>
    <cellStyle name="Input 13 2 2 3 3 3 2" xfId="34753" xr:uid="{00000000-0005-0000-0000-000004400000}"/>
    <cellStyle name="Input 13 2 2 3 3 3 2 2" xfId="34754" xr:uid="{00000000-0005-0000-0000-000005400000}"/>
    <cellStyle name="Input 13 2 2 3 3 3 3" xfId="34755" xr:uid="{00000000-0005-0000-0000-000006400000}"/>
    <cellStyle name="Input 13 2 2 3 3 4" xfId="34756" xr:uid="{00000000-0005-0000-0000-000007400000}"/>
    <cellStyle name="Input 13 2 2 3 3 4 2" xfId="34757" xr:uid="{00000000-0005-0000-0000-000008400000}"/>
    <cellStyle name="Input 13 2 2 3 3 5" xfId="34758" xr:uid="{00000000-0005-0000-0000-000009400000}"/>
    <cellStyle name="Input 13 2 2 3 4" xfId="34759" xr:uid="{00000000-0005-0000-0000-00000A400000}"/>
    <cellStyle name="Input 13 2 2 3 4 2" xfId="34760" xr:uid="{00000000-0005-0000-0000-00000B400000}"/>
    <cellStyle name="Input 13 2 2 3 4 2 2" xfId="34761" xr:uid="{00000000-0005-0000-0000-00000C400000}"/>
    <cellStyle name="Input 13 2 2 3 4 2 2 2" xfId="34762" xr:uid="{00000000-0005-0000-0000-00000D400000}"/>
    <cellStyle name="Input 13 2 2 3 4 2 3" xfId="34763" xr:uid="{00000000-0005-0000-0000-00000E400000}"/>
    <cellStyle name="Input 13 2 2 3 4 3" xfId="34764" xr:uid="{00000000-0005-0000-0000-00000F400000}"/>
    <cellStyle name="Input 13 2 2 3 4 3 2" xfId="34765" xr:uid="{00000000-0005-0000-0000-000010400000}"/>
    <cellStyle name="Input 13 2 2 3 4 4" xfId="34766" xr:uid="{00000000-0005-0000-0000-000011400000}"/>
    <cellStyle name="Input 13 2 2 3 5" xfId="34767" xr:uid="{00000000-0005-0000-0000-000012400000}"/>
    <cellStyle name="Input 13 2 2 3 5 2" xfId="34768" xr:uid="{00000000-0005-0000-0000-000013400000}"/>
    <cellStyle name="Input 13 2 2 3 6" xfId="34769" xr:uid="{00000000-0005-0000-0000-000014400000}"/>
    <cellStyle name="Input 13 2 2 4" xfId="34770" xr:uid="{00000000-0005-0000-0000-000015400000}"/>
    <cellStyle name="Input 13 2 2 4 2" xfId="34771" xr:uid="{00000000-0005-0000-0000-000016400000}"/>
    <cellStyle name="Input 13 2 2 4 2 2" xfId="34772" xr:uid="{00000000-0005-0000-0000-000017400000}"/>
    <cellStyle name="Input 13 2 2 4 2 2 2" xfId="34773" xr:uid="{00000000-0005-0000-0000-000018400000}"/>
    <cellStyle name="Input 13 2 2 4 2 2 2 2" xfId="34774" xr:uid="{00000000-0005-0000-0000-000019400000}"/>
    <cellStyle name="Input 13 2 2 4 2 2 2 2 2" xfId="34775" xr:uid="{00000000-0005-0000-0000-00001A400000}"/>
    <cellStyle name="Input 13 2 2 4 2 2 2 3" xfId="34776" xr:uid="{00000000-0005-0000-0000-00001B400000}"/>
    <cellStyle name="Input 13 2 2 4 2 2 3" xfId="34777" xr:uid="{00000000-0005-0000-0000-00001C400000}"/>
    <cellStyle name="Input 13 2 2 4 2 2 3 2" xfId="34778" xr:uid="{00000000-0005-0000-0000-00001D400000}"/>
    <cellStyle name="Input 13 2 2 4 2 2 4" xfId="34779" xr:uid="{00000000-0005-0000-0000-00001E400000}"/>
    <cellStyle name="Input 13 2 2 4 2 3" xfId="34780" xr:uid="{00000000-0005-0000-0000-00001F400000}"/>
    <cellStyle name="Input 13 2 2 4 2 3 2" xfId="34781" xr:uid="{00000000-0005-0000-0000-000020400000}"/>
    <cellStyle name="Input 13 2 2 4 2 3 2 2" xfId="34782" xr:uid="{00000000-0005-0000-0000-000021400000}"/>
    <cellStyle name="Input 13 2 2 4 2 3 3" xfId="34783" xr:uid="{00000000-0005-0000-0000-000022400000}"/>
    <cellStyle name="Input 13 2 2 4 2 4" xfId="34784" xr:uid="{00000000-0005-0000-0000-000023400000}"/>
    <cellStyle name="Input 13 2 2 4 2 4 2" xfId="34785" xr:uid="{00000000-0005-0000-0000-000024400000}"/>
    <cellStyle name="Input 13 2 2 4 2 5" xfId="34786" xr:uid="{00000000-0005-0000-0000-000025400000}"/>
    <cellStyle name="Input 13 2 2 4 3" xfId="34787" xr:uid="{00000000-0005-0000-0000-000026400000}"/>
    <cellStyle name="Input 13 2 2 4 3 2" xfId="34788" xr:uid="{00000000-0005-0000-0000-000027400000}"/>
    <cellStyle name="Input 13 2 2 4 3 2 2" xfId="34789" xr:uid="{00000000-0005-0000-0000-000028400000}"/>
    <cellStyle name="Input 13 2 2 4 3 2 2 2" xfId="34790" xr:uid="{00000000-0005-0000-0000-000029400000}"/>
    <cellStyle name="Input 13 2 2 4 3 2 3" xfId="34791" xr:uid="{00000000-0005-0000-0000-00002A400000}"/>
    <cellStyle name="Input 13 2 2 4 3 3" xfId="34792" xr:uid="{00000000-0005-0000-0000-00002B400000}"/>
    <cellStyle name="Input 13 2 2 4 3 3 2" xfId="34793" xr:uid="{00000000-0005-0000-0000-00002C400000}"/>
    <cellStyle name="Input 13 2 2 4 3 4" xfId="34794" xr:uid="{00000000-0005-0000-0000-00002D400000}"/>
    <cellStyle name="Input 13 2 2 4 4" xfId="34795" xr:uid="{00000000-0005-0000-0000-00002E400000}"/>
    <cellStyle name="Input 13 2 2 4 4 2" xfId="34796" xr:uid="{00000000-0005-0000-0000-00002F400000}"/>
    <cellStyle name="Input 13 2 2 4 5" xfId="34797" xr:uid="{00000000-0005-0000-0000-000030400000}"/>
    <cellStyle name="Input 13 2 2 5" xfId="34798" xr:uid="{00000000-0005-0000-0000-000031400000}"/>
    <cellStyle name="Input 13 2 2 5 2" xfId="34799" xr:uid="{00000000-0005-0000-0000-000032400000}"/>
    <cellStyle name="Input 13 2 2 5 2 2" xfId="34800" xr:uid="{00000000-0005-0000-0000-000033400000}"/>
    <cellStyle name="Input 13 2 2 5 2 2 2" xfId="34801" xr:uid="{00000000-0005-0000-0000-000034400000}"/>
    <cellStyle name="Input 13 2 2 5 2 2 2 2" xfId="34802" xr:uid="{00000000-0005-0000-0000-000035400000}"/>
    <cellStyle name="Input 13 2 2 5 2 2 3" xfId="34803" xr:uid="{00000000-0005-0000-0000-000036400000}"/>
    <cellStyle name="Input 13 2 2 5 2 3" xfId="34804" xr:uid="{00000000-0005-0000-0000-000037400000}"/>
    <cellStyle name="Input 13 2 2 5 2 3 2" xfId="34805" xr:uid="{00000000-0005-0000-0000-000038400000}"/>
    <cellStyle name="Input 13 2 2 5 2 4" xfId="34806" xr:uid="{00000000-0005-0000-0000-000039400000}"/>
    <cellStyle name="Input 13 2 2 5 3" xfId="34807" xr:uid="{00000000-0005-0000-0000-00003A400000}"/>
    <cellStyle name="Input 13 2 2 5 3 2" xfId="34808" xr:uid="{00000000-0005-0000-0000-00003B400000}"/>
    <cellStyle name="Input 13 2 2 5 3 2 2" xfId="34809" xr:uid="{00000000-0005-0000-0000-00003C400000}"/>
    <cellStyle name="Input 13 2 2 5 3 3" xfId="34810" xr:uid="{00000000-0005-0000-0000-00003D400000}"/>
    <cellStyle name="Input 13 2 2 5 4" xfId="34811" xr:uid="{00000000-0005-0000-0000-00003E400000}"/>
    <cellStyle name="Input 13 2 2 5 4 2" xfId="34812" xr:uid="{00000000-0005-0000-0000-00003F400000}"/>
    <cellStyle name="Input 13 2 2 5 5" xfId="34813" xr:uid="{00000000-0005-0000-0000-000040400000}"/>
    <cellStyle name="Input 13 2 2 6" xfId="34814" xr:uid="{00000000-0005-0000-0000-000041400000}"/>
    <cellStyle name="Input 13 2 2 6 2" xfId="34815" xr:uid="{00000000-0005-0000-0000-000042400000}"/>
    <cellStyle name="Input 13 2 2 6 2 2" xfId="34816" xr:uid="{00000000-0005-0000-0000-000043400000}"/>
    <cellStyle name="Input 13 2 2 6 2 2 2" xfId="34817" xr:uid="{00000000-0005-0000-0000-000044400000}"/>
    <cellStyle name="Input 13 2 2 6 2 3" xfId="34818" xr:uid="{00000000-0005-0000-0000-000045400000}"/>
    <cellStyle name="Input 13 2 2 6 3" xfId="34819" xr:uid="{00000000-0005-0000-0000-000046400000}"/>
    <cellStyle name="Input 13 2 2 6 3 2" xfId="34820" xr:uid="{00000000-0005-0000-0000-000047400000}"/>
    <cellStyle name="Input 13 2 2 6 4" xfId="34821" xr:uid="{00000000-0005-0000-0000-000048400000}"/>
    <cellStyle name="Input 13 2 2 7" xfId="34822" xr:uid="{00000000-0005-0000-0000-000049400000}"/>
    <cellStyle name="Input 13 2 2 7 2" xfId="34823" xr:uid="{00000000-0005-0000-0000-00004A400000}"/>
    <cellStyle name="Input 13 2 2 8" xfId="34824" xr:uid="{00000000-0005-0000-0000-00004B400000}"/>
    <cellStyle name="Input 13 2 3" xfId="34825" xr:uid="{00000000-0005-0000-0000-00004C400000}"/>
    <cellStyle name="Input 13 2 3 2" xfId="34826" xr:uid="{00000000-0005-0000-0000-00004D400000}"/>
    <cellStyle name="Input 13 2 3 2 2" xfId="34827" xr:uid="{00000000-0005-0000-0000-00004E400000}"/>
    <cellStyle name="Input 13 2 3 2 2 2" xfId="34828" xr:uid="{00000000-0005-0000-0000-00004F400000}"/>
    <cellStyle name="Input 13 2 3 2 2 2 2" xfId="34829" xr:uid="{00000000-0005-0000-0000-000050400000}"/>
    <cellStyle name="Input 13 2 3 2 2 2 2 2" xfId="34830" xr:uid="{00000000-0005-0000-0000-000051400000}"/>
    <cellStyle name="Input 13 2 3 2 2 2 3" xfId="34831" xr:uid="{00000000-0005-0000-0000-000052400000}"/>
    <cellStyle name="Input 13 2 3 2 2 3" xfId="34832" xr:uid="{00000000-0005-0000-0000-000053400000}"/>
    <cellStyle name="Input 13 2 3 2 2 3 2" xfId="34833" xr:uid="{00000000-0005-0000-0000-000054400000}"/>
    <cellStyle name="Input 13 2 3 2 2 4" xfId="34834" xr:uid="{00000000-0005-0000-0000-000055400000}"/>
    <cellStyle name="Input 13 2 3 2 3" xfId="34835" xr:uid="{00000000-0005-0000-0000-000056400000}"/>
    <cellStyle name="Input 13 2 3 2 3 2" xfId="34836" xr:uid="{00000000-0005-0000-0000-000057400000}"/>
    <cellStyle name="Input 13 2 3 2 3 2 2" xfId="34837" xr:uid="{00000000-0005-0000-0000-000058400000}"/>
    <cellStyle name="Input 13 2 3 2 3 3" xfId="34838" xr:uid="{00000000-0005-0000-0000-000059400000}"/>
    <cellStyle name="Input 13 2 3 2 4" xfId="34839" xr:uid="{00000000-0005-0000-0000-00005A400000}"/>
    <cellStyle name="Input 13 2 3 2 4 2" xfId="34840" xr:uid="{00000000-0005-0000-0000-00005B400000}"/>
    <cellStyle name="Input 13 2 3 2 5" xfId="34841" xr:uid="{00000000-0005-0000-0000-00005C400000}"/>
    <cellStyle name="Input 13 2 3 3" xfId="34842" xr:uid="{00000000-0005-0000-0000-00005D400000}"/>
    <cellStyle name="Input 13 2 3 3 2" xfId="34843" xr:uid="{00000000-0005-0000-0000-00005E400000}"/>
    <cellStyle name="Input 13 2 3 3 2 2" xfId="34844" xr:uid="{00000000-0005-0000-0000-00005F400000}"/>
    <cellStyle name="Input 13 2 3 3 2 2 2" xfId="34845" xr:uid="{00000000-0005-0000-0000-000060400000}"/>
    <cellStyle name="Input 13 2 3 3 2 3" xfId="34846" xr:uid="{00000000-0005-0000-0000-000061400000}"/>
    <cellStyle name="Input 13 2 3 3 3" xfId="34847" xr:uid="{00000000-0005-0000-0000-000062400000}"/>
    <cellStyle name="Input 13 2 3 3 3 2" xfId="34848" xr:uid="{00000000-0005-0000-0000-000063400000}"/>
    <cellStyle name="Input 13 2 3 3 4" xfId="34849" xr:uid="{00000000-0005-0000-0000-000064400000}"/>
    <cellStyle name="Input 13 2 3 4" xfId="34850" xr:uid="{00000000-0005-0000-0000-000065400000}"/>
    <cellStyle name="Input 13 2 3 4 2" xfId="34851" xr:uid="{00000000-0005-0000-0000-000066400000}"/>
    <cellStyle name="Input 13 2 3 5" xfId="34852" xr:uid="{00000000-0005-0000-0000-000067400000}"/>
    <cellStyle name="Input 13 2 4" xfId="34853" xr:uid="{00000000-0005-0000-0000-000068400000}"/>
    <cellStyle name="Input 13 2 4 2" xfId="34854" xr:uid="{00000000-0005-0000-0000-000069400000}"/>
    <cellStyle name="Input 13 2 4 2 2" xfId="34855" xr:uid="{00000000-0005-0000-0000-00006A400000}"/>
    <cellStyle name="Input 13 2 4 2 2 2" xfId="34856" xr:uid="{00000000-0005-0000-0000-00006B400000}"/>
    <cellStyle name="Input 13 2 4 2 2 2 2" xfId="34857" xr:uid="{00000000-0005-0000-0000-00006C400000}"/>
    <cellStyle name="Input 13 2 4 2 2 3" xfId="34858" xr:uid="{00000000-0005-0000-0000-00006D400000}"/>
    <cellStyle name="Input 13 2 4 2 3" xfId="34859" xr:uid="{00000000-0005-0000-0000-00006E400000}"/>
    <cellStyle name="Input 13 2 4 2 3 2" xfId="34860" xr:uid="{00000000-0005-0000-0000-00006F400000}"/>
    <cellStyle name="Input 13 2 4 2 4" xfId="34861" xr:uid="{00000000-0005-0000-0000-000070400000}"/>
    <cellStyle name="Input 13 2 4 3" xfId="34862" xr:uid="{00000000-0005-0000-0000-000071400000}"/>
    <cellStyle name="Input 13 2 4 3 2" xfId="34863" xr:uid="{00000000-0005-0000-0000-000072400000}"/>
    <cellStyle name="Input 13 2 4 3 2 2" xfId="34864" xr:uid="{00000000-0005-0000-0000-000073400000}"/>
    <cellStyle name="Input 13 2 4 3 3" xfId="34865" xr:uid="{00000000-0005-0000-0000-000074400000}"/>
    <cellStyle name="Input 13 2 4 4" xfId="34866" xr:uid="{00000000-0005-0000-0000-000075400000}"/>
    <cellStyle name="Input 13 2 4 4 2" xfId="34867" xr:uid="{00000000-0005-0000-0000-000076400000}"/>
    <cellStyle name="Input 13 2 4 5" xfId="34868" xr:uid="{00000000-0005-0000-0000-000077400000}"/>
    <cellStyle name="Input 13 2 5" xfId="34869" xr:uid="{00000000-0005-0000-0000-000078400000}"/>
    <cellStyle name="Input 13 2 5 2" xfId="34870" xr:uid="{00000000-0005-0000-0000-000079400000}"/>
    <cellStyle name="Input 13 2 5 2 2" xfId="34871" xr:uid="{00000000-0005-0000-0000-00007A400000}"/>
    <cellStyle name="Input 13 2 5 2 2 2" xfId="34872" xr:uid="{00000000-0005-0000-0000-00007B400000}"/>
    <cellStyle name="Input 13 2 5 2 3" xfId="34873" xr:uid="{00000000-0005-0000-0000-00007C400000}"/>
    <cellStyle name="Input 13 2 5 3" xfId="34874" xr:uid="{00000000-0005-0000-0000-00007D400000}"/>
    <cellStyle name="Input 13 2 5 3 2" xfId="34875" xr:uid="{00000000-0005-0000-0000-00007E400000}"/>
    <cellStyle name="Input 13 2 5 4" xfId="34876" xr:uid="{00000000-0005-0000-0000-00007F400000}"/>
    <cellStyle name="Input 13 2 6" xfId="34877" xr:uid="{00000000-0005-0000-0000-000080400000}"/>
    <cellStyle name="Input 13 2 6 2" xfId="34878" xr:uid="{00000000-0005-0000-0000-000081400000}"/>
    <cellStyle name="Input 13 2 7" xfId="34879" xr:uid="{00000000-0005-0000-0000-000082400000}"/>
    <cellStyle name="Input 13 3" xfId="7448" xr:uid="{00000000-0005-0000-0000-000083400000}"/>
    <cellStyle name="Input 13 3 2" xfId="7449" xr:uid="{00000000-0005-0000-0000-000084400000}"/>
    <cellStyle name="Input 13 3 2 2" xfId="34880" xr:uid="{00000000-0005-0000-0000-000085400000}"/>
    <cellStyle name="Input 13 3 2 2 2" xfId="34881" xr:uid="{00000000-0005-0000-0000-000086400000}"/>
    <cellStyle name="Input 13 3 2 2 2 2" xfId="34882" xr:uid="{00000000-0005-0000-0000-000087400000}"/>
    <cellStyle name="Input 13 3 2 2 2 2 2" xfId="34883" xr:uid="{00000000-0005-0000-0000-000088400000}"/>
    <cellStyle name="Input 13 3 2 2 2 3" xfId="34884" xr:uid="{00000000-0005-0000-0000-000089400000}"/>
    <cellStyle name="Input 13 3 2 2 3" xfId="34885" xr:uid="{00000000-0005-0000-0000-00008A400000}"/>
    <cellStyle name="Input 13 3 2 2 3 2" xfId="34886" xr:uid="{00000000-0005-0000-0000-00008B400000}"/>
    <cellStyle name="Input 13 3 2 2 4" xfId="34887" xr:uid="{00000000-0005-0000-0000-00008C400000}"/>
    <cellStyle name="Input 13 3 2 3" xfId="34888" xr:uid="{00000000-0005-0000-0000-00008D400000}"/>
    <cellStyle name="Input 13 3 2 3 2" xfId="34889" xr:uid="{00000000-0005-0000-0000-00008E400000}"/>
    <cellStyle name="Input 13 3 2 3 2 2" xfId="34890" xr:uid="{00000000-0005-0000-0000-00008F400000}"/>
    <cellStyle name="Input 13 3 2 3 3" xfId="34891" xr:uid="{00000000-0005-0000-0000-000090400000}"/>
    <cellStyle name="Input 13 3 2 4" xfId="34892" xr:uid="{00000000-0005-0000-0000-000091400000}"/>
    <cellStyle name="Input 13 3 2 4 2" xfId="34893" xr:uid="{00000000-0005-0000-0000-000092400000}"/>
    <cellStyle name="Input 13 3 2 5" xfId="34894" xr:uid="{00000000-0005-0000-0000-000093400000}"/>
    <cellStyle name="Input 13 3 3" xfId="34895" xr:uid="{00000000-0005-0000-0000-000094400000}"/>
    <cellStyle name="Input 13 3 3 2" xfId="34896" xr:uid="{00000000-0005-0000-0000-000095400000}"/>
    <cellStyle name="Input 13 3 3 2 2" xfId="34897" xr:uid="{00000000-0005-0000-0000-000096400000}"/>
    <cellStyle name="Input 13 3 3 2 2 2" xfId="34898" xr:uid="{00000000-0005-0000-0000-000097400000}"/>
    <cellStyle name="Input 13 3 3 2 3" xfId="34899" xr:uid="{00000000-0005-0000-0000-000098400000}"/>
    <cellStyle name="Input 13 3 3 3" xfId="34900" xr:uid="{00000000-0005-0000-0000-000099400000}"/>
    <cellStyle name="Input 13 3 3 3 2" xfId="34901" xr:uid="{00000000-0005-0000-0000-00009A400000}"/>
    <cellStyle name="Input 13 3 3 4" xfId="34902" xr:uid="{00000000-0005-0000-0000-00009B400000}"/>
    <cellStyle name="Input 13 3 4" xfId="34903" xr:uid="{00000000-0005-0000-0000-00009C400000}"/>
    <cellStyle name="Input 13 3 4 2" xfId="34904" xr:uid="{00000000-0005-0000-0000-00009D400000}"/>
    <cellStyle name="Input 13 3 5" xfId="34905" xr:uid="{00000000-0005-0000-0000-00009E400000}"/>
    <cellStyle name="Input 13 4" xfId="7450" xr:uid="{00000000-0005-0000-0000-00009F400000}"/>
    <cellStyle name="Input 13 4 2" xfId="34906" xr:uid="{00000000-0005-0000-0000-0000A0400000}"/>
    <cellStyle name="Input 13 4 2 2" xfId="34907" xr:uid="{00000000-0005-0000-0000-0000A1400000}"/>
    <cellStyle name="Input 13 4 2 2 2" xfId="34908" xr:uid="{00000000-0005-0000-0000-0000A2400000}"/>
    <cellStyle name="Input 13 4 2 2 2 2" xfId="34909" xr:uid="{00000000-0005-0000-0000-0000A3400000}"/>
    <cellStyle name="Input 13 4 2 2 3" xfId="34910" xr:uid="{00000000-0005-0000-0000-0000A4400000}"/>
    <cellStyle name="Input 13 4 2 3" xfId="34911" xr:uid="{00000000-0005-0000-0000-0000A5400000}"/>
    <cellStyle name="Input 13 4 2 3 2" xfId="34912" xr:uid="{00000000-0005-0000-0000-0000A6400000}"/>
    <cellStyle name="Input 13 4 2 4" xfId="34913" xr:uid="{00000000-0005-0000-0000-0000A7400000}"/>
    <cellStyle name="Input 13 4 3" xfId="34914" xr:uid="{00000000-0005-0000-0000-0000A8400000}"/>
    <cellStyle name="Input 13 4 3 2" xfId="34915" xr:uid="{00000000-0005-0000-0000-0000A9400000}"/>
    <cellStyle name="Input 13 4 3 2 2" xfId="34916" xr:uid="{00000000-0005-0000-0000-0000AA400000}"/>
    <cellStyle name="Input 13 4 3 3" xfId="34917" xr:uid="{00000000-0005-0000-0000-0000AB400000}"/>
    <cellStyle name="Input 13 4 4" xfId="34918" xr:uid="{00000000-0005-0000-0000-0000AC400000}"/>
    <cellStyle name="Input 13 4 4 2" xfId="34919" xr:uid="{00000000-0005-0000-0000-0000AD400000}"/>
    <cellStyle name="Input 13 4 5" xfId="34920" xr:uid="{00000000-0005-0000-0000-0000AE400000}"/>
    <cellStyle name="Input 13 5" xfId="7451" xr:uid="{00000000-0005-0000-0000-0000AF400000}"/>
    <cellStyle name="Input 13 5 2" xfId="34921" xr:uid="{00000000-0005-0000-0000-0000B0400000}"/>
    <cellStyle name="Input 13 5 2 2" xfId="34922" xr:uid="{00000000-0005-0000-0000-0000B1400000}"/>
    <cellStyle name="Input 13 5 2 2 2" xfId="34923" xr:uid="{00000000-0005-0000-0000-0000B2400000}"/>
    <cellStyle name="Input 13 5 2 3" xfId="34924" xr:uid="{00000000-0005-0000-0000-0000B3400000}"/>
    <cellStyle name="Input 13 5 3" xfId="34925" xr:uid="{00000000-0005-0000-0000-0000B4400000}"/>
    <cellStyle name="Input 13 5 3 2" xfId="34926" xr:uid="{00000000-0005-0000-0000-0000B5400000}"/>
    <cellStyle name="Input 13 5 4" xfId="34927" xr:uid="{00000000-0005-0000-0000-0000B6400000}"/>
    <cellStyle name="Input 13 6" xfId="34928" xr:uid="{00000000-0005-0000-0000-0000B7400000}"/>
    <cellStyle name="Input 13 6 2" xfId="34929" xr:uid="{00000000-0005-0000-0000-0000B8400000}"/>
    <cellStyle name="Input 13 7" xfId="34930" xr:uid="{00000000-0005-0000-0000-0000B9400000}"/>
    <cellStyle name="Input 14" xfId="7452" xr:uid="{00000000-0005-0000-0000-0000BA400000}"/>
    <cellStyle name="Input 14 2" xfId="7453" xr:uid="{00000000-0005-0000-0000-0000BB400000}"/>
    <cellStyle name="Input 14 2 2" xfId="7454" xr:uid="{00000000-0005-0000-0000-0000BC400000}"/>
    <cellStyle name="Input 14 2 2 2" xfId="34931" xr:uid="{00000000-0005-0000-0000-0000BD400000}"/>
    <cellStyle name="Input 14 2 2 2 2" xfId="34932" xr:uid="{00000000-0005-0000-0000-0000BE400000}"/>
    <cellStyle name="Input 14 2 2 2 2 2" xfId="34933" xr:uid="{00000000-0005-0000-0000-0000BF400000}"/>
    <cellStyle name="Input 14 2 2 2 2 2 2" xfId="34934" xr:uid="{00000000-0005-0000-0000-0000C0400000}"/>
    <cellStyle name="Input 14 2 2 2 2 2 2 2" xfId="34935" xr:uid="{00000000-0005-0000-0000-0000C1400000}"/>
    <cellStyle name="Input 14 2 2 2 2 2 2 2 2" xfId="34936" xr:uid="{00000000-0005-0000-0000-0000C2400000}"/>
    <cellStyle name="Input 14 2 2 2 2 2 2 2 2 2" xfId="34937" xr:uid="{00000000-0005-0000-0000-0000C3400000}"/>
    <cellStyle name="Input 14 2 2 2 2 2 2 2 2 2 2" xfId="34938" xr:uid="{00000000-0005-0000-0000-0000C4400000}"/>
    <cellStyle name="Input 14 2 2 2 2 2 2 2 2 3" xfId="34939" xr:uid="{00000000-0005-0000-0000-0000C5400000}"/>
    <cellStyle name="Input 14 2 2 2 2 2 2 2 3" xfId="34940" xr:uid="{00000000-0005-0000-0000-0000C6400000}"/>
    <cellStyle name="Input 14 2 2 2 2 2 2 2 3 2" xfId="34941" xr:uid="{00000000-0005-0000-0000-0000C7400000}"/>
    <cellStyle name="Input 14 2 2 2 2 2 2 2 4" xfId="34942" xr:uid="{00000000-0005-0000-0000-0000C8400000}"/>
    <cellStyle name="Input 14 2 2 2 2 2 2 3" xfId="34943" xr:uid="{00000000-0005-0000-0000-0000C9400000}"/>
    <cellStyle name="Input 14 2 2 2 2 2 2 3 2" xfId="34944" xr:uid="{00000000-0005-0000-0000-0000CA400000}"/>
    <cellStyle name="Input 14 2 2 2 2 2 2 3 2 2" xfId="34945" xr:uid="{00000000-0005-0000-0000-0000CB400000}"/>
    <cellStyle name="Input 14 2 2 2 2 2 2 3 3" xfId="34946" xr:uid="{00000000-0005-0000-0000-0000CC400000}"/>
    <cellStyle name="Input 14 2 2 2 2 2 2 4" xfId="34947" xr:uid="{00000000-0005-0000-0000-0000CD400000}"/>
    <cellStyle name="Input 14 2 2 2 2 2 2 4 2" xfId="34948" xr:uid="{00000000-0005-0000-0000-0000CE400000}"/>
    <cellStyle name="Input 14 2 2 2 2 2 2 5" xfId="34949" xr:uid="{00000000-0005-0000-0000-0000CF400000}"/>
    <cellStyle name="Input 14 2 2 2 2 2 3" xfId="34950" xr:uid="{00000000-0005-0000-0000-0000D0400000}"/>
    <cellStyle name="Input 14 2 2 2 2 2 3 2" xfId="34951" xr:uid="{00000000-0005-0000-0000-0000D1400000}"/>
    <cellStyle name="Input 14 2 2 2 2 2 3 2 2" xfId="34952" xr:uid="{00000000-0005-0000-0000-0000D2400000}"/>
    <cellStyle name="Input 14 2 2 2 2 2 3 2 2 2" xfId="34953" xr:uid="{00000000-0005-0000-0000-0000D3400000}"/>
    <cellStyle name="Input 14 2 2 2 2 2 3 2 3" xfId="34954" xr:uid="{00000000-0005-0000-0000-0000D4400000}"/>
    <cellStyle name="Input 14 2 2 2 2 2 3 3" xfId="34955" xr:uid="{00000000-0005-0000-0000-0000D5400000}"/>
    <cellStyle name="Input 14 2 2 2 2 2 3 3 2" xfId="34956" xr:uid="{00000000-0005-0000-0000-0000D6400000}"/>
    <cellStyle name="Input 14 2 2 2 2 2 3 4" xfId="34957" xr:uid="{00000000-0005-0000-0000-0000D7400000}"/>
    <cellStyle name="Input 14 2 2 2 2 2 4" xfId="34958" xr:uid="{00000000-0005-0000-0000-0000D8400000}"/>
    <cellStyle name="Input 14 2 2 2 2 2 4 2" xfId="34959" xr:uid="{00000000-0005-0000-0000-0000D9400000}"/>
    <cellStyle name="Input 14 2 2 2 2 2 5" xfId="34960" xr:uid="{00000000-0005-0000-0000-0000DA400000}"/>
    <cellStyle name="Input 14 2 2 2 2 3" xfId="34961" xr:uid="{00000000-0005-0000-0000-0000DB400000}"/>
    <cellStyle name="Input 14 2 2 2 2 3 2" xfId="34962" xr:uid="{00000000-0005-0000-0000-0000DC400000}"/>
    <cellStyle name="Input 14 2 2 2 2 3 2 2" xfId="34963" xr:uid="{00000000-0005-0000-0000-0000DD400000}"/>
    <cellStyle name="Input 14 2 2 2 2 3 2 2 2" xfId="34964" xr:uid="{00000000-0005-0000-0000-0000DE400000}"/>
    <cellStyle name="Input 14 2 2 2 2 3 2 2 2 2" xfId="34965" xr:uid="{00000000-0005-0000-0000-0000DF400000}"/>
    <cellStyle name="Input 14 2 2 2 2 3 2 2 3" xfId="34966" xr:uid="{00000000-0005-0000-0000-0000E0400000}"/>
    <cellStyle name="Input 14 2 2 2 2 3 2 3" xfId="34967" xr:uid="{00000000-0005-0000-0000-0000E1400000}"/>
    <cellStyle name="Input 14 2 2 2 2 3 2 3 2" xfId="34968" xr:uid="{00000000-0005-0000-0000-0000E2400000}"/>
    <cellStyle name="Input 14 2 2 2 2 3 2 4" xfId="34969" xr:uid="{00000000-0005-0000-0000-0000E3400000}"/>
    <cellStyle name="Input 14 2 2 2 2 3 3" xfId="34970" xr:uid="{00000000-0005-0000-0000-0000E4400000}"/>
    <cellStyle name="Input 14 2 2 2 2 3 3 2" xfId="34971" xr:uid="{00000000-0005-0000-0000-0000E5400000}"/>
    <cellStyle name="Input 14 2 2 2 2 3 3 2 2" xfId="34972" xr:uid="{00000000-0005-0000-0000-0000E6400000}"/>
    <cellStyle name="Input 14 2 2 2 2 3 3 3" xfId="34973" xr:uid="{00000000-0005-0000-0000-0000E7400000}"/>
    <cellStyle name="Input 14 2 2 2 2 3 4" xfId="34974" xr:uid="{00000000-0005-0000-0000-0000E8400000}"/>
    <cellStyle name="Input 14 2 2 2 2 3 4 2" xfId="34975" xr:uid="{00000000-0005-0000-0000-0000E9400000}"/>
    <cellStyle name="Input 14 2 2 2 2 3 5" xfId="34976" xr:uid="{00000000-0005-0000-0000-0000EA400000}"/>
    <cellStyle name="Input 14 2 2 2 2 4" xfId="34977" xr:uid="{00000000-0005-0000-0000-0000EB400000}"/>
    <cellStyle name="Input 14 2 2 2 2 4 2" xfId="34978" xr:uid="{00000000-0005-0000-0000-0000EC400000}"/>
    <cellStyle name="Input 14 2 2 2 2 4 2 2" xfId="34979" xr:uid="{00000000-0005-0000-0000-0000ED400000}"/>
    <cellStyle name="Input 14 2 2 2 2 4 2 2 2" xfId="34980" xr:uid="{00000000-0005-0000-0000-0000EE400000}"/>
    <cellStyle name="Input 14 2 2 2 2 4 2 3" xfId="34981" xr:uid="{00000000-0005-0000-0000-0000EF400000}"/>
    <cellStyle name="Input 14 2 2 2 2 4 3" xfId="34982" xr:uid="{00000000-0005-0000-0000-0000F0400000}"/>
    <cellStyle name="Input 14 2 2 2 2 4 3 2" xfId="34983" xr:uid="{00000000-0005-0000-0000-0000F1400000}"/>
    <cellStyle name="Input 14 2 2 2 2 4 4" xfId="34984" xr:uid="{00000000-0005-0000-0000-0000F2400000}"/>
    <cellStyle name="Input 14 2 2 2 2 5" xfId="34985" xr:uid="{00000000-0005-0000-0000-0000F3400000}"/>
    <cellStyle name="Input 14 2 2 2 2 5 2" xfId="34986" xr:uid="{00000000-0005-0000-0000-0000F4400000}"/>
    <cellStyle name="Input 14 2 2 2 2 6" xfId="34987" xr:uid="{00000000-0005-0000-0000-0000F5400000}"/>
    <cellStyle name="Input 14 2 2 2 3" xfId="34988" xr:uid="{00000000-0005-0000-0000-0000F6400000}"/>
    <cellStyle name="Input 14 2 2 2 3 2" xfId="34989" xr:uid="{00000000-0005-0000-0000-0000F7400000}"/>
    <cellStyle name="Input 14 2 2 2 3 2 2" xfId="34990" xr:uid="{00000000-0005-0000-0000-0000F8400000}"/>
    <cellStyle name="Input 14 2 2 2 3 2 2 2" xfId="34991" xr:uid="{00000000-0005-0000-0000-0000F9400000}"/>
    <cellStyle name="Input 14 2 2 2 3 2 2 2 2" xfId="34992" xr:uid="{00000000-0005-0000-0000-0000FA400000}"/>
    <cellStyle name="Input 14 2 2 2 3 2 2 2 2 2" xfId="34993" xr:uid="{00000000-0005-0000-0000-0000FB400000}"/>
    <cellStyle name="Input 14 2 2 2 3 2 2 2 3" xfId="34994" xr:uid="{00000000-0005-0000-0000-0000FC400000}"/>
    <cellStyle name="Input 14 2 2 2 3 2 2 3" xfId="34995" xr:uid="{00000000-0005-0000-0000-0000FD400000}"/>
    <cellStyle name="Input 14 2 2 2 3 2 2 3 2" xfId="34996" xr:uid="{00000000-0005-0000-0000-0000FE400000}"/>
    <cellStyle name="Input 14 2 2 2 3 2 2 4" xfId="34997" xr:uid="{00000000-0005-0000-0000-0000FF400000}"/>
    <cellStyle name="Input 14 2 2 2 3 2 3" xfId="34998" xr:uid="{00000000-0005-0000-0000-000000410000}"/>
    <cellStyle name="Input 14 2 2 2 3 2 3 2" xfId="34999" xr:uid="{00000000-0005-0000-0000-000001410000}"/>
    <cellStyle name="Input 14 2 2 2 3 2 3 2 2" xfId="35000" xr:uid="{00000000-0005-0000-0000-000002410000}"/>
    <cellStyle name="Input 14 2 2 2 3 2 3 3" xfId="35001" xr:uid="{00000000-0005-0000-0000-000003410000}"/>
    <cellStyle name="Input 14 2 2 2 3 2 4" xfId="35002" xr:uid="{00000000-0005-0000-0000-000004410000}"/>
    <cellStyle name="Input 14 2 2 2 3 2 4 2" xfId="35003" xr:uid="{00000000-0005-0000-0000-000005410000}"/>
    <cellStyle name="Input 14 2 2 2 3 2 5" xfId="35004" xr:uid="{00000000-0005-0000-0000-000006410000}"/>
    <cellStyle name="Input 14 2 2 2 3 3" xfId="35005" xr:uid="{00000000-0005-0000-0000-000007410000}"/>
    <cellStyle name="Input 14 2 2 2 3 3 2" xfId="35006" xr:uid="{00000000-0005-0000-0000-000008410000}"/>
    <cellStyle name="Input 14 2 2 2 3 3 2 2" xfId="35007" xr:uid="{00000000-0005-0000-0000-000009410000}"/>
    <cellStyle name="Input 14 2 2 2 3 3 2 2 2" xfId="35008" xr:uid="{00000000-0005-0000-0000-00000A410000}"/>
    <cellStyle name="Input 14 2 2 2 3 3 2 3" xfId="35009" xr:uid="{00000000-0005-0000-0000-00000B410000}"/>
    <cellStyle name="Input 14 2 2 2 3 3 3" xfId="35010" xr:uid="{00000000-0005-0000-0000-00000C410000}"/>
    <cellStyle name="Input 14 2 2 2 3 3 3 2" xfId="35011" xr:uid="{00000000-0005-0000-0000-00000D410000}"/>
    <cellStyle name="Input 14 2 2 2 3 3 4" xfId="35012" xr:uid="{00000000-0005-0000-0000-00000E410000}"/>
    <cellStyle name="Input 14 2 2 2 3 4" xfId="35013" xr:uid="{00000000-0005-0000-0000-00000F410000}"/>
    <cellStyle name="Input 14 2 2 2 3 4 2" xfId="35014" xr:uid="{00000000-0005-0000-0000-000010410000}"/>
    <cellStyle name="Input 14 2 2 2 3 5" xfId="35015" xr:uid="{00000000-0005-0000-0000-000011410000}"/>
    <cellStyle name="Input 14 2 2 2 4" xfId="35016" xr:uid="{00000000-0005-0000-0000-000012410000}"/>
    <cellStyle name="Input 14 2 2 2 4 2" xfId="35017" xr:uid="{00000000-0005-0000-0000-000013410000}"/>
    <cellStyle name="Input 14 2 2 2 4 2 2" xfId="35018" xr:uid="{00000000-0005-0000-0000-000014410000}"/>
    <cellStyle name="Input 14 2 2 2 4 2 2 2" xfId="35019" xr:uid="{00000000-0005-0000-0000-000015410000}"/>
    <cellStyle name="Input 14 2 2 2 4 2 2 2 2" xfId="35020" xr:uid="{00000000-0005-0000-0000-000016410000}"/>
    <cellStyle name="Input 14 2 2 2 4 2 2 3" xfId="35021" xr:uid="{00000000-0005-0000-0000-000017410000}"/>
    <cellStyle name="Input 14 2 2 2 4 2 3" xfId="35022" xr:uid="{00000000-0005-0000-0000-000018410000}"/>
    <cellStyle name="Input 14 2 2 2 4 2 3 2" xfId="35023" xr:uid="{00000000-0005-0000-0000-000019410000}"/>
    <cellStyle name="Input 14 2 2 2 4 2 4" xfId="35024" xr:uid="{00000000-0005-0000-0000-00001A410000}"/>
    <cellStyle name="Input 14 2 2 2 4 3" xfId="35025" xr:uid="{00000000-0005-0000-0000-00001B410000}"/>
    <cellStyle name="Input 14 2 2 2 4 3 2" xfId="35026" xr:uid="{00000000-0005-0000-0000-00001C410000}"/>
    <cellStyle name="Input 14 2 2 2 4 3 2 2" xfId="35027" xr:uid="{00000000-0005-0000-0000-00001D410000}"/>
    <cellStyle name="Input 14 2 2 2 4 3 3" xfId="35028" xr:uid="{00000000-0005-0000-0000-00001E410000}"/>
    <cellStyle name="Input 14 2 2 2 4 4" xfId="35029" xr:uid="{00000000-0005-0000-0000-00001F410000}"/>
    <cellStyle name="Input 14 2 2 2 4 4 2" xfId="35030" xr:uid="{00000000-0005-0000-0000-000020410000}"/>
    <cellStyle name="Input 14 2 2 2 4 5" xfId="35031" xr:uid="{00000000-0005-0000-0000-000021410000}"/>
    <cellStyle name="Input 14 2 2 2 5" xfId="35032" xr:uid="{00000000-0005-0000-0000-000022410000}"/>
    <cellStyle name="Input 14 2 2 2 5 2" xfId="35033" xr:uid="{00000000-0005-0000-0000-000023410000}"/>
    <cellStyle name="Input 14 2 2 2 5 2 2" xfId="35034" xr:uid="{00000000-0005-0000-0000-000024410000}"/>
    <cellStyle name="Input 14 2 2 2 5 2 2 2" xfId="35035" xr:uid="{00000000-0005-0000-0000-000025410000}"/>
    <cellStyle name="Input 14 2 2 2 5 2 3" xfId="35036" xr:uid="{00000000-0005-0000-0000-000026410000}"/>
    <cellStyle name="Input 14 2 2 2 5 3" xfId="35037" xr:uid="{00000000-0005-0000-0000-000027410000}"/>
    <cellStyle name="Input 14 2 2 2 5 3 2" xfId="35038" xr:uid="{00000000-0005-0000-0000-000028410000}"/>
    <cellStyle name="Input 14 2 2 2 5 4" xfId="35039" xr:uid="{00000000-0005-0000-0000-000029410000}"/>
    <cellStyle name="Input 14 2 2 2 6" xfId="35040" xr:uid="{00000000-0005-0000-0000-00002A410000}"/>
    <cellStyle name="Input 14 2 2 2 6 2" xfId="35041" xr:uid="{00000000-0005-0000-0000-00002B410000}"/>
    <cellStyle name="Input 14 2 2 2 7" xfId="35042" xr:uid="{00000000-0005-0000-0000-00002C410000}"/>
    <cellStyle name="Input 14 2 2 3" xfId="35043" xr:uid="{00000000-0005-0000-0000-00002D410000}"/>
    <cellStyle name="Input 14 2 2 3 2" xfId="35044" xr:uid="{00000000-0005-0000-0000-00002E410000}"/>
    <cellStyle name="Input 14 2 2 3 2 2" xfId="35045" xr:uid="{00000000-0005-0000-0000-00002F410000}"/>
    <cellStyle name="Input 14 2 2 3 2 2 2" xfId="35046" xr:uid="{00000000-0005-0000-0000-000030410000}"/>
    <cellStyle name="Input 14 2 2 3 2 2 2 2" xfId="35047" xr:uid="{00000000-0005-0000-0000-000031410000}"/>
    <cellStyle name="Input 14 2 2 3 2 2 2 2 2" xfId="35048" xr:uid="{00000000-0005-0000-0000-000032410000}"/>
    <cellStyle name="Input 14 2 2 3 2 2 2 2 2 2" xfId="35049" xr:uid="{00000000-0005-0000-0000-000033410000}"/>
    <cellStyle name="Input 14 2 2 3 2 2 2 2 3" xfId="35050" xr:uid="{00000000-0005-0000-0000-000034410000}"/>
    <cellStyle name="Input 14 2 2 3 2 2 2 3" xfId="35051" xr:uid="{00000000-0005-0000-0000-000035410000}"/>
    <cellStyle name="Input 14 2 2 3 2 2 2 3 2" xfId="35052" xr:uid="{00000000-0005-0000-0000-000036410000}"/>
    <cellStyle name="Input 14 2 2 3 2 2 2 4" xfId="35053" xr:uid="{00000000-0005-0000-0000-000037410000}"/>
    <cellStyle name="Input 14 2 2 3 2 2 3" xfId="35054" xr:uid="{00000000-0005-0000-0000-000038410000}"/>
    <cellStyle name="Input 14 2 2 3 2 2 3 2" xfId="35055" xr:uid="{00000000-0005-0000-0000-000039410000}"/>
    <cellStyle name="Input 14 2 2 3 2 2 3 2 2" xfId="35056" xr:uid="{00000000-0005-0000-0000-00003A410000}"/>
    <cellStyle name="Input 14 2 2 3 2 2 3 3" xfId="35057" xr:uid="{00000000-0005-0000-0000-00003B410000}"/>
    <cellStyle name="Input 14 2 2 3 2 2 4" xfId="35058" xr:uid="{00000000-0005-0000-0000-00003C410000}"/>
    <cellStyle name="Input 14 2 2 3 2 2 4 2" xfId="35059" xr:uid="{00000000-0005-0000-0000-00003D410000}"/>
    <cellStyle name="Input 14 2 2 3 2 2 5" xfId="35060" xr:uid="{00000000-0005-0000-0000-00003E410000}"/>
    <cellStyle name="Input 14 2 2 3 2 3" xfId="35061" xr:uid="{00000000-0005-0000-0000-00003F410000}"/>
    <cellStyle name="Input 14 2 2 3 2 3 2" xfId="35062" xr:uid="{00000000-0005-0000-0000-000040410000}"/>
    <cellStyle name="Input 14 2 2 3 2 3 2 2" xfId="35063" xr:uid="{00000000-0005-0000-0000-000041410000}"/>
    <cellStyle name="Input 14 2 2 3 2 3 2 2 2" xfId="35064" xr:uid="{00000000-0005-0000-0000-000042410000}"/>
    <cellStyle name="Input 14 2 2 3 2 3 2 3" xfId="35065" xr:uid="{00000000-0005-0000-0000-000043410000}"/>
    <cellStyle name="Input 14 2 2 3 2 3 3" xfId="35066" xr:uid="{00000000-0005-0000-0000-000044410000}"/>
    <cellStyle name="Input 14 2 2 3 2 3 3 2" xfId="35067" xr:uid="{00000000-0005-0000-0000-000045410000}"/>
    <cellStyle name="Input 14 2 2 3 2 3 4" xfId="35068" xr:uid="{00000000-0005-0000-0000-000046410000}"/>
    <cellStyle name="Input 14 2 2 3 2 4" xfId="35069" xr:uid="{00000000-0005-0000-0000-000047410000}"/>
    <cellStyle name="Input 14 2 2 3 2 4 2" xfId="35070" xr:uid="{00000000-0005-0000-0000-000048410000}"/>
    <cellStyle name="Input 14 2 2 3 2 5" xfId="35071" xr:uid="{00000000-0005-0000-0000-000049410000}"/>
    <cellStyle name="Input 14 2 2 3 3" xfId="35072" xr:uid="{00000000-0005-0000-0000-00004A410000}"/>
    <cellStyle name="Input 14 2 2 3 3 2" xfId="35073" xr:uid="{00000000-0005-0000-0000-00004B410000}"/>
    <cellStyle name="Input 14 2 2 3 3 2 2" xfId="35074" xr:uid="{00000000-0005-0000-0000-00004C410000}"/>
    <cellStyle name="Input 14 2 2 3 3 2 2 2" xfId="35075" xr:uid="{00000000-0005-0000-0000-00004D410000}"/>
    <cellStyle name="Input 14 2 2 3 3 2 2 2 2" xfId="35076" xr:uid="{00000000-0005-0000-0000-00004E410000}"/>
    <cellStyle name="Input 14 2 2 3 3 2 2 3" xfId="35077" xr:uid="{00000000-0005-0000-0000-00004F410000}"/>
    <cellStyle name="Input 14 2 2 3 3 2 3" xfId="35078" xr:uid="{00000000-0005-0000-0000-000050410000}"/>
    <cellStyle name="Input 14 2 2 3 3 2 3 2" xfId="35079" xr:uid="{00000000-0005-0000-0000-000051410000}"/>
    <cellStyle name="Input 14 2 2 3 3 2 4" xfId="35080" xr:uid="{00000000-0005-0000-0000-000052410000}"/>
    <cellStyle name="Input 14 2 2 3 3 3" xfId="35081" xr:uid="{00000000-0005-0000-0000-000053410000}"/>
    <cellStyle name="Input 14 2 2 3 3 3 2" xfId="35082" xr:uid="{00000000-0005-0000-0000-000054410000}"/>
    <cellStyle name="Input 14 2 2 3 3 3 2 2" xfId="35083" xr:uid="{00000000-0005-0000-0000-000055410000}"/>
    <cellStyle name="Input 14 2 2 3 3 3 3" xfId="35084" xr:uid="{00000000-0005-0000-0000-000056410000}"/>
    <cellStyle name="Input 14 2 2 3 3 4" xfId="35085" xr:uid="{00000000-0005-0000-0000-000057410000}"/>
    <cellStyle name="Input 14 2 2 3 3 4 2" xfId="35086" xr:uid="{00000000-0005-0000-0000-000058410000}"/>
    <cellStyle name="Input 14 2 2 3 3 5" xfId="35087" xr:uid="{00000000-0005-0000-0000-000059410000}"/>
    <cellStyle name="Input 14 2 2 3 4" xfId="35088" xr:uid="{00000000-0005-0000-0000-00005A410000}"/>
    <cellStyle name="Input 14 2 2 3 4 2" xfId="35089" xr:uid="{00000000-0005-0000-0000-00005B410000}"/>
    <cellStyle name="Input 14 2 2 3 4 2 2" xfId="35090" xr:uid="{00000000-0005-0000-0000-00005C410000}"/>
    <cellStyle name="Input 14 2 2 3 4 2 2 2" xfId="35091" xr:uid="{00000000-0005-0000-0000-00005D410000}"/>
    <cellStyle name="Input 14 2 2 3 4 2 3" xfId="35092" xr:uid="{00000000-0005-0000-0000-00005E410000}"/>
    <cellStyle name="Input 14 2 2 3 4 3" xfId="35093" xr:uid="{00000000-0005-0000-0000-00005F410000}"/>
    <cellStyle name="Input 14 2 2 3 4 3 2" xfId="35094" xr:uid="{00000000-0005-0000-0000-000060410000}"/>
    <cellStyle name="Input 14 2 2 3 4 4" xfId="35095" xr:uid="{00000000-0005-0000-0000-000061410000}"/>
    <cellStyle name="Input 14 2 2 3 5" xfId="35096" xr:uid="{00000000-0005-0000-0000-000062410000}"/>
    <cellStyle name="Input 14 2 2 3 5 2" xfId="35097" xr:uid="{00000000-0005-0000-0000-000063410000}"/>
    <cellStyle name="Input 14 2 2 3 6" xfId="35098" xr:uid="{00000000-0005-0000-0000-000064410000}"/>
    <cellStyle name="Input 14 2 2 4" xfId="35099" xr:uid="{00000000-0005-0000-0000-000065410000}"/>
    <cellStyle name="Input 14 2 2 4 2" xfId="35100" xr:uid="{00000000-0005-0000-0000-000066410000}"/>
    <cellStyle name="Input 14 2 2 4 2 2" xfId="35101" xr:uid="{00000000-0005-0000-0000-000067410000}"/>
    <cellStyle name="Input 14 2 2 4 2 2 2" xfId="35102" xr:uid="{00000000-0005-0000-0000-000068410000}"/>
    <cellStyle name="Input 14 2 2 4 2 2 2 2" xfId="35103" xr:uid="{00000000-0005-0000-0000-000069410000}"/>
    <cellStyle name="Input 14 2 2 4 2 2 2 2 2" xfId="35104" xr:uid="{00000000-0005-0000-0000-00006A410000}"/>
    <cellStyle name="Input 14 2 2 4 2 2 2 3" xfId="35105" xr:uid="{00000000-0005-0000-0000-00006B410000}"/>
    <cellStyle name="Input 14 2 2 4 2 2 3" xfId="35106" xr:uid="{00000000-0005-0000-0000-00006C410000}"/>
    <cellStyle name="Input 14 2 2 4 2 2 3 2" xfId="35107" xr:uid="{00000000-0005-0000-0000-00006D410000}"/>
    <cellStyle name="Input 14 2 2 4 2 2 4" xfId="35108" xr:uid="{00000000-0005-0000-0000-00006E410000}"/>
    <cellStyle name="Input 14 2 2 4 2 3" xfId="35109" xr:uid="{00000000-0005-0000-0000-00006F410000}"/>
    <cellStyle name="Input 14 2 2 4 2 3 2" xfId="35110" xr:uid="{00000000-0005-0000-0000-000070410000}"/>
    <cellStyle name="Input 14 2 2 4 2 3 2 2" xfId="35111" xr:uid="{00000000-0005-0000-0000-000071410000}"/>
    <cellStyle name="Input 14 2 2 4 2 3 3" xfId="35112" xr:uid="{00000000-0005-0000-0000-000072410000}"/>
    <cellStyle name="Input 14 2 2 4 2 4" xfId="35113" xr:uid="{00000000-0005-0000-0000-000073410000}"/>
    <cellStyle name="Input 14 2 2 4 2 4 2" xfId="35114" xr:uid="{00000000-0005-0000-0000-000074410000}"/>
    <cellStyle name="Input 14 2 2 4 2 5" xfId="35115" xr:uid="{00000000-0005-0000-0000-000075410000}"/>
    <cellStyle name="Input 14 2 2 4 3" xfId="35116" xr:uid="{00000000-0005-0000-0000-000076410000}"/>
    <cellStyle name="Input 14 2 2 4 3 2" xfId="35117" xr:uid="{00000000-0005-0000-0000-000077410000}"/>
    <cellStyle name="Input 14 2 2 4 3 2 2" xfId="35118" xr:uid="{00000000-0005-0000-0000-000078410000}"/>
    <cellStyle name="Input 14 2 2 4 3 2 2 2" xfId="35119" xr:uid="{00000000-0005-0000-0000-000079410000}"/>
    <cellStyle name="Input 14 2 2 4 3 2 3" xfId="35120" xr:uid="{00000000-0005-0000-0000-00007A410000}"/>
    <cellStyle name="Input 14 2 2 4 3 3" xfId="35121" xr:uid="{00000000-0005-0000-0000-00007B410000}"/>
    <cellStyle name="Input 14 2 2 4 3 3 2" xfId="35122" xr:uid="{00000000-0005-0000-0000-00007C410000}"/>
    <cellStyle name="Input 14 2 2 4 3 4" xfId="35123" xr:uid="{00000000-0005-0000-0000-00007D410000}"/>
    <cellStyle name="Input 14 2 2 4 4" xfId="35124" xr:uid="{00000000-0005-0000-0000-00007E410000}"/>
    <cellStyle name="Input 14 2 2 4 4 2" xfId="35125" xr:uid="{00000000-0005-0000-0000-00007F410000}"/>
    <cellStyle name="Input 14 2 2 4 5" xfId="35126" xr:uid="{00000000-0005-0000-0000-000080410000}"/>
    <cellStyle name="Input 14 2 2 5" xfId="35127" xr:uid="{00000000-0005-0000-0000-000081410000}"/>
    <cellStyle name="Input 14 2 2 5 2" xfId="35128" xr:uid="{00000000-0005-0000-0000-000082410000}"/>
    <cellStyle name="Input 14 2 2 5 2 2" xfId="35129" xr:uid="{00000000-0005-0000-0000-000083410000}"/>
    <cellStyle name="Input 14 2 2 5 2 2 2" xfId="35130" xr:uid="{00000000-0005-0000-0000-000084410000}"/>
    <cellStyle name="Input 14 2 2 5 2 2 2 2" xfId="35131" xr:uid="{00000000-0005-0000-0000-000085410000}"/>
    <cellStyle name="Input 14 2 2 5 2 2 3" xfId="35132" xr:uid="{00000000-0005-0000-0000-000086410000}"/>
    <cellStyle name="Input 14 2 2 5 2 3" xfId="35133" xr:uid="{00000000-0005-0000-0000-000087410000}"/>
    <cellStyle name="Input 14 2 2 5 2 3 2" xfId="35134" xr:uid="{00000000-0005-0000-0000-000088410000}"/>
    <cellStyle name="Input 14 2 2 5 2 4" xfId="35135" xr:uid="{00000000-0005-0000-0000-000089410000}"/>
    <cellStyle name="Input 14 2 2 5 3" xfId="35136" xr:uid="{00000000-0005-0000-0000-00008A410000}"/>
    <cellStyle name="Input 14 2 2 5 3 2" xfId="35137" xr:uid="{00000000-0005-0000-0000-00008B410000}"/>
    <cellStyle name="Input 14 2 2 5 3 2 2" xfId="35138" xr:uid="{00000000-0005-0000-0000-00008C410000}"/>
    <cellStyle name="Input 14 2 2 5 3 3" xfId="35139" xr:uid="{00000000-0005-0000-0000-00008D410000}"/>
    <cellStyle name="Input 14 2 2 5 4" xfId="35140" xr:uid="{00000000-0005-0000-0000-00008E410000}"/>
    <cellStyle name="Input 14 2 2 5 4 2" xfId="35141" xr:uid="{00000000-0005-0000-0000-00008F410000}"/>
    <cellStyle name="Input 14 2 2 5 5" xfId="35142" xr:uid="{00000000-0005-0000-0000-000090410000}"/>
    <cellStyle name="Input 14 2 2 6" xfId="35143" xr:uid="{00000000-0005-0000-0000-000091410000}"/>
    <cellStyle name="Input 14 2 2 6 2" xfId="35144" xr:uid="{00000000-0005-0000-0000-000092410000}"/>
    <cellStyle name="Input 14 2 2 6 2 2" xfId="35145" xr:uid="{00000000-0005-0000-0000-000093410000}"/>
    <cellStyle name="Input 14 2 2 6 2 2 2" xfId="35146" xr:uid="{00000000-0005-0000-0000-000094410000}"/>
    <cellStyle name="Input 14 2 2 6 2 3" xfId="35147" xr:uid="{00000000-0005-0000-0000-000095410000}"/>
    <cellStyle name="Input 14 2 2 6 3" xfId="35148" xr:uid="{00000000-0005-0000-0000-000096410000}"/>
    <cellStyle name="Input 14 2 2 6 3 2" xfId="35149" xr:uid="{00000000-0005-0000-0000-000097410000}"/>
    <cellStyle name="Input 14 2 2 6 4" xfId="35150" xr:uid="{00000000-0005-0000-0000-000098410000}"/>
    <cellStyle name="Input 14 2 2 7" xfId="35151" xr:uid="{00000000-0005-0000-0000-000099410000}"/>
    <cellStyle name="Input 14 2 2 7 2" xfId="35152" xr:uid="{00000000-0005-0000-0000-00009A410000}"/>
    <cellStyle name="Input 14 2 2 8" xfId="35153" xr:uid="{00000000-0005-0000-0000-00009B410000}"/>
    <cellStyle name="Input 14 2 3" xfId="35154" xr:uid="{00000000-0005-0000-0000-00009C410000}"/>
    <cellStyle name="Input 14 2 3 2" xfId="35155" xr:uid="{00000000-0005-0000-0000-00009D410000}"/>
    <cellStyle name="Input 14 2 3 2 2" xfId="35156" xr:uid="{00000000-0005-0000-0000-00009E410000}"/>
    <cellStyle name="Input 14 2 3 2 2 2" xfId="35157" xr:uid="{00000000-0005-0000-0000-00009F410000}"/>
    <cellStyle name="Input 14 2 3 2 2 2 2" xfId="35158" xr:uid="{00000000-0005-0000-0000-0000A0410000}"/>
    <cellStyle name="Input 14 2 3 2 2 2 2 2" xfId="35159" xr:uid="{00000000-0005-0000-0000-0000A1410000}"/>
    <cellStyle name="Input 14 2 3 2 2 2 3" xfId="35160" xr:uid="{00000000-0005-0000-0000-0000A2410000}"/>
    <cellStyle name="Input 14 2 3 2 2 3" xfId="35161" xr:uid="{00000000-0005-0000-0000-0000A3410000}"/>
    <cellStyle name="Input 14 2 3 2 2 3 2" xfId="35162" xr:uid="{00000000-0005-0000-0000-0000A4410000}"/>
    <cellStyle name="Input 14 2 3 2 2 4" xfId="35163" xr:uid="{00000000-0005-0000-0000-0000A5410000}"/>
    <cellStyle name="Input 14 2 3 2 3" xfId="35164" xr:uid="{00000000-0005-0000-0000-0000A6410000}"/>
    <cellStyle name="Input 14 2 3 2 3 2" xfId="35165" xr:uid="{00000000-0005-0000-0000-0000A7410000}"/>
    <cellStyle name="Input 14 2 3 2 3 2 2" xfId="35166" xr:uid="{00000000-0005-0000-0000-0000A8410000}"/>
    <cellStyle name="Input 14 2 3 2 3 3" xfId="35167" xr:uid="{00000000-0005-0000-0000-0000A9410000}"/>
    <cellStyle name="Input 14 2 3 2 4" xfId="35168" xr:uid="{00000000-0005-0000-0000-0000AA410000}"/>
    <cellStyle name="Input 14 2 3 2 4 2" xfId="35169" xr:uid="{00000000-0005-0000-0000-0000AB410000}"/>
    <cellStyle name="Input 14 2 3 2 5" xfId="35170" xr:uid="{00000000-0005-0000-0000-0000AC410000}"/>
    <cellStyle name="Input 14 2 3 3" xfId="35171" xr:uid="{00000000-0005-0000-0000-0000AD410000}"/>
    <cellStyle name="Input 14 2 3 3 2" xfId="35172" xr:uid="{00000000-0005-0000-0000-0000AE410000}"/>
    <cellStyle name="Input 14 2 3 3 2 2" xfId="35173" xr:uid="{00000000-0005-0000-0000-0000AF410000}"/>
    <cellStyle name="Input 14 2 3 3 2 2 2" xfId="35174" xr:uid="{00000000-0005-0000-0000-0000B0410000}"/>
    <cellStyle name="Input 14 2 3 3 2 3" xfId="35175" xr:uid="{00000000-0005-0000-0000-0000B1410000}"/>
    <cellStyle name="Input 14 2 3 3 3" xfId="35176" xr:uid="{00000000-0005-0000-0000-0000B2410000}"/>
    <cellStyle name="Input 14 2 3 3 3 2" xfId="35177" xr:uid="{00000000-0005-0000-0000-0000B3410000}"/>
    <cellStyle name="Input 14 2 3 3 4" xfId="35178" xr:uid="{00000000-0005-0000-0000-0000B4410000}"/>
    <cellStyle name="Input 14 2 3 4" xfId="35179" xr:uid="{00000000-0005-0000-0000-0000B5410000}"/>
    <cellStyle name="Input 14 2 3 4 2" xfId="35180" xr:uid="{00000000-0005-0000-0000-0000B6410000}"/>
    <cellStyle name="Input 14 2 3 5" xfId="35181" xr:uid="{00000000-0005-0000-0000-0000B7410000}"/>
    <cellStyle name="Input 14 2 4" xfId="35182" xr:uid="{00000000-0005-0000-0000-0000B8410000}"/>
    <cellStyle name="Input 14 2 4 2" xfId="35183" xr:uid="{00000000-0005-0000-0000-0000B9410000}"/>
    <cellStyle name="Input 14 2 4 2 2" xfId="35184" xr:uid="{00000000-0005-0000-0000-0000BA410000}"/>
    <cellStyle name="Input 14 2 4 2 2 2" xfId="35185" xr:uid="{00000000-0005-0000-0000-0000BB410000}"/>
    <cellStyle name="Input 14 2 4 2 2 2 2" xfId="35186" xr:uid="{00000000-0005-0000-0000-0000BC410000}"/>
    <cellStyle name="Input 14 2 4 2 2 3" xfId="35187" xr:uid="{00000000-0005-0000-0000-0000BD410000}"/>
    <cellStyle name="Input 14 2 4 2 3" xfId="35188" xr:uid="{00000000-0005-0000-0000-0000BE410000}"/>
    <cellStyle name="Input 14 2 4 2 3 2" xfId="35189" xr:uid="{00000000-0005-0000-0000-0000BF410000}"/>
    <cellStyle name="Input 14 2 4 2 4" xfId="35190" xr:uid="{00000000-0005-0000-0000-0000C0410000}"/>
    <cellStyle name="Input 14 2 4 3" xfId="35191" xr:uid="{00000000-0005-0000-0000-0000C1410000}"/>
    <cellStyle name="Input 14 2 4 3 2" xfId="35192" xr:uid="{00000000-0005-0000-0000-0000C2410000}"/>
    <cellStyle name="Input 14 2 4 3 2 2" xfId="35193" xr:uid="{00000000-0005-0000-0000-0000C3410000}"/>
    <cellStyle name="Input 14 2 4 3 3" xfId="35194" xr:uid="{00000000-0005-0000-0000-0000C4410000}"/>
    <cellStyle name="Input 14 2 4 4" xfId="35195" xr:uid="{00000000-0005-0000-0000-0000C5410000}"/>
    <cellStyle name="Input 14 2 4 4 2" xfId="35196" xr:uid="{00000000-0005-0000-0000-0000C6410000}"/>
    <cellStyle name="Input 14 2 4 5" xfId="35197" xr:uid="{00000000-0005-0000-0000-0000C7410000}"/>
    <cellStyle name="Input 14 2 5" xfId="35198" xr:uid="{00000000-0005-0000-0000-0000C8410000}"/>
    <cellStyle name="Input 14 2 5 2" xfId="35199" xr:uid="{00000000-0005-0000-0000-0000C9410000}"/>
    <cellStyle name="Input 14 2 5 2 2" xfId="35200" xr:uid="{00000000-0005-0000-0000-0000CA410000}"/>
    <cellStyle name="Input 14 2 5 2 2 2" xfId="35201" xr:uid="{00000000-0005-0000-0000-0000CB410000}"/>
    <cellStyle name="Input 14 2 5 2 3" xfId="35202" xr:uid="{00000000-0005-0000-0000-0000CC410000}"/>
    <cellStyle name="Input 14 2 5 3" xfId="35203" xr:uid="{00000000-0005-0000-0000-0000CD410000}"/>
    <cellStyle name="Input 14 2 5 3 2" xfId="35204" xr:uid="{00000000-0005-0000-0000-0000CE410000}"/>
    <cellStyle name="Input 14 2 5 4" xfId="35205" xr:uid="{00000000-0005-0000-0000-0000CF410000}"/>
    <cellStyle name="Input 14 2 6" xfId="35206" xr:uid="{00000000-0005-0000-0000-0000D0410000}"/>
    <cellStyle name="Input 14 2 6 2" xfId="35207" xr:uid="{00000000-0005-0000-0000-0000D1410000}"/>
    <cellStyle name="Input 14 2 7" xfId="35208" xr:uid="{00000000-0005-0000-0000-0000D2410000}"/>
    <cellStyle name="Input 14 3" xfId="7455" xr:uid="{00000000-0005-0000-0000-0000D3410000}"/>
    <cellStyle name="Input 14 3 2" xfId="7456" xr:uid="{00000000-0005-0000-0000-0000D4410000}"/>
    <cellStyle name="Input 14 3 2 2" xfId="35209" xr:uid="{00000000-0005-0000-0000-0000D5410000}"/>
    <cellStyle name="Input 14 3 2 2 2" xfId="35210" xr:uid="{00000000-0005-0000-0000-0000D6410000}"/>
    <cellStyle name="Input 14 3 2 2 2 2" xfId="35211" xr:uid="{00000000-0005-0000-0000-0000D7410000}"/>
    <cellStyle name="Input 14 3 2 2 2 2 2" xfId="35212" xr:uid="{00000000-0005-0000-0000-0000D8410000}"/>
    <cellStyle name="Input 14 3 2 2 2 3" xfId="35213" xr:uid="{00000000-0005-0000-0000-0000D9410000}"/>
    <cellStyle name="Input 14 3 2 2 3" xfId="35214" xr:uid="{00000000-0005-0000-0000-0000DA410000}"/>
    <cellStyle name="Input 14 3 2 2 3 2" xfId="35215" xr:uid="{00000000-0005-0000-0000-0000DB410000}"/>
    <cellStyle name="Input 14 3 2 2 4" xfId="35216" xr:uid="{00000000-0005-0000-0000-0000DC410000}"/>
    <cellStyle name="Input 14 3 2 3" xfId="35217" xr:uid="{00000000-0005-0000-0000-0000DD410000}"/>
    <cellStyle name="Input 14 3 2 3 2" xfId="35218" xr:uid="{00000000-0005-0000-0000-0000DE410000}"/>
    <cellStyle name="Input 14 3 2 3 2 2" xfId="35219" xr:uid="{00000000-0005-0000-0000-0000DF410000}"/>
    <cellStyle name="Input 14 3 2 3 3" xfId="35220" xr:uid="{00000000-0005-0000-0000-0000E0410000}"/>
    <cellStyle name="Input 14 3 2 4" xfId="35221" xr:uid="{00000000-0005-0000-0000-0000E1410000}"/>
    <cellStyle name="Input 14 3 2 4 2" xfId="35222" xr:uid="{00000000-0005-0000-0000-0000E2410000}"/>
    <cellStyle name="Input 14 3 2 5" xfId="35223" xr:uid="{00000000-0005-0000-0000-0000E3410000}"/>
    <cellStyle name="Input 14 3 3" xfId="35224" xr:uid="{00000000-0005-0000-0000-0000E4410000}"/>
    <cellStyle name="Input 14 3 3 2" xfId="35225" xr:uid="{00000000-0005-0000-0000-0000E5410000}"/>
    <cellStyle name="Input 14 3 3 2 2" xfId="35226" xr:uid="{00000000-0005-0000-0000-0000E6410000}"/>
    <cellStyle name="Input 14 3 3 2 2 2" xfId="35227" xr:uid="{00000000-0005-0000-0000-0000E7410000}"/>
    <cellStyle name="Input 14 3 3 2 3" xfId="35228" xr:uid="{00000000-0005-0000-0000-0000E8410000}"/>
    <cellStyle name="Input 14 3 3 3" xfId="35229" xr:uid="{00000000-0005-0000-0000-0000E9410000}"/>
    <cellStyle name="Input 14 3 3 3 2" xfId="35230" xr:uid="{00000000-0005-0000-0000-0000EA410000}"/>
    <cellStyle name="Input 14 3 3 4" xfId="35231" xr:uid="{00000000-0005-0000-0000-0000EB410000}"/>
    <cellStyle name="Input 14 3 4" xfId="35232" xr:uid="{00000000-0005-0000-0000-0000EC410000}"/>
    <cellStyle name="Input 14 3 4 2" xfId="35233" xr:uid="{00000000-0005-0000-0000-0000ED410000}"/>
    <cellStyle name="Input 14 3 5" xfId="35234" xr:uid="{00000000-0005-0000-0000-0000EE410000}"/>
    <cellStyle name="Input 14 4" xfId="7457" xr:uid="{00000000-0005-0000-0000-0000EF410000}"/>
    <cellStyle name="Input 14 4 2" xfId="35235" xr:uid="{00000000-0005-0000-0000-0000F0410000}"/>
    <cellStyle name="Input 14 4 2 2" xfId="35236" xr:uid="{00000000-0005-0000-0000-0000F1410000}"/>
    <cellStyle name="Input 14 4 2 2 2" xfId="35237" xr:uid="{00000000-0005-0000-0000-0000F2410000}"/>
    <cellStyle name="Input 14 4 2 2 2 2" xfId="35238" xr:uid="{00000000-0005-0000-0000-0000F3410000}"/>
    <cellStyle name="Input 14 4 2 2 3" xfId="35239" xr:uid="{00000000-0005-0000-0000-0000F4410000}"/>
    <cellStyle name="Input 14 4 2 3" xfId="35240" xr:uid="{00000000-0005-0000-0000-0000F5410000}"/>
    <cellStyle name="Input 14 4 2 3 2" xfId="35241" xr:uid="{00000000-0005-0000-0000-0000F6410000}"/>
    <cellStyle name="Input 14 4 2 4" xfId="35242" xr:uid="{00000000-0005-0000-0000-0000F7410000}"/>
    <cellStyle name="Input 14 4 3" xfId="35243" xr:uid="{00000000-0005-0000-0000-0000F8410000}"/>
    <cellStyle name="Input 14 4 3 2" xfId="35244" xr:uid="{00000000-0005-0000-0000-0000F9410000}"/>
    <cellStyle name="Input 14 4 3 2 2" xfId="35245" xr:uid="{00000000-0005-0000-0000-0000FA410000}"/>
    <cellStyle name="Input 14 4 3 3" xfId="35246" xr:uid="{00000000-0005-0000-0000-0000FB410000}"/>
    <cellStyle name="Input 14 4 4" xfId="35247" xr:uid="{00000000-0005-0000-0000-0000FC410000}"/>
    <cellStyle name="Input 14 4 4 2" xfId="35248" xr:uid="{00000000-0005-0000-0000-0000FD410000}"/>
    <cellStyle name="Input 14 4 5" xfId="35249" xr:uid="{00000000-0005-0000-0000-0000FE410000}"/>
    <cellStyle name="Input 14 5" xfId="7458" xr:uid="{00000000-0005-0000-0000-0000FF410000}"/>
    <cellStyle name="Input 14 5 2" xfId="35250" xr:uid="{00000000-0005-0000-0000-000000420000}"/>
    <cellStyle name="Input 14 5 2 2" xfId="35251" xr:uid="{00000000-0005-0000-0000-000001420000}"/>
    <cellStyle name="Input 14 5 2 2 2" xfId="35252" xr:uid="{00000000-0005-0000-0000-000002420000}"/>
    <cellStyle name="Input 14 5 2 3" xfId="35253" xr:uid="{00000000-0005-0000-0000-000003420000}"/>
    <cellStyle name="Input 14 5 3" xfId="35254" xr:uid="{00000000-0005-0000-0000-000004420000}"/>
    <cellStyle name="Input 14 5 3 2" xfId="35255" xr:uid="{00000000-0005-0000-0000-000005420000}"/>
    <cellStyle name="Input 14 5 4" xfId="35256" xr:uid="{00000000-0005-0000-0000-000006420000}"/>
    <cellStyle name="Input 14 6" xfId="35257" xr:uid="{00000000-0005-0000-0000-000007420000}"/>
    <cellStyle name="Input 14 6 2" xfId="35258" xr:uid="{00000000-0005-0000-0000-000008420000}"/>
    <cellStyle name="Input 14 7" xfId="35259" xr:uid="{00000000-0005-0000-0000-000009420000}"/>
    <cellStyle name="Input 15" xfId="7459" xr:uid="{00000000-0005-0000-0000-00000A420000}"/>
    <cellStyle name="Input 15 2" xfId="7460" xr:uid="{00000000-0005-0000-0000-00000B420000}"/>
    <cellStyle name="Input 15 2 2" xfId="7461" xr:uid="{00000000-0005-0000-0000-00000C420000}"/>
    <cellStyle name="Input 15 2 2 2" xfId="35260" xr:uid="{00000000-0005-0000-0000-00000D420000}"/>
    <cellStyle name="Input 15 2 2 2 2" xfId="35261" xr:uid="{00000000-0005-0000-0000-00000E420000}"/>
    <cellStyle name="Input 15 2 2 2 2 2" xfId="35262" xr:uid="{00000000-0005-0000-0000-00000F420000}"/>
    <cellStyle name="Input 15 2 2 2 2 2 2" xfId="35263" xr:uid="{00000000-0005-0000-0000-000010420000}"/>
    <cellStyle name="Input 15 2 2 2 2 2 2 2" xfId="35264" xr:uid="{00000000-0005-0000-0000-000011420000}"/>
    <cellStyle name="Input 15 2 2 2 2 2 2 2 2" xfId="35265" xr:uid="{00000000-0005-0000-0000-000012420000}"/>
    <cellStyle name="Input 15 2 2 2 2 2 2 2 2 2" xfId="35266" xr:uid="{00000000-0005-0000-0000-000013420000}"/>
    <cellStyle name="Input 15 2 2 2 2 2 2 2 2 2 2" xfId="35267" xr:uid="{00000000-0005-0000-0000-000014420000}"/>
    <cellStyle name="Input 15 2 2 2 2 2 2 2 2 3" xfId="35268" xr:uid="{00000000-0005-0000-0000-000015420000}"/>
    <cellStyle name="Input 15 2 2 2 2 2 2 2 3" xfId="35269" xr:uid="{00000000-0005-0000-0000-000016420000}"/>
    <cellStyle name="Input 15 2 2 2 2 2 2 2 3 2" xfId="35270" xr:uid="{00000000-0005-0000-0000-000017420000}"/>
    <cellStyle name="Input 15 2 2 2 2 2 2 2 4" xfId="35271" xr:uid="{00000000-0005-0000-0000-000018420000}"/>
    <cellStyle name="Input 15 2 2 2 2 2 2 3" xfId="35272" xr:uid="{00000000-0005-0000-0000-000019420000}"/>
    <cellStyle name="Input 15 2 2 2 2 2 2 3 2" xfId="35273" xr:uid="{00000000-0005-0000-0000-00001A420000}"/>
    <cellStyle name="Input 15 2 2 2 2 2 2 3 2 2" xfId="35274" xr:uid="{00000000-0005-0000-0000-00001B420000}"/>
    <cellStyle name="Input 15 2 2 2 2 2 2 3 3" xfId="35275" xr:uid="{00000000-0005-0000-0000-00001C420000}"/>
    <cellStyle name="Input 15 2 2 2 2 2 2 4" xfId="35276" xr:uid="{00000000-0005-0000-0000-00001D420000}"/>
    <cellStyle name="Input 15 2 2 2 2 2 2 4 2" xfId="35277" xr:uid="{00000000-0005-0000-0000-00001E420000}"/>
    <cellStyle name="Input 15 2 2 2 2 2 2 5" xfId="35278" xr:uid="{00000000-0005-0000-0000-00001F420000}"/>
    <cellStyle name="Input 15 2 2 2 2 2 3" xfId="35279" xr:uid="{00000000-0005-0000-0000-000020420000}"/>
    <cellStyle name="Input 15 2 2 2 2 2 3 2" xfId="35280" xr:uid="{00000000-0005-0000-0000-000021420000}"/>
    <cellStyle name="Input 15 2 2 2 2 2 3 2 2" xfId="35281" xr:uid="{00000000-0005-0000-0000-000022420000}"/>
    <cellStyle name="Input 15 2 2 2 2 2 3 2 2 2" xfId="35282" xr:uid="{00000000-0005-0000-0000-000023420000}"/>
    <cellStyle name="Input 15 2 2 2 2 2 3 2 3" xfId="35283" xr:uid="{00000000-0005-0000-0000-000024420000}"/>
    <cellStyle name="Input 15 2 2 2 2 2 3 3" xfId="35284" xr:uid="{00000000-0005-0000-0000-000025420000}"/>
    <cellStyle name="Input 15 2 2 2 2 2 3 3 2" xfId="35285" xr:uid="{00000000-0005-0000-0000-000026420000}"/>
    <cellStyle name="Input 15 2 2 2 2 2 3 4" xfId="35286" xr:uid="{00000000-0005-0000-0000-000027420000}"/>
    <cellStyle name="Input 15 2 2 2 2 2 4" xfId="35287" xr:uid="{00000000-0005-0000-0000-000028420000}"/>
    <cellStyle name="Input 15 2 2 2 2 2 4 2" xfId="35288" xr:uid="{00000000-0005-0000-0000-000029420000}"/>
    <cellStyle name="Input 15 2 2 2 2 2 5" xfId="35289" xr:uid="{00000000-0005-0000-0000-00002A420000}"/>
    <cellStyle name="Input 15 2 2 2 2 3" xfId="35290" xr:uid="{00000000-0005-0000-0000-00002B420000}"/>
    <cellStyle name="Input 15 2 2 2 2 3 2" xfId="35291" xr:uid="{00000000-0005-0000-0000-00002C420000}"/>
    <cellStyle name="Input 15 2 2 2 2 3 2 2" xfId="35292" xr:uid="{00000000-0005-0000-0000-00002D420000}"/>
    <cellStyle name="Input 15 2 2 2 2 3 2 2 2" xfId="35293" xr:uid="{00000000-0005-0000-0000-00002E420000}"/>
    <cellStyle name="Input 15 2 2 2 2 3 2 2 2 2" xfId="35294" xr:uid="{00000000-0005-0000-0000-00002F420000}"/>
    <cellStyle name="Input 15 2 2 2 2 3 2 2 3" xfId="35295" xr:uid="{00000000-0005-0000-0000-000030420000}"/>
    <cellStyle name="Input 15 2 2 2 2 3 2 3" xfId="35296" xr:uid="{00000000-0005-0000-0000-000031420000}"/>
    <cellStyle name="Input 15 2 2 2 2 3 2 3 2" xfId="35297" xr:uid="{00000000-0005-0000-0000-000032420000}"/>
    <cellStyle name="Input 15 2 2 2 2 3 2 4" xfId="35298" xr:uid="{00000000-0005-0000-0000-000033420000}"/>
    <cellStyle name="Input 15 2 2 2 2 3 3" xfId="35299" xr:uid="{00000000-0005-0000-0000-000034420000}"/>
    <cellStyle name="Input 15 2 2 2 2 3 3 2" xfId="35300" xr:uid="{00000000-0005-0000-0000-000035420000}"/>
    <cellStyle name="Input 15 2 2 2 2 3 3 2 2" xfId="35301" xr:uid="{00000000-0005-0000-0000-000036420000}"/>
    <cellStyle name="Input 15 2 2 2 2 3 3 3" xfId="35302" xr:uid="{00000000-0005-0000-0000-000037420000}"/>
    <cellStyle name="Input 15 2 2 2 2 3 4" xfId="35303" xr:uid="{00000000-0005-0000-0000-000038420000}"/>
    <cellStyle name="Input 15 2 2 2 2 3 4 2" xfId="35304" xr:uid="{00000000-0005-0000-0000-000039420000}"/>
    <cellStyle name="Input 15 2 2 2 2 3 5" xfId="35305" xr:uid="{00000000-0005-0000-0000-00003A420000}"/>
    <cellStyle name="Input 15 2 2 2 2 4" xfId="35306" xr:uid="{00000000-0005-0000-0000-00003B420000}"/>
    <cellStyle name="Input 15 2 2 2 2 4 2" xfId="35307" xr:uid="{00000000-0005-0000-0000-00003C420000}"/>
    <cellStyle name="Input 15 2 2 2 2 4 2 2" xfId="35308" xr:uid="{00000000-0005-0000-0000-00003D420000}"/>
    <cellStyle name="Input 15 2 2 2 2 4 2 2 2" xfId="35309" xr:uid="{00000000-0005-0000-0000-00003E420000}"/>
    <cellStyle name="Input 15 2 2 2 2 4 2 3" xfId="35310" xr:uid="{00000000-0005-0000-0000-00003F420000}"/>
    <cellStyle name="Input 15 2 2 2 2 4 3" xfId="35311" xr:uid="{00000000-0005-0000-0000-000040420000}"/>
    <cellStyle name="Input 15 2 2 2 2 4 3 2" xfId="35312" xr:uid="{00000000-0005-0000-0000-000041420000}"/>
    <cellStyle name="Input 15 2 2 2 2 4 4" xfId="35313" xr:uid="{00000000-0005-0000-0000-000042420000}"/>
    <cellStyle name="Input 15 2 2 2 2 5" xfId="35314" xr:uid="{00000000-0005-0000-0000-000043420000}"/>
    <cellStyle name="Input 15 2 2 2 2 5 2" xfId="35315" xr:uid="{00000000-0005-0000-0000-000044420000}"/>
    <cellStyle name="Input 15 2 2 2 2 6" xfId="35316" xr:uid="{00000000-0005-0000-0000-000045420000}"/>
    <cellStyle name="Input 15 2 2 2 3" xfId="35317" xr:uid="{00000000-0005-0000-0000-000046420000}"/>
    <cellStyle name="Input 15 2 2 2 3 2" xfId="35318" xr:uid="{00000000-0005-0000-0000-000047420000}"/>
    <cellStyle name="Input 15 2 2 2 3 2 2" xfId="35319" xr:uid="{00000000-0005-0000-0000-000048420000}"/>
    <cellStyle name="Input 15 2 2 2 3 2 2 2" xfId="35320" xr:uid="{00000000-0005-0000-0000-000049420000}"/>
    <cellStyle name="Input 15 2 2 2 3 2 2 2 2" xfId="35321" xr:uid="{00000000-0005-0000-0000-00004A420000}"/>
    <cellStyle name="Input 15 2 2 2 3 2 2 2 2 2" xfId="35322" xr:uid="{00000000-0005-0000-0000-00004B420000}"/>
    <cellStyle name="Input 15 2 2 2 3 2 2 2 3" xfId="35323" xr:uid="{00000000-0005-0000-0000-00004C420000}"/>
    <cellStyle name="Input 15 2 2 2 3 2 2 3" xfId="35324" xr:uid="{00000000-0005-0000-0000-00004D420000}"/>
    <cellStyle name="Input 15 2 2 2 3 2 2 3 2" xfId="35325" xr:uid="{00000000-0005-0000-0000-00004E420000}"/>
    <cellStyle name="Input 15 2 2 2 3 2 2 4" xfId="35326" xr:uid="{00000000-0005-0000-0000-00004F420000}"/>
    <cellStyle name="Input 15 2 2 2 3 2 3" xfId="35327" xr:uid="{00000000-0005-0000-0000-000050420000}"/>
    <cellStyle name="Input 15 2 2 2 3 2 3 2" xfId="35328" xr:uid="{00000000-0005-0000-0000-000051420000}"/>
    <cellStyle name="Input 15 2 2 2 3 2 3 2 2" xfId="35329" xr:uid="{00000000-0005-0000-0000-000052420000}"/>
    <cellStyle name="Input 15 2 2 2 3 2 3 3" xfId="35330" xr:uid="{00000000-0005-0000-0000-000053420000}"/>
    <cellStyle name="Input 15 2 2 2 3 2 4" xfId="35331" xr:uid="{00000000-0005-0000-0000-000054420000}"/>
    <cellStyle name="Input 15 2 2 2 3 2 4 2" xfId="35332" xr:uid="{00000000-0005-0000-0000-000055420000}"/>
    <cellStyle name="Input 15 2 2 2 3 2 5" xfId="35333" xr:uid="{00000000-0005-0000-0000-000056420000}"/>
    <cellStyle name="Input 15 2 2 2 3 3" xfId="35334" xr:uid="{00000000-0005-0000-0000-000057420000}"/>
    <cellStyle name="Input 15 2 2 2 3 3 2" xfId="35335" xr:uid="{00000000-0005-0000-0000-000058420000}"/>
    <cellStyle name="Input 15 2 2 2 3 3 2 2" xfId="35336" xr:uid="{00000000-0005-0000-0000-000059420000}"/>
    <cellStyle name="Input 15 2 2 2 3 3 2 2 2" xfId="35337" xr:uid="{00000000-0005-0000-0000-00005A420000}"/>
    <cellStyle name="Input 15 2 2 2 3 3 2 3" xfId="35338" xr:uid="{00000000-0005-0000-0000-00005B420000}"/>
    <cellStyle name="Input 15 2 2 2 3 3 3" xfId="35339" xr:uid="{00000000-0005-0000-0000-00005C420000}"/>
    <cellStyle name="Input 15 2 2 2 3 3 3 2" xfId="35340" xr:uid="{00000000-0005-0000-0000-00005D420000}"/>
    <cellStyle name="Input 15 2 2 2 3 3 4" xfId="35341" xr:uid="{00000000-0005-0000-0000-00005E420000}"/>
    <cellStyle name="Input 15 2 2 2 3 4" xfId="35342" xr:uid="{00000000-0005-0000-0000-00005F420000}"/>
    <cellStyle name="Input 15 2 2 2 3 4 2" xfId="35343" xr:uid="{00000000-0005-0000-0000-000060420000}"/>
    <cellStyle name="Input 15 2 2 2 3 5" xfId="35344" xr:uid="{00000000-0005-0000-0000-000061420000}"/>
    <cellStyle name="Input 15 2 2 2 4" xfId="35345" xr:uid="{00000000-0005-0000-0000-000062420000}"/>
    <cellStyle name="Input 15 2 2 2 4 2" xfId="35346" xr:uid="{00000000-0005-0000-0000-000063420000}"/>
    <cellStyle name="Input 15 2 2 2 4 2 2" xfId="35347" xr:uid="{00000000-0005-0000-0000-000064420000}"/>
    <cellStyle name="Input 15 2 2 2 4 2 2 2" xfId="35348" xr:uid="{00000000-0005-0000-0000-000065420000}"/>
    <cellStyle name="Input 15 2 2 2 4 2 2 2 2" xfId="35349" xr:uid="{00000000-0005-0000-0000-000066420000}"/>
    <cellStyle name="Input 15 2 2 2 4 2 2 3" xfId="35350" xr:uid="{00000000-0005-0000-0000-000067420000}"/>
    <cellStyle name="Input 15 2 2 2 4 2 3" xfId="35351" xr:uid="{00000000-0005-0000-0000-000068420000}"/>
    <cellStyle name="Input 15 2 2 2 4 2 3 2" xfId="35352" xr:uid="{00000000-0005-0000-0000-000069420000}"/>
    <cellStyle name="Input 15 2 2 2 4 2 4" xfId="35353" xr:uid="{00000000-0005-0000-0000-00006A420000}"/>
    <cellStyle name="Input 15 2 2 2 4 3" xfId="35354" xr:uid="{00000000-0005-0000-0000-00006B420000}"/>
    <cellStyle name="Input 15 2 2 2 4 3 2" xfId="35355" xr:uid="{00000000-0005-0000-0000-00006C420000}"/>
    <cellStyle name="Input 15 2 2 2 4 3 2 2" xfId="35356" xr:uid="{00000000-0005-0000-0000-00006D420000}"/>
    <cellStyle name="Input 15 2 2 2 4 3 3" xfId="35357" xr:uid="{00000000-0005-0000-0000-00006E420000}"/>
    <cellStyle name="Input 15 2 2 2 4 4" xfId="35358" xr:uid="{00000000-0005-0000-0000-00006F420000}"/>
    <cellStyle name="Input 15 2 2 2 4 4 2" xfId="35359" xr:uid="{00000000-0005-0000-0000-000070420000}"/>
    <cellStyle name="Input 15 2 2 2 4 5" xfId="35360" xr:uid="{00000000-0005-0000-0000-000071420000}"/>
    <cellStyle name="Input 15 2 2 2 5" xfId="35361" xr:uid="{00000000-0005-0000-0000-000072420000}"/>
    <cellStyle name="Input 15 2 2 2 5 2" xfId="35362" xr:uid="{00000000-0005-0000-0000-000073420000}"/>
    <cellStyle name="Input 15 2 2 2 5 2 2" xfId="35363" xr:uid="{00000000-0005-0000-0000-000074420000}"/>
    <cellStyle name="Input 15 2 2 2 5 2 2 2" xfId="35364" xr:uid="{00000000-0005-0000-0000-000075420000}"/>
    <cellStyle name="Input 15 2 2 2 5 2 3" xfId="35365" xr:uid="{00000000-0005-0000-0000-000076420000}"/>
    <cellStyle name="Input 15 2 2 2 5 3" xfId="35366" xr:uid="{00000000-0005-0000-0000-000077420000}"/>
    <cellStyle name="Input 15 2 2 2 5 3 2" xfId="35367" xr:uid="{00000000-0005-0000-0000-000078420000}"/>
    <cellStyle name="Input 15 2 2 2 5 4" xfId="35368" xr:uid="{00000000-0005-0000-0000-000079420000}"/>
    <cellStyle name="Input 15 2 2 2 6" xfId="35369" xr:uid="{00000000-0005-0000-0000-00007A420000}"/>
    <cellStyle name="Input 15 2 2 2 6 2" xfId="35370" xr:uid="{00000000-0005-0000-0000-00007B420000}"/>
    <cellStyle name="Input 15 2 2 2 7" xfId="35371" xr:uid="{00000000-0005-0000-0000-00007C420000}"/>
    <cellStyle name="Input 15 2 2 3" xfId="35372" xr:uid="{00000000-0005-0000-0000-00007D420000}"/>
    <cellStyle name="Input 15 2 2 3 2" xfId="35373" xr:uid="{00000000-0005-0000-0000-00007E420000}"/>
    <cellStyle name="Input 15 2 2 3 2 2" xfId="35374" xr:uid="{00000000-0005-0000-0000-00007F420000}"/>
    <cellStyle name="Input 15 2 2 3 2 2 2" xfId="35375" xr:uid="{00000000-0005-0000-0000-000080420000}"/>
    <cellStyle name="Input 15 2 2 3 2 2 2 2" xfId="35376" xr:uid="{00000000-0005-0000-0000-000081420000}"/>
    <cellStyle name="Input 15 2 2 3 2 2 2 2 2" xfId="35377" xr:uid="{00000000-0005-0000-0000-000082420000}"/>
    <cellStyle name="Input 15 2 2 3 2 2 2 2 2 2" xfId="35378" xr:uid="{00000000-0005-0000-0000-000083420000}"/>
    <cellStyle name="Input 15 2 2 3 2 2 2 2 3" xfId="35379" xr:uid="{00000000-0005-0000-0000-000084420000}"/>
    <cellStyle name="Input 15 2 2 3 2 2 2 3" xfId="35380" xr:uid="{00000000-0005-0000-0000-000085420000}"/>
    <cellStyle name="Input 15 2 2 3 2 2 2 3 2" xfId="35381" xr:uid="{00000000-0005-0000-0000-000086420000}"/>
    <cellStyle name="Input 15 2 2 3 2 2 2 4" xfId="35382" xr:uid="{00000000-0005-0000-0000-000087420000}"/>
    <cellStyle name="Input 15 2 2 3 2 2 3" xfId="35383" xr:uid="{00000000-0005-0000-0000-000088420000}"/>
    <cellStyle name="Input 15 2 2 3 2 2 3 2" xfId="35384" xr:uid="{00000000-0005-0000-0000-000089420000}"/>
    <cellStyle name="Input 15 2 2 3 2 2 3 2 2" xfId="35385" xr:uid="{00000000-0005-0000-0000-00008A420000}"/>
    <cellStyle name="Input 15 2 2 3 2 2 3 3" xfId="35386" xr:uid="{00000000-0005-0000-0000-00008B420000}"/>
    <cellStyle name="Input 15 2 2 3 2 2 4" xfId="35387" xr:uid="{00000000-0005-0000-0000-00008C420000}"/>
    <cellStyle name="Input 15 2 2 3 2 2 4 2" xfId="35388" xr:uid="{00000000-0005-0000-0000-00008D420000}"/>
    <cellStyle name="Input 15 2 2 3 2 2 5" xfId="35389" xr:uid="{00000000-0005-0000-0000-00008E420000}"/>
    <cellStyle name="Input 15 2 2 3 2 3" xfId="35390" xr:uid="{00000000-0005-0000-0000-00008F420000}"/>
    <cellStyle name="Input 15 2 2 3 2 3 2" xfId="35391" xr:uid="{00000000-0005-0000-0000-000090420000}"/>
    <cellStyle name="Input 15 2 2 3 2 3 2 2" xfId="35392" xr:uid="{00000000-0005-0000-0000-000091420000}"/>
    <cellStyle name="Input 15 2 2 3 2 3 2 2 2" xfId="35393" xr:uid="{00000000-0005-0000-0000-000092420000}"/>
    <cellStyle name="Input 15 2 2 3 2 3 2 3" xfId="35394" xr:uid="{00000000-0005-0000-0000-000093420000}"/>
    <cellStyle name="Input 15 2 2 3 2 3 3" xfId="35395" xr:uid="{00000000-0005-0000-0000-000094420000}"/>
    <cellStyle name="Input 15 2 2 3 2 3 3 2" xfId="35396" xr:uid="{00000000-0005-0000-0000-000095420000}"/>
    <cellStyle name="Input 15 2 2 3 2 3 4" xfId="35397" xr:uid="{00000000-0005-0000-0000-000096420000}"/>
    <cellStyle name="Input 15 2 2 3 2 4" xfId="35398" xr:uid="{00000000-0005-0000-0000-000097420000}"/>
    <cellStyle name="Input 15 2 2 3 2 4 2" xfId="35399" xr:uid="{00000000-0005-0000-0000-000098420000}"/>
    <cellStyle name="Input 15 2 2 3 2 5" xfId="35400" xr:uid="{00000000-0005-0000-0000-000099420000}"/>
    <cellStyle name="Input 15 2 2 3 3" xfId="35401" xr:uid="{00000000-0005-0000-0000-00009A420000}"/>
    <cellStyle name="Input 15 2 2 3 3 2" xfId="35402" xr:uid="{00000000-0005-0000-0000-00009B420000}"/>
    <cellStyle name="Input 15 2 2 3 3 2 2" xfId="35403" xr:uid="{00000000-0005-0000-0000-00009C420000}"/>
    <cellStyle name="Input 15 2 2 3 3 2 2 2" xfId="35404" xr:uid="{00000000-0005-0000-0000-00009D420000}"/>
    <cellStyle name="Input 15 2 2 3 3 2 2 2 2" xfId="35405" xr:uid="{00000000-0005-0000-0000-00009E420000}"/>
    <cellStyle name="Input 15 2 2 3 3 2 2 3" xfId="35406" xr:uid="{00000000-0005-0000-0000-00009F420000}"/>
    <cellStyle name="Input 15 2 2 3 3 2 3" xfId="35407" xr:uid="{00000000-0005-0000-0000-0000A0420000}"/>
    <cellStyle name="Input 15 2 2 3 3 2 3 2" xfId="35408" xr:uid="{00000000-0005-0000-0000-0000A1420000}"/>
    <cellStyle name="Input 15 2 2 3 3 2 4" xfId="35409" xr:uid="{00000000-0005-0000-0000-0000A2420000}"/>
    <cellStyle name="Input 15 2 2 3 3 3" xfId="35410" xr:uid="{00000000-0005-0000-0000-0000A3420000}"/>
    <cellStyle name="Input 15 2 2 3 3 3 2" xfId="35411" xr:uid="{00000000-0005-0000-0000-0000A4420000}"/>
    <cellStyle name="Input 15 2 2 3 3 3 2 2" xfId="35412" xr:uid="{00000000-0005-0000-0000-0000A5420000}"/>
    <cellStyle name="Input 15 2 2 3 3 3 3" xfId="35413" xr:uid="{00000000-0005-0000-0000-0000A6420000}"/>
    <cellStyle name="Input 15 2 2 3 3 4" xfId="35414" xr:uid="{00000000-0005-0000-0000-0000A7420000}"/>
    <cellStyle name="Input 15 2 2 3 3 4 2" xfId="35415" xr:uid="{00000000-0005-0000-0000-0000A8420000}"/>
    <cellStyle name="Input 15 2 2 3 3 5" xfId="35416" xr:uid="{00000000-0005-0000-0000-0000A9420000}"/>
    <cellStyle name="Input 15 2 2 3 4" xfId="35417" xr:uid="{00000000-0005-0000-0000-0000AA420000}"/>
    <cellStyle name="Input 15 2 2 3 4 2" xfId="35418" xr:uid="{00000000-0005-0000-0000-0000AB420000}"/>
    <cellStyle name="Input 15 2 2 3 4 2 2" xfId="35419" xr:uid="{00000000-0005-0000-0000-0000AC420000}"/>
    <cellStyle name="Input 15 2 2 3 4 2 2 2" xfId="35420" xr:uid="{00000000-0005-0000-0000-0000AD420000}"/>
    <cellStyle name="Input 15 2 2 3 4 2 3" xfId="35421" xr:uid="{00000000-0005-0000-0000-0000AE420000}"/>
    <cellStyle name="Input 15 2 2 3 4 3" xfId="35422" xr:uid="{00000000-0005-0000-0000-0000AF420000}"/>
    <cellStyle name="Input 15 2 2 3 4 3 2" xfId="35423" xr:uid="{00000000-0005-0000-0000-0000B0420000}"/>
    <cellStyle name="Input 15 2 2 3 4 4" xfId="35424" xr:uid="{00000000-0005-0000-0000-0000B1420000}"/>
    <cellStyle name="Input 15 2 2 3 5" xfId="35425" xr:uid="{00000000-0005-0000-0000-0000B2420000}"/>
    <cellStyle name="Input 15 2 2 3 5 2" xfId="35426" xr:uid="{00000000-0005-0000-0000-0000B3420000}"/>
    <cellStyle name="Input 15 2 2 3 6" xfId="35427" xr:uid="{00000000-0005-0000-0000-0000B4420000}"/>
    <cellStyle name="Input 15 2 2 4" xfId="35428" xr:uid="{00000000-0005-0000-0000-0000B5420000}"/>
    <cellStyle name="Input 15 2 2 4 2" xfId="35429" xr:uid="{00000000-0005-0000-0000-0000B6420000}"/>
    <cellStyle name="Input 15 2 2 4 2 2" xfId="35430" xr:uid="{00000000-0005-0000-0000-0000B7420000}"/>
    <cellStyle name="Input 15 2 2 4 2 2 2" xfId="35431" xr:uid="{00000000-0005-0000-0000-0000B8420000}"/>
    <cellStyle name="Input 15 2 2 4 2 2 2 2" xfId="35432" xr:uid="{00000000-0005-0000-0000-0000B9420000}"/>
    <cellStyle name="Input 15 2 2 4 2 2 2 2 2" xfId="35433" xr:uid="{00000000-0005-0000-0000-0000BA420000}"/>
    <cellStyle name="Input 15 2 2 4 2 2 2 3" xfId="35434" xr:uid="{00000000-0005-0000-0000-0000BB420000}"/>
    <cellStyle name="Input 15 2 2 4 2 2 3" xfId="35435" xr:uid="{00000000-0005-0000-0000-0000BC420000}"/>
    <cellStyle name="Input 15 2 2 4 2 2 3 2" xfId="35436" xr:uid="{00000000-0005-0000-0000-0000BD420000}"/>
    <cellStyle name="Input 15 2 2 4 2 2 4" xfId="35437" xr:uid="{00000000-0005-0000-0000-0000BE420000}"/>
    <cellStyle name="Input 15 2 2 4 2 3" xfId="35438" xr:uid="{00000000-0005-0000-0000-0000BF420000}"/>
    <cellStyle name="Input 15 2 2 4 2 3 2" xfId="35439" xr:uid="{00000000-0005-0000-0000-0000C0420000}"/>
    <cellStyle name="Input 15 2 2 4 2 3 2 2" xfId="35440" xr:uid="{00000000-0005-0000-0000-0000C1420000}"/>
    <cellStyle name="Input 15 2 2 4 2 3 3" xfId="35441" xr:uid="{00000000-0005-0000-0000-0000C2420000}"/>
    <cellStyle name="Input 15 2 2 4 2 4" xfId="35442" xr:uid="{00000000-0005-0000-0000-0000C3420000}"/>
    <cellStyle name="Input 15 2 2 4 2 4 2" xfId="35443" xr:uid="{00000000-0005-0000-0000-0000C4420000}"/>
    <cellStyle name="Input 15 2 2 4 2 5" xfId="35444" xr:uid="{00000000-0005-0000-0000-0000C5420000}"/>
    <cellStyle name="Input 15 2 2 4 3" xfId="35445" xr:uid="{00000000-0005-0000-0000-0000C6420000}"/>
    <cellStyle name="Input 15 2 2 4 3 2" xfId="35446" xr:uid="{00000000-0005-0000-0000-0000C7420000}"/>
    <cellStyle name="Input 15 2 2 4 3 2 2" xfId="35447" xr:uid="{00000000-0005-0000-0000-0000C8420000}"/>
    <cellStyle name="Input 15 2 2 4 3 2 2 2" xfId="35448" xr:uid="{00000000-0005-0000-0000-0000C9420000}"/>
    <cellStyle name="Input 15 2 2 4 3 2 3" xfId="35449" xr:uid="{00000000-0005-0000-0000-0000CA420000}"/>
    <cellStyle name="Input 15 2 2 4 3 3" xfId="35450" xr:uid="{00000000-0005-0000-0000-0000CB420000}"/>
    <cellStyle name="Input 15 2 2 4 3 3 2" xfId="35451" xr:uid="{00000000-0005-0000-0000-0000CC420000}"/>
    <cellStyle name="Input 15 2 2 4 3 4" xfId="35452" xr:uid="{00000000-0005-0000-0000-0000CD420000}"/>
    <cellStyle name="Input 15 2 2 4 4" xfId="35453" xr:uid="{00000000-0005-0000-0000-0000CE420000}"/>
    <cellStyle name="Input 15 2 2 4 4 2" xfId="35454" xr:uid="{00000000-0005-0000-0000-0000CF420000}"/>
    <cellStyle name="Input 15 2 2 4 5" xfId="35455" xr:uid="{00000000-0005-0000-0000-0000D0420000}"/>
    <cellStyle name="Input 15 2 2 5" xfId="35456" xr:uid="{00000000-0005-0000-0000-0000D1420000}"/>
    <cellStyle name="Input 15 2 2 5 2" xfId="35457" xr:uid="{00000000-0005-0000-0000-0000D2420000}"/>
    <cellStyle name="Input 15 2 2 5 2 2" xfId="35458" xr:uid="{00000000-0005-0000-0000-0000D3420000}"/>
    <cellStyle name="Input 15 2 2 5 2 2 2" xfId="35459" xr:uid="{00000000-0005-0000-0000-0000D4420000}"/>
    <cellStyle name="Input 15 2 2 5 2 2 2 2" xfId="35460" xr:uid="{00000000-0005-0000-0000-0000D5420000}"/>
    <cellStyle name="Input 15 2 2 5 2 2 3" xfId="35461" xr:uid="{00000000-0005-0000-0000-0000D6420000}"/>
    <cellStyle name="Input 15 2 2 5 2 3" xfId="35462" xr:uid="{00000000-0005-0000-0000-0000D7420000}"/>
    <cellStyle name="Input 15 2 2 5 2 3 2" xfId="35463" xr:uid="{00000000-0005-0000-0000-0000D8420000}"/>
    <cellStyle name="Input 15 2 2 5 2 4" xfId="35464" xr:uid="{00000000-0005-0000-0000-0000D9420000}"/>
    <cellStyle name="Input 15 2 2 5 3" xfId="35465" xr:uid="{00000000-0005-0000-0000-0000DA420000}"/>
    <cellStyle name="Input 15 2 2 5 3 2" xfId="35466" xr:uid="{00000000-0005-0000-0000-0000DB420000}"/>
    <cellStyle name="Input 15 2 2 5 3 2 2" xfId="35467" xr:uid="{00000000-0005-0000-0000-0000DC420000}"/>
    <cellStyle name="Input 15 2 2 5 3 3" xfId="35468" xr:uid="{00000000-0005-0000-0000-0000DD420000}"/>
    <cellStyle name="Input 15 2 2 5 4" xfId="35469" xr:uid="{00000000-0005-0000-0000-0000DE420000}"/>
    <cellStyle name="Input 15 2 2 5 4 2" xfId="35470" xr:uid="{00000000-0005-0000-0000-0000DF420000}"/>
    <cellStyle name="Input 15 2 2 5 5" xfId="35471" xr:uid="{00000000-0005-0000-0000-0000E0420000}"/>
    <cellStyle name="Input 15 2 2 6" xfId="35472" xr:uid="{00000000-0005-0000-0000-0000E1420000}"/>
    <cellStyle name="Input 15 2 2 6 2" xfId="35473" xr:uid="{00000000-0005-0000-0000-0000E2420000}"/>
    <cellStyle name="Input 15 2 2 6 2 2" xfId="35474" xr:uid="{00000000-0005-0000-0000-0000E3420000}"/>
    <cellStyle name="Input 15 2 2 6 2 2 2" xfId="35475" xr:uid="{00000000-0005-0000-0000-0000E4420000}"/>
    <cellStyle name="Input 15 2 2 6 2 3" xfId="35476" xr:uid="{00000000-0005-0000-0000-0000E5420000}"/>
    <cellStyle name="Input 15 2 2 6 3" xfId="35477" xr:uid="{00000000-0005-0000-0000-0000E6420000}"/>
    <cellStyle name="Input 15 2 2 6 3 2" xfId="35478" xr:uid="{00000000-0005-0000-0000-0000E7420000}"/>
    <cellStyle name="Input 15 2 2 6 4" xfId="35479" xr:uid="{00000000-0005-0000-0000-0000E8420000}"/>
    <cellStyle name="Input 15 2 2 7" xfId="35480" xr:uid="{00000000-0005-0000-0000-0000E9420000}"/>
    <cellStyle name="Input 15 2 2 7 2" xfId="35481" xr:uid="{00000000-0005-0000-0000-0000EA420000}"/>
    <cellStyle name="Input 15 2 2 8" xfId="35482" xr:uid="{00000000-0005-0000-0000-0000EB420000}"/>
    <cellStyle name="Input 15 2 3" xfId="35483" xr:uid="{00000000-0005-0000-0000-0000EC420000}"/>
    <cellStyle name="Input 15 2 3 2" xfId="35484" xr:uid="{00000000-0005-0000-0000-0000ED420000}"/>
    <cellStyle name="Input 15 2 3 2 2" xfId="35485" xr:uid="{00000000-0005-0000-0000-0000EE420000}"/>
    <cellStyle name="Input 15 2 3 2 2 2" xfId="35486" xr:uid="{00000000-0005-0000-0000-0000EF420000}"/>
    <cellStyle name="Input 15 2 3 2 2 2 2" xfId="35487" xr:uid="{00000000-0005-0000-0000-0000F0420000}"/>
    <cellStyle name="Input 15 2 3 2 2 2 2 2" xfId="35488" xr:uid="{00000000-0005-0000-0000-0000F1420000}"/>
    <cellStyle name="Input 15 2 3 2 2 2 3" xfId="35489" xr:uid="{00000000-0005-0000-0000-0000F2420000}"/>
    <cellStyle name="Input 15 2 3 2 2 3" xfId="35490" xr:uid="{00000000-0005-0000-0000-0000F3420000}"/>
    <cellStyle name="Input 15 2 3 2 2 3 2" xfId="35491" xr:uid="{00000000-0005-0000-0000-0000F4420000}"/>
    <cellStyle name="Input 15 2 3 2 2 4" xfId="35492" xr:uid="{00000000-0005-0000-0000-0000F5420000}"/>
    <cellStyle name="Input 15 2 3 2 3" xfId="35493" xr:uid="{00000000-0005-0000-0000-0000F6420000}"/>
    <cellStyle name="Input 15 2 3 2 3 2" xfId="35494" xr:uid="{00000000-0005-0000-0000-0000F7420000}"/>
    <cellStyle name="Input 15 2 3 2 3 2 2" xfId="35495" xr:uid="{00000000-0005-0000-0000-0000F8420000}"/>
    <cellStyle name="Input 15 2 3 2 3 3" xfId="35496" xr:uid="{00000000-0005-0000-0000-0000F9420000}"/>
    <cellStyle name="Input 15 2 3 2 4" xfId="35497" xr:uid="{00000000-0005-0000-0000-0000FA420000}"/>
    <cellStyle name="Input 15 2 3 2 4 2" xfId="35498" xr:uid="{00000000-0005-0000-0000-0000FB420000}"/>
    <cellStyle name="Input 15 2 3 2 5" xfId="35499" xr:uid="{00000000-0005-0000-0000-0000FC420000}"/>
    <cellStyle name="Input 15 2 3 3" xfId="35500" xr:uid="{00000000-0005-0000-0000-0000FD420000}"/>
    <cellStyle name="Input 15 2 3 3 2" xfId="35501" xr:uid="{00000000-0005-0000-0000-0000FE420000}"/>
    <cellStyle name="Input 15 2 3 3 2 2" xfId="35502" xr:uid="{00000000-0005-0000-0000-0000FF420000}"/>
    <cellStyle name="Input 15 2 3 3 2 2 2" xfId="35503" xr:uid="{00000000-0005-0000-0000-000000430000}"/>
    <cellStyle name="Input 15 2 3 3 2 3" xfId="35504" xr:uid="{00000000-0005-0000-0000-000001430000}"/>
    <cellStyle name="Input 15 2 3 3 3" xfId="35505" xr:uid="{00000000-0005-0000-0000-000002430000}"/>
    <cellStyle name="Input 15 2 3 3 3 2" xfId="35506" xr:uid="{00000000-0005-0000-0000-000003430000}"/>
    <cellStyle name="Input 15 2 3 3 4" xfId="35507" xr:uid="{00000000-0005-0000-0000-000004430000}"/>
    <cellStyle name="Input 15 2 3 4" xfId="35508" xr:uid="{00000000-0005-0000-0000-000005430000}"/>
    <cellStyle name="Input 15 2 3 4 2" xfId="35509" xr:uid="{00000000-0005-0000-0000-000006430000}"/>
    <cellStyle name="Input 15 2 3 5" xfId="35510" xr:uid="{00000000-0005-0000-0000-000007430000}"/>
    <cellStyle name="Input 15 2 4" xfId="35511" xr:uid="{00000000-0005-0000-0000-000008430000}"/>
    <cellStyle name="Input 15 2 4 2" xfId="35512" xr:uid="{00000000-0005-0000-0000-000009430000}"/>
    <cellStyle name="Input 15 2 4 2 2" xfId="35513" xr:uid="{00000000-0005-0000-0000-00000A430000}"/>
    <cellStyle name="Input 15 2 4 2 2 2" xfId="35514" xr:uid="{00000000-0005-0000-0000-00000B430000}"/>
    <cellStyle name="Input 15 2 4 2 2 2 2" xfId="35515" xr:uid="{00000000-0005-0000-0000-00000C430000}"/>
    <cellStyle name="Input 15 2 4 2 2 3" xfId="35516" xr:uid="{00000000-0005-0000-0000-00000D430000}"/>
    <cellStyle name="Input 15 2 4 2 3" xfId="35517" xr:uid="{00000000-0005-0000-0000-00000E430000}"/>
    <cellStyle name="Input 15 2 4 2 3 2" xfId="35518" xr:uid="{00000000-0005-0000-0000-00000F430000}"/>
    <cellStyle name="Input 15 2 4 2 4" xfId="35519" xr:uid="{00000000-0005-0000-0000-000010430000}"/>
    <cellStyle name="Input 15 2 4 3" xfId="35520" xr:uid="{00000000-0005-0000-0000-000011430000}"/>
    <cellStyle name="Input 15 2 4 3 2" xfId="35521" xr:uid="{00000000-0005-0000-0000-000012430000}"/>
    <cellStyle name="Input 15 2 4 3 2 2" xfId="35522" xr:uid="{00000000-0005-0000-0000-000013430000}"/>
    <cellStyle name="Input 15 2 4 3 3" xfId="35523" xr:uid="{00000000-0005-0000-0000-000014430000}"/>
    <cellStyle name="Input 15 2 4 4" xfId="35524" xr:uid="{00000000-0005-0000-0000-000015430000}"/>
    <cellStyle name="Input 15 2 4 4 2" xfId="35525" xr:uid="{00000000-0005-0000-0000-000016430000}"/>
    <cellStyle name="Input 15 2 4 5" xfId="35526" xr:uid="{00000000-0005-0000-0000-000017430000}"/>
    <cellStyle name="Input 15 2 5" xfId="35527" xr:uid="{00000000-0005-0000-0000-000018430000}"/>
    <cellStyle name="Input 15 2 5 2" xfId="35528" xr:uid="{00000000-0005-0000-0000-000019430000}"/>
    <cellStyle name="Input 15 2 5 2 2" xfId="35529" xr:uid="{00000000-0005-0000-0000-00001A430000}"/>
    <cellStyle name="Input 15 2 5 2 2 2" xfId="35530" xr:uid="{00000000-0005-0000-0000-00001B430000}"/>
    <cellStyle name="Input 15 2 5 2 3" xfId="35531" xr:uid="{00000000-0005-0000-0000-00001C430000}"/>
    <cellStyle name="Input 15 2 5 3" xfId="35532" xr:uid="{00000000-0005-0000-0000-00001D430000}"/>
    <cellStyle name="Input 15 2 5 3 2" xfId="35533" xr:uid="{00000000-0005-0000-0000-00001E430000}"/>
    <cellStyle name="Input 15 2 5 4" xfId="35534" xr:uid="{00000000-0005-0000-0000-00001F430000}"/>
    <cellStyle name="Input 15 2 6" xfId="35535" xr:uid="{00000000-0005-0000-0000-000020430000}"/>
    <cellStyle name="Input 15 2 6 2" xfId="35536" xr:uid="{00000000-0005-0000-0000-000021430000}"/>
    <cellStyle name="Input 15 2 7" xfId="35537" xr:uid="{00000000-0005-0000-0000-000022430000}"/>
    <cellStyle name="Input 15 3" xfId="7462" xr:uid="{00000000-0005-0000-0000-000023430000}"/>
    <cellStyle name="Input 15 3 2" xfId="7463" xr:uid="{00000000-0005-0000-0000-000024430000}"/>
    <cellStyle name="Input 15 3 2 2" xfId="35538" xr:uid="{00000000-0005-0000-0000-000025430000}"/>
    <cellStyle name="Input 15 3 2 2 2" xfId="35539" xr:uid="{00000000-0005-0000-0000-000026430000}"/>
    <cellStyle name="Input 15 3 2 2 2 2" xfId="35540" xr:uid="{00000000-0005-0000-0000-000027430000}"/>
    <cellStyle name="Input 15 3 2 2 2 2 2" xfId="35541" xr:uid="{00000000-0005-0000-0000-000028430000}"/>
    <cellStyle name="Input 15 3 2 2 2 3" xfId="35542" xr:uid="{00000000-0005-0000-0000-000029430000}"/>
    <cellStyle name="Input 15 3 2 2 3" xfId="35543" xr:uid="{00000000-0005-0000-0000-00002A430000}"/>
    <cellStyle name="Input 15 3 2 2 3 2" xfId="35544" xr:uid="{00000000-0005-0000-0000-00002B430000}"/>
    <cellStyle name="Input 15 3 2 2 4" xfId="35545" xr:uid="{00000000-0005-0000-0000-00002C430000}"/>
    <cellStyle name="Input 15 3 2 3" xfId="35546" xr:uid="{00000000-0005-0000-0000-00002D430000}"/>
    <cellStyle name="Input 15 3 2 3 2" xfId="35547" xr:uid="{00000000-0005-0000-0000-00002E430000}"/>
    <cellStyle name="Input 15 3 2 3 2 2" xfId="35548" xr:uid="{00000000-0005-0000-0000-00002F430000}"/>
    <cellStyle name="Input 15 3 2 3 3" xfId="35549" xr:uid="{00000000-0005-0000-0000-000030430000}"/>
    <cellStyle name="Input 15 3 2 4" xfId="35550" xr:uid="{00000000-0005-0000-0000-000031430000}"/>
    <cellStyle name="Input 15 3 2 4 2" xfId="35551" xr:uid="{00000000-0005-0000-0000-000032430000}"/>
    <cellStyle name="Input 15 3 2 5" xfId="35552" xr:uid="{00000000-0005-0000-0000-000033430000}"/>
    <cellStyle name="Input 15 3 3" xfId="35553" xr:uid="{00000000-0005-0000-0000-000034430000}"/>
    <cellStyle name="Input 15 3 3 2" xfId="35554" xr:uid="{00000000-0005-0000-0000-000035430000}"/>
    <cellStyle name="Input 15 3 3 2 2" xfId="35555" xr:uid="{00000000-0005-0000-0000-000036430000}"/>
    <cellStyle name="Input 15 3 3 2 2 2" xfId="35556" xr:uid="{00000000-0005-0000-0000-000037430000}"/>
    <cellStyle name="Input 15 3 3 2 3" xfId="35557" xr:uid="{00000000-0005-0000-0000-000038430000}"/>
    <cellStyle name="Input 15 3 3 3" xfId="35558" xr:uid="{00000000-0005-0000-0000-000039430000}"/>
    <cellStyle name="Input 15 3 3 3 2" xfId="35559" xr:uid="{00000000-0005-0000-0000-00003A430000}"/>
    <cellStyle name="Input 15 3 3 4" xfId="35560" xr:uid="{00000000-0005-0000-0000-00003B430000}"/>
    <cellStyle name="Input 15 3 4" xfId="35561" xr:uid="{00000000-0005-0000-0000-00003C430000}"/>
    <cellStyle name="Input 15 3 4 2" xfId="35562" xr:uid="{00000000-0005-0000-0000-00003D430000}"/>
    <cellStyle name="Input 15 3 5" xfId="35563" xr:uid="{00000000-0005-0000-0000-00003E430000}"/>
    <cellStyle name="Input 15 4" xfId="7464" xr:uid="{00000000-0005-0000-0000-00003F430000}"/>
    <cellStyle name="Input 15 4 2" xfId="35564" xr:uid="{00000000-0005-0000-0000-000040430000}"/>
    <cellStyle name="Input 15 4 2 2" xfId="35565" xr:uid="{00000000-0005-0000-0000-000041430000}"/>
    <cellStyle name="Input 15 4 2 2 2" xfId="35566" xr:uid="{00000000-0005-0000-0000-000042430000}"/>
    <cellStyle name="Input 15 4 2 2 2 2" xfId="35567" xr:uid="{00000000-0005-0000-0000-000043430000}"/>
    <cellStyle name="Input 15 4 2 2 3" xfId="35568" xr:uid="{00000000-0005-0000-0000-000044430000}"/>
    <cellStyle name="Input 15 4 2 3" xfId="35569" xr:uid="{00000000-0005-0000-0000-000045430000}"/>
    <cellStyle name="Input 15 4 2 3 2" xfId="35570" xr:uid="{00000000-0005-0000-0000-000046430000}"/>
    <cellStyle name="Input 15 4 2 4" xfId="35571" xr:uid="{00000000-0005-0000-0000-000047430000}"/>
    <cellStyle name="Input 15 4 3" xfId="35572" xr:uid="{00000000-0005-0000-0000-000048430000}"/>
    <cellStyle name="Input 15 4 3 2" xfId="35573" xr:uid="{00000000-0005-0000-0000-000049430000}"/>
    <cellStyle name="Input 15 4 3 2 2" xfId="35574" xr:uid="{00000000-0005-0000-0000-00004A430000}"/>
    <cellStyle name="Input 15 4 3 3" xfId="35575" xr:uid="{00000000-0005-0000-0000-00004B430000}"/>
    <cellStyle name="Input 15 4 4" xfId="35576" xr:uid="{00000000-0005-0000-0000-00004C430000}"/>
    <cellStyle name="Input 15 4 4 2" xfId="35577" xr:uid="{00000000-0005-0000-0000-00004D430000}"/>
    <cellStyle name="Input 15 4 5" xfId="35578" xr:uid="{00000000-0005-0000-0000-00004E430000}"/>
    <cellStyle name="Input 15 5" xfId="7465" xr:uid="{00000000-0005-0000-0000-00004F430000}"/>
    <cellStyle name="Input 15 5 2" xfId="35579" xr:uid="{00000000-0005-0000-0000-000050430000}"/>
    <cellStyle name="Input 15 5 2 2" xfId="35580" xr:uid="{00000000-0005-0000-0000-000051430000}"/>
    <cellStyle name="Input 15 5 2 2 2" xfId="35581" xr:uid="{00000000-0005-0000-0000-000052430000}"/>
    <cellStyle name="Input 15 5 2 3" xfId="35582" xr:uid="{00000000-0005-0000-0000-000053430000}"/>
    <cellStyle name="Input 15 5 3" xfId="35583" xr:uid="{00000000-0005-0000-0000-000054430000}"/>
    <cellStyle name="Input 15 5 3 2" xfId="35584" xr:uid="{00000000-0005-0000-0000-000055430000}"/>
    <cellStyle name="Input 15 5 4" xfId="35585" xr:uid="{00000000-0005-0000-0000-000056430000}"/>
    <cellStyle name="Input 15 6" xfId="35586" xr:uid="{00000000-0005-0000-0000-000057430000}"/>
    <cellStyle name="Input 15 6 2" xfId="35587" xr:uid="{00000000-0005-0000-0000-000058430000}"/>
    <cellStyle name="Input 15 7" xfId="35588" xr:uid="{00000000-0005-0000-0000-000059430000}"/>
    <cellStyle name="Input 16" xfId="7466" xr:uid="{00000000-0005-0000-0000-00005A430000}"/>
    <cellStyle name="Input 16 2" xfId="7467" xr:uid="{00000000-0005-0000-0000-00005B430000}"/>
    <cellStyle name="Input 16 2 2" xfId="7468" xr:uid="{00000000-0005-0000-0000-00005C430000}"/>
    <cellStyle name="Input 16 2 2 2" xfId="35589" xr:uid="{00000000-0005-0000-0000-00005D430000}"/>
    <cellStyle name="Input 16 2 2 2 2" xfId="35590" xr:uid="{00000000-0005-0000-0000-00005E430000}"/>
    <cellStyle name="Input 16 2 2 2 2 2" xfId="35591" xr:uid="{00000000-0005-0000-0000-00005F430000}"/>
    <cellStyle name="Input 16 2 2 2 2 2 2" xfId="35592" xr:uid="{00000000-0005-0000-0000-000060430000}"/>
    <cellStyle name="Input 16 2 2 2 2 2 2 2" xfId="35593" xr:uid="{00000000-0005-0000-0000-000061430000}"/>
    <cellStyle name="Input 16 2 2 2 2 2 2 2 2" xfId="35594" xr:uid="{00000000-0005-0000-0000-000062430000}"/>
    <cellStyle name="Input 16 2 2 2 2 2 2 2 2 2" xfId="35595" xr:uid="{00000000-0005-0000-0000-000063430000}"/>
    <cellStyle name="Input 16 2 2 2 2 2 2 2 2 2 2" xfId="35596" xr:uid="{00000000-0005-0000-0000-000064430000}"/>
    <cellStyle name="Input 16 2 2 2 2 2 2 2 2 3" xfId="35597" xr:uid="{00000000-0005-0000-0000-000065430000}"/>
    <cellStyle name="Input 16 2 2 2 2 2 2 2 3" xfId="35598" xr:uid="{00000000-0005-0000-0000-000066430000}"/>
    <cellStyle name="Input 16 2 2 2 2 2 2 2 3 2" xfId="35599" xr:uid="{00000000-0005-0000-0000-000067430000}"/>
    <cellStyle name="Input 16 2 2 2 2 2 2 2 4" xfId="35600" xr:uid="{00000000-0005-0000-0000-000068430000}"/>
    <cellStyle name="Input 16 2 2 2 2 2 2 3" xfId="35601" xr:uid="{00000000-0005-0000-0000-000069430000}"/>
    <cellStyle name="Input 16 2 2 2 2 2 2 3 2" xfId="35602" xr:uid="{00000000-0005-0000-0000-00006A430000}"/>
    <cellStyle name="Input 16 2 2 2 2 2 2 3 2 2" xfId="35603" xr:uid="{00000000-0005-0000-0000-00006B430000}"/>
    <cellStyle name="Input 16 2 2 2 2 2 2 3 3" xfId="35604" xr:uid="{00000000-0005-0000-0000-00006C430000}"/>
    <cellStyle name="Input 16 2 2 2 2 2 2 4" xfId="35605" xr:uid="{00000000-0005-0000-0000-00006D430000}"/>
    <cellStyle name="Input 16 2 2 2 2 2 2 4 2" xfId="35606" xr:uid="{00000000-0005-0000-0000-00006E430000}"/>
    <cellStyle name="Input 16 2 2 2 2 2 2 5" xfId="35607" xr:uid="{00000000-0005-0000-0000-00006F430000}"/>
    <cellStyle name="Input 16 2 2 2 2 2 3" xfId="35608" xr:uid="{00000000-0005-0000-0000-000070430000}"/>
    <cellStyle name="Input 16 2 2 2 2 2 3 2" xfId="35609" xr:uid="{00000000-0005-0000-0000-000071430000}"/>
    <cellStyle name="Input 16 2 2 2 2 2 3 2 2" xfId="35610" xr:uid="{00000000-0005-0000-0000-000072430000}"/>
    <cellStyle name="Input 16 2 2 2 2 2 3 2 2 2" xfId="35611" xr:uid="{00000000-0005-0000-0000-000073430000}"/>
    <cellStyle name="Input 16 2 2 2 2 2 3 2 3" xfId="35612" xr:uid="{00000000-0005-0000-0000-000074430000}"/>
    <cellStyle name="Input 16 2 2 2 2 2 3 3" xfId="35613" xr:uid="{00000000-0005-0000-0000-000075430000}"/>
    <cellStyle name="Input 16 2 2 2 2 2 3 3 2" xfId="35614" xr:uid="{00000000-0005-0000-0000-000076430000}"/>
    <cellStyle name="Input 16 2 2 2 2 2 3 4" xfId="35615" xr:uid="{00000000-0005-0000-0000-000077430000}"/>
    <cellStyle name="Input 16 2 2 2 2 2 4" xfId="35616" xr:uid="{00000000-0005-0000-0000-000078430000}"/>
    <cellStyle name="Input 16 2 2 2 2 2 4 2" xfId="35617" xr:uid="{00000000-0005-0000-0000-000079430000}"/>
    <cellStyle name="Input 16 2 2 2 2 2 5" xfId="35618" xr:uid="{00000000-0005-0000-0000-00007A430000}"/>
    <cellStyle name="Input 16 2 2 2 2 3" xfId="35619" xr:uid="{00000000-0005-0000-0000-00007B430000}"/>
    <cellStyle name="Input 16 2 2 2 2 3 2" xfId="35620" xr:uid="{00000000-0005-0000-0000-00007C430000}"/>
    <cellStyle name="Input 16 2 2 2 2 3 2 2" xfId="35621" xr:uid="{00000000-0005-0000-0000-00007D430000}"/>
    <cellStyle name="Input 16 2 2 2 2 3 2 2 2" xfId="35622" xr:uid="{00000000-0005-0000-0000-00007E430000}"/>
    <cellStyle name="Input 16 2 2 2 2 3 2 2 2 2" xfId="35623" xr:uid="{00000000-0005-0000-0000-00007F430000}"/>
    <cellStyle name="Input 16 2 2 2 2 3 2 2 3" xfId="35624" xr:uid="{00000000-0005-0000-0000-000080430000}"/>
    <cellStyle name="Input 16 2 2 2 2 3 2 3" xfId="35625" xr:uid="{00000000-0005-0000-0000-000081430000}"/>
    <cellStyle name="Input 16 2 2 2 2 3 2 3 2" xfId="35626" xr:uid="{00000000-0005-0000-0000-000082430000}"/>
    <cellStyle name="Input 16 2 2 2 2 3 2 4" xfId="35627" xr:uid="{00000000-0005-0000-0000-000083430000}"/>
    <cellStyle name="Input 16 2 2 2 2 3 3" xfId="35628" xr:uid="{00000000-0005-0000-0000-000084430000}"/>
    <cellStyle name="Input 16 2 2 2 2 3 3 2" xfId="35629" xr:uid="{00000000-0005-0000-0000-000085430000}"/>
    <cellStyle name="Input 16 2 2 2 2 3 3 2 2" xfId="35630" xr:uid="{00000000-0005-0000-0000-000086430000}"/>
    <cellStyle name="Input 16 2 2 2 2 3 3 3" xfId="35631" xr:uid="{00000000-0005-0000-0000-000087430000}"/>
    <cellStyle name="Input 16 2 2 2 2 3 4" xfId="35632" xr:uid="{00000000-0005-0000-0000-000088430000}"/>
    <cellStyle name="Input 16 2 2 2 2 3 4 2" xfId="35633" xr:uid="{00000000-0005-0000-0000-000089430000}"/>
    <cellStyle name="Input 16 2 2 2 2 3 5" xfId="35634" xr:uid="{00000000-0005-0000-0000-00008A430000}"/>
    <cellStyle name="Input 16 2 2 2 2 4" xfId="35635" xr:uid="{00000000-0005-0000-0000-00008B430000}"/>
    <cellStyle name="Input 16 2 2 2 2 4 2" xfId="35636" xr:uid="{00000000-0005-0000-0000-00008C430000}"/>
    <cellStyle name="Input 16 2 2 2 2 4 2 2" xfId="35637" xr:uid="{00000000-0005-0000-0000-00008D430000}"/>
    <cellStyle name="Input 16 2 2 2 2 4 2 2 2" xfId="35638" xr:uid="{00000000-0005-0000-0000-00008E430000}"/>
    <cellStyle name="Input 16 2 2 2 2 4 2 3" xfId="35639" xr:uid="{00000000-0005-0000-0000-00008F430000}"/>
    <cellStyle name="Input 16 2 2 2 2 4 3" xfId="35640" xr:uid="{00000000-0005-0000-0000-000090430000}"/>
    <cellStyle name="Input 16 2 2 2 2 4 3 2" xfId="35641" xr:uid="{00000000-0005-0000-0000-000091430000}"/>
    <cellStyle name="Input 16 2 2 2 2 4 4" xfId="35642" xr:uid="{00000000-0005-0000-0000-000092430000}"/>
    <cellStyle name="Input 16 2 2 2 2 5" xfId="35643" xr:uid="{00000000-0005-0000-0000-000093430000}"/>
    <cellStyle name="Input 16 2 2 2 2 5 2" xfId="35644" xr:uid="{00000000-0005-0000-0000-000094430000}"/>
    <cellStyle name="Input 16 2 2 2 2 6" xfId="35645" xr:uid="{00000000-0005-0000-0000-000095430000}"/>
    <cellStyle name="Input 16 2 2 2 3" xfId="35646" xr:uid="{00000000-0005-0000-0000-000096430000}"/>
    <cellStyle name="Input 16 2 2 2 3 2" xfId="35647" xr:uid="{00000000-0005-0000-0000-000097430000}"/>
    <cellStyle name="Input 16 2 2 2 3 2 2" xfId="35648" xr:uid="{00000000-0005-0000-0000-000098430000}"/>
    <cellStyle name="Input 16 2 2 2 3 2 2 2" xfId="35649" xr:uid="{00000000-0005-0000-0000-000099430000}"/>
    <cellStyle name="Input 16 2 2 2 3 2 2 2 2" xfId="35650" xr:uid="{00000000-0005-0000-0000-00009A430000}"/>
    <cellStyle name="Input 16 2 2 2 3 2 2 2 2 2" xfId="35651" xr:uid="{00000000-0005-0000-0000-00009B430000}"/>
    <cellStyle name="Input 16 2 2 2 3 2 2 2 3" xfId="35652" xr:uid="{00000000-0005-0000-0000-00009C430000}"/>
    <cellStyle name="Input 16 2 2 2 3 2 2 3" xfId="35653" xr:uid="{00000000-0005-0000-0000-00009D430000}"/>
    <cellStyle name="Input 16 2 2 2 3 2 2 3 2" xfId="35654" xr:uid="{00000000-0005-0000-0000-00009E430000}"/>
    <cellStyle name="Input 16 2 2 2 3 2 2 4" xfId="35655" xr:uid="{00000000-0005-0000-0000-00009F430000}"/>
    <cellStyle name="Input 16 2 2 2 3 2 3" xfId="35656" xr:uid="{00000000-0005-0000-0000-0000A0430000}"/>
    <cellStyle name="Input 16 2 2 2 3 2 3 2" xfId="35657" xr:uid="{00000000-0005-0000-0000-0000A1430000}"/>
    <cellStyle name="Input 16 2 2 2 3 2 3 2 2" xfId="35658" xr:uid="{00000000-0005-0000-0000-0000A2430000}"/>
    <cellStyle name="Input 16 2 2 2 3 2 3 3" xfId="35659" xr:uid="{00000000-0005-0000-0000-0000A3430000}"/>
    <cellStyle name="Input 16 2 2 2 3 2 4" xfId="35660" xr:uid="{00000000-0005-0000-0000-0000A4430000}"/>
    <cellStyle name="Input 16 2 2 2 3 2 4 2" xfId="35661" xr:uid="{00000000-0005-0000-0000-0000A5430000}"/>
    <cellStyle name="Input 16 2 2 2 3 2 5" xfId="35662" xr:uid="{00000000-0005-0000-0000-0000A6430000}"/>
    <cellStyle name="Input 16 2 2 2 3 3" xfId="35663" xr:uid="{00000000-0005-0000-0000-0000A7430000}"/>
    <cellStyle name="Input 16 2 2 2 3 3 2" xfId="35664" xr:uid="{00000000-0005-0000-0000-0000A8430000}"/>
    <cellStyle name="Input 16 2 2 2 3 3 2 2" xfId="35665" xr:uid="{00000000-0005-0000-0000-0000A9430000}"/>
    <cellStyle name="Input 16 2 2 2 3 3 2 2 2" xfId="35666" xr:uid="{00000000-0005-0000-0000-0000AA430000}"/>
    <cellStyle name="Input 16 2 2 2 3 3 2 3" xfId="35667" xr:uid="{00000000-0005-0000-0000-0000AB430000}"/>
    <cellStyle name="Input 16 2 2 2 3 3 3" xfId="35668" xr:uid="{00000000-0005-0000-0000-0000AC430000}"/>
    <cellStyle name="Input 16 2 2 2 3 3 3 2" xfId="35669" xr:uid="{00000000-0005-0000-0000-0000AD430000}"/>
    <cellStyle name="Input 16 2 2 2 3 3 4" xfId="35670" xr:uid="{00000000-0005-0000-0000-0000AE430000}"/>
    <cellStyle name="Input 16 2 2 2 3 4" xfId="35671" xr:uid="{00000000-0005-0000-0000-0000AF430000}"/>
    <cellStyle name="Input 16 2 2 2 3 4 2" xfId="35672" xr:uid="{00000000-0005-0000-0000-0000B0430000}"/>
    <cellStyle name="Input 16 2 2 2 3 5" xfId="35673" xr:uid="{00000000-0005-0000-0000-0000B1430000}"/>
    <cellStyle name="Input 16 2 2 2 4" xfId="35674" xr:uid="{00000000-0005-0000-0000-0000B2430000}"/>
    <cellStyle name="Input 16 2 2 2 4 2" xfId="35675" xr:uid="{00000000-0005-0000-0000-0000B3430000}"/>
    <cellStyle name="Input 16 2 2 2 4 2 2" xfId="35676" xr:uid="{00000000-0005-0000-0000-0000B4430000}"/>
    <cellStyle name="Input 16 2 2 2 4 2 2 2" xfId="35677" xr:uid="{00000000-0005-0000-0000-0000B5430000}"/>
    <cellStyle name="Input 16 2 2 2 4 2 2 2 2" xfId="35678" xr:uid="{00000000-0005-0000-0000-0000B6430000}"/>
    <cellStyle name="Input 16 2 2 2 4 2 2 3" xfId="35679" xr:uid="{00000000-0005-0000-0000-0000B7430000}"/>
    <cellStyle name="Input 16 2 2 2 4 2 3" xfId="35680" xr:uid="{00000000-0005-0000-0000-0000B8430000}"/>
    <cellStyle name="Input 16 2 2 2 4 2 3 2" xfId="35681" xr:uid="{00000000-0005-0000-0000-0000B9430000}"/>
    <cellStyle name="Input 16 2 2 2 4 2 4" xfId="35682" xr:uid="{00000000-0005-0000-0000-0000BA430000}"/>
    <cellStyle name="Input 16 2 2 2 4 3" xfId="35683" xr:uid="{00000000-0005-0000-0000-0000BB430000}"/>
    <cellStyle name="Input 16 2 2 2 4 3 2" xfId="35684" xr:uid="{00000000-0005-0000-0000-0000BC430000}"/>
    <cellStyle name="Input 16 2 2 2 4 3 2 2" xfId="35685" xr:uid="{00000000-0005-0000-0000-0000BD430000}"/>
    <cellStyle name="Input 16 2 2 2 4 3 3" xfId="35686" xr:uid="{00000000-0005-0000-0000-0000BE430000}"/>
    <cellStyle name="Input 16 2 2 2 4 4" xfId="35687" xr:uid="{00000000-0005-0000-0000-0000BF430000}"/>
    <cellStyle name="Input 16 2 2 2 4 4 2" xfId="35688" xr:uid="{00000000-0005-0000-0000-0000C0430000}"/>
    <cellStyle name="Input 16 2 2 2 4 5" xfId="35689" xr:uid="{00000000-0005-0000-0000-0000C1430000}"/>
    <cellStyle name="Input 16 2 2 2 5" xfId="35690" xr:uid="{00000000-0005-0000-0000-0000C2430000}"/>
    <cellStyle name="Input 16 2 2 2 5 2" xfId="35691" xr:uid="{00000000-0005-0000-0000-0000C3430000}"/>
    <cellStyle name="Input 16 2 2 2 5 2 2" xfId="35692" xr:uid="{00000000-0005-0000-0000-0000C4430000}"/>
    <cellStyle name="Input 16 2 2 2 5 2 2 2" xfId="35693" xr:uid="{00000000-0005-0000-0000-0000C5430000}"/>
    <cellStyle name="Input 16 2 2 2 5 2 3" xfId="35694" xr:uid="{00000000-0005-0000-0000-0000C6430000}"/>
    <cellStyle name="Input 16 2 2 2 5 3" xfId="35695" xr:uid="{00000000-0005-0000-0000-0000C7430000}"/>
    <cellStyle name="Input 16 2 2 2 5 3 2" xfId="35696" xr:uid="{00000000-0005-0000-0000-0000C8430000}"/>
    <cellStyle name="Input 16 2 2 2 5 4" xfId="35697" xr:uid="{00000000-0005-0000-0000-0000C9430000}"/>
    <cellStyle name="Input 16 2 2 2 6" xfId="35698" xr:uid="{00000000-0005-0000-0000-0000CA430000}"/>
    <cellStyle name="Input 16 2 2 2 6 2" xfId="35699" xr:uid="{00000000-0005-0000-0000-0000CB430000}"/>
    <cellStyle name="Input 16 2 2 2 7" xfId="35700" xr:uid="{00000000-0005-0000-0000-0000CC430000}"/>
    <cellStyle name="Input 16 2 2 3" xfId="35701" xr:uid="{00000000-0005-0000-0000-0000CD430000}"/>
    <cellStyle name="Input 16 2 2 3 2" xfId="35702" xr:uid="{00000000-0005-0000-0000-0000CE430000}"/>
    <cellStyle name="Input 16 2 2 3 2 2" xfId="35703" xr:uid="{00000000-0005-0000-0000-0000CF430000}"/>
    <cellStyle name="Input 16 2 2 3 2 2 2" xfId="35704" xr:uid="{00000000-0005-0000-0000-0000D0430000}"/>
    <cellStyle name="Input 16 2 2 3 2 2 2 2" xfId="35705" xr:uid="{00000000-0005-0000-0000-0000D1430000}"/>
    <cellStyle name="Input 16 2 2 3 2 2 2 2 2" xfId="35706" xr:uid="{00000000-0005-0000-0000-0000D2430000}"/>
    <cellStyle name="Input 16 2 2 3 2 2 2 2 2 2" xfId="35707" xr:uid="{00000000-0005-0000-0000-0000D3430000}"/>
    <cellStyle name="Input 16 2 2 3 2 2 2 2 3" xfId="35708" xr:uid="{00000000-0005-0000-0000-0000D4430000}"/>
    <cellStyle name="Input 16 2 2 3 2 2 2 3" xfId="35709" xr:uid="{00000000-0005-0000-0000-0000D5430000}"/>
    <cellStyle name="Input 16 2 2 3 2 2 2 3 2" xfId="35710" xr:uid="{00000000-0005-0000-0000-0000D6430000}"/>
    <cellStyle name="Input 16 2 2 3 2 2 2 4" xfId="35711" xr:uid="{00000000-0005-0000-0000-0000D7430000}"/>
    <cellStyle name="Input 16 2 2 3 2 2 3" xfId="35712" xr:uid="{00000000-0005-0000-0000-0000D8430000}"/>
    <cellStyle name="Input 16 2 2 3 2 2 3 2" xfId="35713" xr:uid="{00000000-0005-0000-0000-0000D9430000}"/>
    <cellStyle name="Input 16 2 2 3 2 2 3 2 2" xfId="35714" xr:uid="{00000000-0005-0000-0000-0000DA430000}"/>
    <cellStyle name="Input 16 2 2 3 2 2 3 3" xfId="35715" xr:uid="{00000000-0005-0000-0000-0000DB430000}"/>
    <cellStyle name="Input 16 2 2 3 2 2 4" xfId="35716" xr:uid="{00000000-0005-0000-0000-0000DC430000}"/>
    <cellStyle name="Input 16 2 2 3 2 2 4 2" xfId="35717" xr:uid="{00000000-0005-0000-0000-0000DD430000}"/>
    <cellStyle name="Input 16 2 2 3 2 2 5" xfId="35718" xr:uid="{00000000-0005-0000-0000-0000DE430000}"/>
    <cellStyle name="Input 16 2 2 3 2 3" xfId="35719" xr:uid="{00000000-0005-0000-0000-0000DF430000}"/>
    <cellStyle name="Input 16 2 2 3 2 3 2" xfId="35720" xr:uid="{00000000-0005-0000-0000-0000E0430000}"/>
    <cellStyle name="Input 16 2 2 3 2 3 2 2" xfId="35721" xr:uid="{00000000-0005-0000-0000-0000E1430000}"/>
    <cellStyle name="Input 16 2 2 3 2 3 2 2 2" xfId="35722" xr:uid="{00000000-0005-0000-0000-0000E2430000}"/>
    <cellStyle name="Input 16 2 2 3 2 3 2 3" xfId="35723" xr:uid="{00000000-0005-0000-0000-0000E3430000}"/>
    <cellStyle name="Input 16 2 2 3 2 3 3" xfId="35724" xr:uid="{00000000-0005-0000-0000-0000E4430000}"/>
    <cellStyle name="Input 16 2 2 3 2 3 3 2" xfId="35725" xr:uid="{00000000-0005-0000-0000-0000E5430000}"/>
    <cellStyle name="Input 16 2 2 3 2 3 4" xfId="35726" xr:uid="{00000000-0005-0000-0000-0000E6430000}"/>
    <cellStyle name="Input 16 2 2 3 2 4" xfId="35727" xr:uid="{00000000-0005-0000-0000-0000E7430000}"/>
    <cellStyle name="Input 16 2 2 3 2 4 2" xfId="35728" xr:uid="{00000000-0005-0000-0000-0000E8430000}"/>
    <cellStyle name="Input 16 2 2 3 2 5" xfId="35729" xr:uid="{00000000-0005-0000-0000-0000E9430000}"/>
    <cellStyle name="Input 16 2 2 3 3" xfId="35730" xr:uid="{00000000-0005-0000-0000-0000EA430000}"/>
    <cellStyle name="Input 16 2 2 3 3 2" xfId="35731" xr:uid="{00000000-0005-0000-0000-0000EB430000}"/>
    <cellStyle name="Input 16 2 2 3 3 2 2" xfId="35732" xr:uid="{00000000-0005-0000-0000-0000EC430000}"/>
    <cellStyle name="Input 16 2 2 3 3 2 2 2" xfId="35733" xr:uid="{00000000-0005-0000-0000-0000ED430000}"/>
    <cellStyle name="Input 16 2 2 3 3 2 2 2 2" xfId="35734" xr:uid="{00000000-0005-0000-0000-0000EE430000}"/>
    <cellStyle name="Input 16 2 2 3 3 2 2 3" xfId="35735" xr:uid="{00000000-0005-0000-0000-0000EF430000}"/>
    <cellStyle name="Input 16 2 2 3 3 2 3" xfId="35736" xr:uid="{00000000-0005-0000-0000-0000F0430000}"/>
    <cellStyle name="Input 16 2 2 3 3 2 3 2" xfId="35737" xr:uid="{00000000-0005-0000-0000-0000F1430000}"/>
    <cellStyle name="Input 16 2 2 3 3 2 4" xfId="35738" xr:uid="{00000000-0005-0000-0000-0000F2430000}"/>
    <cellStyle name="Input 16 2 2 3 3 3" xfId="35739" xr:uid="{00000000-0005-0000-0000-0000F3430000}"/>
    <cellStyle name="Input 16 2 2 3 3 3 2" xfId="35740" xr:uid="{00000000-0005-0000-0000-0000F4430000}"/>
    <cellStyle name="Input 16 2 2 3 3 3 2 2" xfId="35741" xr:uid="{00000000-0005-0000-0000-0000F5430000}"/>
    <cellStyle name="Input 16 2 2 3 3 3 3" xfId="35742" xr:uid="{00000000-0005-0000-0000-0000F6430000}"/>
    <cellStyle name="Input 16 2 2 3 3 4" xfId="35743" xr:uid="{00000000-0005-0000-0000-0000F7430000}"/>
    <cellStyle name="Input 16 2 2 3 3 4 2" xfId="35744" xr:uid="{00000000-0005-0000-0000-0000F8430000}"/>
    <cellStyle name="Input 16 2 2 3 3 5" xfId="35745" xr:uid="{00000000-0005-0000-0000-0000F9430000}"/>
    <cellStyle name="Input 16 2 2 3 4" xfId="35746" xr:uid="{00000000-0005-0000-0000-0000FA430000}"/>
    <cellStyle name="Input 16 2 2 3 4 2" xfId="35747" xr:uid="{00000000-0005-0000-0000-0000FB430000}"/>
    <cellStyle name="Input 16 2 2 3 4 2 2" xfId="35748" xr:uid="{00000000-0005-0000-0000-0000FC430000}"/>
    <cellStyle name="Input 16 2 2 3 4 2 2 2" xfId="35749" xr:uid="{00000000-0005-0000-0000-0000FD430000}"/>
    <cellStyle name="Input 16 2 2 3 4 2 3" xfId="35750" xr:uid="{00000000-0005-0000-0000-0000FE430000}"/>
    <cellStyle name="Input 16 2 2 3 4 3" xfId="35751" xr:uid="{00000000-0005-0000-0000-0000FF430000}"/>
    <cellStyle name="Input 16 2 2 3 4 3 2" xfId="35752" xr:uid="{00000000-0005-0000-0000-000000440000}"/>
    <cellStyle name="Input 16 2 2 3 4 4" xfId="35753" xr:uid="{00000000-0005-0000-0000-000001440000}"/>
    <cellStyle name="Input 16 2 2 3 5" xfId="35754" xr:uid="{00000000-0005-0000-0000-000002440000}"/>
    <cellStyle name="Input 16 2 2 3 5 2" xfId="35755" xr:uid="{00000000-0005-0000-0000-000003440000}"/>
    <cellStyle name="Input 16 2 2 3 6" xfId="35756" xr:uid="{00000000-0005-0000-0000-000004440000}"/>
    <cellStyle name="Input 16 2 2 4" xfId="35757" xr:uid="{00000000-0005-0000-0000-000005440000}"/>
    <cellStyle name="Input 16 2 2 4 2" xfId="35758" xr:uid="{00000000-0005-0000-0000-000006440000}"/>
    <cellStyle name="Input 16 2 2 4 2 2" xfId="35759" xr:uid="{00000000-0005-0000-0000-000007440000}"/>
    <cellStyle name="Input 16 2 2 4 2 2 2" xfId="35760" xr:uid="{00000000-0005-0000-0000-000008440000}"/>
    <cellStyle name="Input 16 2 2 4 2 2 2 2" xfId="35761" xr:uid="{00000000-0005-0000-0000-000009440000}"/>
    <cellStyle name="Input 16 2 2 4 2 2 2 2 2" xfId="35762" xr:uid="{00000000-0005-0000-0000-00000A440000}"/>
    <cellStyle name="Input 16 2 2 4 2 2 2 3" xfId="35763" xr:uid="{00000000-0005-0000-0000-00000B440000}"/>
    <cellStyle name="Input 16 2 2 4 2 2 3" xfId="35764" xr:uid="{00000000-0005-0000-0000-00000C440000}"/>
    <cellStyle name="Input 16 2 2 4 2 2 3 2" xfId="35765" xr:uid="{00000000-0005-0000-0000-00000D440000}"/>
    <cellStyle name="Input 16 2 2 4 2 2 4" xfId="35766" xr:uid="{00000000-0005-0000-0000-00000E440000}"/>
    <cellStyle name="Input 16 2 2 4 2 3" xfId="35767" xr:uid="{00000000-0005-0000-0000-00000F440000}"/>
    <cellStyle name="Input 16 2 2 4 2 3 2" xfId="35768" xr:uid="{00000000-0005-0000-0000-000010440000}"/>
    <cellStyle name="Input 16 2 2 4 2 3 2 2" xfId="35769" xr:uid="{00000000-0005-0000-0000-000011440000}"/>
    <cellStyle name="Input 16 2 2 4 2 3 3" xfId="35770" xr:uid="{00000000-0005-0000-0000-000012440000}"/>
    <cellStyle name="Input 16 2 2 4 2 4" xfId="35771" xr:uid="{00000000-0005-0000-0000-000013440000}"/>
    <cellStyle name="Input 16 2 2 4 2 4 2" xfId="35772" xr:uid="{00000000-0005-0000-0000-000014440000}"/>
    <cellStyle name="Input 16 2 2 4 2 5" xfId="35773" xr:uid="{00000000-0005-0000-0000-000015440000}"/>
    <cellStyle name="Input 16 2 2 4 3" xfId="35774" xr:uid="{00000000-0005-0000-0000-000016440000}"/>
    <cellStyle name="Input 16 2 2 4 3 2" xfId="35775" xr:uid="{00000000-0005-0000-0000-000017440000}"/>
    <cellStyle name="Input 16 2 2 4 3 2 2" xfId="35776" xr:uid="{00000000-0005-0000-0000-000018440000}"/>
    <cellStyle name="Input 16 2 2 4 3 2 2 2" xfId="35777" xr:uid="{00000000-0005-0000-0000-000019440000}"/>
    <cellStyle name="Input 16 2 2 4 3 2 3" xfId="35778" xr:uid="{00000000-0005-0000-0000-00001A440000}"/>
    <cellStyle name="Input 16 2 2 4 3 3" xfId="35779" xr:uid="{00000000-0005-0000-0000-00001B440000}"/>
    <cellStyle name="Input 16 2 2 4 3 3 2" xfId="35780" xr:uid="{00000000-0005-0000-0000-00001C440000}"/>
    <cellStyle name="Input 16 2 2 4 3 4" xfId="35781" xr:uid="{00000000-0005-0000-0000-00001D440000}"/>
    <cellStyle name="Input 16 2 2 4 4" xfId="35782" xr:uid="{00000000-0005-0000-0000-00001E440000}"/>
    <cellStyle name="Input 16 2 2 4 4 2" xfId="35783" xr:uid="{00000000-0005-0000-0000-00001F440000}"/>
    <cellStyle name="Input 16 2 2 4 5" xfId="35784" xr:uid="{00000000-0005-0000-0000-000020440000}"/>
    <cellStyle name="Input 16 2 2 5" xfId="35785" xr:uid="{00000000-0005-0000-0000-000021440000}"/>
    <cellStyle name="Input 16 2 2 5 2" xfId="35786" xr:uid="{00000000-0005-0000-0000-000022440000}"/>
    <cellStyle name="Input 16 2 2 5 2 2" xfId="35787" xr:uid="{00000000-0005-0000-0000-000023440000}"/>
    <cellStyle name="Input 16 2 2 5 2 2 2" xfId="35788" xr:uid="{00000000-0005-0000-0000-000024440000}"/>
    <cellStyle name="Input 16 2 2 5 2 2 2 2" xfId="35789" xr:uid="{00000000-0005-0000-0000-000025440000}"/>
    <cellStyle name="Input 16 2 2 5 2 2 3" xfId="35790" xr:uid="{00000000-0005-0000-0000-000026440000}"/>
    <cellStyle name="Input 16 2 2 5 2 3" xfId="35791" xr:uid="{00000000-0005-0000-0000-000027440000}"/>
    <cellStyle name="Input 16 2 2 5 2 3 2" xfId="35792" xr:uid="{00000000-0005-0000-0000-000028440000}"/>
    <cellStyle name="Input 16 2 2 5 2 4" xfId="35793" xr:uid="{00000000-0005-0000-0000-000029440000}"/>
    <cellStyle name="Input 16 2 2 5 3" xfId="35794" xr:uid="{00000000-0005-0000-0000-00002A440000}"/>
    <cellStyle name="Input 16 2 2 5 3 2" xfId="35795" xr:uid="{00000000-0005-0000-0000-00002B440000}"/>
    <cellStyle name="Input 16 2 2 5 3 2 2" xfId="35796" xr:uid="{00000000-0005-0000-0000-00002C440000}"/>
    <cellStyle name="Input 16 2 2 5 3 3" xfId="35797" xr:uid="{00000000-0005-0000-0000-00002D440000}"/>
    <cellStyle name="Input 16 2 2 5 4" xfId="35798" xr:uid="{00000000-0005-0000-0000-00002E440000}"/>
    <cellStyle name="Input 16 2 2 5 4 2" xfId="35799" xr:uid="{00000000-0005-0000-0000-00002F440000}"/>
    <cellStyle name="Input 16 2 2 5 5" xfId="35800" xr:uid="{00000000-0005-0000-0000-000030440000}"/>
    <cellStyle name="Input 16 2 2 6" xfId="35801" xr:uid="{00000000-0005-0000-0000-000031440000}"/>
    <cellStyle name="Input 16 2 2 6 2" xfId="35802" xr:uid="{00000000-0005-0000-0000-000032440000}"/>
    <cellStyle name="Input 16 2 2 6 2 2" xfId="35803" xr:uid="{00000000-0005-0000-0000-000033440000}"/>
    <cellStyle name="Input 16 2 2 6 2 2 2" xfId="35804" xr:uid="{00000000-0005-0000-0000-000034440000}"/>
    <cellStyle name="Input 16 2 2 6 2 3" xfId="35805" xr:uid="{00000000-0005-0000-0000-000035440000}"/>
    <cellStyle name="Input 16 2 2 6 3" xfId="35806" xr:uid="{00000000-0005-0000-0000-000036440000}"/>
    <cellStyle name="Input 16 2 2 6 3 2" xfId="35807" xr:uid="{00000000-0005-0000-0000-000037440000}"/>
    <cellStyle name="Input 16 2 2 6 4" xfId="35808" xr:uid="{00000000-0005-0000-0000-000038440000}"/>
    <cellStyle name="Input 16 2 2 7" xfId="35809" xr:uid="{00000000-0005-0000-0000-000039440000}"/>
    <cellStyle name="Input 16 2 2 7 2" xfId="35810" xr:uid="{00000000-0005-0000-0000-00003A440000}"/>
    <cellStyle name="Input 16 2 2 8" xfId="35811" xr:uid="{00000000-0005-0000-0000-00003B440000}"/>
    <cellStyle name="Input 16 2 3" xfId="35812" xr:uid="{00000000-0005-0000-0000-00003C440000}"/>
    <cellStyle name="Input 16 2 3 2" xfId="35813" xr:uid="{00000000-0005-0000-0000-00003D440000}"/>
    <cellStyle name="Input 16 2 3 2 2" xfId="35814" xr:uid="{00000000-0005-0000-0000-00003E440000}"/>
    <cellStyle name="Input 16 2 3 2 2 2" xfId="35815" xr:uid="{00000000-0005-0000-0000-00003F440000}"/>
    <cellStyle name="Input 16 2 3 2 2 2 2" xfId="35816" xr:uid="{00000000-0005-0000-0000-000040440000}"/>
    <cellStyle name="Input 16 2 3 2 2 2 2 2" xfId="35817" xr:uid="{00000000-0005-0000-0000-000041440000}"/>
    <cellStyle name="Input 16 2 3 2 2 2 3" xfId="35818" xr:uid="{00000000-0005-0000-0000-000042440000}"/>
    <cellStyle name="Input 16 2 3 2 2 3" xfId="35819" xr:uid="{00000000-0005-0000-0000-000043440000}"/>
    <cellStyle name="Input 16 2 3 2 2 3 2" xfId="35820" xr:uid="{00000000-0005-0000-0000-000044440000}"/>
    <cellStyle name="Input 16 2 3 2 2 4" xfId="35821" xr:uid="{00000000-0005-0000-0000-000045440000}"/>
    <cellStyle name="Input 16 2 3 2 3" xfId="35822" xr:uid="{00000000-0005-0000-0000-000046440000}"/>
    <cellStyle name="Input 16 2 3 2 3 2" xfId="35823" xr:uid="{00000000-0005-0000-0000-000047440000}"/>
    <cellStyle name="Input 16 2 3 2 3 2 2" xfId="35824" xr:uid="{00000000-0005-0000-0000-000048440000}"/>
    <cellStyle name="Input 16 2 3 2 3 3" xfId="35825" xr:uid="{00000000-0005-0000-0000-000049440000}"/>
    <cellStyle name="Input 16 2 3 2 4" xfId="35826" xr:uid="{00000000-0005-0000-0000-00004A440000}"/>
    <cellStyle name="Input 16 2 3 2 4 2" xfId="35827" xr:uid="{00000000-0005-0000-0000-00004B440000}"/>
    <cellStyle name="Input 16 2 3 2 5" xfId="35828" xr:uid="{00000000-0005-0000-0000-00004C440000}"/>
    <cellStyle name="Input 16 2 3 3" xfId="35829" xr:uid="{00000000-0005-0000-0000-00004D440000}"/>
    <cellStyle name="Input 16 2 3 3 2" xfId="35830" xr:uid="{00000000-0005-0000-0000-00004E440000}"/>
    <cellStyle name="Input 16 2 3 3 2 2" xfId="35831" xr:uid="{00000000-0005-0000-0000-00004F440000}"/>
    <cellStyle name="Input 16 2 3 3 2 2 2" xfId="35832" xr:uid="{00000000-0005-0000-0000-000050440000}"/>
    <cellStyle name="Input 16 2 3 3 2 3" xfId="35833" xr:uid="{00000000-0005-0000-0000-000051440000}"/>
    <cellStyle name="Input 16 2 3 3 3" xfId="35834" xr:uid="{00000000-0005-0000-0000-000052440000}"/>
    <cellStyle name="Input 16 2 3 3 3 2" xfId="35835" xr:uid="{00000000-0005-0000-0000-000053440000}"/>
    <cellStyle name="Input 16 2 3 3 4" xfId="35836" xr:uid="{00000000-0005-0000-0000-000054440000}"/>
    <cellStyle name="Input 16 2 3 4" xfId="35837" xr:uid="{00000000-0005-0000-0000-000055440000}"/>
    <cellStyle name="Input 16 2 3 4 2" xfId="35838" xr:uid="{00000000-0005-0000-0000-000056440000}"/>
    <cellStyle name="Input 16 2 3 5" xfId="35839" xr:uid="{00000000-0005-0000-0000-000057440000}"/>
    <cellStyle name="Input 16 2 4" xfId="35840" xr:uid="{00000000-0005-0000-0000-000058440000}"/>
    <cellStyle name="Input 16 2 4 2" xfId="35841" xr:uid="{00000000-0005-0000-0000-000059440000}"/>
    <cellStyle name="Input 16 2 4 2 2" xfId="35842" xr:uid="{00000000-0005-0000-0000-00005A440000}"/>
    <cellStyle name="Input 16 2 4 2 2 2" xfId="35843" xr:uid="{00000000-0005-0000-0000-00005B440000}"/>
    <cellStyle name="Input 16 2 4 2 2 2 2" xfId="35844" xr:uid="{00000000-0005-0000-0000-00005C440000}"/>
    <cellStyle name="Input 16 2 4 2 2 3" xfId="35845" xr:uid="{00000000-0005-0000-0000-00005D440000}"/>
    <cellStyle name="Input 16 2 4 2 3" xfId="35846" xr:uid="{00000000-0005-0000-0000-00005E440000}"/>
    <cellStyle name="Input 16 2 4 2 3 2" xfId="35847" xr:uid="{00000000-0005-0000-0000-00005F440000}"/>
    <cellStyle name="Input 16 2 4 2 4" xfId="35848" xr:uid="{00000000-0005-0000-0000-000060440000}"/>
    <cellStyle name="Input 16 2 4 3" xfId="35849" xr:uid="{00000000-0005-0000-0000-000061440000}"/>
    <cellStyle name="Input 16 2 4 3 2" xfId="35850" xr:uid="{00000000-0005-0000-0000-000062440000}"/>
    <cellStyle name="Input 16 2 4 3 2 2" xfId="35851" xr:uid="{00000000-0005-0000-0000-000063440000}"/>
    <cellStyle name="Input 16 2 4 3 3" xfId="35852" xr:uid="{00000000-0005-0000-0000-000064440000}"/>
    <cellStyle name="Input 16 2 4 4" xfId="35853" xr:uid="{00000000-0005-0000-0000-000065440000}"/>
    <cellStyle name="Input 16 2 4 4 2" xfId="35854" xr:uid="{00000000-0005-0000-0000-000066440000}"/>
    <cellStyle name="Input 16 2 4 5" xfId="35855" xr:uid="{00000000-0005-0000-0000-000067440000}"/>
    <cellStyle name="Input 16 2 5" xfId="35856" xr:uid="{00000000-0005-0000-0000-000068440000}"/>
    <cellStyle name="Input 16 2 5 2" xfId="35857" xr:uid="{00000000-0005-0000-0000-000069440000}"/>
    <cellStyle name="Input 16 2 5 2 2" xfId="35858" xr:uid="{00000000-0005-0000-0000-00006A440000}"/>
    <cellStyle name="Input 16 2 5 2 2 2" xfId="35859" xr:uid="{00000000-0005-0000-0000-00006B440000}"/>
    <cellStyle name="Input 16 2 5 2 3" xfId="35860" xr:uid="{00000000-0005-0000-0000-00006C440000}"/>
    <cellStyle name="Input 16 2 5 3" xfId="35861" xr:uid="{00000000-0005-0000-0000-00006D440000}"/>
    <cellStyle name="Input 16 2 5 3 2" xfId="35862" xr:uid="{00000000-0005-0000-0000-00006E440000}"/>
    <cellStyle name="Input 16 2 5 4" xfId="35863" xr:uid="{00000000-0005-0000-0000-00006F440000}"/>
    <cellStyle name="Input 16 2 6" xfId="35864" xr:uid="{00000000-0005-0000-0000-000070440000}"/>
    <cellStyle name="Input 16 2 6 2" xfId="35865" xr:uid="{00000000-0005-0000-0000-000071440000}"/>
    <cellStyle name="Input 16 2 7" xfId="35866" xr:uid="{00000000-0005-0000-0000-000072440000}"/>
    <cellStyle name="Input 16 3" xfId="7469" xr:uid="{00000000-0005-0000-0000-000073440000}"/>
    <cellStyle name="Input 16 3 2" xfId="7470" xr:uid="{00000000-0005-0000-0000-000074440000}"/>
    <cellStyle name="Input 16 3 2 2" xfId="35867" xr:uid="{00000000-0005-0000-0000-000075440000}"/>
    <cellStyle name="Input 16 3 2 2 2" xfId="35868" xr:uid="{00000000-0005-0000-0000-000076440000}"/>
    <cellStyle name="Input 16 3 2 2 2 2" xfId="35869" xr:uid="{00000000-0005-0000-0000-000077440000}"/>
    <cellStyle name="Input 16 3 2 2 2 2 2" xfId="35870" xr:uid="{00000000-0005-0000-0000-000078440000}"/>
    <cellStyle name="Input 16 3 2 2 2 3" xfId="35871" xr:uid="{00000000-0005-0000-0000-000079440000}"/>
    <cellStyle name="Input 16 3 2 2 3" xfId="35872" xr:uid="{00000000-0005-0000-0000-00007A440000}"/>
    <cellStyle name="Input 16 3 2 2 3 2" xfId="35873" xr:uid="{00000000-0005-0000-0000-00007B440000}"/>
    <cellStyle name="Input 16 3 2 2 4" xfId="35874" xr:uid="{00000000-0005-0000-0000-00007C440000}"/>
    <cellStyle name="Input 16 3 2 3" xfId="35875" xr:uid="{00000000-0005-0000-0000-00007D440000}"/>
    <cellStyle name="Input 16 3 2 3 2" xfId="35876" xr:uid="{00000000-0005-0000-0000-00007E440000}"/>
    <cellStyle name="Input 16 3 2 3 2 2" xfId="35877" xr:uid="{00000000-0005-0000-0000-00007F440000}"/>
    <cellStyle name="Input 16 3 2 3 3" xfId="35878" xr:uid="{00000000-0005-0000-0000-000080440000}"/>
    <cellStyle name="Input 16 3 2 4" xfId="35879" xr:uid="{00000000-0005-0000-0000-000081440000}"/>
    <cellStyle name="Input 16 3 2 4 2" xfId="35880" xr:uid="{00000000-0005-0000-0000-000082440000}"/>
    <cellStyle name="Input 16 3 2 5" xfId="35881" xr:uid="{00000000-0005-0000-0000-000083440000}"/>
    <cellStyle name="Input 16 3 3" xfId="35882" xr:uid="{00000000-0005-0000-0000-000084440000}"/>
    <cellStyle name="Input 16 3 3 2" xfId="35883" xr:uid="{00000000-0005-0000-0000-000085440000}"/>
    <cellStyle name="Input 16 3 3 2 2" xfId="35884" xr:uid="{00000000-0005-0000-0000-000086440000}"/>
    <cellStyle name="Input 16 3 3 2 2 2" xfId="35885" xr:uid="{00000000-0005-0000-0000-000087440000}"/>
    <cellStyle name="Input 16 3 3 2 3" xfId="35886" xr:uid="{00000000-0005-0000-0000-000088440000}"/>
    <cellStyle name="Input 16 3 3 3" xfId="35887" xr:uid="{00000000-0005-0000-0000-000089440000}"/>
    <cellStyle name="Input 16 3 3 3 2" xfId="35888" xr:uid="{00000000-0005-0000-0000-00008A440000}"/>
    <cellStyle name="Input 16 3 3 4" xfId="35889" xr:uid="{00000000-0005-0000-0000-00008B440000}"/>
    <cellStyle name="Input 16 3 4" xfId="35890" xr:uid="{00000000-0005-0000-0000-00008C440000}"/>
    <cellStyle name="Input 16 3 4 2" xfId="35891" xr:uid="{00000000-0005-0000-0000-00008D440000}"/>
    <cellStyle name="Input 16 3 5" xfId="35892" xr:uid="{00000000-0005-0000-0000-00008E440000}"/>
    <cellStyle name="Input 16 4" xfId="7471" xr:uid="{00000000-0005-0000-0000-00008F440000}"/>
    <cellStyle name="Input 16 4 2" xfId="35893" xr:uid="{00000000-0005-0000-0000-000090440000}"/>
    <cellStyle name="Input 16 4 2 2" xfId="35894" xr:uid="{00000000-0005-0000-0000-000091440000}"/>
    <cellStyle name="Input 16 4 2 2 2" xfId="35895" xr:uid="{00000000-0005-0000-0000-000092440000}"/>
    <cellStyle name="Input 16 4 2 2 2 2" xfId="35896" xr:uid="{00000000-0005-0000-0000-000093440000}"/>
    <cellStyle name="Input 16 4 2 2 3" xfId="35897" xr:uid="{00000000-0005-0000-0000-000094440000}"/>
    <cellStyle name="Input 16 4 2 3" xfId="35898" xr:uid="{00000000-0005-0000-0000-000095440000}"/>
    <cellStyle name="Input 16 4 2 3 2" xfId="35899" xr:uid="{00000000-0005-0000-0000-000096440000}"/>
    <cellStyle name="Input 16 4 2 4" xfId="35900" xr:uid="{00000000-0005-0000-0000-000097440000}"/>
    <cellStyle name="Input 16 4 3" xfId="35901" xr:uid="{00000000-0005-0000-0000-000098440000}"/>
    <cellStyle name="Input 16 4 3 2" xfId="35902" xr:uid="{00000000-0005-0000-0000-000099440000}"/>
    <cellStyle name="Input 16 4 3 2 2" xfId="35903" xr:uid="{00000000-0005-0000-0000-00009A440000}"/>
    <cellStyle name="Input 16 4 3 3" xfId="35904" xr:uid="{00000000-0005-0000-0000-00009B440000}"/>
    <cellStyle name="Input 16 4 4" xfId="35905" xr:uid="{00000000-0005-0000-0000-00009C440000}"/>
    <cellStyle name="Input 16 4 4 2" xfId="35906" xr:uid="{00000000-0005-0000-0000-00009D440000}"/>
    <cellStyle name="Input 16 4 5" xfId="35907" xr:uid="{00000000-0005-0000-0000-00009E440000}"/>
    <cellStyle name="Input 16 5" xfId="7472" xr:uid="{00000000-0005-0000-0000-00009F440000}"/>
    <cellStyle name="Input 16 5 2" xfId="35908" xr:uid="{00000000-0005-0000-0000-0000A0440000}"/>
    <cellStyle name="Input 16 5 2 2" xfId="35909" xr:uid="{00000000-0005-0000-0000-0000A1440000}"/>
    <cellStyle name="Input 16 5 2 2 2" xfId="35910" xr:uid="{00000000-0005-0000-0000-0000A2440000}"/>
    <cellStyle name="Input 16 5 2 3" xfId="35911" xr:uid="{00000000-0005-0000-0000-0000A3440000}"/>
    <cellStyle name="Input 16 5 3" xfId="35912" xr:uid="{00000000-0005-0000-0000-0000A4440000}"/>
    <cellStyle name="Input 16 5 3 2" xfId="35913" xr:uid="{00000000-0005-0000-0000-0000A5440000}"/>
    <cellStyle name="Input 16 5 4" xfId="35914" xr:uid="{00000000-0005-0000-0000-0000A6440000}"/>
    <cellStyle name="Input 16 6" xfId="35915" xr:uid="{00000000-0005-0000-0000-0000A7440000}"/>
    <cellStyle name="Input 16 6 2" xfId="35916" xr:uid="{00000000-0005-0000-0000-0000A8440000}"/>
    <cellStyle name="Input 16 7" xfId="35917" xr:uid="{00000000-0005-0000-0000-0000A9440000}"/>
    <cellStyle name="Input 17" xfId="7473" xr:uid="{00000000-0005-0000-0000-0000AA440000}"/>
    <cellStyle name="Input 17 2" xfId="7474" xr:uid="{00000000-0005-0000-0000-0000AB440000}"/>
    <cellStyle name="Input 17 2 2" xfId="7475" xr:uid="{00000000-0005-0000-0000-0000AC440000}"/>
    <cellStyle name="Input 17 2 2 2" xfId="35918" xr:uid="{00000000-0005-0000-0000-0000AD440000}"/>
    <cellStyle name="Input 17 2 2 2 2" xfId="35919" xr:uid="{00000000-0005-0000-0000-0000AE440000}"/>
    <cellStyle name="Input 17 2 2 2 2 2" xfId="35920" xr:uid="{00000000-0005-0000-0000-0000AF440000}"/>
    <cellStyle name="Input 17 2 2 2 2 2 2" xfId="35921" xr:uid="{00000000-0005-0000-0000-0000B0440000}"/>
    <cellStyle name="Input 17 2 2 2 2 2 2 2" xfId="35922" xr:uid="{00000000-0005-0000-0000-0000B1440000}"/>
    <cellStyle name="Input 17 2 2 2 2 2 2 2 2" xfId="35923" xr:uid="{00000000-0005-0000-0000-0000B2440000}"/>
    <cellStyle name="Input 17 2 2 2 2 2 2 2 2 2" xfId="35924" xr:uid="{00000000-0005-0000-0000-0000B3440000}"/>
    <cellStyle name="Input 17 2 2 2 2 2 2 2 2 2 2" xfId="35925" xr:uid="{00000000-0005-0000-0000-0000B4440000}"/>
    <cellStyle name="Input 17 2 2 2 2 2 2 2 2 3" xfId="35926" xr:uid="{00000000-0005-0000-0000-0000B5440000}"/>
    <cellStyle name="Input 17 2 2 2 2 2 2 2 3" xfId="35927" xr:uid="{00000000-0005-0000-0000-0000B6440000}"/>
    <cellStyle name="Input 17 2 2 2 2 2 2 2 3 2" xfId="35928" xr:uid="{00000000-0005-0000-0000-0000B7440000}"/>
    <cellStyle name="Input 17 2 2 2 2 2 2 2 4" xfId="35929" xr:uid="{00000000-0005-0000-0000-0000B8440000}"/>
    <cellStyle name="Input 17 2 2 2 2 2 2 3" xfId="35930" xr:uid="{00000000-0005-0000-0000-0000B9440000}"/>
    <cellStyle name="Input 17 2 2 2 2 2 2 3 2" xfId="35931" xr:uid="{00000000-0005-0000-0000-0000BA440000}"/>
    <cellStyle name="Input 17 2 2 2 2 2 2 3 2 2" xfId="35932" xr:uid="{00000000-0005-0000-0000-0000BB440000}"/>
    <cellStyle name="Input 17 2 2 2 2 2 2 3 3" xfId="35933" xr:uid="{00000000-0005-0000-0000-0000BC440000}"/>
    <cellStyle name="Input 17 2 2 2 2 2 2 4" xfId="35934" xr:uid="{00000000-0005-0000-0000-0000BD440000}"/>
    <cellStyle name="Input 17 2 2 2 2 2 2 4 2" xfId="35935" xr:uid="{00000000-0005-0000-0000-0000BE440000}"/>
    <cellStyle name="Input 17 2 2 2 2 2 2 5" xfId="35936" xr:uid="{00000000-0005-0000-0000-0000BF440000}"/>
    <cellStyle name="Input 17 2 2 2 2 2 3" xfId="35937" xr:uid="{00000000-0005-0000-0000-0000C0440000}"/>
    <cellStyle name="Input 17 2 2 2 2 2 3 2" xfId="35938" xr:uid="{00000000-0005-0000-0000-0000C1440000}"/>
    <cellStyle name="Input 17 2 2 2 2 2 3 2 2" xfId="35939" xr:uid="{00000000-0005-0000-0000-0000C2440000}"/>
    <cellStyle name="Input 17 2 2 2 2 2 3 2 2 2" xfId="35940" xr:uid="{00000000-0005-0000-0000-0000C3440000}"/>
    <cellStyle name="Input 17 2 2 2 2 2 3 2 3" xfId="35941" xr:uid="{00000000-0005-0000-0000-0000C4440000}"/>
    <cellStyle name="Input 17 2 2 2 2 2 3 3" xfId="35942" xr:uid="{00000000-0005-0000-0000-0000C5440000}"/>
    <cellStyle name="Input 17 2 2 2 2 2 3 3 2" xfId="35943" xr:uid="{00000000-0005-0000-0000-0000C6440000}"/>
    <cellStyle name="Input 17 2 2 2 2 2 3 4" xfId="35944" xr:uid="{00000000-0005-0000-0000-0000C7440000}"/>
    <cellStyle name="Input 17 2 2 2 2 2 4" xfId="35945" xr:uid="{00000000-0005-0000-0000-0000C8440000}"/>
    <cellStyle name="Input 17 2 2 2 2 2 4 2" xfId="35946" xr:uid="{00000000-0005-0000-0000-0000C9440000}"/>
    <cellStyle name="Input 17 2 2 2 2 2 5" xfId="35947" xr:uid="{00000000-0005-0000-0000-0000CA440000}"/>
    <cellStyle name="Input 17 2 2 2 2 3" xfId="35948" xr:uid="{00000000-0005-0000-0000-0000CB440000}"/>
    <cellStyle name="Input 17 2 2 2 2 3 2" xfId="35949" xr:uid="{00000000-0005-0000-0000-0000CC440000}"/>
    <cellStyle name="Input 17 2 2 2 2 3 2 2" xfId="35950" xr:uid="{00000000-0005-0000-0000-0000CD440000}"/>
    <cellStyle name="Input 17 2 2 2 2 3 2 2 2" xfId="35951" xr:uid="{00000000-0005-0000-0000-0000CE440000}"/>
    <cellStyle name="Input 17 2 2 2 2 3 2 2 2 2" xfId="35952" xr:uid="{00000000-0005-0000-0000-0000CF440000}"/>
    <cellStyle name="Input 17 2 2 2 2 3 2 2 3" xfId="35953" xr:uid="{00000000-0005-0000-0000-0000D0440000}"/>
    <cellStyle name="Input 17 2 2 2 2 3 2 3" xfId="35954" xr:uid="{00000000-0005-0000-0000-0000D1440000}"/>
    <cellStyle name="Input 17 2 2 2 2 3 2 3 2" xfId="35955" xr:uid="{00000000-0005-0000-0000-0000D2440000}"/>
    <cellStyle name="Input 17 2 2 2 2 3 2 4" xfId="35956" xr:uid="{00000000-0005-0000-0000-0000D3440000}"/>
    <cellStyle name="Input 17 2 2 2 2 3 3" xfId="35957" xr:uid="{00000000-0005-0000-0000-0000D4440000}"/>
    <cellStyle name="Input 17 2 2 2 2 3 3 2" xfId="35958" xr:uid="{00000000-0005-0000-0000-0000D5440000}"/>
    <cellStyle name="Input 17 2 2 2 2 3 3 2 2" xfId="35959" xr:uid="{00000000-0005-0000-0000-0000D6440000}"/>
    <cellStyle name="Input 17 2 2 2 2 3 3 3" xfId="35960" xr:uid="{00000000-0005-0000-0000-0000D7440000}"/>
    <cellStyle name="Input 17 2 2 2 2 3 4" xfId="35961" xr:uid="{00000000-0005-0000-0000-0000D8440000}"/>
    <cellStyle name="Input 17 2 2 2 2 3 4 2" xfId="35962" xr:uid="{00000000-0005-0000-0000-0000D9440000}"/>
    <cellStyle name="Input 17 2 2 2 2 3 5" xfId="35963" xr:uid="{00000000-0005-0000-0000-0000DA440000}"/>
    <cellStyle name="Input 17 2 2 2 2 4" xfId="35964" xr:uid="{00000000-0005-0000-0000-0000DB440000}"/>
    <cellStyle name="Input 17 2 2 2 2 4 2" xfId="35965" xr:uid="{00000000-0005-0000-0000-0000DC440000}"/>
    <cellStyle name="Input 17 2 2 2 2 4 2 2" xfId="35966" xr:uid="{00000000-0005-0000-0000-0000DD440000}"/>
    <cellStyle name="Input 17 2 2 2 2 4 2 2 2" xfId="35967" xr:uid="{00000000-0005-0000-0000-0000DE440000}"/>
    <cellStyle name="Input 17 2 2 2 2 4 2 3" xfId="35968" xr:uid="{00000000-0005-0000-0000-0000DF440000}"/>
    <cellStyle name="Input 17 2 2 2 2 4 3" xfId="35969" xr:uid="{00000000-0005-0000-0000-0000E0440000}"/>
    <cellStyle name="Input 17 2 2 2 2 4 3 2" xfId="35970" xr:uid="{00000000-0005-0000-0000-0000E1440000}"/>
    <cellStyle name="Input 17 2 2 2 2 4 4" xfId="35971" xr:uid="{00000000-0005-0000-0000-0000E2440000}"/>
    <cellStyle name="Input 17 2 2 2 2 5" xfId="35972" xr:uid="{00000000-0005-0000-0000-0000E3440000}"/>
    <cellStyle name="Input 17 2 2 2 2 5 2" xfId="35973" xr:uid="{00000000-0005-0000-0000-0000E4440000}"/>
    <cellStyle name="Input 17 2 2 2 2 6" xfId="35974" xr:uid="{00000000-0005-0000-0000-0000E5440000}"/>
    <cellStyle name="Input 17 2 2 2 3" xfId="35975" xr:uid="{00000000-0005-0000-0000-0000E6440000}"/>
    <cellStyle name="Input 17 2 2 2 3 2" xfId="35976" xr:uid="{00000000-0005-0000-0000-0000E7440000}"/>
    <cellStyle name="Input 17 2 2 2 3 2 2" xfId="35977" xr:uid="{00000000-0005-0000-0000-0000E8440000}"/>
    <cellStyle name="Input 17 2 2 2 3 2 2 2" xfId="35978" xr:uid="{00000000-0005-0000-0000-0000E9440000}"/>
    <cellStyle name="Input 17 2 2 2 3 2 2 2 2" xfId="35979" xr:uid="{00000000-0005-0000-0000-0000EA440000}"/>
    <cellStyle name="Input 17 2 2 2 3 2 2 2 2 2" xfId="35980" xr:uid="{00000000-0005-0000-0000-0000EB440000}"/>
    <cellStyle name="Input 17 2 2 2 3 2 2 2 3" xfId="35981" xr:uid="{00000000-0005-0000-0000-0000EC440000}"/>
    <cellStyle name="Input 17 2 2 2 3 2 2 3" xfId="35982" xr:uid="{00000000-0005-0000-0000-0000ED440000}"/>
    <cellStyle name="Input 17 2 2 2 3 2 2 3 2" xfId="35983" xr:uid="{00000000-0005-0000-0000-0000EE440000}"/>
    <cellStyle name="Input 17 2 2 2 3 2 2 4" xfId="35984" xr:uid="{00000000-0005-0000-0000-0000EF440000}"/>
    <cellStyle name="Input 17 2 2 2 3 2 3" xfId="35985" xr:uid="{00000000-0005-0000-0000-0000F0440000}"/>
    <cellStyle name="Input 17 2 2 2 3 2 3 2" xfId="35986" xr:uid="{00000000-0005-0000-0000-0000F1440000}"/>
    <cellStyle name="Input 17 2 2 2 3 2 3 2 2" xfId="35987" xr:uid="{00000000-0005-0000-0000-0000F2440000}"/>
    <cellStyle name="Input 17 2 2 2 3 2 3 3" xfId="35988" xr:uid="{00000000-0005-0000-0000-0000F3440000}"/>
    <cellStyle name="Input 17 2 2 2 3 2 4" xfId="35989" xr:uid="{00000000-0005-0000-0000-0000F4440000}"/>
    <cellStyle name="Input 17 2 2 2 3 2 4 2" xfId="35990" xr:uid="{00000000-0005-0000-0000-0000F5440000}"/>
    <cellStyle name="Input 17 2 2 2 3 2 5" xfId="35991" xr:uid="{00000000-0005-0000-0000-0000F6440000}"/>
    <cellStyle name="Input 17 2 2 2 3 3" xfId="35992" xr:uid="{00000000-0005-0000-0000-0000F7440000}"/>
    <cellStyle name="Input 17 2 2 2 3 3 2" xfId="35993" xr:uid="{00000000-0005-0000-0000-0000F8440000}"/>
    <cellStyle name="Input 17 2 2 2 3 3 2 2" xfId="35994" xr:uid="{00000000-0005-0000-0000-0000F9440000}"/>
    <cellStyle name="Input 17 2 2 2 3 3 2 2 2" xfId="35995" xr:uid="{00000000-0005-0000-0000-0000FA440000}"/>
    <cellStyle name="Input 17 2 2 2 3 3 2 3" xfId="35996" xr:uid="{00000000-0005-0000-0000-0000FB440000}"/>
    <cellStyle name="Input 17 2 2 2 3 3 3" xfId="35997" xr:uid="{00000000-0005-0000-0000-0000FC440000}"/>
    <cellStyle name="Input 17 2 2 2 3 3 3 2" xfId="35998" xr:uid="{00000000-0005-0000-0000-0000FD440000}"/>
    <cellStyle name="Input 17 2 2 2 3 3 4" xfId="35999" xr:uid="{00000000-0005-0000-0000-0000FE440000}"/>
    <cellStyle name="Input 17 2 2 2 3 4" xfId="36000" xr:uid="{00000000-0005-0000-0000-0000FF440000}"/>
    <cellStyle name="Input 17 2 2 2 3 4 2" xfId="36001" xr:uid="{00000000-0005-0000-0000-000000450000}"/>
    <cellStyle name="Input 17 2 2 2 3 5" xfId="36002" xr:uid="{00000000-0005-0000-0000-000001450000}"/>
    <cellStyle name="Input 17 2 2 2 4" xfId="36003" xr:uid="{00000000-0005-0000-0000-000002450000}"/>
    <cellStyle name="Input 17 2 2 2 4 2" xfId="36004" xr:uid="{00000000-0005-0000-0000-000003450000}"/>
    <cellStyle name="Input 17 2 2 2 4 2 2" xfId="36005" xr:uid="{00000000-0005-0000-0000-000004450000}"/>
    <cellStyle name="Input 17 2 2 2 4 2 2 2" xfId="36006" xr:uid="{00000000-0005-0000-0000-000005450000}"/>
    <cellStyle name="Input 17 2 2 2 4 2 2 2 2" xfId="36007" xr:uid="{00000000-0005-0000-0000-000006450000}"/>
    <cellStyle name="Input 17 2 2 2 4 2 2 3" xfId="36008" xr:uid="{00000000-0005-0000-0000-000007450000}"/>
    <cellStyle name="Input 17 2 2 2 4 2 3" xfId="36009" xr:uid="{00000000-0005-0000-0000-000008450000}"/>
    <cellStyle name="Input 17 2 2 2 4 2 3 2" xfId="36010" xr:uid="{00000000-0005-0000-0000-000009450000}"/>
    <cellStyle name="Input 17 2 2 2 4 2 4" xfId="36011" xr:uid="{00000000-0005-0000-0000-00000A450000}"/>
    <cellStyle name="Input 17 2 2 2 4 3" xfId="36012" xr:uid="{00000000-0005-0000-0000-00000B450000}"/>
    <cellStyle name="Input 17 2 2 2 4 3 2" xfId="36013" xr:uid="{00000000-0005-0000-0000-00000C450000}"/>
    <cellStyle name="Input 17 2 2 2 4 3 2 2" xfId="36014" xr:uid="{00000000-0005-0000-0000-00000D450000}"/>
    <cellStyle name="Input 17 2 2 2 4 3 3" xfId="36015" xr:uid="{00000000-0005-0000-0000-00000E450000}"/>
    <cellStyle name="Input 17 2 2 2 4 4" xfId="36016" xr:uid="{00000000-0005-0000-0000-00000F450000}"/>
    <cellStyle name="Input 17 2 2 2 4 4 2" xfId="36017" xr:uid="{00000000-0005-0000-0000-000010450000}"/>
    <cellStyle name="Input 17 2 2 2 4 5" xfId="36018" xr:uid="{00000000-0005-0000-0000-000011450000}"/>
    <cellStyle name="Input 17 2 2 2 5" xfId="36019" xr:uid="{00000000-0005-0000-0000-000012450000}"/>
    <cellStyle name="Input 17 2 2 2 5 2" xfId="36020" xr:uid="{00000000-0005-0000-0000-000013450000}"/>
    <cellStyle name="Input 17 2 2 2 5 2 2" xfId="36021" xr:uid="{00000000-0005-0000-0000-000014450000}"/>
    <cellStyle name="Input 17 2 2 2 5 2 2 2" xfId="36022" xr:uid="{00000000-0005-0000-0000-000015450000}"/>
    <cellStyle name="Input 17 2 2 2 5 2 3" xfId="36023" xr:uid="{00000000-0005-0000-0000-000016450000}"/>
    <cellStyle name="Input 17 2 2 2 5 3" xfId="36024" xr:uid="{00000000-0005-0000-0000-000017450000}"/>
    <cellStyle name="Input 17 2 2 2 5 3 2" xfId="36025" xr:uid="{00000000-0005-0000-0000-000018450000}"/>
    <cellStyle name="Input 17 2 2 2 5 4" xfId="36026" xr:uid="{00000000-0005-0000-0000-000019450000}"/>
    <cellStyle name="Input 17 2 2 2 6" xfId="36027" xr:uid="{00000000-0005-0000-0000-00001A450000}"/>
    <cellStyle name="Input 17 2 2 2 6 2" xfId="36028" xr:uid="{00000000-0005-0000-0000-00001B450000}"/>
    <cellStyle name="Input 17 2 2 2 7" xfId="36029" xr:uid="{00000000-0005-0000-0000-00001C450000}"/>
    <cellStyle name="Input 17 2 2 3" xfId="36030" xr:uid="{00000000-0005-0000-0000-00001D450000}"/>
    <cellStyle name="Input 17 2 2 3 2" xfId="36031" xr:uid="{00000000-0005-0000-0000-00001E450000}"/>
    <cellStyle name="Input 17 2 2 3 2 2" xfId="36032" xr:uid="{00000000-0005-0000-0000-00001F450000}"/>
    <cellStyle name="Input 17 2 2 3 2 2 2" xfId="36033" xr:uid="{00000000-0005-0000-0000-000020450000}"/>
    <cellStyle name="Input 17 2 2 3 2 2 2 2" xfId="36034" xr:uid="{00000000-0005-0000-0000-000021450000}"/>
    <cellStyle name="Input 17 2 2 3 2 2 2 2 2" xfId="36035" xr:uid="{00000000-0005-0000-0000-000022450000}"/>
    <cellStyle name="Input 17 2 2 3 2 2 2 2 2 2" xfId="36036" xr:uid="{00000000-0005-0000-0000-000023450000}"/>
    <cellStyle name="Input 17 2 2 3 2 2 2 2 3" xfId="36037" xr:uid="{00000000-0005-0000-0000-000024450000}"/>
    <cellStyle name="Input 17 2 2 3 2 2 2 3" xfId="36038" xr:uid="{00000000-0005-0000-0000-000025450000}"/>
    <cellStyle name="Input 17 2 2 3 2 2 2 3 2" xfId="36039" xr:uid="{00000000-0005-0000-0000-000026450000}"/>
    <cellStyle name="Input 17 2 2 3 2 2 2 4" xfId="36040" xr:uid="{00000000-0005-0000-0000-000027450000}"/>
    <cellStyle name="Input 17 2 2 3 2 2 3" xfId="36041" xr:uid="{00000000-0005-0000-0000-000028450000}"/>
    <cellStyle name="Input 17 2 2 3 2 2 3 2" xfId="36042" xr:uid="{00000000-0005-0000-0000-000029450000}"/>
    <cellStyle name="Input 17 2 2 3 2 2 3 2 2" xfId="36043" xr:uid="{00000000-0005-0000-0000-00002A450000}"/>
    <cellStyle name="Input 17 2 2 3 2 2 3 3" xfId="36044" xr:uid="{00000000-0005-0000-0000-00002B450000}"/>
    <cellStyle name="Input 17 2 2 3 2 2 4" xfId="36045" xr:uid="{00000000-0005-0000-0000-00002C450000}"/>
    <cellStyle name="Input 17 2 2 3 2 2 4 2" xfId="36046" xr:uid="{00000000-0005-0000-0000-00002D450000}"/>
    <cellStyle name="Input 17 2 2 3 2 2 5" xfId="36047" xr:uid="{00000000-0005-0000-0000-00002E450000}"/>
    <cellStyle name="Input 17 2 2 3 2 3" xfId="36048" xr:uid="{00000000-0005-0000-0000-00002F450000}"/>
    <cellStyle name="Input 17 2 2 3 2 3 2" xfId="36049" xr:uid="{00000000-0005-0000-0000-000030450000}"/>
    <cellStyle name="Input 17 2 2 3 2 3 2 2" xfId="36050" xr:uid="{00000000-0005-0000-0000-000031450000}"/>
    <cellStyle name="Input 17 2 2 3 2 3 2 2 2" xfId="36051" xr:uid="{00000000-0005-0000-0000-000032450000}"/>
    <cellStyle name="Input 17 2 2 3 2 3 2 3" xfId="36052" xr:uid="{00000000-0005-0000-0000-000033450000}"/>
    <cellStyle name="Input 17 2 2 3 2 3 3" xfId="36053" xr:uid="{00000000-0005-0000-0000-000034450000}"/>
    <cellStyle name="Input 17 2 2 3 2 3 3 2" xfId="36054" xr:uid="{00000000-0005-0000-0000-000035450000}"/>
    <cellStyle name="Input 17 2 2 3 2 3 4" xfId="36055" xr:uid="{00000000-0005-0000-0000-000036450000}"/>
    <cellStyle name="Input 17 2 2 3 2 4" xfId="36056" xr:uid="{00000000-0005-0000-0000-000037450000}"/>
    <cellStyle name="Input 17 2 2 3 2 4 2" xfId="36057" xr:uid="{00000000-0005-0000-0000-000038450000}"/>
    <cellStyle name="Input 17 2 2 3 2 5" xfId="36058" xr:uid="{00000000-0005-0000-0000-000039450000}"/>
    <cellStyle name="Input 17 2 2 3 3" xfId="36059" xr:uid="{00000000-0005-0000-0000-00003A450000}"/>
    <cellStyle name="Input 17 2 2 3 3 2" xfId="36060" xr:uid="{00000000-0005-0000-0000-00003B450000}"/>
    <cellStyle name="Input 17 2 2 3 3 2 2" xfId="36061" xr:uid="{00000000-0005-0000-0000-00003C450000}"/>
    <cellStyle name="Input 17 2 2 3 3 2 2 2" xfId="36062" xr:uid="{00000000-0005-0000-0000-00003D450000}"/>
    <cellStyle name="Input 17 2 2 3 3 2 2 2 2" xfId="36063" xr:uid="{00000000-0005-0000-0000-00003E450000}"/>
    <cellStyle name="Input 17 2 2 3 3 2 2 3" xfId="36064" xr:uid="{00000000-0005-0000-0000-00003F450000}"/>
    <cellStyle name="Input 17 2 2 3 3 2 3" xfId="36065" xr:uid="{00000000-0005-0000-0000-000040450000}"/>
    <cellStyle name="Input 17 2 2 3 3 2 3 2" xfId="36066" xr:uid="{00000000-0005-0000-0000-000041450000}"/>
    <cellStyle name="Input 17 2 2 3 3 2 4" xfId="36067" xr:uid="{00000000-0005-0000-0000-000042450000}"/>
    <cellStyle name="Input 17 2 2 3 3 3" xfId="36068" xr:uid="{00000000-0005-0000-0000-000043450000}"/>
    <cellStyle name="Input 17 2 2 3 3 3 2" xfId="36069" xr:uid="{00000000-0005-0000-0000-000044450000}"/>
    <cellStyle name="Input 17 2 2 3 3 3 2 2" xfId="36070" xr:uid="{00000000-0005-0000-0000-000045450000}"/>
    <cellStyle name="Input 17 2 2 3 3 3 3" xfId="36071" xr:uid="{00000000-0005-0000-0000-000046450000}"/>
    <cellStyle name="Input 17 2 2 3 3 4" xfId="36072" xr:uid="{00000000-0005-0000-0000-000047450000}"/>
    <cellStyle name="Input 17 2 2 3 3 4 2" xfId="36073" xr:uid="{00000000-0005-0000-0000-000048450000}"/>
    <cellStyle name="Input 17 2 2 3 3 5" xfId="36074" xr:uid="{00000000-0005-0000-0000-000049450000}"/>
    <cellStyle name="Input 17 2 2 3 4" xfId="36075" xr:uid="{00000000-0005-0000-0000-00004A450000}"/>
    <cellStyle name="Input 17 2 2 3 4 2" xfId="36076" xr:uid="{00000000-0005-0000-0000-00004B450000}"/>
    <cellStyle name="Input 17 2 2 3 4 2 2" xfId="36077" xr:uid="{00000000-0005-0000-0000-00004C450000}"/>
    <cellStyle name="Input 17 2 2 3 4 2 2 2" xfId="36078" xr:uid="{00000000-0005-0000-0000-00004D450000}"/>
    <cellStyle name="Input 17 2 2 3 4 2 3" xfId="36079" xr:uid="{00000000-0005-0000-0000-00004E450000}"/>
    <cellStyle name="Input 17 2 2 3 4 3" xfId="36080" xr:uid="{00000000-0005-0000-0000-00004F450000}"/>
    <cellStyle name="Input 17 2 2 3 4 3 2" xfId="36081" xr:uid="{00000000-0005-0000-0000-000050450000}"/>
    <cellStyle name="Input 17 2 2 3 4 4" xfId="36082" xr:uid="{00000000-0005-0000-0000-000051450000}"/>
    <cellStyle name="Input 17 2 2 3 5" xfId="36083" xr:uid="{00000000-0005-0000-0000-000052450000}"/>
    <cellStyle name="Input 17 2 2 3 5 2" xfId="36084" xr:uid="{00000000-0005-0000-0000-000053450000}"/>
    <cellStyle name="Input 17 2 2 3 6" xfId="36085" xr:uid="{00000000-0005-0000-0000-000054450000}"/>
    <cellStyle name="Input 17 2 2 4" xfId="36086" xr:uid="{00000000-0005-0000-0000-000055450000}"/>
    <cellStyle name="Input 17 2 2 4 2" xfId="36087" xr:uid="{00000000-0005-0000-0000-000056450000}"/>
    <cellStyle name="Input 17 2 2 4 2 2" xfId="36088" xr:uid="{00000000-0005-0000-0000-000057450000}"/>
    <cellStyle name="Input 17 2 2 4 2 2 2" xfId="36089" xr:uid="{00000000-0005-0000-0000-000058450000}"/>
    <cellStyle name="Input 17 2 2 4 2 2 2 2" xfId="36090" xr:uid="{00000000-0005-0000-0000-000059450000}"/>
    <cellStyle name="Input 17 2 2 4 2 2 2 2 2" xfId="36091" xr:uid="{00000000-0005-0000-0000-00005A450000}"/>
    <cellStyle name="Input 17 2 2 4 2 2 2 3" xfId="36092" xr:uid="{00000000-0005-0000-0000-00005B450000}"/>
    <cellStyle name="Input 17 2 2 4 2 2 3" xfId="36093" xr:uid="{00000000-0005-0000-0000-00005C450000}"/>
    <cellStyle name="Input 17 2 2 4 2 2 3 2" xfId="36094" xr:uid="{00000000-0005-0000-0000-00005D450000}"/>
    <cellStyle name="Input 17 2 2 4 2 2 4" xfId="36095" xr:uid="{00000000-0005-0000-0000-00005E450000}"/>
    <cellStyle name="Input 17 2 2 4 2 3" xfId="36096" xr:uid="{00000000-0005-0000-0000-00005F450000}"/>
    <cellStyle name="Input 17 2 2 4 2 3 2" xfId="36097" xr:uid="{00000000-0005-0000-0000-000060450000}"/>
    <cellStyle name="Input 17 2 2 4 2 3 2 2" xfId="36098" xr:uid="{00000000-0005-0000-0000-000061450000}"/>
    <cellStyle name="Input 17 2 2 4 2 3 3" xfId="36099" xr:uid="{00000000-0005-0000-0000-000062450000}"/>
    <cellStyle name="Input 17 2 2 4 2 4" xfId="36100" xr:uid="{00000000-0005-0000-0000-000063450000}"/>
    <cellStyle name="Input 17 2 2 4 2 4 2" xfId="36101" xr:uid="{00000000-0005-0000-0000-000064450000}"/>
    <cellStyle name="Input 17 2 2 4 2 5" xfId="36102" xr:uid="{00000000-0005-0000-0000-000065450000}"/>
    <cellStyle name="Input 17 2 2 4 3" xfId="36103" xr:uid="{00000000-0005-0000-0000-000066450000}"/>
    <cellStyle name="Input 17 2 2 4 3 2" xfId="36104" xr:uid="{00000000-0005-0000-0000-000067450000}"/>
    <cellStyle name="Input 17 2 2 4 3 2 2" xfId="36105" xr:uid="{00000000-0005-0000-0000-000068450000}"/>
    <cellStyle name="Input 17 2 2 4 3 2 2 2" xfId="36106" xr:uid="{00000000-0005-0000-0000-000069450000}"/>
    <cellStyle name="Input 17 2 2 4 3 2 3" xfId="36107" xr:uid="{00000000-0005-0000-0000-00006A450000}"/>
    <cellStyle name="Input 17 2 2 4 3 3" xfId="36108" xr:uid="{00000000-0005-0000-0000-00006B450000}"/>
    <cellStyle name="Input 17 2 2 4 3 3 2" xfId="36109" xr:uid="{00000000-0005-0000-0000-00006C450000}"/>
    <cellStyle name="Input 17 2 2 4 3 4" xfId="36110" xr:uid="{00000000-0005-0000-0000-00006D450000}"/>
    <cellStyle name="Input 17 2 2 4 4" xfId="36111" xr:uid="{00000000-0005-0000-0000-00006E450000}"/>
    <cellStyle name="Input 17 2 2 4 4 2" xfId="36112" xr:uid="{00000000-0005-0000-0000-00006F450000}"/>
    <cellStyle name="Input 17 2 2 4 5" xfId="36113" xr:uid="{00000000-0005-0000-0000-000070450000}"/>
    <cellStyle name="Input 17 2 2 5" xfId="36114" xr:uid="{00000000-0005-0000-0000-000071450000}"/>
    <cellStyle name="Input 17 2 2 5 2" xfId="36115" xr:uid="{00000000-0005-0000-0000-000072450000}"/>
    <cellStyle name="Input 17 2 2 5 2 2" xfId="36116" xr:uid="{00000000-0005-0000-0000-000073450000}"/>
    <cellStyle name="Input 17 2 2 5 2 2 2" xfId="36117" xr:uid="{00000000-0005-0000-0000-000074450000}"/>
    <cellStyle name="Input 17 2 2 5 2 2 2 2" xfId="36118" xr:uid="{00000000-0005-0000-0000-000075450000}"/>
    <cellStyle name="Input 17 2 2 5 2 2 3" xfId="36119" xr:uid="{00000000-0005-0000-0000-000076450000}"/>
    <cellStyle name="Input 17 2 2 5 2 3" xfId="36120" xr:uid="{00000000-0005-0000-0000-000077450000}"/>
    <cellStyle name="Input 17 2 2 5 2 3 2" xfId="36121" xr:uid="{00000000-0005-0000-0000-000078450000}"/>
    <cellStyle name="Input 17 2 2 5 2 4" xfId="36122" xr:uid="{00000000-0005-0000-0000-000079450000}"/>
    <cellStyle name="Input 17 2 2 5 3" xfId="36123" xr:uid="{00000000-0005-0000-0000-00007A450000}"/>
    <cellStyle name="Input 17 2 2 5 3 2" xfId="36124" xr:uid="{00000000-0005-0000-0000-00007B450000}"/>
    <cellStyle name="Input 17 2 2 5 3 2 2" xfId="36125" xr:uid="{00000000-0005-0000-0000-00007C450000}"/>
    <cellStyle name="Input 17 2 2 5 3 3" xfId="36126" xr:uid="{00000000-0005-0000-0000-00007D450000}"/>
    <cellStyle name="Input 17 2 2 5 4" xfId="36127" xr:uid="{00000000-0005-0000-0000-00007E450000}"/>
    <cellStyle name="Input 17 2 2 5 4 2" xfId="36128" xr:uid="{00000000-0005-0000-0000-00007F450000}"/>
    <cellStyle name="Input 17 2 2 5 5" xfId="36129" xr:uid="{00000000-0005-0000-0000-000080450000}"/>
    <cellStyle name="Input 17 2 2 6" xfId="36130" xr:uid="{00000000-0005-0000-0000-000081450000}"/>
    <cellStyle name="Input 17 2 2 6 2" xfId="36131" xr:uid="{00000000-0005-0000-0000-000082450000}"/>
    <cellStyle name="Input 17 2 2 6 2 2" xfId="36132" xr:uid="{00000000-0005-0000-0000-000083450000}"/>
    <cellStyle name="Input 17 2 2 6 2 2 2" xfId="36133" xr:uid="{00000000-0005-0000-0000-000084450000}"/>
    <cellStyle name="Input 17 2 2 6 2 3" xfId="36134" xr:uid="{00000000-0005-0000-0000-000085450000}"/>
    <cellStyle name="Input 17 2 2 6 3" xfId="36135" xr:uid="{00000000-0005-0000-0000-000086450000}"/>
    <cellStyle name="Input 17 2 2 6 3 2" xfId="36136" xr:uid="{00000000-0005-0000-0000-000087450000}"/>
    <cellStyle name="Input 17 2 2 6 4" xfId="36137" xr:uid="{00000000-0005-0000-0000-000088450000}"/>
    <cellStyle name="Input 17 2 2 7" xfId="36138" xr:uid="{00000000-0005-0000-0000-000089450000}"/>
    <cellStyle name="Input 17 2 2 7 2" xfId="36139" xr:uid="{00000000-0005-0000-0000-00008A450000}"/>
    <cellStyle name="Input 17 2 2 8" xfId="36140" xr:uid="{00000000-0005-0000-0000-00008B450000}"/>
    <cellStyle name="Input 17 2 3" xfId="36141" xr:uid="{00000000-0005-0000-0000-00008C450000}"/>
    <cellStyle name="Input 17 2 3 2" xfId="36142" xr:uid="{00000000-0005-0000-0000-00008D450000}"/>
    <cellStyle name="Input 17 2 3 2 2" xfId="36143" xr:uid="{00000000-0005-0000-0000-00008E450000}"/>
    <cellStyle name="Input 17 2 3 2 2 2" xfId="36144" xr:uid="{00000000-0005-0000-0000-00008F450000}"/>
    <cellStyle name="Input 17 2 3 2 2 2 2" xfId="36145" xr:uid="{00000000-0005-0000-0000-000090450000}"/>
    <cellStyle name="Input 17 2 3 2 2 2 2 2" xfId="36146" xr:uid="{00000000-0005-0000-0000-000091450000}"/>
    <cellStyle name="Input 17 2 3 2 2 2 3" xfId="36147" xr:uid="{00000000-0005-0000-0000-000092450000}"/>
    <cellStyle name="Input 17 2 3 2 2 3" xfId="36148" xr:uid="{00000000-0005-0000-0000-000093450000}"/>
    <cellStyle name="Input 17 2 3 2 2 3 2" xfId="36149" xr:uid="{00000000-0005-0000-0000-000094450000}"/>
    <cellStyle name="Input 17 2 3 2 2 4" xfId="36150" xr:uid="{00000000-0005-0000-0000-000095450000}"/>
    <cellStyle name="Input 17 2 3 2 3" xfId="36151" xr:uid="{00000000-0005-0000-0000-000096450000}"/>
    <cellStyle name="Input 17 2 3 2 3 2" xfId="36152" xr:uid="{00000000-0005-0000-0000-000097450000}"/>
    <cellStyle name="Input 17 2 3 2 3 2 2" xfId="36153" xr:uid="{00000000-0005-0000-0000-000098450000}"/>
    <cellStyle name="Input 17 2 3 2 3 3" xfId="36154" xr:uid="{00000000-0005-0000-0000-000099450000}"/>
    <cellStyle name="Input 17 2 3 2 4" xfId="36155" xr:uid="{00000000-0005-0000-0000-00009A450000}"/>
    <cellStyle name="Input 17 2 3 2 4 2" xfId="36156" xr:uid="{00000000-0005-0000-0000-00009B450000}"/>
    <cellStyle name="Input 17 2 3 2 5" xfId="36157" xr:uid="{00000000-0005-0000-0000-00009C450000}"/>
    <cellStyle name="Input 17 2 3 3" xfId="36158" xr:uid="{00000000-0005-0000-0000-00009D450000}"/>
    <cellStyle name="Input 17 2 3 3 2" xfId="36159" xr:uid="{00000000-0005-0000-0000-00009E450000}"/>
    <cellStyle name="Input 17 2 3 3 2 2" xfId="36160" xr:uid="{00000000-0005-0000-0000-00009F450000}"/>
    <cellStyle name="Input 17 2 3 3 2 2 2" xfId="36161" xr:uid="{00000000-0005-0000-0000-0000A0450000}"/>
    <cellStyle name="Input 17 2 3 3 2 3" xfId="36162" xr:uid="{00000000-0005-0000-0000-0000A1450000}"/>
    <cellStyle name="Input 17 2 3 3 3" xfId="36163" xr:uid="{00000000-0005-0000-0000-0000A2450000}"/>
    <cellStyle name="Input 17 2 3 3 3 2" xfId="36164" xr:uid="{00000000-0005-0000-0000-0000A3450000}"/>
    <cellStyle name="Input 17 2 3 3 4" xfId="36165" xr:uid="{00000000-0005-0000-0000-0000A4450000}"/>
    <cellStyle name="Input 17 2 3 4" xfId="36166" xr:uid="{00000000-0005-0000-0000-0000A5450000}"/>
    <cellStyle name="Input 17 2 3 4 2" xfId="36167" xr:uid="{00000000-0005-0000-0000-0000A6450000}"/>
    <cellStyle name="Input 17 2 3 5" xfId="36168" xr:uid="{00000000-0005-0000-0000-0000A7450000}"/>
    <cellStyle name="Input 17 2 4" xfId="36169" xr:uid="{00000000-0005-0000-0000-0000A8450000}"/>
    <cellStyle name="Input 17 2 4 2" xfId="36170" xr:uid="{00000000-0005-0000-0000-0000A9450000}"/>
    <cellStyle name="Input 17 2 4 2 2" xfId="36171" xr:uid="{00000000-0005-0000-0000-0000AA450000}"/>
    <cellStyle name="Input 17 2 4 2 2 2" xfId="36172" xr:uid="{00000000-0005-0000-0000-0000AB450000}"/>
    <cellStyle name="Input 17 2 4 2 2 2 2" xfId="36173" xr:uid="{00000000-0005-0000-0000-0000AC450000}"/>
    <cellStyle name="Input 17 2 4 2 2 3" xfId="36174" xr:uid="{00000000-0005-0000-0000-0000AD450000}"/>
    <cellStyle name="Input 17 2 4 2 3" xfId="36175" xr:uid="{00000000-0005-0000-0000-0000AE450000}"/>
    <cellStyle name="Input 17 2 4 2 3 2" xfId="36176" xr:uid="{00000000-0005-0000-0000-0000AF450000}"/>
    <cellStyle name="Input 17 2 4 2 4" xfId="36177" xr:uid="{00000000-0005-0000-0000-0000B0450000}"/>
    <cellStyle name="Input 17 2 4 3" xfId="36178" xr:uid="{00000000-0005-0000-0000-0000B1450000}"/>
    <cellStyle name="Input 17 2 4 3 2" xfId="36179" xr:uid="{00000000-0005-0000-0000-0000B2450000}"/>
    <cellStyle name="Input 17 2 4 3 2 2" xfId="36180" xr:uid="{00000000-0005-0000-0000-0000B3450000}"/>
    <cellStyle name="Input 17 2 4 3 3" xfId="36181" xr:uid="{00000000-0005-0000-0000-0000B4450000}"/>
    <cellStyle name="Input 17 2 4 4" xfId="36182" xr:uid="{00000000-0005-0000-0000-0000B5450000}"/>
    <cellStyle name="Input 17 2 4 4 2" xfId="36183" xr:uid="{00000000-0005-0000-0000-0000B6450000}"/>
    <cellStyle name="Input 17 2 4 5" xfId="36184" xr:uid="{00000000-0005-0000-0000-0000B7450000}"/>
    <cellStyle name="Input 17 2 5" xfId="36185" xr:uid="{00000000-0005-0000-0000-0000B8450000}"/>
    <cellStyle name="Input 17 2 5 2" xfId="36186" xr:uid="{00000000-0005-0000-0000-0000B9450000}"/>
    <cellStyle name="Input 17 2 5 2 2" xfId="36187" xr:uid="{00000000-0005-0000-0000-0000BA450000}"/>
    <cellStyle name="Input 17 2 5 2 2 2" xfId="36188" xr:uid="{00000000-0005-0000-0000-0000BB450000}"/>
    <cellStyle name="Input 17 2 5 2 3" xfId="36189" xr:uid="{00000000-0005-0000-0000-0000BC450000}"/>
    <cellStyle name="Input 17 2 5 3" xfId="36190" xr:uid="{00000000-0005-0000-0000-0000BD450000}"/>
    <cellStyle name="Input 17 2 5 3 2" xfId="36191" xr:uid="{00000000-0005-0000-0000-0000BE450000}"/>
    <cellStyle name="Input 17 2 5 4" xfId="36192" xr:uid="{00000000-0005-0000-0000-0000BF450000}"/>
    <cellStyle name="Input 17 2 6" xfId="36193" xr:uid="{00000000-0005-0000-0000-0000C0450000}"/>
    <cellStyle name="Input 17 2 6 2" xfId="36194" xr:uid="{00000000-0005-0000-0000-0000C1450000}"/>
    <cellStyle name="Input 17 2 7" xfId="36195" xr:uid="{00000000-0005-0000-0000-0000C2450000}"/>
    <cellStyle name="Input 17 3" xfId="7476" xr:uid="{00000000-0005-0000-0000-0000C3450000}"/>
    <cellStyle name="Input 17 3 2" xfId="7477" xr:uid="{00000000-0005-0000-0000-0000C4450000}"/>
    <cellStyle name="Input 17 3 2 2" xfId="36196" xr:uid="{00000000-0005-0000-0000-0000C5450000}"/>
    <cellStyle name="Input 17 3 2 2 2" xfId="36197" xr:uid="{00000000-0005-0000-0000-0000C6450000}"/>
    <cellStyle name="Input 17 3 2 2 2 2" xfId="36198" xr:uid="{00000000-0005-0000-0000-0000C7450000}"/>
    <cellStyle name="Input 17 3 2 2 2 2 2" xfId="36199" xr:uid="{00000000-0005-0000-0000-0000C8450000}"/>
    <cellStyle name="Input 17 3 2 2 2 3" xfId="36200" xr:uid="{00000000-0005-0000-0000-0000C9450000}"/>
    <cellStyle name="Input 17 3 2 2 3" xfId="36201" xr:uid="{00000000-0005-0000-0000-0000CA450000}"/>
    <cellStyle name="Input 17 3 2 2 3 2" xfId="36202" xr:uid="{00000000-0005-0000-0000-0000CB450000}"/>
    <cellStyle name="Input 17 3 2 2 4" xfId="36203" xr:uid="{00000000-0005-0000-0000-0000CC450000}"/>
    <cellStyle name="Input 17 3 2 3" xfId="36204" xr:uid="{00000000-0005-0000-0000-0000CD450000}"/>
    <cellStyle name="Input 17 3 2 3 2" xfId="36205" xr:uid="{00000000-0005-0000-0000-0000CE450000}"/>
    <cellStyle name="Input 17 3 2 3 2 2" xfId="36206" xr:uid="{00000000-0005-0000-0000-0000CF450000}"/>
    <cellStyle name="Input 17 3 2 3 3" xfId="36207" xr:uid="{00000000-0005-0000-0000-0000D0450000}"/>
    <cellStyle name="Input 17 3 2 4" xfId="36208" xr:uid="{00000000-0005-0000-0000-0000D1450000}"/>
    <cellStyle name="Input 17 3 2 4 2" xfId="36209" xr:uid="{00000000-0005-0000-0000-0000D2450000}"/>
    <cellStyle name="Input 17 3 2 5" xfId="36210" xr:uid="{00000000-0005-0000-0000-0000D3450000}"/>
    <cellStyle name="Input 17 3 3" xfId="36211" xr:uid="{00000000-0005-0000-0000-0000D4450000}"/>
    <cellStyle name="Input 17 3 3 2" xfId="36212" xr:uid="{00000000-0005-0000-0000-0000D5450000}"/>
    <cellStyle name="Input 17 3 3 2 2" xfId="36213" xr:uid="{00000000-0005-0000-0000-0000D6450000}"/>
    <cellStyle name="Input 17 3 3 2 2 2" xfId="36214" xr:uid="{00000000-0005-0000-0000-0000D7450000}"/>
    <cellStyle name="Input 17 3 3 2 3" xfId="36215" xr:uid="{00000000-0005-0000-0000-0000D8450000}"/>
    <cellStyle name="Input 17 3 3 3" xfId="36216" xr:uid="{00000000-0005-0000-0000-0000D9450000}"/>
    <cellStyle name="Input 17 3 3 3 2" xfId="36217" xr:uid="{00000000-0005-0000-0000-0000DA450000}"/>
    <cellStyle name="Input 17 3 3 4" xfId="36218" xr:uid="{00000000-0005-0000-0000-0000DB450000}"/>
    <cellStyle name="Input 17 3 4" xfId="36219" xr:uid="{00000000-0005-0000-0000-0000DC450000}"/>
    <cellStyle name="Input 17 3 4 2" xfId="36220" xr:uid="{00000000-0005-0000-0000-0000DD450000}"/>
    <cellStyle name="Input 17 3 5" xfId="36221" xr:uid="{00000000-0005-0000-0000-0000DE450000}"/>
    <cellStyle name="Input 17 4" xfId="7478" xr:uid="{00000000-0005-0000-0000-0000DF450000}"/>
    <cellStyle name="Input 17 4 2" xfId="36222" xr:uid="{00000000-0005-0000-0000-0000E0450000}"/>
    <cellStyle name="Input 17 4 2 2" xfId="36223" xr:uid="{00000000-0005-0000-0000-0000E1450000}"/>
    <cellStyle name="Input 17 4 2 2 2" xfId="36224" xr:uid="{00000000-0005-0000-0000-0000E2450000}"/>
    <cellStyle name="Input 17 4 2 2 2 2" xfId="36225" xr:uid="{00000000-0005-0000-0000-0000E3450000}"/>
    <cellStyle name="Input 17 4 2 2 3" xfId="36226" xr:uid="{00000000-0005-0000-0000-0000E4450000}"/>
    <cellStyle name="Input 17 4 2 3" xfId="36227" xr:uid="{00000000-0005-0000-0000-0000E5450000}"/>
    <cellStyle name="Input 17 4 2 3 2" xfId="36228" xr:uid="{00000000-0005-0000-0000-0000E6450000}"/>
    <cellStyle name="Input 17 4 2 4" xfId="36229" xr:uid="{00000000-0005-0000-0000-0000E7450000}"/>
    <cellStyle name="Input 17 4 3" xfId="36230" xr:uid="{00000000-0005-0000-0000-0000E8450000}"/>
    <cellStyle name="Input 17 4 3 2" xfId="36231" xr:uid="{00000000-0005-0000-0000-0000E9450000}"/>
    <cellStyle name="Input 17 4 3 2 2" xfId="36232" xr:uid="{00000000-0005-0000-0000-0000EA450000}"/>
    <cellStyle name="Input 17 4 3 3" xfId="36233" xr:uid="{00000000-0005-0000-0000-0000EB450000}"/>
    <cellStyle name="Input 17 4 4" xfId="36234" xr:uid="{00000000-0005-0000-0000-0000EC450000}"/>
    <cellStyle name="Input 17 4 4 2" xfId="36235" xr:uid="{00000000-0005-0000-0000-0000ED450000}"/>
    <cellStyle name="Input 17 4 5" xfId="36236" xr:uid="{00000000-0005-0000-0000-0000EE450000}"/>
    <cellStyle name="Input 17 5" xfId="7479" xr:uid="{00000000-0005-0000-0000-0000EF450000}"/>
    <cellStyle name="Input 17 5 2" xfId="36237" xr:uid="{00000000-0005-0000-0000-0000F0450000}"/>
    <cellStyle name="Input 17 5 2 2" xfId="36238" xr:uid="{00000000-0005-0000-0000-0000F1450000}"/>
    <cellStyle name="Input 17 5 2 2 2" xfId="36239" xr:uid="{00000000-0005-0000-0000-0000F2450000}"/>
    <cellStyle name="Input 17 5 2 3" xfId="36240" xr:uid="{00000000-0005-0000-0000-0000F3450000}"/>
    <cellStyle name="Input 17 5 3" xfId="36241" xr:uid="{00000000-0005-0000-0000-0000F4450000}"/>
    <cellStyle name="Input 17 5 3 2" xfId="36242" xr:uid="{00000000-0005-0000-0000-0000F5450000}"/>
    <cellStyle name="Input 17 5 4" xfId="36243" xr:uid="{00000000-0005-0000-0000-0000F6450000}"/>
    <cellStyle name="Input 17 6" xfId="36244" xr:uid="{00000000-0005-0000-0000-0000F7450000}"/>
    <cellStyle name="Input 17 6 2" xfId="36245" xr:uid="{00000000-0005-0000-0000-0000F8450000}"/>
    <cellStyle name="Input 17 7" xfId="36246" xr:uid="{00000000-0005-0000-0000-0000F9450000}"/>
    <cellStyle name="Input 18" xfId="7480" xr:uid="{00000000-0005-0000-0000-0000FA450000}"/>
    <cellStyle name="Input 18 2" xfId="7481" xr:uid="{00000000-0005-0000-0000-0000FB450000}"/>
    <cellStyle name="Input 18 2 2" xfId="7482" xr:uid="{00000000-0005-0000-0000-0000FC450000}"/>
    <cellStyle name="Input 18 2 2 2" xfId="36247" xr:uid="{00000000-0005-0000-0000-0000FD450000}"/>
    <cellStyle name="Input 18 2 2 2 2" xfId="36248" xr:uid="{00000000-0005-0000-0000-0000FE450000}"/>
    <cellStyle name="Input 18 2 2 2 2 2" xfId="36249" xr:uid="{00000000-0005-0000-0000-0000FF450000}"/>
    <cellStyle name="Input 18 2 2 2 2 2 2" xfId="36250" xr:uid="{00000000-0005-0000-0000-000000460000}"/>
    <cellStyle name="Input 18 2 2 2 2 2 2 2" xfId="36251" xr:uid="{00000000-0005-0000-0000-000001460000}"/>
    <cellStyle name="Input 18 2 2 2 2 2 2 2 2" xfId="36252" xr:uid="{00000000-0005-0000-0000-000002460000}"/>
    <cellStyle name="Input 18 2 2 2 2 2 2 2 2 2" xfId="36253" xr:uid="{00000000-0005-0000-0000-000003460000}"/>
    <cellStyle name="Input 18 2 2 2 2 2 2 2 2 2 2" xfId="36254" xr:uid="{00000000-0005-0000-0000-000004460000}"/>
    <cellStyle name="Input 18 2 2 2 2 2 2 2 2 3" xfId="36255" xr:uid="{00000000-0005-0000-0000-000005460000}"/>
    <cellStyle name="Input 18 2 2 2 2 2 2 2 3" xfId="36256" xr:uid="{00000000-0005-0000-0000-000006460000}"/>
    <cellStyle name="Input 18 2 2 2 2 2 2 2 3 2" xfId="36257" xr:uid="{00000000-0005-0000-0000-000007460000}"/>
    <cellStyle name="Input 18 2 2 2 2 2 2 2 4" xfId="36258" xr:uid="{00000000-0005-0000-0000-000008460000}"/>
    <cellStyle name="Input 18 2 2 2 2 2 2 3" xfId="36259" xr:uid="{00000000-0005-0000-0000-000009460000}"/>
    <cellStyle name="Input 18 2 2 2 2 2 2 3 2" xfId="36260" xr:uid="{00000000-0005-0000-0000-00000A460000}"/>
    <cellStyle name="Input 18 2 2 2 2 2 2 3 2 2" xfId="36261" xr:uid="{00000000-0005-0000-0000-00000B460000}"/>
    <cellStyle name="Input 18 2 2 2 2 2 2 3 3" xfId="36262" xr:uid="{00000000-0005-0000-0000-00000C460000}"/>
    <cellStyle name="Input 18 2 2 2 2 2 2 4" xfId="36263" xr:uid="{00000000-0005-0000-0000-00000D460000}"/>
    <cellStyle name="Input 18 2 2 2 2 2 2 4 2" xfId="36264" xr:uid="{00000000-0005-0000-0000-00000E460000}"/>
    <cellStyle name="Input 18 2 2 2 2 2 2 5" xfId="36265" xr:uid="{00000000-0005-0000-0000-00000F460000}"/>
    <cellStyle name="Input 18 2 2 2 2 2 3" xfId="36266" xr:uid="{00000000-0005-0000-0000-000010460000}"/>
    <cellStyle name="Input 18 2 2 2 2 2 3 2" xfId="36267" xr:uid="{00000000-0005-0000-0000-000011460000}"/>
    <cellStyle name="Input 18 2 2 2 2 2 3 2 2" xfId="36268" xr:uid="{00000000-0005-0000-0000-000012460000}"/>
    <cellStyle name="Input 18 2 2 2 2 2 3 2 2 2" xfId="36269" xr:uid="{00000000-0005-0000-0000-000013460000}"/>
    <cellStyle name="Input 18 2 2 2 2 2 3 2 3" xfId="36270" xr:uid="{00000000-0005-0000-0000-000014460000}"/>
    <cellStyle name="Input 18 2 2 2 2 2 3 3" xfId="36271" xr:uid="{00000000-0005-0000-0000-000015460000}"/>
    <cellStyle name="Input 18 2 2 2 2 2 3 3 2" xfId="36272" xr:uid="{00000000-0005-0000-0000-000016460000}"/>
    <cellStyle name="Input 18 2 2 2 2 2 3 4" xfId="36273" xr:uid="{00000000-0005-0000-0000-000017460000}"/>
    <cellStyle name="Input 18 2 2 2 2 2 4" xfId="36274" xr:uid="{00000000-0005-0000-0000-000018460000}"/>
    <cellStyle name="Input 18 2 2 2 2 2 4 2" xfId="36275" xr:uid="{00000000-0005-0000-0000-000019460000}"/>
    <cellStyle name="Input 18 2 2 2 2 2 5" xfId="36276" xr:uid="{00000000-0005-0000-0000-00001A460000}"/>
    <cellStyle name="Input 18 2 2 2 2 3" xfId="36277" xr:uid="{00000000-0005-0000-0000-00001B460000}"/>
    <cellStyle name="Input 18 2 2 2 2 3 2" xfId="36278" xr:uid="{00000000-0005-0000-0000-00001C460000}"/>
    <cellStyle name="Input 18 2 2 2 2 3 2 2" xfId="36279" xr:uid="{00000000-0005-0000-0000-00001D460000}"/>
    <cellStyle name="Input 18 2 2 2 2 3 2 2 2" xfId="36280" xr:uid="{00000000-0005-0000-0000-00001E460000}"/>
    <cellStyle name="Input 18 2 2 2 2 3 2 2 2 2" xfId="36281" xr:uid="{00000000-0005-0000-0000-00001F460000}"/>
    <cellStyle name="Input 18 2 2 2 2 3 2 2 3" xfId="36282" xr:uid="{00000000-0005-0000-0000-000020460000}"/>
    <cellStyle name="Input 18 2 2 2 2 3 2 3" xfId="36283" xr:uid="{00000000-0005-0000-0000-000021460000}"/>
    <cellStyle name="Input 18 2 2 2 2 3 2 3 2" xfId="36284" xr:uid="{00000000-0005-0000-0000-000022460000}"/>
    <cellStyle name="Input 18 2 2 2 2 3 2 4" xfId="36285" xr:uid="{00000000-0005-0000-0000-000023460000}"/>
    <cellStyle name="Input 18 2 2 2 2 3 3" xfId="36286" xr:uid="{00000000-0005-0000-0000-000024460000}"/>
    <cellStyle name="Input 18 2 2 2 2 3 3 2" xfId="36287" xr:uid="{00000000-0005-0000-0000-000025460000}"/>
    <cellStyle name="Input 18 2 2 2 2 3 3 2 2" xfId="36288" xr:uid="{00000000-0005-0000-0000-000026460000}"/>
    <cellStyle name="Input 18 2 2 2 2 3 3 3" xfId="36289" xr:uid="{00000000-0005-0000-0000-000027460000}"/>
    <cellStyle name="Input 18 2 2 2 2 3 4" xfId="36290" xr:uid="{00000000-0005-0000-0000-000028460000}"/>
    <cellStyle name="Input 18 2 2 2 2 3 4 2" xfId="36291" xr:uid="{00000000-0005-0000-0000-000029460000}"/>
    <cellStyle name="Input 18 2 2 2 2 3 5" xfId="36292" xr:uid="{00000000-0005-0000-0000-00002A460000}"/>
    <cellStyle name="Input 18 2 2 2 2 4" xfId="36293" xr:uid="{00000000-0005-0000-0000-00002B460000}"/>
    <cellStyle name="Input 18 2 2 2 2 4 2" xfId="36294" xr:uid="{00000000-0005-0000-0000-00002C460000}"/>
    <cellStyle name="Input 18 2 2 2 2 4 2 2" xfId="36295" xr:uid="{00000000-0005-0000-0000-00002D460000}"/>
    <cellStyle name="Input 18 2 2 2 2 4 2 2 2" xfId="36296" xr:uid="{00000000-0005-0000-0000-00002E460000}"/>
    <cellStyle name="Input 18 2 2 2 2 4 2 3" xfId="36297" xr:uid="{00000000-0005-0000-0000-00002F460000}"/>
    <cellStyle name="Input 18 2 2 2 2 4 3" xfId="36298" xr:uid="{00000000-0005-0000-0000-000030460000}"/>
    <cellStyle name="Input 18 2 2 2 2 4 3 2" xfId="36299" xr:uid="{00000000-0005-0000-0000-000031460000}"/>
    <cellStyle name="Input 18 2 2 2 2 4 4" xfId="36300" xr:uid="{00000000-0005-0000-0000-000032460000}"/>
    <cellStyle name="Input 18 2 2 2 2 5" xfId="36301" xr:uid="{00000000-0005-0000-0000-000033460000}"/>
    <cellStyle name="Input 18 2 2 2 2 5 2" xfId="36302" xr:uid="{00000000-0005-0000-0000-000034460000}"/>
    <cellStyle name="Input 18 2 2 2 2 6" xfId="36303" xr:uid="{00000000-0005-0000-0000-000035460000}"/>
    <cellStyle name="Input 18 2 2 2 3" xfId="36304" xr:uid="{00000000-0005-0000-0000-000036460000}"/>
    <cellStyle name="Input 18 2 2 2 3 2" xfId="36305" xr:uid="{00000000-0005-0000-0000-000037460000}"/>
    <cellStyle name="Input 18 2 2 2 3 2 2" xfId="36306" xr:uid="{00000000-0005-0000-0000-000038460000}"/>
    <cellStyle name="Input 18 2 2 2 3 2 2 2" xfId="36307" xr:uid="{00000000-0005-0000-0000-000039460000}"/>
    <cellStyle name="Input 18 2 2 2 3 2 2 2 2" xfId="36308" xr:uid="{00000000-0005-0000-0000-00003A460000}"/>
    <cellStyle name="Input 18 2 2 2 3 2 2 2 2 2" xfId="36309" xr:uid="{00000000-0005-0000-0000-00003B460000}"/>
    <cellStyle name="Input 18 2 2 2 3 2 2 2 3" xfId="36310" xr:uid="{00000000-0005-0000-0000-00003C460000}"/>
    <cellStyle name="Input 18 2 2 2 3 2 2 3" xfId="36311" xr:uid="{00000000-0005-0000-0000-00003D460000}"/>
    <cellStyle name="Input 18 2 2 2 3 2 2 3 2" xfId="36312" xr:uid="{00000000-0005-0000-0000-00003E460000}"/>
    <cellStyle name="Input 18 2 2 2 3 2 2 4" xfId="36313" xr:uid="{00000000-0005-0000-0000-00003F460000}"/>
    <cellStyle name="Input 18 2 2 2 3 2 3" xfId="36314" xr:uid="{00000000-0005-0000-0000-000040460000}"/>
    <cellStyle name="Input 18 2 2 2 3 2 3 2" xfId="36315" xr:uid="{00000000-0005-0000-0000-000041460000}"/>
    <cellStyle name="Input 18 2 2 2 3 2 3 2 2" xfId="36316" xr:uid="{00000000-0005-0000-0000-000042460000}"/>
    <cellStyle name="Input 18 2 2 2 3 2 3 3" xfId="36317" xr:uid="{00000000-0005-0000-0000-000043460000}"/>
    <cellStyle name="Input 18 2 2 2 3 2 4" xfId="36318" xr:uid="{00000000-0005-0000-0000-000044460000}"/>
    <cellStyle name="Input 18 2 2 2 3 2 4 2" xfId="36319" xr:uid="{00000000-0005-0000-0000-000045460000}"/>
    <cellStyle name="Input 18 2 2 2 3 2 5" xfId="36320" xr:uid="{00000000-0005-0000-0000-000046460000}"/>
    <cellStyle name="Input 18 2 2 2 3 3" xfId="36321" xr:uid="{00000000-0005-0000-0000-000047460000}"/>
    <cellStyle name="Input 18 2 2 2 3 3 2" xfId="36322" xr:uid="{00000000-0005-0000-0000-000048460000}"/>
    <cellStyle name="Input 18 2 2 2 3 3 2 2" xfId="36323" xr:uid="{00000000-0005-0000-0000-000049460000}"/>
    <cellStyle name="Input 18 2 2 2 3 3 2 2 2" xfId="36324" xr:uid="{00000000-0005-0000-0000-00004A460000}"/>
    <cellStyle name="Input 18 2 2 2 3 3 2 3" xfId="36325" xr:uid="{00000000-0005-0000-0000-00004B460000}"/>
    <cellStyle name="Input 18 2 2 2 3 3 3" xfId="36326" xr:uid="{00000000-0005-0000-0000-00004C460000}"/>
    <cellStyle name="Input 18 2 2 2 3 3 3 2" xfId="36327" xr:uid="{00000000-0005-0000-0000-00004D460000}"/>
    <cellStyle name="Input 18 2 2 2 3 3 4" xfId="36328" xr:uid="{00000000-0005-0000-0000-00004E460000}"/>
    <cellStyle name="Input 18 2 2 2 3 4" xfId="36329" xr:uid="{00000000-0005-0000-0000-00004F460000}"/>
    <cellStyle name="Input 18 2 2 2 3 4 2" xfId="36330" xr:uid="{00000000-0005-0000-0000-000050460000}"/>
    <cellStyle name="Input 18 2 2 2 3 5" xfId="36331" xr:uid="{00000000-0005-0000-0000-000051460000}"/>
    <cellStyle name="Input 18 2 2 2 4" xfId="36332" xr:uid="{00000000-0005-0000-0000-000052460000}"/>
    <cellStyle name="Input 18 2 2 2 4 2" xfId="36333" xr:uid="{00000000-0005-0000-0000-000053460000}"/>
    <cellStyle name="Input 18 2 2 2 4 2 2" xfId="36334" xr:uid="{00000000-0005-0000-0000-000054460000}"/>
    <cellStyle name="Input 18 2 2 2 4 2 2 2" xfId="36335" xr:uid="{00000000-0005-0000-0000-000055460000}"/>
    <cellStyle name="Input 18 2 2 2 4 2 2 2 2" xfId="36336" xr:uid="{00000000-0005-0000-0000-000056460000}"/>
    <cellStyle name="Input 18 2 2 2 4 2 2 3" xfId="36337" xr:uid="{00000000-0005-0000-0000-000057460000}"/>
    <cellStyle name="Input 18 2 2 2 4 2 3" xfId="36338" xr:uid="{00000000-0005-0000-0000-000058460000}"/>
    <cellStyle name="Input 18 2 2 2 4 2 3 2" xfId="36339" xr:uid="{00000000-0005-0000-0000-000059460000}"/>
    <cellStyle name="Input 18 2 2 2 4 2 4" xfId="36340" xr:uid="{00000000-0005-0000-0000-00005A460000}"/>
    <cellStyle name="Input 18 2 2 2 4 3" xfId="36341" xr:uid="{00000000-0005-0000-0000-00005B460000}"/>
    <cellStyle name="Input 18 2 2 2 4 3 2" xfId="36342" xr:uid="{00000000-0005-0000-0000-00005C460000}"/>
    <cellStyle name="Input 18 2 2 2 4 3 2 2" xfId="36343" xr:uid="{00000000-0005-0000-0000-00005D460000}"/>
    <cellStyle name="Input 18 2 2 2 4 3 3" xfId="36344" xr:uid="{00000000-0005-0000-0000-00005E460000}"/>
    <cellStyle name="Input 18 2 2 2 4 4" xfId="36345" xr:uid="{00000000-0005-0000-0000-00005F460000}"/>
    <cellStyle name="Input 18 2 2 2 4 4 2" xfId="36346" xr:uid="{00000000-0005-0000-0000-000060460000}"/>
    <cellStyle name="Input 18 2 2 2 4 5" xfId="36347" xr:uid="{00000000-0005-0000-0000-000061460000}"/>
    <cellStyle name="Input 18 2 2 2 5" xfId="36348" xr:uid="{00000000-0005-0000-0000-000062460000}"/>
    <cellStyle name="Input 18 2 2 2 5 2" xfId="36349" xr:uid="{00000000-0005-0000-0000-000063460000}"/>
    <cellStyle name="Input 18 2 2 2 5 2 2" xfId="36350" xr:uid="{00000000-0005-0000-0000-000064460000}"/>
    <cellStyle name="Input 18 2 2 2 5 2 2 2" xfId="36351" xr:uid="{00000000-0005-0000-0000-000065460000}"/>
    <cellStyle name="Input 18 2 2 2 5 2 3" xfId="36352" xr:uid="{00000000-0005-0000-0000-000066460000}"/>
    <cellStyle name="Input 18 2 2 2 5 3" xfId="36353" xr:uid="{00000000-0005-0000-0000-000067460000}"/>
    <cellStyle name="Input 18 2 2 2 5 3 2" xfId="36354" xr:uid="{00000000-0005-0000-0000-000068460000}"/>
    <cellStyle name="Input 18 2 2 2 5 4" xfId="36355" xr:uid="{00000000-0005-0000-0000-000069460000}"/>
    <cellStyle name="Input 18 2 2 2 6" xfId="36356" xr:uid="{00000000-0005-0000-0000-00006A460000}"/>
    <cellStyle name="Input 18 2 2 2 6 2" xfId="36357" xr:uid="{00000000-0005-0000-0000-00006B460000}"/>
    <cellStyle name="Input 18 2 2 2 7" xfId="36358" xr:uid="{00000000-0005-0000-0000-00006C460000}"/>
    <cellStyle name="Input 18 2 2 3" xfId="36359" xr:uid="{00000000-0005-0000-0000-00006D460000}"/>
    <cellStyle name="Input 18 2 2 3 2" xfId="36360" xr:uid="{00000000-0005-0000-0000-00006E460000}"/>
    <cellStyle name="Input 18 2 2 3 2 2" xfId="36361" xr:uid="{00000000-0005-0000-0000-00006F460000}"/>
    <cellStyle name="Input 18 2 2 3 2 2 2" xfId="36362" xr:uid="{00000000-0005-0000-0000-000070460000}"/>
    <cellStyle name="Input 18 2 2 3 2 2 2 2" xfId="36363" xr:uid="{00000000-0005-0000-0000-000071460000}"/>
    <cellStyle name="Input 18 2 2 3 2 2 2 2 2" xfId="36364" xr:uid="{00000000-0005-0000-0000-000072460000}"/>
    <cellStyle name="Input 18 2 2 3 2 2 2 2 2 2" xfId="36365" xr:uid="{00000000-0005-0000-0000-000073460000}"/>
    <cellStyle name="Input 18 2 2 3 2 2 2 2 3" xfId="36366" xr:uid="{00000000-0005-0000-0000-000074460000}"/>
    <cellStyle name="Input 18 2 2 3 2 2 2 3" xfId="36367" xr:uid="{00000000-0005-0000-0000-000075460000}"/>
    <cellStyle name="Input 18 2 2 3 2 2 2 3 2" xfId="36368" xr:uid="{00000000-0005-0000-0000-000076460000}"/>
    <cellStyle name="Input 18 2 2 3 2 2 2 4" xfId="36369" xr:uid="{00000000-0005-0000-0000-000077460000}"/>
    <cellStyle name="Input 18 2 2 3 2 2 3" xfId="36370" xr:uid="{00000000-0005-0000-0000-000078460000}"/>
    <cellStyle name="Input 18 2 2 3 2 2 3 2" xfId="36371" xr:uid="{00000000-0005-0000-0000-000079460000}"/>
    <cellStyle name="Input 18 2 2 3 2 2 3 2 2" xfId="36372" xr:uid="{00000000-0005-0000-0000-00007A460000}"/>
    <cellStyle name="Input 18 2 2 3 2 2 3 3" xfId="36373" xr:uid="{00000000-0005-0000-0000-00007B460000}"/>
    <cellStyle name="Input 18 2 2 3 2 2 4" xfId="36374" xr:uid="{00000000-0005-0000-0000-00007C460000}"/>
    <cellStyle name="Input 18 2 2 3 2 2 4 2" xfId="36375" xr:uid="{00000000-0005-0000-0000-00007D460000}"/>
    <cellStyle name="Input 18 2 2 3 2 2 5" xfId="36376" xr:uid="{00000000-0005-0000-0000-00007E460000}"/>
    <cellStyle name="Input 18 2 2 3 2 3" xfId="36377" xr:uid="{00000000-0005-0000-0000-00007F460000}"/>
    <cellStyle name="Input 18 2 2 3 2 3 2" xfId="36378" xr:uid="{00000000-0005-0000-0000-000080460000}"/>
    <cellStyle name="Input 18 2 2 3 2 3 2 2" xfId="36379" xr:uid="{00000000-0005-0000-0000-000081460000}"/>
    <cellStyle name="Input 18 2 2 3 2 3 2 2 2" xfId="36380" xr:uid="{00000000-0005-0000-0000-000082460000}"/>
    <cellStyle name="Input 18 2 2 3 2 3 2 3" xfId="36381" xr:uid="{00000000-0005-0000-0000-000083460000}"/>
    <cellStyle name="Input 18 2 2 3 2 3 3" xfId="36382" xr:uid="{00000000-0005-0000-0000-000084460000}"/>
    <cellStyle name="Input 18 2 2 3 2 3 3 2" xfId="36383" xr:uid="{00000000-0005-0000-0000-000085460000}"/>
    <cellStyle name="Input 18 2 2 3 2 3 4" xfId="36384" xr:uid="{00000000-0005-0000-0000-000086460000}"/>
    <cellStyle name="Input 18 2 2 3 2 4" xfId="36385" xr:uid="{00000000-0005-0000-0000-000087460000}"/>
    <cellStyle name="Input 18 2 2 3 2 4 2" xfId="36386" xr:uid="{00000000-0005-0000-0000-000088460000}"/>
    <cellStyle name="Input 18 2 2 3 2 5" xfId="36387" xr:uid="{00000000-0005-0000-0000-000089460000}"/>
    <cellStyle name="Input 18 2 2 3 3" xfId="36388" xr:uid="{00000000-0005-0000-0000-00008A460000}"/>
    <cellStyle name="Input 18 2 2 3 3 2" xfId="36389" xr:uid="{00000000-0005-0000-0000-00008B460000}"/>
    <cellStyle name="Input 18 2 2 3 3 2 2" xfId="36390" xr:uid="{00000000-0005-0000-0000-00008C460000}"/>
    <cellStyle name="Input 18 2 2 3 3 2 2 2" xfId="36391" xr:uid="{00000000-0005-0000-0000-00008D460000}"/>
    <cellStyle name="Input 18 2 2 3 3 2 2 2 2" xfId="36392" xr:uid="{00000000-0005-0000-0000-00008E460000}"/>
    <cellStyle name="Input 18 2 2 3 3 2 2 3" xfId="36393" xr:uid="{00000000-0005-0000-0000-00008F460000}"/>
    <cellStyle name="Input 18 2 2 3 3 2 3" xfId="36394" xr:uid="{00000000-0005-0000-0000-000090460000}"/>
    <cellStyle name="Input 18 2 2 3 3 2 3 2" xfId="36395" xr:uid="{00000000-0005-0000-0000-000091460000}"/>
    <cellStyle name="Input 18 2 2 3 3 2 4" xfId="36396" xr:uid="{00000000-0005-0000-0000-000092460000}"/>
    <cellStyle name="Input 18 2 2 3 3 3" xfId="36397" xr:uid="{00000000-0005-0000-0000-000093460000}"/>
    <cellStyle name="Input 18 2 2 3 3 3 2" xfId="36398" xr:uid="{00000000-0005-0000-0000-000094460000}"/>
    <cellStyle name="Input 18 2 2 3 3 3 2 2" xfId="36399" xr:uid="{00000000-0005-0000-0000-000095460000}"/>
    <cellStyle name="Input 18 2 2 3 3 3 3" xfId="36400" xr:uid="{00000000-0005-0000-0000-000096460000}"/>
    <cellStyle name="Input 18 2 2 3 3 4" xfId="36401" xr:uid="{00000000-0005-0000-0000-000097460000}"/>
    <cellStyle name="Input 18 2 2 3 3 4 2" xfId="36402" xr:uid="{00000000-0005-0000-0000-000098460000}"/>
    <cellStyle name="Input 18 2 2 3 3 5" xfId="36403" xr:uid="{00000000-0005-0000-0000-000099460000}"/>
    <cellStyle name="Input 18 2 2 3 4" xfId="36404" xr:uid="{00000000-0005-0000-0000-00009A460000}"/>
    <cellStyle name="Input 18 2 2 3 4 2" xfId="36405" xr:uid="{00000000-0005-0000-0000-00009B460000}"/>
    <cellStyle name="Input 18 2 2 3 4 2 2" xfId="36406" xr:uid="{00000000-0005-0000-0000-00009C460000}"/>
    <cellStyle name="Input 18 2 2 3 4 2 2 2" xfId="36407" xr:uid="{00000000-0005-0000-0000-00009D460000}"/>
    <cellStyle name="Input 18 2 2 3 4 2 3" xfId="36408" xr:uid="{00000000-0005-0000-0000-00009E460000}"/>
    <cellStyle name="Input 18 2 2 3 4 3" xfId="36409" xr:uid="{00000000-0005-0000-0000-00009F460000}"/>
    <cellStyle name="Input 18 2 2 3 4 3 2" xfId="36410" xr:uid="{00000000-0005-0000-0000-0000A0460000}"/>
    <cellStyle name="Input 18 2 2 3 4 4" xfId="36411" xr:uid="{00000000-0005-0000-0000-0000A1460000}"/>
    <cellStyle name="Input 18 2 2 3 5" xfId="36412" xr:uid="{00000000-0005-0000-0000-0000A2460000}"/>
    <cellStyle name="Input 18 2 2 3 5 2" xfId="36413" xr:uid="{00000000-0005-0000-0000-0000A3460000}"/>
    <cellStyle name="Input 18 2 2 3 6" xfId="36414" xr:uid="{00000000-0005-0000-0000-0000A4460000}"/>
    <cellStyle name="Input 18 2 2 4" xfId="36415" xr:uid="{00000000-0005-0000-0000-0000A5460000}"/>
    <cellStyle name="Input 18 2 2 4 2" xfId="36416" xr:uid="{00000000-0005-0000-0000-0000A6460000}"/>
    <cellStyle name="Input 18 2 2 4 2 2" xfId="36417" xr:uid="{00000000-0005-0000-0000-0000A7460000}"/>
    <cellStyle name="Input 18 2 2 4 2 2 2" xfId="36418" xr:uid="{00000000-0005-0000-0000-0000A8460000}"/>
    <cellStyle name="Input 18 2 2 4 2 2 2 2" xfId="36419" xr:uid="{00000000-0005-0000-0000-0000A9460000}"/>
    <cellStyle name="Input 18 2 2 4 2 2 2 2 2" xfId="36420" xr:uid="{00000000-0005-0000-0000-0000AA460000}"/>
    <cellStyle name="Input 18 2 2 4 2 2 2 3" xfId="36421" xr:uid="{00000000-0005-0000-0000-0000AB460000}"/>
    <cellStyle name="Input 18 2 2 4 2 2 3" xfId="36422" xr:uid="{00000000-0005-0000-0000-0000AC460000}"/>
    <cellStyle name="Input 18 2 2 4 2 2 3 2" xfId="36423" xr:uid="{00000000-0005-0000-0000-0000AD460000}"/>
    <cellStyle name="Input 18 2 2 4 2 2 4" xfId="36424" xr:uid="{00000000-0005-0000-0000-0000AE460000}"/>
    <cellStyle name="Input 18 2 2 4 2 3" xfId="36425" xr:uid="{00000000-0005-0000-0000-0000AF460000}"/>
    <cellStyle name="Input 18 2 2 4 2 3 2" xfId="36426" xr:uid="{00000000-0005-0000-0000-0000B0460000}"/>
    <cellStyle name="Input 18 2 2 4 2 3 2 2" xfId="36427" xr:uid="{00000000-0005-0000-0000-0000B1460000}"/>
    <cellStyle name="Input 18 2 2 4 2 3 3" xfId="36428" xr:uid="{00000000-0005-0000-0000-0000B2460000}"/>
    <cellStyle name="Input 18 2 2 4 2 4" xfId="36429" xr:uid="{00000000-0005-0000-0000-0000B3460000}"/>
    <cellStyle name="Input 18 2 2 4 2 4 2" xfId="36430" xr:uid="{00000000-0005-0000-0000-0000B4460000}"/>
    <cellStyle name="Input 18 2 2 4 2 5" xfId="36431" xr:uid="{00000000-0005-0000-0000-0000B5460000}"/>
    <cellStyle name="Input 18 2 2 4 3" xfId="36432" xr:uid="{00000000-0005-0000-0000-0000B6460000}"/>
    <cellStyle name="Input 18 2 2 4 3 2" xfId="36433" xr:uid="{00000000-0005-0000-0000-0000B7460000}"/>
    <cellStyle name="Input 18 2 2 4 3 2 2" xfId="36434" xr:uid="{00000000-0005-0000-0000-0000B8460000}"/>
    <cellStyle name="Input 18 2 2 4 3 2 2 2" xfId="36435" xr:uid="{00000000-0005-0000-0000-0000B9460000}"/>
    <cellStyle name="Input 18 2 2 4 3 2 3" xfId="36436" xr:uid="{00000000-0005-0000-0000-0000BA460000}"/>
    <cellStyle name="Input 18 2 2 4 3 3" xfId="36437" xr:uid="{00000000-0005-0000-0000-0000BB460000}"/>
    <cellStyle name="Input 18 2 2 4 3 3 2" xfId="36438" xr:uid="{00000000-0005-0000-0000-0000BC460000}"/>
    <cellStyle name="Input 18 2 2 4 3 4" xfId="36439" xr:uid="{00000000-0005-0000-0000-0000BD460000}"/>
    <cellStyle name="Input 18 2 2 4 4" xfId="36440" xr:uid="{00000000-0005-0000-0000-0000BE460000}"/>
    <cellStyle name="Input 18 2 2 4 4 2" xfId="36441" xr:uid="{00000000-0005-0000-0000-0000BF460000}"/>
    <cellStyle name="Input 18 2 2 4 5" xfId="36442" xr:uid="{00000000-0005-0000-0000-0000C0460000}"/>
    <cellStyle name="Input 18 2 2 5" xfId="36443" xr:uid="{00000000-0005-0000-0000-0000C1460000}"/>
    <cellStyle name="Input 18 2 2 5 2" xfId="36444" xr:uid="{00000000-0005-0000-0000-0000C2460000}"/>
    <cellStyle name="Input 18 2 2 5 2 2" xfId="36445" xr:uid="{00000000-0005-0000-0000-0000C3460000}"/>
    <cellStyle name="Input 18 2 2 5 2 2 2" xfId="36446" xr:uid="{00000000-0005-0000-0000-0000C4460000}"/>
    <cellStyle name="Input 18 2 2 5 2 2 2 2" xfId="36447" xr:uid="{00000000-0005-0000-0000-0000C5460000}"/>
    <cellStyle name="Input 18 2 2 5 2 2 3" xfId="36448" xr:uid="{00000000-0005-0000-0000-0000C6460000}"/>
    <cellStyle name="Input 18 2 2 5 2 3" xfId="36449" xr:uid="{00000000-0005-0000-0000-0000C7460000}"/>
    <cellStyle name="Input 18 2 2 5 2 3 2" xfId="36450" xr:uid="{00000000-0005-0000-0000-0000C8460000}"/>
    <cellStyle name="Input 18 2 2 5 2 4" xfId="36451" xr:uid="{00000000-0005-0000-0000-0000C9460000}"/>
    <cellStyle name="Input 18 2 2 5 3" xfId="36452" xr:uid="{00000000-0005-0000-0000-0000CA460000}"/>
    <cellStyle name="Input 18 2 2 5 3 2" xfId="36453" xr:uid="{00000000-0005-0000-0000-0000CB460000}"/>
    <cellStyle name="Input 18 2 2 5 3 2 2" xfId="36454" xr:uid="{00000000-0005-0000-0000-0000CC460000}"/>
    <cellStyle name="Input 18 2 2 5 3 3" xfId="36455" xr:uid="{00000000-0005-0000-0000-0000CD460000}"/>
    <cellStyle name="Input 18 2 2 5 4" xfId="36456" xr:uid="{00000000-0005-0000-0000-0000CE460000}"/>
    <cellStyle name="Input 18 2 2 5 4 2" xfId="36457" xr:uid="{00000000-0005-0000-0000-0000CF460000}"/>
    <cellStyle name="Input 18 2 2 5 5" xfId="36458" xr:uid="{00000000-0005-0000-0000-0000D0460000}"/>
    <cellStyle name="Input 18 2 2 6" xfId="36459" xr:uid="{00000000-0005-0000-0000-0000D1460000}"/>
    <cellStyle name="Input 18 2 2 6 2" xfId="36460" xr:uid="{00000000-0005-0000-0000-0000D2460000}"/>
    <cellStyle name="Input 18 2 2 6 2 2" xfId="36461" xr:uid="{00000000-0005-0000-0000-0000D3460000}"/>
    <cellStyle name="Input 18 2 2 6 2 2 2" xfId="36462" xr:uid="{00000000-0005-0000-0000-0000D4460000}"/>
    <cellStyle name="Input 18 2 2 6 2 3" xfId="36463" xr:uid="{00000000-0005-0000-0000-0000D5460000}"/>
    <cellStyle name="Input 18 2 2 6 3" xfId="36464" xr:uid="{00000000-0005-0000-0000-0000D6460000}"/>
    <cellStyle name="Input 18 2 2 6 3 2" xfId="36465" xr:uid="{00000000-0005-0000-0000-0000D7460000}"/>
    <cellStyle name="Input 18 2 2 6 4" xfId="36466" xr:uid="{00000000-0005-0000-0000-0000D8460000}"/>
    <cellStyle name="Input 18 2 2 7" xfId="36467" xr:uid="{00000000-0005-0000-0000-0000D9460000}"/>
    <cellStyle name="Input 18 2 2 7 2" xfId="36468" xr:uid="{00000000-0005-0000-0000-0000DA460000}"/>
    <cellStyle name="Input 18 2 2 8" xfId="36469" xr:uid="{00000000-0005-0000-0000-0000DB460000}"/>
    <cellStyle name="Input 18 2 3" xfId="36470" xr:uid="{00000000-0005-0000-0000-0000DC460000}"/>
    <cellStyle name="Input 18 2 3 2" xfId="36471" xr:uid="{00000000-0005-0000-0000-0000DD460000}"/>
    <cellStyle name="Input 18 2 3 2 2" xfId="36472" xr:uid="{00000000-0005-0000-0000-0000DE460000}"/>
    <cellStyle name="Input 18 2 3 2 2 2" xfId="36473" xr:uid="{00000000-0005-0000-0000-0000DF460000}"/>
    <cellStyle name="Input 18 2 3 2 2 2 2" xfId="36474" xr:uid="{00000000-0005-0000-0000-0000E0460000}"/>
    <cellStyle name="Input 18 2 3 2 2 2 2 2" xfId="36475" xr:uid="{00000000-0005-0000-0000-0000E1460000}"/>
    <cellStyle name="Input 18 2 3 2 2 2 3" xfId="36476" xr:uid="{00000000-0005-0000-0000-0000E2460000}"/>
    <cellStyle name="Input 18 2 3 2 2 3" xfId="36477" xr:uid="{00000000-0005-0000-0000-0000E3460000}"/>
    <cellStyle name="Input 18 2 3 2 2 3 2" xfId="36478" xr:uid="{00000000-0005-0000-0000-0000E4460000}"/>
    <cellStyle name="Input 18 2 3 2 2 4" xfId="36479" xr:uid="{00000000-0005-0000-0000-0000E5460000}"/>
    <cellStyle name="Input 18 2 3 2 3" xfId="36480" xr:uid="{00000000-0005-0000-0000-0000E6460000}"/>
    <cellStyle name="Input 18 2 3 2 3 2" xfId="36481" xr:uid="{00000000-0005-0000-0000-0000E7460000}"/>
    <cellStyle name="Input 18 2 3 2 3 2 2" xfId="36482" xr:uid="{00000000-0005-0000-0000-0000E8460000}"/>
    <cellStyle name="Input 18 2 3 2 3 3" xfId="36483" xr:uid="{00000000-0005-0000-0000-0000E9460000}"/>
    <cellStyle name="Input 18 2 3 2 4" xfId="36484" xr:uid="{00000000-0005-0000-0000-0000EA460000}"/>
    <cellStyle name="Input 18 2 3 2 4 2" xfId="36485" xr:uid="{00000000-0005-0000-0000-0000EB460000}"/>
    <cellStyle name="Input 18 2 3 2 5" xfId="36486" xr:uid="{00000000-0005-0000-0000-0000EC460000}"/>
    <cellStyle name="Input 18 2 3 3" xfId="36487" xr:uid="{00000000-0005-0000-0000-0000ED460000}"/>
    <cellStyle name="Input 18 2 3 3 2" xfId="36488" xr:uid="{00000000-0005-0000-0000-0000EE460000}"/>
    <cellStyle name="Input 18 2 3 3 2 2" xfId="36489" xr:uid="{00000000-0005-0000-0000-0000EF460000}"/>
    <cellStyle name="Input 18 2 3 3 2 2 2" xfId="36490" xr:uid="{00000000-0005-0000-0000-0000F0460000}"/>
    <cellStyle name="Input 18 2 3 3 2 3" xfId="36491" xr:uid="{00000000-0005-0000-0000-0000F1460000}"/>
    <cellStyle name="Input 18 2 3 3 3" xfId="36492" xr:uid="{00000000-0005-0000-0000-0000F2460000}"/>
    <cellStyle name="Input 18 2 3 3 3 2" xfId="36493" xr:uid="{00000000-0005-0000-0000-0000F3460000}"/>
    <cellStyle name="Input 18 2 3 3 4" xfId="36494" xr:uid="{00000000-0005-0000-0000-0000F4460000}"/>
    <cellStyle name="Input 18 2 3 4" xfId="36495" xr:uid="{00000000-0005-0000-0000-0000F5460000}"/>
    <cellStyle name="Input 18 2 3 4 2" xfId="36496" xr:uid="{00000000-0005-0000-0000-0000F6460000}"/>
    <cellStyle name="Input 18 2 3 5" xfId="36497" xr:uid="{00000000-0005-0000-0000-0000F7460000}"/>
    <cellStyle name="Input 18 2 4" xfId="36498" xr:uid="{00000000-0005-0000-0000-0000F8460000}"/>
    <cellStyle name="Input 18 2 4 2" xfId="36499" xr:uid="{00000000-0005-0000-0000-0000F9460000}"/>
    <cellStyle name="Input 18 2 4 2 2" xfId="36500" xr:uid="{00000000-0005-0000-0000-0000FA460000}"/>
    <cellStyle name="Input 18 2 4 2 2 2" xfId="36501" xr:uid="{00000000-0005-0000-0000-0000FB460000}"/>
    <cellStyle name="Input 18 2 4 2 2 2 2" xfId="36502" xr:uid="{00000000-0005-0000-0000-0000FC460000}"/>
    <cellStyle name="Input 18 2 4 2 2 3" xfId="36503" xr:uid="{00000000-0005-0000-0000-0000FD460000}"/>
    <cellStyle name="Input 18 2 4 2 3" xfId="36504" xr:uid="{00000000-0005-0000-0000-0000FE460000}"/>
    <cellStyle name="Input 18 2 4 2 3 2" xfId="36505" xr:uid="{00000000-0005-0000-0000-0000FF460000}"/>
    <cellStyle name="Input 18 2 4 2 4" xfId="36506" xr:uid="{00000000-0005-0000-0000-000000470000}"/>
    <cellStyle name="Input 18 2 4 3" xfId="36507" xr:uid="{00000000-0005-0000-0000-000001470000}"/>
    <cellStyle name="Input 18 2 4 3 2" xfId="36508" xr:uid="{00000000-0005-0000-0000-000002470000}"/>
    <cellStyle name="Input 18 2 4 3 2 2" xfId="36509" xr:uid="{00000000-0005-0000-0000-000003470000}"/>
    <cellStyle name="Input 18 2 4 3 3" xfId="36510" xr:uid="{00000000-0005-0000-0000-000004470000}"/>
    <cellStyle name="Input 18 2 4 4" xfId="36511" xr:uid="{00000000-0005-0000-0000-000005470000}"/>
    <cellStyle name="Input 18 2 4 4 2" xfId="36512" xr:uid="{00000000-0005-0000-0000-000006470000}"/>
    <cellStyle name="Input 18 2 4 5" xfId="36513" xr:uid="{00000000-0005-0000-0000-000007470000}"/>
    <cellStyle name="Input 18 2 5" xfId="36514" xr:uid="{00000000-0005-0000-0000-000008470000}"/>
    <cellStyle name="Input 18 2 5 2" xfId="36515" xr:uid="{00000000-0005-0000-0000-000009470000}"/>
    <cellStyle name="Input 18 2 5 2 2" xfId="36516" xr:uid="{00000000-0005-0000-0000-00000A470000}"/>
    <cellStyle name="Input 18 2 5 2 2 2" xfId="36517" xr:uid="{00000000-0005-0000-0000-00000B470000}"/>
    <cellStyle name="Input 18 2 5 2 3" xfId="36518" xr:uid="{00000000-0005-0000-0000-00000C470000}"/>
    <cellStyle name="Input 18 2 5 3" xfId="36519" xr:uid="{00000000-0005-0000-0000-00000D470000}"/>
    <cellStyle name="Input 18 2 5 3 2" xfId="36520" xr:uid="{00000000-0005-0000-0000-00000E470000}"/>
    <cellStyle name="Input 18 2 5 4" xfId="36521" xr:uid="{00000000-0005-0000-0000-00000F470000}"/>
    <cellStyle name="Input 18 2 6" xfId="36522" xr:uid="{00000000-0005-0000-0000-000010470000}"/>
    <cellStyle name="Input 18 2 6 2" xfId="36523" xr:uid="{00000000-0005-0000-0000-000011470000}"/>
    <cellStyle name="Input 18 2 7" xfId="36524" xr:uid="{00000000-0005-0000-0000-000012470000}"/>
    <cellStyle name="Input 18 3" xfId="7483" xr:uid="{00000000-0005-0000-0000-000013470000}"/>
    <cellStyle name="Input 18 3 2" xfId="7484" xr:uid="{00000000-0005-0000-0000-000014470000}"/>
    <cellStyle name="Input 18 3 2 2" xfId="36525" xr:uid="{00000000-0005-0000-0000-000015470000}"/>
    <cellStyle name="Input 18 3 2 2 2" xfId="36526" xr:uid="{00000000-0005-0000-0000-000016470000}"/>
    <cellStyle name="Input 18 3 2 2 2 2" xfId="36527" xr:uid="{00000000-0005-0000-0000-000017470000}"/>
    <cellStyle name="Input 18 3 2 2 2 2 2" xfId="36528" xr:uid="{00000000-0005-0000-0000-000018470000}"/>
    <cellStyle name="Input 18 3 2 2 2 3" xfId="36529" xr:uid="{00000000-0005-0000-0000-000019470000}"/>
    <cellStyle name="Input 18 3 2 2 3" xfId="36530" xr:uid="{00000000-0005-0000-0000-00001A470000}"/>
    <cellStyle name="Input 18 3 2 2 3 2" xfId="36531" xr:uid="{00000000-0005-0000-0000-00001B470000}"/>
    <cellStyle name="Input 18 3 2 2 4" xfId="36532" xr:uid="{00000000-0005-0000-0000-00001C470000}"/>
    <cellStyle name="Input 18 3 2 3" xfId="36533" xr:uid="{00000000-0005-0000-0000-00001D470000}"/>
    <cellStyle name="Input 18 3 2 3 2" xfId="36534" xr:uid="{00000000-0005-0000-0000-00001E470000}"/>
    <cellStyle name="Input 18 3 2 3 2 2" xfId="36535" xr:uid="{00000000-0005-0000-0000-00001F470000}"/>
    <cellStyle name="Input 18 3 2 3 3" xfId="36536" xr:uid="{00000000-0005-0000-0000-000020470000}"/>
    <cellStyle name="Input 18 3 2 4" xfId="36537" xr:uid="{00000000-0005-0000-0000-000021470000}"/>
    <cellStyle name="Input 18 3 2 4 2" xfId="36538" xr:uid="{00000000-0005-0000-0000-000022470000}"/>
    <cellStyle name="Input 18 3 2 5" xfId="36539" xr:uid="{00000000-0005-0000-0000-000023470000}"/>
    <cellStyle name="Input 18 3 3" xfId="36540" xr:uid="{00000000-0005-0000-0000-000024470000}"/>
    <cellStyle name="Input 18 3 3 2" xfId="36541" xr:uid="{00000000-0005-0000-0000-000025470000}"/>
    <cellStyle name="Input 18 3 3 2 2" xfId="36542" xr:uid="{00000000-0005-0000-0000-000026470000}"/>
    <cellStyle name="Input 18 3 3 2 2 2" xfId="36543" xr:uid="{00000000-0005-0000-0000-000027470000}"/>
    <cellStyle name="Input 18 3 3 2 3" xfId="36544" xr:uid="{00000000-0005-0000-0000-000028470000}"/>
    <cellStyle name="Input 18 3 3 3" xfId="36545" xr:uid="{00000000-0005-0000-0000-000029470000}"/>
    <cellStyle name="Input 18 3 3 3 2" xfId="36546" xr:uid="{00000000-0005-0000-0000-00002A470000}"/>
    <cellStyle name="Input 18 3 3 4" xfId="36547" xr:uid="{00000000-0005-0000-0000-00002B470000}"/>
    <cellStyle name="Input 18 3 4" xfId="36548" xr:uid="{00000000-0005-0000-0000-00002C470000}"/>
    <cellStyle name="Input 18 3 4 2" xfId="36549" xr:uid="{00000000-0005-0000-0000-00002D470000}"/>
    <cellStyle name="Input 18 3 5" xfId="36550" xr:uid="{00000000-0005-0000-0000-00002E470000}"/>
    <cellStyle name="Input 18 4" xfId="7485" xr:uid="{00000000-0005-0000-0000-00002F470000}"/>
    <cellStyle name="Input 18 4 2" xfId="36551" xr:uid="{00000000-0005-0000-0000-000030470000}"/>
    <cellStyle name="Input 18 4 2 2" xfId="36552" xr:uid="{00000000-0005-0000-0000-000031470000}"/>
    <cellStyle name="Input 18 4 2 2 2" xfId="36553" xr:uid="{00000000-0005-0000-0000-000032470000}"/>
    <cellStyle name="Input 18 4 2 2 2 2" xfId="36554" xr:uid="{00000000-0005-0000-0000-000033470000}"/>
    <cellStyle name="Input 18 4 2 2 3" xfId="36555" xr:uid="{00000000-0005-0000-0000-000034470000}"/>
    <cellStyle name="Input 18 4 2 3" xfId="36556" xr:uid="{00000000-0005-0000-0000-000035470000}"/>
    <cellStyle name="Input 18 4 2 3 2" xfId="36557" xr:uid="{00000000-0005-0000-0000-000036470000}"/>
    <cellStyle name="Input 18 4 2 4" xfId="36558" xr:uid="{00000000-0005-0000-0000-000037470000}"/>
    <cellStyle name="Input 18 4 3" xfId="36559" xr:uid="{00000000-0005-0000-0000-000038470000}"/>
    <cellStyle name="Input 18 4 3 2" xfId="36560" xr:uid="{00000000-0005-0000-0000-000039470000}"/>
    <cellStyle name="Input 18 4 3 2 2" xfId="36561" xr:uid="{00000000-0005-0000-0000-00003A470000}"/>
    <cellStyle name="Input 18 4 3 3" xfId="36562" xr:uid="{00000000-0005-0000-0000-00003B470000}"/>
    <cellStyle name="Input 18 4 4" xfId="36563" xr:uid="{00000000-0005-0000-0000-00003C470000}"/>
    <cellStyle name="Input 18 4 4 2" xfId="36564" xr:uid="{00000000-0005-0000-0000-00003D470000}"/>
    <cellStyle name="Input 18 4 5" xfId="36565" xr:uid="{00000000-0005-0000-0000-00003E470000}"/>
    <cellStyle name="Input 18 5" xfId="7486" xr:uid="{00000000-0005-0000-0000-00003F470000}"/>
    <cellStyle name="Input 18 5 2" xfId="36566" xr:uid="{00000000-0005-0000-0000-000040470000}"/>
    <cellStyle name="Input 18 5 2 2" xfId="36567" xr:uid="{00000000-0005-0000-0000-000041470000}"/>
    <cellStyle name="Input 18 5 2 2 2" xfId="36568" xr:uid="{00000000-0005-0000-0000-000042470000}"/>
    <cellStyle name="Input 18 5 2 3" xfId="36569" xr:uid="{00000000-0005-0000-0000-000043470000}"/>
    <cellStyle name="Input 18 5 3" xfId="36570" xr:uid="{00000000-0005-0000-0000-000044470000}"/>
    <cellStyle name="Input 18 5 3 2" xfId="36571" xr:uid="{00000000-0005-0000-0000-000045470000}"/>
    <cellStyle name="Input 18 5 4" xfId="36572" xr:uid="{00000000-0005-0000-0000-000046470000}"/>
    <cellStyle name="Input 18 6" xfId="36573" xr:uid="{00000000-0005-0000-0000-000047470000}"/>
    <cellStyle name="Input 18 6 2" xfId="36574" xr:uid="{00000000-0005-0000-0000-000048470000}"/>
    <cellStyle name="Input 18 7" xfId="36575" xr:uid="{00000000-0005-0000-0000-000049470000}"/>
    <cellStyle name="Input 19" xfId="7487" xr:uid="{00000000-0005-0000-0000-00004A470000}"/>
    <cellStyle name="Input 19 2" xfId="7488" xr:uid="{00000000-0005-0000-0000-00004B470000}"/>
    <cellStyle name="Input 19 2 2" xfId="7489" xr:uid="{00000000-0005-0000-0000-00004C470000}"/>
    <cellStyle name="Input 19 2 2 2" xfId="36576" xr:uid="{00000000-0005-0000-0000-00004D470000}"/>
    <cellStyle name="Input 19 2 2 2 2" xfId="36577" xr:uid="{00000000-0005-0000-0000-00004E470000}"/>
    <cellStyle name="Input 19 2 2 2 2 2" xfId="36578" xr:uid="{00000000-0005-0000-0000-00004F470000}"/>
    <cellStyle name="Input 19 2 2 2 2 2 2" xfId="36579" xr:uid="{00000000-0005-0000-0000-000050470000}"/>
    <cellStyle name="Input 19 2 2 2 2 2 2 2" xfId="36580" xr:uid="{00000000-0005-0000-0000-000051470000}"/>
    <cellStyle name="Input 19 2 2 2 2 2 2 2 2" xfId="36581" xr:uid="{00000000-0005-0000-0000-000052470000}"/>
    <cellStyle name="Input 19 2 2 2 2 2 2 2 2 2" xfId="36582" xr:uid="{00000000-0005-0000-0000-000053470000}"/>
    <cellStyle name="Input 19 2 2 2 2 2 2 2 2 2 2" xfId="36583" xr:uid="{00000000-0005-0000-0000-000054470000}"/>
    <cellStyle name="Input 19 2 2 2 2 2 2 2 2 3" xfId="36584" xr:uid="{00000000-0005-0000-0000-000055470000}"/>
    <cellStyle name="Input 19 2 2 2 2 2 2 2 3" xfId="36585" xr:uid="{00000000-0005-0000-0000-000056470000}"/>
    <cellStyle name="Input 19 2 2 2 2 2 2 2 3 2" xfId="36586" xr:uid="{00000000-0005-0000-0000-000057470000}"/>
    <cellStyle name="Input 19 2 2 2 2 2 2 2 4" xfId="36587" xr:uid="{00000000-0005-0000-0000-000058470000}"/>
    <cellStyle name="Input 19 2 2 2 2 2 2 3" xfId="36588" xr:uid="{00000000-0005-0000-0000-000059470000}"/>
    <cellStyle name="Input 19 2 2 2 2 2 2 3 2" xfId="36589" xr:uid="{00000000-0005-0000-0000-00005A470000}"/>
    <cellStyle name="Input 19 2 2 2 2 2 2 3 2 2" xfId="36590" xr:uid="{00000000-0005-0000-0000-00005B470000}"/>
    <cellStyle name="Input 19 2 2 2 2 2 2 3 3" xfId="36591" xr:uid="{00000000-0005-0000-0000-00005C470000}"/>
    <cellStyle name="Input 19 2 2 2 2 2 2 4" xfId="36592" xr:uid="{00000000-0005-0000-0000-00005D470000}"/>
    <cellStyle name="Input 19 2 2 2 2 2 2 4 2" xfId="36593" xr:uid="{00000000-0005-0000-0000-00005E470000}"/>
    <cellStyle name="Input 19 2 2 2 2 2 2 5" xfId="36594" xr:uid="{00000000-0005-0000-0000-00005F470000}"/>
    <cellStyle name="Input 19 2 2 2 2 2 3" xfId="36595" xr:uid="{00000000-0005-0000-0000-000060470000}"/>
    <cellStyle name="Input 19 2 2 2 2 2 3 2" xfId="36596" xr:uid="{00000000-0005-0000-0000-000061470000}"/>
    <cellStyle name="Input 19 2 2 2 2 2 3 2 2" xfId="36597" xr:uid="{00000000-0005-0000-0000-000062470000}"/>
    <cellStyle name="Input 19 2 2 2 2 2 3 2 2 2" xfId="36598" xr:uid="{00000000-0005-0000-0000-000063470000}"/>
    <cellStyle name="Input 19 2 2 2 2 2 3 2 3" xfId="36599" xr:uid="{00000000-0005-0000-0000-000064470000}"/>
    <cellStyle name="Input 19 2 2 2 2 2 3 3" xfId="36600" xr:uid="{00000000-0005-0000-0000-000065470000}"/>
    <cellStyle name="Input 19 2 2 2 2 2 3 3 2" xfId="36601" xr:uid="{00000000-0005-0000-0000-000066470000}"/>
    <cellStyle name="Input 19 2 2 2 2 2 3 4" xfId="36602" xr:uid="{00000000-0005-0000-0000-000067470000}"/>
    <cellStyle name="Input 19 2 2 2 2 2 4" xfId="36603" xr:uid="{00000000-0005-0000-0000-000068470000}"/>
    <cellStyle name="Input 19 2 2 2 2 2 4 2" xfId="36604" xr:uid="{00000000-0005-0000-0000-000069470000}"/>
    <cellStyle name="Input 19 2 2 2 2 2 5" xfId="36605" xr:uid="{00000000-0005-0000-0000-00006A470000}"/>
    <cellStyle name="Input 19 2 2 2 2 3" xfId="36606" xr:uid="{00000000-0005-0000-0000-00006B470000}"/>
    <cellStyle name="Input 19 2 2 2 2 3 2" xfId="36607" xr:uid="{00000000-0005-0000-0000-00006C470000}"/>
    <cellStyle name="Input 19 2 2 2 2 3 2 2" xfId="36608" xr:uid="{00000000-0005-0000-0000-00006D470000}"/>
    <cellStyle name="Input 19 2 2 2 2 3 2 2 2" xfId="36609" xr:uid="{00000000-0005-0000-0000-00006E470000}"/>
    <cellStyle name="Input 19 2 2 2 2 3 2 2 2 2" xfId="36610" xr:uid="{00000000-0005-0000-0000-00006F470000}"/>
    <cellStyle name="Input 19 2 2 2 2 3 2 2 3" xfId="36611" xr:uid="{00000000-0005-0000-0000-000070470000}"/>
    <cellStyle name="Input 19 2 2 2 2 3 2 3" xfId="36612" xr:uid="{00000000-0005-0000-0000-000071470000}"/>
    <cellStyle name="Input 19 2 2 2 2 3 2 3 2" xfId="36613" xr:uid="{00000000-0005-0000-0000-000072470000}"/>
    <cellStyle name="Input 19 2 2 2 2 3 2 4" xfId="36614" xr:uid="{00000000-0005-0000-0000-000073470000}"/>
    <cellStyle name="Input 19 2 2 2 2 3 3" xfId="36615" xr:uid="{00000000-0005-0000-0000-000074470000}"/>
    <cellStyle name="Input 19 2 2 2 2 3 3 2" xfId="36616" xr:uid="{00000000-0005-0000-0000-000075470000}"/>
    <cellStyle name="Input 19 2 2 2 2 3 3 2 2" xfId="36617" xr:uid="{00000000-0005-0000-0000-000076470000}"/>
    <cellStyle name="Input 19 2 2 2 2 3 3 3" xfId="36618" xr:uid="{00000000-0005-0000-0000-000077470000}"/>
    <cellStyle name="Input 19 2 2 2 2 3 4" xfId="36619" xr:uid="{00000000-0005-0000-0000-000078470000}"/>
    <cellStyle name="Input 19 2 2 2 2 3 4 2" xfId="36620" xr:uid="{00000000-0005-0000-0000-000079470000}"/>
    <cellStyle name="Input 19 2 2 2 2 3 5" xfId="36621" xr:uid="{00000000-0005-0000-0000-00007A470000}"/>
    <cellStyle name="Input 19 2 2 2 2 4" xfId="36622" xr:uid="{00000000-0005-0000-0000-00007B470000}"/>
    <cellStyle name="Input 19 2 2 2 2 4 2" xfId="36623" xr:uid="{00000000-0005-0000-0000-00007C470000}"/>
    <cellStyle name="Input 19 2 2 2 2 4 2 2" xfId="36624" xr:uid="{00000000-0005-0000-0000-00007D470000}"/>
    <cellStyle name="Input 19 2 2 2 2 4 2 2 2" xfId="36625" xr:uid="{00000000-0005-0000-0000-00007E470000}"/>
    <cellStyle name="Input 19 2 2 2 2 4 2 3" xfId="36626" xr:uid="{00000000-0005-0000-0000-00007F470000}"/>
    <cellStyle name="Input 19 2 2 2 2 4 3" xfId="36627" xr:uid="{00000000-0005-0000-0000-000080470000}"/>
    <cellStyle name="Input 19 2 2 2 2 4 3 2" xfId="36628" xr:uid="{00000000-0005-0000-0000-000081470000}"/>
    <cellStyle name="Input 19 2 2 2 2 4 4" xfId="36629" xr:uid="{00000000-0005-0000-0000-000082470000}"/>
    <cellStyle name="Input 19 2 2 2 2 5" xfId="36630" xr:uid="{00000000-0005-0000-0000-000083470000}"/>
    <cellStyle name="Input 19 2 2 2 2 5 2" xfId="36631" xr:uid="{00000000-0005-0000-0000-000084470000}"/>
    <cellStyle name="Input 19 2 2 2 2 6" xfId="36632" xr:uid="{00000000-0005-0000-0000-000085470000}"/>
    <cellStyle name="Input 19 2 2 2 3" xfId="36633" xr:uid="{00000000-0005-0000-0000-000086470000}"/>
    <cellStyle name="Input 19 2 2 2 3 2" xfId="36634" xr:uid="{00000000-0005-0000-0000-000087470000}"/>
    <cellStyle name="Input 19 2 2 2 3 2 2" xfId="36635" xr:uid="{00000000-0005-0000-0000-000088470000}"/>
    <cellStyle name="Input 19 2 2 2 3 2 2 2" xfId="36636" xr:uid="{00000000-0005-0000-0000-000089470000}"/>
    <cellStyle name="Input 19 2 2 2 3 2 2 2 2" xfId="36637" xr:uid="{00000000-0005-0000-0000-00008A470000}"/>
    <cellStyle name="Input 19 2 2 2 3 2 2 2 2 2" xfId="36638" xr:uid="{00000000-0005-0000-0000-00008B470000}"/>
    <cellStyle name="Input 19 2 2 2 3 2 2 2 3" xfId="36639" xr:uid="{00000000-0005-0000-0000-00008C470000}"/>
    <cellStyle name="Input 19 2 2 2 3 2 2 3" xfId="36640" xr:uid="{00000000-0005-0000-0000-00008D470000}"/>
    <cellStyle name="Input 19 2 2 2 3 2 2 3 2" xfId="36641" xr:uid="{00000000-0005-0000-0000-00008E470000}"/>
    <cellStyle name="Input 19 2 2 2 3 2 2 4" xfId="36642" xr:uid="{00000000-0005-0000-0000-00008F470000}"/>
    <cellStyle name="Input 19 2 2 2 3 2 3" xfId="36643" xr:uid="{00000000-0005-0000-0000-000090470000}"/>
    <cellStyle name="Input 19 2 2 2 3 2 3 2" xfId="36644" xr:uid="{00000000-0005-0000-0000-000091470000}"/>
    <cellStyle name="Input 19 2 2 2 3 2 3 2 2" xfId="36645" xr:uid="{00000000-0005-0000-0000-000092470000}"/>
    <cellStyle name="Input 19 2 2 2 3 2 3 3" xfId="36646" xr:uid="{00000000-0005-0000-0000-000093470000}"/>
    <cellStyle name="Input 19 2 2 2 3 2 4" xfId="36647" xr:uid="{00000000-0005-0000-0000-000094470000}"/>
    <cellStyle name="Input 19 2 2 2 3 2 4 2" xfId="36648" xr:uid="{00000000-0005-0000-0000-000095470000}"/>
    <cellStyle name="Input 19 2 2 2 3 2 5" xfId="36649" xr:uid="{00000000-0005-0000-0000-000096470000}"/>
    <cellStyle name="Input 19 2 2 2 3 3" xfId="36650" xr:uid="{00000000-0005-0000-0000-000097470000}"/>
    <cellStyle name="Input 19 2 2 2 3 3 2" xfId="36651" xr:uid="{00000000-0005-0000-0000-000098470000}"/>
    <cellStyle name="Input 19 2 2 2 3 3 2 2" xfId="36652" xr:uid="{00000000-0005-0000-0000-000099470000}"/>
    <cellStyle name="Input 19 2 2 2 3 3 2 2 2" xfId="36653" xr:uid="{00000000-0005-0000-0000-00009A470000}"/>
    <cellStyle name="Input 19 2 2 2 3 3 2 3" xfId="36654" xr:uid="{00000000-0005-0000-0000-00009B470000}"/>
    <cellStyle name="Input 19 2 2 2 3 3 3" xfId="36655" xr:uid="{00000000-0005-0000-0000-00009C470000}"/>
    <cellStyle name="Input 19 2 2 2 3 3 3 2" xfId="36656" xr:uid="{00000000-0005-0000-0000-00009D470000}"/>
    <cellStyle name="Input 19 2 2 2 3 3 4" xfId="36657" xr:uid="{00000000-0005-0000-0000-00009E470000}"/>
    <cellStyle name="Input 19 2 2 2 3 4" xfId="36658" xr:uid="{00000000-0005-0000-0000-00009F470000}"/>
    <cellStyle name="Input 19 2 2 2 3 4 2" xfId="36659" xr:uid="{00000000-0005-0000-0000-0000A0470000}"/>
    <cellStyle name="Input 19 2 2 2 3 5" xfId="36660" xr:uid="{00000000-0005-0000-0000-0000A1470000}"/>
    <cellStyle name="Input 19 2 2 2 4" xfId="36661" xr:uid="{00000000-0005-0000-0000-0000A2470000}"/>
    <cellStyle name="Input 19 2 2 2 4 2" xfId="36662" xr:uid="{00000000-0005-0000-0000-0000A3470000}"/>
    <cellStyle name="Input 19 2 2 2 4 2 2" xfId="36663" xr:uid="{00000000-0005-0000-0000-0000A4470000}"/>
    <cellStyle name="Input 19 2 2 2 4 2 2 2" xfId="36664" xr:uid="{00000000-0005-0000-0000-0000A5470000}"/>
    <cellStyle name="Input 19 2 2 2 4 2 2 2 2" xfId="36665" xr:uid="{00000000-0005-0000-0000-0000A6470000}"/>
    <cellStyle name="Input 19 2 2 2 4 2 2 3" xfId="36666" xr:uid="{00000000-0005-0000-0000-0000A7470000}"/>
    <cellStyle name="Input 19 2 2 2 4 2 3" xfId="36667" xr:uid="{00000000-0005-0000-0000-0000A8470000}"/>
    <cellStyle name="Input 19 2 2 2 4 2 3 2" xfId="36668" xr:uid="{00000000-0005-0000-0000-0000A9470000}"/>
    <cellStyle name="Input 19 2 2 2 4 2 4" xfId="36669" xr:uid="{00000000-0005-0000-0000-0000AA470000}"/>
    <cellStyle name="Input 19 2 2 2 4 3" xfId="36670" xr:uid="{00000000-0005-0000-0000-0000AB470000}"/>
    <cellStyle name="Input 19 2 2 2 4 3 2" xfId="36671" xr:uid="{00000000-0005-0000-0000-0000AC470000}"/>
    <cellStyle name="Input 19 2 2 2 4 3 2 2" xfId="36672" xr:uid="{00000000-0005-0000-0000-0000AD470000}"/>
    <cellStyle name="Input 19 2 2 2 4 3 3" xfId="36673" xr:uid="{00000000-0005-0000-0000-0000AE470000}"/>
    <cellStyle name="Input 19 2 2 2 4 4" xfId="36674" xr:uid="{00000000-0005-0000-0000-0000AF470000}"/>
    <cellStyle name="Input 19 2 2 2 4 4 2" xfId="36675" xr:uid="{00000000-0005-0000-0000-0000B0470000}"/>
    <cellStyle name="Input 19 2 2 2 4 5" xfId="36676" xr:uid="{00000000-0005-0000-0000-0000B1470000}"/>
    <cellStyle name="Input 19 2 2 2 5" xfId="36677" xr:uid="{00000000-0005-0000-0000-0000B2470000}"/>
    <cellStyle name="Input 19 2 2 2 5 2" xfId="36678" xr:uid="{00000000-0005-0000-0000-0000B3470000}"/>
    <cellStyle name="Input 19 2 2 2 5 2 2" xfId="36679" xr:uid="{00000000-0005-0000-0000-0000B4470000}"/>
    <cellStyle name="Input 19 2 2 2 5 2 2 2" xfId="36680" xr:uid="{00000000-0005-0000-0000-0000B5470000}"/>
    <cellStyle name="Input 19 2 2 2 5 2 3" xfId="36681" xr:uid="{00000000-0005-0000-0000-0000B6470000}"/>
    <cellStyle name="Input 19 2 2 2 5 3" xfId="36682" xr:uid="{00000000-0005-0000-0000-0000B7470000}"/>
    <cellStyle name="Input 19 2 2 2 5 3 2" xfId="36683" xr:uid="{00000000-0005-0000-0000-0000B8470000}"/>
    <cellStyle name="Input 19 2 2 2 5 4" xfId="36684" xr:uid="{00000000-0005-0000-0000-0000B9470000}"/>
    <cellStyle name="Input 19 2 2 2 6" xfId="36685" xr:uid="{00000000-0005-0000-0000-0000BA470000}"/>
    <cellStyle name="Input 19 2 2 2 6 2" xfId="36686" xr:uid="{00000000-0005-0000-0000-0000BB470000}"/>
    <cellStyle name="Input 19 2 2 2 7" xfId="36687" xr:uid="{00000000-0005-0000-0000-0000BC470000}"/>
    <cellStyle name="Input 19 2 2 3" xfId="36688" xr:uid="{00000000-0005-0000-0000-0000BD470000}"/>
    <cellStyle name="Input 19 2 2 3 2" xfId="36689" xr:uid="{00000000-0005-0000-0000-0000BE470000}"/>
    <cellStyle name="Input 19 2 2 3 2 2" xfId="36690" xr:uid="{00000000-0005-0000-0000-0000BF470000}"/>
    <cellStyle name="Input 19 2 2 3 2 2 2" xfId="36691" xr:uid="{00000000-0005-0000-0000-0000C0470000}"/>
    <cellStyle name="Input 19 2 2 3 2 2 2 2" xfId="36692" xr:uid="{00000000-0005-0000-0000-0000C1470000}"/>
    <cellStyle name="Input 19 2 2 3 2 2 2 2 2" xfId="36693" xr:uid="{00000000-0005-0000-0000-0000C2470000}"/>
    <cellStyle name="Input 19 2 2 3 2 2 2 2 2 2" xfId="36694" xr:uid="{00000000-0005-0000-0000-0000C3470000}"/>
    <cellStyle name="Input 19 2 2 3 2 2 2 2 3" xfId="36695" xr:uid="{00000000-0005-0000-0000-0000C4470000}"/>
    <cellStyle name="Input 19 2 2 3 2 2 2 3" xfId="36696" xr:uid="{00000000-0005-0000-0000-0000C5470000}"/>
    <cellStyle name="Input 19 2 2 3 2 2 2 3 2" xfId="36697" xr:uid="{00000000-0005-0000-0000-0000C6470000}"/>
    <cellStyle name="Input 19 2 2 3 2 2 2 4" xfId="36698" xr:uid="{00000000-0005-0000-0000-0000C7470000}"/>
    <cellStyle name="Input 19 2 2 3 2 2 3" xfId="36699" xr:uid="{00000000-0005-0000-0000-0000C8470000}"/>
    <cellStyle name="Input 19 2 2 3 2 2 3 2" xfId="36700" xr:uid="{00000000-0005-0000-0000-0000C9470000}"/>
    <cellStyle name="Input 19 2 2 3 2 2 3 2 2" xfId="36701" xr:uid="{00000000-0005-0000-0000-0000CA470000}"/>
    <cellStyle name="Input 19 2 2 3 2 2 3 3" xfId="36702" xr:uid="{00000000-0005-0000-0000-0000CB470000}"/>
    <cellStyle name="Input 19 2 2 3 2 2 4" xfId="36703" xr:uid="{00000000-0005-0000-0000-0000CC470000}"/>
    <cellStyle name="Input 19 2 2 3 2 2 4 2" xfId="36704" xr:uid="{00000000-0005-0000-0000-0000CD470000}"/>
    <cellStyle name="Input 19 2 2 3 2 2 5" xfId="36705" xr:uid="{00000000-0005-0000-0000-0000CE470000}"/>
    <cellStyle name="Input 19 2 2 3 2 3" xfId="36706" xr:uid="{00000000-0005-0000-0000-0000CF470000}"/>
    <cellStyle name="Input 19 2 2 3 2 3 2" xfId="36707" xr:uid="{00000000-0005-0000-0000-0000D0470000}"/>
    <cellStyle name="Input 19 2 2 3 2 3 2 2" xfId="36708" xr:uid="{00000000-0005-0000-0000-0000D1470000}"/>
    <cellStyle name="Input 19 2 2 3 2 3 2 2 2" xfId="36709" xr:uid="{00000000-0005-0000-0000-0000D2470000}"/>
    <cellStyle name="Input 19 2 2 3 2 3 2 3" xfId="36710" xr:uid="{00000000-0005-0000-0000-0000D3470000}"/>
    <cellStyle name="Input 19 2 2 3 2 3 3" xfId="36711" xr:uid="{00000000-0005-0000-0000-0000D4470000}"/>
    <cellStyle name="Input 19 2 2 3 2 3 3 2" xfId="36712" xr:uid="{00000000-0005-0000-0000-0000D5470000}"/>
    <cellStyle name="Input 19 2 2 3 2 3 4" xfId="36713" xr:uid="{00000000-0005-0000-0000-0000D6470000}"/>
    <cellStyle name="Input 19 2 2 3 2 4" xfId="36714" xr:uid="{00000000-0005-0000-0000-0000D7470000}"/>
    <cellStyle name="Input 19 2 2 3 2 4 2" xfId="36715" xr:uid="{00000000-0005-0000-0000-0000D8470000}"/>
    <cellStyle name="Input 19 2 2 3 2 5" xfId="36716" xr:uid="{00000000-0005-0000-0000-0000D9470000}"/>
    <cellStyle name="Input 19 2 2 3 3" xfId="36717" xr:uid="{00000000-0005-0000-0000-0000DA470000}"/>
    <cellStyle name="Input 19 2 2 3 3 2" xfId="36718" xr:uid="{00000000-0005-0000-0000-0000DB470000}"/>
    <cellStyle name="Input 19 2 2 3 3 2 2" xfId="36719" xr:uid="{00000000-0005-0000-0000-0000DC470000}"/>
    <cellStyle name="Input 19 2 2 3 3 2 2 2" xfId="36720" xr:uid="{00000000-0005-0000-0000-0000DD470000}"/>
    <cellStyle name="Input 19 2 2 3 3 2 2 2 2" xfId="36721" xr:uid="{00000000-0005-0000-0000-0000DE470000}"/>
    <cellStyle name="Input 19 2 2 3 3 2 2 3" xfId="36722" xr:uid="{00000000-0005-0000-0000-0000DF470000}"/>
    <cellStyle name="Input 19 2 2 3 3 2 3" xfId="36723" xr:uid="{00000000-0005-0000-0000-0000E0470000}"/>
    <cellStyle name="Input 19 2 2 3 3 2 3 2" xfId="36724" xr:uid="{00000000-0005-0000-0000-0000E1470000}"/>
    <cellStyle name="Input 19 2 2 3 3 2 4" xfId="36725" xr:uid="{00000000-0005-0000-0000-0000E2470000}"/>
    <cellStyle name="Input 19 2 2 3 3 3" xfId="36726" xr:uid="{00000000-0005-0000-0000-0000E3470000}"/>
    <cellStyle name="Input 19 2 2 3 3 3 2" xfId="36727" xr:uid="{00000000-0005-0000-0000-0000E4470000}"/>
    <cellStyle name="Input 19 2 2 3 3 3 2 2" xfId="36728" xr:uid="{00000000-0005-0000-0000-0000E5470000}"/>
    <cellStyle name="Input 19 2 2 3 3 3 3" xfId="36729" xr:uid="{00000000-0005-0000-0000-0000E6470000}"/>
    <cellStyle name="Input 19 2 2 3 3 4" xfId="36730" xr:uid="{00000000-0005-0000-0000-0000E7470000}"/>
    <cellStyle name="Input 19 2 2 3 3 4 2" xfId="36731" xr:uid="{00000000-0005-0000-0000-0000E8470000}"/>
    <cellStyle name="Input 19 2 2 3 3 5" xfId="36732" xr:uid="{00000000-0005-0000-0000-0000E9470000}"/>
    <cellStyle name="Input 19 2 2 3 4" xfId="36733" xr:uid="{00000000-0005-0000-0000-0000EA470000}"/>
    <cellStyle name="Input 19 2 2 3 4 2" xfId="36734" xr:uid="{00000000-0005-0000-0000-0000EB470000}"/>
    <cellStyle name="Input 19 2 2 3 4 2 2" xfId="36735" xr:uid="{00000000-0005-0000-0000-0000EC470000}"/>
    <cellStyle name="Input 19 2 2 3 4 2 2 2" xfId="36736" xr:uid="{00000000-0005-0000-0000-0000ED470000}"/>
    <cellStyle name="Input 19 2 2 3 4 2 3" xfId="36737" xr:uid="{00000000-0005-0000-0000-0000EE470000}"/>
    <cellStyle name="Input 19 2 2 3 4 3" xfId="36738" xr:uid="{00000000-0005-0000-0000-0000EF470000}"/>
    <cellStyle name="Input 19 2 2 3 4 3 2" xfId="36739" xr:uid="{00000000-0005-0000-0000-0000F0470000}"/>
    <cellStyle name="Input 19 2 2 3 4 4" xfId="36740" xr:uid="{00000000-0005-0000-0000-0000F1470000}"/>
    <cellStyle name="Input 19 2 2 3 5" xfId="36741" xr:uid="{00000000-0005-0000-0000-0000F2470000}"/>
    <cellStyle name="Input 19 2 2 3 5 2" xfId="36742" xr:uid="{00000000-0005-0000-0000-0000F3470000}"/>
    <cellStyle name="Input 19 2 2 3 6" xfId="36743" xr:uid="{00000000-0005-0000-0000-0000F4470000}"/>
    <cellStyle name="Input 19 2 2 4" xfId="36744" xr:uid="{00000000-0005-0000-0000-0000F5470000}"/>
    <cellStyle name="Input 19 2 2 4 2" xfId="36745" xr:uid="{00000000-0005-0000-0000-0000F6470000}"/>
    <cellStyle name="Input 19 2 2 4 2 2" xfId="36746" xr:uid="{00000000-0005-0000-0000-0000F7470000}"/>
    <cellStyle name="Input 19 2 2 4 2 2 2" xfId="36747" xr:uid="{00000000-0005-0000-0000-0000F8470000}"/>
    <cellStyle name="Input 19 2 2 4 2 2 2 2" xfId="36748" xr:uid="{00000000-0005-0000-0000-0000F9470000}"/>
    <cellStyle name="Input 19 2 2 4 2 2 2 2 2" xfId="36749" xr:uid="{00000000-0005-0000-0000-0000FA470000}"/>
    <cellStyle name="Input 19 2 2 4 2 2 2 3" xfId="36750" xr:uid="{00000000-0005-0000-0000-0000FB470000}"/>
    <cellStyle name="Input 19 2 2 4 2 2 3" xfId="36751" xr:uid="{00000000-0005-0000-0000-0000FC470000}"/>
    <cellStyle name="Input 19 2 2 4 2 2 3 2" xfId="36752" xr:uid="{00000000-0005-0000-0000-0000FD470000}"/>
    <cellStyle name="Input 19 2 2 4 2 2 4" xfId="36753" xr:uid="{00000000-0005-0000-0000-0000FE470000}"/>
    <cellStyle name="Input 19 2 2 4 2 3" xfId="36754" xr:uid="{00000000-0005-0000-0000-0000FF470000}"/>
    <cellStyle name="Input 19 2 2 4 2 3 2" xfId="36755" xr:uid="{00000000-0005-0000-0000-000000480000}"/>
    <cellStyle name="Input 19 2 2 4 2 3 2 2" xfId="36756" xr:uid="{00000000-0005-0000-0000-000001480000}"/>
    <cellStyle name="Input 19 2 2 4 2 3 3" xfId="36757" xr:uid="{00000000-0005-0000-0000-000002480000}"/>
    <cellStyle name="Input 19 2 2 4 2 4" xfId="36758" xr:uid="{00000000-0005-0000-0000-000003480000}"/>
    <cellStyle name="Input 19 2 2 4 2 4 2" xfId="36759" xr:uid="{00000000-0005-0000-0000-000004480000}"/>
    <cellStyle name="Input 19 2 2 4 2 5" xfId="36760" xr:uid="{00000000-0005-0000-0000-000005480000}"/>
    <cellStyle name="Input 19 2 2 4 3" xfId="36761" xr:uid="{00000000-0005-0000-0000-000006480000}"/>
    <cellStyle name="Input 19 2 2 4 3 2" xfId="36762" xr:uid="{00000000-0005-0000-0000-000007480000}"/>
    <cellStyle name="Input 19 2 2 4 3 2 2" xfId="36763" xr:uid="{00000000-0005-0000-0000-000008480000}"/>
    <cellStyle name="Input 19 2 2 4 3 2 2 2" xfId="36764" xr:uid="{00000000-0005-0000-0000-000009480000}"/>
    <cellStyle name="Input 19 2 2 4 3 2 3" xfId="36765" xr:uid="{00000000-0005-0000-0000-00000A480000}"/>
    <cellStyle name="Input 19 2 2 4 3 3" xfId="36766" xr:uid="{00000000-0005-0000-0000-00000B480000}"/>
    <cellStyle name="Input 19 2 2 4 3 3 2" xfId="36767" xr:uid="{00000000-0005-0000-0000-00000C480000}"/>
    <cellStyle name="Input 19 2 2 4 3 4" xfId="36768" xr:uid="{00000000-0005-0000-0000-00000D480000}"/>
    <cellStyle name="Input 19 2 2 4 4" xfId="36769" xr:uid="{00000000-0005-0000-0000-00000E480000}"/>
    <cellStyle name="Input 19 2 2 4 4 2" xfId="36770" xr:uid="{00000000-0005-0000-0000-00000F480000}"/>
    <cellStyle name="Input 19 2 2 4 5" xfId="36771" xr:uid="{00000000-0005-0000-0000-000010480000}"/>
    <cellStyle name="Input 19 2 2 5" xfId="36772" xr:uid="{00000000-0005-0000-0000-000011480000}"/>
    <cellStyle name="Input 19 2 2 5 2" xfId="36773" xr:uid="{00000000-0005-0000-0000-000012480000}"/>
    <cellStyle name="Input 19 2 2 5 2 2" xfId="36774" xr:uid="{00000000-0005-0000-0000-000013480000}"/>
    <cellStyle name="Input 19 2 2 5 2 2 2" xfId="36775" xr:uid="{00000000-0005-0000-0000-000014480000}"/>
    <cellStyle name="Input 19 2 2 5 2 2 2 2" xfId="36776" xr:uid="{00000000-0005-0000-0000-000015480000}"/>
    <cellStyle name="Input 19 2 2 5 2 2 3" xfId="36777" xr:uid="{00000000-0005-0000-0000-000016480000}"/>
    <cellStyle name="Input 19 2 2 5 2 3" xfId="36778" xr:uid="{00000000-0005-0000-0000-000017480000}"/>
    <cellStyle name="Input 19 2 2 5 2 3 2" xfId="36779" xr:uid="{00000000-0005-0000-0000-000018480000}"/>
    <cellStyle name="Input 19 2 2 5 2 4" xfId="36780" xr:uid="{00000000-0005-0000-0000-000019480000}"/>
    <cellStyle name="Input 19 2 2 5 3" xfId="36781" xr:uid="{00000000-0005-0000-0000-00001A480000}"/>
    <cellStyle name="Input 19 2 2 5 3 2" xfId="36782" xr:uid="{00000000-0005-0000-0000-00001B480000}"/>
    <cellStyle name="Input 19 2 2 5 3 2 2" xfId="36783" xr:uid="{00000000-0005-0000-0000-00001C480000}"/>
    <cellStyle name="Input 19 2 2 5 3 3" xfId="36784" xr:uid="{00000000-0005-0000-0000-00001D480000}"/>
    <cellStyle name="Input 19 2 2 5 4" xfId="36785" xr:uid="{00000000-0005-0000-0000-00001E480000}"/>
    <cellStyle name="Input 19 2 2 5 4 2" xfId="36786" xr:uid="{00000000-0005-0000-0000-00001F480000}"/>
    <cellStyle name="Input 19 2 2 5 5" xfId="36787" xr:uid="{00000000-0005-0000-0000-000020480000}"/>
    <cellStyle name="Input 19 2 2 6" xfId="36788" xr:uid="{00000000-0005-0000-0000-000021480000}"/>
    <cellStyle name="Input 19 2 2 6 2" xfId="36789" xr:uid="{00000000-0005-0000-0000-000022480000}"/>
    <cellStyle name="Input 19 2 2 6 2 2" xfId="36790" xr:uid="{00000000-0005-0000-0000-000023480000}"/>
    <cellStyle name="Input 19 2 2 6 2 2 2" xfId="36791" xr:uid="{00000000-0005-0000-0000-000024480000}"/>
    <cellStyle name="Input 19 2 2 6 2 3" xfId="36792" xr:uid="{00000000-0005-0000-0000-000025480000}"/>
    <cellStyle name="Input 19 2 2 6 3" xfId="36793" xr:uid="{00000000-0005-0000-0000-000026480000}"/>
    <cellStyle name="Input 19 2 2 6 3 2" xfId="36794" xr:uid="{00000000-0005-0000-0000-000027480000}"/>
    <cellStyle name="Input 19 2 2 6 4" xfId="36795" xr:uid="{00000000-0005-0000-0000-000028480000}"/>
    <cellStyle name="Input 19 2 2 7" xfId="36796" xr:uid="{00000000-0005-0000-0000-000029480000}"/>
    <cellStyle name="Input 19 2 2 7 2" xfId="36797" xr:uid="{00000000-0005-0000-0000-00002A480000}"/>
    <cellStyle name="Input 19 2 2 8" xfId="36798" xr:uid="{00000000-0005-0000-0000-00002B480000}"/>
    <cellStyle name="Input 19 2 3" xfId="36799" xr:uid="{00000000-0005-0000-0000-00002C480000}"/>
    <cellStyle name="Input 19 2 3 2" xfId="36800" xr:uid="{00000000-0005-0000-0000-00002D480000}"/>
    <cellStyle name="Input 19 2 3 2 2" xfId="36801" xr:uid="{00000000-0005-0000-0000-00002E480000}"/>
    <cellStyle name="Input 19 2 3 2 2 2" xfId="36802" xr:uid="{00000000-0005-0000-0000-00002F480000}"/>
    <cellStyle name="Input 19 2 3 2 2 2 2" xfId="36803" xr:uid="{00000000-0005-0000-0000-000030480000}"/>
    <cellStyle name="Input 19 2 3 2 2 2 2 2" xfId="36804" xr:uid="{00000000-0005-0000-0000-000031480000}"/>
    <cellStyle name="Input 19 2 3 2 2 2 3" xfId="36805" xr:uid="{00000000-0005-0000-0000-000032480000}"/>
    <cellStyle name="Input 19 2 3 2 2 3" xfId="36806" xr:uid="{00000000-0005-0000-0000-000033480000}"/>
    <cellStyle name="Input 19 2 3 2 2 3 2" xfId="36807" xr:uid="{00000000-0005-0000-0000-000034480000}"/>
    <cellStyle name="Input 19 2 3 2 2 4" xfId="36808" xr:uid="{00000000-0005-0000-0000-000035480000}"/>
    <cellStyle name="Input 19 2 3 2 3" xfId="36809" xr:uid="{00000000-0005-0000-0000-000036480000}"/>
    <cellStyle name="Input 19 2 3 2 3 2" xfId="36810" xr:uid="{00000000-0005-0000-0000-000037480000}"/>
    <cellStyle name="Input 19 2 3 2 3 2 2" xfId="36811" xr:uid="{00000000-0005-0000-0000-000038480000}"/>
    <cellStyle name="Input 19 2 3 2 3 3" xfId="36812" xr:uid="{00000000-0005-0000-0000-000039480000}"/>
    <cellStyle name="Input 19 2 3 2 4" xfId="36813" xr:uid="{00000000-0005-0000-0000-00003A480000}"/>
    <cellStyle name="Input 19 2 3 2 4 2" xfId="36814" xr:uid="{00000000-0005-0000-0000-00003B480000}"/>
    <cellStyle name="Input 19 2 3 2 5" xfId="36815" xr:uid="{00000000-0005-0000-0000-00003C480000}"/>
    <cellStyle name="Input 19 2 3 3" xfId="36816" xr:uid="{00000000-0005-0000-0000-00003D480000}"/>
    <cellStyle name="Input 19 2 3 3 2" xfId="36817" xr:uid="{00000000-0005-0000-0000-00003E480000}"/>
    <cellStyle name="Input 19 2 3 3 2 2" xfId="36818" xr:uid="{00000000-0005-0000-0000-00003F480000}"/>
    <cellStyle name="Input 19 2 3 3 2 2 2" xfId="36819" xr:uid="{00000000-0005-0000-0000-000040480000}"/>
    <cellStyle name="Input 19 2 3 3 2 3" xfId="36820" xr:uid="{00000000-0005-0000-0000-000041480000}"/>
    <cellStyle name="Input 19 2 3 3 3" xfId="36821" xr:uid="{00000000-0005-0000-0000-000042480000}"/>
    <cellStyle name="Input 19 2 3 3 3 2" xfId="36822" xr:uid="{00000000-0005-0000-0000-000043480000}"/>
    <cellStyle name="Input 19 2 3 3 4" xfId="36823" xr:uid="{00000000-0005-0000-0000-000044480000}"/>
    <cellStyle name="Input 19 2 3 4" xfId="36824" xr:uid="{00000000-0005-0000-0000-000045480000}"/>
    <cellStyle name="Input 19 2 3 4 2" xfId="36825" xr:uid="{00000000-0005-0000-0000-000046480000}"/>
    <cellStyle name="Input 19 2 3 5" xfId="36826" xr:uid="{00000000-0005-0000-0000-000047480000}"/>
    <cellStyle name="Input 19 2 4" xfId="36827" xr:uid="{00000000-0005-0000-0000-000048480000}"/>
    <cellStyle name="Input 19 2 4 2" xfId="36828" xr:uid="{00000000-0005-0000-0000-000049480000}"/>
    <cellStyle name="Input 19 2 4 2 2" xfId="36829" xr:uid="{00000000-0005-0000-0000-00004A480000}"/>
    <cellStyle name="Input 19 2 4 2 2 2" xfId="36830" xr:uid="{00000000-0005-0000-0000-00004B480000}"/>
    <cellStyle name="Input 19 2 4 2 2 2 2" xfId="36831" xr:uid="{00000000-0005-0000-0000-00004C480000}"/>
    <cellStyle name="Input 19 2 4 2 2 3" xfId="36832" xr:uid="{00000000-0005-0000-0000-00004D480000}"/>
    <cellStyle name="Input 19 2 4 2 3" xfId="36833" xr:uid="{00000000-0005-0000-0000-00004E480000}"/>
    <cellStyle name="Input 19 2 4 2 3 2" xfId="36834" xr:uid="{00000000-0005-0000-0000-00004F480000}"/>
    <cellStyle name="Input 19 2 4 2 4" xfId="36835" xr:uid="{00000000-0005-0000-0000-000050480000}"/>
    <cellStyle name="Input 19 2 4 3" xfId="36836" xr:uid="{00000000-0005-0000-0000-000051480000}"/>
    <cellStyle name="Input 19 2 4 3 2" xfId="36837" xr:uid="{00000000-0005-0000-0000-000052480000}"/>
    <cellStyle name="Input 19 2 4 3 2 2" xfId="36838" xr:uid="{00000000-0005-0000-0000-000053480000}"/>
    <cellStyle name="Input 19 2 4 3 3" xfId="36839" xr:uid="{00000000-0005-0000-0000-000054480000}"/>
    <cellStyle name="Input 19 2 4 4" xfId="36840" xr:uid="{00000000-0005-0000-0000-000055480000}"/>
    <cellStyle name="Input 19 2 4 4 2" xfId="36841" xr:uid="{00000000-0005-0000-0000-000056480000}"/>
    <cellStyle name="Input 19 2 4 5" xfId="36842" xr:uid="{00000000-0005-0000-0000-000057480000}"/>
    <cellStyle name="Input 19 2 5" xfId="36843" xr:uid="{00000000-0005-0000-0000-000058480000}"/>
    <cellStyle name="Input 19 2 5 2" xfId="36844" xr:uid="{00000000-0005-0000-0000-000059480000}"/>
    <cellStyle name="Input 19 2 5 2 2" xfId="36845" xr:uid="{00000000-0005-0000-0000-00005A480000}"/>
    <cellStyle name="Input 19 2 5 2 2 2" xfId="36846" xr:uid="{00000000-0005-0000-0000-00005B480000}"/>
    <cellStyle name="Input 19 2 5 2 3" xfId="36847" xr:uid="{00000000-0005-0000-0000-00005C480000}"/>
    <cellStyle name="Input 19 2 5 3" xfId="36848" xr:uid="{00000000-0005-0000-0000-00005D480000}"/>
    <cellStyle name="Input 19 2 5 3 2" xfId="36849" xr:uid="{00000000-0005-0000-0000-00005E480000}"/>
    <cellStyle name="Input 19 2 5 4" xfId="36850" xr:uid="{00000000-0005-0000-0000-00005F480000}"/>
    <cellStyle name="Input 19 2 6" xfId="36851" xr:uid="{00000000-0005-0000-0000-000060480000}"/>
    <cellStyle name="Input 19 2 6 2" xfId="36852" xr:uid="{00000000-0005-0000-0000-000061480000}"/>
    <cellStyle name="Input 19 2 7" xfId="36853" xr:uid="{00000000-0005-0000-0000-000062480000}"/>
    <cellStyle name="Input 19 3" xfId="7490" xr:uid="{00000000-0005-0000-0000-000063480000}"/>
    <cellStyle name="Input 19 3 2" xfId="7491" xr:uid="{00000000-0005-0000-0000-000064480000}"/>
    <cellStyle name="Input 19 3 2 2" xfId="36854" xr:uid="{00000000-0005-0000-0000-000065480000}"/>
    <cellStyle name="Input 19 3 2 2 2" xfId="36855" xr:uid="{00000000-0005-0000-0000-000066480000}"/>
    <cellStyle name="Input 19 3 2 2 2 2" xfId="36856" xr:uid="{00000000-0005-0000-0000-000067480000}"/>
    <cellStyle name="Input 19 3 2 2 2 2 2" xfId="36857" xr:uid="{00000000-0005-0000-0000-000068480000}"/>
    <cellStyle name="Input 19 3 2 2 2 3" xfId="36858" xr:uid="{00000000-0005-0000-0000-000069480000}"/>
    <cellStyle name="Input 19 3 2 2 3" xfId="36859" xr:uid="{00000000-0005-0000-0000-00006A480000}"/>
    <cellStyle name="Input 19 3 2 2 3 2" xfId="36860" xr:uid="{00000000-0005-0000-0000-00006B480000}"/>
    <cellStyle name="Input 19 3 2 2 4" xfId="36861" xr:uid="{00000000-0005-0000-0000-00006C480000}"/>
    <cellStyle name="Input 19 3 2 3" xfId="36862" xr:uid="{00000000-0005-0000-0000-00006D480000}"/>
    <cellStyle name="Input 19 3 2 3 2" xfId="36863" xr:uid="{00000000-0005-0000-0000-00006E480000}"/>
    <cellStyle name="Input 19 3 2 3 2 2" xfId="36864" xr:uid="{00000000-0005-0000-0000-00006F480000}"/>
    <cellStyle name="Input 19 3 2 3 3" xfId="36865" xr:uid="{00000000-0005-0000-0000-000070480000}"/>
    <cellStyle name="Input 19 3 2 4" xfId="36866" xr:uid="{00000000-0005-0000-0000-000071480000}"/>
    <cellStyle name="Input 19 3 2 4 2" xfId="36867" xr:uid="{00000000-0005-0000-0000-000072480000}"/>
    <cellStyle name="Input 19 3 2 5" xfId="36868" xr:uid="{00000000-0005-0000-0000-000073480000}"/>
    <cellStyle name="Input 19 3 3" xfId="36869" xr:uid="{00000000-0005-0000-0000-000074480000}"/>
    <cellStyle name="Input 19 3 3 2" xfId="36870" xr:uid="{00000000-0005-0000-0000-000075480000}"/>
    <cellStyle name="Input 19 3 3 2 2" xfId="36871" xr:uid="{00000000-0005-0000-0000-000076480000}"/>
    <cellStyle name="Input 19 3 3 2 2 2" xfId="36872" xr:uid="{00000000-0005-0000-0000-000077480000}"/>
    <cellStyle name="Input 19 3 3 2 3" xfId="36873" xr:uid="{00000000-0005-0000-0000-000078480000}"/>
    <cellStyle name="Input 19 3 3 3" xfId="36874" xr:uid="{00000000-0005-0000-0000-000079480000}"/>
    <cellStyle name="Input 19 3 3 3 2" xfId="36875" xr:uid="{00000000-0005-0000-0000-00007A480000}"/>
    <cellStyle name="Input 19 3 3 4" xfId="36876" xr:uid="{00000000-0005-0000-0000-00007B480000}"/>
    <cellStyle name="Input 19 3 4" xfId="36877" xr:uid="{00000000-0005-0000-0000-00007C480000}"/>
    <cellStyle name="Input 19 3 4 2" xfId="36878" xr:uid="{00000000-0005-0000-0000-00007D480000}"/>
    <cellStyle name="Input 19 3 5" xfId="36879" xr:uid="{00000000-0005-0000-0000-00007E480000}"/>
    <cellStyle name="Input 19 4" xfId="7492" xr:uid="{00000000-0005-0000-0000-00007F480000}"/>
    <cellStyle name="Input 19 4 2" xfId="36880" xr:uid="{00000000-0005-0000-0000-000080480000}"/>
    <cellStyle name="Input 19 4 2 2" xfId="36881" xr:uid="{00000000-0005-0000-0000-000081480000}"/>
    <cellStyle name="Input 19 4 2 2 2" xfId="36882" xr:uid="{00000000-0005-0000-0000-000082480000}"/>
    <cellStyle name="Input 19 4 2 2 2 2" xfId="36883" xr:uid="{00000000-0005-0000-0000-000083480000}"/>
    <cellStyle name="Input 19 4 2 2 3" xfId="36884" xr:uid="{00000000-0005-0000-0000-000084480000}"/>
    <cellStyle name="Input 19 4 2 3" xfId="36885" xr:uid="{00000000-0005-0000-0000-000085480000}"/>
    <cellStyle name="Input 19 4 2 3 2" xfId="36886" xr:uid="{00000000-0005-0000-0000-000086480000}"/>
    <cellStyle name="Input 19 4 2 4" xfId="36887" xr:uid="{00000000-0005-0000-0000-000087480000}"/>
    <cellStyle name="Input 19 4 3" xfId="36888" xr:uid="{00000000-0005-0000-0000-000088480000}"/>
    <cellStyle name="Input 19 4 3 2" xfId="36889" xr:uid="{00000000-0005-0000-0000-000089480000}"/>
    <cellStyle name="Input 19 4 3 2 2" xfId="36890" xr:uid="{00000000-0005-0000-0000-00008A480000}"/>
    <cellStyle name="Input 19 4 3 3" xfId="36891" xr:uid="{00000000-0005-0000-0000-00008B480000}"/>
    <cellStyle name="Input 19 4 4" xfId="36892" xr:uid="{00000000-0005-0000-0000-00008C480000}"/>
    <cellStyle name="Input 19 4 4 2" xfId="36893" xr:uid="{00000000-0005-0000-0000-00008D480000}"/>
    <cellStyle name="Input 19 4 5" xfId="36894" xr:uid="{00000000-0005-0000-0000-00008E480000}"/>
    <cellStyle name="Input 19 5" xfId="7493" xr:uid="{00000000-0005-0000-0000-00008F480000}"/>
    <cellStyle name="Input 19 5 2" xfId="36895" xr:uid="{00000000-0005-0000-0000-000090480000}"/>
    <cellStyle name="Input 19 5 2 2" xfId="36896" xr:uid="{00000000-0005-0000-0000-000091480000}"/>
    <cellStyle name="Input 19 5 2 2 2" xfId="36897" xr:uid="{00000000-0005-0000-0000-000092480000}"/>
    <cellStyle name="Input 19 5 2 3" xfId="36898" xr:uid="{00000000-0005-0000-0000-000093480000}"/>
    <cellStyle name="Input 19 5 3" xfId="36899" xr:uid="{00000000-0005-0000-0000-000094480000}"/>
    <cellStyle name="Input 19 5 3 2" xfId="36900" xr:uid="{00000000-0005-0000-0000-000095480000}"/>
    <cellStyle name="Input 19 5 4" xfId="36901" xr:uid="{00000000-0005-0000-0000-000096480000}"/>
    <cellStyle name="Input 19 6" xfId="36902" xr:uid="{00000000-0005-0000-0000-000097480000}"/>
    <cellStyle name="Input 19 6 2" xfId="36903" xr:uid="{00000000-0005-0000-0000-000098480000}"/>
    <cellStyle name="Input 19 7" xfId="36904" xr:uid="{00000000-0005-0000-0000-000099480000}"/>
    <cellStyle name="Input 2" xfId="7494" xr:uid="{00000000-0005-0000-0000-00009A480000}"/>
    <cellStyle name="Input 2 10" xfId="7495" xr:uid="{00000000-0005-0000-0000-00009B480000}"/>
    <cellStyle name="Input 2 10 2" xfId="7496" xr:uid="{00000000-0005-0000-0000-00009C480000}"/>
    <cellStyle name="Input 2 11" xfId="7497" xr:uid="{00000000-0005-0000-0000-00009D480000}"/>
    <cellStyle name="Input 2 12" xfId="7498" xr:uid="{00000000-0005-0000-0000-00009E480000}"/>
    <cellStyle name="Input 2 13" xfId="7499" xr:uid="{00000000-0005-0000-0000-00009F480000}"/>
    <cellStyle name="Input 2 14" xfId="7500" xr:uid="{00000000-0005-0000-0000-0000A0480000}"/>
    <cellStyle name="Input 2 15" xfId="36905" xr:uid="{00000000-0005-0000-0000-0000A1480000}"/>
    <cellStyle name="Input 2 16" xfId="36906" xr:uid="{00000000-0005-0000-0000-0000A2480000}"/>
    <cellStyle name="Input 2 17" xfId="36907" xr:uid="{00000000-0005-0000-0000-0000A3480000}"/>
    <cellStyle name="Input 2 18" xfId="36908" xr:uid="{00000000-0005-0000-0000-0000A4480000}"/>
    <cellStyle name="Input 2 19" xfId="36909" xr:uid="{00000000-0005-0000-0000-0000A5480000}"/>
    <cellStyle name="Input 2 2" xfId="7501" xr:uid="{00000000-0005-0000-0000-0000A6480000}"/>
    <cellStyle name="Input 2 2 2" xfId="7502" xr:uid="{00000000-0005-0000-0000-0000A7480000}"/>
    <cellStyle name="Input 2 2 2 2" xfId="7503" xr:uid="{00000000-0005-0000-0000-0000A8480000}"/>
    <cellStyle name="Input 2 2 2 2 2" xfId="36910" xr:uid="{00000000-0005-0000-0000-0000A9480000}"/>
    <cellStyle name="Input 2 2 2 2 2 2" xfId="36911" xr:uid="{00000000-0005-0000-0000-0000AA480000}"/>
    <cellStyle name="Input 2 2 2 2 2 2 2" xfId="36912" xr:uid="{00000000-0005-0000-0000-0000AB480000}"/>
    <cellStyle name="Input 2 2 2 2 2 2 2 2" xfId="36913" xr:uid="{00000000-0005-0000-0000-0000AC480000}"/>
    <cellStyle name="Input 2 2 2 2 2 2 2 2 2" xfId="36914" xr:uid="{00000000-0005-0000-0000-0000AD480000}"/>
    <cellStyle name="Input 2 2 2 2 2 2 2 2 2 2" xfId="36915" xr:uid="{00000000-0005-0000-0000-0000AE480000}"/>
    <cellStyle name="Input 2 2 2 2 2 2 2 2 2 2 2" xfId="36916" xr:uid="{00000000-0005-0000-0000-0000AF480000}"/>
    <cellStyle name="Input 2 2 2 2 2 2 2 2 2 3" xfId="36917" xr:uid="{00000000-0005-0000-0000-0000B0480000}"/>
    <cellStyle name="Input 2 2 2 2 2 2 2 2 3" xfId="36918" xr:uid="{00000000-0005-0000-0000-0000B1480000}"/>
    <cellStyle name="Input 2 2 2 2 2 2 2 2 3 2" xfId="36919" xr:uid="{00000000-0005-0000-0000-0000B2480000}"/>
    <cellStyle name="Input 2 2 2 2 2 2 2 2 4" xfId="36920" xr:uid="{00000000-0005-0000-0000-0000B3480000}"/>
    <cellStyle name="Input 2 2 2 2 2 2 2 3" xfId="36921" xr:uid="{00000000-0005-0000-0000-0000B4480000}"/>
    <cellStyle name="Input 2 2 2 2 2 2 2 3 2" xfId="36922" xr:uid="{00000000-0005-0000-0000-0000B5480000}"/>
    <cellStyle name="Input 2 2 2 2 2 2 2 3 2 2" xfId="36923" xr:uid="{00000000-0005-0000-0000-0000B6480000}"/>
    <cellStyle name="Input 2 2 2 2 2 2 2 3 3" xfId="36924" xr:uid="{00000000-0005-0000-0000-0000B7480000}"/>
    <cellStyle name="Input 2 2 2 2 2 2 2 4" xfId="36925" xr:uid="{00000000-0005-0000-0000-0000B8480000}"/>
    <cellStyle name="Input 2 2 2 2 2 2 2 4 2" xfId="36926" xr:uid="{00000000-0005-0000-0000-0000B9480000}"/>
    <cellStyle name="Input 2 2 2 2 2 2 2 5" xfId="36927" xr:uid="{00000000-0005-0000-0000-0000BA480000}"/>
    <cellStyle name="Input 2 2 2 2 2 2 3" xfId="36928" xr:uid="{00000000-0005-0000-0000-0000BB480000}"/>
    <cellStyle name="Input 2 2 2 2 2 2 3 2" xfId="36929" xr:uid="{00000000-0005-0000-0000-0000BC480000}"/>
    <cellStyle name="Input 2 2 2 2 2 2 3 2 2" xfId="36930" xr:uid="{00000000-0005-0000-0000-0000BD480000}"/>
    <cellStyle name="Input 2 2 2 2 2 2 3 2 2 2" xfId="36931" xr:uid="{00000000-0005-0000-0000-0000BE480000}"/>
    <cellStyle name="Input 2 2 2 2 2 2 3 2 3" xfId="36932" xr:uid="{00000000-0005-0000-0000-0000BF480000}"/>
    <cellStyle name="Input 2 2 2 2 2 2 3 3" xfId="36933" xr:uid="{00000000-0005-0000-0000-0000C0480000}"/>
    <cellStyle name="Input 2 2 2 2 2 2 3 3 2" xfId="36934" xr:uid="{00000000-0005-0000-0000-0000C1480000}"/>
    <cellStyle name="Input 2 2 2 2 2 2 3 4" xfId="36935" xr:uid="{00000000-0005-0000-0000-0000C2480000}"/>
    <cellStyle name="Input 2 2 2 2 2 2 4" xfId="36936" xr:uid="{00000000-0005-0000-0000-0000C3480000}"/>
    <cellStyle name="Input 2 2 2 2 2 2 4 2" xfId="36937" xr:uid="{00000000-0005-0000-0000-0000C4480000}"/>
    <cellStyle name="Input 2 2 2 2 2 2 5" xfId="36938" xr:uid="{00000000-0005-0000-0000-0000C5480000}"/>
    <cellStyle name="Input 2 2 2 2 2 3" xfId="36939" xr:uid="{00000000-0005-0000-0000-0000C6480000}"/>
    <cellStyle name="Input 2 2 2 2 2 3 2" xfId="36940" xr:uid="{00000000-0005-0000-0000-0000C7480000}"/>
    <cellStyle name="Input 2 2 2 2 2 3 2 2" xfId="36941" xr:uid="{00000000-0005-0000-0000-0000C8480000}"/>
    <cellStyle name="Input 2 2 2 2 2 3 2 2 2" xfId="36942" xr:uid="{00000000-0005-0000-0000-0000C9480000}"/>
    <cellStyle name="Input 2 2 2 2 2 3 2 2 2 2" xfId="36943" xr:uid="{00000000-0005-0000-0000-0000CA480000}"/>
    <cellStyle name="Input 2 2 2 2 2 3 2 2 3" xfId="36944" xr:uid="{00000000-0005-0000-0000-0000CB480000}"/>
    <cellStyle name="Input 2 2 2 2 2 3 2 3" xfId="36945" xr:uid="{00000000-0005-0000-0000-0000CC480000}"/>
    <cellStyle name="Input 2 2 2 2 2 3 2 3 2" xfId="36946" xr:uid="{00000000-0005-0000-0000-0000CD480000}"/>
    <cellStyle name="Input 2 2 2 2 2 3 2 4" xfId="36947" xr:uid="{00000000-0005-0000-0000-0000CE480000}"/>
    <cellStyle name="Input 2 2 2 2 2 3 3" xfId="36948" xr:uid="{00000000-0005-0000-0000-0000CF480000}"/>
    <cellStyle name="Input 2 2 2 2 2 3 3 2" xfId="36949" xr:uid="{00000000-0005-0000-0000-0000D0480000}"/>
    <cellStyle name="Input 2 2 2 2 2 3 3 2 2" xfId="36950" xr:uid="{00000000-0005-0000-0000-0000D1480000}"/>
    <cellStyle name="Input 2 2 2 2 2 3 3 3" xfId="36951" xr:uid="{00000000-0005-0000-0000-0000D2480000}"/>
    <cellStyle name="Input 2 2 2 2 2 3 4" xfId="36952" xr:uid="{00000000-0005-0000-0000-0000D3480000}"/>
    <cellStyle name="Input 2 2 2 2 2 3 4 2" xfId="36953" xr:uid="{00000000-0005-0000-0000-0000D4480000}"/>
    <cellStyle name="Input 2 2 2 2 2 3 5" xfId="36954" xr:uid="{00000000-0005-0000-0000-0000D5480000}"/>
    <cellStyle name="Input 2 2 2 2 2 4" xfId="36955" xr:uid="{00000000-0005-0000-0000-0000D6480000}"/>
    <cellStyle name="Input 2 2 2 2 2 4 2" xfId="36956" xr:uid="{00000000-0005-0000-0000-0000D7480000}"/>
    <cellStyle name="Input 2 2 2 2 2 4 2 2" xfId="36957" xr:uid="{00000000-0005-0000-0000-0000D8480000}"/>
    <cellStyle name="Input 2 2 2 2 2 4 2 2 2" xfId="36958" xr:uid="{00000000-0005-0000-0000-0000D9480000}"/>
    <cellStyle name="Input 2 2 2 2 2 4 2 3" xfId="36959" xr:uid="{00000000-0005-0000-0000-0000DA480000}"/>
    <cellStyle name="Input 2 2 2 2 2 4 3" xfId="36960" xr:uid="{00000000-0005-0000-0000-0000DB480000}"/>
    <cellStyle name="Input 2 2 2 2 2 4 3 2" xfId="36961" xr:uid="{00000000-0005-0000-0000-0000DC480000}"/>
    <cellStyle name="Input 2 2 2 2 2 4 4" xfId="36962" xr:uid="{00000000-0005-0000-0000-0000DD480000}"/>
    <cellStyle name="Input 2 2 2 2 2 5" xfId="36963" xr:uid="{00000000-0005-0000-0000-0000DE480000}"/>
    <cellStyle name="Input 2 2 2 2 2 5 2" xfId="36964" xr:uid="{00000000-0005-0000-0000-0000DF480000}"/>
    <cellStyle name="Input 2 2 2 2 2 6" xfId="36965" xr:uid="{00000000-0005-0000-0000-0000E0480000}"/>
    <cellStyle name="Input 2 2 2 2 3" xfId="36966" xr:uid="{00000000-0005-0000-0000-0000E1480000}"/>
    <cellStyle name="Input 2 2 2 2 3 2" xfId="36967" xr:uid="{00000000-0005-0000-0000-0000E2480000}"/>
    <cellStyle name="Input 2 2 2 2 3 2 2" xfId="36968" xr:uid="{00000000-0005-0000-0000-0000E3480000}"/>
    <cellStyle name="Input 2 2 2 2 3 2 2 2" xfId="36969" xr:uid="{00000000-0005-0000-0000-0000E4480000}"/>
    <cellStyle name="Input 2 2 2 2 3 2 2 2 2" xfId="36970" xr:uid="{00000000-0005-0000-0000-0000E5480000}"/>
    <cellStyle name="Input 2 2 2 2 3 2 2 2 2 2" xfId="36971" xr:uid="{00000000-0005-0000-0000-0000E6480000}"/>
    <cellStyle name="Input 2 2 2 2 3 2 2 2 3" xfId="36972" xr:uid="{00000000-0005-0000-0000-0000E7480000}"/>
    <cellStyle name="Input 2 2 2 2 3 2 2 3" xfId="36973" xr:uid="{00000000-0005-0000-0000-0000E8480000}"/>
    <cellStyle name="Input 2 2 2 2 3 2 2 3 2" xfId="36974" xr:uid="{00000000-0005-0000-0000-0000E9480000}"/>
    <cellStyle name="Input 2 2 2 2 3 2 2 4" xfId="36975" xr:uid="{00000000-0005-0000-0000-0000EA480000}"/>
    <cellStyle name="Input 2 2 2 2 3 2 3" xfId="36976" xr:uid="{00000000-0005-0000-0000-0000EB480000}"/>
    <cellStyle name="Input 2 2 2 2 3 2 3 2" xfId="36977" xr:uid="{00000000-0005-0000-0000-0000EC480000}"/>
    <cellStyle name="Input 2 2 2 2 3 2 3 2 2" xfId="36978" xr:uid="{00000000-0005-0000-0000-0000ED480000}"/>
    <cellStyle name="Input 2 2 2 2 3 2 3 3" xfId="36979" xr:uid="{00000000-0005-0000-0000-0000EE480000}"/>
    <cellStyle name="Input 2 2 2 2 3 2 4" xfId="36980" xr:uid="{00000000-0005-0000-0000-0000EF480000}"/>
    <cellStyle name="Input 2 2 2 2 3 2 4 2" xfId="36981" xr:uid="{00000000-0005-0000-0000-0000F0480000}"/>
    <cellStyle name="Input 2 2 2 2 3 2 5" xfId="36982" xr:uid="{00000000-0005-0000-0000-0000F1480000}"/>
    <cellStyle name="Input 2 2 2 2 3 3" xfId="36983" xr:uid="{00000000-0005-0000-0000-0000F2480000}"/>
    <cellStyle name="Input 2 2 2 2 3 3 2" xfId="36984" xr:uid="{00000000-0005-0000-0000-0000F3480000}"/>
    <cellStyle name="Input 2 2 2 2 3 3 2 2" xfId="36985" xr:uid="{00000000-0005-0000-0000-0000F4480000}"/>
    <cellStyle name="Input 2 2 2 2 3 3 2 2 2" xfId="36986" xr:uid="{00000000-0005-0000-0000-0000F5480000}"/>
    <cellStyle name="Input 2 2 2 2 3 3 2 3" xfId="36987" xr:uid="{00000000-0005-0000-0000-0000F6480000}"/>
    <cellStyle name="Input 2 2 2 2 3 3 3" xfId="36988" xr:uid="{00000000-0005-0000-0000-0000F7480000}"/>
    <cellStyle name="Input 2 2 2 2 3 3 3 2" xfId="36989" xr:uid="{00000000-0005-0000-0000-0000F8480000}"/>
    <cellStyle name="Input 2 2 2 2 3 3 4" xfId="36990" xr:uid="{00000000-0005-0000-0000-0000F9480000}"/>
    <cellStyle name="Input 2 2 2 2 3 4" xfId="36991" xr:uid="{00000000-0005-0000-0000-0000FA480000}"/>
    <cellStyle name="Input 2 2 2 2 3 4 2" xfId="36992" xr:uid="{00000000-0005-0000-0000-0000FB480000}"/>
    <cellStyle name="Input 2 2 2 2 3 5" xfId="36993" xr:uid="{00000000-0005-0000-0000-0000FC480000}"/>
    <cellStyle name="Input 2 2 2 2 4" xfId="36994" xr:uid="{00000000-0005-0000-0000-0000FD480000}"/>
    <cellStyle name="Input 2 2 2 2 4 2" xfId="36995" xr:uid="{00000000-0005-0000-0000-0000FE480000}"/>
    <cellStyle name="Input 2 2 2 2 4 2 2" xfId="36996" xr:uid="{00000000-0005-0000-0000-0000FF480000}"/>
    <cellStyle name="Input 2 2 2 2 4 2 2 2" xfId="36997" xr:uid="{00000000-0005-0000-0000-000000490000}"/>
    <cellStyle name="Input 2 2 2 2 4 2 2 2 2" xfId="36998" xr:uid="{00000000-0005-0000-0000-000001490000}"/>
    <cellStyle name="Input 2 2 2 2 4 2 2 3" xfId="36999" xr:uid="{00000000-0005-0000-0000-000002490000}"/>
    <cellStyle name="Input 2 2 2 2 4 2 3" xfId="37000" xr:uid="{00000000-0005-0000-0000-000003490000}"/>
    <cellStyle name="Input 2 2 2 2 4 2 3 2" xfId="37001" xr:uid="{00000000-0005-0000-0000-000004490000}"/>
    <cellStyle name="Input 2 2 2 2 4 2 4" xfId="37002" xr:uid="{00000000-0005-0000-0000-000005490000}"/>
    <cellStyle name="Input 2 2 2 2 4 3" xfId="37003" xr:uid="{00000000-0005-0000-0000-000006490000}"/>
    <cellStyle name="Input 2 2 2 2 4 3 2" xfId="37004" xr:uid="{00000000-0005-0000-0000-000007490000}"/>
    <cellStyle name="Input 2 2 2 2 4 3 2 2" xfId="37005" xr:uid="{00000000-0005-0000-0000-000008490000}"/>
    <cellStyle name="Input 2 2 2 2 4 3 3" xfId="37006" xr:uid="{00000000-0005-0000-0000-000009490000}"/>
    <cellStyle name="Input 2 2 2 2 4 4" xfId="37007" xr:uid="{00000000-0005-0000-0000-00000A490000}"/>
    <cellStyle name="Input 2 2 2 2 4 4 2" xfId="37008" xr:uid="{00000000-0005-0000-0000-00000B490000}"/>
    <cellStyle name="Input 2 2 2 2 4 5" xfId="37009" xr:uid="{00000000-0005-0000-0000-00000C490000}"/>
    <cellStyle name="Input 2 2 2 2 5" xfId="37010" xr:uid="{00000000-0005-0000-0000-00000D490000}"/>
    <cellStyle name="Input 2 2 2 2 5 2" xfId="37011" xr:uid="{00000000-0005-0000-0000-00000E490000}"/>
    <cellStyle name="Input 2 2 2 2 5 2 2" xfId="37012" xr:uid="{00000000-0005-0000-0000-00000F490000}"/>
    <cellStyle name="Input 2 2 2 2 5 2 2 2" xfId="37013" xr:uid="{00000000-0005-0000-0000-000010490000}"/>
    <cellStyle name="Input 2 2 2 2 5 2 3" xfId="37014" xr:uid="{00000000-0005-0000-0000-000011490000}"/>
    <cellStyle name="Input 2 2 2 2 5 3" xfId="37015" xr:uid="{00000000-0005-0000-0000-000012490000}"/>
    <cellStyle name="Input 2 2 2 2 5 3 2" xfId="37016" xr:uid="{00000000-0005-0000-0000-000013490000}"/>
    <cellStyle name="Input 2 2 2 2 5 4" xfId="37017" xr:uid="{00000000-0005-0000-0000-000014490000}"/>
    <cellStyle name="Input 2 2 2 2 6" xfId="37018" xr:uid="{00000000-0005-0000-0000-000015490000}"/>
    <cellStyle name="Input 2 2 2 2 6 2" xfId="37019" xr:uid="{00000000-0005-0000-0000-000016490000}"/>
    <cellStyle name="Input 2 2 2 2 7" xfId="37020" xr:uid="{00000000-0005-0000-0000-000017490000}"/>
    <cellStyle name="Input 2 2 2 3" xfId="37021" xr:uid="{00000000-0005-0000-0000-000018490000}"/>
    <cellStyle name="Input 2 2 2 3 2" xfId="37022" xr:uid="{00000000-0005-0000-0000-000019490000}"/>
    <cellStyle name="Input 2 2 2 3 2 2" xfId="37023" xr:uid="{00000000-0005-0000-0000-00001A490000}"/>
    <cellStyle name="Input 2 2 2 3 2 2 2" xfId="37024" xr:uid="{00000000-0005-0000-0000-00001B490000}"/>
    <cellStyle name="Input 2 2 2 3 2 2 2 2" xfId="37025" xr:uid="{00000000-0005-0000-0000-00001C490000}"/>
    <cellStyle name="Input 2 2 2 3 2 2 2 2 2" xfId="37026" xr:uid="{00000000-0005-0000-0000-00001D490000}"/>
    <cellStyle name="Input 2 2 2 3 2 2 2 2 2 2" xfId="37027" xr:uid="{00000000-0005-0000-0000-00001E490000}"/>
    <cellStyle name="Input 2 2 2 3 2 2 2 2 3" xfId="37028" xr:uid="{00000000-0005-0000-0000-00001F490000}"/>
    <cellStyle name="Input 2 2 2 3 2 2 2 3" xfId="37029" xr:uid="{00000000-0005-0000-0000-000020490000}"/>
    <cellStyle name="Input 2 2 2 3 2 2 2 3 2" xfId="37030" xr:uid="{00000000-0005-0000-0000-000021490000}"/>
    <cellStyle name="Input 2 2 2 3 2 2 2 4" xfId="37031" xr:uid="{00000000-0005-0000-0000-000022490000}"/>
    <cellStyle name="Input 2 2 2 3 2 2 3" xfId="37032" xr:uid="{00000000-0005-0000-0000-000023490000}"/>
    <cellStyle name="Input 2 2 2 3 2 2 3 2" xfId="37033" xr:uid="{00000000-0005-0000-0000-000024490000}"/>
    <cellStyle name="Input 2 2 2 3 2 2 3 2 2" xfId="37034" xr:uid="{00000000-0005-0000-0000-000025490000}"/>
    <cellStyle name="Input 2 2 2 3 2 2 3 3" xfId="37035" xr:uid="{00000000-0005-0000-0000-000026490000}"/>
    <cellStyle name="Input 2 2 2 3 2 2 4" xfId="37036" xr:uid="{00000000-0005-0000-0000-000027490000}"/>
    <cellStyle name="Input 2 2 2 3 2 2 4 2" xfId="37037" xr:uid="{00000000-0005-0000-0000-000028490000}"/>
    <cellStyle name="Input 2 2 2 3 2 2 5" xfId="37038" xr:uid="{00000000-0005-0000-0000-000029490000}"/>
    <cellStyle name="Input 2 2 2 3 2 3" xfId="37039" xr:uid="{00000000-0005-0000-0000-00002A490000}"/>
    <cellStyle name="Input 2 2 2 3 2 3 2" xfId="37040" xr:uid="{00000000-0005-0000-0000-00002B490000}"/>
    <cellStyle name="Input 2 2 2 3 2 3 2 2" xfId="37041" xr:uid="{00000000-0005-0000-0000-00002C490000}"/>
    <cellStyle name="Input 2 2 2 3 2 3 2 2 2" xfId="37042" xr:uid="{00000000-0005-0000-0000-00002D490000}"/>
    <cellStyle name="Input 2 2 2 3 2 3 2 3" xfId="37043" xr:uid="{00000000-0005-0000-0000-00002E490000}"/>
    <cellStyle name="Input 2 2 2 3 2 3 3" xfId="37044" xr:uid="{00000000-0005-0000-0000-00002F490000}"/>
    <cellStyle name="Input 2 2 2 3 2 3 3 2" xfId="37045" xr:uid="{00000000-0005-0000-0000-000030490000}"/>
    <cellStyle name="Input 2 2 2 3 2 3 4" xfId="37046" xr:uid="{00000000-0005-0000-0000-000031490000}"/>
    <cellStyle name="Input 2 2 2 3 2 4" xfId="37047" xr:uid="{00000000-0005-0000-0000-000032490000}"/>
    <cellStyle name="Input 2 2 2 3 2 4 2" xfId="37048" xr:uid="{00000000-0005-0000-0000-000033490000}"/>
    <cellStyle name="Input 2 2 2 3 2 5" xfId="37049" xr:uid="{00000000-0005-0000-0000-000034490000}"/>
    <cellStyle name="Input 2 2 2 3 3" xfId="37050" xr:uid="{00000000-0005-0000-0000-000035490000}"/>
    <cellStyle name="Input 2 2 2 3 3 2" xfId="37051" xr:uid="{00000000-0005-0000-0000-000036490000}"/>
    <cellStyle name="Input 2 2 2 3 3 2 2" xfId="37052" xr:uid="{00000000-0005-0000-0000-000037490000}"/>
    <cellStyle name="Input 2 2 2 3 3 2 2 2" xfId="37053" xr:uid="{00000000-0005-0000-0000-000038490000}"/>
    <cellStyle name="Input 2 2 2 3 3 2 2 2 2" xfId="37054" xr:uid="{00000000-0005-0000-0000-000039490000}"/>
    <cellStyle name="Input 2 2 2 3 3 2 2 3" xfId="37055" xr:uid="{00000000-0005-0000-0000-00003A490000}"/>
    <cellStyle name="Input 2 2 2 3 3 2 3" xfId="37056" xr:uid="{00000000-0005-0000-0000-00003B490000}"/>
    <cellStyle name="Input 2 2 2 3 3 2 3 2" xfId="37057" xr:uid="{00000000-0005-0000-0000-00003C490000}"/>
    <cellStyle name="Input 2 2 2 3 3 2 4" xfId="37058" xr:uid="{00000000-0005-0000-0000-00003D490000}"/>
    <cellStyle name="Input 2 2 2 3 3 3" xfId="37059" xr:uid="{00000000-0005-0000-0000-00003E490000}"/>
    <cellStyle name="Input 2 2 2 3 3 3 2" xfId="37060" xr:uid="{00000000-0005-0000-0000-00003F490000}"/>
    <cellStyle name="Input 2 2 2 3 3 3 2 2" xfId="37061" xr:uid="{00000000-0005-0000-0000-000040490000}"/>
    <cellStyle name="Input 2 2 2 3 3 3 3" xfId="37062" xr:uid="{00000000-0005-0000-0000-000041490000}"/>
    <cellStyle name="Input 2 2 2 3 3 4" xfId="37063" xr:uid="{00000000-0005-0000-0000-000042490000}"/>
    <cellStyle name="Input 2 2 2 3 3 4 2" xfId="37064" xr:uid="{00000000-0005-0000-0000-000043490000}"/>
    <cellStyle name="Input 2 2 2 3 3 5" xfId="37065" xr:uid="{00000000-0005-0000-0000-000044490000}"/>
    <cellStyle name="Input 2 2 2 3 4" xfId="37066" xr:uid="{00000000-0005-0000-0000-000045490000}"/>
    <cellStyle name="Input 2 2 2 3 4 2" xfId="37067" xr:uid="{00000000-0005-0000-0000-000046490000}"/>
    <cellStyle name="Input 2 2 2 3 4 2 2" xfId="37068" xr:uid="{00000000-0005-0000-0000-000047490000}"/>
    <cellStyle name="Input 2 2 2 3 4 2 2 2" xfId="37069" xr:uid="{00000000-0005-0000-0000-000048490000}"/>
    <cellStyle name="Input 2 2 2 3 4 2 3" xfId="37070" xr:uid="{00000000-0005-0000-0000-000049490000}"/>
    <cellStyle name="Input 2 2 2 3 4 3" xfId="37071" xr:uid="{00000000-0005-0000-0000-00004A490000}"/>
    <cellStyle name="Input 2 2 2 3 4 3 2" xfId="37072" xr:uid="{00000000-0005-0000-0000-00004B490000}"/>
    <cellStyle name="Input 2 2 2 3 4 4" xfId="37073" xr:uid="{00000000-0005-0000-0000-00004C490000}"/>
    <cellStyle name="Input 2 2 2 3 5" xfId="37074" xr:uid="{00000000-0005-0000-0000-00004D490000}"/>
    <cellStyle name="Input 2 2 2 3 5 2" xfId="37075" xr:uid="{00000000-0005-0000-0000-00004E490000}"/>
    <cellStyle name="Input 2 2 2 3 6" xfId="37076" xr:uid="{00000000-0005-0000-0000-00004F490000}"/>
    <cellStyle name="Input 2 2 2 4" xfId="37077" xr:uid="{00000000-0005-0000-0000-000050490000}"/>
    <cellStyle name="Input 2 2 2 4 2" xfId="37078" xr:uid="{00000000-0005-0000-0000-000051490000}"/>
    <cellStyle name="Input 2 2 2 4 2 2" xfId="37079" xr:uid="{00000000-0005-0000-0000-000052490000}"/>
    <cellStyle name="Input 2 2 2 4 2 2 2" xfId="37080" xr:uid="{00000000-0005-0000-0000-000053490000}"/>
    <cellStyle name="Input 2 2 2 4 2 2 2 2" xfId="37081" xr:uid="{00000000-0005-0000-0000-000054490000}"/>
    <cellStyle name="Input 2 2 2 4 2 2 2 2 2" xfId="37082" xr:uid="{00000000-0005-0000-0000-000055490000}"/>
    <cellStyle name="Input 2 2 2 4 2 2 2 3" xfId="37083" xr:uid="{00000000-0005-0000-0000-000056490000}"/>
    <cellStyle name="Input 2 2 2 4 2 2 3" xfId="37084" xr:uid="{00000000-0005-0000-0000-000057490000}"/>
    <cellStyle name="Input 2 2 2 4 2 2 3 2" xfId="37085" xr:uid="{00000000-0005-0000-0000-000058490000}"/>
    <cellStyle name="Input 2 2 2 4 2 2 4" xfId="37086" xr:uid="{00000000-0005-0000-0000-000059490000}"/>
    <cellStyle name="Input 2 2 2 4 2 3" xfId="37087" xr:uid="{00000000-0005-0000-0000-00005A490000}"/>
    <cellStyle name="Input 2 2 2 4 2 3 2" xfId="37088" xr:uid="{00000000-0005-0000-0000-00005B490000}"/>
    <cellStyle name="Input 2 2 2 4 2 3 2 2" xfId="37089" xr:uid="{00000000-0005-0000-0000-00005C490000}"/>
    <cellStyle name="Input 2 2 2 4 2 3 3" xfId="37090" xr:uid="{00000000-0005-0000-0000-00005D490000}"/>
    <cellStyle name="Input 2 2 2 4 2 4" xfId="37091" xr:uid="{00000000-0005-0000-0000-00005E490000}"/>
    <cellStyle name="Input 2 2 2 4 2 4 2" xfId="37092" xr:uid="{00000000-0005-0000-0000-00005F490000}"/>
    <cellStyle name="Input 2 2 2 4 2 5" xfId="37093" xr:uid="{00000000-0005-0000-0000-000060490000}"/>
    <cellStyle name="Input 2 2 2 4 3" xfId="37094" xr:uid="{00000000-0005-0000-0000-000061490000}"/>
    <cellStyle name="Input 2 2 2 4 3 2" xfId="37095" xr:uid="{00000000-0005-0000-0000-000062490000}"/>
    <cellStyle name="Input 2 2 2 4 3 2 2" xfId="37096" xr:uid="{00000000-0005-0000-0000-000063490000}"/>
    <cellStyle name="Input 2 2 2 4 3 2 2 2" xfId="37097" xr:uid="{00000000-0005-0000-0000-000064490000}"/>
    <cellStyle name="Input 2 2 2 4 3 2 3" xfId="37098" xr:uid="{00000000-0005-0000-0000-000065490000}"/>
    <cellStyle name="Input 2 2 2 4 3 3" xfId="37099" xr:uid="{00000000-0005-0000-0000-000066490000}"/>
    <cellStyle name="Input 2 2 2 4 3 3 2" xfId="37100" xr:uid="{00000000-0005-0000-0000-000067490000}"/>
    <cellStyle name="Input 2 2 2 4 3 4" xfId="37101" xr:uid="{00000000-0005-0000-0000-000068490000}"/>
    <cellStyle name="Input 2 2 2 4 4" xfId="37102" xr:uid="{00000000-0005-0000-0000-000069490000}"/>
    <cellStyle name="Input 2 2 2 4 4 2" xfId="37103" xr:uid="{00000000-0005-0000-0000-00006A490000}"/>
    <cellStyle name="Input 2 2 2 4 5" xfId="37104" xr:uid="{00000000-0005-0000-0000-00006B490000}"/>
    <cellStyle name="Input 2 2 2 5" xfId="37105" xr:uid="{00000000-0005-0000-0000-00006C490000}"/>
    <cellStyle name="Input 2 2 2 5 2" xfId="37106" xr:uid="{00000000-0005-0000-0000-00006D490000}"/>
    <cellStyle name="Input 2 2 2 5 2 2" xfId="37107" xr:uid="{00000000-0005-0000-0000-00006E490000}"/>
    <cellStyle name="Input 2 2 2 5 2 2 2" xfId="37108" xr:uid="{00000000-0005-0000-0000-00006F490000}"/>
    <cellStyle name="Input 2 2 2 5 2 2 2 2" xfId="37109" xr:uid="{00000000-0005-0000-0000-000070490000}"/>
    <cellStyle name="Input 2 2 2 5 2 2 3" xfId="37110" xr:uid="{00000000-0005-0000-0000-000071490000}"/>
    <cellStyle name="Input 2 2 2 5 2 3" xfId="37111" xr:uid="{00000000-0005-0000-0000-000072490000}"/>
    <cellStyle name="Input 2 2 2 5 2 3 2" xfId="37112" xr:uid="{00000000-0005-0000-0000-000073490000}"/>
    <cellStyle name="Input 2 2 2 5 2 4" xfId="37113" xr:uid="{00000000-0005-0000-0000-000074490000}"/>
    <cellStyle name="Input 2 2 2 5 3" xfId="37114" xr:uid="{00000000-0005-0000-0000-000075490000}"/>
    <cellStyle name="Input 2 2 2 5 3 2" xfId="37115" xr:uid="{00000000-0005-0000-0000-000076490000}"/>
    <cellStyle name="Input 2 2 2 5 3 2 2" xfId="37116" xr:uid="{00000000-0005-0000-0000-000077490000}"/>
    <cellStyle name="Input 2 2 2 5 3 3" xfId="37117" xr:uid="{00000000-0005-0000-0000-000078490000}"/>
    <cellStyle name="Input 2 2 2 5 4" xfId="37118" xr:uid="{00000000-0005-0000-0000-000079490000}"/>
    <cellStyle name="Input 2 2 2 5 4 2" xfId="37119" xr:uid="{00000000-0005-0000-0000-00007A490000}"/>
    <cellStyle name="Input 2 2 2 5 5" xfId="37120" xr:uid="{00000000-0005-0000-0000-00007B490000}"/>
    <cellStyle name="Input 2 2 2 6" xfId="37121" xr:uid="{00000000-0005-0000-0000-00007C490000}"/>
    <cellStyle name="Input 2 2 2 6 2" xfId="37122" xr:uid="{00000000-0005-0000-0000-00007D490000}"/>
    <cellStyle name="Input 2 2 2 6 2 2" xfId="37123" xr:uid="{00000000-0005-0000-0000-00007E490000}"/>
    <cellStyle name="Input 2 2 2 6 2 2 2" xfId="37124" xr:uid="{00000000-0005-0000-0000-00007F490000}"/>
    <cellStyle name="Input 2 2 2 6 2 3" xfId="37125" xr:uid="{00000000-0005-0000-0000-000080490000}"/>
    <cellStyle name="Input 2 2 2 6 3" xfId="37126" xr:uid="{00000000-0005-0000-0000-000081490000}"/>
    <cellStyle name="Input 2 2 2 6 3 2" xfId="37127" xr:uid="{00000000-0005-0000-0000-000082490000}"/>
    <cellStyle name="Input 2 2 2 6 4" xfId="37128" xr:uid="{00000000-0005-0000-0000-000083490000}"/>
    <cellStyle name="Input 2 2 2 7" xfId="37129" xr:uid="{00000000-0005-0000-0000-000084490000}"/>
    <cellStyle name="Input 2 2 2 7 2" xfId="37130" xr:uid="{00000000-0005-0000-0000-000085490000}"/>
    <cellStyle name="Input 2 2 2 8" xfId="37131" xr:uid="{00000000-0005-0000-0000-000086490000}"/>
    <cellStyle name="Input 2 2 3" xfId="7504" xr:uid="{00000000-0005-0000-0000-000087490000}"/>
    <cellStyle name="Input 2 2 3 2" xfId="7505" xr:uid="{00000000-0005-0000-0000-000088490000}"/>
    <cellStyle name="Input 2 2 3 2 2" xfId="37132" xr:uid="{00000000-0005-0000-0000-000089490000}"/>
    <cellStyle name="Input 2 2 3 2 2 2" xfId="37133" xr:uid="{00000000-0005-0000-0000-00008A490000}"/>
    <cellStyle name="Input 2 2 3 2 2 2 2" xfId="37134" xr:uid="{00000000-0005-0000-0000-00008B490000}"/>
    <cellStyle name="Input 2 2 3 2 2 2 2 2" xfId="37135" xr:uid="{00000000-0005-0000-0000-00008C490000}"/>
    <cellStyle name="Input 2 2 3 2 2 2 3" xfId="37136" xr:uid="{00000000-0005-0000-0000-00008D490000}"/>
    <cellStyle name="Input 2 2 3 2 2 3" xfId="37137" xr:uid="{00000000-0005-0000-0000-00008E490000}"/>
    <cellStyle name="Input 2 2 3 2 2 3 2" xfId="37138" xr:uid="{00000000-0005-0000-0000-00008F490000}"/>
    <cellStyle name="Input 2 2 3 2 2 4" xfId="37139" xr:uid="{00000000-0005-0000-0000-000090490000}"/>
    <cellStyle name="Input 2 2 3 2 3" xfId="37140" xr:uid="{00000000-0005-0000-0000-000091490000}"/>
    <cellStyle name="Input 2 2 3 2 3 2" xfId="37141" xr:uid="{00000000-0005-0000-0000-000092490000}"/>
    <cellStyle name="Input 2 2 3 2 3 2 2" xfId="37142" xr:uid="{00000000-0005-0000-0000-000093490000}"/>
    <cellStyle name="Input 2 2 3 2 3 3" xfId="37143" xr:uid="{00000000-0005-0000-0000-000094490000}"/>
    <cellStyle name="Input 2 2 3 2 4" xfId="37144" xr:uid="{00000000-0005-0000-0000-000095490000}"/>
    <cellStyle name="Input 2 2 3 2 4 2" xfId="37145" xr:uid="{00000000-0005-0000-0000-000096490000}"/>
    <cellStyle name="Input 2 2 3 2 5" xfId="37146" xr:uid="{00000000-0005-0000-0000-000097490000}"/>
    <cellStyle name="Input 2 2 3 3" xfId="37147" xr:uid="{00000000-0005-0000-0000-000098490000}"/>
    <cellStyle name="Input 2 2 3 3 2" xfId="37148" xr:uid="{00000000-0005-0000-0000-000099490000}"/>
    <cellStyle name="Input 2 2 3 3 2 2" xfId="37149" xr:uid="{00000000-0005-0000-0000-00009A490000}"/>
    <cellStyle name="Input 2 2 3 3 2 2 2" xfId="37150" xr:uid="{00000000-0005-0000-0000-00009B490000}"/>
    <cellStyle name="Input 2 2 3 3 2 3" xfId="37151" xr:uid="{00000000-0005-0000-0000-00009C490000}"/>
    <cellStyle name="Input 2 2 3 3 3" xfId="37152" xr:uid="{00000000-0005-0000-0000-00009D490000}"/>
    <cellStyle name="Input 2 2 3 3 3 2" xfId="37153" xr:uid="{00000000-0005-0000-0000-00009E490000}"/>
    <cellStyle name="Input 2 2 3 3 4" xfId="37154" xr:uid="{00000000-0005-0000-0000-00009F490000}"/>
    <cellStyle name="Input 2 2 3 4" xfId="37155" xr:uid="{00000000-0005-0000-0000-0000A0490000}"/>
    <cellStyle name="Input 2 2 3 4 2" xfId="37156" xr:uid="{00000000-0005-0000-0000-0000A1490000}"/>
    <cellStyle name="Input 2 2 3 5" xfId="37157" xr:uid="{00000000-0005-0000-0000-0000A2490000}"/>
    <cellStyle name="Input 2 2 4" xfId="7506" xr:uid="{00000000-0005-0000-0000-0000A3490000}"/>
    <cellStyle name="Input 2 2 4 2" xfId="37158" xr:uid="{00000000-0005-0000-0000-0000A4490000}"/>
    <cellStyle name="Input 2 2 4 2 2" xfId="37159" xr:uid="{00000000-0005-0000-0000-0000A5490000}"/>
    <cellStyle name="Input 2 2 4 2 2 2" xfId="37160" xr:uid="{00000000-0005-0000-0000-0000A6490000}"/>
    <cellStyle name="Input 2 2 4 2 2 2 2" xfId="37161" xr:uid="{00000000-0005-0000-0000-0000A7490000}"/>
    <cellStyle name="Input 2 2 4 2 2 3" xfId="37162" xr:uid="{00000000-0005-0000-0000-0000A8490000}"/>
    <cellStyle name="Input 2 2 4 2 3" xfId="37163" xr:uid="{00000000-0005-0000-0000-0000A9490000}"/>
    <cellStyle name="Input 2 2 4 2 3 2" xfId="37164" xr:uid="{00000000-0005-0000-0000-0000AA490000}"/>
    <cellStyle name="Input 2 2 4 2 4" xfId="37165" xr:uid="{00000000-0005-0000-0000-0000AB490000}"/>
    <cellStyle name="Input 2 2 4 3" xfId="37166" xr:uid="{00000000-0005-0000-0000-0000AC490000}"/>
    <cellStyle name="Input 2 2 4 3 2" xfId="37167" xr:uid="{00000000-0005-0000-0000-0000AD490000}"/>
    <cellStyle name="Input 2 2 4 3 2 2" xfId="37168" xr:uid="{00000000-0005-0000-0000-0000AE490000}"/>
    <cellStyle name="Input 2 2 4 3 3" xfId="37169" xr:uid="{00000000-0005-0000-0000-0000AF490000}"/>
    <cellStyle name="Input 2 2 4 4" xfId="37170" xr:uid="{00000000-0005-0000-0000-0000B0490000}"/>
    <cellStyle name="Input 2 2 4 4 2" xfId="37171" xr:uid="{00000000-0005-0000-0000-0000B1490000}"/>
    <cellStyle name="Input 2 2 4 5" xfId="37172" xr:uid="{00000000-0005-0000-0000-0000B2490000}"/>
    <cellStyle name="Input 2 2 5" xfId="7507" xr:uid="{00000000-0005-0000-0000-0000B3490000}"/>
    <cellStyle name="Input 2 2 5 2" xfId="37173" xr:uid="{00000000-0005-0000-0000-0000B4490000}"/>
    <cellStyle name="Input 2 2 5 2 2" xfId="37174" xr:uid="{00000000-0005-0000-0000-0000B5490000}"/>
    <cellStyle name="Input 2 2 5 2 2 2" xfId="37175" xr:uid="{00000000-0005-0000-0000-0000B6490000}"/>
    <cellStyle name="Input 2 2 5 2 3" xfId="37176" xr:uid="{00000000-0005-0000-0000-0000B7490000}"/>
    <cellStyle name="Input 2 2 5 3" xfId="37177" xr:uid="{00000000-0005-0000-0000-0000B8490000}"/>
    <cellStyle name="Input 2 2 5 3 2" xfId="37178" xr:uid="{00000000-0005-0000-0000-0000B9490000}"/>
    <cellStyle name="Input 2 2 5 4" xfId="37179" xr:uid="{00000000-0005-0000-0000-0000BA490000}"/>
    <cellStyle name="Input 2 2 6" xfId="7508" xr:uid="{00000000-0005-0000-0000-0000BB490000}"/>
    <cellStyle name="Input 2 2 6 2" xfId="37180" xr:uid="{00000000-0005-0000-0000-0000BC490000}"/>
    <cellStyle name="Input 2 2 7" xfId="37181" xr:uid="{00000000-0005-0000-0000-0000BD490000}"/>
    <cellStyle name="Input 2 2 8" xfId="37182" xr:uid="{00000000-0005-0000-0000-0000BE490000}"/>
    <cellStyle name="Input 2 20" xfId="37183" xr:uid="{00000000-0005-0000-0000-0000BF490000}"/>
    <cellStyle name="Input 2 21" xfId="37184" xr:uid="{00000000-0005-0000-0000-0000C0490000}"/>
    <cellStyle name="Input 2 22" xfId="37185" xr:uid="{00000000-0005-0000-0000-0000C1490000}"/>
    <cellStyle name="Input 2 23" xfId="37186" xr:uid="{00000000-0005-0000-0000-0000C2490000}"/>
    <cellStyle name="Input 2 24" xfId="37187" xr:uid="{00000000-0005-0000-0000-0000C3490000}"/>
    <cellStyle name="Input 2 25" xfId="37188" xr:uid="{00000000-0005-0000-0000-0000C4490000}"/>
    <cellStyle name="Input 2 26" xfId="37189" xr:uid="{00000000-0005-0000-0000-0000C5490000}"/>
    <cellStyle name="Input 2 27" xfId="37190" xr:uid="{00000000-0005-0000-0000-0000C6490000}"/>
    <cellStyle name="Input 2 28" xfId="37191" xr:uid="{00000000-0005-0000-0000-0000C7490000}"/>
    <cellStyle name="Input 2 29" xfId="37192" xr:uid="{00000000-0005-0000-0000-0000C8490000}"/>
    <cellStyle name="Input 2 3" xfId="7509" xr:uid="{00000000-0005-0000-0000-0000C9490000}"/>
    <cellStyle name="Input 2 3 2" xfId="7510" xr:uid="{00000000-0005-0000-0000-0000CA490000}"/>
    <cellStyle name="Input 2 3 2 2" xfId="7511" xr:uid="{00000000-0005-0000-0000-0000CB490000}"/>
    <cellStyle name="Input 2 3 2 2 2" xfId="37193" xr:uid="{00000000-0005-0000-0000-0000CC490000}"/>
    <cellStyle name="Input 2 3 2 2 2 2" xfId="37194" xr:uid="{00000000-0005-0000-0000-0000CD490000}"/>
    <cellStyle name="Input 2 3 2 2 2 2 2" xfId="37195" xr:uid="{00000000-0005-0000-0000-0000CE490000}"/>
    <cellStyle name="Input 2 3 2 2 2 3" xfId="37196" xr:uid="{00000000-0005-0000-0000-0000CF490000}"/>
    <cellStyle name="Input 2 3 2 2 3" xfId="37197" xr:uid="{00000000-0005-0000-0000-0000D0490000}"/>
    <cellStyle name="Input 2 3 2 2 3 2" xfId="37198" xr:uid="{00000000-0005-0000-0000-0000D1490000}"/>
    <cellStyle name="Input 2 3 2 2 4" xfId="37199" xr:uid="{00000000-0005-0000-0000-0000D2490000}"/>
    <cellStyle name="Input 2 3 2 3" xfId="37200" xr:uid="{00000000-0005-0000-0000-0000D3490000}"/>
    <cellStyle name="Input 2 3 2 3 2" xfId="37201" xr:uid="{00000000-0005-0000-0000-0000D4490000}"/>
    <cellStyle name="Input 2 3 2 3 2 2" xfId="37202" xr:uid="{00000000-0005-0000-0000-0000D5490000}"/>
    <cellStyle name="Input 2 3 2 3 3" xfId="37203" xr:uid="{00000000-0005-0000-0000-0000D6490000}"/>
    <cellStyle name="Input 2 3 2 4" xfId="37204" xr:uid="{00000000-0005-0000-0000-0000D7490000}"/>
    <cellStyle name="Input 2 3 2 4 2" xfId="37205" xr:uid="{00000000-0005-0000-0000-0000D8490000}"/>
    <cellStyle name="Input 2 3 2 5" xfId="37206" xr:uid="{00000000-0005-0000-0000-0000D9490000}"/>
    <cellStyle name="Input 2 3 3" xfId="7512" xr:uid="{00000000-0005-0000-0000-0000DA490000}"/>
    <cellStyle name="Input 2 3 3 2" xfId="37207" xr:uid="{00000000-0005-0000-0000-0000DB490000}"/>
    <cellStyle name="Input 2 3 3 2 2" xfId="37208" xr:uid="{00000000-0005-0000-0000-0000DC490000}"/>
    <cellStyle name="Input 2 3 3 2 2 2" xfId="37209" xr:uid="{00000000-0005-0000-0000-0000DD490000}"/>
    <cellStyle name="Input 2 3 3 2 3" xfId="37210" xr:uid="{00000000-0005-0000-0000-0000DE490000}"/>
    <cellStyle name="Input 2 3 3 3" xfId="37211" xr:uid="{00000000-0005-0000-0000-0000DF490000}"/>
    <cellStyle name="Input 2 3 3 3 2" xfId="37212" xr:uid="{00000000-0005-0000-0000-0000E0490000}"/>
    <cellStyle name="Input 2 3 3 4" xfId="37213" xr:uid="{00000000-0005-0000-0000-0000E1490000}"/>
    <cellStyle name="Input 2 3 4" xfId="7513" xr:uid="{00000000-0005-0000-0000-0000E2490000}"/>
    <cellStyle name="Input 2 3 4 2" xfId="37214" xr:uid="{00000000-0005-0000-0000-0000E3490000}"/>
    <cellStyle name="Input 2 3 5" xfId="37215" xr:uid="{00000000-0005-0000-0000-0000E4490000}"/>
    <cellStyle name="Input 2 30" xfId="37216" xr:uid="{00000000-0005-0000-0000-0000E5490000}"/>
    <cellStyle name="Input 2 31" xfId="37217" xr:uid="{00000000-0005-0000-0000-0000E6490000}"/>
    <cellStyle name="Input 2 32" xfId="37218" xr:uid="{00000000-0005-0000-0000-0000E7490000}"/>
    <cellStyle name="Input 2 33" xfId="37219" xr:uid="{00000000-0005-0000-0000-0000E8490000}"/>
    <cellStyle name="Input 2 34" xfId="37220" xr:uid="{00000000-0005-0000-0000-0000E9490000}"/>
    <cellStyle name="Input 2 35" xfId="37221" xr:uid="{00000000-0005-0000-0000-0000EA490000}"/>
    <cellStyle name="Input 2 36" xfId="37222" xr:uid="{00000000-0005-0000-0000-0000EB490000}"/>
    <cellStyle name="Input 2 37" xfId="37223" xr:uid="{00000000-0005-0000-0000-0000EC490000}"/>
    <cellStyle name="Input 2 38" xfId="37224" xr:uid="{00000000-0005-0000-0000-0000ED490000}"/>
    <cellStyle name="Input 2 39" xfId="37225" xr:uid="{00000000-0005-0000-0000-0000EE490000}"/>
    <cellStyle name="Input 2 4" xfId="7514" xr:uid="{00000000-0005-0000-0000-0000EF490000}"/>
    <cellStyle name="Input 2 4 2" xfId="7515" xr:uid="{00000000-0005-0000-0000-0000F0490000}"/>
    <cellStyle name="Input 2 4 2 2" xfId="7516" xr:uid="{00000000-0005-0000-0000-0000F1490000}"/>
    <cellStyle name="Input 2 4 2 2 2" xfId="37226" xr:uid="{00000000-0005-0000-0000-0000F2490000}"/>
    <cellStyle name="Input 2 4 2 2 2 2" xfId="37227" xr:uid="{00000000-0005-0000-0000-0000F3490000}"/>
    <cellStyle name="Input 2 4 2 2 3" xfId="37228" xr:uid="{00000000-0005-0000-0000-0000F4490000}"/>
    <cellStyle name="Input 2 4 2 3" xfId="37229" xr:uid="{00000000-0005-0000-0000-0000F5490000}"/>
    <cellStyle name="Input 2 4 2 3 2" xfId="37230" xr:uid="{00000000-0005-0000-0000-0000F6490000}"/>
    <cellStyle name="Input 2 4 2 4" xfId="37231" xr:uid="{00000000-0005-0000-0000-0000F7490000}"/>
    <cellStyle name="Input 2 4 3" xfId="7517" xr:uid="{00000000-0005-0000-0000-0000F8490000}"/>
    <cellStyle name="Input 2 4 3 2" xfId="37232" xr:uid="{00000000-0005-0000-0000-0000F9490000}"/>
    <cellStyle name="Input 2 4 3 2 2" xfId="37233" xr:uid="{00000000-0005-0000-0000-0000FA490000}"/>
    <cellStyle name="Input 2 4 3 3" xfId="37234" xr:uid="{00000000-0005-0000-0000-0000FB490000}"/>
    <cellStyle name="Input 2 4 4" xfId="7518" xr:uid="{00000000-0005-0000-0000-0000FC490000}"/>
    <cellStyle name="Input 2 4 4 2" xfId="37235" xr:uid="{00000000-0005-0000-0000-0000FD490000}"/>
    <cellStyle name="Input 2 4 5" xfId="37236" xr:uid="{00000000-0005-0000-0000-0000FE490000}"/>
    <cellStyle name="Input 2 40" xfId="37237" xr:uid="{00000000-0005-0000-0000-0000FF490000}"/>
    <cellStyle name="Input 2 41" xfId="37238" xr:uid="{00000000-0005-0000-0000-0000004A0000}"/>
    <cellStyle name="Input 2 42" xfId="37239" xr:uid="{00000000-0005-0000-0000-0000014A0000}"/>
    <cellStyle name="Input 2 43" xfId="37240" xr:uid="{00000000-0005-0000-0000-0000024A0000}"/>
    <cellStyle name="Input 2 44" xfId="37241" xr:uid="{00000000-0005-0000-0000-0000034A0000}"/>
    <cellStyle name="Input 2 45" xfId="37242" xr:uid="{00000000-0005-0000-0000-0000044A0000}"/>
    <cellStyle name="Input 2 46" xfId="37243" xr:uid="{00000000-0005-0000-0000-0000054A0000}"/>
    <cellStyle name="Input 2 47" xfId="37244" xr:uid="{00000000-0005-0000-0000-0000064A0000}"/>
    <cellStyle name="Input 2 5" xfId="7519" xr:uid="{00000000-0005-0000-0000-0000074A0000}"/>
    <cellStyle name="Input 2 5 2" xfId="7520" xr:uid="{00000000-0005-0000-0000-0000084A0000}"/>
    <cellStyle name="Input 2 5 2 2" xfId="7521" xr:uid="{00000000-0005-0000-0000-0000094A0000}"/>
    <cellStyle name="Input 2 5 2 2 2" xfId="37245" xr:uid="{00000000-0005-0000-0000-00000A4A0000}"/>
    <cellStyle name="Input 2 5 2 3" xfId="37246" xr:uid="{00000000-0005-0000-0000-00000B4A0000}"/>
    <cellStyle name="Input 2 5 3" xfId="7522" xr:uid="{00000000-0005-0000-0000-00000C4A0000}"/>
    <cellStyle name="Input 2 5 3 2" xfId="37247" xr:uid="{00000000-0005-0000-0000-00000D4A0000}"/>
    <cellStyle name="Input 2 5 4" xfId="37248" xr:uid="{00000000-0005-0000-0000-00000E4A0000}"/>
    <cellStyle name="Input 2 6" xfId="7523" xr:uid="{00000000-0005-0000-0000-00000F4A0000}"/>
    <cellStyle name="Input 2 6 2" xfId="7524" xr:uid="{00000000-0005-0000-0000-0000104A0000}"/>
    <cellStyle name="Input 2 7" xfId="7525" xr:uid="{00000000-0005-0000-0000-0000114A0000}"/>
    <cellStyle name="Input 2 7 2" xfId="7526" xr:uid="{00000000-0005-0000-0000-0000124A0000}"/>
    <cellStyle name="Input 2 8" xfId="7527" xr:uid="{00000000-0005-0000-0000-0000134A0000}"/>
    <cellStyle name="Input 2 8 2" xfId="7528" xr:uid="{00000000-0005-0000-0000-0000144A0000}"/>
    <cellStyle name="Input 2 9" xfId="7529" xr:uid="{00000000-0005-0000-0000-0000154A0000}"/>
    <cellStyle name="Input 2 9 2" xfId="7530" xr:uid="{00000000-0005-0000-0000-0000164A0000}"/>
    <cellStyle name="Input 20" xfId="7531" xr:uid="{00000000-0005-0000-0000-0000174A0000}"/>
    <cellStyle name="Input 20 2" xfId="7532" xr:uid="{00000000-0005-0000-0000-0000184A0000}"/>
    <cellStyle name="Input 20 2 2" xfId="7533" xr:uid="{00000000-0005-0000-0000-0000194A0000}"/>
    <cellStyle name="Input 20 2 2 2" xfId="37249" xr:uid="{00000000-0005-0000-0000-00001A4A0000}"/>
    <cellStyle name="Input 20 2 2 2 2" xfId="37250" xr:uid="{00000000-0005-0000-0000-00001B4A0000}"/>
    <cellStyle name="Input 20 2 2 2 2 2" xfId="37251" xr:uid="{00000000-0005-0000-0000-00001C4A0000}"/>
    <cellStyle name="Input 20 2 2 2 2 2 2" xfId="37252" xr:uid="{00000000-0005-0000-0000-00001D4A0000}"/>
    <cellStyle name="Input 20 2 2 2 2 2 2 2" xfId="37253" xr:uid="{00000000-0005-0000-0000-00001E4A0000}"/>
    <cellStyle name="Input 20 2 2 2 2 2 2 2 2" xfId="37254" xr:uid="{00000000-0005-0000-0000-00001F4A0000}"/>
    <cellStyle name="Input 20 2 2 2 2 2 2 2 2 2" xfId="37255" xr:uid="{00000000-0005-0000-0000-0000204A0000}"/>
    <cellStyle name="Input 20 2 2 2 2 2 2 2 2 2 2" xfId="37256" xr:uid="{00000000-0005-0000-0000-0000214A0000}"/>
    <cellStyle name="Input 20 2 2 2 2 2 2 2 2 3" xfId="37257" xr:uid="{00000000-0005-0000-0000-0000224A0000}"/>
    <cellStyle name="Input 20 2 2 2 2 2 2 2 3" xfId="37258" xr:uid="{00000000-0005-0000-0000-0000234A0000}"/>
    <cellStyle name="Input 20 2 2 2 2 2 2 2 3 2" xfId="37259" xr:uid="{00000000-0005-0000-0000-0000244A0000}"/>
    <cellStyle name="Input 20 2 2 2 2 2 2 2 4" xfId="37260" xr:uid="{00000000-0005-0000-0000-0000254A0000}"/>
    <cellStyle name="Input 20 2 2 2 2 2 2 3" xfId="37261" xr:uid="{00000000-0005-0000-0000-0000264A0000}"/>
    <cellStyle name="Input 20 2 2 2 2 2 2 3 2" xfId="37262" xr:uid="{00000000-0005-0000-0000-0000274A0000}"/>
    <cellStyle name="Input 20 2 2 2 2 2 2 3 2 2" xfId="37263" xr:uid="{00000000-0005-0000-0000-0000284A0000}"/>
    <cellStyle name="Input 20 2 2 2 2 2 2 3 3" xfId="37264" xr:uid="{00000000-0005-0000-0000-0000294A0000}"/>
    <cellStyle name="Input 20 2 2 2 2 2 2 4" xfId="37265" xr:uid="{00000000-0005-0000-0000-00002A4A0000}"/>
    <cellStyle name="Input 20 2 2 2 2 2 2 4 2" xfId="37266" xr:uid="{00000000-0005-0000-0000-00002B4A0000}"/>
    <cellStyle name="Input 20 2 2 2 2 2 2 5" xfId="37267" xr:uid="{00000000-0005-0000-0000-00002C4A0000}"/>
    <cellStyle name="Input 20 2 2 2 2 2 3" xfId="37268" xr:uid="{00000000-0005-0000-0000-00002D4A0000}"/>
    <cellStyle name="Input 20 2 2 2 2 2 3 2" xfId="37269" xr:uid="{00000000-0005-0000-0000-00002E4A0000}"/>
    <cellStyle name="Input 20 2 2 2 2 2 3 2 2" xfId="37270" xr:uid="{00000000-0005-0000-0000-00002F4A0000}"/>
    <cellStyle name="Input 20 2 2 2 2 2 3 2 2 2" xfId="37271" xr:uid="{00000000-0005-0000-0000-0000304A0000}"/>
    <cellStyle name="Input 20 2 2 2 2 2 3 2 3" xfId="37272" xr:uid="{00000000-0005-0000-0000-0000314A0000}"/>
    <cellStyle name="Input 20 2 2 2 2 2 3 3" xfId="37273" xr:uid="{00000000-0005-0000-0000-0000324A0000}"/>
    <cellStyle name="Input 20 2 2 2 2 2 3 3 2" xfId="37274" xr:uid="{00000000-0005-0000-0000-0000334A0000}"/>
    <cellStyle name="Input 20 2 2 2 2 2 3 4" xfId="37275" xr:uid="{00000000-0005-0000-0000-0000344A0000}"/>
    <cellStyle name="Input 20 2 2 2 2 2 4" xfId="37276" xr:uid="{00000000-0005-0000-0000-0000354A0000}"/>
    <cellStyle name="Input 20 2 2 2 2 2 4 2" xfId="37277" xr:uid="{00000000-0005-0000-0000-0000364A0000}"/>
    <cellStyle name="Input 20 2 2 2 2 2 5" xfId="37278" xr:uid="{00000000-0005-0000-0000-0000374A0000}"/>
    <cellStyle name="Input 20 2 2 2 2 3" xfId="37279" xr:uid="{00000000-0005-0000-0000-0000384A0000}"/>
    <cellStyle name="Input 20 2 2 2 2 3 2" xfId="37280" xr:uid="{00000000-0005-0000-0000-0000394A0000}"/>
    <cellStyle name="Input 20 2 2 2 2 3 2 2" xfId="37281" xr:uid="{00000000-0005-0000-0000-00003A4A0000}"/>
    <cellStyle name="Input 20 2 2 2 2 3 2 2 2" xfId="37282" xr:uid="{00000000-0005-0000-0000-00003B4A0000}"/>
    <cellStyle name="Input 20 2 2 2 2 3 2 2 2 2" xfId="37283" xr:uid="{00000000-0005-0000-0000-00003C4A0000}"/>
    <cellStyle name="Input 20 2 2 2 2 3 2 2 3" xfId="37284" xr:uid="{00000000-0005-0000-0000-00003D4A0000}"/>
    <cellStyle name="Input 20 2 2 2 2 3 2 3" xfId="37285" xr:uid="{00000000-0005-0000-0000-00003E4A0000}"/>
    <cellStyle name="Input 20 2 2 2 2 3 2 3 2" xfId="37286" xr:uid="{00000000-0005-0000-0000-00003F4A0000}"/>
    <cellStyle name="Input 20 2 2 2 2 3 2 4" xfId="37287" xr:uid="{00000000-0005-0000-0000-0000404A0000}"/>
    <cellStyle name="Input 20 2 2 2 2 3 3" xfId="37288" xr:uid="{00000000-0005-0000-0000-0000414A0000}"/>
    <cellStyle name="Input 20 2 2 2 2 3 3 2" xfId="37289" xr:uid="{00000000-0005-0000-0000-0000424A0000}"/>
    <cellStyle name="Input 20 2 2 2 2 3 3 2 2" xfId="37290" xr:uid="{00000000-0005-0000-0000-0000434A0000}"/>
    <cellStyle name="Input 20 2 2 2 2 3 3 3" xfId="37291" xr:uid="{00000000-0005-0000-0000-0000444A0000}"/>
    <cellStyle name="Input 20 2 2 2 2 3 4" xfId="37292" xr:uid="{00000000-0005-0000-0000-0000454A0000}"/>
    <cellStyle name="Input 20 2 2 2 2 3 4 2" xfId="37293" xr:uid="{00000000-0005-0000-0000-0000464A0000}"/>
    <cellStyle name="Input 20 2 2 2 2 3 5" xfId="37294" xr:uid="{00000000-0005-0000-0000-0000474A0000}"/>
    <cellStyle name="Input 20 2 2 2 2 4" xfId="37295" xr:uid="{00000000-0005-0000-0000-0000484A0000}"/>
    <cellStyle name="Input 20 2 2 2 2 4 2" xfId="37296" xr:uid="{00000000-0005-0000-0000-0000494A0000}"/>
    <cellStyle name="Input 20 2 2 2 2 4 2 2" xfId="37297" xr:uid="{00000000-0005-0000-0000-00004A4A0000}"/>
    <cellStyle name="Input 20 2 2 2 2 4 2 2 2" xfId="37298" xr:uid="{00000000-0005-0000-0000-00004B4A0000}"/>
    <cellStyle name="Input 20 2 2 2 2 4 2 3" xfId="37299" xr:uid="{00000000-0005-0000-0000-00004C4A0000}"/>
    <cellStyle name="Input 20 2 2 2 2 4 3" xfId="37300" xr:uid="{00000000-0005-0000-0000-00004D4A0000}"/>
    <cellStyle name="Input 20 2 2 2 2 4 3 2" xfId="37301" xr:uid="{00000000-0005-0000-0000-00004E4A0000}"/>
    <cellStyle name="Input 20 2 2 2 2 4 4" xfId="37302" xr:uid="{00000000-0005-0000-0000-00004F4A0000}"/>
    <cellStyle name="Input 20 2 2 2 2 5" xfId="37303" xr:uid="{00000000-0005-0000-0000-0000504A0000}"/>
    <cellStyle name="Input 20 2 2 2 2 5 2" xfId="37304" xr:uid="{00000000-0005-0000-0000-0000514A0000}"/>
    <cellStyle name="Input 20 2 2 2 2 6" xfId="37305" xr:uid="{00000000-0005-0000-0000-0000524A0000}"/>
    <cellStyle name="Input 20 2 2 2 3" xfId="37306" xr:uid="{00000000-0005-0000-0000-0000534A0000}"/>
    <cellStyle name="Input 20 2 2 2 3 2" xfId="37307" xr:uid="{00000000-0005-0000-0000-0000544A0000}"/>
    <cellStyle name="Input 20 2 2 2 3 2 2" xfId="37308" xr:uid="{00000000-0005-0000-0000-0000554A0000}"/>
    <cellStyle name="Input 20 2 2 2 3 2 2 2" xfId="37309" xr:uid="{00000000-0005-0000-0000-0000564A0000}"/>
    <cellStyle name="Input 20 2 2 2 3 2 2 2 2" xfId="37310" xr:uid="{00000000-0005-0000-0000-0000574A0000}"/>
    <cellStyle name="Input 20 2 2 2 3 2 2 2 2 2" xfId="37311" xr:uid="{00000000-0005-0000-0000-0000584A0000}"/>
    <cellStyle name="Input 20 2 2 2 3 2 2 2 3" xfId="37312" xr:uid="{00000000-0005-0000-0000-0000594A0000}"/>
    <cellStyle name="Input 20 2 2 2 3 2 2 3" xfId="37313" xr:uid="{00000000-0005-0000-0000-00005A4A0000}"/>
    <cellStyle name="Input 20 2 2 2 3 2 2 3 2" xfId="37314" xr:uid="{00000000-0005-0000-0000-00005B4A0000}"/>
    <cellStyle name="Input 20 2 2 2 3 2 2 4" xfId="37315" xr:uid="{00000000-0005-0000-0000-00005C4A0000}"/>
    <cellStyle name="Input 20 2 2 2 3 2 3" xfId="37316" xr:uid="{00000000-0005-0000-0000-00005D4A0000}"/>
    <cellStyle name="Input 20 2 2 2 3 2 3 2" xfId="37317" xr:uid="{00000000-0005-0000-0000-00005E4A0000}"/>
    <cellStyle name="Input 20 2 2 2 3 2 3 2 2" xfId="37318" xr:uid="{00000000-0005-0000-0000-00005F4A0000}"/>
    <cellStyle name="Input 20 2 2 2 3 2 3 3" xfId="37319" xr:uid="{00000000-0005-0000-0000-0000604A0000}"/>
    <cellStyle name="Input 20 2 2 2 3 2 4" xfId="37320" xr:uid="{00000000-0005-0000-0000-0000614A0000}"/>
    <cellStyle name="Input 20 2 2 2 3 2 4 2" xfId="37321" xr:uid="{00000000-0005-0000-0000-0000624A0000}"/>
    <cellStyle name="Input 20 2 2 2 3 2 5" xfId="37322" xr:uid="{00000000-0005-0000-0000-0000634A0000}"/>
    <cellStyle name="Input 20 2 2 2 3 3" xfId="37323" xr:uid="{00000000-0005-0000-0000-0000644A0000}"/>
    <cellStyle name="Input 20 2 2 2 3 3 2" xfId="37324" xr:uid="{00000000-0005-0000-0000-0000654A0000}"/>
    <cellStyle name="Input 20 2 2 2 3 3 2 2" xfId="37325" xr:uid="{00000000-0005-0000-0000-0000664A0000}"/>
    <cellStyle name="Input 20 2 2 2 3 3 2 2 2" xfId="37326" xr:uid="{00000000-0005-0000-0000-0000674A0000}"/>
    <cellStyle name="Input 20 2 2 2 3 3 2 3" xfId="37327" xr:uid="{00000000-0005-0000-0000-0000684A0000}"/>
    <cellStyle name="Input 20 2 2 2 3 3 3" xfId="37328" xr:uid="{00000000-0005-0000-0000-0000694A0000}"/>
    <cellStyle name="Input 20 2 2 2 3 3 3 2" xfId="37329" xr:uid="{00000000-0005-0000-0000-00006A4A0000}"/>
    <cellStyle name="Input 20 2 2 2 3 3 4" xfId="37330" xr:uid="{00000000-0005-0000-0000-00006B4A0000}"/>
    <cellStyle name="Input 20 2 2 2 3 4" xfId="37331" xr:uid="{00000000-0005-0000-0000-00006C4A0000}"/>
    <cellStyle name="Input 20 2 2 2 3 4 2" xfId="37332" xr:uid="{00000000-0005-0000-0000-00006D4A0000}"/>
    <cellStyle name="Input 20 2 2 2 3 5" xfId="37333" xr:uid="{00000000-0005-0000-0000-00006E4A0000}"/>
    <cellStyle name="Input 20 2 2 2 4" xfId="37334" xr:uid="{00000000-0005-0000-0000-00006F4A0000}"/>
    <cellStyle name="Input 20 2 2 2 4 2" xfId="37335" xr:uid="{00000000-0005-0000-0000-0000704A0000}"/>
    <cellStyle name="Input 20 2 2 2 4 2 2" xfId="37336" xr:uid="{00000000-0005-0000-0000-0000714A0000}"/>
    <cellStyle name="Input 20 2 2 2 4 2 2 2" xfId="37337" xr:uid="{00000000-0005-0000-0000-0000724A0000}"/>
    <cellStyle name="Input 20 2 2 2 4 2 2 2 2" xfId="37338" xr:uid="{00000000-0005-0000-0000-0000734A0000}"/>
    <cellStyle name="Input 20 2 2 2 4 2 2 3" xfId="37339" xr:uid="{00000000-0005-0000-0000-0000744A0000}"/>
    <cellStyle name="Input 20 2 2 2 4 2 3" xfId="37340" xr:uid="{00000000-0005-0000-0000-0000754A0000}"/>
    <cellStyle name="Input 20 2 2 2 4 2 3 2" xfId="37341" xr:uid="{00000000-0005-0000-0000-0000764A0000}"/>
    <cellStyle name="Input 20 2 2 2 4 2 4" xfId="37342" xr:uid="{00000000-0005-0000-0000-0000774A0000}"/>
    <cellStyle name="Input 20 2 2 2 4 3" xfId="37343" xr:uid="{00000000-0005-0000-0000-0000784A0000}"/>
    <cellStyle name="Input 20 2 2 2 4 3 2" xfId="37344" xr:uid="{00000000-0005-0000-0000-0000794A0000}"/>
    <cellStyle name="Input 20 2 2 2 4 3 2 2" xfId="37345" xr:uid="{00000000-0005-0000-0000-00007A4A0000}"/>
    <cellStyle name="Input 20 2 2 2 4 3 3" xfId="37346" xr:uid="{00000000-0005-0000-0000-00007B4A0000}"/>
    <cellStyle name="Input 20 2 2 2 4 4" xfId="37347" xr:uid="{00000000-0005-0000-0000-00007C4A0000}"/>
    <cellStyle name="Input 20 2 2 2 4 4 2" xfId="37348" xr:uid="{00000000-0005-0000-0000-00007D4A0000}"/>
    <cellStyle name="Input 20 2 2 2 4 5" xfId="37349" xr:uid="{00000000-0005-0000-0000-00007E4A0000}"/>
    <cellStyle name="Input 20 2 2 2 5" xfId="37350" xr:uid="{00000000-0005-0000-0000-00007F4A0000}"/>
    <cellStyle name="Input 20 2 2 2 5 2" xfId="37351" xr:uid="{00000000-0005-0000-0000-0000804A0000}"/>
    <cellStyle name="Input 20 2 2 2 5 2 2" xfId="37352" xr:uid="{00000000-0005-0000-0000-0000814A0000}"/>
    <cellStyle name="Input 20 2 2 2 5 2 2 2" xfId="37353" xr:uid="{00000000-0005-0000-0000-0000824A0000}"/>
    <cellStyle name="Input 20 2 2 2 5 2 3" xfId="37354" xr:uid="{00000000-0005-0000-0000-0000834A0000}"/>
    <cellStyle name="Input 20 2 2 2 5 3" xfId="37355" xr:uid="{00000000-0005-0000-0000-0000844A0000}"/>
    <cellStyle name="Input 20 2 2 2 5 3 2" xfId="37356" xr:uid="{00000000-0005-0000-0000-0000854A0000}"/>
    <cellStyle name="Input 20 2 2 2 5 4" xfId="37357" xr:uid="{00000000-0005-0000-0000-0000864A0000}"/>
    <cellStyle name="Input 20 2 2 2 6" xfId="37358" xr:uid="{00000000-0005-0000-0000-0000874A0000}"/>
    <cellStyle name="Input 20 2 2 2 6 2" xfId="37359" xr:uid="{00000000-0005-0000-0000-0000884A0000}"/>
    <cellStyle name="Input 20 2 2 2 7" xfId="37360" xr:uid="{00000000-0005-0000-0000-0000894A0000}"/>
    <cellStyle name="Input 20 2 2 3" xfId="37361" xr:uid="{00000000-0005-0000-0000-00008A4A0000}"/>
    <cellStyle name="Input 20 2 2 3 2" xfId="37362" xr:uid="{00000000-0005-0000-0000-00008B4A0000}"/>
    <cellStyle name="Input 20 2 2 3 2 2" xfId="37363" xr:uid="{00000000-0005-0000-0000-00008C4A0000}"/>
    <cellStyle name="Input 20 2 2 3 2 2 2" xfId="37364" xr:uid="{00000000-0005-0000-0000-00008D4A0000}"/>
    <cellStyle name="Input 20 2 2 3 2 2 2 2" xfId="37365" xr:uid="{00000000-0005-0000-0000-00008E4A0000}"/>
    <cellStyle name="Input 20 2 2 3 2 2 2 2 2" xfId="37366" xr:uid="{00000000-0005-0000-0000-00008F4A0000}"/>
    <cellStyle name="Input 20 2 2 3 2 2 2 2 2 2" xfId="37367" xr:uid="{00000000-0005-0000-0000-0000904A0000}"/>
    <cellStyle name="Input 20 2 2 3 2 2 2 2 3" xfId="37368" xr:uid="{00000000-0005-0000-0000-0000914A0000}"/>
    <cellStyle name="Input 20 2 2 3 2 2 2 3" xfId="37369" xr:uid="{00000000-0005-0000-0000-0000924A0000}"/>
    <cellStyle name="Input 20 2 2 3 2 2 2 3 2" xfId="37370" xr:uid="{00000000-0005-0000-0000-0000934A0000}"/>
    <cellStyle name="Input 20 2 2 3 2 2 2 4" xfId="37371" xr:uid="{00000000-0005-0000-0000-0000944A0000}"/>
    <cellStyle name="Input 20 2 2 3 2 2 3" xfId="37372" xr:uid="{00000000-0005-0000-0000-0000954A0000}"/>
    <cellStyle name="Input 20 2 2 3 2 2 3 2" xfId="37373" xr:uid="{00000000-0005-0000-0000-0000964A0000}"/>
    <cellStyle name="Input 20 2 2 3 2 2 3 2 2" xfId="37374" xr:uid="{00000000-0005-0000-0000-0000974A0000}"/>
    <cellStyle name="Input 20 2 2 3 2 2 3 3" xfId="37375" xr:uid="{00000000-0005-0000-0000-0000984A0000}"/>
    <cellStyle name="Input 20 2 2 3 2 2 4" xfId="37376" xr:uid="{00000000-0005-0000-0000-0000994A0000}"/>
    <cellStyle name="Input 20 2 2 3 2 2 4 2" xfId="37377" xr:uid="{00000000-0005-0000-0000-00009A4A0000}"/>
    <cellStyle name="Input 20 2 2 3 2 2 5" xfId="37378" xr:uid="{00000000-0005-0000-0000-00009B4A0000}"/>
    <cellStyle name="Input 20 2 2 3 2 3" xfId="37379" xr:uid="{00000000-0005-0000-0000-00009C4A0000}"/>
    <cellStyle name="Input 20 2 2 3 2 3 2" xfId="37380" xr:uid="{00000000-0005-0000-0000-00009D4A0000}"/>
    <cellStyle name="Input 20 2 2 3 2 3 2 2" xfId="37381" xr:uid="{00000000-0005-0000-0000-00009E4A0000}"/>
    <cellStyle name="Input 20 2 2 3 2 3 2 2 2" xfId="37382" xr:uid="{00000000-0005-0000-0000-00009F4A0000}"/>
    <cellStyle name="Input 20 2 2 3 2 3 2 3" xfId="37383" xr:uid="{00000000-0005-0000-0000-0000A04A0000}"/>
    <cellStyle name="Input 20 2 2 3 2 3 3" xfId="37384" xr:uid="{00000000-0005-0000-0000-0000A14A0000}"/>
    <cellStyle name="Input 20 2 2 3 2 3 3 2" xfId="37385" xr:uid="{00000000-0005-0000-0000-0000A24A0000}"/>
    <cellStyle name="Input 20 2 2 3 2 3 4" xfId="37386" xr:uid="{00000000-0005-0000-0000-0000A34A0000}"/>
    <cellStyle name="Input 20 2 2 3 2 4" xfId="37387" xr:uid="{00000000-0005-0000-0000-0000A44A0000}"/>
    <cellStyle name="Input 20 2 2 3 2 4 2" xfId="37388" xr:uid="{00000000-0005-0000-0000-0000A54A0000}"/>
    <cellStyle name="Input 20 2 2 3 2 5" xfId="37389" xr:uid="{00000000-0005-0000-0000-0000A64A0000}"/>
    <cellStyle name="Input 20 2 2 3 3" xfId="37390" xr:uid="{00000000-0005-0000-0000-0000A74A0000}"/>
    <cellStyle name="Input 20 2 2 3 3 2" xfId="37391" xr:uid="{00000000-0005-0000-0000-0000A84A0000}"/>
    <cellStyle name="Input 20 2 2 3 3 2 2" xfId="37392" xr:uid="{00000000-0005-0000-0000-0000A94A0000}"/>
    <cellStyle name="Input 20 2 2 3 3 2 2 2" xfId="37393" xr:uid="{00000000-0005-0000-0000-0000AA4A0000}"/>
    <cellStyle name="Input 20 2 2 3 3 2 2 2 2" xfId="37394" xr:uid="{00000000-0005-0000-0000-0000AB4A0000}"/>
    <cellStyle name="Input 20 2 2 3 3 2 2 3" xfId="37395" xr:uid="{00000000-0005-0000-0000-0000AC4A0000}"/>
    <cellStyle name="Input 20 2 2 3 3 2 3" xfId="37396" xr:uid="{00000000-0005-0000-0000-0000AD4A0000}"/>
    <cellStyle name="Input 20 2 2 3 3 2 3 2" xfId="37397" xr:uid="{00000000-0005-0000-0000-0000AE4A0000}"/>
    <cellStyle name="Input 20 2 2 3 3 2 4" xfId="37398" xr:uid="{00000000-0005-0000-0000-0000AF4A0000}"/>
    <cellStyle name="Input 20 2 2 3 3 3" xfId="37399" xr:uid="{00000000-0005-0000-0000-0000B04A0000}"/>
    <cellStyle name="Input 20 2 2 3 3 3 2" xfId="37400" xr:uid="{00000000-0005-0000-0000-0000B14A0000}"/>
    <cellStyle name="Input 20 2 2 3 3 3 2 2" xfId="37401" xr:uid="{00000000-0005-0000-0000-0000B24A0000}"/>
    <cellStyle name="Input 20 2 2 3 3 3 3" xfId="37402" xr:uid="{00000000-0005-0000-0000-0000B34A0000}"/>
    <cellStyle name="Input 20 2 2 3 3 4" xfId="37403" xr:uid="{00000000-0005-0000-0000-0000B44A0000}"/>
    <cellStyle name="Input 20 2 2 3 3 4 2" xfId="37404" xr:uid="{00000000-0005-0000-0000-0000B54A0000}"/>
    <cellStyle name="Input 20 2 2 3 3 5" xfId="37405" xr:uid="{00000000-0005-0000-0000-0000B64A0000}"/>
    <cellStyle name="Input 20 2 2 3 4" xfId="37406" xr:uid="{00000000-0005-0000-0000-0000B74A0000}"/>
    <cellStyle name="Input 20 2 2 3 4 2" xfId="37407" xr:uid="{00000000-0005-0000-0000-0000B84A0000}"/>
    <cellStyle name="Input 20 2 2 3 4 2 2" xfId="37408" xr:uid="{00000000-0005-0000-0000-0000B94A0000}"/>
    <cellStyle name="Input 20 2 2 3 4 2 2 2" xfId="37409" xr:uid="{00000000-0005-0000-0000-0000BA4A0000}"/>
    <cellStyle name="Input 20 2 2 3 4 2 3" xfId="37410" xr:uid="{00000000-0005-0000-0000-0000BB4A0000}"/>
    <cellStyle name="Input 20 2 2 3 4 3" xfId="37411" xr:uid="{00000000-0005-0000-0000-0000BC4A0000}"/>
    <cellStyle name="Input 20 2 2 3 4 3 2" xfId="37412" xr:uid="{00000000-0005-0000-0000-0000BD4A0000}"/>
    <cellStyle name="Input 20 2 2 3 4 4" xfId="37413" xr:uid="{00000000-0005-0000-0000-0000BE4A0000}"/>
    <cellStyle name="Input 20 2 2 3 5" xfId="37414" xr:uid="{00000000-0005-0000-0000-0000BF4A0000}"/>
    <cellStyle name="Input 20 2 2 3 5 2" xfId="37415" xr:uid="{00000000-0005-0000-0000-0000C04A0000}"/>
    <cellStyle name="Input 20 2 2 3 6" xfId="37416" xr:uid="{00000000-0005-0000-0000-0000C14A0000}"/>
    <cellStyle name="Input 20 2 2 4" xfId="37417" xr:uid="{00000000-0005-0000-0000-0000C24A0000}"/>
    <cellStyle name="Input 20 2 2 4 2" xfId="37418" xr:uid="{00000000-0005-0000-0000-0000C34A0000}"/>
    <cellStyle name="Input 20 2 2 4 2 2" xfId="37419" xr:uid="{00000000-0005-0000-0000-0000C44A0000}"/>
    <cellStyle name="Input 20 2 2 4 2 2 2" xfId="37420" xr:uid="{00000000-0005-0000-0000-0000C54A0000}"/>
    <cellStyle name="Input 20 2 2 4 2 2 2 2" xfId="37421" xr:uid="{00000000-0005-0000-0000-0000C64A0000}"/>
    <cellStyle name="Input 20 2 2 4 2 2 2 2 2" xfId="37422" xr:uid="{00000000-0005-0000-0000-0000C74A0000}"/>
    <cellStyle name="Input 20 2 2 4 2 2 2 3" xfId="37423" xr:uid="{00000000-0005-0000-0000-0000C84A0000}"/>
    <cellStyle name="Input 20 2 2 4 2 2 3" xfId="37424" xr:uid="{00000000-0005-0000-0000-0000C94A0000}"/>
    <cellStyle name="Input 20 2 2 4 2 2 3 2" xfId="37425" xr:uid="{00000000-0005-0000-0000-0000CA4A0000}"/>
    <cellStyle name="Input 20 2 2 4 2 2 4" xfId="37426" xr:uid="{00000000-0005-0000-0000-0000CB4A0000}"/>
    <cellStyle name="Input 20 2 2 4 2 3" xfId="37427" xr:uid="{00000000-0005-0000-0000-0000CC4A0000}"/>
    <cellStyle name="Input 20 2 2 4 2 3 2" xfId="37428" xr:uid="{00000000-0005-0000-0000-0000CD4A0000}"/>
    <cellStyle name="Input 20 2 2 4 2 3 2 2" xfId="37429" xr:uid="{00000000-0005-0000-0000-0000CE4A0000}"/>
    <cellStyle name="Input 20 2 2 4 2 3 3" xfId="37430" xr:uid="{00000000-0005-0000-0000-0000CF4A0000}"/>
    <cellStyle name="Input 20 2 2 4 2 4" xfId="37431" xr:uid="{00000000-0005-0000-0000-0000D04A0000}"/>
    <cellStyle name="Input 20 2 2 4 2 4 2" xfId="37432" xr:uid="{00000000-0005-0000-0000-0000D14A0000}"/>
    <cellStyle name="Input 20 2 2 4 2 5" xfId="37433" xr:uid="{00000000-0005-0000-0000-0000D24A0000}"/>
    <cellStyle name="Input 20 2 2 4 3" xfId="37434" xr:uid="{00000000-0005-0000-0000-0000D34A0000}"/>
    <cellStyle name="Input 20 2 2 4 3 2" xfId="37435" xr:uid="{00000000-0005-0000-0000-0000D44A0000}"/>
    <cellStyle name="Input 20 2 2 4 3 2 2" xfId="37436" xr:uid="{00000000-0005-0000-0000-0000D54A0000}"/>
    <cellStyle name="Input 20 2 2 4 3 2 2 2" xfId="37437" xr:uid="{00000000-0005-0000-0000-0000D64A0000}"/>
    <cellStyle name="Input 20 2 2 4 3 2 3" xfId="37438" xr:uid="{00000000-0005-0000-0000-0000D74A0000}"/>
    <cellStyle name="Input 20 2 2 4 3 3" xfId="37439" xr:uid="{00000000-0005-0000-0000-0000D84A0000}"/>
    <cellStyle name="Input 20 2 2 4 3 3 2" xfId="37440" xr:uid="{00000000-0005-0000-0000-0000D94A0000}"/>
    <cellStyle name="Input 20 2 2 4 3 4" xfId="37441" xr:uid="{00000000-0005-0000-0000-0000DA4A0000}"/>
    <cellStyle name="Input 20 2 2 4 4" xfId="37442" xr:uid="{00000000-0005-0000-0000-0000DB4A0000}"/>
    <cellStyle name="Input 20 2 2 4 4 2" xfId="37443" xr:uid="{00000000-0005-0000-0000-0000DC4A0000}"/>
    <cellStyle name="Input 20 2 2 4 5" xfId="37444" xr:uid="{00000000-0005-0000-0000-0000DD4A0000}"/>
    <cellStyle name="Input 20 2 2 5" xfId="37445" xr:uid="{00000000-0005-0000-0000-0000DE4A0000}"/>
    <cellStyle name="Input 20 2 2 5 2" xfId="37446" xr:uid="{00000000-0005-0000-0000-0000DF4A0000}"/>
    <cellStyle name="Input 20 2 2 5 2 2" xfId="37447" xr:uid="{00000000-0005-0000-0000-0000E04A0000}"/>
    <cellStyle name="Input 20 2 2 5 2 2 2" xfId="37448" xr:uid="{00000000-0005-0000-0000-0000E14A0000}"/>
    <cellStyle name="Input 20 2 2 5 2 2 2 2" xfId="37449" xr:uid="{00000000-0005-0000-0000-0000E24A0000}"/>
    <cellStyle name="Input 20 2 2 5 2 2 3" xfId="37450" xr:uid="{00000000-0005-0000-0000-0000E34A0000}"/>
    <cellStyle name="Input 20 2 2 5 2 3" xfId="37451" xr:uid="{00000000-0005-0000-0000-0000E44A0000}"/>
    <cellStyle name="Input 20 2 2 5 2 3 2" xfId="37452" xr:uid="{00000000-0005-0000-0000-0000E54A0000}"/>
    <cellStyle name="Input 20 2 2 5 2 4" xfId="37453" xr:uid="{00000000-0005-0000-0000-0000E64A0000}"/>
    <cellStyle name="Input 20 2 2 5 3" xfId="37454" xr:uid="{00000000-0005-0000-0000-0000E74A0000}"/>
    <cellStyle name="Input 20 2 2 5 3 2" xfId="37455" xr:uid="{00000000-0005-0000-0000-0000E84A0000}"/>
    <cellStyle name="Input 20 2 2 5 3 2 2" xfId="37456" xr:uid="{00000000-0005-0000-0000-0000E94A0000}"/>
    <cellStyle name="Input 20 2 2 5 3 3" xfId="37457" xr:uid="{00000000-0005-0000-0000-0000EA4A0000}"/>
    <cellStyle name="Input 20 2 2 5 4" xfId="37458" xr:uid="{00000000-0005-0000-0000-0000EB4A0000}"/>
    <cellStyle name="Input 20 2 2 5 4 2" xfId="37459" xr:uid="{00000000-0005-0000-0000-0000EC4A0000}"/>
    <cellStyle name="Input 20 2 2 5 5" xfId="37460" xr:uid="{00000000-0005-0000-0000-0000ED4A0000}"/>
    <cellStyle name="Input 20 2 2 6" xfId="37461" xr:uid="{00000000-0005-0000-0000-0000EE4A0000}"/>
    <cellStyle name="Input 20 2 2 6 2" xfId="37462" xr:uid="{00000000-0005-0000-0000-0000EF4A0000}"/>
    <cellStyle name="Input 20 2 2 6 2 2" xfId="37463" xr:uid="{00000000-0005-0000-0000-0000F04A0000}"/>
    <cellStyle name="Input 20 2 2 6 2 2 2" xfId="37464" xr:uid="{00000000-0005-0000-0000-0000F14A0000}"/>
    <cellStyle name="Input 20 2 2 6 2 3" xfId="37465" xr:uid="{00000000-0005-0000-0000-0000F24A0000}"/>
    <cellStyle name="Input 20 2 2 6 3" xfId="37466" xr:uid="{00000000-0005-0000-0000-0000F34A0000}"/>
    <cellStyle name="Input 20 2 2 6 3 2" xfId="37467" xr:uid="{00000000-0005-0000-0000-0000F44A0000}"/>
    <cellStyle name="Input 20 2 2 6 4" xfId="37468" xr:uid="{00000000-0005-0000-0000-0000F54A0000}"/>
    <cellStyle name="Input 20 2 2 7" xfId="37469" xr:uid="{00000000-0005-0000-0000-0000F64A0000}"/>
    <cellStyle name="Input 20 2 2 7 2" xfId="37470" xr:uid="{00000000-0005-0000-0000-0000F74A0000}"/>
    <cellStyle name="Input 20 2 2 8" xfId="37471" xr:uid="{00000000-0005-0000-0000-0000F84A0000}"/>
    <cellStyle name="Input 20 2 3" xfId="37472" xr:uid="{00000000-0005-0000-0000-0000F94A0000}"/>
    <cellStyle name="Input 20 2 3 2" xfId="37473" xr:uid="{00000000-0005-0000-0000-0000FA4A0000}"/>
    <cellStyle name="Input 20 2 3 2 2" xfId="37474" xr:uid="{00000000-0005-0000-0000-0000FB4A0000}"/>
    <cellStyle name="Input 20 2 3 2 2 2" xfId="37475" xr:uid="{00000000-0005-0000-0000-0000FC4A0000}"/>
    <cellStyle name="Input 20 2 3 2 2 2 2" xfId="37476" xr:uid="{00000000-0005-0000-0000-0000FD4A0000}"/>
    <cellStyle name="Input 20 2 3 2 2 2 2 2" xfId="37477" xr:uid="{00000000-0005-0000-0000-0000FE4A0000}"/>
    <cellStyle name="Input 20 2 3 2 2 2 3" xfId="37478" xr:uid="{00000000-0005-0000-0000-0000FF4A0000}"/>
    <cellStyle name="Input 20 2 3 2 2 3" xfId="37479" xr:uid="{00000000-0005-0000-0000-0000004B0000}"/>
    <cellStyle name="Input 20 2 3 2 2 3 2" xfId="37480" xr:uid="{00000000-0005-0000-0000-0000014B0000}"/>
    <cellStyle name="Input 20 2 3 2 2 4" xfId="37481" xr:uid="{00000000-0005-0000-0000-0000024B0000}"/>
    <cellStyle name="Input 20 2 3 2 3" xfId="37482" xr:uid="{00000000-0005-0000-0000-0000034B0000}"/>
    <cellStyle name="Input 20 2 3 2 3 2" xfId="37483" xr:uid="{00000000-0005-0000-0000-0000044B0000}"/>
    <cellStyle name="Input 20 2 3 2 3 2 2" xfId="37484" xr:uid="{00000000-0005-0000-0000-0000054B0000}"/>
    <cellStyle name="Input 20 2 3 2 3 3" xfId="37485" xr:uid="{00000000-0005-0000-0000-0000064B0000}"/>
    <cellStyle name="Input 20 2 3 2 4" xfId="37486" xr:uid="{00000000-0005-0000-0000-0000074B0000}"/>
    <cellStyle name="Input 20 2 3 2 4 2" xfId="37487" xr:uid="{00000000-0005-0000-0000-0000084B0000}"/>
    <cellStyle name="Input 20 2 3 2 5" xfId="37488" xr:uid="{00000000-0005-0000-0000-0000094B0000}"/>
    <cellStyle name="Input 20 2 3 3" xfId="37489" xr:uid="{00000000-0005-0000-0000-00000A4B0000}"/>
    <cellStyle name="Input 20 2 3 3 2" xfId="37490" xr:uid="{00000000-0005-0000-0000-00000B4B0000}"/>
    <cellStyle name="Input 20 2 3 3 2 2" xfId="37491" xr:uid="{00000000-0005-0000-0000-00000C4B0000}"/>
    <cellStyle name="Input 20 2 3 3 2 2 2" xfId="37492" xr:uid="{00000000-0005-0000-0000-00000D4B0000}"/>
    <cellStyle name="Input 20 2 3 3 2 3" xfId="37493" xr:uid="{00000000-0005-0000-0000-00000E4B0000}"/>
    <cellStyle name="Input 20 2 3 3 3" xfId="37494" xr:uid="{00000000-0005-0000-0000-00000F4B0000}"/>
    <cellStyle name="Input 20 2 3 3 3 2" xfId="37495" xr:uid="{00000000-0005-0000-0000-0000104B0000}"/>
    <cellStyle name="Input 20 2 3 3 4" xfId="37496" xr:uid="{00000000-0005-0000-0000-0000114B0000}"/>
    <cellStyle name="Input 20 2 3 4" xfId="37497" xr:uid="{00000000-0005-0000-0000-0000124B0000}"/>
    <cellStyle name="Input 20 2 3 4 2" xfId="37498" xr:uid="{00000000-0005-0000-0000-0000134B0000}"/>
    <cellStyle name="Input 20 2 3 5" xfId="37499" xr:uid="{00000000-0005-0000-0000-0000144B0000}"/>
    <cellStyle name="Input 20 2 4" xfId="37500" xr:uid="{00000000-0005-0000-0000-0000154B0000}"/>
    <cellStyle name="Input 20 2 4 2" xfId="37501" xr:uid="{00000000-0005-0000-0000-0000164B0000}"/>
    <cellStyle name="Input 20 2 4 2 2" xfId="37502" xr:uid="{00000000-0005-0000-0000-0000174B0000}"/>
    <cellStyle name="Input 20 2 4 2 2 2" xfId="37503" xr:uid="{00000000-0005-0000-0000-0000184B0000}"/>
    <cellStyle name="Input 20 2 4 2 2 2 2" xfId="37504" xr:uid="{00000000-0005-0000-0000-0000194B0000}"/>
    <cellStyle name="Input 20 2 4 2 2 3" xfId="37505" xr:uid="{00000000-0005-0000-0000-00001A4B0000}"/>
    <cellStyle name="Input 20 2 4 2 3" xfId="37506" xr:uid="{00000000-0005-0000-0000-00001B4B0000}"/>
    <cellStyle name="Input 20 2 4 2 3 2" xfId="37507" xr:uid="{00000000-0005-0000-0000-00001C4B0000}"/>
    <cellStyle name="Input 20 2 4 2 4" xfId="37508" xr:uid="{00000000-0005-0000-0000-00001D4B0000}"/>
    <cellStyle name="Input 20 2 4 3" xfId="37509" xr:uid="{00000000-0005-0000-0000-00001E4B0000}"/>
    <cellStyle name="Input 20 2 4 3 2" xfId="37510" xr:uid="{00000000-0005-0000-0000-00001F4B0000}"/>
    <cellStyle name="Input 20 2 4 3 2 2" xfId="37511" xr:uid="{00000000-0005-0000-0000-0000204B0000}"/>
    <cellStyle name="Input 20 2 4 3 3" xfId="37512" xr:uid="{00000000-0005-0000-0000-0000214B0000}"/>
    <cellStyle name="Input 20 2 4 4" xfId="37513" xr:uid="{00000000-0005-0000-0000-0000224B0000}"/>
    <cellStyle name="Input 20 2 4 4 2" xfId="37514" xr:uid="{00000000-0005-0000-0000-0000234B0000}"/>
    <cellStyle name="Input 20 2 4 5" xfId="37515" xr:uid="{00000000-0005-0000-0000-0000244B0000}"/>
    <cellStyle name="Input 20 2 5" xfId="37516" xr:uid="{00000000-0005-0000-0000-0000254B0000}"/>
    <cellStyle name="Input 20 2 5 2" xfId="37517" xr:uid="{00000000-0005-0000-0000-0000264B0000}"/>
    <cellStyle name="Input 20 2 5 2 2" xfId="37518" xr:uid="{00000000-0005-0000-0000-0000274B0000}"/>
    <cellStyle name="Input 20 2 5 2 2 2" xfId="37519" xr:uid="{00000000-0005-0000-0000-0000284B0000}"/>
    <cellStyle name="Input 20 2 5 2 3" xfId="37520" xr:uid="{00000000-0005-0000-0000-0000294B0000}"/>
    <cellStyle name="Input 20 2 5 3" xfId="37521" xr:uid="{00000000-0005-0000-0000-00002A4B0000}"/>
    <cellStyle name="Input 20 2 5 3 2" xfId="37522" xr:uid="{00000000-0005-0000-0000-00002B4B0000}"/>
    <cellStyle name="Input 20 2 5 4" xfId="37523" xr:uid="{00000000-0005-0000-0000-00002C4B0000}"/>
    <cellStyle name="Input 20 2 6" xfId="37524" xr:uid="{00000000-0005-0000-0000-00002D4B0000}"/>
    <cellStyle name="Input 20 2 6 2" xfId="37525" xr:uid="{00000000-0005-0000-0000-00002E4B0000}"/>
    <cellStyle name="Input 20 2 7" xfId="37526" xr:uid="{00000000-0005-0000-0000-00002F4B0000}"/>
    <cellStyle name="Input 20 3" xfId="7534" xr:uid="{00000000-0005-0000-0000-0000304B0000}"/>
    <cellStyle name="Input 20 3 2" xfId="7535" xr:uid="{00000000-0005-0000-0000-0000314B0000}"/>
    <cellStyle name="Input 20 3 2 2" xfId="37527" xr:uid="{00000000-0005-0000-0000-0000324B0000}"/>
    <cellStyle name="Input 20 3 2 2 2" xfId="37528" xr:uid="{00000000-0005-0000-0000-0000334B0000}"/>
    <cellStyle name="Input 20 3 2 2 2 2" xfId="37529" xr:uid="{00000000-0005-0000-0000-0000344B0000}"/>
    <cellStyle name="Input 20 3 2 2 2 2 2" xfId="37530" xr:uid="{00000000-0005-0000-0000-0000354B0000}"/>
    <cellStyle name="Input 20 3 2 2 2 3" xfId="37531" xr:uid="{00000000-0005-0000-0000-0000364B0000}"/>
    <cellStyle name="Input 20 3 2 2 3" xfId="37532" xr:uid="{00000000-0005-0000-0000-0000374B0000}"/>
    <cellStyle name="Input 20 3 2 2 3 2" xfId="37533" xr:uid="{00000000-0005-0000-0000-0000384B0000}"/>
    <cellStyle name="Input 20 3 2 2 4" xfId="37534" xr:uid="{00000000-0005-0000-0000-0000394B0000}"/>
    <cellStyle name="Input 20 3 2 3" xfId="37535" xr:uid="{00000000-0005-0000-0000-00003A4B0000}"/>
    <cellStyle name="Input 20 3 2 3 2" xfId="37536" xr:uid="{00000000-0005-0000-0000-00003B4B0000}"/>
    <cellStyle name="Input 20 3 2 3 2 2" xfId="37537" xr:uid="{00000000-0005-0000-0000-00003C4B0000}"/>
    <cellStyle name="Input 20 3 2 3 3" xfId="37538" xr:uid="{00000000-0005-0000-0000-00003D4B0000}"/>
    <cellStyle name="Input 20 3 2 4" xfId="37539" xr:uid="{00000000-0005-0000-0000-00003E4B0000}"/>
    <cellStyle name="Input 20 3 2 4 2" xfId="37540" xr:uid="{00000000-0005-0000-0000-00003F4B0000}"/>
    <cellStyle name="Input 20 3 2 5" xfId="37541" xr:uid="{00000000-0005-0000-0000-0000404B0000}"/>
    <cellStyle name="Input 20 3 3" xfId="37542" xr:uid="{00000000-0005-0000-0000-0000414B0000}"/>
    <cellStyle name="Input 20 3 3 2" xfId="37543" xr:uid="{00000000-0005-0000-0000-0000424B0000}"/>
    <cellStyle name="Input 20 3 3 2 2" xfId="37544" xr:uid="{00000000-0005-0000-0000-0000434B0000}"/>
    <cellStyle name="Input 20 3 3 2 2 2" xfId="37545" xr:uid="{00000000-0005-0000-0000-0000444B0000}"/>
    <cellStyle name="Input 20 3 3 2 3" xfId="37546" xr:uid="{00000000-0005-0000-0000-0000454B0000}"/>
    <cellStyle name="Input 20 3 3 3" xfId="37547" xr:uid="{00000000-0005-0000-0000-0000464B0000}"/>
    <cellStyle name="Input 20 3 3 3 2" xfId="37548" xr:uid="{00000000-0005-0000-0000-0000474B0000}"/>
    <cellStyle name="Input 20 3 3 4" xfId="37549" xr:uid="{00000000-0005-0000-0000-0000484B0000}"/>
    <cellStyle name="Input 20 3 4" xfId="37550" xr:uid="{00000000-0005-0000-0000-0000494B0000}"/>
    <cellStyle name="Input 20 3 4 2" xfId="37551" xr:uid="{00000000-0005-0000-0000-00004A4B0000}"/>
    <cellStyle name="Input 20 3 5" xfId="37552" xr:uid="{00000000-0005-0000-0000-00004B4B0000}"/>
    <cellStyle name="Input 20 4" xfId="7536" xr:uid="{00000000-0005-0000-0000-00004C4B0000}"/>
    <cellStyle name="Input 20 4 2" xfId="37553" xr:uid="{00000000-0005-0000-0000-00004D4B0000}"/>
    <cellStyle name="Input 20 4 2 2" xfId="37554" xr:uid="{00000000-0005-0000-0000-00004E4B0000}"/>
    <cellStyle name="Input 20 4 2 2 2" xfId="37555" xr:uid="{00000000-0005-0000-0000-00004F4B0000}"/>
    <cellStyle name="Input 20 4 2 2 2 2" xfId="37556" xr:uid="{00000000-0005-0000-0000-0000504B0000}"/>
    <cellStyle name="Input 20 4 2 2 3" xfId="37557" xr:uid="{00000000-0005-0000-0000-0000514B0000}"/>
    <cellStyle name="Input 20 4 2 3" xfId="37558" xr:uid="{00000000-0005-0000-0000-0000524B0000}"/>
    <cellStyle name="Input 20 4 2 3 2" xfId="37559" xr:uid="{00000000-0005-0000-0000-0000534B0000}"/>
    <cellStyle name="Input 20 4 2 4" xfId="37560" xr:uid="{00000000-0005-0000-0000-0000544B0000}"/>
    <cellStyle name="Input 20 4 3" xfId="37561" xr:uid="{00000000-0005-0000-0000-0000554B0000}"/>
    <cellStyle name="Input 20 4 3 2" xfId="37562" xr:uid="{00000000-0005-0000-0000-0000564B0000}"/>
    <cellStyle name="Input 20 4 3 2 2" xfId="37563" xr:uid="{00000000-0005-0000-0000-0000574B0000}"/>
    <cellStyle name="Input 20 4 3 3" xfId="37564" xr:uid="{00000000-0005-0000-0000-0000584B0000}"/>
    <cellStyle name="Input 20 4 4" xfId="37565" xr:uid="{00000000-0005-0000-0000-0000594B0000}"/>
    <cellStyle name="Input 20 4 4 2" xfId="37566" xr:uid="{00000000-0005-0000-0000-00005A4B0000}"/>
    <cellStyle name="Input 20 4 5" xfId="37567" xr:uid="{00000000-0005-0000-0000-00005B4B0000}"/>
    <cellStyle name="Input 20 5" xfId="7537" xr:uid="{00000000-0005-0000-0000-00005C4B0000}"/>
    <cellStyle name="Input 20 5 2" xfId="37568" xr:uid="{00000000-0005-0000-0000-00005D4B0000}"/>
    <cellStyle name="Input 20 5 2 2" xfId="37569" xr:uid="{00000000-0005-0000-0000-00005E4B0000}"/>
    <cellStyle name="Input 20 5 2 2 2" xfId="37570" xr:uid="{00000000-0005-0000-0000-00005F4B0000}"/>
    <cellStyle name="Input 20 5 2 3" xfId="37571" xr:uid="{00000000-0005-0000-0000-0000604B0000}"/>
    <cellStyle name="Input 20 5 3" xfId="37572" xr:uid="{00000000-0005-0000-0000-0000614B0000}"/>
    <cellStyle name="Input 20 5 3 2" xfId="37573" xr:uid="{00000000-0005-0000-0000-0000624B0000}"/>
    <cellStyle name="Input 20 5 4" xfId="37574" xr:uid="{00000000-0005-0000-0000-0000634B0000}"/>
    <cellStyle name="Input 20 6" xfId="37575" xr:uid="{00000000-0005-0000-0000-0000644B0000}"/>
    <cellStyle name="Input 20 6 2" xfId="37576" xr:uid="{00000000-0005-0000-0000-0000654B0000}"/>
    <cellStyle name="Input 20 7" xfId="37577" xr:uid="{00000000-0005-0000-0000-0000664B0000}"/>
    <cellStyle name="Input 21" xfId="7538" xr:uid="{00000000-0005-0000-0000-0000674B0000}"/>
    <cellStyle name="Input 21 2" xfId="7539" xr:uid="{00000000-0005-0000-0000-0000684B0000}"/>
    <cellStyle name="Input 21 2 2" xfId="7540" xr:uid="{00000000-0005-0000-0000-0000694B0000}"/>
    <cellStyle name="Input 21 2 2 2" xfId="37578" xr:uid="{00000000-0005-0000-0000-00006A4B0000}"/>
    <cellStyle name="Input 21 2 2 2 2" xfId="37579" xr:uid="{00000000-0005-0000-0000-00006B4B0000}"/>
    <cellStyle name="Input 21 2 2 2 2 2" xfId="37580" xr:uid="{00000000-0005-0000-0000-00006C4B0000}"/>
    <cellStyle name="Input 21 2 2 2 2 2 2" xfId="37581" xr:uid="{00000000-0005-0000-0000-00006D4B0000}"/>
    <cellStyle name="Input 21 2 2 2 2 2 2 2" xfId="37582" xr:uid="{00000000-0005-0000-0000-00006E4B0000}"/>
    <cellStyle name="Input 21 2 2 2 2 2 2 2 2" xfId="37583" xr:uid="{00000000-0005-0000-0000-00006F4B0000}"/>
    <cellStyle name="Input 21 2 2 2 2 2 2 2 2 2" xfId="37584" xr:uid="{00000000-0005-0000-0000-0000704B0000}"/>
    <cellStyle name="Input 21 2 2 2 2 2 2 2 2 2 2" xfId="37585" xr:uid="{00000000-0005-0000-0000-0000714B0000}"/>
    <cellStyle name="Input 21 2 2 2 2 2 2 2 2 3" xfId="37586" xr:uid="{00000000-0005-0000-0000-0000724B0000}"/>
    <cellStyle name="Input 21 2 2 2 2 2 2 2 3" xfId="37587" xr:uid="{00000000-0005-0000-0000-0000734B0000}"/>
    <cellStyle name="Input 21 2 2 2 2 2 2 2 3 2" xfId="37588" xr:uid="{00000000-0005-0000-0000-0000744B0000}"/>
    <cellStyle name="Input 21 2 2 2 2 2 2 2 4" xfId="37589" xr:uid="{00000000-0005-0000-0000-0000754B0000}"/>
    <cellStyle name="Input 21 2 2 2 2 2 2 3" xfId="37590" xr:uid="{00000000-0005-0000-0000-0000764B0000}"/>
    <cellStyle name="Input 21 2 2 2 2 2 2 3 2" xfId="37591" xr:uid="{00000000-0005-0000-0000-0000774B0000}"/>
    <cellStyle name="Input 21 2 2 2 2 2 2 3 2 2" xfId="37592" xr:uid="{00000000-0005-0000-0000-0000784B0000}"/>
    <cellStyle name="Input 21 2 2 2 2 2 2 3 3" xfId="37593" xr:uid="{00000000-0005-0000-0000-0000794B0000}"/>
    <cellStyle name="Input 21 2 2 2 2 2 2 4" xfId="37594" xr:uid="{00000000-0005-0000-0000-00007A4B0000}"/>
    <cellStyle name="Input 21 2 2 2 2 2 2 4 2" xfId="37595" xr:uid="{00000000-0005-0000-0000-00007B4B0000}"/>
    <cellStyle name="Input 21 2 2 2 2 2 2 5" xfId="37596" xr:uid="{00000000-0005-0000-0000-00007C4B0000}"/>
    <cellStyle name="Input 21 2 2 2 2 2 3" xfId="37597" xr:uid="{00000000-0005-0000-0000-00007D4B0000}"/>
    <cellStyle name="Input 21 2 2 2 2 2 3 2" xfId="37598" xr:uid="{00000000-0005-0000-0000-00007E4B0000}"/>
    <cellStyle name="Input 21 2 2 2 2 2 3 2 2" xfId="37599" xr:uid="{00000000-0005-0000-0000-00007F4B0000}"/>
    <cellStyle name="Input 21 2 2 2 2 2 3 2 2 2" xfId="37600" xr:uid="{00000000-0005-0000-0000-0000804B0000}"/>
    <cellStyle name="Input 21 2 2 2 2 2 3 2 3" xfId="37601" xr:uid="{00000000-0005-0000-0000-0000814B0000}"/>
    <cellStyle name="Input 21 2 2 2 2 2 3 3" xfId="37602" xr:uid="{00000000-0005-0000-0000-0000824B0000}"/>
    <cellStyle name="Input 21 2 2 2 2 2 3 3 2" xfId="37603" xr:uid="{00000000-0005-0000-0000-0000834B0000}"/>
    <cellStyle name="Input 21 2 2 2 2 2 3 4" xfId="37604" xr:uid="{00000000-0005-0000-0000-0000844B0000}"/>
    <cellStyle name="Input 21 2 2 2 2 2 4" xfId="37605" xr:uid="{00000000-0005-0000-0000-0000854B0000}"/>
    <cellStyle name="Input 21 2 2 2 2 2 4 2" xfId="37606" xr:uid="{00000000-0005-0000-0000-0000864B0000}"/>
    <cellStyle name="Input 21 2 2 2 2 2 5" xfId="37607" xr:uid="{00000000-0005-0000-0000-0000874B0000}"/>
    <cellStyle name="Input 21 2 2 2 2 3" xfId="37608" xr:uid="{00000000-0005-0000-0000-0000884B0000}"/>
    <cellStyle name="Input 21 2 2 2 2 3 2" xfId="37609" xr:uid="{00000000-0005-0000-0000-0000894B0000}"/>
    <cellStyle name="Input 21 2 2 2 2 3 2 2" xfId="37610" xr:uid="{00000000-0005-0000-0000-00008A4B0000}"/>
    <cellStyle name="Input 21 2 2 2 2 3 2 2 2" xfId="37611" xr:uid="{00000000-0005-0000-0000-00008B4B0000}"/>
    <cellStyle name="Input 21 2 2 2 2 3 2 2 2 2" xfId="37612" xr:uid="{00000000-0005-0000-0000-00008C4B0000}"/>
    <cellStyle name="Input 21 2 2 2 2 3 2 2 3" xfId="37613" xr:uid="{00000000-0005-0000-0000-00008D4B0000}"/>
    <cellStyle name="Input 21 2 2 2 2 3 2 3" xfId="37614" xr:uid="{00000000-0005-0000-0000-00008E4B0000}"/>
    <cellStyle name="Input 21 2 2 2 2 3 2 3 2" xfId="37615" xr:uid="{00000000-0005-0000-0000-00008F4B0000}"/>
    <cellStyle name="Input 21 2 2 2 2 3 2 4" xfId="37616" xr:uid="{00000000-0005-0000-0000-0000904B0000}"/>
    <cellStyle name="Input 21 2 2 2 2 3 3" xfId="37617" xr:uid="{00000000-0005-0000-0000-0000914B0000}"/>
    <cellStyle name="Input 21 2 2 2 2 3 3 2" xfId="37618" xr:uid="{00000000-0005-0000-0000-0000924B0000}"/>
    <cellStyle name="Input 21 2 2 2 2 3 3 2 2" xfId="37619" xr:uid="{00000000-0005-0000-0000-0000934B0000}"/>
    <cellStyle name="Input 21 2 2 2 2 3 3 3" xfId="37620" xr:uid="{00000000-0005-0000-0000-0000944B0000}"/>
    <cellStyle name="Input 21 2 2 2 2 3 4" xfId="37621" xr:uid="{00000000-0005-0000-0000-0000954B0000}"/>
    <cellStyle name="Input 21 2 2 2 2 3 4 2" xfId="37622" xr:uid="{00000000-0005-0000-0000-0000964B0000}"/>
    <cellStyle name="Input 21 2 2 2 2 3 5" xfId="37623" xr:uid="{00000000-0005-0000-0000-0000974B0000}"/>
    <cellStyle name="Input 21 2 2 2 2 4" xfId="37624" xr:uid="{00000000-0005-0000-0000-0000984B0000}"/>
    <cellStyle name="Input 21 2 2 2 2 4 2" xfId="37625" xr:uid="{00000000-0005-0000-0000-0000994B0000}"/>
    <cellStyle name="Input 21 2 2 2 2 4 2 2" xfId="37626" xr:uid="{00000000-0005-0000-0000-00009A4B0000}"/>
    <cellStyle name="Input 21 2 2 2 2 4 2 2 2" xfId="37627" xr:uid="{00000000-0005-0000-0000-00009B4B0000}"/>
    <cellStyle name="Input 21 2 2 2 2 4 2 3" xfId="37628" xr:uid="{00000000-0005-0000-0000-00009C4B0000}"/>
    <cellStyle name="Input 21 2 2 2 2 4 3" xfId="37629" xr:uid="{00000000-0005-0000-0000-00009D4B0000}"/>
    <cellStyle name="Input 21 2 2 2 2 4 3 2" xfId="37630" xr:uid="{00000000-0005-0000-0000-00009E4B0000}"/>
    <cellStyle name="Input 21 2 2 2 2 4 4" xfId="37631" xr:uid="{00000000-0005-0000-0000-00009F4B0000}"/>
    <cellStyle name="Input 21 2 2 2 2 5" xfId="37632" xr:uid="{00000000-0005-0000-0000-0000A04B0000}"/>
    <cellStyle name="Input 21 2 2 2 2 5 2" xfId="37633" xr:uid="{00000000-0005-0000-0000-0000A14B0000}"/>
    <cellStyle name="Input 21 2 2 2 2 6" xfId="37634" xr:uid="{00000000-0005-0000-0000-0000A24B0000}"/>
    <cellStyle name="Input 21 2 2 2 3" xfId="37635" xr:uid="{00000000-0005-0000-0000-0000A34B0000}"/>
    <cellStyle name="Input 21 2 2 2 3 2" xfId="37636" xr:uid="{00000000-0005-0000-0000-0000A44B0000}"/>
    <cellStyle name="Input 21 2 2 2 3 2 2" xfId="37637" xr:uid="{00000000-0005-0000-0000-0000A54B0000}"/>
    <cellStyle name="Input 21 2 2 2 3 2 2 2" xfId="37638" xr:uid="{00000000-0005-0000-0000-0000A64B0000}"/>
    <cellStyle name="Input 21 2 2 2 3 2 2 2 2" xfId="37639" xr:uid="{00000000-0005-0000-0000-0000A74B0000}"/>
    <cellStyle name="Input 21 2 2 2 3 2 2 2 2 2" xfId="37640" xr:uid="{00000000-0005-0000-0000-0000A84B0000}"/>
    <cellStyle name="Input 21 2 2 2 3 2 2 2 3" xfId="37641" xr:uid="{00000000-0005-0000-0000-0000A94B0000}"/>
    <cellStyle name="Input 21 2 2 2 3 2 2 3" xfId="37642" xr:uid="{00000000-0005-0000-0000-0000AA4B0000}"/>
    <cellStyle name="Input 21 2 2 2 3 2 2 3 2" xfId="37643" xr:uid="{00000000-0005-0000-0000-0000AB4B0000}"/>
    <cellStyle name="Input 21 2 2 2 3 2 2 4" xfId="37644" xr:uid="{00000000-0005-0000-0000-0000AC4B0000}"/>
    <cellStyle name="Input 21 2 2 2 3 2 3" xfId="37645" xr:uid="{00000000-0005-0000-0000-0000AD4B0000}"/>
    <cellStyle name="Input 21 2 2 2 3 2 3 2" xfId="37646" xr:uid="{00000000-0005-0000-0000-0000AE4B0000}"/>
    <cellStyle name="Input 21 2 2 2 3 2 3 2 2" xfId="37647" xr:uid="{00000000-0005-0000-0000-0000AF4B0000}"/>
    <cellStyle name="Input 21 2 2 2 3 2 3 3" xfId="37648" xr:uid="{00000000-0005-0000-0000-0000B04B0000}"/>
    <cellStyle name="Input 21 2 2 2 3 2 4" xfId="37649" xr:uid="{00000000-0005-0000-0000-0000B14B0000}"/>
    <cellStyle name="Input 21 2 2 2 3 2 4 2" xfId="37650" xr:uid="{00000000-0005-0000-0000-0000B24B0000}"/>
    <cellStyle name="Input 21 2 2 2 3 2 5" xfId="37651" xr:uid="{00000000-0005-0000-0000-0000B34B0000}"/>
    <cellStyle name="Input 21 2 2 2 3 3" xfId="37652" xr:uid="{00000000-0005-0000-0000-0000B44B0000}"/>
    <cellStyle name="Input 21 2 2 2 3 3 2" xfId="37653" xr:uid="{00000000-0005-0000-0000-0000B54B0000}"/>
    <cellStyle name="Input 21 2 2 2 3 3 2 2" xfId="37654" xr:uid="{00000000-0005-0000-0000-0000B64B0000}"/>
    <cellStyle name="Input 21 2 2 2 3 3 2 2 2" xfId="37655" xr:uid="{00000000-0005-0000-0000-0000B74B0000}"/>
    <cellStyle name="Input 21 2 2 2 3 3 2 3" xfId="37656" xr:uid="{00000000-0005-0000-0000-0000B84B0000}"/>
    <cellStyle name="Input 21 2 2 2 3 3 3" xfId="37657" xr:uid="{00000000-0005-0000-0000-0000B94B0000}"/>
    <cellStyle name="Input 21 2 2 2 3 3 3 2" xfId="37658" xr:uid="{00000000-0005-0000-0000-0000BA4B0000}"/>
    <cellStyle name="Input 21 2 2 2 3 3 4" xfId="37659" xr:uid="{00000000-0005-0000-0000-0000BB4B0000}"/>
    <cellStyle name="Input 21 2 2 2 3 4" xfId="37660" xr:uid="{00000000-0005-0000-0000-0000BC4B0000}"/>
    <cellStyle name="Input 21 2 2 2 3 4 2" xfId="37661" xr:uid="{00000000-0005-0000-0000-0000BD4B0000}"/>
    <cellStyle name="Input 21 2 2 2 3 5" xfId="37662" xr:uid="{00000000-0005-0000-0000-0000BE4B0000}"/>
    <cellStyle name="Input 21 2 2 2 4" xfId="37663" xr:uid="{00000000-0005-0000-0000-0000BF4B0000}"/>
    <cellStyle name="Input 21 2 2 2 4 2" xfId="37664" xr:uid="{00000000-0005-0000-0000-0000C04B0000}"/>
    <cellStyle name="Input 21 2 2 2 4 2 2" xfId="37665" xr:uid="{00000000-0005-0000-0000-0000C14B0000}"/>
    <cellStyle name="Input 21 2 2 2 4 2 2 2" xfId="37666" xr:uid="{00000000-0005-0000-0000-0000C24B0000}"/>
    <cellStyle name="Input 21 2 2 2 4 2 2 2 2" xfId="37667" xr:uid="{00000000-0005-0000-0000-0000C34B0000}"/>
    <cellStyle name="Input 21 2 2 2 4 2 2 3" xfId="37668" xr:uid="{00000000-0005-0000-0000-0000C44B0000}"/>
    <cellStyle name="Input 21 2 2 2 4 2 3" xfId="37669" xr:uid="{00000000-0005-0000-0000-0000C54B0000}"/>
    <cellStyle name="Input 21 2 2 2 4 2 3 2" xfId="37670" xr:uid="{00000000-0005-0000-0000-0000C64B0000}"/>
    <cellStyle name="Input 21 2 2 2 4 2 4" xfId="37671" xr:uid="{00000000-0005-0000-0000-0000C74B0000}"/>
    <cellStyle name="Input 21 2 2 2 4 3" xfId="37672" xr:uid="{00000000-0005-0000-0000-0000C84B0000}"/>
    <cellStyle name="Input 21 2 2 2 4 3 2" xfId="37673" xr:uid="{00000000-0005-0000-0000-0000C94B0000}"/>
    <cellStyle name="Input 21 2 2 2 4 3 2 2" xfId="37674" xr:uid="{00000000-0005-0000-0000-0000CA4B0000}"/>
    <cellStyle name="Input 21 2 2 2 4 3 3" xfId="37675" xr:uid="{00000000-0005-0000-0000-0000CB4B0000}"/>
    <cellStyle name="Input 21 2 2 2 4 4" xfId="37676" xr:uid="{00000000-0005-0000-0000-0000CC4B0000}"/>
    <cellStyle name="Input 21 2 2 2 4 4 2" xfId="37677" xr:uid="{00000000-0005-0000-0000-0000CD4B0000}"/>
    <cellStyle name="Input 21 2 2 2 4 5" xfId="37678" xr:uid="{00000000-0005-0000-0000-0000CE4B0000}"/>
    <cellStyle name="Input 21 2 2 2 5" xfId="37679" xr:uid="{00000000-0005-0000-0000-0000CF4B0000}"/>
    <cellStyle name="Input 21 2 2 2 5 2" xfId="37680" xr:uid="{00000000-0005-0000-0000-0000D04B0000}"/>
    <cellStyle name="Input 21 2 2 2 5 2 2" xfId="37681" xr:uid="{00000000-0005-0000-0000-0000D14B0000}"/>
    <cellStyle name="Input 21 2 2 2 5 2 2 2" xfId="37682" xr:uid="{00000000-0005-0000-0000-0000D24B0000}"/>
    <cellStyle name="Input 21 2 2 2 5 2 3" xfId="37683" xr:uid="{00000000-0005-0000-0000-0000D34B0000}"/>
    <cellStyle name="Input 21 2 2 2 5 3" xfId="37684" xr:uid="{00000000-0005-0000-0000-0000D44B0000}"/>
    <cellStyle name="Input 21 2 2 2 5 3 2" xfId="37685" xr:uid="{00000000-0005-0000-0000-0000D54B0000}"/>
    <cellStyle name="Input 21 2 2 2 5 4" xfId="37686" xr:uid="{00000000-0005-0000-0000-0000D64B0000}"/>
    <cellStyle name="Input 21 2 2 2 6" xfId="37687" xr:uid="{00000000-0005-0000-0000-0000D74B0000}"/>
    <cellStyle name="Input 21 2 2 2 6 2" xfId="37688" xr:uid="{00000000-0005-0000-0000-0000D84B0000}"/>
    <cellStyle name="Input 21 2 2 2 7" xfId="37689" xr:uid="{00000000-0005-0000-0000-0000D94B0000}"/>
    <cellStyle name="Input 21 2 2 3" xfId="37690" xr:uid="{00000000-0005-0000-0000-0000DA4B0000}"/>
    <cellStyle name="Input 21 2 2 3 2" xfId="37691" xr:uid="{00000000-0005-0000-0000-0000DB4B0000}"/>
    <cellStyle name="Input 21 2 2 3 2 2" xfId="37692" xr:uid="{00000000-0005-0000-0000-0000DC4B0000}"/>
    <cellStyle name="Input 21 2 2 3 2 2 2" xfId="37693" xr:uid="{00000000-0005-0000-0000-0000DD4B0000}"/>
    <cellStyle name="Input 21 2 2 3 2 2 2 2" xfId="37694" xr:uid="{00000000-0005-0000-0000-0000DE4B0000}"/>
    <cellStyle name="Input 21 2 2 3 2 2 2 2 2" xfId="37695" xr:uid="{00000000-0005-0000-0000-0000DF4B0000}"/>
    <cellStyle name="Input 21 2 2 3 2 2 2 2 2 2" xfId="37696" xr:uid="{00000000-0005-0000-0000-0000E04B0000}"/>
    <cellStyle name="Input 21 2 2 3 2 2 2 2 3" xfId="37697" xr:uid="{00000000-0005-0000-0000-0000E14B0000}"/>
    <cellStyle name="Input 21 2 2 3 2 2 2 3" xfId="37698" xr:uid="{00000000-0005-0000-0000-0000E24B0000}"/>
    <cellStyle name="Input 21 2 2 3 2 2 2 3 2" xfId="37699" xr:uid="{00000000-0005-0000-0000-0000E34B0000}"/>
    <cellStyle name="Input 21 2 2 3 2 2 2 4" xfId="37700" xr:uid="{00000000-0005-0000-0000-0000E44B0000}"/>
    <cellStyle name="Input 21 2 2 3 2 2 3" xfId="37701" xr:uid="{00000000-0005-0000-0000-0000E54B0000}"/>
    <cellStyle name="Input 21 2 2 3 2 2 3 2" xfId="37702" xr:uid="{00000000-0005-0000-0000-0000E64B0000}"/>
    <cellStyle name="Input 21 2 2 3 2 2 3 2 2" xfId="37703" xr:uid="{00000000-0005-0000-0000-0000E74B0000}"/>
    <cellStyle name="Input 21 2 2 3 2 2 3 3" xfId="37704" xr:uid="{00000000-0005-0000-0000-0000E84B0000}"/>
    <cellStyle name="Input 21 2 2 3 2 2 4" xfId="37705" xr:uid="{00000000-0005-0000-0000-0000E94B0000}"/>
    <cellStyle name="Input 21 2 2 3 2 2 4 2" xfId="37706" xr:uid="{00000000-0005-0000-0000-0000EA4B0000}"/>
    <cellStyle name="Input 21 2 2 3 2 2 5" xfId="37707" xr:uid="{00000000-0005-0000-0000-0000EB4B0000}"/>
    <cellStyle name="Input 21 2 2 3 2 3" xfId="37708" xr:uid="{00000000-0005-0000-0000-0000EC4B0000}"/>
    <cellStyle name="Input 21 2 2 3 2 3 2" xfId="37709" xr:uid="{00000000-0005-0000-0000-0000ED4B0000}"/>
    <cellStyle name="Input 21 2 2 3 2 3 2 2" xfId="37710" xr:uid="{00000000-0005-0000-0000-0000EE4B0000}"/>
    <cellStyle name="Input 21 2 2 3 2 3 2 2 2" xfId="37711" xr:uid="{00000000-0005-0000-0000-0000EF4B0000}"/>
    <cellStyle name="Input 21 2 2 3 2 3 2 3" xfId="37712" xr:uid="{00000000-0005-0000-0000-0000F04B0000}"/>
    <cellStyle name="Input 21 2 2 3 2 3 3" xfId="37713" xr:uid="{00000000-0005-0000-0000-0000F14B0000}"/>
    <cellStyle name="Input 21 2 2 3 2 3 3 2" xfId="37714" xr:uid="{00000000-0005-0000-0000-0000F24B0000}"/>
    <cellStyle name="Input 21 2 2 3 2 3 4" xfId="37715" xr:uid="{00000000-0005-0000-0000-0000F34B0000}"/>
    <cellStyle name="Input 21 2 2 3 2 4" xfId="37716" xr:uid="{00000000-0005-0000-0000-0000F44B0000}"/>
    <cellStyle name="Input 21 2 2 3 2 4 2" xfId="37717" xr:uid="{00000000-0005-0000-0000-0000F54B0000}"/>
    <cellStyle name="Input 21 2 2 3 2 5" xfId="37718" xr:uid="{00000000-0005-0000-0000-0000F64B0000}"/>
    <cellStyle name="Input 21 2 2 3 3" xfId="37719" xr:uid="{00000000-0005-0000-0000-0000F74B0000}"/>
    <cellStyle name="Input 21 2 2 3 3 2" xfId="37720" xr:uid="{00000000-0005-0000-0000-0000F84B0000}"/>
    <cellStyle name="Input 21 2 2 3 3 2 2" xfId="37721" xr:uid="{00000000-0005-0000-0000-0000F94B0000}"/>
    <cellStyle name="Input 21 2 2 3 3 2 2 2" xfId="37722" xr:uid="{00000000-0005-0000-0000-0000FA4B0000}"/>
    <cellStyle name="Input 21 2 2 3 3 2 2 2 2" xfId="37723" xr:uid="{00000000-0005-0000-0000-0000FB4B0000}"/>
    <cellStyle name="Input 21 2 2 3 3 2 2 3" xfId="37724" xr:uid="{00000000-0005-0000-0000-0000FC4B0000}"/>
    <cellStyle name="Input 21 2 2 3 3 2 3" xfId="37725" xr:uid="{00000000-0005-0000-0000-0000FD4B0000}"/>
    <cellStyle name="Input 21 2 2 3 3 2 3 2" xfId="37726" xr:uid="{00000000-0005-0000-0000-0000FE4B0000}"/>
    <cellStyle name="Input 21 2 2 3 3 2 4" xfId="37727" xr:uid="{00000000-0005-0000-0000-0000FF4B0000}"/>
    <cellStyle name="Input 21 2 2 3 3 3" xfId="37728" xr:uid="{00000000-0005-0000-0000-0000004C0000}"/>
    <cellStyle name="Input 21 2 2 3 3 3 2" xfId="37729" xr:uid="{00000000-0005-0000-0000-0000014C0000}"/>
    <cellStyle name="Input 21 2 2 3 3 3 2 2" xfId="37730" xr:uid="{00000000-0005-0000-0000-0000024C0000}"/>
    <cellStyle name="Input 21 2 2 3 3 3 3" xfId="37731" xr:uid="{00000000-0005-0000-0000-0000034C0000}"/>
    <cellStyle name="Input 21 2 2 3 3 4" xfId="37732" xr:uid="{00000000-0005-0000-0000-0000044C0000}"/>
    <cellStyle name="Input 21 2 2 3 3 4 2" xfId="37733" xr:uid="{00000000-0005-0000-0000-0000054C0000}"/>
    <cellStyle name="Input 21 2 2 3 3 5" xfId="37734" xr:uid="{00000000-0005-0000-0000-0000064C0000}"/>
    <cellStyle name="Input 21 2 2 3 4" xfId="37735" xr:uid="{00000000-0005-0000-0000-0000074C0000}"/>
    <cellStyle name="Input 21 2 2 3 4 2" xfId="37736" xr:uid="{00000000-0005-0000-0000-0000084C0000}"/>
    <cellStyle name="Input 21 2 2 3 4 2 2" xfId="37737" xr:uid="{00000000-0005-0000-0000-0000094C0000}"/>
    <cellStyle name="Input 21 2 2 3 4 2 2 2" xfId="37738" xr:uid="{00000000-0005-0000-0000-00000A4C0000}"/>
    <cellStyle name="Input 21 2 2 3 4 2 3" xfId="37739" xr:uid="{00000000-0005-0000-0000-00000B4C0000}"/>
    <cellStyle name="Input 21 2 2 3 4 3" xfId="37740" xr:uid="{00000000-0005-0000-0000-00000C4C0000}"/>
    <cellStyle name="Input 21 2 2 3 4 3 2" xfId="37741" xr:uid="{00000000-0005-0000-0000-00000D4C0000}"/>
    <cellStyle name="Input 21 2 2 3 4 4" xfId="37742" xr:uid="{00000000-0005-0000-0000-00000E4C0000}"/>
    <cellStyle name="Input 21 2 2 3 5" xfId="37743" xr:uid="{00000000-0005-0000-0000-00000F4C0000}"/>
    <cellStyle name="Input 21 2 2 3 5 2" xfId="37744" xr:uid="{00000000-0005-0000-0000-0000104C0000}"/>
    <cellStyle name="Input 21 2 2 3 6" xfId="37745" xr:uid="{00000000-0005-0000-0000-0000114C0000}"/>
    <cellStyle name="Input 21 2 2 4" xfId="37746" xr:uid="{00000000-0005-0000-0000-0000124C0000}"/>
    <cellStyle name="Input 21 2 2 4 2" xfId="37747" xr:uid="{00000000-0005-0000-0000-0000134C0000}"/>
    <cellStyle name="Input 21 2 2 4 2 2" xfId="37748" xr:uid="{00000000-0005-0000-0000-0000144C0000}"/>
    <cellStyle name="Input 21 2 2 4 2 2 2" xfId="37749" xr:uid="{00000000-0005-0000-0000-0000154C0000}"/>
    <cellStyle name="Input 21 2 2 4 2 2 2 2" xfId="37750" xr:uid="{00000000-0005-0000-0000-0000164C0000}"/>
    <cellStyle name="Input 21 2 2 4 2 2 2 2 2" xfId="37751" xr:uid="{00000000-0005-0000-0000-0000174C0000}"/>
    <cellStyle name="Input 21 2 2 4 2 2 2 3" xfId="37752" xr:uid="{00000000-0005-0000-0000-0000184C0000}"/>
    <cellStyle name="Input 21 2 2 4 2 2 3" xfId="37753" xr:uid="{00000000-0005-0000-0000-0000194C0000}"/>
    <cellStyle name="Input 21 2 2 4 2 2 3 2" xfId="37754" xr:uid="{00000000-0005-0000-0000-00001A4C0000}"/>
    <cellStyle name="Input 21 2 2 4 2 2 4" xfId="37755" xr:uid="{00000000-0005-0000-0000-00001B4C0000}"/>
    <cellStyle name="Input 21 2 2 4 2 3" xfId="37756" xr:uid="{00000000-0005-0000-0000-00001C4C0000}"/>
    <cellStyle name="Input 21 2 2 4 2 3 2" xfId="37757" xr:uid="{00000000-0005-0000-0000-00001D4C0000}"/>
    <cellStyle name="Input 21 2 2 4 2 3 2 2" xfId="37758" xr:uid="{00000000-0005-0000-0000-00001E4C0000}"/>
    <cellStyle name="Input 21 2 2 4 2 3 3" xfId="37759" xr:uid="{00000000-0005-0000-0000-00001F4C0000}"/>
    <cellStyle name="Input 21 2 2 4 2 4" xfId="37760" xr:uid="{00000000-0005-0000-0000-0000204C0000}"/>
    <cellStyle name="Input 21 2 2 4 2 4 2" xfId="37761" xr:uid="{00000000-0005-0000-0000-0000214C0000}"/>
    <cellStyle name="Input 21 2 2 4 2 5" xfId="37762" xr:uid="{00000000-0005-0000-0000-0000224C0000}"/>
    <cellStyle name="Input 21 2 2 4 3" xfId="37763" xr:uid="{00000000-0005-0000-0000-0000234C0000}"/>
    <cellStyle name="Input 21 2 2 4 3 2" xfId="37764" xr:uid="{00000000-0005-0000-0000-0000244C0000}"/>
    <cellStyle name="Input 21 2 2 4 3 2 2" xfId="37765" xr:uid="{00000000-0005-0000-0000-0000254C0000}"/>
    <cellStyle name="Input 21 2 2 4 3 2 2 2" xfId="37766" xr:uid="{00000000-0005-0000-0000-0000264C0000}"/>
    <cellStyle name="Input 21 2 2 4 3 2 3" xfId="37767" xr:uid="{00000000-0005-0000-0000-0000274C0000}"/>
    <cellStyle name="Input 21 2 2 4 3 3" xfId="37768" xr:uid="{00000000-0005-0000-0000-0000284C0000}"/>
    <cellStyle name="Input 21 2 2 4 3 3 2" xfId="37769" xr:uid="{00000000-0005-0000-0000-0000294C0000}"/>
    <cellStyle name="Input 21 2 2 4 3 4" xfId="37770" xr:uid="{00000000-0005-0000-0000-00002A4C0000}"/>
    <cellStyle name="Input 21 2 2 4 4" xfId="37771" xr:uid="{00000000-0005-0000-0000-00002B4C0000}"/>
    <cellStyle name="Input 21 2 2 4 4 2" xfId="37772" xr:uid="{00000000-0005-0000-0000-00002C4C0000}"/>
    <cellStyle name="Input 21 2 2 4 5" xfId="37773" xr:uid="{00000000-0005-0000-0000-00002D4C0000}"/>
    <cellStyle name="Input 21 2 2 5" xfId="37774" xr:uid="{00000000-0005-0000-0000-00002E4C0000}"/>
    <cellStyle name="Input 21 2 2 5 2" xfId="37775" xr:uid="{00000000-0005-0000-0000-00002F4C0000}"/>
    <cellStyle name="Input 21 2 2 5 2 2" xfId="37776" xr:uid="{00000000-0005-0000-0000-0000304C0000}"/>
    <cellStyle name="Input 21 2 2 5 2 2 2" xfId="37777" xr:uid="{00000000-0005-0000-0000-0000314C0000}"/>
    <cellStyle name="Input 21 2 2 5 2 2 2 2" xfId="37778" xr:uid="{00000000-0005-0000-0000-0000324C0000}"/>
    <cellStyle name="Input 21 2 2 5 2 2 3" xfId="37779" xr:uid="{00000000-0005-0000-0000-0000334C0000}"/>
    <cellStyle name="Input 21 2 2 5 2 3" xfId="37780" xr:uid="{00000000-0005-0000-0000-0000344C0000}"/>
    <cellStyle name="Input 21 2 2 5 2 3 2" xfId="37781" xr:uid="{00000000-0005-0000-0000-0000354C0000}"/>
    <cellStyle name="Input 21 2 2 5 2 4" xfId="37782" xr:uid="{00000000-0005-0000-0000-0000364C0000}"/>
    <cellStyle name="Input 21 2 2 5 3" xfId="37783" xr:uid="{00000000-0005-0000-0000-0000374C0000}"/>
    <cellStyle name="Input 21 2 2 5 3 2" xfId="37784" xr:uid="{00000000-0005-0000-0000-0000384C0000}"/>
    <cellStyle name="Input 21 2 2 5 3 2 2" xfId="37785" xr:uid="{00000000-0005-0000-0000-0000394C0000}"/>
    <cellStyle name="Input 21 2 2 5 3 3" xfId="37786" xr:uid="{00000000-0005-0000-0000-00003A4C0000}"/>
    <cellStyle name="Input 21 2 2 5 4" xfId="37787" xr:uid="{00000000-0005-0000-0000-00003B4C0000}"/>
    <cellStyle name="Input 21 2 2 5 4 2" xfId="37788" xr:uid="{00000000-0005-0000-0000-00003C4C0000}"/>
    <cellStyle name="Input 21 2 2 5 5" xfId="37789" xr:uid="{00000000-0005-0000-0000-00003D4C0000}"/>
    <cellStyle name="Input 21 2 2 6" xfId="37790" xr:uid="{00000000-0005-0000-0000-00003E4C0000}"/>
    <cellStyle name="Input 21 2 2 6 2" xfId="37791" xr:uid="{00000000-0005-0000-0000-00003F4C0000}"/>
    <cellStyle name="Input 21 2 2 6 2 2" xfId="37792" xr:uid="{00000000-0005-0000-0000-0000404C0000}"/>
    <cellStyle name="Input 21 2 2 6 2 2 2" xfId="37793" xr:uid="{00000000-0005-0000-0000-0000414C0000}"/>
    <cellStyle name="Input 21 2 2 6 2 3" xfId="37794" xr:uid="{00000000-0005-0000-0000-0000424C0000}"/>
    <cellStyle name="Input 21 2 2 6 3" xfId="37795" xr:uid="{00000000-0005-0000-0000-0000434C0000}"/>
    <cellStyle name="Input 21 2 2 6 3 2" xfId="37796" xr:uid="{00000000-0005-0000-0000-0000444C0000}"/>
    <cellStyle name="Input 21 2 2 6 4" xfId="37797" xr:uid="{00000000-0005-0000-0000-0000454C0000}"/>
    <cellStyle name="Input 21 2 2 7" xfId="37798" xr:uid="{00000000-0005-0000-0000-0000464C0000}"/>
    <cellStyle name="Input 21 2 2 7 2" xfId="37799" xr:uid="{00000000-0005-0000-0000-0000474C0000}"/>
    <cellStyle name="Input 21 2 2 8" xfId="37800" xr:uid="{00000000-0005-0000-0000-0000484C0000}"/>
    <cellStyle name="Input 21 2 3" xfId="37801" xr:uid="{00000000-0005-0000-0000-0000494C0000}"/>
    <cellStyle name="Input 21 2 3 2" xfId="37802" xr:uid="{00000000-0005-0000-0000-00004A4C0000}"/>
    <cellStyle name="Input 21 2 3 2 2" xfId="37803" xr:uid="{00000000-0005-0000-0000-00004B4C0000}"/>
    <cellStyle name="Input 21 2 3 2 2 2" xfId="37804" xr:uid="{00000000-0005-0000-0000-00004C4C0000}"/>
    <cellStyle name="Input 21 2 3 2 2 2 2" xfId="37805" xr:uid="{00000000-0005-0000-0000-00004D4C0000}"/>
    <cellStyle name="Input 21 2 3 2 2 2 2 2" xfId="37806" xr:uid="{00000000-0005-0000-0000-00004E4C0000}"/>
    <cellStyle name="Input 21 2 3 2 2 2 3" xfId="37807" xr:uid="{00000000-0005-0000-0000-00004F4C0000}"/>
    <cellStyle name="Input 21 2 3 2 2 3" xfId="37808" xr:uid="{00000000-0005-0000-0000-0000504C0000}"/>
    <cellStyle name="Input 21 2 3 2 2 3 2" xfId="37809" xr:uid="{00000000-0005-0000-0000-0000514C0000}"/>
    <cellStyle name="Input 21 2 3 2 2 4" xfId="37810" xr:uid="{00000000-0005-0000-0000-0000524C0000}"/>
    <cellStyle name="Input 21 2 3 2 3" xfId="37811" xr:uid="{00000000-0005-0000-0000-0000534C0000}"/>
    <cellStyle name="Input 21 2 3 2 3 2" xfId="37812" xr:uid="{00000000-0005-0000-0000-0000544C0000}"/>
    <cellStyle name="Input 21 2 3 2 3 2 2" xfId="37813" xr:uid="{00000000-0005-0000-0000-0000554C0000}"/>
    <cellStyle name="Input 21 2 3 2 3 3" xfId="37814" xr:uid="{00000000-0005-0000-0000-0000564C0000}"/>
    <cellStyle name="Input 21 2 3 2 4" xfId="37815" xr:uid="{00000000-0005-0000-0000-0000574C0000}"/>
    <cellStyle name="Input 21 2 3 2 4 2" xfId="37816" xr:uid="{00000000-0005-0000-0000-0000584C0000}"/>
    <cellStyle name="Input 21 2 3 2 5" xfId="37817" xr:uid="{00000000-0005-0000-0000-0000594C0000}"/>
    <cellStyle name="Input 21 2 3 3" xfId="37818" xr:uid="{00000000-0005-0000-0000-00005A4C0000}"/>
    <cellStyle name="Input 21 2 3 3 2" xfId="37819" xr:uid="{00000000-0005-0000-0000-00005B4C0000}"/>
    <cellStyle name="Input 21 2 3 3 2 2" xfId="37820" xr:uid="{00000000-0005-0000-0000-00005C4C0000}"/>
    <cellStyle name="Input 21 2 3 3 2 2 2" xfId="37821" xr:uid="{00000000-0005-0000-0000-00005D4C0000}"/>
    <cellStyle name="Input 21 2 3 3 2 3" xfId="37822" xr:uid="{00000000-0005-0000-0000-00005E4C0000}"/>
    <cellStyle name="Input 21 2 3 3 3" xfId="37823" xr:uid="{00000000-0005-0000-0000-00005F4C0000}"/>
    <cellStyle name="Input 21 2 3 3 3 2" xfId="37824" xr:uid="{00000000-0005-0000-0000-0000604C0000}"/>
    <cellStyle name="Input 21 2 3 3 4" xfId="37825" xr:uid="{00000000-0005-0000-0000-0000614C0000}"/>
    <cellStyle name="Input 21 2 3 4" xfId="37826" xr:uid="{00000000-0005-0000-0000-0000624C0000}"/>
    <cellStyle name="Input 21 2 3 4 2" xfId="37827" xr:uid="{00000000-0005-0000-0000-0000634C0000}"/>
    <cellStyle name="Input 21 2 3 5" xfId="37828" xr:uid="{00000000-0005-0000-0000-0000644C0000}"/>
    <cellStyle name="Input 21 2 4" xfId="37829" xr:uid="{00000000-0005-0000-0000-0000654C0000}"/>
    <cellStyle name="Input 21 2 4 2" xfId="37830" xr:uid="{00000000-0005-0000-0000-0000664C0000}"/>
    <cellStyle name="Input 21 2 4 2 2" xfId="37831" xr:uid="{00000000-0005-0000-0000-0000674C0000}"/>
    <cellStyle name="Input 21 2 4 2 2 2" xfId="37832" xr:uid="{00000000-0005-0000-0000-0000684C0000}"/>
    <cellStyle name="Input 21 2 4 2 2 2 2" xfId="37833" xr:uid="{00000000-0005-0000-0000-0000694C0000}"/>
    <cellStyle name="Input 21 2 4 2 2 3" xfId="37834" xr:uid="{00000000-0005-0000-0000-00006A4C0000}"/>
    <cellStyle name="Input 21 2 4 2 3" xfId="37835" xr:uid="{00000000-0005-0000-0000-00006B4C0000}"/>
    <cellStyle name="Input 21 2 4 2 3 2" xfId="37836" xr:uid="{00000000-0005-0000-0000-00006C4C0000}"/>
    <cellStyle name="Input 21 2 4 2 4" xfId="37837" xr:uid="{00000000-0005-0000-0000-00006D4C0000}"/>
    <cellStyle name="Input 21 2 4 3" xfId="37838" xr:uid="{00000000-0005-0000-0000-00006E4C0000}"/>
    <cellStyle name="Input 21 2 4 3 2" xfId="37839" xr:uid="{00000000-0005-0000-0000-00006F4C0000}"/>
    <cellStyle name="Input 21 2 4 3 2 2" xfId="37840" xr:uid="{00000000-0005-0000-0000-0000704C0000}"/>
    <cellStyle name="Input 21 2 4 3 3" xfId="37841" xr:uid="{00000000-0005-0000-0000-0000714C0000}"/>
    <cellStyle name="Input 21 2 4 4" xfId="37842" xr:uid="{00000000-0005-0000-0000-0000724C0000}"/>
    <cellStyle name="Input 21 2 4 4 2" xfId="37843" xr:uid="{00000000-0005-0000-0000-0000734C0000}"/>
    <cellStyle name="Input 21 2 4 5" xfId="37844" xr:uid="{00000000-0005-0000-0000-0000744C0000}"/>
    <cellStyle name="Input 21 2 5" xfId="37845" xr:uid="{00000000-0005-0000-0000-0000754C0000}"/>
    <cellStyle name="Input 21 2 5 2" xfId="37846" xr:uid="{00000000-0005-0000-0000-0000764C0000}"/>
    <cellStyle name="Input 21 2 5 2 2" xfId="37847" xr:uid="{00000000-0005-0000-0000-0000774C0000}"/>
    <cellStyle name="Input 21 2 5 2 2 2" xfId="37848" xr:uid="{00000000-0005-0000-0000-0000784C0000}"/>
    <cellStyle name="Input 21 2 5 2 3" xfId="37849" xr:uid="{00000000-0005-0000-0000-0000794C0000}"/>
    <cellStyle name="Input 21 2 5 3" xfId="37850" xr:uid="{00000000-0005-0000-0000-00007A4C0000}"/>
    <cellStyle name="Input 21 2 5 3 2" xfId="37851" xr:uid="{00000000-0005-0000-0000-00007B4C0000}"/>
    <cellStyle name="Input 21 2 5 4" xfId="37852" xr:uid="{00000000-0005-0000-0000-00007C4C0000}"/>
    <cellStyle name="Input 21 2 6" xfId="37853" xr:uid="{00000000-0005-0000-0000-00007D4C0000}"/>
    <cellStyle name="Input 21 2 6 2" xfId="37854" xr:uid="{00000000-0005-0000-0000-00007E4C0000}"/>
    <cellStyle name="Input 21 2 7" xfId="37855" xr:uid="{00000000-0005-0000-0000-00007F4C0000}"/>
    <cellStyle name="Input 21 3" xfId="7541" xr:uid="{00000000-0005-0000-0000-0000804C0000}"/>
    <cellStyle name="Input 21 3 2" xfId="7542" xr:uid="{00000000-0005-0000-0000-0000814C0000}"/>
    <cellStyle name="Input 21 3 2 2" xfId="37856" xr:uid="{00000000-0005-0000-0000-0000824C0000}"/>
    <cellStyle name="Input 21 3 2 2 2" xfId="37857" xr:uid="{00000000-0005-0000-0000-0000834C0000}"/>
    <cellStyle name="Input 21 3 2 2 2 2" xfId="37858" xr:uid="{00000000-0005-0000-0000-0000844C0000}"/>
    <cellStyle name="Input 21 3 2 2 2 2 2" xfId="37859" xr:uid="{00000000-0005-0000-0000-0000854C0000}"/>
    <cellStyle name="Input 21 3 2 2 2 3" xfId="37860" xr:uid="{00000000-0005-0000-0000-0000864C0000}"/>
    <cellStyle name="Input 21 3 2 2 3" xfId="37861" xr:uid="{00000000-0005-0000-0000-0000874C0000}"/>
    <cellStyle name="Input 21 3 2 2 3 2" xfId="37862" xr:uid="{00000000-0005-0000-0000-0000884C0000}"/>
    <cellStyle name="Input 21 3 2 2 4" xfId="37863" xr:uid="{00000000-0005-0000-0000-0000894C0000}"/>
    <cellStyle name="Input 21 3 2 3" xfId="37864" xr:uid="{00000000-0005-0000-0000-00008A4C0000}"/>
    <cellStyle name="Input 21 3 2 3 2" xfId="37865" xr:uid="{00000000-0005-0000-0000-00008B4C0000}"/>
    <cellStyle name="Input 21 3 2 3 2 2" xfId="37866" xr:uid="{00000000-0005-0000-0000-00008C4C0000}"/>
    <cellStyle name="Input 21 3 2 3 3" xfId="37867" xr:uid="{00000000-0005-0000-0000-00008D4C0000}"/>
    <cellStyle name="Input 21 3 2 4" xfId="37868" xr:uid="{00000000-0005-0000-0000-00008E4C0000}"/>
    <cellStyle name="Input 21 3 2 4 2" xfId="37869" xr:uid="{00000000-0005-0000-0000-00008F4C0000}"/>
    <cellStyle name="Input 21 3 2 5" xfId="37870" xr:uid="{00000000-0005-0000-0000-0000904C0000}"/>
    <cellStyle name="Input 21 3 3" xfId="37871" xr:uid="{00000000-0005-0000-0000-0000914C0000}"/>
    <cellStyle name="Input 21 3 3 2" xfId="37872" xr:uid="{00000000-0005-0000-0000-0000924C0000}"/>
    <cellStyle name="Input 21 3 3 2 2" xfId="37873" xr:uid="{00000000-0005-0000-0000-0000934C0000}"/>
    <cellStyle name="Input 21 3 3 2 2 2" xfId="37874" xr:uid="{00000000-0005-0000-0000-0000944C0000}"/>
    <cellStyle name="Input 21 3 3 2 3" xfId="37875" xr:uid="{00000000-0005-0000-0000-0000954C0000}"/>
    <cellStyle name="Input 21 3 3 3" xfId="37876" xr:uid="{00000000-0005-0000-0000-0000964C0000}"/>
    <cellStyle name="Input 21 3 3 3 2" xfId="37877" xr:uid="{00000000-0005-0000-0000-0000974C0000}"/>
    <cellStyle name="Input 21 3 3 4" xfId="37878" xr:uid="{00000000-0005-0000-0000-0000984C0000}"/>
    <cellStyle name="Input 21 3 4" xfId="37879" xr:uid="{00000000-0005-0000-0000-0000994C0000}"/>
    <cellStyle name="Input 21 3 4 2" xfId="37880" xr:uid="{00000000-0005-0000-0000-00009A4C0000}"/>
    <cellStyle name="Input 21 3 5" xfId="37881" xr:uid="{00000000-0005-0000-0000-00009B4C0000}"/>
    <cellStyle name="Input 21 4" xfId="7543" xr:uid="{00000000-0005-0000-0000-00009C4C0000}"/>
    <cellStyle name="Input 21 4 2" xfId="37882" xr:uid="{00000000-0005-0000-0000-00009D4C0000}"/>
    <cellStyle name="Input 21 4 2 2" xfId="37883" xr:uid="{00000000-0005-0000-0000-00009E4C0000}"/>
    <cellStyle name="Input 21 4 2 2 2" xfId="37884" xr:uid="{00000000-0005-0000-0000-00009F4C0000}"/>
    <cellStyle name="Input 21 4 2 2 2 2" xfId="37885" xr:uid="{00000000-0005-0000-0000-0000A04C0000}"/>
    <cellStyle name="Input 21 4 2 2 3" xfId="37886" xr:uid="{00000000-0005-0000-0000-0000A14C0000}"/>
    <cellStyle name="Input 21 4 2 3" xfId="37887" xr:uid="{00000000-0005-0000-0000-0000A24C0000}"/>
    <cellStyle name="Input 21 4 2 3 2" xfId="37888" xr:uid="{00000000-0005-0000-0000-0000A34C0000}"/>
    <cellStyle name="Input 21 4 2 4" xfId="37889" xr:uid="{00000000-0005-0000-0000-0000A44C0000}"/>
    <cellStyle name="Input 21 4 3" xfId="37890" xr:uid="{00000000-0005-0000-0000-0000A54C0000}"/>
    <cellStyle name="Input 21 4 3 2" xfId="37891" xr:uid="{00000000-0005-0000-0000-0000A64C0000}"/>
    <cellStyle name="Input 21 4 3 2 2" xfId="37892" xr:uid="{00000000-0005-0000-0000-0000A74C0000}"/>
    <cellStyle name="Input 21 4 3 3" xfId="37893" xr:uid="{00000000-0005-0000-0000-0000A84C0000}"/>
    <cellStyle name="Input 21 4 4" xfId="37894" xr:uid="{00000000-0005-0000-0000-0000A94C0000}"/>
    <cellStyle name="Input 21 4 4 2" xfId="37895" xr:uid="{00000000-0005-0000-0000-0000AA4C0000}"/>
    <cellStyle name="Input 21 4 5" xfId="37896" xr:uid="{00000000-0005-0000-0000-0000AB4C0000}"/>
    <cellStyle name="Input 21 5" xfId="7544" xr:uid="{00000000-0005-0000-0000-0000AC4C0000}"/>
    <cellStyle name="Input 21 5 2" xfId="37897" xr:uid="{00000000-0005-0000-0000-0000AD4C0000}"/>
    <cellStyle name="Input 21 5 2 2" xfId="37898" xr:uid="{00000000-0005-0000-0000-0000AE4C0000}"/>
    <cellStyle name="Input 21 5 2 2 2" xfId="37899" xr:uid="{00000000-0005-0000-0000-0000AF4C0000}"/>
    <cellStyle name="Input 21 5 2 3" xfId="37900" xr:uid="{00000000-0005-0000-0000-0000B04C0000}"/>
    <cellStyle name="Input 21 5 3" xfId="37901" xr:uid="{00000000-0005-0000-0000-0000B14C0000}"/>
    <cellStyle name="Input 21 5 3 2" xfId="37902" xr:uid="{00000000-0005-0000-0000-0000B24C0000}"/>
    <cellStyle name="Input 21 5 4" xfId="37903" xr:uid="{00000000-0005-0000-0000-0000B34C0000}"/>
    <cellStyle name="Input 21 6" xfId="37904" xr:uid="{00000000-0005-0000-0000-0000B44C0000}"/>
    <cellStyle name="Input 21 6 2" xfId="37905" xr:uid="{00000000-0005-0000-0000-0000B54C0000}"/>
    <cellStyle name="Input 21 7" xfId="37906" xr:uid="{00000000-0005-0000-0000-0000B64C0000}"/>
    <cellStyle name="Input 22" xfId="7545" xr:uid="{00000000-0005-0000-0000-0000B74C0000}"/>
    <cellStyle name="Input 22 2" xfId="7546" xr:uid="{00000000-0005-0000-0000-0000B84C0000}"/>
    <cellStyle name="Input 22 2 2" xfId="7547" xr:uid="{00000000-0005-0000-0000-0000B94C0000}"/>
    <cellStyle name="Input 22 2 2 2" xfId="37907" xr:uid="{00000000-0005-0000-0000-0000BA4C0000}"/>
    <cellStyle name="Input 22 2 2 2 2" xfId="37908" xr:uid="{00000000-0005-0000-0000-0000BB4C0000}"/>
    <cellStyle name="Input 22 2 2 2 2 2" xfId="37909" xr:uid="{00000000-0005-0000-0000-0000BC4C0000}"/>
    <cellStyle name="Input 22 2 2 2 2 2 2" xfId="37910" xr:uid="{00000000-0005-0000-0000-0000BD4C0000}"/>
    <cellStyle name="Input 22 2 2 2 2 2 2 2" xfId="37911" xr:uid="{00000000-0005-0000-0000-0000BE4C0000}"/>
    <cellStyle name="Input 22 2 2 2 2 2 2 2 2" xfId="37912" xr:uid="{00000000-0005-0000-0000-0000BF4C0000}"/>
    <cellStyle name="Input 22 2 2 2 2 2 2 2 2 2" xfId="37913" xr:uid="{00000000-0005-0000-0000-0000C04C0000}"/>
    <cellStyle name="Input 22 2 2 2 2 2 2 2 2 2 2" xfId="37914" xr:uid="{00000000-0005-0000-0000-0000C14C0000}"/>
    <cellStyle name="Input 22 2 2 2 2 2 2 2 2 3" xfId="37915" xr:uid="{00000000-0005-0000-0000-0000C24C0000}"/>
    <cellStyle name="Input 22 2 2 2 2 2 2 2 3" xfId="37916" xr:uid="{00000000-0005-0000-0000-0000C34C0000}"/>
    <cellStyle name="Input 22 2 2 2 2 2 2 2 3 2" xfId="37917" xr:uid="{00000000-0005-0000-0000-0000C44C0000}"/>
    <cellStyle name="Input 22 2 2 2 2 2 2 2 4" xfId="37918" xr:uid="{00000000-0005-0000-0000-0000C54C0000}"/>
    <cellStyle name="Input 22 2 2 2 2 2 2 3" xfId="37919" xr:uid="{00000000-0005-0000-0000-0000C64C0000}"/>
    <cellStyle name="Input 22 2 2 2 2 2 2 3 2" xfId="37920" xr:uid="{00000000-0005-0000-0000-0000C74C0000}"/>
    <cellStyle name="Input 22 2 2 2 2 2 2 3 2 2" xfId="37921" xr:uid="{00000000-0005-0000-0000-0000C84C0000}"/>
    <cellStyle name="Input 22 2 2 2 2 2 2 3 3" xfId="37922" xr:uid="{00000000-0005-0000-0000-0000C94C0000}"/>
    <cellStyle name="Input 22 2 2 2 2 2 2 4" xfId="37923" xr:uid="{00000000-0005-0000-0000-0000CA4C0000}"/>
    <cellStyle name="Input 22 2 2 2 2 2 2 4 2" xfId="37924" xr:uid="{00000000-0005-0000-0000-0000CB4C0000}"/>
    <cellStyle name="Input 22 2 2 2 2 2 2 5" xfId="37925" xr:uid="{00000000-0005-0000-0000-0000CC4C0000}"/>
    <cellStyle name="Input 22 2 2 2 2 2 3" xfId="37926" xr:uid="{00000000-0005-0000-0000-0000CD4C0000}"/>
    <cellStyle name="Input 22 2 2 2 2 2 3 2" xfId="37927" xr:uid="{00000000-0005-0000-0000-0000CE4C0000}"/>
    <cellStyle name="Input 22 2 2 2 2 2 3 2 2" xfId="37928" xr:uid="{00000000-0005-0000-0000-0000CF4C0000}"/>
    <cellStyle name="Input 22 2 2 2 2 2 3 2 2 2" xfId="37929" xr:uid="{00000000-0005-0000-0000-0000D04C0000}"/>
    <cellStyle name="Input 22 2 2 2 2 2 3 2 3" xfId="37930" xr:uid="{00000000-0005-0000-0000-0000D14C0000}"/>
    <cellStyle name="Input 22 2 2 2 2 2 3 3" xfId="37931" xr:uid="{00000000-0005-0000-0000-0000D24C0000}"/>
    <cellStyle name="Input 22 2 2 2 2 2 3 3 2" xfId="37932" xr:uid="{00000000-0005-0000-0000-0000D34C0000}"/>
    <cellStyle name="Input 22 2 2 2 2 2 3 4" xfId="37933" xr:uid="{00000000-0005-0000-0000-0000D44C0000}"/>
    <cellStyle name="Input 22 2 2 2 2 2 4" xfId="37934" xr:uid="{00000000-0005-0000-0000-0000D54C0000}"/>
    <cellStyle name="Input 22 2 2 2 2 2 4 2" xfId="37935" xr:uid="{00000000-0005-0000-0000-0000D64C0000}"/>
    <cellStyle name="Input 22 2 2 2 2 2 5" xfId="37936" xr:uid="{00000000-0005-0000-0000-0000D74C0000}"/>
    <cellStyle name="Input 22 2 2 2 2 3" xfId="37937" xr:uid="{00000000-0005-0000-0000-0000D84C0000}"/>
    <cellStyle name="Input 22 2 2 2 2 3 2" xfId="37938" xr:uid="{00000000-0005-0000-0000-0000D94C0000}"/>
    <cellStyle name="Input 22 2 2 2 2 3 2 2" xfId="37939" xr:uid="{00000000-0005-0000-0000-0000DA4C0000}"/>
    <cellStyle name="Input 22 2 2 2 2 3 2 2 2" xfId="37940" xr:uid="{00000000-0005-0000-0000-0000DB4C0000}"/>
    <cellStyle name="Input 22 2 2 2 2 3 2 2 2 2" xfId="37941" xr:uid="{00000000-0005-0000-0000-0000DC4C0000}"/>
    <cellStyle name="Input 22 2 2 2 2 3 2 2 3" xfId="37942" xr:uid="{00000000-0005-0000-0000-0000DD4C0000}"/>
    <cellStyle name="Input 22 2 2 2 2 3 2 3" xfId="37943" xr:uid="{00000000-0005-0000-0000-0000DE4C0000}"/>
    <cellStyle name="Input 22 2 2 2 2 3 2 3 2" xfId="37944" xr:uid="{00000000-0005-0000-0000-0000DF4C0000}"/>
    <cellStyle name="Input 22 2 2 2 2 3 2 4" xfId="37945" xr:uid="{00000000-0005-0000-0000-0000E04C0000}"/>
    <cellStyle name="Input 22 2 2 2 2 3 3" xfId="37946" xr:uid="{00000000-0005-0000-0000-0000E14C0000}"/>
    <cellStyle name="Input 22 2 2 2 2 3 3 2" xfId="37947" xr:uid="{00000000-0005-0000-0000-0000E24C0000}"/>
    <cellStyle name="Input 22 2 2 2 2 3 3 2 2" xfId="37948" xr:uid="{00000000-0005-0000-0000-0000E34C0000}"/>
    <cellStyle name="Input 22 2 2 2 2 3 3 3" xfId="37949" xr:uid="{00000000-0005-0000-0000-0000E44C0000}"/>
    <cellStyle name="Input 22 2 2 2 2 3 4" xfId="37950" xr:uid="{00000000-0005-0000-0000-0000E54C0000}"/>
    <cellStyle name="Input 22 2 2 2 2 3 4 2" xfId="37951" xr:uid="{00000000-0005-0000-0000-0000E64C0000}"/>
    <cellStyle name="Input 22 2 2 2 2 3 5" xfId="37952" xr:uid="{00000000-0005-0000-0000-0000E74C0000}"/>
    <cellStyle name="Input 22 2 2 2 2 4" xfId="37953" xr:uid="{00000000-0005-0000-0000-0000E84C0000}"/>
    <cellStyle name="Input 22 2 2 2 2 4 2" xfId="37954" xr:uid="{00000000-0005-0000-0000-0000E94C0000}"/>
    <cellStyle name="Input 22 2 2 2 2 4 2 2" xfId="37955" xr:uid="{00000000-0005-0000-0000-0000EA4C0000}"/>
    <cellStyle name="Input 22 2 2 2 2 4 2 2 2" xfId="37956" xr:uid="{00000000-0005-0000-0000-0000EB4C0000}"/>
    <cellStyle name="Input 22 2 2 2 2 4 2 3" xfId="37957" xr:uid="{00000000-0005-0000-0000-0000EC4C0000}"/>
    <cellStyle name="Input 22 2 2 2 2 4 3" xfId="37958" xr:uid="{00000000-0005-0000-0000-0000ED4C0000}"/>
    <cellStyle name="Input 22 2 2 2 2 4 3 2" xfId="37959" xr:uid="{00000000-0005-0000-0000-0000EE4C0000}"/>
    <cellStyle name="Input 22 2 2 2 2 4 4" xfId="37960" xr:uid="{00000000-0005-0000-0000-0000EF4C0000}"/>
    <cellStyle name="Input 22 2 2 2 2 5" xfId="37961" xr:uid="{00000000-0005-0000-0000-0000F04C0000}"/>
    <cellStyle name="Input 22 2 2 2 2 5 2" xfId="37962" xr:uid="{00000000-0005-0000-0000-0000F14C0000}"/>
    <cellStyle name="Input 22 2 2 2 2 6" xfId="37963" xr:uid="{00000000-0005-0000-0000-0000F24C0000}"/>
    <cellStyle name="Input 22 2 2 2 3" xfId="37964" xr:uid="{00000000-0005-0000-0000-0000F34C0000}"/>
    <cellStyle name="Input 22 2 2 2 3 2" xfId="37965" xr:uid="{00000000-0005-0000-0000-0000F44C0000}"/>
    <cellStyle name="Input 22 2 2 2 3 2 2" xfId="37966" xr:uid="{00000000-0005-0000-0000-0000F54C0000}"/>
    <cellStyle name="Input 22 2 2 2 3 2 2 2" xfId="37967" xr:uid="{00000000-0005-0000-0000-0000F64C0000}"/>
    <cellStyle name="Input 22 2 2 2 3 2 2 2 2" xfId="37968" xr:uid="{00000000-0005-0000-0000-0000F74C0000}"/>
    <cellStyle name="Input 22 2 2 2 3 2 2 2 2 2" xfId="37969" xr:uid="{00000000-0005-0000-0000-0000F84C0000}"/>
    <cellStyle name="Input 22 2 2 2 3 2 2 2 3" xfId="37970" xr:uid="{00000000-0005-0000-0000-0000F94C0000}"/>
    <cellStyle name="Input 22 2 2 2 3 2 2 3" xfId="37971" xr:uid="{00000000-0005-0000-0000-0000FA4C0000}"/>
    <cellStyle name="Input 22 2 2 2 3 2 2 3 2" xfId="37972" xr:uid="{00000000-0005-0000-0000-0000FB4C0000}"/>
    <cellStyle name="Input 22 2 2 2 3 2 2 4" xfId="37973" xr:uid="{00000000-0005-0000-0000-0000FC4C0000}"/>
    <cellStyle name="Input 22 2 2 2 3 2 3" xfId="37974" xr:uid="{00000000-0005-0000-0000-0000FD4C0000}"/>
    <cellStyle name="Input 22 2 2 2 3 2 3 2" xfId="37975" xr:uid="{00000000-0005-0000-0000-0000FE4C0000}"/>
    <cellStyle name="Input 22 2 2 2 3 2 3 2 2" xfId="37976" xr:uid="{00000000-0005-0000-0000-0000FF4C0000}"/>
    <cellStyle name="Input 22 2 2 2 3 2 3 3" xfId="37977" xr:uid="{00000000-0005-0000-0000-0000004D0000}"/>
    <cellStyle name="Input 22 2 2 2 3 2 4" xfId="37978" xr:uid="{00000000-0005-0000-0000-0000014D0000}"/>
    <cellStyle name="Input 22 2 2 2 3 2 4 2" xfId="37979" xr:uid="{00000000-0005-0000-0000-0000024D0000}"/>
    <cellStyle name="Input 22 2 2 2 3 2 5" xfId="37980" xr:uid="{00000000-0005-0000-0000-0000034D0000}"/>
    <cellStyle name="Input 22 2 2 2 3 3" xfId="37981" xr:uid="{00000000-0005-0000-0000-0000044D0000}"/>
    <cellStyle name="Input 22 2 2 2 3 3 2" xfId="37982" xr:uid="{00000000-0005-0000-0000-0000054D0000}"/>
    <cellStyle name="Input 22 2 2 2 3 3 2 2" xfId="37983" xr:uid="{00000000-0005-0000-0000-0000064D0000}"/>
    <cellStyle name="Input 22 2 2 2 3 3 2 2 2" xfId="37984" xr:uid="{00000000-0005-0000-0000-0000074D0000}"/>
    <cellStyle name="Input 22 2 2 2 3 3 2 3" xfId="37985" xr:uid="{00000000-0005-0000-0000-0000084D0000}"/>
    <cellStyle name="Input 22 2 2 2 3 3 3" xfId="37986" xr:uid="{00000000-0005-0000-0000-0000094D0000}"/>
    <cellStyle name="Input 22 2 2 2 3 3 3 2" xfId="37987" xr:uid="{00000000-0005-0000-0000-00000A4D0000}"/>
    <cellStyle name="Input 22 2 2 2 3 3 4" xfId="37988" xr:uid="{00000000-0005-0000-0000-00000B4D0000}"/>
    <cellStyle name="Input 22 2 2 2 3 4" xfId="37989" xr:uid="{00000000-0005-0000-0000-00000C4D0000}"/>
    <cellStyle name="Input 22 2 2 2 3 4 2" xfId="37990" xr:uid="{00000000-0005-0000-0000-00000D4D0000}"/>
    <cellStyle name="Input 22 2 2 2 3 5" xfId="37991" xr:uid="{00000000-0005-0000-0000-00000E4D0000}"/>
    <cellStyle name="Input 22 2 2 2 4" xfId="37992" xr:uid="{00000000-0005-0000-0000-00000F4D0000}"/>
    <cellStyle name="Input 22 2 2 2 4 2" xfId="37993" xr:uid="{00000000-0005-0000-0000-0000104D0000}"/>
    <cellStyle name="Input 22 2 2 2 4 2 2" xfId="37994" xr:uid="{00000000-0005-0000-0000-0000114D0000}"/>
    <cellStyle name="Input 22 2 2 2 4 2 2 2" xfId="37995" xr:uid="{00000000-0005-0000-0000-0000124D0000}"/>
    <cellStyle name="Input 22 2 2 2 4 2 2 2 2" xfId="37996" xr:uid="{00000000-0005-0000-0000-0000134D0000}"/>
    <cellStyle name="Input 22 2 2 2 4 2 2 3" xfId="37997" xr:uid="{00000000-0005-0000-0000-0000144D0000}"/>
    <cellStyle name="Input 22 2 2 2 4 2 3" xfId="37998" xr:uid="{00000000-0005-0000-0000-0000154D0000}"/>
    <cellStyle name="Input 22 2 2 2 4 2 3 2" xfId="37999" xr:uid="{00000000-0005-0000-0000-0000164D0000}"/>
    <cellStyle name="Input 22 2 2 2 4 2 4" xfId="38000" xr:uid="{00000000-0005-0000-0000-0000174D0000}"/>
    <cellStyle name="Input 22 2 2 2 4 3" xfId="38001" xr:uid="{00000000-0005-0000-0000-0000184D0000}"/>
    <cellStyle name="Input 22 2 2 2 4 3 2" xfId="38002" xr:uid="{00000000-0005-0000-0000-0000194D0000}"/>
    <cellStyle name="Input 22 2 2 2 4 3 2 2" xfId="38003" xr:uid="{00000000-0005-0000-0000-00001A4D0000}"/>
    <cellStyle name="Input 22 2 2 2 4 3 3" xfId="38004" xr:uid="{00000000-0005-0000-0000-00001B4D0000}"/>
    <cellStyle name="Input 22 2 2 2 4 4" xfId="38005" xr:uid="{00000000-0005-0000-0000-00001C4D0000}"/>
    <cellStyle name="Input 22 2 2 2 4 4 2" xfId="38006" xr:uid="{00000000-0005-0000-0000-00001D4D0000}"/>
    <cellStyle name="Input 22 2 2 2 4 5" xfId="38007" xr:uid="{00000000-0005-0000-0000-00001E4D0000}"/>
    <cellStyle name="Input 22 2 2 2 5" xfId="38008" xr:uid="{00000000-0005-0000-0000-00001F4D0000}"/>
    <cellStyle name="Input 22 2 2 2 5 2" xfId="38009" xr:uid="{00000000-0005-0000-0000-0000204D0000}"/>
    <cellStyle name="Input 22 2 2 2 5 2 2" xfId="38010" xr:uid="{00000000-0005-0000-0000-0000214D0000}"/>
    <cellStyle name="Input 22 2 2 2 5 2 2 2" xfId="38011" xr:uid="{00000000-0005-0000-0000-0000224D0000}"/>
    <cellStyle name="Input 22 2 2 2 5 2 3" xfId="38012" xr:uid="{00000000-0005-0000-0000-0000234D0000}"/>
    <cellStyle name="Input 22 2 2 2 5 3" xfId="38013" xr:uid="{00000000-0005-0000-0000-0000244D0000}"/>
    <cellStyle name="Input 22 2 2 2 5 3 2" xfId="38014" xr:uid="{00000000-0005-0000-0000-0000254D0000}"/>
    <cellStyle name="Input 22 2 2 2 5 4" xfId="38015" xr:uid="{00000000-0005-0000-0000-0000264D0000}"/>
    <cellStyle name="Input 22 2 2 2 6" xfId="38016" xr:uid="{00000000-0005-0000-0000-0000274D0000}"/>
    <cellStyle name="Input 22 2 2 2 6 2" xfId="38017" xr:uid="{00000000-0005-0000-0000-0000284D0000}"/>
    <cellStyle name="Input 22 2 2 2 7" xfId="38018" xr:uid="{00000000-0005-0000-0000-0000294D0000}"/>
    <cellStyle name="Input 22 2 2 3" xfId="38019" xr:uid="{00000000-0005-0000-0000-00002A4D0000}"/>
    <cellStyle name="Input 22 2 2 3 2" xfId="38020" xr:uid="{00000000-0005-0000-0000-00002B4D0000}"/>
    <cellStyle name="Input 22 2 2 3 2 2" xfId="38021" xr:uid="{00000000-0005-0000-0000-00002C4D0000}"/>
    <cellStyle name="Input 22 2 2 3 2 2 2" xfId="38022" xr:uid="{00000000-0005-0000-0000-00002D4D0000}"/>
    <cellStyle name="Input 22 2 2 3 2 2 2 2" xfId="38023" xr:uid="{00000000-0005-0000-0000-00002E4D0000}"/>
    <cellStyle name="Input 22 2 2 3 2 2 2 2 2" xfId="38024" xr:uid="{00000000-0005-0000-0000-00002F4D0000}"/>
    <cellStyle name="Input 22 2 2 3 2 2 2 2 2 2" xfId="38025" xr:uid="{00000000-0005-0000-0000-0000304D0000}"/>
    <cellStyle name="Input 22 2 2 3 2 2 2 2 3" xfId="38026" xr:uid="{00000000-0005-0000-0000-0000314D0000}"/>
    <cellStyle name="Input 22 2 2 3 2 2 2 3" xfId="38027" xr:uid="{00000000-0005-0000-0000-0000324D0000}"/>
    <cellStyle name="Input 22 2 2 3 2 2 2 3 2" xfId="38028" xr:uid="{00000000-0005-0000-0000-0000334D0000}"/>
    <cellStyle name="Input 22 2 2 3 2 2 2 4" xfId="38029" xr:uid="{00000000-0005-0000-0000-0000344D0000}"/>
    <cellStyle name="Input 22 2 2 3 2 2 3" xfId="38030" xr:uid="{00000000-0005-0000-0000-0000354D0000}"/>
    <cellStyle name="Input 22 2 2 3 2 2 3 2" xfId="38031" xr:uid="{00000000-0005-0000-0000-0000364D0000}"/>
    <cellStyle name="Input 22 2 2 3 2 2 3 2 2" xfId="38032" xr:uid="{00000000-0005-0000-0000-0000374D0000}"/>
    <cellStyle name="Input 22 2 2 3 2 2 3 3" xfId="38033" xr:uid="{00000000-0005-0000-0000-0000384D0000}"/>
    <cellStyle name="Input 22 2 2 3 2 2 4" xfId="38034" xr:uid="{00000000-0005-0000-0000-0000394D0000}"/>
    <cellStyle name="Input 22 2 2 3 2 2 4 2" xfId="38035" xr:uid="{00000000-0005-0000-0000-00003A4D0000}"/>
    <cellStyle name="Input 22 2 2 3 2 2 5" xfId="38036" xr:uid="{00000000-0005-0000-0000-00003B4D0000}"/>
    <cellStyle name="Input 22 2 2 3 2 3" xfId="38037" xr:uid="{00000000-0005-0000-0000-00003C4D0000}"/>
    <cellStyle name="Input 22 2 2 3 2 3 2" xfId="38038" xr:uid="{00000000-0005-0000-0000-00003D4D0000}"/>
    <cellStyle name="Input 22 2 2 3 2 3 2 2" xfId="38039" xr:uid="{00000000-0005-0000-0000-00003E4D0000}"/>
    <cellStyle name="Input 22 2 2 3 2 3 2 2 2" xfId="38040" xr:uid="{00000000-0005-0000-0000-00003F4D0000}"/>
    <cellStyle name="Input 22 2 2 3 2 3 2 3" xfId="38041" xr:uid="{00000000-0005-0000-0000-0000404D0000}"/>
    <cellStyle name="Input 22 2 2 3 2 3 3" xfId="38042" xr:uid="{00000000-0005-0000-0000-0000414D0000}"/>
    <cellStyle name="Input 22 2 2 3 2 3 3 2" xfId="38043" xr:uid="{00000000-0005-0000-0000-0000424D0000}"/>
    <cellStyle name="Input 22 2 2 3 2 3 4" xfId="38044" xr:uid="{00000000-0005-0000-0000-0000434D0000}"/>
    <cellStyle name="Input 22 2 2 3 2 4" xfId="38045" xr:uid="{00000000-0005-0000-0000-0000444D0000}"/>
    <cellStyle name="Input 22 2 2 3 2 4 2" xfId="38046" xr:uid="{00000000-0005-0000-0000-0000454D0000}"/>
    <cellStyle name="Input 22 2 2 3 2 5" xfId="38047" xr:uid="{00000000-0005-0000-0000-0000464D0000}"/>
    <cellStyle name="Input 22 2 2 3 3" xfId="38048" xr:uid="{00000000-0005-0000-0000-0000474D0000}"/>
    <cellStyle name="Input 22 2 2 3 3 2" xfId="38049" xr:uid="{00000000-0005-0000-0000-0000484D0000}"/>
    <cellStyle name="Input 22 2 2 3 3 2 2" xfId="38050" xr:uid="{00000000-0005-0000-0000-0000494D0000}"/>
    <cellStyle name="Input 22 2 2 3 3 2 2 2" xfId="38051" xr:uid="{00000000-0005-0000-0000-00004A4D0000}"/>
    <cellStyle name="Input 22 2 2 3 3 2 2 2 2" xfId="38052" xr:uid="{00000000-0005-0000-0000-00004B4D0000}"/>
    <cellStyle name="Input 22 2 2 3 3 2 2 3" xfId="38053" xr:uid="{00000000-0005-0000-0000-00004C4D0000}"/>
    <cellStyle name="Input 22 2 2 3 3 2 3" xfId="38054" xr:uid="{00000000-0005-0000-0000-00004D4D0000}"/>
    <cellStyle name="Input 22 2 2 3 3 2 3 2" xfId="38055" xr:uid="{00000000-0005-0000-0000-00004E4D0000}"/>
    <cellStyle name="Input 22 2 2 3 3 2 4" xfId="38056" xr:uid="{00000000-0005-0000-0000-00004F4D0000}"/>
    <cellStyle name="Input 22 2 2 3 3 3" xfId="38057" xr:uid="{00000000-0005-0000-0000-0000504D0000}"/>
    <cellStyle name="Input 22 2 2 3 3 3 2" xfId="38058" xr:uid="{00000000-0005-0000-0000-0000514D0000}"/>
    <cellStyle name="Input 22 2 2 3 3 3 2 2" xfId="38059" xr:uid="{00000000-0005-0000-0000-0000524D0000}"/>
    <cellStyle name="Input 22 2 2 3 3 3 3" xfId="38060" xr:uid="{00000000-0005-0000-0000-0000534D0000}"/>
    <cellStyle name="Input 22 2 2 3 3 4" xfId="38061" xr:uid="{00000000-0005-0000-0000-0000544D0000}"/>
    <cellStyle name="Input 22 2 2 3 3 4 2" xfId="38062" xr:uid="{00000000-0005-0000-0000-0000554D0000}"/>
    <cellStyle name="Input 22 2 2 3 3 5" xfId="38063" xr:uid="{00000000-0005-0000-0000-0000564D0000}"/>
    <cellStyle name="Input 22 2 2 3 4" xfId="38064" xr:uid="{00000000-0005-0000-0000-0000574D0000}"/>
    <cellStyle name="Input 22 2 2 3 4 2" xfId="38065" xr:uid="{00000000-0005-0000-0000-0000584D0000}"/>
    <cellStyle name="Input 22 2 2 3 4 2 2" xfId="38066" xr:uid="{00000000-0005-0000-0000-0000594D0000}"/>
    <cellStyle name="Input 22 2 2 3 4 2 2 2" xfId="38067" xr:uid="{00000000-0005-0000-0000-00005A4D0000}"/>
    <cellStyle name="Input 22 2 2 3 4 2 3" xfId="38068" xr:uid="{00000000-0005-0000-0000-00005B4D0000}"/>
    <cellStyle name="Input 22 2 2 3 4 3" xfId="38069" xr:uid="{00000000-0005-0000-0000-00005C4D0000}"/>
    <cellStyle name="Input 22 2 2 3 4 3 2" xfId="38070" xr:uid="{00000000-0005-0000-0000-00005D4D0000}"/>
    <cellStyle name="Input 22 2 2 3 4 4" xfId="38071" xr:uid="{00000000-0005-0000-0000-00005E4D0000}"/>
    <cellStyle name="Input 22 2 2 3 5" xfId="38072" xr:uid="{00000000-0005-0000-0000-00005F4D0000}"/>
    <cellStyle name="Input 22 2 2 3 5 2" xfId="38073" xr:uid="{00000000-0005-0000-0000-0000604D0000}"/>
    <cellStyle name="Input 22 2 2 3 6" xfId="38074" xr:uid="{00000000-0005-0000-0000-0000614D0000}"/>
    <cellStyle name="Input 22 2 2 4" xfId="38075" xr:uid="{00000000-0005-0000-0000-0000624D0000}"/>
    <cellStyle name="Input 22 2 2 4 2" xfId="38076" xr:uid="{00000000-0005-0000-0000-0000634D0000}"/>
    <cellStyle name="Input 22 2 2 4 2 2" xfId="38077" xr:uid="{00000000-0005-0000-0000-0000644D0000}"/>
    <cellStyle name="Input 22 2 2 4 2 2 2" xfId="38078" xr:uid="{00000000-0005-0000-0000-0000654D0000}"/>
    <cellStyle name="Input 22 2 2 4 2 2 2 2" xfId="38079" xr:uid="{00000000-0005-0000-0000-0000664D0000}"/>
    <cellStyle name="Input 22 2 2 4 2 2 2 2 2" xfId="38080" xr:uid="{00000000-0005-0000-0000-0000674D0000}"/>
    <cellStyle name="Input 22 2 2 4 2 2 2 3" xfId="38081" xr:uid="{00000000-0005-0000-0000-0000684D0000}"/>
    <cellStyle name="Input 22 2 2 4 2 2 3" xfId="38082" xr:uid="{00000000-0005-0000-0000-0000694D0000}"/>
    <cellStyle name="Input 22 2 2 4 2 2 3 2" xfId="38083" xr:uid="{00000000-0005-0000-0000-00006A4D0000}"/>
    <cellStyle name="Input 22 2 2 4 2 2 4" xfId="38084" xr:uid="{00000000-0005-0000-0000-00006B4D0000}"/>
    <cellStyle name="Input 22 2 2 4 2 3" xfId="38085" xr:uid="{00000000-0005-0000-0000-00006C4D0000}"/>
    <cellStyle name="Input 22 2 2 4 2 3 2" xfId="38086" xr:uid="{00000000-0005-0000-0000-00006D4D0000}"/>
    <cellStyle name="Input 22 2 2 4 2 3 2 2" xfId="38087" xr:uid="{00000000-0005-0000-0000-00006E4D0000}"/>
    <cellStyle name="Input 22 2 2 4 2 3 3" xfId="38088" xr:uid="{00000000-0005-0000-0000-00006F4D0000}"/>
    <cellStyle name="Input 22 2 2 4 2 4" xfId="38089" xr:uid="{00000000-0005-0000-0000-0000704D0000}"/>
    <cellStyle name="Input 22 2 2 4 2 4 2" xfId="38090" xr:uid="{00000000-0005-0000-0000-0000714D0000}"/>
    <cellStyle name="Input 22 2 2 4 2 5" xfId="38091" xr:uid="{00000000-0005-0000-0000-0000724D0000}"/>
    <cellStyle name="Input 22 2 2 4 3" xfId="38092" xr:uid="{00000000-0005-0000-0000-0000734D0000}"/>
    <cellStyle name="Input 22 2 2 4 3 2" xfId="38093" xr:uid="{00000000-0005-0000-0000-0000744D0000}"/>
    <cellStyle name="Input 22 2 2 4 3 2 2" xfId="38094" xr:uid="{00000000-0005-0000-0000-0000754D0000}"/>
    <cellStyle name="Input 22 2 2 4 3 2 2 2" xfId="38095" xr:uid="{00000000-0005-0000-0000-0000764D0000}"/>
    <cellStyle name="Input 22 2 2 4 3 2 3" xfId="38096" xr:uid="{00000000-0005-0000-0000-0000774D0000}"/>
    <cellStyle name="Input 22 2 2 4 3 3" xfId="38097" xr:uid="{00000000-0005-0000-0000-0000784D0000}"/>
    <cellStyle name="Input 22 2 2 4 3 3 2" xfId="38098" xr:uid="{00000000-0005-0000-0000-0000794D0000}"/>
    <cellStyle name="Input 22 2 2 4 3 4" xfId="38099" xr:uid="{00000000-0005-0000-0000-00007A4D0000}"/>
    <cellStyle name="Input 22 2 2 4 4" xfId="38100" xr:uid="{00000000-0005-0000-0000-00007B4D0000}"/>
    <cellStyle name="Input 22 2 2 4 4 2" xfId="38101" xr:uid="{00000000-0005-0000-0000-00007C4D0000}"/>
    <cellStyle name="Input 22 2 2 4 5" xfId="38102" xr:uid="{00000000-0005-0000-0000-00007D4D0000}"/>
    <cellStyle name="Input 22 2 2 5" xfId="38103" xr:uid="{00000000-0005-0000-0000-00007E4D0000}"/>
    <cellStyle name="Input 22 2 2 5 2" xfId="38104" xr:uid="{00000000-0005-0000-0000-00007F4D0000}"/>
    <cellStyle name="Input 22 2 2 5 2 2" xfId="38105" xr:uid="{00000000-0005-0000-0000-0000804D0000}"/>
    <cellStyle name="Input 22 2 2 5 2 2 2" xfId="38106" xr:uid="{00000000-0005-0000-0000-0000814D0000}"/>
    <cellStyle name="Input 22 2 2 5 2 2 2 2" xfId="38107" xr:uid="{00000000-0005-0000-0000-0000824D0000}"/>
    <cellStyle name="Input 22 2 2 5 2 2 3" xfId="38108" xr:uid="{00000000-0005-0000-0000-0000834D0000}"/>
    <cellStyle name="Input 22 2 2 5 2 3" xfId="38109" xr:uid="{00000000-0005-0000-0000-0000844D0000}"/>
    <cellStyle name="Input 22 2 2 5 2 3 2" xfId="38110" xr:uid="{00000000-0005-0000-0000-0000854D0000}"/>
    <cellStyle name="Input 22 2 2 5 2 4" xfId="38111" xr:uid="{00000000-0005-0000-0000-0000864D0000}"/>
    <cellStyle name="Input 22 2 2 5 3" xfId="38112" xr:uid="{00000000-0005-0000-0000-0000874D0000}"/>
    <cellStyle name="Input 22 2 2 5 3 2" xfId="38113" xr:uid="{00000000-0005-0000-0000-0000884D0000}"/>
    <cellStyle name="Input 22 2 2 5 3 2 2" xfId="38114" xr:uid="{00000000-0005-0000-0000-0000894D0000}"/>
    <cellStyle name="Input 22 2 2 5 3 3" xfId="38115" xr:uid="{00000000-0005-0000-0000-00008A4D0000}"/>
    <cellStyle name="Input 22 2 2 5 4" xfId="38116" xr:uid="{00000000-0005-0000-0000-00008B4D0000}"/>
    <cellStyle name="Input 22 2 2 5 4 2" xfId="38117" xr:uid="{00000000-0005-0000-0000-00008C4D0000}"/>
    <cellStyle name="Input 22 2 2 5 5" xfId="38118" xr:uid="{00000000-0005-0000-0000-00008D4D0000}"/>
    <cellStyle name="Input 22 2 2 6" xfId="38119" xr:uid="{00000000-0005-0000-0000-00008E4D0000}"/>
    <cellStyle name="Input 22 2 2 6 2" xfId="38120" xr:uid="{00000000-0005-0000-0000-00008F4D0000}"/>
    <cellStyle name="Input 22 2 2 6 2 2" xfId="38121" xr:uid="{00000000-0005-0000-0000-0000904D0000}"/>
    <cellStyle name="Input 22 2 2 6 2 2 2" xfId="38122" xr:uid="{00000000-0005-0000-0000-0000914D0000}"/>
    <cellStyle name="Input 22 2 2 6 2 3" xfId="38123" xr:uid="{00000000-0005-0000-0000-0000924D0000}"/>
    <cellStyle name="Input 22 2 2 6 3" xfId="38124" xr:uid="{00000000-0005-0000-0000-0000934D0000}"/>
    <cellStyle name="Input 22 2 2 6 3 2" xfId="38125" xr:uid="{00000000-0005-0000-0000-0000944D0000}"/>
    <cellStyle name="Input 22 2 2 6 4" xfId="38126" xr:uid="{00000000-0005-0000-0000-0000954D0000}"/>
    <cellStyle name="Input 22 2 2 7" xfId="38127" xr:uid="{00000000-0005-0000-0000-0000964D0000}"/>
    <cellStyle name="Input 22 2 2 7 2" xfId="38128" xr:uid="{00000000-0005-0000-0000-0000974D0000}"/>
    <cellStyle name="Input 22 2 2 8" xfId="38129" xr:uid="{00000000-0005-0000-0000-0000984D0000}"/>
    <cellStyle name="Input 22 2 3" xfId="38130" xr:uid="{00000000-0005-0000-0000-0000994D0000}"/>
    <cellStyle name="Input 22 2 3 2" xfId="38131" xr:uid="{00000000-0005-0000-0000-00009A4D0000}"/>
    <cellStyle name="Input 22 2 3 2 2" xfId="38132" xr:uid="{00000000-0005-0000-0000-00009B4D0000}"/>
    <cellStyle name="Input 22 2 3 2 2 2" xfId="38133" xr:uid="{00000000-0005-0000-0000-00009C4D0000}"/>
    <cellStyle name="Input 22 2 3 2 2 2 2" xfId="38134" xr:uid="{00000000-0005-0000-0000-00009D4D0000}"/>
    <cellStyle name="Input 22 2 3 2 2 2 2 2" xfId="38135" xr:uid="{00000000-0005-0000-0000-00009E4D0000}"/>
    <cellStyle name="Input 22 2 3 2 2 2 3" xfId="38136" xr:uid="{00000000-0005-0000-0000-00009F4D0000}"/>
    <cellStyle name="Input 22 2 3 2 2 3" xfId="38137" xr:uid="{00000000-0005-0000-0000-0000A04D0000}"/>
    <cellStyle name="Input 22 2 3 2 2 3 2" xfId="38138" xr:uid="{00000000-0005-0000-0000-0000A14D0000}"/>
    <cellStyle name="Input 22 2 3 2 2 4" xfId="38139" xr:uid="{00000000-0005-0000-0000-0000A24D0000}"/>
    <cellStyle name="Input 22 2 3 2 3" xfId="38140" xr:uid="{00000000-0005-0000-0000-0000A34D0000}"/>
    <cellStyle name="Input 22 2 3 2 3 2" xfId="38141" xr:uid="{00000000-0005-0000-0000-0000A44D0000}"/>
    <cellStyle name="Input 22 2 3 2 3 2 2" xfId="38142" xr:uid="{00000000-0005-0000-0000-0000A54D0000}"/>
    <cellStyle name="Input 22 2 3 2 3 3" xfId="38143" xr:uid="{00000000-0005-0000-0000-0000A64D0000}"/>
    <cellStyle name="Input 22 2 3 2 4" xfId="38144" xr:uid="{00000000-0005-0000-0000-0000A74D0000}"/>
    <cellStyle name="Input 22 2 3 2 4 2" xfId="38145" xr:uid="{00000000-0005-0000-0000-0000A84D0000}"/>
    <cellStyle name="Input 22 2 3 2 5" xfId="38146" xr:uid="{00000000-0005-0000-0000-0000A94D0000}"/>
    <cellStyle name="Input 22 2 3 3" xfId="38147" xr:uid="{00000000-0005-0000-0000-0000AA4D0000}"/>
    <cellStyle name="Input 22 2 3 3 2" xfId="38148" xr:uid="{00000000-0005-0000-0000-0000AB4D0000}"/>
    <cellStyle name="Input 22 2 3 3 2 2" xfId="38149" xr:uid="{00000000-0005-0000-0000-0000AC4D0000}"/>
    <cellStyle name="Input 22 2 3 3 2 2 2" xfId="38150" xr:uid="{00000000-0005-0000-0000-0000AD4D0000}"/>
    <cellStyle name="Input 22 2 3 3 2 3" xfId="38151" xr:uid="{00000000-0005-0000-0000-0000AE4D0000}"/>
    <cellStyle name="Input 22 2 3 3 3" xfId="38152" xr:uid="{00000000-0005-0000-0000-0000AF4D0000}"/>
    <cellStyle name="Input 22 2 3 3 3 2" xfId="38153" xr:uid="{00000000-0005-0000-0000-0000B04D0000}"/>
    <cellStyle name="Input 22 2 3 3 4" xfId="38154" xr:uid="{00000000-0005-0000-0000-0000B14D0000}"/>
    <cellStyle name="Input 22 2 3 4" xfId="38155" xr:uid="{00000000-0005-0000-0000-0000B24D0000}"/>
    <cellStyle name="Input 22 2 3 4 2" xfId="38156" xr:uid="{00000000-0005-0000-0000-0000B34D0000}"/>
    <cellStyle name="Input 22 2 3 5" xfId="38157" xr:uid="{00000000-0005-0000-0000-0000B44D0000}"/>
    <cellStyle name="Input 22 2 4" xfId="38158" xr:uid="{00000000-0005-0000-0000-0000B54D0000}"/>
    <cellStyle name="Input 22 2 4 2" xfId="38159" xr:uid="{00000000-0005-0000-0000-0000B64D0000}"/>
    <cellStyle name="Input 22 2 4 2 2" xfId="38160" xr:uid="{00000000-0005-0000-0000-0000B74D0000}"/>
    <cellStyle name="Input 22 2 4 2 2 2" xfId="38161" xr:uid="{00000000-0005-0000-0000-0000B84D0000}"/>
    <cellStyle name="Input 22 2 4 2 2 2 2" xfId="38162" xr:uid="{00000000-0005-0000-0000-0000B94D0000}"/>
    <cellStyle name="Input 22 2 4 2 2 3" xfId="38163" xr:uid="{00000000-0005-0000-0000-0000BA4D0000}"/>
    <cellStyle name="Input 22 2 4 2 3" xfId="38164" xr:uid="{00000000-0005-0000-0000-0000BB4D0000}"/>
    <cellStyle name="Input 22 2 4 2 3 2" xfId="38165" xr:uid="{00000000-0005-0000-0000-0000BC4D0000}"/>
    <cellStyle name="Input 22 2 4 2 4" xfId="38166" xr:uid="{00000000-0005-0000-0000-0000BD4D0000}"/>
    <cellStyle name="Input 22 2 4 3" xfId="38167" xr:uid="{00000000-0005-0000-0000-0000BE4D0000}"/>
    <cellStyle name="Input 22 2 4 3 2" xfId="38168" xr:uid="{00000000-0005-0000-0000-0000BF4D0000}"/>
    <cellStyle name="Input 22 2 4 3 2 2" xfId="38169" xr:uid="{00000000-0005-0000-0000-0000C04D0000}"/>
    <cellStyle name="Input 22 2 4 3 3" xfId="38170" xr:uid="{00000000-0005-0000-0000-0000C14D0000}"/>
    <cellStyle name="Input 22 2 4 4" xfId="38171" xr:uid="{00000000-0005-0000-0000-0000C24D0000}"/>
    <cellStyle name="Input 22 2 4 4 2" xfId="38172" xr:uid="{00000000-0005-0000-0000-0000C34D0000}"/>
    <cellStyle name="Input 22 2 4 5" xfId="38173" xr:uid="{00000000-0005-0000-0000-0000C44D0000}"/>
    <cellStyle name="Input 22 2 5" xfId="38174" xr:uid="{00000000-0005-0000-0000-0000C54D0000}"/>
    <cellStyle name="Input 22 2 5 2" xfId="38175" xr:uid="{00000000-0005-0000-0000-0000C64D0000}"/>
    <cellStyle name="Input 22 2 5 2 2" xfId="38176" xr:uid="{00000000-0005-0000-0000-0000C74D0000}"/>
    <cellStyle name="Input 22 2 5 2 2 2" xfId="38177" xr:uid="{00000000-0005-0000-0000-0000C84D0000}"/>
    <cellStyle name="Input 22 2 5 2 3" xfId="38178" xr:uid="{00000000-0005-0000-0000-0000C94D0000}"/>
    <cellStyle name="Input 22 2 5 3" xfId="38179" xr:uid="{00000000-0005-0000-0000-0000CA4D0000}"/>
    <cellStyle name="Input 22 2 5 3 2" xfId="38180" xr:uid="{00000000-0005-0000-0000-0000CB4D0000}"/>
    <cellStyle name="Input 22 2 5 4" xfId="38181" xr:uid="{00000000-0005-0000-0000-0000CC4D0000}"/>
    <cellStyle name="Input 22 2 6" xfId="38182" xr:uid="{00000000-0005-0000-0000-0000CD4D0000}"/>
    <cellStyle name="Input 22 2 6 2" xfId="38183" xr:uid="{00000000-0005-0000-0000-0000CE4D0000}"/>
    <cellStyle name="Input 22 2 7" xfId="38184" xr:uid="{00000000-0005-0000-0000-0000CF4D0000}"/>
    <cellStyle name="Input 22 3" xfId="7548" xr:uid="{00000000-0005-0000-0000-0000D04D0000}"/>
    <cellStyle name="Input 22 3 2" xfId="7549" xr:uid="{00000000-0005-0000-0000-0000D14D0000}"/>
    <cellStyle name="Input 22 3 2 2" xfId="38185" xr:uid="{00000000-0005-0000-0000-0000D24D0000}"/>
    <cellStyle name="Input 22 3 2 2 2" xfId="38186" xr:uid="{00000000-0005-0000-0000-0000D34D0000}"/>
    <cellStyle name="Input 22 3 2 2 2 2" xfId="38187" xr:uid="{00000000-0005-0000-0000-0000D44D0000}"/>
    <cellStyle name="Input 22 3 2 2 2 2 2" xfId="38188" xr:uid="{00000000-0005-0000-0000-0000D54D0000}"/>
    <cellStyle name="Input 22 3 2 2 2 3" xfId="38189" xr:uid="{00000000-0005-0000-0000-0000D64D0000}"/>
    <cellStyle name="Input 22 3 2 2 3" xfId="38190" xr:uid="{00000000-0005-0000-0000-0000D74D0000}"/>
    <cellStyle name="Input 22 3 2 2 3 2" xfId="38191" xr:uid="{00000000-0005-0000-0000-0000D84D0000}"/>
    <cellStyle name="Input 22 3 2 2 4" xfId="38192" xr:uid="{00000000-0005-0000-0000-0000D94D0000}"/>
    <cellStyle name="Input 22 3 2 3" xfId="38193" xr:uid="{00000000-0005-0000-0000-0000DA4D0000}"/>
    <cellStyle name="Input 22 3 2 3 2" xfId="38194" xr:uid="{00000000-0005-0000-0000-0000DB4D0000}"/>
    <cellStyle name="Input 22 3 2 3 2 2" xfId="38195" xr:uid="{00000000-0005-0000-0000-0000DC4D0000}"/>
    <cellStyle name="Input 22 3 2 3 3" xfId="38196" xr:uid="{00000000-0005-0000-0000-0000DD4D0000}"/>
    <cellStyle name="Input 22 3 2 4" xfId="38197" xr:uid="{00000000-0005-0000-0000-0000DE4D0000}"/>
    <cellStyle name="Input 22 3 2 4 2" xfId="38198" xr:uid="{00000000-0005-0000-0000-0000DF4D0000}"/>
    <cellStyle name="Input 22 3 2 5" xfId="38199" xr:uid="{00000000-0005-0000-0000-0000E04D0000}"/>
    <cellStyle name="Input 22 3 3" xfId="38200" xr:uid="{00000000-0005-0000-0000-0000E14D0000}"/>
    <cellStyle name="Input 22 3 3 2" xfId="38201" xr:uid="{00000000-0005-0000-0000-0000E24D0000}"/>
    <cellStyle name="Input 22 3 3 2 2" xfId="38202" xr:uid="{00000000-0005-0000-0000-0000E34D0000}"/>
    <cellStyle name="Input 22 3 3 2 2 2" xfId="38203" xr:uid="{00000000-0005-0000-0000-0000E44D0000}"/>
    <cellStyle name="Input 22 3 3 2 3" xfId="38204" xr:uid="{00000000-0005-0000-0000-0000E54D0000}"/>
    <cellStyle name="Input 22 3 3 3" xfId="38205" xr:uid="{00000000-0005-0000-0000-0000E64D0000}"/>
    <cellStyle name="Input 22 3 3 3 2" xfId="38206" xr:uid="{00000000-0005-0000-0000-0000E74D0000}"/>
    <cellStyle name="Input 22 3 3 4" xfId="38207" xr:uid="{00000000-0005-0000-0000-0000E84D0000}"/>
    <cellStyle name="Input 22 3 4" xfId="38208" xr:uid="{00000000-0005-0000-0000-0000E94D0000}"/>
    <cellStyle name="Input 22 3 4 2" xfId="38209" xr:uid="{00000000-0005-0000-0000-0000EA4D0000}"/>
    <cellStyle name="Input 22 3 5" xfId="38210" xr:uid="{00000000-0005-0000-0000-0000EB4D0000}"/>
    <cellStyle name="Input 22 4" xfId="7550" xr:uid="{00000000-0005-0000-0000-0000EC4D0000}"/>
    <cellStyle name="Input 22 4 2" xfId="38211" xr:uid="{00000000-0005-0000-0000-0000ED4D0000}"/>
    <cellStyle name="Input 22 4 2 2" xfId="38212" xr:uid="{00000000-0005-0000-0000-0000EE4D0000}"/>
    <cellStyle name="Input 22 4 2 2 2" xfId="38213" xr:uid="{00000000-0005-0000-0000-0000EF4D0000}"/>
    <cellStyle name="Input 22 4 2 2 2 2" xfId="38214" xr:uid="{00000000-0005-0000-0000-0000F04D0000}"/>
    <cellStyle name="Input 22 4 2 2 3" xfId="38215" xr:uid="{00000000-0005-0000-0000-0000F14D0000}"/>
    <cellStyle name="Input 22 4 2 3" xfId="38216" xr:uid="{00000000-0005-0000-0000-0000F24D0000}"/>
    <cellStyle name="Input 22 4 2 3 2" xfId="38217" xr:uid="{00000000-0005-0000-0000-0000F34D0000}"/>
    <cellStyle name="Input 22 4 2 4" xfId="38218" xr:uid="{00000000-0005-0000-0000-0000F44D0000}"/>
    <cellStyle name="Input 22 4 3" xfId="38219" xr:uid="{00000000-0005-0000-0000-0000F54D0000}"/>
    <cellStyle name="Input 22 4 3 2" xfId="38220" xr:uid="{00000000-0005-0000-0000-0000F64D0000}"/>
    <cellStyle name="Input 22 4 3 2 2" xfId="38221" xr:uid="{00000000-0005-0000-0000-0000F74D0000}"/>
    <cellStyle name="Input 22 4 3 3" xfId="38222" xr:uid="{00000000-0005-0000-0000-0000F84D0000}"/>
    <cellStyle name="Input 22 4 4" xfId="38223" xr:uid="{00000000-0005-0000-0000-0000F94D0000}"/>
    <cellStyle name="Input 22 4 4 2" xfId="38224" xr:uid="{00000000-0005-0000-0000-0000FA4D0000}"/>
    <cellStyle name="Input 22 4 5" xfId="38225" xr:uid="{00000000-0005-0000-0000-0000FB4D0000}"/>
    <cellStyle name="Input 22 5" xfId="7551" xr:uid="{00000000-0005-0000-0000-0000FC4D0000}"/>
    <cellStyle name="Input 22 5 2" xfId="38226" xr:uid="{00000000-0005-0000-0000-0000FD4D0000}"/>
    <cellStyle name="Input 22 5 2 2" xfId="38227" xr:uid="{00000000-0005-0000-0000-0000FE4D0000}"/>
    <cellStyle name="Input 22 5 2 2 2" xfId="38228" xr:uid="{00000000-0005-0000-0000-0000FF4D0000}"/>
    <cellStyle name="Input 22 5 2 3" xfId="38229" xr:uid="{00000000-0005-0000-0000-0000004E0000}"/>
    <cellStyle name="Input 22 5 3" xfId="38230" xr:uid="{00000000-0005-0000-0000-0000014E0000}"/>
    <cellStyle name="Input 22 5 3 2" xfId="38231" xr:uid="{00000000-0005-0000-0000-0000024E0000}"/>
    <cellStyle name="Input 22 5 4" xfId="38232" xr:uid="{00000000-0005-0000-0000-0000034E0000}"/>
    <cellStyle name="Input 22 6" xfId="38233" xr:uid="{00000000-0005-0000-0000-0000044E0000}"/>
    <cellStyle name="Input 22 6 2" xfId="38234" xr:uid="{00000000-0005-0000-0000-0000054E0000}"/>
    <cellStyle name="Input 22 7" xfId="38235" xr:uid="{00000000-0005-0000-0000-0000064E0000}"/>
    <cellStyle name="Input 23" xfId="7552" xr:uid="{00000000-0005-0000-0000-0000074E0000}"/>
    <cellStyle name="Input 23 2" xfId="7553" xr:uid="{00000000-0005-0000-0000-0000084E0000}"/>
    <cellStyle name="Input 23 2 2" xfId="7554" xr:uid="{00000000-0005-0000-0000-0000094E0000}"/>
    <cellStyle name="Input 23 2 2 2" xfId="38236" xr:uid="{00000000-0005-0000-0000-00000A4E0000}"/>
    <cellStyle name="Input 23 2 2 2 2" xfId="38237" xr:uid="{00000000-0005-0000-0000-00000B4E0000}"/>
    <cellStyle name="Input 23 2 2 2 2 2" xfId="38238" xr:uid="{00000000-0005-0000-0000-00000C4E0000}"/>
    <cellStyle name="Input 23 2 2 2 2 2 2" xfId="38239" xr:uid="{00000000-0005-0000-0000-00000D4E0000}"/>
    <cellStyle name="Input 23 2 2 2 2 2 2 2" xfId="38240" xr:uid="{00000000-0005-0000-0000-00000E4E0000}"/>
    <cellStyle name="Input 23 2 2 2 2 2 2 2 2" xfId="38241" xr:uid="{00000000-0005-0000-0000-00000F4E0000}"/>
    <cellStyle name="Input 23 2 2 2 2 2 2 2 2 2" xfId="38242" xr:uid="{00000000-0005-0000-0000-0000104E0000}"/>
    <cellStyle name="Input 23 2 2 2 2 2 2 2 2 2 2" xfId="38243" xr:uid="{00000000-0005-0000-0000-0000114E0000}"/>
    <cellStyle name="Input 23 2 2 2 2 2 2 2 2 3" xfId="38244" xr:uid="{00000000-0005-0000-0000-0000124E0000}"/>
    <cellStyle name="Input 23 2 2 2 2 2 2 2 3" xfId="38245" xr:uid="{00000000-0005-0000-0000-0000134E0000}"/>
    <cellStyle name="Input 23 2 2 2 2 2 2 2 3 2" xfId="38246" xr:uid="{00000000-0005-0000-0000-0000144E0000}"/>
    <cellStyle name="Input 23 2 2 2 2 2 2 2 4" xfId="38247" xr:uid="{00000000-0005-0000-0000-0000154E0000}"/>
    <cellStyle name="Input 23 2 2 2 2 2 2 3" xfId="38248" xr:uid="{00000000-0005-0000-0000-0000164E0000}"/>
    <cellStyle name="Input 23 2 2 2 2 2 2 3 2" xfId="38249" xr:uid="{00000000-0005-0000-0000-0000174E0000}"/>
    <cellStyle name="Input 23 2 2 2 2 2 2 3 2 2" xfId="38250" xr:uid="{00000000-0005-0000-0000-0000184E0000}"/>
    <cellStyle name="Input 23 2 2 2 2 2 2 3 3" xfId="38251" xr:uid="{00000000-0005-0000-0000-0000194E0000}"/>
    <cellStyle name="Input 23 2 2 2 2 2 2 4" xfId="38252" xr:uid="{00000000-0005-0000-0000-00001A4E0000}"/>
    <cellStyle name="Input 23 2 2 2 2 2 2 4 2" xfId="38253" xr:uid="{00000000-0005-0000-0000-00001B4E0000}"/>
    <cellStyle name="Input 23 2 2 2 2 2 2 5" xfId="38254" xr:uid="{00000000-0005-0000-0000-00001C4E0000}"/>
    <cellStyle name="Input 23 2 2 2 2 2 3" xfId="38255" xr:uid="{00000000-0005-0000-0000-00001D4E0000}"/>
    <cellStyle name="Input 23 2 2 2 2 2 3 2" xfId="38256" xr:uid="{00000000-0005-0000-0000-00001E4E0000}"/>
    <cellStyle name="Input 23 2 2 2 2 2 3 2 2" xfId="38257" xr:uid="{00000000-0005-0000-0000-00001F4E0000}"/>
    <cellStyle name="Input 23 2 2 2 2 2 3 2 2 2" xfId="38258" xr:uid="{00000000-0005-0000-0000-0000204E0000}"/>
    <cellStyle name="Input 23 2 2 2 2 2 3 2 3" xfId="38259" xr:uid="{00000000-0005-0000-0000-0000214E0000}"/>
    <cellStyle name="Input 23 2 2 2 2 2 3 3" xfId="38260" xr:uid="{00000000-0005-0000-0000-0000224E0000}"/>
    <cellStyle name="Input 23 2 2 2 2 2 3 3 2" xfId="38261" xr:uid="{00000000-0005-0000-0000-0000234E0000}"/>
    <cellStyle name="Input 23 2 2 2 2 2 3 4" xfId="38262" xr:uid="{00000000-0005-0000-0000-0000244E0000}"/>
    <cellStyle name="Input 23 2 2 2 2 2 4" xfId="38263" xr:uid="{00000000-0005-0000-0000-0000254E0000}"/>
    <cellStyle name="Input 23 2 2 2 2 2 4 2" xfId="38264" xr:uid="{00000000-0005-0000-0000-0000264E0000}"/>
    <cellStyle name="Input 23 2 2 2 2 2 5" xfId="38265" xr:uid="{00000000-0005-0000-0000-0000274E0000}"/>
    <cellStyle name="Input 23 2 2 2 2 3" xfId="38266" xr:uid="{00000000-0005-0000-0000-0000284E0000}"/>
    <cellStyle name="Input 23 2 2 2 2 3 2" xfId="38267" xr:uid="{00000000-0005-0000-0000-0000294E0000}"/>
    <cellStyle name="Input 23 2 2 2 2 3 2 2" xfId="38268" xr:uid="{00000000-0005-0000-0000-00002A4E0000}"/>
    <cellStyle name="Input 23 2 2 2 2 3 2 2 2" xfId="38269" xr:uid="{00000000-0005-0000-0000-00002B4E0000}"/>
    <cellStyle name="Input 23 2 2 2 2 3 2 2 2 2" xfId="38270" xr:uid="{00000000-0005-0000-0000-00002C4E0000}"/>
    <cellStyle name="Input 23 2 2 2 2 3 2 2 3" xfId="38271" xr:uid="{00000000-0005-0000-0000-00002D4E0000}"/>
    <cellStyle name="Input 23 2 2 2 2 3 2 3" xfId="38272" xr:uid="{00000000-0005-0000-0000-00002E4E0000}"/>
    <cellStyle name="Input 23 2 2 2 2 3 2 3 2" xfId="38273" xr:uid="{00000000-0005-0000-0000-00002F4E0000}"/>
    <cellStyle name="Input 23 2 2 2 2 3 2 4" xfId="38274" xr:uid="{00000000-0005-0000-0000-0000304E0000}"/>
    <cellStyle name="Input 23 2 2 2 2 3 3" xfId="38275" xr:uid="{00000000-0005-0000-0000-0000314E0000}"/>
    <cellStyle name="Input 23 2 2 2 2 3 3 2" xfId="38276" xr:uid="{00000000-0005-0000-0000-0000324E0000}"/>
    <cellStyle name="Input 23 2 2 2 2 3 3 2 2" xfId="38277" xr:uid="{00000000-0005-0000-0000-0000334E0000}"/>
    <cellStyle name="Input 23 2 2 2 2 3 3 3" xfId="38278" xr:uid="{00000000-0005-0000-0000-0000344E0000}"/>
    <cellStyle name="Input 23 2 2 2 2 3 4" xfId="38279" xr:uid="{00000000-0005-0000-0000-0000354E0000}"/>
    <cellStyle name="Input 23 2 2 2 2 3 4 2" xfId="38280" xr:uid="{00000000-0005-0000-0000-0000364E0000}"/>
    <cellStyle name="Input 23 2 2 2 2 3 5" xfId="38281" xr:uid="{00000000-0005-0000-0000-0000374E0000}"/>
    <cellStyle name="Input 23 2 2 2 2 4" xfId="38282" xr:uid="{00000000-0005-0000-0000-0000384E0000}"/>
    <cellStyle name="Input 23 2 2 2 2 4 2" xfId="38283" xr:uid="{00000000-0005-0000-0000-0000394E0000}"/>
    <cellStyle name="Input 23 2 2 2 2 4 2 2" xfId="38284" xr:uid="{00000000-0005-0000-0000-00003A4E0000}"/>
    <cellStyle name="Input 23 2 2 2 2 4 2 2 2" xfId="38285" xr:uid="{00000000-0005-0000-0000-00003B4E0000}"/>
    <cellStyle name="Input 23 2 2 2 2 4 2 3" xfId="38286" xr:uid="{00000000-0005-0000-0000-00003C4E0000}"/>
    <cellStyle name="Input 23 2 2 2 2 4 3" xfId="38287" xr:uid="{00000000-0005-0000-0000-00003D4E0000}"/>
    <cellStyle name="Input 23 2 2 2 2 4 3 2" xfId="38288" xr:uid="{00000000-0005-0000-0000-00003E4E0000}"/>
    <cellStyle name="Input 23 2 2 2 2 4 4" xfId="38289" xr:uid="{00000000-0005-0000-0000-00003F4E0000}"/>
    <cellStyle name="Input 23 2 2 2 2 5" xfId="38290" xr:uid="{00000000-0005-0000-0000-0000404E0000}"/>
    <cellStyle name="Input 23 2 2 2 2 5 2" xfId="38291" xr:uid="{00000000-0005-0000-0000-0000414E0000}"/>
    <cellStyle name="Input 23 2 2 2 2 6" xfId="38292" xr:uid="{00000000-0005-0000-0000-0000424E0000}"/>
    <cellStyle name="Input 23 2 2 2 3" xfId="38293" xr:uid="{00000000-0005-0000-0000-0000434E0000}"/>
    <cellStyle name="Input 23 2 2 2 3 2" xfId="38294" xr:uid="{00000000-0005-0000-0000-0000444E0000}"/>
    <cellStyle name="Input 23 2 2 2 3 2 2" xfId="38295" xr:uid="{00000000-0005-0000-0000-0000454E0000}"/>
    <cellStyle name="Input 23 2 2 2 3 2 2 2" xfId="38296" xr:uid="{00000000-0005-0000-0000-0000464E0000}"/>
    <cellStyle name="Input 23 2 2 2 3 2 2 2 2" xfId="38297" xr:uid="{00000000-0005-0000-0000-0000474E0000}"/>
    <cellStyle name="Input 23 2 2 2 3 2 2 2 2 2" xfId="38298" xr:uid="{00000000-0005-0000-0000-0000484E0000}"/>
    <cellStyle name="Input 23 2 2 2 3 2 2 2 3" xfId="38299" xr:uid="{00000000-0005-0000-0000-0000494E0000}"/>
    <cellStyle name="Input 23 2 2 2 3 2 2 3" xfId="38300" xr:uid="{00000000-0005-0000-0000-00004A4E0000}"/>
    <cellStyle name="Input 23 2 2 2 3 2 2 3 2" xfId="38301" xr:uid="{00000000-0005-0000-0000-00004B4E0000}"/>
    <cellStyle name="Input 23 2 2 2 3 2 2 4" xfId="38302" xr:uid="{00000000-0005-0000-0000-00004C4E0000}"/>
    <cellStyle name="Input 23 2 2 2 3 2 3" xfId="38303" xr:uid="{00000000-0005-0000-0000-00004D4E0000}"/>
    <cellStyle name="Input 23 2 2 2 3 2 3 2" xfId="38304" xr:uid="{00000000-0005-0000-0000-00004E4E0000}"/>
    <cellStyle name="Input 23 2 2 2 3 2 3 2 2" xfId="38305" xr:uid="{00000000-0005-0000-0000-00004F4E0000}"/>
    <cellStyle name="Input 23 2 2 2 3 2 3 3" xfId="38306" xr:uid="{00000000-0005-0000-0000-0000504E0000}"/>
    <cellStyle name="Input 23 2 2 2 3 2 4" xfId="38307" xr:uid="{00000000-0005-0000-0000-0000514E0000}"/>
    <cellStyle name="Input 23 2 2 2 3 2 4 2" xfId="38308" xr:uid="{00000000-0005-0000-0000-0000524E0000}"/>
    <cellStyle name="Input 23 2 2 2 3 2 5" xfId="38309" xr:uid="{00000000-0005-0000-0000-0000534E0000}"/>
    <cellStyle name="Input 23 2 2 2 3 3" xfId="38310" xr:uid="{00000000-0005-0000-0000-0000544E0000}"/>
    <cellStyle name="Input 23 2 2 2 3 3 2" xfId="38311" xr:uid="{00000000-0005-0000-0000-0000554E0000}"/>
    <cellStyle name="Input 23 2 2 2 3 3 2 2" xfId="38312" xr:uid="{00000000-0005-0000-0000-0000564E0000}"/>
    <cellStyle name="Input 23 2 2 2 3 3 2 2 2" xfId="38313" xr:uid="{00000000-0005-0000-0000-0000574E0000}"/>
    <cellStyle name="Input 23 2 2 2 3 3 2 3" xfId="38314" xr:uid="{00000000-0005-0000-0000-0000584E0000}"/>
    <cellStyle name="Input 23 2 2 2 3 3 3" xfId="38315" xr:uid="{00000000-0005-0000-0000-0000594E0000}"/>
    <cellStyle name="Input 23 2 2 2 3 3 3 2" xfId="38316" xr:uid="{00000000-0005-0000-0000-00005A4E0000}"/>
    <cellStyle name="Input 23 2 2 2 3 3 4" xfId="38317" xr:uid="{00000000-0005-0000-0000-00005B4E0000}"/>
    <cellStyle name="Input 23 2 2 2 3 4" xfId="38318" xr:uid="{00000000-0005-0000-0000-00005C4E0000}"/>
    <cellStyle name="Input 23 2 2 2 3 4 2" xfId="38319" xr:uid="{00000000-0005-0000-0000-00005D4E0000}"/>
    <cellStyle name="Input 23 2 2 2 3 5" xfId="38320" xr:uid="{00000000-0005-0000-0000-00005E4E0000}"/>
    <cellStyle name="Input 23 2 2 2 4" xfId="38321" xr:uid="{00000000-0005-0000-0000-00005F4E0000}"/>
    <cellStyle name="Input 23 2 2 2 4 2" xfId="38322" xr:uid="{00000000-0005-0000-0000-0000604E0000}"/>
    <cellStyle name="Input 23 2 2 2 4 2 2" xfId="38323" xr:uid="{00000000-0005-0000-0000-0000614E0000}"/>
    <cellStyle name="Input 23 2 2 2 4 2 2 2" xfId="38324" xr:uid="{00000000-0005-0000-0000-0000624E0000}"/>
    <cellStyle name="Input 23 2 2 2 4 2 2 2 2" xfId="38325" xr:uid="{00000000-0005-0000-0000-0000634E0000}"/>
    <cellStyle name="Input 23 2 2 2 4 2 2 3" xfId="38326" xr:uid="{00000000-0005-0000-0000-0000644E0000}"/>
    <cellStyle name="Input 23 2 2 2 4 2 3" xfId="38327" xr:uid="{00000000-0005-0000-0000-0000654E0000}"/>
    <cellStyle name="Input 23 2 2 2 4 2 3 2" xfId="38328" xr:uid="{00000000-0005-0000-0000-0000664E0000}"/>
    <cellStyle name="Input 23 2 2 2 4 2 4" xfId="38329" xr:uid="{00000000-0005-0000-0000-0000674E0000}"/>
    <cellStyle name="Input 23 2 2 2 4 3" xfId="38330" xr:uid="{00000000-0005-0000-0000-0000684E0000}"/>
    <cellStyle name="Input 23 2 2 2 4 3 2" xfId="38331" xr:uid="{00000000-0005-0000-0000-0000694E0000}"/>
    <cellStyle name="Input 23 2 2 2 4 3 2 2" xfId="38332" xr:uid="{00000000-0005-0000-0000-00006A4E0000}"/>
    <cellStyle name="Input 23 2 2 2 4 3 3" xfId="38333" xr:uid="{00000000-0005-0000-0000-00006B4E0000}"/>
    <cellStyle name="Input 23 2 2 2 4 4" xfId="38334" xr:uid="{00000000-0005-0000-0000-00006C4E0000}"/>
    <cellStyle name="Input 23 2 2 2 4 4 2" xfId="38335" xr:uid="{00000000-0005-0000-0000-00006D4E0000}"/>
    <cellStyle name="Input 23 2 2 2 4 5" xfId="38336" xr:uid="{00000000-0005-0000-0000-00006E4E0000}"/>
    <cellStyle name="Input 23 2 2 2 5" xfId="38337" xr:uid="{00000000-0005-0000-0000-00006F4E0000}"/>
    <cellStyle name="Input 23 2 2 2 5 2" xfId="38338" xr:uid="{00000000-0005-0000-0000-0000704E0000}"/>
    <cellStyle name="Input 23 2 2 2 5 2 2" xfId="38339" xr:uid="{00000000-0005-0000-0000-0000714E0000}"/>
    <cellStyle name="Input 23 2 2 2 5 2 2 2" xfId="38340" xr:uid="{00000000-0005-0000-0000-0000724E0000}"/>
    <cellStyle name="Input 23 2 2 2 5 2 3" xfId="38341" xr:uid="{00000000-0005-0000-0000-0000734E0000}"/>
    <cellStyle name="Input 23 2 2 2 5 3" xfId="38342" xr:uid="{00000000-0005-0000-0000-0000744E0000}"/>
    <cellStyle name="Input 23 2 2 2 5 3 2" xfId="38343" xr:uid="{00000000-0005-0000-0000-0000754E0000}"/>
    <cellStyle name="Input 23 2 2 2 5 4" xfId="38344" xr:uid="{00000000-0005-0000-0000-0000764E0000}"/>
    <cellStyle name="Input 23 2 2 2 6" xfId="38345" xr:uid="{00000000-0005-0000-0000-0000774E0000}"/>
    <cellStyle name="Input 23 2 2 2 6 2" xfId="38346" xr:uid="{00000000-0005-0000-0000-0000784E0000}"/>
    <cellStyle name="Input 23 2 2 2 7" xfId="38347" xr:uid="{00000000-0005-0000-0000-0000794E0000}"/>
    <cellStyle name="Input 23 2 2 3" xfId="38348" xr:uid="{00000000-0005-0000-0000-00007A4E0000}"/>
    <cellStyle name="Input 23 2 2 3 2" xfId="38349" xr:uid="{00000000-0005-0000-0000-00007B4E0000}"/>
    <cellStyle name="Input 23 2 2 3 2 2" xfId="38350" xr:uid="{00000000-0005-0000-0000-00007C4E0000}"/>
    <cellStyle name="Input 23 2 2 3 2 2 2" xfId="38351" xr:uid="{00000000-0005-0000-0000-00007D4E0000}"/>
    <cellStyle name="Input 23 2 2 3 2 2 2 2" xfId="38352" xr:uid="{00000000-0005-0000-0000-00007E4E0000}"/>
    <cellStyle name="Input 23 2 2 3 2 2 2 2 2" xfId="38353" xr:uid="{00000000-0005-0000-0000-00007F4E0000}"/>
    <cellStyle name="Input 23 2 2 3 2 2 2 2 2 2" xfId="38354" xr:uid="{00000000-0005-0000-0000-0000804E0000}"/>
    <cellStyle name="Input 23 2 2 3 2 2 2 2 3" xfId="38355" xr:uid="{00000000-0005-0000-0000-0000814E0000}"/>
    <cellStyle name="Input 23 2 2 3 2 2 2 3" xfId="38356" xr:uid="{00000000-0005-0000-0000-0000824E0000}"/>
    <cellStyle name="Input 23 2 2 3 2 2 2 3 2" xfId="38357" xr:uid="{00000000-0005-0000-0000-0000834E0000}"/>
    <cellStyle name="Input 23 2 2 3 2 2 2 4" xfId="38358" xr:uid="{00000000-0005-0000-0000-0000844E0000}"/>
    <cellStyle name="Input 23 2 2 3 2 2 3" xfId="38359" xr:uid="{00000000-0005-0000-0000-0000854E0000}"/>
    <cellStyle name="Input 23 2 2 3 2 2 3 2" xfId="38360" xr:uid="{00000000-0005-0000-0000-0000864E0000}"/>
    <cellStyle name="Input 23 2 2 3 2 2 3 2 2" xfId="38361" xr:uid="{00000000-0005-0000-0000-0000874E0000}"/>
    <cellStyle name="Input 23 2 2 3 2 2 3 3" xfId="38362" xr:uid="{00000000-0005-0000-0000-0000884E0000}"/>
    <cellStyle name="Input 23 2 2 3 2 2 4" xfId="38363" xr:uid="{00000000-0005-0000-0000-0000894E0000}"/>
    <cellStyle name="Input 23 2 2 3 2 2 4 2" xfId="38364" xr:uid="{00000000-0005-0000-0000-00008A4E0000}"/>
    <cellStyle name="Input 23 2 2 3 2 2 5" xfId="38365" xr:uid="{00000000-0005-0000-0000-00008B4E0000}"/>
    <cellStyle name="Input 23 2 2 3 2 3" xfId="38366" xr:uid="{00000000-0005-0000-0000-00008C4E0000}"/>
    <cellStyle name="Input 23 2 2 3 2 3 2" xfId="38367" xr:uid="{00000000-0005-0000-0000-00008D4E0000}"/>
    <cellStyle name="Input 23 2 2 3 2 3 2 2" xfId="38368" xr:uid="{00000000-0005-0000-0000-00008E4E0000}"/>
    <cellStyle name="Input 23 2 2 3 2 3 2 2 2" xfId="38369" xr:uid="{00000000-0005-0000-0000-00008F4E0000}"/>
    <cellStyle name="Input 23 2 2 3 2 3 2 3" xfId="38370" xr:uid="{00000000-0005-0000-0000-0000904E0000}"/>
    <cellStyle name="Input 23 2 2 3 2 3 3" xfId="38371" xr:uid="{00000000-0005-0000-0000-0000914E0000}"/>
    <cellStyle name="Input 23 2 2 3 2 3 3 2" xfId="38372" xr:uid="{00000000-0005-0000-0000-0000924E0000}"/>
    <cellStyle name="Input 23 2 2 3 2 3 4" xfId="38373" xr:uid="{00000000-0005-0000-0000-0000934E0000}"/>
    <cellStyle name="Input 23 2 2 3 2 4" xfId="38374" xr:uid="{00000000-0005-0000-0000-0000944E0000}"/>
    <cellStyle name="Input 23 2 2 3 2 4 2" xfId="38375" xr:uid="{00000000-0005-0000-0000-0000954E0000}"/>
    <cellStyle name="Input 23 2 2 3 2 5" xfId="38376" xr:uid="{00000000-0005-0000-0000-0000964E0000}"/>
    <cellStyle name="Input 23 2 2 3 3" xfId="38377" xr:uid="{00000000-0005-0000-0000-0000974E0000}"/>
    <cellStyle name="Input 23 2 2 3 3 2" xfId="38378" xr:uid="{00000000-0005-0000-0000-0000984E0000}"/>
    <cellStyle name="Input 23 2 2 3 3 2 2" xfId="38379" xr:uid="{00000000-0005-0000-0000-0000994E0000}"/>
    <cellStyle name="Input 23 2 2 3 3 2 2 2" xfId="38380" xr:uid="{00000000-0005-0000-0000-00009A4E0000}"/>
    <cellStyle name="Input 23 2 2 3 3 2 2 2 2" xfId="38381" xr:uid="{00000000-0005-0000-0000-00009B4E0000}"/>
    <cellStyle name="Input 23 2 2 3 3 2 2 3" xfId="38382" xr:uid="{00000000-0005-0000-0000-00009C4E0000}"/>
    <cellStyle name="Input 23 2 2 3 3 2 3" xfId="38383" xr:uid="{00000000-0005-0000-0000-00009D4E0000}"/>
    <cellStyle name="Input 23 2 2 3 3 2 3 2" xfId="38384" xr:uid="{00000000-0005-0000-0000-00009E4E0000}"/>
    <cellStyle name="Input 23 2 2 3 3 2 4" xfId="38385" xr:uid="{00000000-0005-0000-0000-00009F4E0000}"/>
    <cellStyle name="Input 23 2 2 3 3 3" xfId="38386" xr:uid="{00000000-0005-0000-0000-0000A04E0000}"/>
    <cellStyle name="Input 23 2 2 3 3 3 2" xfId="38387" xr:uid="{00000000-0005-0000-0000-0000A14E0000}"/>
    <cellStyle name="Input 23 2 2 3 3 3 2 2" xfId="38388" xr:uid="{00000000-0005-0000-0000-0000A24E0000}"/>
    <cellStyle name="Input 23 2 2 3 3 3 3" xfId="38389" xr:uid="{00000000-0005-0000-0000-0000A34E0000}"/>
    <cellStyle name="Input 23 2 2 3 3 4" xfId="38390" xr:uid="{00000000-0005-0000-0000-0000A44E0000}"/>
    <cellStyle name="Input 23 2 2 3 3 4 2" xfId="38391" xr:uid="{00000000-0005-0000-0000-0000A54E0000}"/>
    <cellStyle name="Input 23 2 2 3 3 5" xfId="38392" xr:uid="{00000000-0005-0000-0000-0000A64E0000}"/>
    <cellStyle name="Input 23 2 2 3 4" xfId="38393" xr:uid="{00000000-0005-0000-0000-0000A74E0000}"/>
    <cellStyle name="Input 23 2 2 3 4 2" xfId="38394" xr:uid="{00000000-0005-0000-0000-0000A84E0000}"/>
    <cellStyle name="Input 23 2 2 3 4 2 2" xfId="38395" xr:uid="{00000000-0005-0000-0000-0000A94E0000}"/>
    <cellStyle name="Input 23 2 2 3 4 2 2 2" xfId="38396" xr:uid="{00000000-0005-0000-0000-0000AA4E0000}"/>
    <cellStyle name="Input 23 2 2 3 4 2 3" xfId="38397" xr:uid="{00000000-0005-0000-0000-0000AB4E0000}"/>
    <cellStyle name="Input 23 2 2 3 4 3" xfId="38398" xr:uid="{00000000-0005-0000-0000-0000AC4E0000}"/>
    <cellStyle name="Input 23 2 2 3 4 3 2" xfId="38399" xr:uid="{00000000-0005-0000-0000-0000AD4E0000}"/>
    <cellStyle name="Input 23 2 2 3 4 4" xfId="38400" xr:uid="{00000000-0005-0000-0000-0000AE4E0000}"/>
    <cellStyle name="Input 23 2 2 3 5" xfId="38401" xr:uid="{00000000-0005-0000-0000-0000AF4E0000}"/>
    <cellStyle name="Input 23 2 2 3 5 2" xfId="38402" xr:uid="{00000000-0005-0000-0000-0000B04E0000}"/>
    <cellStyle name="Input 23 2 2 3 6" xfId="38403" xr:uid="{00000000-0005-0000-0000-0000B14E0000}"/>
    <cellStyle name="Input 23 2 2 4" xfId="38404" xr:uid="{00000000-0005-0000-0000-0000B24E0000}"/>
    <cellStyle name="Input 23 2 2 4 2" xfId="38405" xr:uid="{00000000-0005-0000-0000-0000B34E0000}"/>
    <cellStyle name="Input 23 2 2 4 2 2" xfId="38406" xr:uid="{00000000-0005-0000-0000-0000B44E0000}"/>
    <cellStyle name="Input 23 2 2 4 2 2 2" xfId="38407" xr:uid="{00000000-0005-0000-0000-0000B54E0000}"/>
    <cellStyle name="Input 23 2 2 4 2 2 2 2" xfId="38408" xr:uid="{00000000-0005-0000-0000-0000B64E0000}"/>
    <cellStyle name="Input 23 2 2 4 2 2 2 2 2" xfId="38409" xr:uid="{00000000-0005-0000-0000-0000B74E0000}"/>
    <cellStyle name="Input 23 2 2 4 2 2 2 3" xfId="38410" xr:uid="{00000000-0005-0000-0000-0000B84E0000}"/>
    <cellStyle name="Input 23 2 2 4 2 2 3" xfId="38411" xr:uid="{00000000-0005-0000-0000-0000B94E0000}"/>
    <cellStyle name="Input 23 2 2 4 2 2 3 2" xfId="38412" xr:uid="{00000000-0005-0000-0000-0000BA4E0000}"/>
    <cellStyle name="Input 23 2 2 4 2 2 4" xfId="38413" xr:uid="{00000000-0005-0000-0000-0000BB4E0000}"/>
    <cellStyle name="Input 23 2 2 4 2 3" xfId="38414" xr:uid="{00000000-0005-0000-0000-0000BC4E0000}"/>
    <cellStyle name="Input 23 2 2 4 2 3 2" xfId="38415" xr:uid="{00000000-0005-0000-0000-0000BD4E0000}"/>
    <cellStyle name="Input 23 2 2 4 2 3 2 2" xfId="38416" xr:uid="{00000000-0005-0000-0000-0000BE4E0000}"/>
    <cellStyle name="Input 23 2 2 4 2 3 3" xfId="38417" xr:uid="{00000000-0005-0000-0000-0000BF4E0000}"/>
    <cellStyle name="Input 23 2 2 4 2 4" xfId="38418" xr:uid="{00000000-0005-0000-0000-0000C04E0000}"/>
    <cellStyle name="Input 23 2 2 4 2 4 2" xfId="38419" xr:uid="{00000000-0005-0000-0000-0000C14E0000}"/>
    <cellStyle name="Input 23 2 2 4 2 5" xfId="38420" xr:uid="{00000000-0005-0000-0000-0000C24E0000}"/>
    <cellStyle name="Input 23 2 2 4 3" xfId="38421" xr:uid="{00000000-0005-0000-0000-0000C34E0000}"/>
    <cellStyle name="Input 23 2 2 4 3 2" xfId="38422" xr:uid="{00000000-0005-0000-0000-0000C44E0000}"/>
    <cellStyle name="Input 23 2 2 4 3 2 2" xfId="38423" xr:uid="{00000000-0005-0000-0000-0000C54E0000}"/>
    <cellStyle name="Input 23 2 2 4 3 2 2 2" xfId="38424" xr:uid="{00000000-0005-0000-0000-0000C64E0000}"/>
    <cellStyle name="Input 23 2 2 4 3 2 3" xfId="38425" xr:uid="{00000000-0005-0000-0000-0000C74E0000}"/>
    <cellStyle name="Input 23 2 2 4 3 3" xfId="38426" xr:uid="{00000000-0005-0000-0000-0000C84E0000}"/>
    <cellStyle name="Input 23 2 2 4 3 3 2" xfId="38427" xr:uid="{00000000-0005-0000-0000-0000C94E0000}"/>
    <cellStyle name="Input 23 2 2 4 3 4" xfId="38428" xr:uid="{00000000-0005-0000-0000-0000CA4E0000}"/>
    <cellStyle name="Input 23 2 2 4 4" xfId="38429" xr:uid="{00000000-0005-0000-0000-0000CB4E0000}"/>
    <cellStyle name="Input 23 2 2 4 4 2" xfId="38430" xr:uid="{00000000-0005-0000-0000-0000CC4E0000}"/>
    <cellStyle name="Input 23 2 2 4 5" xfId="38431" xr:uid="{00000000-0005-0000-0000-0000CD4E0000}"/>
    <cellStyle name="Input 23 2 2 5" xfId="38432" xr:uid="{00000000-0005-0000-0000-0000CE4E0000}"/>
    <cellStyle name="Input 23 2 2 5 2" xfId="38433" xr:uid="{00000000-0005-0000-0000-0000CF4E0000}"/>
    <cellStyle name="Input 23 2 2 5 2 2" xfId="38434" xr:uid="{00000000-0005-0000-0000-0000D04E0000}"/>
    <cellStyle name="Input 23 2 2 5 2 2 2" xfId="38435" xr:uid="{00000000-0005-0000-0000-0000D14E0000}"/>
    <cellStyle name="Input 23 2 2 5 2 2 2 2" xfId="38436" xr:uid="{00000000-0005-0000-0000-0000D24E0000}"/>
    <cellStyle name="Input 23 2 2 5 2 2 3" xfId="38437" xr:uid="{00000000-0005-0000-0000-0000D34E0000}"/>
    <cellStyle name="Input 23 2 2 5 2 3" xfId="38438" xr:uid="{00000000-0005-0000-0000-0000D44E0000}"/>
    <cellStyle name="Input 23 2 2 5 2 3 2" xfId="38439" xr:uid="{00000000-0005-0000-0000-0000D54E0000}"/>
    <cellStyle name="Input 23 2 2 5 2 4" xfId="38440" xr:uid="{00000000-0005-0000-0000-0000D64E0000}"/>
    <cellStyle name="Input 23 2 2 5 3" xfId="38441" xr:uid="{00000000-0005-0000-0000-0000D74E0000}"/>
    <cellStyle name="Input 23 2 2 5 3 2" xfId="38442" xr:uid="{00000000-0005-0000-0000-0000D84E0000}"/>
    <cellStyle name="Input 23 2 2 5 3 2 2" xfId="38443" xr:uid="{00000000-0005-0000-0000-0000D94E0000}"/>
    <cellStyle name="Input 23 2 2 5 3 3" xfId="38444" xr:uid="{00000000-0005-0000-0000-0000DA4E0000}"/>
    <cellStyle name="Input 23 2 2 5 4" xfId="38445" xr:uid="{00000000-0005-0000-0000-0000DB4E0000}"/>
    <cellStyle name="Input 23 2 2 5 4 2" xfId="38446" xr:uid="{00000000-0005-0000-0000-0000DC4E0000}"/>
    <cellStyle name="Input 23 2 2 5 5" xfId="38447" xr:uid="{00000000-0005-0000-0000-0000DD4E0000}"/>
    <cellStyle name="Input 23 2 2 6" xfId="38448" xr:uid="{00000000-0005-0000-0000-0000DE4E0000}"/>
    <cellStyle name="Input 23 2 2 6 2" xfId="38449" xr:uid="{00000000-0005-0000-0000-0000DF4E0000}"/>
    <cellStyle name="Input 23 2 2 6 2 2" xfId="38450" xr:uid="{00000000-0005-0000-0000-0000E04E0000}"/>
    <cellStyle name="Input 23 2 2 6 2 2 2" xfId="38451" xr:uid="{00000000-0005-0000-0000-0000E14E0000}"/>
    <cellStyle name="Input 23 2 2 6 2 3" xfId="38452" xr:uid="{00000000-0005-0000-0000-0000E24E0000}"/>
    <cellStyle name="Input 23 2 2 6 3" xfId="38453" xr:uid="{00000000-0005-0000-0000-0000E34E0000}"/>
    <cellStyle name="Input 23 2 2 6 3 2" xfId="38454" xr:uid="{00000000-0005-0000-0000-0000E44E0000}"/>
    <cellStyle name="Input 23 2 2 6 4" xfId="38455" xr:uid="{00000000-0005-0000-0000-0000E54E0000}"/>
    <cellStyle name="Input 23 2 2 7" xfId="38456" xr:uid="{00000000-0005-0000-0000-0000E64E0000}"/>
    <cellStyle name="Input 23 2 2 7 2" xfId="38457" xr:uid="{00000000-0005-0000-0000-0000E74E0000}"/>
    <cellStyle name="Input 23 2 2 8" xfId="38458" xr:uid="{00000000-0005-0000-0000-0000E84E0000}"/>
    <cellStyle name="Input 23 2 3" xfId="38459" xr:uid="{00000000-0005-0000-0000-0000E94E0000}"/>
    <cellStyle name="Input 23 2 3 2" xfId="38460" xr:uid="{00000000-0005-0000-0000-0000EA4E0000}"/>
    <cellStyle name="Input 23 2 3 2 2" xfId="38461" xr:uid="{00000000-0005-0000-0000-0000EB4E0000}"/>
    <cellStyle name="Input 23 2 3 2 2 2" xfId="38462" xr:uid="{00000000-0005-0000-0000-0000EC4E0000}"/>
    <cellStyle name="Input 23 2 3 2 2 2 2" xfId="38463" xr:uid="{00000000-0005-0000-0000-0000ED4E0000}"/>
    <cellStyle name="Input 23 2 3 2 2 2 2 2" xfId="38464" xr:uid="{00000000-0005-0000-0000-0000EE4E0000}"/>
    <cellStyle name="Input 23 2 3 2 2 2 3" xfId="38465" xr:uid="{00000000-0005-0000-0000-0000EF4E0000}"/>
    <cellStyle name="Input 23 2 3 2 2 3" xfId="38466" xr:uid="{00000000-0005-0000-0000-0000F04E0000}"/>
    <cellStyle name="Input 23 2 3 2 2 3 2" xfId="38467" xr:uid="{00000000-0005-0000-0000-0000F14E0000}"/>
    <cellStyle name="Input 23 2 3 2 2 4" xfId="38468" xr:uid="{00000000-0005-0000-0000-0000F24E0000}"/>
    <cellStyle name="Input 23 2 3 2 3" xfId="38469" xr:uid="{00000000-0005-0000-0000-0000F34E0000}"/>
    <cellStyle name="Input 23 2 3 2 3 2" xfId="38470" xr:uid="{00000000-0005-0000-0000-0000F44E0000}"/>
    <cellStyle name="Input 23 2 3 2 3 2 2" xfId="38471" xr:uid="{00000000-0005-0000-0000-0000F54E0000}"/>
    <cellStyle name="Input 23 2 3 2 3 3" xfId="38472" xr:uid="{00000000-0005-0000-0000-0000F64E0000}"/>
    <cellStyle name="Input 23 2 3 2 4" xfId="38473" xr:uid="{00000000-0005-0000-0000-0000F74E0000}"/>
    <cellStyle name="Input 23 2 3 2 4 2" xfId="38474" xr:uid="{00000000-0005-0000-0000-0000F84E0000}"/>
    <cellStyle name="Input 23 2 3 2 5" xfId="38475" xr:uid="{00000000-0005-0000-0000-0000F94E0000}"/>
    <cellStyle name="Input 23 2 3 3" xfId="38476" xr:uid="{00000000-0005-0000-0000-0000FA4E0000}"/>
    <cellStyle name="Input 23 2 3 3 2" xfId="38477" xr:uid="{00000000-0005-0000-0000-0000FB4E0000}"/>
    <cellStyle name="Input 23 2 3 3 2 2" xfId="38478" xr:uid="{00000000-0005-0000-0000-0000FC4E0000}"/>
    <cellStyle name="Input 23 2 3 3 2 2 2" xfId="38479" xr:uid="{00000000-0005-0000-0000-0000FD4E0000}"/>
    <cellStyle name="Input 23 2 3 3 2 3" xfId="38480" xr:uid="{00000000-0005-0000-0000-0000FE4E0000}"/>
    <cellStyle name="Input 23 2 3 3 3" xfId="38481" xr:uid="{00000000-0005-0000-0000-0000FF4E0000}"/>
    <cellStyle name="Input 23 2 3 3 3 2" xfId="38482" xr:uid="{00000000-0005-0000-0000-0000004F0000}"/>
    <cellStyle name="Input 23 2 3 3 4" xfId="38483" xr:uid="{00000000-0005-0000-0000-0000014F0000}"/>
    <cellStyle name="Input 23 2 3 4" xfId="38484" xr:uid="{00000000-0005-0000-0000-0000024F0000}"/>
    <cellStyle name="Input 23 2 3 4 2" xfId="38485" xr:uid="{00000000-0005-0000-0000-0000034F0000}"/>
    <cellStyle name="Input 23 2 3 5" xfId="38486" xr:uid="{00000000-0005-0000-0000-0000044F0000}"/>
    <cellStyle name="Input 23 2 4" xfId="38487" xr:uid="{00000000-0005-0000-0000-0000054F0000}"/>
    <cellStyle name="Input 23 2 4 2" xfId="38488" xr:uid="{00000000-0005-0000-0000-0000064F0000}"/>
    <cellStyle name="Input 23 2 4 2 2" xfId="38489" xr:uid="{00000000-0005-0000-0000-0000074F0000}"/>
    <cellStyle name="Input 23 2 4 2 2 2" xfId="38490" xr:uid="{00000000-0005-0000-0000-0000084F0000}"/>
    <cellStyle name="Input 23 2 4 2 2 2 2" xfId="38491" xr:uid="{00000000-0005-0000-0000-0000094F0000}"/>
    <cellStyle name="Input 23 2 4 2 2 3" xfId="38492" xr:uid="{00000000-0005-0000-0000-00000A4F0000}"/>
    <cellStyle name="Input 23 2 4 2 3" xfId="38493" xr:uid="{00000000-0005-0000-0000-00000B4F0000}"/>
    <cellStyle name="Input 23 2 4 2 3 2" xfId="38494" xr:uid="{00000000-0005-0000-0000-00000C4F0000}"/>
    <cellStyle name="Input 23 2 4 2 4" xfId="38495" xr:uid="{00000000-0005-0000-0000-00000D4F0000}"/>
    <cellStyle name="Input 23 2 4 3" xfId="38496" xr:uid="{00000000-0005-0000-0000-00000E4F0000}"/>
    <cellStyle name="Input 23 2 4 3 2" xfId="38497" xr:uid="{00000000-0005-0000-0000-00000F4F0000}"/>
    <cellStyle name="Input 23 2 4 3 2 2" xfId="38498" xr:uid="{00000000-0005-0000-0000-0000104F0000}"/>
    <cellStyle name="Input 23 2 4 3 3" xfId="38499" xr:uid="{00000000-0005-0000-0000-0000114F0000}"/>
    <cellStyle name="Input 23 2 4 4" xfId="38500" xr:uid="{00000000-0005-0000-0000-0000124F0000}"/>
    <cellStyle name="Input 23 2 4 4 2" xfId="38501" xr:uid="{00000000-0005-0000-0000-0000134F0000}"/>
    <cellStyle name="Input 23 2 4 5" xfId="38502" xr:uid="{00000000-0005-0000-0000-0000144F0000}"/>
    <cellStyle name="Input 23 2 5" xfId="38503" xr:uid="{00000000-0005-0000-0000-0000154F0000}"/>
    <cellStyle name="Input 23 2 5 2" xfId="38504" xr:uid="{00000000-0005-0000-0000-0000164F0000}"/>
    <cellStyle name="Input 23 2 5 2 2" xfId="38505" xr:uid="{00000000-0005-0000-0000-0000174F0000}"/>
    <cellStyle name="Input 23 2 5 2 2 2" xfId="38506" xr:uid="{00000000-0005-0000-0000-0000184F0000}"/>
    <cellStyle name="Input 23 2 5 2 3" xfId="38507" xr:uid="{00000000-0005-0000-0000-0000194F0000}"/>
    <cellStyle name="Input 23 2 5 3" xfId="38508" xr:uid="{00000000-0005-0000-0000-00001A4F0000}"/>
    <cellStyle name="Input 23 2 5 3 2" xfId="38509" xr:uid="{00000000-0005-0000-0000-00001B4F0000}"/>
    <cellStyle name="Input 23 2 5 4" xfId="38510" xr:uid="{00000000-0005-0000-0000-00001C4F0000}"/>
    <cellStyle name="Input 23 2 6" xfId="38511" xr:uid="{00000000-0005-0000-0000-00001D4F0000}"/>
    <cellStyle name="Input 23 2 6 2" xfId="38512" xr:uid="{00000000-0005-0000-0000-00001E4F0000}"/>
    <cellStyle name="Input 23 2 7" xfId="38513" xr:uid="{00000000-0005-0000-0000-00001F4F0000}"/>
    <cellStyle name="Input 23 3" xfId="7555" xr:uid="{00000000-0005-0000-0000-0000204F0000}"/>
    <cellStyle name="Input 23 3 2" xfId="7556" xr:uid="{00000000-0005-0000-0000-0000214F0000}"/>
    <cellStyle name="Input 23 3 2 2" xfId="38514" xr:uid="{00000000-0005-0000-0000-0000224F0000}"/>
    <cellStyle name="Input 23 3 2 2 2" xfId="38515" xr:uid="{00000000-0005-0000-0000-0000234F0000}"/>
    <cellStyle name="Input 23 3 2 2 2 2" xfId="38516" xr:uid="{00000000-0005-0000-0000-0000244F0000}"/>
    <cellStyle name="Input 23 3 2 2 2 2 2" xfId="38517" xr:uid="{00000000-0005-0000-0000-0000254F0000}"/>
    <cellStyle name="Input 23 3 2 2 2 3" xfId="38518" xr:uid="{00000000-0005-0000-0000-0000264F0000}"/>
    <cellStyle name="Input 23 3 2 2 3" xfId="38519" xr:uid="{00000000-0005-0000-0000-0000274F0000}"/>
    <cellStyle name="Input 23 3 2 2 3 2" xfId="38520" xr:uid="{00000000-0005-0000-0000-0000284F0000}"/>
    <cellStyle name="Input 23 3 2 2 4" xfId="38521" xr:uid="{00000000-0005-0000-0000-0000294F0000}"/>
    <cellStyle name="Input 23 3 2 3" xfId="38522" xr:uid="{00000000-0005-0000-0000-00002A4F0000}"/>
    <cellStyle name="Input 23 3 2 3 2" xfId="38523" xr:uid="{00000000-0005-0000-0000-00002B4F0000}"/>
    <cellStyle name="Input 23 3 2 3 2 2" xfId="38524" xr:uid="{00000000-0005-0000-0000-00002C4F0000}"/>
    <cellStyle name="Input 23 3 2 3 3" xfId="38525" xr:uid="{00000000-0005-0000-0000-00002D4F0000}"/>
    <cellStyle name="Input 23 3 2 4" xfId="38526" xr:uid="{00000000-0005-0000-0000-00002E4F0000}"/>
    <cellStyle name="Input 23 3 2 4 2" xfId="38527" xr:uid="{00000000-0005-0000-0000-00002F4F0000}"/>
    <cellStyle name="Input 23 3 2 5" xfId="38528" xr:uid="{00000000-0005-0000-0000-0000304F0000}"/>
    <cellStyle name="Input 23 3 3" xfId="38529" xr:uid="{00000000-0005-0000-0000-0000314F0000}"/>
    <cellStyle name="Input 23 3 3 2" xfId="38530" xr:uid="{00000000-0005-0000-0000-0000324F0000}"/>
    <cellStyle name="Input 23 3 3 2 2" xfId="38531" xr:uid="{00000000-0005-0000-0000-0000334F0000}"/>
    <cellStyle name="Input 23 3 3 2 2 2" xfId="38532" xr:uid="{00000000-0005-0000-0000-0000344F0000}"/>
    <cellStyle name="Input 23 3 3 2 3" xfId="38533" xr:uid="{00000000-0005-0000-0000-0000354F0000}"/>
    <cellStyle name="Input 23 3 3 3" xfId="38534" xr:uid="{00000000-0005-0000-0000-0000364F0000}"/>
    <cellStyle name="Input 23 3 3 3 2" xfId="38535" xr:uid="{00000000-0005-0000-0000-0000374F0000}"/>
    <cellStyle name="Input 23 3 3 4" xfId="38536" xr:uid="{00000000-0005-0000-0000-0000384F0000}"/>
    <cellStyle name="Input 23 3 4" xfId="38537" xr:uid="{00000000-0005-0000-0000-0000394F0000}"/>
    <cellStyle name="Input 23 3 4 2" xfId="38538" xr:uid="{00000000-0005-0000-0000-00003A4F0000}"/>
    <cellStyle name="Input 23 3 5" xfId="38539" xr:uid="{00000000-0005-0000-0000-00003B4F0000}"/>
    <cellStyle name="Input 23 4" xfId="7557" xr:uid="{00000000-0005-0000-0000-00003C4F0000}"/>
    <cellStyle name="Input 23 4 2" xfId="38540" xr:uid="{00000000-0005-0000-0000-00003D4F0000}"/>
    <cellStyle name="Input 23 4 2 2" xfId="38541" xr:uid="{00000000-0005-0000-0000-00003E4F0000}"/>
    <cellStyle name="Input 23 4 2 2 2" xfId="38542" xr:uid="{00000000-0005-0000-0000-00003F4F0000}"/>
    <cellStyle name="Input 23 4 2 2 2 2" xfId="38543" xr:uid="{00000000-0005-0000-0000-0000404F0000}"/>
    <cellStyle name="Input 23 4 2 2 3" xfId="38544" xr:uid="{00000000-0005-0000-0000-0000414F0000}"/>
    <cellStyle name="Input 23 4 2 3" xfId="38545" xr:uid="{00000000-0005-0000-0000-0000424F0000}"/>
    <cellStyle name="Input 23 4 2 3 2" xfId="38546" xr:uid="{00000000-0005-0000-0000-0000434F0000}"/>
    <cellStyle name="Input 23 4 2 4" xfId="38547" xr:uid="{00000000-0005-0000-0000-0000444F0000}"/>
    <cellStyle name="Input 23 4 3" xfId="38548" xr:uid="{00000000-0005-0000-0000-0000454F0000}"/>
    <cellStyle name="Input 23 4 3 2" xfId="38549" xr:uid="{00000000-0005-0000-0000-0000464F0000}"/>
    <cellStyle name="Input 23 4 3 2 2" xfId="38550" xr:uid="{00000000-0005-0000-0000-0000474F0000}"/>
    <cellStyle name="Input 23 4 3 3" xfId="38551" xr:uid="{00000000-0005-0000-0000-0000484F0000}"/>
    <cellStyle name="Input 23 4 4" xfId="38552" xr:uid="{00000000-0005-0000-0000-0000494F0000}"/>
    <cellStyle name="Input 23 4 4 2" xfId="38553" xr:uid="{00000000-0005-0000-0000-00004A4F0000}"/>
    <cellStyle name="Input 23 4 5" xfId="38554" xr:uid="{00000000-0005-0000-0000-00004B4F0000}"/>
    <cellStyle name="Input 23 5" xfId="7558" xr:uid="{00000000-0005-0000-0000-00004C4F0000}"/>
    <cellStyle name="Input 23 5 2" xfId="38555" xr:uid="{00000000-0005-0000-0000-00004D4F0000}"/>
    <cellStyle name="Input 23 5 2 2" xfId="38556" xr:uid="{00000000-0005-0000-0000-00004E4F0000}"/>
    <cellStyle name="Input 23 5 2 2 2" xfId="38557" xr:uid="{00000000-0005-0000-0000-00004F4F0000}"/>
    <cellStyle name="Input 23 5 2 3" xfId="38558" xr:uid="{00000000-0005-0000-0000-0000504F0000}"/>
    <cellStyle name="Input 23 5 3" xfId="38559" xr:uid="{00000000-0005-0000-0000-0000514F0000}"/>
    <cellStyle name="Input 23 5 3 2" xfId="38560" xr:uid="{00000000-0005-0000-0000-0000524F0000}"/>
    <cellStyle name="Input 23 5 4" xfId="38561" xr:uid="{00000000-0005-0000-0000-0000534F0000}"/>
    <cellStyle name="Input 23 6" xfId="38562" xr:uid="{00000000-0005-0000-0000-0000544F0000}"/>
    <cellStyle name="Input 23 6 2" xfId="38563" xr:uid="{00000000-0005-0000-0000-0000554F0000}"/>
    <cellStyle name="Input 23 7" xfId="38564" xr:uid="{00000000-0005-0000-0000-0000564F0000}"/>
    <cellStyle name="Input 24" xfId="7559" xr:uid="{00000000-0005-0000-0000-0000574F0000}"/>
    <cellStyle name="Input 24 2" xfId="7560" xr:uid="{00000000-0005-0000-0000-0000584F0000}"/>
    <cellStyle name="Input 24 2 2" xfId="7561" xr:uid="{00000000-0005-0000-0000-0000594F0000}"/>
    <cellStyle name="Input 24 2 2 2" xfId="38565" xr:uid="{00000000-0005-0000-0000-00005A4F0000}"/>
    <cellStyle name="Input 24 2 2 2 2" xfId="38566" xr:uid="{00000000-0005-0000-0000-00005B4F0000}"/>
    <cellStyle name="Input 24 2 2 2 2 2" xfId="38567" xr:uid="{00000000-0005-0000-0000-00005C4F0000}"/>
    <cellStyle name="Input 24 2 2 2 2 2 2" xfId="38568" xr:uid="{00000000-0005-0000-0000-00005D4F0000}"/>
    <cellStyle name="Input 24 2 2 2 2 2 2 2" xfId="38569" xr:uid="{00000000-0005-0000-0000-00005E4F0000}"/>
    <cellStyle name="Input 24 2 2 2 2 2 2 2 2" xfId="38570" xr:uid="{00000000-0005-0000-0000-00005F4F0000}"/>
    <cellStyle name="Input 24 2 2 2 2 2 2 2 2 2" xfId="38571" xr:uid="{00000000-0005-0000-0000-0000604F0000}"/>
    <cellStyle name="Input 24 2 2 2 2 2 2 2 2 2 2" xfId="38572" xr:uid="{00000000-0005-0000-0000-0000614F0000}"/>
    <cellStyle name="Input 24 2 2 2 2 2 2 2 2 3" xfId="38573" xr:uid="{00000000-0005-0000-0000-0000624F0000}"/>
    <cellStyle name="Input 24 2 2 2 2 2 2 2 3" xfId="38574" xr:uid="{00000000-0005-0000-0000-0000634F0000}"/>
    <cellStyle name="Input 24 2 2 2 2 2 2 2 3 2" xfId="38575" xr:uid="{00000000-0005-0000-0000-0000644F0000}"/>
    <cellStyle name="Input 24 2 2 2 2 2 2 2 4" xfId="38576" xr:uid="{00000000-0005-0000-0000-0000654F0000}"/>
    <cellStyle name="Input 24 2 2 2 2 2 2 3" xfId="38577" xr:uid="{00000000-0005-0000-0000-0000664F0000}"/>
    <cellStyle name="Input 24 2 2 2 2 2 2 3 2" xfId="38578" xr:uid="{00000000-0005-0000-0000-0000674F0000}"/>
    <cellStyle name="Input 24 2 2 2 2 2 2 3 2 2" xfId="38579" xr:uid="{00000000-0005-0000-0000-0000684F0000}"/>
    <cellStyle name="Input 24 2 2 2 2 2 2 3 3" xfId="38580" xr:uid="{00000000-0005-0000-0000-0000694F0000}"/>
    <cellStyle name="Input 24 2 2 2 2 2 2 4" xfId="38581" xr:uid="{00000000-0005-0000-0000-00006A4F0000}"/>
    <cellStyle name="Input 24 2 2 2 2 2 2 4 2" xfId="38582" xr:uid="{00000000-0005-0000-0000-00006B4F0000}"/>
    <cellStyle name="Input 24 2 2 2 2 2 2 5" xfId="38583" xr:uid="{00000000-0005-0000-0000-00006C4F0000}"/>
    <cellStyle name="Input 24 2 2 2 2 2 3" xfId="38584" xr:uid="{00000000-0005-0000-0000-00006D4F0000}"/>
    <cellStyle name="Input 24 2 2 2 2 2 3 2" xfId="38585" xr:uid="{00000000-0005-0000-0000-00006E4F0000}"/>
    <cellStyle name="Input 24 2 2 2 2 2 3 2 2" xfId="38586" xr:uid="{00000000-0005-0000-0000-00006F4F0000}"/>
    <cellStyle name="Input 24 2 2 2 2 2 3 2 2 2" xfId="38587" xr:uid="{00000000-0005-0000-0000-0000704F0000}"/>
    <cellStyle name="Input 24 2 2 2 2 2 3 2 3" xfId="38588" xr:uid="{00000000-0005-0000-0000-0000714F0000}"/>
    <cellStyle name="Input 24 2 2 2 2 2 3 3" xfId="38589" xr:uid="{00000000-0005-0000-0000-0000724F0000}"/>
    <cellStyle name="Input 24 2 2 2 2 2 3 3 2" xfId="38590" xr:uid="{00000000-0005-0000-0000-0000734F0000}"/>
    <cellStyle name="Input 24 2 2 2 2 2 3 4" xfId="38591" xr:uid="{00000000-0005-0000-0000-0000744F0000}"/>
    <cellStyle name="Input 24 2 2 2 2 2 4" xfId="38592" xr:uid="{00000000-0005-0000-0000-0000754F0000}"/>
    <cellStyle name="Input 24 2 2 2 2 2 4 2" xfId="38593" xr:uid="{00000000-0005-0000-0000-0000764F0000}"/>
    <cellStyle name="Input 24 2 2 2 2 2 5" xfId="38594" xr:uid="{00000000-0005-0000-0000-0000774F0000}"/>
    <cellStyle name="Input 24 2 2 2 2 3" xfId="38595" xr:uid="{00000000-0005-0000-0000-0000784F0000}"/>
    <cellStyle name="Input 24 2 2 2 2 3 2" xfId="38596" xr:uid="{00000000-0005-0000-0000-0000794F0000}"/>
    <cellStyle name="Input 24 2 2 2 2 3 2 2" xfId="38597" xr:uid="{00000000-0005-0000-0000-00007A4F0000}"/>
    <cellStyle name="Input 24 2 2 2 2 3 2 2 2" xfId="38598" xr:uid="{00000000-0005-0000-0000-00007B4F0000}"/>
    <cellStyle name="Input 24 2 2 2 2 3 2 2 2 2" xfId="38599" xr:uid="{00000000-0005-0000-0000-00007C4F0000}"/>
    <cellStyle name="Input 24 2 2 2 2 3 2 2 3" xfId="38600" xr:uid="{00000000-0005-0000-0000-00007D4F0000}"/>
    <cellStyle name="Input 24 2 2 2 2 3 2 3" xfId="38601" xr:uid="{00000000-0005-0000-0000-00007E4F0000}"/>
    <cellStyle name="Input 24 2 2 2 2 3 2 3 2" xfId="38602" xr:uid="{00000000-0005-0000-0000-00007F4F0000}"/>
    <cellStyle name="Input 24 2 2 2 2 3 2 4" xfId="38603" xr:uid="{00000000-0005-0000-0000-0000804F0000}"/>
    <cellStyle name="Input 24 2 2 2 2 3 3" xfId="38604" xr:uid="{00000000-0005-0000-0000-0000814F0000}"/>
    <cellStyle name="Input 24 2 2 2 2 3 3 2" xfId="38605" xr:uid="{00000000-0005-0000-0000-0000824F0000}"/>
    <cellStyle name="Input 24 2 2 2 2 3 3 2 2" xfId="38606" xr:uid="{00000000-0005-0000-0000-0000834F0000}"/>
    <cellStyle name="Input 24 2 2 2 2 3 3 3" xfId="38607" xr:uid="{00000000-0005-0000-0000-0000844F0000}"/>
    <cellStyle name="Input 24 2 2 2 2 3 4" xfId="38608" xr:uid="{00000000-0005-0000-0000-0000854F0000}"/>
    <cellStyle name="Input 24 2 2 2 2 3 4 2" xfId="38609" xr:uid="{00000000-0005-0000-0000-0000864F0000}"/>
    <cellStyle name="Input 24 2 2 2 2 3 5" xfId="38610" xr:uid="{00000000-0005-0000-0000-0000874F0000}"/>
    <cellStyle name="Input 24 2 2 2 2 4" xfId="38611" xr:uid="{00000000-0005-0000-0000-0000884F0000}"/>
    <cellStyle name="Input 24 2 2 2 2 4 2" xfId="38612" xr:uid="{00000000-0005-0000-0000-0000894F0000}"/>
    <cellStyle name="Input 24 2 2 2 2 4 2 2" xfId="38613" xr:uid="{00000000-0005-0000-0000-00008A4F0000}"/>
    <cellStyle name="Input 24 2 2 2 2 4 2 2 2" xfId="38614" xr:uid="{00000000-0005-0000-0000-00008B4F0000}"/>
    <cellStyle name="Input 24 2 2 2 2 4 2 3" xfId="38615" xr:uid="{00000000-0005-0000-0000-00008C4F0000}"/>
    <cellStyle name="Input 24 2 2 2 2 4 3" xfId="38616" xr:uid="{00000000-0005-0000-0000-00008D4F0000}"/>
    <cellStyle name="Input 24 2 2 2 2 4 3 2" xfId="38617" xr:uid="{00000000-0005-0000-0000-00008E4F0000}"/>
    <cellStyle name="Input 24 2 2 2 2 4 4" xfId="38618" xr:uid="{00000000-0005-0000-0000-00008F4F0000}"/>
    <cellStyle name="Input 24 2 2 2 2 5" xfId="38619" xr:uid="{00000000-0005-0000-0000-0000904F0000}"/>
    <cellStyle name="Input 24 2 2 2 2 5 2" xfId="38620" xr:uid="{00000000-0005-0000-0000-0000914F0000}"/>
    <cellStyle name="Input 24 2 2 2 2 6" xfId="38621" xr:uid="{00000000-0005-0000-0000-0000924F0000}"/>
    <cellStyle name="Input 24 2 2 2 3" xfId="38622" xr:uid="{00000000-0005-0000-0000-0000934F0000}"/>
    <cellStyle name="Input 24 2 2 2 3 2" xfId="38623" xr:uid="{00000000-0005-0000-0000-0000944F0000}"/>
    <cellStyle name="Input 24 2 2 2 3 2 2" xfId="38624" xr:uid="{00000000-0005-0000-0000-0000954F0000}"/>
    <cellStyle name="Input 24 2 2 2 3 2 2 2" xfId="38625" xr:uid="{00000000-0005-0000-0000-0000964F0000}"/>
    <cellStyle name="Input 24 2 2 2 3 2 2 2 2" xfId="38626" xr:uid="{00000000-0005-0000-0000-0000974F0000}"/>
    <cellStyle name="Input 24 2 2 2 3 2 2 2 2 2" xfId="38627" xr:uid="{00000000-0005-0000-0000-0000984F0000}"/>
    <cellStyle name="Input 24 2 2 2 3 2 2 2 3" xfId="38628" xr:uid="{00000000-0005-0000-0000-0000994F0000}"/>
    <cellStyle name="Input 24 2 2 2 3 2 2 3" xfId="38629" xr:uid="{00000000-0005-0000-0000-00009A4F0000}"/>
    <cellStyle name="Input 24 2 2 2 3 2 2 3 2" xfId="38630" xr:uid="{00000000-0005-0000-0000-00009B4F0000}"/>
    <cellStyle name="Input 24 2 2 2 3 2 2 4" xfId="38631" xr:uid="{00000000-0005-0000-0000-00009C4F0000}"/>
    <cellStyle name="Input 24 2 2 2 3 2 3" xfId="38632" xr:uid="{00000000-0005-0000-0000-00009D4F0000}"/>
    <cellStyle name="Input 24 2 2 2 3 2 3 2" xfId="38633" xr:uid="{00000000-0005-0000-0000-00009E4F0000}"/>
    <cellStyle name="Input 24 2 2 2 3 2 3 2 2" xfId="38634" xr:uid="{00000000-0005-0000-0000-00009F4F0000}"/>
    <cellStyle name="Input 24 2 2 2 3 2 3 3" xfId="38635" xr:uid="{00000000-0005-0000-0000-0000A04F0000}"/>
    <cellStyle name="Input 24 2 2 2 3 2 4" xfId="38636" xr:uid="{00000000-0005-0000-0000-0000A14F0000}"/>
    <cellStyle name="Input 24 2 2 2 3 2 4 2" xfId="38637" xr:uid="{00000000-0005-0000-0000-0000A24F0000}"/>
    <cellStyle name="Input 24 2 2 2 3 2 5" xfId="38638" xr:uid="{00000000-0005-0000-0000-0000A34F0000}"/>
    <cellStyle name="Input 24 2 2 2 3 3" xfId="38639" xr:uid="{00000000-0005-0000-0000-0000A44F0000}"/>
    <cellStyle name="Input 24 2 2 2 3 3 2" xfId="38640" xr:uid="{00000000-0005-0000-0000-0000A54F0000}"/>
    <cellStyle name="Input 24 2 2 2 3 3 2 2" xfId="38641" xr:uid="{00000000-0005-0000-0000-0000A64F0000}"/>
    <cellStyle name="Input 24 2 2 2 3 3 2 2 2" xfId="38642" xr:uid="{00000000-0005-0000-0000-0000A74F0000}"/>
    <cellStyle name="Input 24 2 2 2 3 3 2 3" xfId="38643" xr:uid="{00000000-0005-0000-0000-0000A84F0000}"/>
    <cellStyle name="Input 24 2 2 2 3 3 3" xfId="38644" xr:uid="{00000000-0005-0000-0000-0000A94F0000}"/>
    <cellStyle name="Input 24 2 2 2 3 3 3 2" xfId="38645" xr:uid="{00000000-0005-0000-0000-0000AA4F0000}"/>
    <cellStyle name="Input 24 2 2 2 3 3 4" xfId="38646" xr:uid="{00000000-0005-0000-0000-0000AB4F0000}"/>
    <cellStyle name="Input 24 2 2 2 3 4" xfId="38647" xr:uid="{00000000-0005-0000-0000-0000AC4F0000}"/>
    <cellStyle name="Input 24 2 2 2 3 4 2" xfId="38648" xr:uid="{00000000-0005-0000-0000-0000AD4F0000}"/>
    <cellStyle name="Input 24 2 2 2 3 5" xfId="38649" xr:uid="{00000000-0005-0000-0000-0000AE4F0000}"/>
    <cellStyle name="Input 24 2 2 2 4" xfId="38650" xr:uid="{00000000-0005-0000-0000-0000AF4F0000}"/>
    <cellStyle name="Input 24 2 2 2 4 2" xfId="38651" xr:uid="{00000000-0005-0000-0000-0000B04F0000}"/>
    <cellStyle name="Input 24 2 2 2 4 2 2" xfId="38652" xr:uid="{00000000-0005-0000-0000-0000B14F0000}"/>
    <cellStyle name="Input 24 2 2 2 4 2 2 2" xfId="38653" xr:uid="{00000000-0005-0000-0000-0000B24F0000}"/>
    <cellStyle name="Input 24 2 2 2 4 2 2 2 2" xfId="38654" xr:uid="{00000000-0005-0000-0000-0000B34F0000}"/>
    <cellStyle name="Input 24 2 2 2 4 2 2 3" xfId="38655" xr:uid="{00000000-0005-0000-0000-0000B44F0000}"/>
    <cellStyle name="Input 24 2 2 2 4 2 3" xfId="38656" xr:uid="{00000000-0005-0000-0000-0000B54F0000}"/>
    <cellStyle name="Input 24 2 2 2 4 2 3 2" xfId="38657" xr:uid="{00000000-0005-0000-0000-0000B64F0000}"/>
    <cellStyle name="Input 24 2 2 2 4 2 4" xfId="38658" xr:uid="{00000000-0005-0000-0000-0000B74F0000}"/>
    <cellStyle name="Input 24 2 2 2 4 3" xfId="38659" xr:uid="{00000000-0005-0000-0000-0000B84F0000}"/>
    <cellStyle name="Input 24 2 2 2 4 3 2" xfId="38660" xr:uid="{00000000-0005-0000-0000-0000B94F0000}"/>
    <cellStyle name="Input 24 2 2 2 4 3 2 2" xfId="38661" xr:uid="{00000000-0005-0000-0000-0000BA4F0000}"/>
    <cellStyle name="Input 24 2 2 2 4 3 3" xfId="38662" xr:uid="{00000000-0005-0000-0000-0000BB4F0000}"/>
    <cellStyle name="Input 24 2 2 2 4 4" xfId="38663" xr:uid="{00000000-0005-0000-0000-0000BC4F0000}"/>
    <cellStyle name="Input 24 2 2 2 4 4 2" xfId="38664" xr:uid="{00000000-0005-0000-0000-0000BD4F0000}"/>
    <cellStyle name="Input 24 2 2 2 4 5" xfId="38665" xr:uid="{00000000-0005-0000-0000-0000BE4F0000}"/>
    <cellStyle name="Input 24 2 2 2 5" xfId="38666" xr:uid="{00000000-0005-0000-0000-0000BF4F0000}"/>
    <cellStyle name="Input 24 2 2 2 5 2" xfId="38667" xr:uid="{00000000-0005-0000-0000-0000C04F0000}"/>
    <cellStyle name="Input 24 2 2 2 5 2 2" xfId="38668" xr:uid="{00000000-0005-0000-0000-0000C14F0000}"/>
    <cellStyle name="Input 24 2 2 2 5 2 2 2" xfId="38669" xr:uid="{00000000-0005-0000-0000-0000C24F0000}"/>
    <cellStyle name="Input 24 2 2 2 5 2 3" xfId="38670" xr:uid="{00000000-0005-0000-0000-0000C34F0000}"/>
    <cellStyle name="Input 24 2 2 2 5 3" xfId="38671" xr:uid="{00000000-0005-0000-0000-0000C44F0000}"/>
    <cellStyle name="Input 24 2 2 2 5 3 2" xfId="38672" xr:uid="{00000000-0005-0000-0000-0000C54F0000}"/>
    <cellStyle name="Input 24 2 2 2 5 4" xfId="38673" xr:uid="{00000000-0005-0000-0000-0000C64F0000}"/>
    <cellStyle name="Input 24 2 2 2 6" xfId="38674" xr:uid="{00000000-0005-0000-0000-0000C74F0000}"/>
    <cellStyle name="Input 24 2 2 2 6 2" xfId="38675" xr:uid="{00000000-0005-0000-0000-0000C84F0000}"/>
    <cellStyle name="Input 24 2 2 2 7" xfId="38676" xr:uid="{00000000-0005-0000-0000-0000C94F0000}"/>
    <cellStyle name="Input 24 2 2 3" xfId="38677" xr:uid="{00000000-0005-0000-0000-0000CA4F0000}"/>
    <cellStyle name="Input 24 2 2 3 2" xfId="38678" xr:uid="{00000000-0005-0000-0000-0000CB4F0000}"/>
    <cellStyle name="Input 24 2 2 3 2 2" xfId="38679" xr:uid="{00000000-0005-0000-0000-0000CC4F0000}"/>
    <cellStyle name="Input 24 2 2 3 2 2 2" xfId="38680" xr:uid="{00000000-0005-0000-0000-0000CD4F0000}"/>
    <cellStyle name="Input 24 2 2 3 2 2 2 2" xfId="38681" xr:uid="{00000000-0005-0000-0000-0000CE4F0000}"/>
    <cellStyle name="Input 24 2 2 3 2 2 2 2 2" xfId="38682" xr:uid="{00000000-0005-0000-0000-0000CF4F0000}"/>
    <cellStyle name="Input 24 2 2 3 2 2 2 2 2 2" xfId="38683" xr:uid="{00000000-0005-0000-0000-0000D04F0000}"/>
    <cellStyle name="Input 24 2 2 3 2 2 2 2 3" xfId="38684" xr:uid="{00000000-0005-0000-0000-0000D14F0000}"/>
    <cellStyle name="Input 24 2 2 3 2 2 2 3" xfId="38685" xr:uid="{00000000-0005-0000-0000-0000D24F0000}"/>
    <cellStyle name="Input 24 2 2 3 2 2 2 3 2" xfId="38686" xr:uid="{00000000-0005-0000-0000-0000D34F0000}"/>
    <cellStyle name="Input 24 2 2 3 2 2 2 4" xfId="38687" xr:uid="{00000000-0005-0000-0000-0000D44F0000}"/>
    <cellStyle name="Input 24 2 2 3 2 2 3" xfId="38688" xr:uid="{00000000-0005-0000-0000-0000D54F0000}"/>
    <cellStyle name="Input 24 2 2 3 2 2 3 2" xfId="38689" xr:uid="{00000000-0005-0000-0000-0000D64F0000}"/>
    <cellStyle name="Input 24 2 2 3 2 2 3 2 2" xfId="38690" xr:uid="{00000000-0005-0000-0000-0000D74F0000}"/>
    <cellStyle name="Input 24 2 2 3 2 2 3 3" xfId="38691" xr:uid="{00000000-0005-0000-0000-0000D84F0000}"/>
    <cellStyle name="Input 24 2 2 3 2 2 4" xfId="38692" xr:uid="{00000000-0005-0000-0000-0000D94F0000}"/>
    <cellStyle name="Input 24 2 2 3 2 2 4 2" xfId="38693" xr:uid="{00000000-0005-0000-0000-0000DA4F0000}"/>
    <cellStyle name="Input 24 2 2 3 2 2 5" xfId="38694" xr:uid="{00000000-0005-0000-0000-0000DB4F0000}"/>
    <cellStyle name="Input 24 2 2 3 2 3" xfId="38695" xr:uid="{00000000-0005-0000-0000-0000DC4F0000}"/>
    <cellStyle name="Input 24 2 2 3 2 3 2" xfId="38696" xr:uid="{00000000-0005-0000-0000-0000DD4F0000}"/>
    <cellStyle name="Input 24 2 2 3 2 3 2 2" xfId="38697" xr:uid="{00000000-0005-0000-0000-0000DE4F0000}"/>
    <cellStyle name="Input 24 2 2 3 2 3 2 2 2" xfId="38698" xr:uid="{00000000-0005-0000-0000-0000DF4F0000}"/>
    <cellStyle name="Input 24 2 2 3 2 3 2 3" xfId="38699" xr:uid="{00000000-0005-0000-0000-0000E04F0000}"/>
    <cellStyle name="Input 24 2 2 3 2 3 3" xfId="38700" xr:uid="{00000000-0005-0000-0000-0000E14F0000}"/>
    <cellStyle name="Input 24 2 2 3 2 3 3 2" xfId="38701" xr:uid="{00000000-0005-0000-0000-0000E24F0000}"/>
    <cellStyle name="Input 24 2 2 3 2 3 4" xfId="38702" xr:uid="{00000000-0005-0000-0000-0000E34F0000}"/>
    <cellStyle name="Input 24 2 2 3 2 4" xfId="38703" xr:uid="{00000000-0005-0000-0000-0000E44F0000}"/>
    <cellStyle name="Input 24 2 2 3 2 4 2" xfId="38704" xr:uid="{00000000-0005-0000-0000-0000E54F0000}"/>
    <cellStyle name="Input 24 2 2 3 2 5" xfId="38705" xr:uid="{00000000-0005-0000-0000-0000E64F0000}"/>
    <cellStyle name="Input 24 2 2 3 3" xfId="38706" xr:uid="{00000000-0005-0000-0000-0000E74F0000}"/>
    <cellStyle name="Input 24 2 2 3 3 2" xfId="38707" xr:uid="{00000000-0005-0000-0000-0000E84F0000}"/>
    <cellStyle name="Input 24 2 2 3 3 2 2" xfId="38708" xr:uid="{00000000-0005-0000-0000-0000E94F0000}"/>
    <cellStyle name="Input 24 2 2 3 3 2 2 2" xfId="38709" xr:uid="{00000000-0005-0000-0000-0000EA4F0000}"/>
    <cellStyle name="Input 24 2 2 3 3 2 2 2 2" xfId="38710" xr:uid="{00000000-0005-0000-0000-0000EB4F0000}"/>
    <cellStyle name="Input 24 2 2 3 3 2 2 3" xfId="38711" xr:uid="{00000000-0005-0000-0000-0000EC4F0000}"/>
    <cellStyle name="Input 24 2 2 3 3 2 3" xfId="38712" xr:uid="{00000000-0005-0000-0000-0000ED4F0000}"/>
    <cellStyle name="Input 24 2 2 3 3 2 3 2" xfId="38713" xr:uid="{00000000-0005-0000-0000-0000EE4F0000}"/>
    <cellStyle name="Input 24 2 2 3 3 2 4" xfId="38714" xr:uid="{00000000-0005-0000-0000-0000EF4F0000}"/>
    <cellStyle name="Input 24 2 2 3 3 3" xfId="38715" xr:uid="{00000000-0005-0000-0000-0000F04F0000}"/>
    <cellStyle name="Input 24 2 2 3 3 3 2" xfId="38716" xr:uid="{00000000-0005-0000-0000-0000F14F0000}"/>
    <cellStyle name="Input 24 2 2 3 3 3 2 2" xfId="38717" xr:uid="{00000000-0005-0000-0000-0000F24F0000}"/>
    <cellStyle name="Input 24 2 2 3 3 3 3" xfId="38718" xr:uid="{00000000-0005-0000-0000-0000F34F0000}"/>
    <cellStyle name="Input 24 2 2 3 3 4" xfId="38719" xr:uid="{00000000-0005-0000-0000-0000F44F0000}"/>
    <cellStyle name="Input 24 2 2 3 3 4 2" xfId="38720" xr:uid="{00000000-0005-0000-0000-0000F54F0000}"/>
    <cellStyle name="Input 24 2 2 3 3 5" xfId="38721" xr:uid="{00000000-0005-0000-0000-0000F64F0000}"/>
    <cellStyle name="Input 24 2 2 3 4" xfId="38722" xr:uid="{00000000-0005-0000-0000-0000F74F0000}"/>
    <cellStyle name="Input 24 2 2 3 4 2" xfId="38723" xr:uid="{00000000-0005-0000-0000-0000F84F0000}"/>
    <cellStyle name="Input 24 2 2 3 4 2 2" xfId="38724" xr:uid="{00000000-0005-0000-0000-0000F94F0000}"/>
    <cellStyle name="Input 24 2 2 3 4 2 2 2" xfId="38725" xr:uid="{00000000-0005-0000-0000-0000FA4F0000}"/>
    <cellStyle name="Input 24 2 2 3 4 2 3" xfId="38726" xr:uid="{00000000-0005-0000-0000-0000FB4F0000}"/>
    <cellStyle name="Input 24 2 2 3 4 3" xfId="38727" xr:uid="{00000000-0005-0000-0000-0000FC4F0000}"/>
    <cellStyle name="Input 24 2 2 3 4 3 2" xfId="38728" xr:uid="{00000000-0005-0000-0000-0000FD4F0000}"/>
    <cellStyle name="Input 24 2 2 3 4 4" xfId="38729" xr:uid="{00000000-0005-0000-0000-0000FE4F0000}"/>
    <cellStyle name="Input 24 2 2 3 5" xfId="38730" xr:uid="{00000000-0005-0000-0000-0000FF4F0000}"/>
    <cellStyle name="Input 24 2 2 3 5 2" xfId="38731" xr:uid="{00000000-0005-0000-0000-000000500000}"/>
    <cellStyle name="Input 24 2 2 3 6" xfId="38732" xr:uid="{00000000-0005-0000-0000-000001500000}"/>
    <cellStyle name="Input 24 2 2 4" xfId="38733" xr:uid="{00000000-0005-0000-0000-000002500000}"/>
    <cellStyle name="Input 24 2 2 4 2" xfId="38734" xr:uid="{00000000-0005-0000-0000-000003500000}"/>
    <cellStyle name="Input 24 2 2 4 2 2" xfId="38735" xr:uid="{00000000-0005-0000-0000-000004500000}"/>
    <cellStyle name="Input 24 2 2 4 2 2 2" xfId="38736" xr:uid="{00000000-0005-0000-0000-000005500000}"/>
    <cellStyle name="Input 24 2 2 4 2 2 2 2" xfId="38737" xr:uid="{00000000-0005-0000-0000-000006500000}"/>
    <cellStyle name="Input 24 2 2 4 2 2 2 2 2" xfId="38738" xr:uid="{00000000-0005-0000-0000-000007500000}"/>
    <cellStyle name="Input 24 2 2 4 2 2 2 3" xfId="38739" xr:uid="{00000000-0005-0000-0000-000008500000}"/>
    <cellStyle name="Input 24 2 2 4 2 2 3" xfId="38740" xr:uid="{00000000-0005-0000-0000-000009500000}"/>
    <cellStyle name="Input 24 2 2 4 2 2 3 2" xfId="38741" xr:uid="{00000000-0005-0000-0000-00000A500000}"/>
    <cellStyle name="Input 24 2 2 4 2 2 4" xfId="38742" xr:uid="{00000000-0005-0000-0000-00000B500000}"/>
    <cellStyle name="Input 24 2 2 4 2 3" xfId="38743" xr:uid="{00000000-0005-0000-0000-00000C500000}"/>
    <cellStyle name="Input 24 2 2 4 2 3 2" xfId="38744" xr:uid="{00000000-0005-0000-0000-00000D500000}"/>
    <cellStyle name="Input 24 2 2 4 2 3 2 2" xfId="38745" xr:uid="{00000000-0005-0000-0000-00000E500000}"/>
    <cellStyle name="Input 24 2 2 4 2 3 3" xfId="38746" xr:uid="{00000000-0005-0000-0000-00000F500000}"/>
    <cellStyle name="Input 24 2 2 4 2 4" xfId="38747" xr:uid="{00000000-0005-0000-0000-000010500000}"/>
    <cellStyle name="Input 24 2 2 4 2 4 2" xfId="38748" xr:uid="{00000000-0005-0000-0000-000011500000}"/>
    <cellStyle name="Input 24 2 2 4 2 5" xfId="38749" xr:uid="{00000000-0005-0000-0000-000012500000}"/>
    <cellStyle name="Input 24 2 2 4 3" xfId="38750" xr:uid="{00000000-0005-0000-0000-000013500000}"/>
    <cellStyle name="Input 24 2 2 4 3 2" xfId="38751" xr:uid="{00000000-0005-0000-0000-000014500000}"/>
    <cellStyle name="Input 24 2 2 4 3 2 2" xfId="38752" xr:uid="{00000000-0005-0000-0000-000015500000}"/>
    <cellStyle name="Input 24 2 2 4 3 2 2 2" xfId="38753" xr:uid="{00000000-0005-0000-0000-000016500000}"/>
    <cellStyle name="Input 24 2 2 4 3 2 3" xfId="38754" xr:uid="{00000000-0005-0000-0000-000017500000}"/>
    <cellStyle name="Input 24 2 2 4 3 3" xfId="38755" xr:uid="{00000000-0005-0000-0000-000018500000}"/>
    <cellStyle name="Input 24 2 2 4 3 3 2" xfId="38756" xr:uid="{00000000-0005-0000-0000-000019500000}"/>
    <cellStyle name="Input 24 2 2 4 3 4" xfId="38757" xr:uid="{00000000-0005-0000-0000-00001A500000}"/>
    <cellStyle name="Input 24 2 2 4 4" xfId="38758" xr:uid="{00000000-0005-0000-0000-00001B500000}"/>
    <cellStyle name="Input 24 2 2 4 4 2" xfId="38759" xr:uid="{00000000-0005-0000-0000-00001C500000}"/>
    <cellStyle name="Input 24 2 2 4 5" xfId="38760" xr:uid="{00000000-0005-0000-0000-00001D500000}"/>
    <cellStyle name="Input 24 2 2 5" xfId="38761" xr:uid="{00000000-0005-0000-0000-00001E500000}"/>
    <cellStyle name="Input 24 2 2 5 2" xfId="38762" xr:uid="{00000000-0005-0000-0000-00001F500000}"/>
    <cellStyle name="Input 24 2 2 5 2 2" xfId="38763" xr:uid="{00000000-0005-0000-0000-000020500000}"/>
    <cellStyle name="Input 24 2 2 5 2 2 2" xfId="38764" xr:uid="{00000000-0005-0000-0000-000021500000}"/>
    <cellStyle name="Input 24 2 2 5 2 2 2 2" xfId="38765" xr:uid="{00000000-0005-0000-0000-000022500000}"/>
    <cellStyle name="Input 24 2 2 5 2 2 3" xfId="38766" xr:uid="{00000000-0005-0000-0000-000023500000}"/>
    <cellStyle name="Input 24 2 2 5 2 3" xfId="38767" xr:uid="{00000000-0005-0000-0000-000024500000}"/>
    <cellStyle name="Input 24 2 2 5 2 3 2" xfId="38768" xr:uid="{00000000-0005-0000-0000-000025500000}"/>
    <cellStyle name="Input 24 2 2 5 2 4" xfId="38769" xr:uid="{00000000-0005-0000-0000-000026500000}"/>
    <cellStyle name="Input 24 2 2 5 3" xfId="38770" xr:uid="{00000000-0005-0000-0000-000027500000}"/>
    <cellStyle name="Input 24 2 2 5 3 2" xfId="38771" xr:uid="{00000000-0005-0000-0000-000028500000}"/>
    <cellStyle name="Input 24 2 2 5 3 2 2" xfId="38772" xr:uid="{00000000-0005-0000-0000-000029500000}"/>
    <cellStyle name="Input 24 2 2 5 3 3" xfId="38773" xr:uid="{00000000-0005-0000-0000-00002A500000}"/>
    <cellStyle name="Input 24 2 2 5 4" xfId="38774" xr:uid="{00000000-0005-0000-0000-00002B500000}"/>
    <cellStyle name="Input 24 2 2 5 4 2" xfId="38775" xr:uid="{00000000-0005-0000-0000-00002C500000}"/>
    <cellStyle name="Input 24 2 2 5 5" xfId="38776" xr:uid="{00000000-0005-0000-0000-00002D500000}"/>
    <cellStyle name="Input 24 2 2 6" xfId="38777" xr:uid="{00000000-0005-0000-0000-00002E500000}"/>
    <cellStyle name="Input 24 2 2 6 2" xfId="38778" xr:uid="{00000000-0005-0000-0000-00002F500000}"/>
    <cellStyle name="Input 24 2 2 6 2 2" xfId="38779" xr:uid="{00000000-0005-0000-0000-000030500000}"/>
    <cellStyle name="Input 24 2 2 6 2 2 2" xfId="38780" xr:uid="{00000000-0005-0000-0000-000031500000}"/>
    <cellStyle name="Input 24 2 2 6 2 3" xfId="38781" xr:uid="{00000000-0005-0000-0000-000032500000}"/>
    <cellStyle name="Input 24 2 2 6 3" xfId="38782" xr:uid="{00000000-0005-0000-0000-000033500000}"/>
    <cellStyle name="Input 24 2 2 6 3 2" xfId="38783" xr:uid="{00000000-0005-0000-0000-000034500000}"/>
    <cellStyle name="Input 24 2 2 6 4" xfId="38784" xr:uid="{00000000-0005-0000-0000-000035500000}"/>
    <cellStyle name="Input 24 2 2 7" xfId="38785" xr:uid="{00000000-0005-0000-0000-000036500000}"/>
    <cellStyle name="Input 24 2 2 7 2" xfId="38786" xr:uid="{00000000-0005-0000-0000-000037500000}"/>
    <cellStyle name="Input 24 2 2 8" xfId="38787" xr:uid="{00000000-0005-0000-0000-000038500000}"/>
    <cellStyle name="Input 24 2 3" xfId="38788" xr:uid="{00000000-0005-0000-0000-000039500000}"/>
    <cellStyle name="Input 24 2 3 2" xfId="38789" xr:uid="{00000000-0005-0000-0000-00003A500000}"/>
    <cellStyle name="Input 24 2 3 2 2" xfId="38790" xr:uid="{00000000-0005-0000-0000-00003B500000}"/>
    <cellStyle name="Input 24 2 3 2 2 2" xfId="38791" xr:uid="{00000000-0005-0000-0000-00003C500000}"/>
    <cellStyle name="Input 24 2 3 2 2 2 2" xfId="38792" xr:uid="{00000000-0005-0000-0000-00003D500000}"/>
    <cellStyle name="Input 24 2 3 2 2 2 2 2" xfId="38793" xr:uid="{00000000-0005-0000-0000-00003E500000}"/>
    <cellStyle name="Input 24 2 3 2 2 2 3" xfId="38794" xr:uid="{00000000-0005-0000-0000-00003F500000}"/>
    <cellStyle name="Input 24 2 3 2 2 3" xfId="38795" xr:uid="{00000000-0005-0000-0000-000040500000}"/>
    <cellStyle name="Input 24 2 3 2 2 3 2" xfId="38796" xr:uid="{00000000-0005-0000-0000-000041500000}"/>
    <cellStyle name="Input 24 2 3 2 2 4" xfId="38797" xr:uid="{00000000-0005-0000-0000-000042500000}"/>
    <cellStyle name="Input 24 2 3 2 3" xfId="38798" xr:uid="{00000000-0005-0000-0000-000043500000}"/>
    <cellStyle name="Input 24 2 3 2 3 2" xfId="38799" xr:uid="{00000000-0005-0000-0000-000044500000}"/>
    <cellStyle name="Input 24 2 3 2 3 2 2" xfId="38800" xr:uid="{00000000-0005-0000-0000-000045500000}"/>
    <cellStyle name="Input 24 2 3 2 3 3" xfId="38801" xr:uid="{00000000-0005-0000-0000-000046500000}"/>
    <cellStyle name="Input 24 2 3 2 4" xfId="38802" xr:uid="{00000000-0005-0000-0000-000047500000}"/>
    <cellStyle name="Input 24 2 3 2 4 2" xfId="38803" xr:uid="{00000000-0005-0000-0000-000048500000}"/>
    <cellStyle name="Input 24 2 3 2 5" xfId="38804" xr:uid="{00000000-0005-0000-0000-000049500000}"/>
    <cellStyle name="Input 24 2 3 3" xfId="38805" xr:uid="{00000000-0005-0000-0000-00004A500000}"/>
    <cellStyle name="Input 24 2 3 3 2" xfId="38806" xr:uid="{00000000-0005-0000-0000-00004B500000}"/>
    <cellStyle name="Input 24 2 3 3 2 2" xfId="38807" xr:uid="{00000000-0005-0000-0000-00004C500000}"/>
    <cellStyle name="Input 24 2 3 3 2 2 2" xfId="38808" xr:uid="{00000000-0005-0000-0000-00004D500000}"/>
    <cellStyle name="Input 24 2 3 3 2 3" xfId="38809" xr:uid="{00000000-0005-0000-0000-00004E500000}"/>
    <cellStyle name="Input 24 2 3 3 3" xfId="38810" xr:uid="{00000000-0005-0000-0000-00004F500000}"/>
    <cellStyle name="Input 24 2 3 3 3 2" xfId="38811" xr:uid="{00000000-0005-0000-0000-000050500000}"/>
    <cellStyle name="Input 24 2 3 3 4" xfId="38812" xr:uid="{00000000-0005-0000-0000-000051500000}"/>
    <cellStyle name="Input 24 2 3 4" xfId="38813" xr:uid="{00000000-0005-0000-0000-000052500000}"/>
    <cellStyle name="Input 24 2 3 4 2" xfId="38814" xr:uid="{00000000-0005-0000-0000-000053500000}"/>
    <cellStyle name="Input 24 2 3 5" xfId="38815" xr:uid="{00000000-0005-0000-0000-000054500000}"/>
    <cellStyle name="Input 24 2 4" xfId="38816" xr:uid="{00000000-0005-0000-0000-000055500000}"/>
    <cellStyle name="Input 24 2 4 2" xfId="38817" xr:uid="{00000000-0005-0000-0000-000056500000}"/>
    <cellStyle name="Input 24 2 4 2 2" xfId="38818" xr:uid="{00000000-0005-0000-0000-000057500000}"/>
    <cellStyle name="Input 24 2 4 2 2 2" xfId="38819" xr:uid="{00000000-0005-0000-0000-000058500000}"/>
    <cellStyle name="Input 24 2 4 2 2 2 2" xfId="38820" xr:uid="{00000000-0005-0000-0000-000059500000}"/>
    <cellStyle name="Input 24 2 4 2 2 3" xfId="38821" xr:uid="{00000000-0005-0000-0000-00005A500000}"/>
    <cellStyle name="Input 24 2 4 2 3" xfId="38822" xr:uid="{00000000-0005-0000-0000-00005B500000}"/>
    <cellStyle name="Input 24 2 4 2 3 2" xfId="38823" xr:uid="{00000000-0005-0000-0000-00005C500000}"/>
    <cellStyle name="Input 24 2 4 2 4" xfId="38824" xr:uid="{00000000-0005-0000-0000-00005D500000}"/>
    <cellStyle name="Input 24 2 4 3" xfId="38825" xr:uid="{00000000-0005-0000-0000-00005E500000}"/>
    <cellStyle name="Input 24 2 4 3 2" xfId="38826" xr:uid="{00000000-0005-0000-0000-00005F500000}"/>
    <cellStyle name="Input 24 2 4 3 2 2" xfId="38827" xr:uid="{00000000-0005-0000-0000-000060500000}"/>
    <cellStyle name="Input 24 2 4 3 3" xfId="38828" xr:uid="{00000000-0005-0000-0000-000061500000}"/>
    <cellStyle name="Input 24 2 4 4" xfId="38829" xr:uid="{00000000-0005-0000-0000-000062500000}"/>
    <cellStyle name="Input 24 2 4 4 2" xfId="38830" xr:uid="{00000000-0005-0000-0000-000063500000}"/>
    <cellStyle name="Input 24 2 4 5" xfId="38831" xr:uid="{00000000-0005-0000-0000-000064500000}"/>
    <cellStyle name="Input 24 2 5" xfId="38832" xr:uid="{00000000-0005-0000-0000-000065500000}"/>
    <cellStyle name="Input 24 2 5 2" xfId="38833" xr:uid="{00000000-0005-0000-0000-000066500000}"/>
    <cellStyle name="Input 24 2 5 2 2" xfId="38834" xr:uid="{00000000-0005-0000-0000-000067500000}"/>
    <cellStyle name="Input 24 2 5 2 2 2" xfId="38835" xr:uid="{00000000-0005-0000-0000-000068500000}"/>
    <cellStyle name="Input 24 2 5 2 3" xfId="38836" xr:uid="{00000000-0005-0000-0000-000069500000}"/>
    <cellStyle name="Input 24 2 5 3" xfId="38837" xr:uid="{00000000-0005-0000-0000-00006A500000}"/>
    <cellStyle name="Input 24 2 5 3 2" xfId="38838" xr:uid="{00000000-0005-0000-0000-00006B500000}"/>
    <cellStyle name="Input 24 2 5 4" xfId="38839" xr:uid="{00000000-0005-0000-0000-00006C500000}"/>
    <cellStyle name="Input 24 2 6" xfId="38840" xr:uid="{00000000-0005-0000-0000-00006D500000}"/>
    <cellStyle name="Input 24 2 6 2" xfId="38841" xr:uid="{00000000-0005-0000-0000-00006E500000}"/>
    <cellStyle name="Input 24 2 7" xfId="38842" xr:uid="{00000000-0005-0000-0000-00006F500000}"/>
    <cellStyle name="Input 24 3" xfId="7562" xr:uid="{00000000-0005-0000-0000-000070500000}"/>
    <cellStyle name="Input 24 3 2" xfId="7563" xr:uid="{00000000-0005-0000-0000-000071500000}"/>
    <cellStyle name="Input 24 3 2 2" xfId="38843" xr:uid="{00000000-0005-0000-0000-000072500000}"/>
    <cellStyle name="Input 24 3 2 2 2" xfId="38844" xr:uid="{00000000-0005-0000-0000-000073500000}"/>
    <cellStyle name="Input 24 3 2 2 2 2" xfId="38845" xr:uid="{00000000-0005-0000-0000-000074500000}"/>
    <cellStyle name="Input 24 3 2 2 2 2 2" xfId="38846" xr:uid="{00000000-0005-0000-0000-000075500000}"/>
    <cellStyle name="Input 24 3 2 2 2 3" xfId="38847" xr:uid="{00000000-0005-0000-0000-000076500000}"/>
    <cellStyle name="Input 24 3 2 2 3" xfId="38848" xr:uid="{00000000-0005-0000-0000-000077500000}"/>
    <cellStyle name="Input 24 3 2 2 3 2" xfId="38849" xr:uid="{00000000-0005-0000-0000-000078500000}"/>
    <cellStyle name="Input 24 3 2 2 4" xfId="38850" xr:uid="{00000000-0005-0000-0000-000079500000}"/>
    <cellStyle name="Input 24 3 2 3" xfId="38851" xr:uid="{00000000-0005-0000-0000-00007A500000}"/>
    <cellStyle name="Input 24 3 2 3 2" xfId="38852" xr:uid="{00000000-0005-0000-0000-00007B500000}"/>
    <cellStyle name="Input 24 3 2 3 2 2" xfId="38853" xr:uid="{00000000-0005-0000-0000-00007C500000}"/>
    <cellStyle name="Input 24 3 2 3 3" xfId="38854" xr:uid="{00000000-0005-0000-0000-00007D500000}"/>
    <cellStyle name="Input 24 3 2 4" xfId="38855" xr:uid="{00000000-0005-0000-0000-00007E500000}"/>
    <cellStyle name="Input 24 3 2 4 2" xfId="38856" xr:uid="{00000000-0005-0000-0000-00007F500000}"/>
    <cellStyle name="Input 24 3 2 5" xfId="38857" xr:uid="{00000000-0005-0000-0000-000080500000}"/>
    <cellStyle name="Input 24 3 3" xfId="38858" xr:uid="{00000000-0005-0000-0000-000081500000}"/>
    <cellStyle name="Input 24 3 3 2" xfId="38859" xr:uid="{00000000-0005-0000-0000-000082500000}"/>
    <cellStyle name="Input 24 3 3 2 2" xfId="38860" xr:uid="{00000000-0005-0000-0000-000083500000}"/>
    <cellStyle name="Input 24 3 3 2 2 2" xfId="38861" xr:uid="{00000000-0005-0000-0000-000084500000}"/>
    <cellStyle name="Input 24 3 3 2 3" xfId="38862" xr:uid="{00000000-0005-0000-0000-000085500000}"/>
    <cellStyle name="Input 24 3 3 3" xfId="38863" xr:uid="{00000000-0005-0000-0000-000086500000}"/>
    <cellStyle name="Input 24 3 3 3 2" xfId="38864" xr:uid="{00000000-0005-0000-0000-000087500000}"/>
    <cellStyle name="Input 24 3 3 4" xfId="38865" xr:uid="{00000000-0005-0000-0000-000088500000}"/>
    <cellStyle name="Input 24 3 4" xfId="38866" xr:uid="{00000000-0005-0000-0000-000089500000}"/>
    <cellStyle name="Input 24 3 4 2" xfId="38867" xr:uid="{00000000-0005-0000-0000-00008A500000}"/>
    <cellStyle name="Input 24 3 5" xfId="38868" xr:uid="{00000000-0005-0000-0000-00008B500000}"/>
    <cellStyle name="Input 24 4" xfId="7564" xr:uid="{00000000-0005-0000-0000-00008C500000}"/>
    <cellStyle name="Input 24 4 2" xfId="38869" xr:uid="{00000000-0005-0000-0000-00008D500000}"/>
    <cellStyle name="Input 24 4 2 2" xfId="38870" xr:uid="{00000000-0005-0000-0000-00008E500000}"/>
    <cellStyle name="Input 24 4 2 2 2" xfId="38871" xr:uid="{00000000-0005-0000-0000-00008F500000}"/>
    <cellStyle name="Input 24 4 2 2 2 2" xfId="38872" xr:uid="{00000000-0005-0000-0000-000090500000}"/>
    <cellStyle name="Input 24 4 2 2 3" xfId="38873" xr:uid="{00000000-0005-0000-0000-000091500000}"/>
    <cellStyle name="Input 24 4 2 3" xfId="38874" xr:uid="{00000000-0005-0000-0000-000092500000}"/>
    <cellStyle name="Input 24 4 2 3 2" xfId="38875" xr:uid="{00000000-0005-0000-0000-000093500000}"/>
    <cellStyle name="Input 24 4 2 4" xfId="38876" xr:uid="{00000000-0005-0000-0000-000094500000}"/>
    <cellStyle name="Input 24 4 3" xfId="38877" xr:uid="{00000000-0005-0000-0000-000095500000}"/>
    <cellStyle name="Input 24 4 3 2" xfId="38878" xr:uid="{00000000-0005-0000-0000-000096500000}"/>
    <cellStyle name="Input 24 4 3 2 2" xfId="38879" xr:uid="{00000000-0005-0000-0000-000097500000}"/>
    <cellStyle name="Input 24 4 3 3" xfId="38880" xr:uid="{00000000-0005-0000-0000-000098500000}"/>
    <cellStyle name="Input 24 4 4" xfId="38881" xr:uid="{00000000-0005-0000-0000-000099500000}"/>
    <cellStyle name="Input 24 4 4 2" xfId="38882" xr:uid="{00000000-0005-0000-0000-00009A500000}"/>
    <cellStyle name="Input 24 4 5" xfId="38883" xr:uid="{00000000-0005-0000-0000-00009B500000}"/>
    <cellStyle name="Input 24 5" xfId="7565" xr:uid="{00000000-0005-0000-0000-00009C500000}"/>
    <cellStyle name="Input 24 5 2" xfId="38884" xr:uid="{00000000-0005-0000-0000-00009D500000}"/>
    <cellStyle name="Input 24 5 2 2" xfId="38885" xr:uid="{00000000-0005-0000-0000-00009E500000}"/>
    <cellStyle name="Input 24 5 2 2 2" xfId="38886" xr:uid="{00000000-0005-0000-0000-00009F500000}"/>
    <cellStyle name="Input 24 5 2 3" xfId="38887" xr:uid="{00000000-0005-0000-0000-0000A0500000}"/>
    <cellStyle name="Input 24 5 3" xfId="38888" xr:uid="{00000000-0005-0000-0000-0000A1500000}"/>
    <cellStyle name="Input 24 5 3 2" xfId="38889" xr:uid="{00000000-0005-0000-0000-0000A2500000}"/>
    <cellStyle name="Input 24 5 4" xfId="38890" xr:uid="{00000000-0005-0000-0000-0000A3500000}"/>
    <cellStyle name="Input 24 6" xfId="38891" xr:uid="{00000000-0005-0000-0000-0000A4500000}"/>
    <cellStyle name="Input 24 6 2" xfId="38892" xr:uid="{00000000-0005-0000-0000-0000A5500000}"/>
    <cellStyle name="Input 24 7" xfId="38893" xr:uid="{00000000-0005-0000-0000-0000A6500000}"/>
    <cellStyle name="Input 25" xfId="7566" xr:uid="{00000000-0005-0000-0000-0000A7500000}"/>
    <cellStyle name="Input 25 2" xfId="7567" xr:uid="{00000000-0005-0000-0000-0000A8500000}"/>
    <cellStyle name="Input 25 2 2" xfId="7568" xr:uid="{00000000-0005-0000-0000-0000A9500000}"/>
    <cellStyle name="Input 25 2 2 2" xfId="38894" xr:uid="{00000000-0005-0000-0000-0000AA500000}"/>
    <cellStyle name="Input 25 2 2 2 2" xfId="38895" xr:uid="{00000000-0005-0000-0000-0000AB500000}"/>
    <cellStyle name="Input 25 2 2 2 2 2" xfId="38896" xr:uid="{00000000-0005-0000-0000-0000AC500000}"/>
    <cellStyle name="Input 25 2 2 2 2 2 2" xfId="38897" xr:uid="{00000000-0005-0000-0000-0000AD500000}"/>
    <cellStyle name="Input 25 2 2 2 2 2 2 2" xfId="38898" xr:uid="{00000000-0005-0000-0000-0000AE500000}"/>
    <cellStyle name="Input 25 2 2 2 2 2 2 2 2" xfId="38899" xr:uid="{00000000-0005-0000-0000-0000AF500000}"/>
    <cellStyle name="Input 25 2 2 2 2 2 2 2 2 2" xfId="38900" xr:uid="{00000000-0005-0000-0000-0000B0500000}"/>
    <cellStyle name="Input 25 2 2 2 2 2 2 2 2 2 2" xfId="38901" xr:uid="{00000000-0005-0000-0000-0000B1500000}"/>
    <cellStyle name="Input 25 2 2 2 2 2 2 2 2 3" xfId="38902" xr:uid="{00000000-0005-0000-0000-0000B2500000}"/>
    <cellStyle name="Input 25 2 2 2 2 2 2 2 3" xfId="38903" xr:uid="{00000000-0005-0000-0000-0000B3500000}"/>
    <cellStyle name="Input 25 2 2 2 2 2 2 2 3 2" xfId="38904" xr:uid="{00000000-0005-0000-0000-0000B4500000}"/>
    <cellStyle name="Input 25 2 2 2 2 2 2 2 4" xfId="38905" xr:uid="{00000000-0005-0000-0000-0000B5500000}"/>
    <cellStyle name="Input 25 2 2 2 2 2 2 3" xfId="38906" xr:uid="{00000000-0005-0000-0000-0000B6500000}"/>
    <cellStyle name="Input 25 2 2 2 2 2 2 3 2" xfId="38907" xr:uid="{00000000-0005-0000-0000-0000B7500000}"/>
    <cellStyle name="Input 25 2 2 2 2 2 2 3 2 2" xfId="38908" xr:uid="{00000000-0005-0000-0000-0000B8500000}"/>
    <cellStyle name="Input 25 2 2 2 2 2 2 3 3" xfId="38909" xr:uid="{00000000-0005-0000-0000-0000B9500000}"/>
    <cellStyle name="Input 25 2 2 2 2 2 2 4" xfId="38910" xr:uid="{00000000-0005-0000-0000-0000BA500000}"/>
    <cellStyle name="Input 25 2 2 2 2 2 2 4 2" xfId="38911" xr:uid="{00000000-0005-0000-0000-0000BB500000}"/>
    <cellStyle name="Input 25 2 2 2 2 2 2 5" xfId="38912" xr:uid="{00000000-0005-0000-0000-0000BC500000}"/>
    <cellStyle name="Input 25 2 2 2 2 2 3" xfId="38913" xr:uid="{00000000-0005-0000-0000-0000BD500000}"/>
    <cellStyle name="Input 25 2 2 2 2 2 3 2" xfId="38914" xr:uid="{00000000-0005-0000-0000-0000BE500000}"/>
    <cellStyle name="Input 25 2 2 2 2 2 3 2 2" xfId="38915" xr:uid="{00000000-0005-0000-0000-0000BF500000}"/>
    <cellStyle name="Input 25 2 2 2 2 2 3 2 2 2" xfId="38916" xr:uid="{00000000-0005-0000-0000-0000C0500000}"/>
    <cellStyle name="Input 25 2 2 2 2 2 3 2 3" xfId="38917" xr:uid="{00000000-0005-0000-0000-0000C1500000}"/>
    <cellStyle name="Input 25 2 2 2 2 2 3 3" xfId="38918" xr:uid="{00000000-0005-0000-0000-0000C2500000}"/>
    <cellStyle name="Input 25 2 2 2 2 2 3 3 2" xfId="38919" xr:uid="{00000000-0005-0000-0000-0000C3500000}"/>
    <cellStyle name="Input 25 2 2 2 2 2 3 4" xfId="38920" xr:uid="{00000000-0005-0000-0000-0000C4500000}"/>
    <cellStyle name="Input 25 2 2 2 2 2 4" xfId="38921" xr:uid="{00000000-0005-0000-0000-0000C5500000}"/>
    <cellStyle name="Input 25 2 2 2 2 2 4 2" xfId="38922" xr:uid="{00000000-0005-0000-0000-0000C6500000}"/>
    <cellStyle name="Input 25 2 2 2 2 2 5" xfId="38923" xr:uid="{00000000-0005-0000-0000-0000C7500000}"/>
    <cellStyle name="Input 25 2 2 2 2 3" xfId="38924" xr:uid="{00000000-0005-0000-0000-0000C8500000}"/>
    <cellStyle name="Input 25 2 2 2 2 3 2" xfId="38925" xr:uid="{00000000-0005-0000-0000-0000C9500000}"/>
    <cellStyle name="Input 25 2 2 2 2 3 2 2" xfId="38926" xr:uid="{00000000-0005-0000-0000-0000CA500000}"/>
    <cellStyle name="Input 25 2 2 2 2 3 2 2 2" xfId="38927" xr:uid="{00000000-0005-0000-0000-0000CB500000}"/>
    <cellStyle name="Input 25 2 2 2 2 3 2 2 2 2" xfId="38928" xr:uid="{00000000-0005-0000-0000-0000CC500000}"/>
    <cellStyle name="Input 25 2 2 2 2 3 2 2 3" xfId="38929" xr:uid="{00000000-0005-0000-0000-0000CD500000}"/>
    <cellStyle name="Input 25 2 2 2 2 3 2 3" xfId="38930" xr:uid="{00000000-0005-0000-0000-0000CE500000}"/>
    <cellStyle name="Input 25 2 2 2 2 3 2 3 2" xfId="38931" xr:uid="{00000000-0005-0000-0000-0000CF500000}"/>
    <cellStyle name="Input 25 2 2 2 2 3 2 4" xfId="38932" xr:uid="{00000000-0005-0000-0000-0000D0500000}"/>
    <cellStyle name="Input 25 2 2 2 2 3 3" xfId="38933" xr:uid="{00000000-0005-0000-0000-0000D1500000}"/>
    <cellStyle name="Input 25 2 2 2 2 3 3 2" xfId="38934" xr:uid="{00000000-0005-0000-0000-0000D2500000}"/>
    <cellStyle name="Input 25 2 2 2 2 3 3 2 2" xfId="38935" xr:uid="{00000000-0005-0000-0000-0000D3500000}"/>
    <cellStyle name="Input 25 2 2 2 2 3 3 3" xfId="38936" xr:uid="{00000000-0005-0000-0000-0000D4500000}"/>
    <cellStyle name="Input 25 2 2 2 2 3 4" xfId="38937" xr:uid="{00000000-0005-0000-0000-0000D5500000}"/>
    <cellStyle name="Input 25 2 2 2 2 3 4 2" xfId="38938" xr:uid="{00000000-0005-0000-0000-0000D6500000}"/>
    <cellStyle name="Input 25 2 2 2 2 3 5" xfId="38939" xr:uid="{00000000-0005-0000-0000-0000D7500000}"/>
    <cellStyle name="Input 25 2 2 2 2 4" xfId="38940" xr:uid="{00000000-0005-0000-0000-0000D8500000}"/>
    <cellStyle name="Input 25 2 2 2 2 4 2" xfId="38941" xr:uid="{00000000-0005-0000-0000-0000D9500000}"/>
    <cellStyle name="Input 25 2 2 2 2 4 2 2" xfId="38942" xr:uid="{00000000-0005-0000-0000-0000DA500000}"/>
    <cellStyle name="Input 25 2 2 2 2 4 2 2 2" xfId="38943" xr:uid="{00000000-0005-0000-0000-0000DB500000}"/>
    <cellStyle name="Input 25 2 2 2 2 4 2 3" xfId="38944" xr:uid="{00000000-0005-0000-0000-0000DC500000}"/>
    <cellStyle name="Input 25 2 2 2 2 4 3" xfId="38945" xr:uid="{00000000-0005-0000-0000-0000DD500000}"/>
    <cellStyle name="Input 25 2 2 2 2 4 3 2" xfId="38946" xr:uid="{00000000-0005-0000-0000-0000DE500000}"/>
    <cellStyle name="Input 25 2 2 2 2 4 4" xfId="38947" xr:uid="{00000000-0005-0000-0000-0000DF500000}"/>
    <cellStyle name="Input 25 2 2 2 2 5" xfId="38948" xr:uid="{00000000-0005-0000-0000-0000E0500000}"/>
    <cellStyle name="Input 25 2 2 2 2 5 2" xfId="38949" xr:uid="{00000000-0005-0000-0000-0000E1500000}"/>
    <cellStyle name="Input 25 2 2 2 2 6" xfId="38950" xr:uid="{00000000-0005-0000-0000-0000E2500000}"/>
    <cellStyle name="Input 25 2 2 2 3" xfId="38951" xr:uid="{00000000-0005-0000-0000-0000E3500000}"/>
    <cellStyle name="Input 25 2 2 2 3 2" xfId="38952" xr:uid="{00000000-0005-0000-0000-0000E4500000}"/>
    <cellStyle name="Input 25 2 2 2 3 2 2" xfId="38953" xr:uid="{00000000-0005-0000-0000-0000E5500000}"/>
    <cellStyle name="Input 25 2 2 2 3 2 2 2" xfId="38954" xr:uid="{00000000-0005-0000-0000-0000E6500000}"/>
    <cellStyle name="Input 25 2 2 2 3 2 2 2 2" xfId="38955" xr:uid="{00000000-0005-0000-0000-0000E7500000}"/>
    <cellStyle name="Input 25 2 2 2 3 2 2 2 2 2" xfId="38956" xr:uid="{00000000-0005-0000-0000-0000E8500000}"/>
    <cellStyle name="Input 25 2 2 2 3 2 2 2 3" xfId="38957" xr:uid="{00000000-0005-0000-0000-0000E9500000}"/>
    <cellStyle name="Input 25 2 2 2 3 2 2 3" xfId="38958" xr:uid="{00000000-0005-0000-0000-0000EA500000}"/>
    <cellStyle name="Input 25 2 2 2 3 2 2 3 2" xfId="38959" xr:uid="{00000000-0005-0000-0000-0000EB500000}"/>
    <cellStyle name="Input 25 2 2 2 3 2 2 4" xfId="38960" xr:uid="{00000000-0005-0000-0000-0000EC500000}"/>
    <cellStyle name="Input 25 2 2 2 3 2 3" xfId="38961" xr:uid="{00000000-0005-0000-0000-0000ED500000}"/>
    <cellStyle name="Input 25 2 2 2 3 2 3 2" xfId="38962" xr:uid="{00000000-0005-0000-0000-0000EE500000}"/>
    <cellStyle name="Input 25 2 2 2 3 2 3 2 2" xfId="38963" xr:uid="{00000000-0005-0000-0000-0000EF500000}"/>
    <cellStyle name="Input 25 2 2 2 3 2 3 3" xfId="38964" xr:uid="{00000000-0005-0000-0000-0000F0500000}"/>
    <cellStyle name="Input 25 2 2 2 3 2 4" xfId="38965" xr:uid="{00000000-0005-0000-0000-0000F1500000}"/>
    <cellStyle name="Input 25 2 2 2 3 2 4 2" xfId="38966" xr:uid="{00000000-0005-0000-0000-0000F2500000}"/>
    <cellStyle name="Input 25 2 2 2 3 2 5" xfId="38967" xr:uid="{00000000-0005-0000-0000-0000F3500000}"/>
    <cellStyle name="Input 25 2 2 2 3 3" xfId="38968" xr:uid="{00000000-0005-0000-0000-0000F4500000}"/>
    <cellStyle name="Input 25 2 2 2 3 3 2" xfId="38969" xr:uid="{00000000-0005-0000-0000-0000F5500000}"/>
    <cellStyle name="Input 25 2 2 2 3 3 2 2" xfId="38970" xr:uid="{00000000-0005-0000-0000-0000F6500000}"/>
    <cellStyle name="Input 25 2 2 2 3 3 2 2 2" xfId="38971" xr:uid="{00000000-0005-0000-0000-0000F7500000}"/>
    <cellStyle name="Input 25 2 2 2 3 3 2 3" xfId="38972" xr:uid="{00000000-0005-0000-0000-0000F8500000}"/>
    <cellStyle name="Input 25 2 2 2 3 3 3" xfId="38973" xr:uid="{00000000-0005-0000-0000-0000F9500000}"/>
    <cellStyle name="Input 25 2 2 2 3 3 3 2" xfId="38974" xr:uid="{00000000-0005-0000-0000-0000FA500000}"/>
    <cellStyle name="Input 25 2 2 2 3 3 4" xfId="38975" xr:uid="{00000000-0005-0000-0000-0000FB500000}"/>
    <cellStyle name="Input 25 2 2 2 3 4" xfId="38976" xr:uid="{00000000-0005-0000-0000-0000FC500000}"/>
    <cellStyle name="Input 25 2 2 2 3 4 2" xfId="38977" xr:uid="{00000000-0005-0000-0000-0000FD500000}"/>
    <cellStyle name="Input 25 2 2 2 3 5" xfId="38978" xr:uid="{00000000-0005-0000-0000-0000FE500000}"/>
    <cellStyle name="Input 25 2 2 2 4" xfId="38979" xr:uid="{00000000-0005-0000-0000-0000FF500000}"/>
    <cellStyle name="Input 25 2 2 2 4 2" xfId="38980" xr:uid="{00000000-0005-0000-0000-000000510000}"/>
    <cellStyle name="Input 25 2 2 2 4 2 2" xfId="38981" xr:uid="{00000000-0005-0000-0000-000001510000}"/>
    <cellStyle name="Input 25 2 2 2 4 2 2 2" xfId="38982" xr:uid="{00000000-0005-0000-0000-000002510000}"/>
    <cellStyle name="Input 25 2 2 2 4 2 2 2 2" xfId="38983" xr:uid="{00000000-0005-0000-0000-000003510000}"/>
    <cellStyle name="Input 25 2 2 2 4 2 2 3" xfId="38984" xr:uid="{00000000-0005-0000-0000-000004510000}"/>
    <cellStyle name="Input 25 2 2 2 4 2 3" xfId="38985" xr:uid="{00000000-0005-0000-0000-000005510000}"/>
    <cellStyle name="Input 25 2 2 2 4 2 3 2" xfId="38986" xr:uid="{00000000-0005-0000-0000-000006510000}"/>
    <cellStyle name="Input 25 2 2 2 4 2 4" xfId="38987" xr:uid="{00000000-0005-0000-0000-000007510000}"/>
    <cellStyle name="Input 25 2 2 2 4 3" xfId="38988" xr:uid="{00000000-0005-0000-0000-000008510000}"/>
    <cellStyle name="Input 25 2 2 2 4 3 2" xfId="38989" xr:uid="{00000000-0005-0000-0000-000009510000}"/>
    <cellStyle name="Input 25 2 2 2 4 3 2 2" xfId="38990" xr:uid="{00000000-0005-0000-0000-00000A510000}"/>
    <cellStyle name="Input 25 2 2 2 4 3 3" xfId="38991" xr:uid="{00000000-0005-0000-0000-00000B510000}"/>
    <cellStyle name="Input 25 2 2 2 4 4" xfId="38992" xr:uid="{00000000-0005-0000-0000-00000C510000}"/>
    <cellStyle name="Input 25 2 2 2 4 4 2" xfId="38993" xr:uid="{00000000-0005-0000-0000-00000D510000}"/>
    <cellStyle name="Input 25 2 2 2 4 5" xfId="38994" xr:uid="{00000000-0005-0000-0000-00000E510000}"/>
    <cellStyle name="Input 25 2 2 2 5" xfId="38995" xr:uid="{00000000-0005-0000-0000-00000F510000}"/>
    <cellStyle name="Input 25 2 2 2 5 2" xfId="38996" xr:uid="{00000000-0005-0000-0000-000010510000}"/>
    <cellStyle name="Input 25 2 2 2 5 2 2" xfId="38997" xr:uid="{00000000-0005-0000-0000-000011510000}"/>
    <cellStyle name="Input 25 2 2 2 5 2 2 2" xfId="38998" xr:uid="{00000000-0005-0000-0000-000012510000}"/>
    <cellStyle name="Input 25 2 2 2 5 2 3" xfId="38999" xr:uid="{00000000-0005-0000-0000-000013510000}"/>
    <cellStyle name="Input 25 2 2 2 5 3" xfId="39000" xr:uid="{00000000-0005-0000-0000-000014510000}"/>
    <cellStyle name="Input 25 2 2 2 5 3 2" xfId="39001" xr:uid="{00000000-0005-0000-0000-000015510000}"/>
    <cellStyle name="Input 25 2 2 2 5 4" xfId="39002" xr:uid="{00000000-0005-0000-0000-000016510000}"/>
    <cellStyle name="Input 25 2 2 2 6" xfId="39003" xr:uid="{00000000-0005-0000-0000-000017510000}"/>
    <cellStyle name="Input 25 2 2 2 6 2" xfId="39004" xr:uid="{00000000-0005-0000-0000-000018510000}"/>
    <cellStyle name="Input 25 2 2 2 7" xfId="39005" xr:uid="{00000000-0005-0000-0000-000019510000}"/>
    <cellStyle name="Input 25 2 2 3" xfId="39006" xr:uid="{00000000-0005-0000-0000-00001A510000}"/>
    <cellStyle name="Input 25 2 2 3 2" xfId="39007" xr:uid="{00000000-0005-0000-0000-00001B510000}"/>
    <cellStyle name="Input 25 2 2 3 2 2" xfId="39008" xr:uid="{00000000-0005-0000-0000-00001C510000}"/>
    <cellStyle name="Input 25 2 2 3 2 2 2" xfId="39009" xr:uid="{00000000-0005-0000-0000-00001D510000}"/>
    <cellStyle name="Input 25 2 2 3 2 2 2 2" xfId="39010" xr:uid="{00000000-0005-0000-0000-00001E510000}"/>
    <cellStyle name="Input 25 2 2 3 2 2 2 2 2" xfId="39011" xr:uid="{00000000-0005-0000-0000-00001F510000}"/>
    <cellStyle name="Input 25 2 2 3 2 2 2 2 2 2" xfId="39012" xr:uid="{00000000-0005-0000-0000-000020510000}"/>
    <cellStyle name="Input 25 2 2 3 2 2 2 2 3" xfId="39013" xr:uid="{00000000-0005-0000-0000-000021510000}"/>
    <cellStyle name="Input 25 2 2 3 2 2 2 3" xfId="39014" xr:uid="{00000000-0005-0000-0000-000022510000}"/>
    <cellStyle name="Input 25 2 2 3 2 2 2 3 2" xfId="39015" xr:uid="{00000000-0005-0000-0000-000023510000}"/>
    <cellStyle name="Input 25 2 2 3 2 2 2 4" xfId="39016" xr:uid="{00000000-0005-0000-0000-000024510000}"/>
    <cellStyle name="Input 25 2 2 3 2 2 3" xfId="39017" xr:uid="{00000000-0005-0000-0000-000025510000}"/>
    <cellStyle name="Input 25 2 2 3 2 2 3 2" xfId="39018" xr:uid="{00000000-0005-0000-0000-000026510000}"/>
    <cellStyle name="Input 25 2 2 3 2 2 3 2 2" xfId="39019" xr:uid="{00000000-0005-0000-0000-000027510000}"/>
    <cellStyle name="Input 25 2 2 3 2 2 3 3" xfId="39020" xr:uid="{00000000-0005-0000-0000-000028510000}"/>
    <cellStyle name="Input 25 2 2 3 2 2 4" xfId="39021" xr:uid="{00000000-0005-0000-0000-000029510000}"/>
    <cellStyle name="Input 25 2 2 3 2 2 4 2" xfId="39022" xr:uid="{00000000-0005-0000-0000-00002A510000}"/>
    <cellStyle name="Input 25 2 2 3 2 2 5" xfId="39023" xr:uid="{00000000-0005-0000-0000-00002B510000}"/>
    <cellStyle name="Input 25 2 2 3 2 3" xfId="39024" xr:uid="{00000000-0005-0000-0000-00002C510000}"/>
    <cellStyle name="Input 25 2 2 3 2 3 2" xfId="39025" xr:uid="{00000000-0005-0000-0000-00002D510000}"/>
    <cellStyle name="Input 25 2 2 3 2 3 2 2" xfId="39026" xr:uid="{00000000-0005-0000-0000-00002E510000}"/>
    <cellStyle name="Input 25 2 2 3 2 3 2 2 2" xfId="39027" xr:uid="{00000000-0005-0000-0000-00002F510000}"/>
    <cellStyle name="Input 25 2 2 3 2 3 2 3" xfId="39028" xr:uid="{00000000-0005-0000-0000-000030510000}"/>
    <cellStyle name="Input 25 2 2 3 2 3 3" xfId="39029" xr:uid="{00000000-0005-0000-0000-000031510000}"/>
    <cellStyle name="Input 25 2 2 3 2 3 3 2" xfId="39030" xr:uid="{00000000-0005-0000-0000-000032510000}"/>
    <cellStyle name="Input 25 2 2 3 2 3 4" xfId="39031" xr:uid="{00000000-0005-0000-0000-000033510000}"/>
    <cellStyle name="Input 25 2 2 3 2 4" xfId="39032" xr:uid="{00000000-0005-0000-0000-000034510000}"/>
    <cellStyle name="Input 25 2 2 3 2 4 2" xfId="39033" xr:uid="{00000000-0005-0000-0000-000035510000}"/>
    <cellStyle name="Input 25 2 2 3 2 5" xfId="39034" xr:uid="{00000000-0005-0000-0000-000036510000}"/>
    <cellStyle name="Input 25 2 2 3 3" xfId="39035" xr:uid="{00000000-0005-0000-0000-000037510000}"/>
    <cellStyle name="Input 25 2 2 3 3 2" xfId="39036" xr:uid="{00000000-0005-0000-0000-000038510000}"/>
    <cellStyle name="Input 25 2 2 3 3 2 2" xfId="39037" xr:uid="{00000000-0005-0000-0000-000039510000}"/>
    <cellStyle name="Input 25 2 2 3 3 2 2 2" xfId="39038" xr:uid="{00000000-0005-0000-0000-00003A510000}"/>
    <cellStyle name="Input 25 2 2 3 3 2 2 2 2" xfId="39039" xr:uid="{00000000-0005-0000-0000-00003B510000}"/>
    <cellStyle name="Input 25 2 2 3 3 2 2 3" xfId="39040" xr:uid="{00000000-0005-0000-0000-00003C510000}"/>
    <cellStyle name="Input 25 2 2 3 3 2 3" xfId="39041" xr:uid="{00000000-0005-0000-0000-00003D510000}"/>
    <cellStyle name="Input 25 2 2 3 3 2 3 2" xfId="39042" xr:uid="{00000000-0005-0000-0000-00003E510000}"/>
    <cellStyle name="Input 25 2 2 3 3 2 4" xfId="39043" xr:uid="{00000000-0005-0000-0000-00003F510000}"/>
    <cellStyle name="Input 25 2 2 3 3 3" xfId="39044" xr:uid="{00000000-0005-0000-0000-000040510000}"/>
    <cellStyle name="Input 25 2 2 3 3 3 2" xfId="39045" xr:uid="{00000000-0005-0000-0000-000041510000}"/>
    <cellStyle name="Input 25 2 2 3 3 3 2 2" xfId="39046" xr:uid="{00000000-0005-0000-0000-000042510000}"/>
    <cellStyle name="Input 25 2 2 3 3 3 3" xfId="39047" xr:uid="{00000000-0005-0000-0000-000043510000}"/>
    <cellStyle name="Input 25 2 2 3 3 4" xfId="39048" xr:uid="{00000000-0005-0000-0000-000044510000}"/>
    <cellStyle name="Input 25 2 2 3 3 4 2" xfId="39049" xr:uid="{00000000-0005-0000-0000-000045510000}"/>
    <cellStyle name="Input 25 2 2 3 3 5" xfId="39050" xr:uid="{00000000-0005-0000-0000-000046510000}"/>
    <cellStyle name="Input 25 2 2 3 4" xfId="39051" xr:uid="{00000000-0005-0000-0000-000047510000}"/>
    <cellStyle name="Input 25 2 2 3 4 2" xfId="39052" xr:uid="{00000000-0005-0000-0000-000048510000}"/>
    <cellStyle name="Input 25 2 2 3 4 2 2" xfId="39053" xr:uid="{00000000-0005-0000-0000-000049510000}"/>
    <cellStyle name="Input 25 2 2 3 4 2 2 2" xfId="39054" xr:uid="{00000000-0005-0000-0000-00004A510000}"/>
    <cellStyle name="Input 25 2 2 3 4 2 3" xfId="39055" xr:uid="{00000000-0005-0000-0000-00004B510000}"/>
    <cellStyle name="Input 25 2 2 3 4 3" xfId="39056" xr:uid="{00000000-0005-0000-0000-00004C510000}"/>
    <cellStyle name="Input 25 2 2 3 4 3 2" xfId="39057" xr:uid="{00000000-0005-0000-0000-00004D510000}"/>
    <cellStyle name="Input 25 2 2 3 4 4" xfId="39058" xr:uid="{00000000-0005-0000-0000-00004E510000}"/>
    <cellStyle name="Input 25 2 2 3 5" xfId="39059" xr:uid="{00000000-0005-0000-0000-00004F510000}"/>
    <cellStyle name="Input 25 2 2 3 5 2" xfId="39060" xr:uid="{00000000-0005-0000-0000-000050510000}"/>
    <cellStyle name="Input 25 2 2 3 6" xfId="39061" xr:uid="{00000000-0005-0000-0000-000051510000}"/>
    <cellStyle name="Input 25 2 2 4" xfId="39062" xr:uid="{00000000-0005-0000-0000-000052510000}"/>
    <cellStyle name="Input 25 2 2 4 2" xfId="39063" xr:uid="{00000000-0005-0000-0000-000053510000}"/>
    <cellStyle name="Input 25 2 2 4 2 2" xfId="39064" xr:uid="{00000000-0005-0000-0000-000054510000}"/>
    <cellStyle name="Input 25 2 2 4 2 2 2" xfId="39065" xr:uid="{00000000-0005-0000-0000-000055510000}"/>
    <cellStyle name="Input 25 2 2 4 2 2 2 2" xfId="39066" xr:uid="{00000000-0005-0000-0000-000056510000}"/>
    <cellStyle name="Input 25 2 2 4 2 2 2 2 2" xfId="39067" xr:uid="{00000000-0005-0000-0000-000057510000}"/>
    <cellStyle name="Input 25 2 2 4 2 2 2 3" xfId="39068" xr:uid="{00000000-0005-0000-0000-000058510000}"/>
    <cellStyle name="Input 25 2 2 4 2 2 3" xfId="39069" xr:uid="{00000000-0005-0000-0000-000059510000}"/>
    <cellStyle name="Input 25 2 2 4 2 2 3 2" xfId="39070" xr:uid="{00000000-0005-0000-0000-00005A510000}"/>
    <cellStyle name="Input 25 2 2 4 2 2 4" xfId="39071" xr:uid="{00000000-0005-0000-0000-00005B510000}"/>
    <cellStyle name="Input 25 2 2 4 2 3" xfId="39072" xr:uid="{00000000-0005-0000-0000-00005C510000}"/>
    <cellStyle name="Input 25 2 2 4 2 3 2" xfId="39073" xr:uid="{00000000-0005-0000-0000-00005D510000}"/>
    <cellStyle name="Input 25 2 2 4 2 3 2 2" xfId="39074" xr:uid="{00000000-0005-0000-0000-00005E510000}"/>
    <cellStyle name="Input 25 2 2 4 2 3 3" xfId="39075" xr:uid="{00000000-0005-0000-0000-00005F510000}"/>
    <cellStyle name="Input 25 2 2 4 2 4" xfId="39076" xr:uid="{00000000-0005-0000-0000-000060510000}"/>
    <cellStyle name="Input 25 2 2 4 2 4 2" xfId="39077" xr:uid="{00000000-0005-0000-0000-000061510000}"/>
    <cellStyle name="Input 25 2 2 4 2 5" xfId="39078" xr:uid="{00000000-0005-0000-0000-000062510000}"/>
    <cellStyle name="Input 25 2 2 4 3" xfId="39079" xr:uid="{00000000-0005-0000-0000-000063510000}"/>
    <cellStyle name="Input 25 2 2 4 3 2" xfId="39080" xr:uid="{00000000-0005-0000-0000-000064510000}"/>
    <cellStyle name="Input 25 2 2 4 3 2 2" xfId="39081" xr:uid="{00000000-0005-0000-0000-000065510000}"/>
    <cellStyle name="Input 25 2 2 4 3 2 2 2" xfId="39082" xr:uid="{00000000-0005-0000-0000-000066510000}"/>
    <cellStyle name="Input 25 2 2 4 3 2 3" xfId="39083" xr:uid="{00000000-0005-0000-0000-000067510000}"/>
    <cellStyle name="Input 25 2 2 4 3 3" xfId="39084" xr:uid="{00000000-0005-0000-0000-000068510000}"/>
    <cellStyle name="Input 25 2 2 4 3 3 2" xfId="39085" xr:uid="{00000000-0005-0000-0000-000069510000}"/>
    <cellStyle name="Input 25 2 2 4 3 4" xfId="39086" xr:uid="{00000000-0005-0000-0000-00006A510000}"/>
    <cellStyle name="Input 25 2 2 4 4" xfId="39087" xr:uid="{00000000-0005-0000-0000-00006B510000}"/>
    <cellStyle name="Input 25 2 2 4 4 2" xfId="39088" xr:uid="{00000000-0005-0000-0000-00006C510000}"/>
    <cellStyle name="Input 25 2 2 4 5" xfId="39089" xr:uid="{00000000-0005-0000-0000-00006D510000}"/>
    <cellStyle name="Input 25 2 2 5" xfId="39090" xr:uid="{00000000-0005-0000-0000-00006E510000}"/>
    <cellStyle name="Input 25 2 2 5 2" xfId="39091" xr:uid="{00000000-0005-0000-0000-00006F510000}"/>
    <cellStyle name="Input 25 2 2 5 2 2" xfId="39092" xr:uid="{00000000-0005-0000-0000-000070510000}"/>
    <cellStyle name="Input 25 2 2 5 2 2 2" xfId="39093" xr:uid="{00000000-0005-0000-0000-000071510000}"/>
    <cellStyle name="Input 25 2 2 5 2 2 2 2" xfId="39094" xr:uid="{00000000-0005-0000-0000-000072510000}"/>
    <cellStyle name="Input 25 2 2 5 2 2 3" xfId="39095" xr:uid="{00000000-0005-0000-0000-000073510000}"/>
    <cellStyle name="Input 25 2 2 5 2 3" xfId="39096" xr:uid="{00000000-0005-0000-0000-000074510000}"/>
    <cellStyle name="Input 25 2 2 5 2 3 2" xfId="39097" xr:uid="{00000000-0005-0000-0000-000075510000}"/>
    <cellStyle name="Input 25 2 2 5 2 4" xfId="39098" xr:uid="{00000000-0005-0000-0000-000076510000}"/>
    <cellStyle name="Input 25 2 2 5 3" xfId="39099" xr:uid="{00000000-0005-0000-0000-000077510000}"/>
    <cellStyle name="Input 25 2 2 5 3 2" xfId="39100" xr:uid="{00000000-0005-0000-0000-000078510000}"/>
    <cellStyle name="Input 25 2 2 5 3 2 2" xfId="39101" xr:uid="{00000000-0005-0000-0000-000079510000}"/>
    <cellStyle name="Input 25 2 2 5 3 3" xfId="39102" xr:uid="{00000000-0005-0000-0000-00007A510000}"/>
    <cellStyle name="Input 25 2 2 5 4" xfId="39103" xr:uid="{00000000-0005-0000-0000-00007B510000}"/>
    <cellStyle name="Input 25 2 2 5 4 2" xfId="39104" xr:uid="{00000000-0005-0000-0000-00007C510000}"/>
    <cellStyle name="Input 25 2 2 5 5" xfId="39105" xr:uid="{00000000-0005-0000-0000-00007D510000}"/>
    <cellStyle name="Input 25 2 2 6" xfId="39106" xr:uid="{00000000-0005-0000-0000-00007E510000}"/>
    <cellStyle name="Input 25 2 2 6 2" xfId="39107" xr:uid="{00000000-0005-0000-0000-00007F510000}"/>
    <cellStyle name="Input 25 2 2 6 2 2" xfId="39108" xr:uid="{00000000-0005-0000-0000-000080510000}"/>
    <cellStyle name="Input 25 2 2 6 2 2 2" xfId="39109" xr:uid="{00000000-0005-0000-0000-000081510000}"/>
    <cellStyle name="Input 25 2 2 6 2 3" xfId="39110" xr:uid="{00000000-0005-0000-0000-000082510000}"/>
    <cellStyle name="Input 25 2 2 6 3" xfId="39111" xr:uid="{00000000-0005-0000-0000-000083510000}"/>
    <cellStyle name="Input 25 2 2 6 3 2" xfId="39112" xr:uid="{00000000-0005-0000-0000-000084510000}"/>
    <cellStyle name="Input 25 2 2 6 4" xfId="39113" xr:uid="{00000000-0005-0000-0000-000085510000}"/>
    <cellStyle name="Input 25 2 2 7" xfId="39114" xr:uid="{00000000-0005-0000-0000-000086510000}"/>
    <cellStyle name="Input 25 2 2 7 2" xfId="39115" xr:uid="{00000000-0005-0000-0000-000087510000}"/>
    <cellStyle name="Input 25 2 2 8" xfId="39116" xr:uid="{00000000-0005-0000-0000-000088510000}"/>
    <cellStyle name="Input 25 2 3" xfId="39117" xr:uid="{00000000-0005-0000-0000-000089510000}"/>
    <cellStyle name="Input 25 2 3 2" xfId="39118" xr:uid="{00000000-0005-0000-0000-00008A510000}"/>
    <cellStyle name="Input 25 2 3 2 2" xfId="39119" xr:uid="{00000000-0005-0000-0000-00008B510000}"/>
    <cellStyle name="Input 25 2 3 2 2 2" xfId="39120" xr:uid="{00000000-0005-0000-0000-00008C510000}"/>
    <cellStyle name="Input 25 2 3 2 2 2 2" xfId="39121" xr:uid="{00000000-0005-0000-0000-00008D510000}"/>
    <cellStyle name="Input 25 2 3 2 2 2 2 2" xfId="39122" xr:uid="{00000000-0005-0000-0000-00008E510000}"/>
    <cellStyle name="Input 25 2 3 2 2 2 3" xfId="39123" xr:uid="{00000000-0005-0000-0000-00008F510000}"/>
    <cellStyle name="Input 25 2 3 2 2 3" xfId="39124" xr:uid="{00000000-0005-0000-0000-000090510000}"/>
    <cellStyle name="Input 25 2 3 2 2 3 2" xfId="39125" xr:uid="{00000000-0005-0000-0000-000091510000}"/>
    <cellStyle name="Input 25 2 3 2 2 4" xfId="39126" xr:uid="{00000000-0005-0000-0000-000092510000}"/>
    <cellStyle name="Input 25 2 3 2 3" xfId="39127" xr:uid="{00000000-0005-0000-0000-000093510000}"/>
    <cellStyle name="Input 25 2 3 2 3 2" xfId="39128" xr:uid="{00000000-0005-0000-0000-000094510000}"/>
    <cellStyle name="Input 25 2 3 2 3 2 2" xfId="39129" xr:uid="{00000000-0005-0000-0000-000095510000}"/>
    <cellStyle name="Input 25 2 3 2 3 3" xfId="39130" xr:uid="{00000000-0005-0000-0000-000096510000}"/>
    <cellStyle name="Input 25 2 3 2 4" xfId="39131" xr:uid="{00000000-0005-0000-0000-000097510000}"/>
    <cellStyle name="Input 25 2 3 2 4 2" xfId="39132" xr:uid="{00000000-0005-0000-0000-000098510000}"/>
    <cellStyle name="Input 25 2 3 2 5" xfId="39133" xr:uid="{00000000-0005-0000-0000-000099510000}"/>
    <cellStyle name="Input 25 2 3 3" xfId="39134" xr:uid="{00000000-0005-0000-0000-00009A510000}"/>
    <cellStyle name="Input 25 2 3 3 2" xfId="39135" xr:uid="{00000000-0005-0000-0000-00009B510000}"/>
    <cellStyle name="Input 25 2 3 3 2 2" xfId="39136" xr:uid="{00000000-0005-0000-0000-00009C510000}"/>
    <cellStyle name="Input 25 2 3 3 2 2 2" xfId="39137" xr:uid="{00000000-0005-0000-0000-00009D510000}"/>
    <cellStyle name="Input 25 2 3 3 2 3" xfId="39138" xr:uid="{00000000-0005-0000-0000-00009E510000}"/>
    <cellStyle name="Input 25 2 3 3 3" xfId="39139" xr:uid="{00000000-0005-0000-0000-00009F510000}"/>
    <cellStyle name="Input 25 2 3 3 3 2" xfId="39140" xr:uid="{00000000-0005-0000-0000-0000A0510000}"/>
    <cellStyle name="Input 25 2 3 3 4" xfId="39141" xr:uid="{00000000-0005-0000-0000-0000A1510000}"/>
    <cellStyle name="Input 25 2 3 4" xfId="39142" xr:uid="{00000000-0005-0000-0000-0000A2510000}"/>
    <cellStyle name="Input 25 2 3 4 2" xfId="39143" xr:uid="{00000000-0005-0000-0000-0000A3510000}"/>
    <cellStyle name="Input 25 2 3 5" xfId="39144" xr:uid="{00000000-0005-0000-0000-0000A4510000}"/>
    <cellStyle name="Input 25 2 4" xfId="39145" xr:uid="{00000000-0005-0000-0000-0000A5510000}"/>
    <cellStyle name="Input 25 2 4 2" xfId="39146" xr:uid="{00000000-0005-0000-0000-0000A6510000}"/>
    <cellStyle name="Input 25 2 4 2 2" xfId="39147" xr:uid="{00000000-0005-0000-0000-0000A7510000}"/>
    <cellStyle name="Input 25 2 4 2 2 2" xfId="39148" xr:uid="{00000000-0005-0000-0000-0000A8510000}"/>
    <cellStyle name="Input 25 2 4 2 2 2 2" xfId="39149" xr:uid="{00000000-0005-0000-0000-0000A9510000}"/>
    <cellStyle name="Input 25 2 4 2 2 3" xfId="39150" xr:uid="{00000000-0005-0000-0000-0000AA510000}"/>
    <cellStyle name="Input 25 2 4 2 3" xfId="39151" xr:uid="{00000000-0005-0000-0000-0000AB510000}"/>
    <cellStyle name="Input 25 2 4 2 3 2" xfId="39152" xr:uid="{00000000-0005-0000-0000-0000AC510000}"/>
    <cellStyle name="Input 25 2 4 2 4" xfId="39153" xr:uid="{00000000-0005-0000-0000-0000AD510000}"/>
    <cellStyle name="Input 25 2 4 3" xfId="39154" xr:uid="{00000000-0005-0000-0000-0000AE510000}"/>
    <cellStyle name="Input 25 2 4 3 2" xfId="39155" xr:uid="{00000000-0005-0000-0000-0000AF510000}"/>
    <cellStyle name="Input 25 2 4 3 2 2" xfId="39156" xr:uid="{00000000-0005-0000-0000-0000B0510000}"/>
    <cellStyle name="Input 25 2 4 3 3" xfId="39157" xr:uid="{00000000-0005-0000-0000-0000B1510000}"/>
    <cellStyle name="Input 25 2 4 4" xfId="39158" xr:uid="{00000000-0005-0000-0000-0000B2510000}"/>
    <cellStyle name="Input 25 2 4 4 2" xfId="39159" xr:uid="{00000000-0005-0000-0000-0000B3510000}"/>
    <cellStyle name="Input 25 2 4 5" xfId="39160" xr:uid="{00000000-0005-0000-0000-0000B4510000}"/>
    <cellStyle name="Input 25 2 5" xfId="39161" xr:uid="{00000000-0005-0000-0000-0000B5510000}"/>
    <cellStyle name="Input 25 2 5 2" xfId="39162" xr:uid="{00000000-0005-0000-0000-0000B6510000}"/>
    <cellStyle name="Input 25 2 5 2 2" xfId="39163" xr:uid="{00000000-0005-0000-0000-0000B7510000}"/>
    <cellStyle name="Input 25 2 5 2 2 2" xfId="39164" xr:uid="{00000000-0005-0000-0000-0000B8510000}"/>
    <cellStyle name="Input 25 2 5 2 3" xfId="39165" xr:uid="{00000000-0005-0000-0000-0000B9510000}"/>
    <cellStyle name="Input 25 2 5 3" xfId="39166" xr:uid="{00000000-0005-0000-0000-0000BA510000}"/>
    <cellStyle name="Input 25 2 5 3 2" xfId="39167" xr:uid="{00000000-0005-0000-0000-0000BB510000}"/>
    <cellStyle name="Input 25 2 5 4" xfId="39168" xr:uid="{00000000-0005-0000-0000-0000BC510000}"/>
    <cellStyle name="Input 25 2 6" xfId="39169" xr:uid="{00000000-0005-0000-0000-0000BD510000}"/>
    <cellStyle name="Input 25 2 6 2" xfId="39170" xr:uid="{00000000-0005-0000-0000-0000BE510000}"/>
    <cellStyle name="Input 25 2 7" xfId="39171" xr:uid="{00000000-0005-0000-0000-0000BF510000}"/>
    <cellStyle name="Input 25 3" xfId="7569" xr:uid="{00000000-0005-0000-0000-0000C0510000}"/>
    <cellStyle name="Input 25 3 2" xfId="7570" xr:uid="{00000000-0005-0000-0000-0000C1510000}"/>
    <cellStyle name="Input 25 3 2 2" xfId="39172" xr:uid="{00000000-0005-0000-0000-0000C2510000}"/>
    <cellStyle name="Input 25 3 2 2 2" xfId="39173" xr:uid="{00000000-0005-0000-0000-0000C3510000}"/>
    <cellStyle name="Input 25 3 2 2 2 2" xfId="39174" xr:uid="{00000000-0005-0000-0000-0000C4510000}"/>
    <cellStyle name="Input 25 3 2 2 2 2 2" xfId="39175" xr:uid="{00000000-0005-0000-0000-0000C5510000}"/>
    <cellStyle name="Input 25 3 2 2 2 3" xfId="39176" xr:uid="{00000000-0005-0000-0000-0000C6510000}"/>
    <cellStyle name="Input 25 3 2 2 3" xfId="39177" xr:uid="{00000000-0005-0000-0000-0000C7510000}"/>
    <cellStyle name="Input 25 3 2 2 3 2" xfId="39178" xr:uid="{00000000-0005-0000-0000-0000C8510000}"/>
    <cellStyle name="Input 25 3 2 2 4" xfId="39179" xr:uid="{00000000-0005-0000-0000-0000C9510000}"/>
    <cellStyle name="Input 25 3 2 3" xfId="39180" xr:uid="{00000000-0005-0000-0000-0000CA510000}"/>
    <cellStyle name="Input 25 3 2 3 2" xfId="39181" xr:uid="{00000000-0005-0000-0000-0000CB510000}"/>
    <cellStyle name="Input 25 3 2 3 2 2" xfId="39182" xr:uid="{00000000-0005-0000-0000-0000CC510000}"/>
    <cellStyle name="Input 25 3 2 3 3" xfId="39183" xr:uid="{00000000-0005-0000-0000-0000CD510000}"/>
    <cellStyle name="Input 25 3 2 4" xfId="39184" xr:uid="{00000000-0005-0000-0000-0000CE510000}"/>
    <cellStyle name="Input 25 3 2 4 2" xfId="39185" xr:uid="{00000000-0005-0000-0000-0000CF510000}"/>
    <cellStyle name="Input 25 3 2 5" xfId="39186" xr:uid="{00000000-0005-0000-0000-0000D0510000}"/>
    <cellStyle name="Input 25 3 3" xfId="39187" xr:uid="{00000000-0005-0000-0000-0000D1510000}"/>
    <cellStyle name="Input 25 3 3 2" xfId="39188" xr:uid="{00000000-0005-0000-0000-0000D2510000}"/>
    <cellStyle name="Input 25 3 3 2 2" xfId="39189" xr:uid="{00000000-0005-0000-0000-0000D3510000}"/>
    <cellStyle name="Input 25 3 3 2 2 2" xfId="39190" xr:uid="{00000000-0005-0000-0000-0000D4510000}"/>
    <cellStyle name="Input 25 3 3 2 3" xfId="39191" xr:uid="{00000000-0005-0000-0000-0000D5510000}"/>
    <cellStyle name="Input 25 3 3 3" xfId="39192" xr:uid="{00000000-0005-0000-0000-0000D6510000}"/>
    <cellStyle name="Input 25 3 3 3 2" xfId="39193" xr:uid="{00000000-0005-0000-0000-0000D7510000}"/>
    <cellStyle name="Input 25 3 3 4" xfId="39194" xr:uid="{00000000-0005-0000-0000-0000D8510000}"/>
    <cellStyle name="Input 25 3 4" xfId="39195" xr:uid="{00000000-0005-0000-0000-0000D9510000}"/>
    <cellStyle name="Input 25 3 4 2" xfId="39196" xr:uid="{00000000-0005-0000-0000-0000DA510000}"/>
    <cellStyle name="Input 25 3 5" xfId="39197" xr:uid="{00000000-0005-0000-0000-0000DB510000}"/>
    <cellStyle name="Input 25 4" xfId="7571" xr:uid="{00000000-0005-0000-0000-0000DC510000}"/>
    <cellStyle name="Input 25 4 2" xfId="39198" xr:uid="{00000000-0005-0000-0000-0000DD510000}"/>
    <cellStyle name="Input 25 4 2 2" xfId="39199" xr:uid="{00000000-0005-0000-0000-0000DE510000}"/>
    <cellStyle name="Input 25 4 2 2 2" xfId="39200" xr:uid="{00000000-0005-0000-0000-0000DF510000}"/>
    <cellStyle name="Input 25 4 2 2 2 2" xfId="39201" xr:uid="{00000000-0005-0000-0000-0000E0510000}"/>
    <cellStyle name="Input 25 4 2 2 3" xfId="39202" xr:uid="{00000000-0005-0000-0000-0000E1510000}"/>
    <cellStyle name="Input 25 4 2 3" xfId="39203" xr:uid="{00000000-0005-0000-0000-0000E2510000}"/>
    <cellStyle name="Input 25 4 2 3 2" xfId="39204" xr:uid="{00000000-0005-0000-0000-0000E3510000}"/>
    <cellStyle name="Input 25 4 2 4" xfId="39205" xr:uid="{00000000-0005-0000-0000-0000E4510000}"/>
    <cellStyle name="Input 25 4 3" xfId="39206" xr:uid="{00000000-0005-0000-0000-0000E5510000}"/>
    <cellStyle name="Input 25 4 3 2" xfId="39207" xr:uid="{00000000-0005-0000-0000-0000E6510000}"/>
    <cellStyle name="Input 25 4 3 2 2" xfId="39208" xr:uid="{00000000-0005-0000-0000-0000E7510000}"/>
    <cellStyle name="Input 25 4 3 3" xfId="39209" xr:uid="{00000000-0005-0000-0000-0000E8510000}"/>
    <cellStyle name="Input 25 4 4" xfId="39210" xr:uid="{00000000-0005-0000-0000-0000E9510000}"/>
    <cellStyle name="Input 25 4 4 2" xfId="39211" xr:uid="{00000000-0005-0000-0000-0000EA510000}"/>
    <cellStyle name="Input 25 4 5" xfId="39212" xr:uid="{00000000-0005-0000-0000-0000EB510000}"/>
    <cellStyle name="Input 25 5" xfId="7572" xr:uid="{00000000-0005-0000-0000-0000EC510000}"/>
    <cellStyle name="Input 25 5 2" xfId="39213" xr:uid="{00000000-0005-0000-0000-0000ED510000}"/>
    <cellStyle name="Input 25 5 2 2" xfId="39214" xr:uid="{00000000-0005-0000-0000-0000EE510000}"/>
    <cellStyle name="Input 25 5 2 2 2" xfId="39215" xr:uid="{00000000-0005-0000-0000-0000EF510000}"/>
    <cellStyle name="Input 25 5 2 3" xfId="39216" xr:uid="{00000000-0005-0000-0000-0000F0510000}"/>
    <cellStyle name="Input 25 5 3" xfId="39217" xr:uid="{00000000-0005-0000-0000-0000F1510000}"/>
    <cellStyle name="Input 25 5 3 2" xfId="39218" xr:uid="{00000000-0005-0000-0000-0000F2510000}"/>
    <cellStyle name="Input 25 5 4" xfId="39219" xr:uid="{00000000-0005-0000-0000-0000F3510000}"/>
    <cellStyle name="Input 25 6" xfId="39220" xr:uid="{00000000-0005-0000-0000-0000F4510000}"/>
    <cellStyle name="Input 25 6 2" xfId="39221" xr:uid="{00000000-0005-0000-0000-0000F5510000}"/>
    <cellStyle name="Input 25 7" xfId="39222" xr:uid="{00000000-0005-0000-0000-0000F6510000}"/>
    <cellStyle name="Input 26" xfId="7573" xr:uid="{00000000-0005-0000-0000-0000F7510000}"/>
    <cellStyle name="Input 26 2" xfId="7574" xr:uid="{00000000-0005-0000-0000-0000F8510000}"/>
    <cellStyle name="Input 26 2 2" xfId="7575" xr:uid="{00000000-0005-0000-0000-0000F9510000}"/>
    <cellStyle name="Input 26 2 2 2" xfId="39223" xr:uid="{00000000-0005-0000-0000-0000FA510000}"/>
    <cellStyle name="Input 26 2 2 2 2" xfId="39224" xr:uid="{00000000-0005-0000-0000-0000FB510000}"/>
    <cellStyle name="Input 26 2 2 2 2 2" xfId="39225" xr:uid="{00000000-0005-0000-0000-0000FC510000}"/>
    <cellStyle name="Input 26 2 2 2 2 2 2" xfId="39226" xr:uid="{00000000-0005-0000-0000-0000FD510000}"/>
    <cellStyle name="Input 26 2 2 2 2 2 2 2" xfId="39227" xr:uid="{00000000-0005-0000-0000-0000FE510000}"/>
    <cellStyle name="Input 26 2 2 2 2 2 2 2 2" xfId="39228" xr:uid="{00000000-0005-0000-0000-0000FF510000}"/>
    <cellStyle name="Input 26 2 2 2 2 2 2 2 2 2" xfId="39229" xr:uid="{00000000-0005-0000-0000-000000520000}"/>
    <cellStyle name="Input 26 2 2 2 2 2 2 2 2 2 2" xfId="39230" xr:uid="{00000000-0005-0000-0000-000001520000}"/>
    <cellStyle name="Input 26 2 2 2 2 2 2 2 2 3" xfId="39231" xr:uid="{00000000-0005-0000-0000-000002520000}"/>
    <cellStyle name="Input 26 2 2 2 2 2 2 2 3" xfId="39232" xr:uid="{00000000-0005-0000-0000-000003520000}"/>
    <cellStyle name="Input 26 2 2 2 2 2 2 2 3 2" xfId="39233" xr:uid="{00000000-0005-0000-0000-000004520000}"/>
    <cellStyle name="Input 26 2 2 2 2 2 2 2 4" xfId="39234" xr:uid="{00000000-0005-0000-0000-000005520000}"/>
    <cellStyle name="Input 26 2 2 2 2 2 2 3" xfId="39235" xr:uid="{00000000-0005-0000-0000-000006520000}"/>
    <cellStyle name="Input 26 2 2 2 2 2 2 3 2" xfId="39236" xr:uid="{00000000-0005-0000-0000-000007520000}"/>
    <cellStyle name="Input 26 2 2 2 2 2 2 3 2 2" xfId="39237" xr:uid="{00000000-0005-0000-0000-000008520000}"/>
    <cellStyle name="Input 26 2 2 2 2 2 2 3 3" xfId="39238" xr:uid="{00000000-0005-0000-0000-000009520000}"/>
    <cellStyle name="Input 26 2 2 2 2 2 2 4" xfId="39239" xr:uid="{00000000-0005-0000-0000-00000A520000}"/>
    <cellStyle name="Input 26 2 2 2 2 2 2 4 2" xfId="39240" xr:uid="{00000000-0005-0000-0000-00000B520000}"/>
    <cellStyle name="Input 26 2 2 2 2 2 2 5" xfId="39241" xr:uid="{00000000-0005-0000-0000-00000C520000}"/>
    <cellStyle name="Input 26 2 2 2 2 2 3" xfId="39242" xr:uid="{00000000-0005-0000-0000-00000D520000}"/>
    <cellStyle name="Input 26 2 2 2 2 2 3 2" xfId="39243" xr:uid="{00000000-0005-0000-0000-00000E520000}"/>
    <cellStyle name="Input 26 2 2 2 2 2 3 2 2" xfId="39244" xr:uid="{00000000-0005-0000-0000-00000F520000}"/>
    <cellStyle name="Input 26 2 2 2 2 2 3 2 2 2" xfId="39245" xr:uid="{00000000-0005-0000-0000-000010520000}"/>
    <cellStyle name="Input 26 2 2 2 2 2 3 2 3" xfId="39246" xr:uid="{00000000-0005-0000-0000-000011520000}"/>
    <cellStyle name="Input 26 2 2 2 2 2 3 3" xfId="39247" xr:uid="{00000000-0005-0000-0000-000012520000}"/>
    <cellStyle name="Input 26 2 2 2 2 2 3 3 2" xfId="39248" xr:uid="{00000000-0005-0000-0000-000013520000}"/>
    <cellStyle name="Input 26 2 2 2 2 2 3 4" xfId="39249" xr:uid="{00000000-0005-0000-0000-000014520000}"/>
    <cellStyle name="Input 26 2 2 2 2 2 4" xfId="39250" xr:uid="{00000000-0005-0000-0000-000015520000}"/>
    <cellStyle name="Input 26 2 2 2 2 2 4 2" xfId="39251" xr:uid="{00000000-0005-0000-0000-000016520000}"/>
    <cellStyle name="Input 26 2 2 2 2 2 5" xfId="39252" xr:uid="{00000000-0005-0000-0000-000017520000}"/>
    <cellStyle name="Input 26 2 2 2 2 3" xfId="39253" xr:uid="{00000000-0005-0000-0000-000018520000}"/>
    <cellStyle name="Input 26 2 2 2 2 3 2" xfId="39254" xr:uid="{00000000-0005-0000-0000-000019520000}"/>
    <cellStyle name="Input 26 2 2 2 2 3 2 2" xfId="39255" xr:uid="{00000000-0005-0000-0000-00001A520000}"/>
    <cellStyle name="Input 26 2 2 2 2 3 2 2 2" xfId="39256" xr:uid="{00000000-0005-0000-0000-00001B520000}"/>
    <cellStyle name="Input 26 2 2 2 2 3 2 2 2 2" xfId="39257" xr:uid="{00000000-0005-0000-0000-00001C520000}"/>
    <cellStyle name="Input 26 2 2 2 2 3 2 2 3" xfId="39258" xr:uid="{00000000-0005-0000-0000-00001D520000}"/>
    <cellStyle name="Input 26 2 2 2 2 3 2 3" xfId="39259" xr:uid="{00000000-0005-0000-0000-00001E520000}"/>
    <cellStyle name="Input 26 2 2 2 2 3 2 3 2" xfId="39260" xr:uid="{00000000-0005-0000-0000-00001F520000}"/>
    <cellStyle name="Input 26 2 2 2 2 3 2 4" xfId="39261" xr:uid="{00000000-0005-0000-0000-000020520000}"/>
    <cellStyle name="Input 26 2 2 2 2 3 3" xfId="39262" xr:uid="{00000000-0005-0000-0000-000021520000}"/>
    <cellStyle name="Input 26 2 2 2 2 3 3 2" xfId="39263" xr:uid="{00000000-0005-0000-0000-000022520000}"/>
    <cellStyle name="Input 26 2 2 2 2 3 3 2 2" xfId="39264" xr:uid="{00000000-0005-0000-0000-000023520000}"/>
    <cellStyle name="Input 26 2 2 2 2 3 3 3" xfId="39265" xr:uid="{00000000-0005-0000-0000-000024520000}"/>
    <cellStyle name="Input 26 2 2 2 2 3 4" xfId="39266" xr:uid="{00000000-0005-0000-0000-000025520000}"/>
    <cellStyle name="Input 26 2 2 2 2 3 4 2" xfId="39267" xr:uid="{00000000-0005-0000-0000-000026520000}"/>
    <cellStyle name="Input 26 2 2 2 2 3 5" xfId="39268" xr:uid="{00000000-0005-0000-0000-000027520000}"/>
    <cellStyle name="Input 26 2 2 2 2 4" xfId="39269" xr:uid="{00000000-0005-0000-0000-000028520000}"/>
    <cellStyle name="Input 26 2 2 2 2 4 2" xfId="39270" xr:uid="{00000000-0005-0000-0000-000029520000}"/>
    <cellStyle name="Input 26 2 2 2 2 4 2 2" xfId="39271" xr:uid="{00000000-0005-0000-0000-00002A520000}"/>
    <cellStyle name="Input 26 2 2 2 2 4 2 2 2" xfId="39272" xr:uid="{00000000-0005-0000-0000-00002B520000}"/>
    <cellStyle name="Input 26 2 2 2 2 4 2 3" xfId="39273" xr:uid="{00000000-0005-0000-0000-00002C520000}"/>
    <cellStyle name="Input 26 2 2 2 2 4 3" xfId="39274" xr:uid="{00000000-0005-0000-0000-00002D520000}"/>
    <cellStyle name="Input 26 2 2 2 2 4 3 2" xfId="39275" xr:uid="{00000000-0005-0000-0000-00002E520000}"/>
    <cellStyle name="Input 26 2 2 2 2 4 4" xfId="39276" xr:uid="{00000000-0005-0000-0000-00002F520000}"/>
    <cellStyle name="Input 26 2 2 2 2 5" xfId="39277" xr:uid="{00000000-0005-0000-0000-000030520000}"/>
    <cellStyle name="Input 26 2 2 2 2 5 2" xfId="39278" xr:uid="{00000000-0005-0000-0000-000031520000}"/>
    <cellStyle name="Input 26 2 2 2 2 6" xfId="39279" xr:uid="{00000000-0005-0000-0000-000032520000}"/>
    <cellStyle name="Input 26 2 2 2 3" xfId="39280" xr:uid="{00000000-0005-0000-0000-000033520000}"/>
    <cellStyle name="Input 26 2 2 2 3 2" xfId="39281" xr:uid="{00000000-0005-0000-0000-000034520000}"/>
    <cellStyle name="Input 26 2 2 2 3 2 2" xfId="39282" xr:uid="{00000000-0005-0000-0000-000035520000}"/>
    <cellStyle name="Input 26 2 2 2 3 2 2 2" xfId="39283" xr:uid="{00000000-0005-0000-0000-000036520000}"/>
    <cellStyle name="Input 26 2 2 2 3 2 2 2 2" xfId="39284" xr:uid="{00000000-0005-0000-0000-000037520000}"/>
    <cellStyle name="Input 26 2 2 2 3 2 2 2 2 2" xfId="39285" xr:uid="{00000000-0005-0000-0000-000038520000}"/>
    <cellStyle name="Input 26 2 2 2 3 2 2 2 3" xfId="39286" xr:uid="{00000000-0005-0000-0000-000039520000}"/>
    <cellStyle name="Input 26 2 2 2 3 2 2 3" xfId="39287" xr:uid="{00000000-0005-0000-0000-00003A520000}"/>
    <cellStyle name="Input 26 2 2 2 3 2 2 3 2" xfId="39288" xr:uid="{00000000-0005-0000-0000-00003B520000}"/>
    <cellStyle name="Input 26 2 2 2 3 2 2 4" xfId="39289" xr:uid="{00000000-0005-0000-0000-00003C520000}"/>
    <cellStyle name="Input 26 2 2 2 3 2 3" xfId="39290" xr:uid="{00000000-0005-0000-0000-00003D520000}"/>
    <cellStyle name="Input 26 2 2 2 3 2 3 2" xfId="39291" xr:uid="{00000000-0005-0000-0000-00003E520000}"/>
    <cellStyle name="Input 26 2 2 2 3 2 3 2 2" xfId="39292" xr:uid="{00000000-0005-0000-0000-00003F520000}"/>
    <cellStyle name="Input 26 2 2 2 3 2 3 3" xfId="39293" xr:uid="{00000000-0005-0000-0000-000040520000}"/>
    <cellStyle name="Input 26 2 2 2 3 2 4" xfId="39294" xr:uid="{00000000-0005-0000-0000-000041520000}"/>
    <cellStyle name="Input 26 2 2 2 3 2 4 2" xfId="39295" xr:uid="{00000000-0005-0000-0000-000042520000}"/>
    <cellStyle name="Input 26 2 2 2 3 2 5" xfId="39296" xr:uid="{00000000-0005-0000-0000-000043520000}"/>
    <cellStyle name="Input 26 2 2 2 3 3" xfId="39297" xr:uid="{00000000-0005-0000-0000-000044520000}"/>
    <cellStyle name="Input 26 2 2 2 3 3 2" xfId="39298" xr:uid="{00000000-0005-0000-0000-000045520000}"/>
    <cellStyle name="Input 26 2 2 2 3 3 2 2" xfId="39299" xr:uid="{00000000-0005-0000-0000-000046520000}"/>
    <cellStyle name="Input 26 2 2 2 3 3 2 2 2" xfId="39300" xr:uid="{00000000-0005-0000-0000-000047520000}"/>
    <cellStyle name="Input 26 2 2 2 3 3 2 3" xfId="39301" xr:uid="{00000000-0005-0000-0000-000048520000}"/>
    <cellStyle name="Input 26 2 2 2 3 3 3" xfId="39302" xr:uid="{00000000-0005-0000-0000-000049520000}"/>
    <cellStyle name="Input 26 2 2 2 3 3 3 2" xfId="39303" xr:uid="{00000000-0005-0000-0000-00004A520000}"/>
    <cellStyle name="Input 26 2 2 2 3 3 4" xfId="39304" xr:uid="{00000000-0005-0000-0000-00004B520000}"/>
    <cellStyle name="Input 26 2 2 2 3 4" xfId="39305" xr:uid="{00000000-0005-0000-0000-00004C520000}"/>
    <cellStyle name="Input 26 2 2 2 3 4 2" xfId="39306" xr:uid="{00000000-0005-0000-0000-00004D520000}"/>
    <cellStyle name="Input 26 2 2 2 3 5" xfId="39307" xr:uid="{00000000-0005-0000-0000-00004E520000}"/>
    <cellStyle name="Input 26 2 2 2 4" xfId="39308" xr:uid="{00000000-0005-0000-0000-00004F520000}"/>
    <cellStyle name="Input 26 2 2 2 4 2" xfId="39309" xr:uid="{00000000-0005-0000-0000-000050520000}"/>
    <cellStyle name="Input 26 2 2 2 4 2 2" xfId="39310" xr:uid="{00000000-0005-0000-0000-000051520000}"/>
    <cellStyle name="Input 26 2 2 2 4 2 2 2" xfId="39311" xr:uid="{00000000-0005-0000-0000-000052520000}"/>
    <cellStyle name="Input 26 2 2 2 4 2 2 2 2" xfId="39312" xr:uid="{00000000-0005-0000-0000-000053520000}"/>
    <cellStyle name="Input 26 2 2 2 4 2 2 3" xfId="39313" xr:uid="{00000000-0005-0000-0000-000054520000}"/>
    <cellStyle name="Input 26 2 2 2 4 2 3" xfId="39314" xr:uid="{00000000-0005-0000-0000-000055520000}"/>
    <cellStyle name="Input 26 2 2 2 4 2 3 2" xfId="39315" xr:uid="{00000000-0005-0000-0000-000056520000}"/>
    <cellStyle name="Input 26 2 2 2 4 2 4" xfId="39316" xr:uid="{00000000-0005-0000-0000-000057520000}"/>
    <cellStyle name="Input 26 2 2 2 4 3" xfId="39317" xr:uid="{00000000-0005-0000-0000-000058520000}"/>
    <cellStyle name="Input 26 2 2 2 4 3 2" xfId="39318" xr:uid="{00000000-0005-0000-0000-000059520000}"/>
    <cellStyle name="Input 26 2 2 2 4 3 2 2" xfId="39319" xr:uid="{00000000-0005-0000-0000-00005A520000}"/>
    <cellStyle name="Input 26 2 2 2 4 3 3" xfId="39320" xr:uid="{00000000-0005-0000-0000-00005B520000}"/>
    <cellStyle name="Input 26 2 2 2 4 4" xfId="39321" xr:uid="{00000000-0005-0000-0000-00005C520000}"/>
    <cellStyle name="Input 26 2 2 2 4 4 2" xfId="39322" xr:uid="{00000000-0005-0000-0000-00005D520000}"/>
    <cellStyle name="Input 26 2 2 2 4 5" xfId="39323" xr:uid="{00000000-0005-0000-0000-00005E520000}"/>
    <cellStyle name="Input 26 2 2 2 5" xfId="39324" xr:uid="{00000000-0005-0000-0000-00005F520000}"/>
    <cellStyle name="Input 26 2 2 2 5 2" xfId="39325" xr:uid="{00000000-0005-0000-0000-000060520000}"/>
    <cellStyle name="Input 26 2 2 2 5 2 2" xfId="39326" xr:uid="{00000000-0005-0000-0000-000061520000}"/>
    <cellStyle name="Input 26 2 2 2 5 2 2 2" xfId="39327" xr:uid="{00000000-0005-0000-0000-000062520000}"/>
    <cellStyle name="Input 26 2 2 2 5 2 3" xfId="39328" xr:uid="{00000000-0005-0000-0000-000063520000}"/>
    <cellStyle name="Input 26 2 2 2 5 3" xfId="39329" xr:uid="{00000000-0005-0000-0000-000064520000}"/>
    <cellStyle name="Input 26 2 2 2 5 3 2" xfId="39330" xr:uid="{00000000-0005-0000-0000-000065520000}"/>
    <cellStyle name="Input 26 2 2 2 5 4" xfId="39331" xr:uid="{00000000-0005-0000-0000-000066520000}"/>
    <cellStyle name="Input 26 2 2 2 6" xfId="39332" xr:uid="{00000000-0005-0000-0000-000067520000}"/>
    <cellStyle name="Input 26 2 2 2 6 2" xfId="39333" xr:uid="{00000000-0005-0000-0000-000068520000}"/>
    <cellStyle name="Input 26 2 2 2 7" xfId="39334" xr:uid="{00000000-0005-0000-0000-000069520000}"/>
    <cellStyle name="Input 26 2 2 3" xfId="39335" xr:uid="{00000000-0005-0000-0000-00006A520000}"/>
    <cellStyle name="Input 26 2 2 3 2" xfId="39336" xr:uid="{00000000-0005-0000-0000-00006B520000}"/>
    <cellStyle name="Input 26 2 2 3 2 2" xfId="39337" xr:uid="{00000000-0005-0000-0000-00006C520000}"/>
    <cellStyle name="Input 26 2 2 3 2 2 2" xfId="39338" xr:uid="{00000000-0005-0000-0000-00006D520000}"/>
    <cellStyle name="Input 26 2 2 3 2 2 2 2" xfId="39339" xr:uid="{00000000-0005-0000-0000-00006E520000}"/>
    <cellStyle name="Input 26 2 2 3 2 2 2 2 2" xfId="39340" xr:uid="{00000000-0005-0000-0000-00006F520000}"/>
    <cellStyle name="Input 26 2 2 3 2 2 2 2 2 2" xfId="39341" xr:uid="{00000000-0005-0000-0000-000070520000}"/>
    <cellStyle name="Input 26 2 2 3 2 2 2 2 3" xfId="39342" xr:uid="{00000000-0005-0000-0000-000071520000}"/>
    <cellStyle name="Input 26 2 2 3 2 2 2 3" xfId="39343" xr:uid="{00000000-0005-0000-0000-000072520000}"/>
    <cellStyle name="Input 26 2 2 3 2 2 2 3 2" xfId="39344" xr:uid="{00000000-0005-0000-0000-000073520000}"/>
    <cellStyle name="Input 26 2 2 3 2 2 2 4" xfId="39345" xr:uid="{00000000-0005-0000-0000-000074520000}"/>
    <cellStyle name="Input 26 2 2 3 2 2 3" xfId="39346" xr:uid="{00000000-0005-0000-0000-000075520000}"/>
    <cellStyle name="Input 26 2 2 3 2 2 3 2" xfId="39347" xr:uid="{00000000-0005-0000-0000-000076520000}"/>
    <cellStyle name="Input 26 2 2 3 2 2 3 2 2" xfId="39348" xr:uid="{00000000-0005-0000-0000-000077520000}"/>
    <cellStyle name="Input 26 2 2 3 2 2 3 3" xfId="39349" xr:uid="{00000000-0005-0000-0000-000078520000}"/>
    <cellStyle name="Input 26 2 2 3 2 2 4" xfId="39350" xr:uid="{00000000-0005-0000-0000-000079520000}"/>
    <cellStyle name="Input 26 2 2 3 2 2 4 2" xfId="39351" xr:uid="{00000000-0005-0000-0000-00007A520000}"/>
    <cellStyle name="Input 26 2 2 3 2 2 5" xfId="39352" xr:uid="{00000000-0005-0000-0000-00007B520000}"/>
    <cellStyle name="Input 26 2 2 3 2 3" xfId="39353" xr:uid="{00000000-0005-0000-0000-00007C520000}"/>
    <cellStyle name="Input 26 2 2 3 2 3 2" xfId="39354" xr:uid="{00000000-0005-0000-0000-00007D520000}"/>
    <cellStyle name="Input 26 2 2 3 2 3 2 2" xfId="39355" xr:uid="{00000000-0005-0000-0000-00007E520000}"/>
    <cellStyle name="Input 26 2 2 3 2 3 2 2 2" xfId="39356" xr:uid="{00000000-0005-0000-0000-00007F520000}"/>
    <cellStyle name="Input 26 2 2 3 2 3 2 3" xfId="39357" xr:uid="{00000000-0005-0000-0000-000080520000}"/>
    <cellStyle name="Input 26 2 2 3 2 3 3" xfId="39358" xr:uid="{00000000-0005-0000-0000-000081520000}"/>
    <cellStyle name="Input 26 2 2 3 2 3 3 2" xfId="39359" xr:uid="{00000000-0005-0000-0000-000082520000}"/>
    <cellStyle name="Input 26 2 2 3 2 3 4" xfId="39360" xr:uid="{00000000-0005-0000-0000-000083520000}"/>
    <cellStyle name="Input 26 2 2 3 2 4" xfId="39361" xr:uid="{00000000-0005-0000-0000-000084520000}"/>
    <cellStyle name="Input 26 2 2 3 2 4 2" xfId="39362" xr:uid="{00000000-0005-0000-0000-000085520000}"/>
    <cellStyle name="Input 26 2 2 3 2 5" xfId="39363" xr:uid="{00000000-0005-0000-0000-000086520000}"/>
    <cellStyle name="Input 26 2 2 3 3" xfId="39364" xr:uid="{00000000-0005-0000-0000-000087520000}"/>
    <cellStyle name="Input 26 2 2 3 3 2" xfId="39365" xr:uid="{00000000-0005-0000-0000-000088520000}"/>
    <cellStyle name="Input 26 2 2 3 3 2 2" xfId="39366" xr:uid="{00000000-0005-0000-0000-000089520000}"/>
    <cellStyle name="Input 26 2 2 3 3 2 2 2" xfId="39367" xr:uid="{00000000-0005-0000-0000-00008A520000}"/>
    <cellStyle name="Input 26 2 2 3 3 2 2 2 2" xfId="39368" xr:uid="{00000000-0005-0000-0000-00008B520000}"/>
    <cellStyle name="Input 26 2 2 3 3 2 2 3" xfId="39369" xr:uid="{00000000-0005-0000-0000-00008C520000}"/>
    <cellStyle name="Input 26 2 2 3 3 2 3" xfId="39370" xr:uid="{00000000-0005-0000-0000-00008D520000}"/>
    <cellStyle name="Input 26 2 2 3 3 2 3 2" xfId="39371" xr:uid="{00000000-0005-0000-0000-00008E520000}"/>
    <cellStyle name="Input 26 2 2 3 3 2 4" xfId="39372" xr:uid="{00000000-0005-0000-0000-00008F520000}"/>
    <cellStyle name="Input 26 2 2 3 3 3" xfId="39373" xr:uid="{00000000-0005-0000-0000-000090520000}"/>
    <cellStyle name="Input 26 2 2 3 3 3 2" xfId="39374" xr:uid="{00000000-0005-0000-0000-000091520000}"/>
    <cellStyle name="Input 26 2 2 3 3 3 2 2" xfId="39375" xr:uid="{00000000-0005-0000-0000-000092520000}"/>
    <cellStyle name="Input 26 2 2 3 3 3 3" xfId="39376" xr:uid="{00000000-0005-0000-0000-000093520000}"/>
    <cellStyle name="Input 26 2 2 3 3 4" xfId="39377" xr:uid="{00000000-0005-0000-0000-000094520000}"/>
    <cellStyle name="Input 26 2 2 3 3 4 2" xfId="39378" xr:uid="{00000000-0005-0000-0000-000095520000}"/>
    <cellStyle name="Input 26 2 2 3 3 5" xfId="39379" xr:uid="{00000000-0005-0000-0000-000096520000}"/>
    <cellStyle name="Input 26 2 2 3 4" xfId="39380" xr:uid="{00000000-0005-0000-0000-000097520000}"/>
    <cellStyle name="Input 26 2 2 3 4 2" xfId="39381" xr:uid="{00000000-0005-0000-0000-000098520000}"/>
    <cellStyle name="Input 26 2 2 3 4 2 2" xfId="39382" xr:uid="{00000000-0005-0000-0000-000099520000}"/>
    <cellStyle name="Input 26 2 2 3 4 2 2 2" xfId="39383" xr:uid="{00000000-0005-0000-0000-00009A520000}"/>
    <cellStyle name="Input 26 2 2 3 4 2 3" xfId="39384" xr:uid="{00000000-0005-0000-0000-00009B520000}"/>
    <cellStyle name="Input 26 2 2 3 4 3" xfId="39385" xr:uid="{00000000-0005-0000-0000-00009C520000}"/>
    <cellStyle name="Input 26 2 2 3 4 3 2" xfId="39386" xr:uid="{00000000-0005-0000-0000-00009D520000}"/>
    <cellStyle name="Input 26 2 2 3 4 4" xfId="39387" xr:uid="{00000000-0005-0000-0000-00009E520000}"/>
    <cellStyle name="Input 26 2 2 3 5" xfId="39388" xr:uid="{00000000-0005-0000-0000-00009F520000}"/>
    <cellStyle name="Input 26 2 2 3 5 2" xfId="39389" xr:uid="{00000000-0005-0000-0000-0000A0520000}"/>
    <cellStyle name="Input 26 2 2 3 6" xfId="39390" xr:uid="{00000000-0005-0000-0000-0000A1520000}"/>
    <cellStyle name="Input 26 2 2 4" xfId="39391" xr:uid="{00000000-0005-0000-0000-0000A2520000}"/>
    <cellStyle name="Input 26 2 2 4 2" xfId="39392" xr:uid="{00000000-0005-0000-0000-0000A3520000}"/>
    <cellStyle name="Input 26 2 2 4 2 2" xfId="39393" xr:uid="{00000000-0005-0000-0000-0000A4520000}"/>
    <cellStyle name="Input 26 2 2 4 2 2 2" xfId="39394" xr:uid="{00000000-0005-0000-0000-0000A5520000}"/>
    <cellStyle name="Input 26 2 2 4 2 2 2 2" xfId="39395" xr:uid="{00000000-0005-0000-0000-0000A6520000}"/>
    <cellStyle name="Input 26 2 2 4 2 2 3" xfId="39396" xr:uid="{00000000-0005-0000-0000-0000A7520000}"/>
    <cellStyle name="Input 26 2 2 4 2 2 3 2" xfId="39397" xr:uid="{00000000-0005-0000-0000-0000A8520000}"/>
    <cellStyle name="Input 26 2 2 4 2 2 4" xfId="39398" xr:uid="{00000000-0005-0000-0000-0000A9520000}"/>
    <cellStyle name="Input 26 2 2 4 2 3" xfId="39399" xr:uid="{00000000-0005-0000-0000-0000AA520000}"/>
    <cellStyle name="Input 26 2 2 4 2 3 2" xfId="39400" xr:uid="{00000000-0005-0000-0000-0000AB520000}"/>
    <cellStyle name="Input 26 2 2 4 2 4" xfId="39401" xr:uid="{00000000-0005-0000-0000-0000AC520000}"/>
    <cellStyle name="Input 26 2 2 4 2 4 2" xfId="39402" xr:uid="{00000000-0005-0000-0000-0000AD520000}"/>
    <cellStyle name="Input 26 2 2 4 2 5" xfId="39403" xr:uid="{00000000-0005-0000-0000-0000AE520000}"/>
    <cellStyle name="Input 26 2 2 4 3" xfId="39404" xr:uid="{00000000-0005-0000-0000-0000AF520000}"/>
    <cellStyle name="Input 26 2 2 4 3 2" xfId="39405" xr:uid="{00000000-0005-0000-0000-0000B0520000}"/>
    <cellStyle name="Input 26 2 2 4 3 2 2" xfId="39406" xr:uid="{00000000-0005-0000-0000-0000B1520000}"/>
    <cellStyle name="Input 26 2 2 4 3 3" xfId="39407" xr:uid="{00000000-0005-0000-0000-0000B2520000}"/>
    <cellStyle name="Input 26 2 2 4 4" xfId="39408" xr:uid="{00000000-0005-0000-0000-0000B3520000}"/>
    <cellStyle name="Input 26 2 2 4 4 2" xfId="39409" xr:uid="{00000000-0005-0000-0000-0000B4520000}"/>
    <cellStyle name="Input 26 2 2 4 5" xfId="39410" xr:uid="{00000000-0005-0000-0000-0000B5520000}"/>
    <cellStyle name="Input 26 2 2 5" xfId="39411" xr:uid="{00000000-0005-0000-0000-0000B6520000}"/>
    <cellStyle name="Input 26 2 2 5 2" xfId="39412" xr:uid="{00000000-0005-0000-0000-0000B7520000}"/>
    <cellStyle name="Input 26 2 2 5 2 2" xfId="39413" xr:uid="{00000000-0005-0000-0000-0000B8520000}"/>
    <cellStyle name="Input 26 2 2 5 2 2 2" xfId="39414" xr:uid="{00000000-0005-0000-0000-0000B9520000}"/>
    <cellStyle name="Input 26 2 2 5 2 3" xfId="39415" xr:uid="{00000000-0005-0000-0000-0000BA520000}"/>
    <cellStyle name="Input 26 2 2 5 3" xfId="39416" xr:uid="{00000000-0005-0000-0000-0000BB520000}"/>
    <cellStyle name="Input 26 2 2 5 3 2" xfId="39417" xr:uid="{00000000-0005-0000-0000-0000BC520000}"/>
    <cellStyle name="Input 26 2 2 5 4" xfId="39418" xr:uid="{00000000-0005-0000-0000-0000BD520000}"/>
    <cellStyle name="Input 26 2 2 6" xfId="39419" xr:uid="{00000000-0005-0000-0000-0000BE520000}"/>
    <cellStyle name="Input 26 2 2 6 2" xfId="39420" xr:uid="{00000000-0005-0000-0000-0000BF520000}"/>
    <cellStyle name="Input 26 2 2 6 2 2" xfId="39421" xr:uid="{00000000-0005-0000-0000-0000C0520000}"/>
    <cellStyle name="Input 26 2 2 6 3" xfId="39422" xr:uid="{00000000-0005-0000-0000-0000C1520000}"/>
    <cellStyle name="Input 26 2 2 7" xfId="39423" xr:uid="{00000000-0005-0000-0000-0000C2520000}"/>
    <cellStyle name="Input 26 2 2 7 2" xfId="39424" xr:uid="{00000000-0005-0000-0000-0000C3520000}"/>
    <cellStyle name="Input 26 2 2 8" xfId="39425" xr:uid="{00000000-0005-0000-0000-0000C4520000}"/>
    <cellStyle name="Input 26 2 3" xfId="39426" xr:uid="{00000000-0005-0000-0000-0000C5520000}"/>
    <cellStyle name="Input 26 2 3 2" xfId="39427" xr:uid="{00000000-0005-0000-0000-0000C6520000}"/>
    <cellStyle name="Input 26 2 3 2 2" xfId="39428" xr:uid="{00000000-0005-0000-0000-0000C7520000}"/>
    <cellStyle name="Input 26 2 3 2 2 2" xfId="39429" xr:uid="{00000000-0005-0000-0000-0000C8520000}"/>
    <cellStyle name="Input 26 2 3 2 2 2 2" xfId="39430" xr:uid="{00000000-0005-0000-0000-0000C9520000}"/>
    <cellStyle name="Input 26 2 3 2 2 3" xfId="39431" xr:uid="{00000000-0005-0000-0000-0000CA520000}"/>
    <cellStyle name="Input 26 2 3 2 3" xfId="39432" xr:uid="{00000000-0005-0000-0000-0000CB520000}"/>
    <cellStyle name="Input 26 2 3 2 3 2" xfId="39433" xr:uid="{00000000-0005-0000-0000-0000CC520000}"/>
    <cellStyle name="Input 26 2 3 2 4" xfId="39434" xr:uid="{00000000-0005-0000-0000-0000CD520000}"/>
    <cellStyle name="Input 26 2 3 3" xfId="39435" xr:uid="{00000000-0005-0000-0000-0000CE520000}"/>
    <cellStyle name="Input 26 2 3 3 2" xfId="39436" xr:uid="{00000000-0005-0000-0000-0000CF520000}"/>
    <cellStyle name="Input 26 2 3 3 2 2" xfId="39437" xr:uid="{00000000-0005-0000-0000-0000D0520000}"/>
    <cellStyle name="Input 26 2 3 3 3" xfId="39438" xr:uid="{00000000-0005-0000-0000-0000D1520000}"/>
    <cellStyle name="Input 26 2 3 4" xfId="39439" xr:uid="{00000000-0005-0000-0000-0000D2520000}"/>
    <cellStyle name="Input 26 2 4" xfId="39440" xr:uid="{00000000-0005-0000-0000-0000D3520000}"/>
    <cellStyle name="Input 26 2 4 2" xfId="39441" xr:uid="{00000000-0005-0000-0000-0000D4520000}"/>
    <cellStyle name="Input 26 2 4 2 2" xfId="39442" xr:uid="{00000000-0005-0000-0000-0000D5520000}"/>
    <cellStyle name="Input 26 2 4 2 2 2" xfId="39443" xr:uid="{00000000-0005-0000-0000-0000D6520000}"/>
    <cellStyle name="Input 26 2 4 2 3" xfId="39444" xr:uid="{00000000-0005-0000-0000-0000D7520000}"/>
    <cellStyle name="Input 26 2 4 3" xfId="39445" xr:uid="{00000000-0005-0000-0000-0000D8520000}"/>
    <cellStyle name="Input 26 2 4 3 2" xfId="39446" xr:uid="{00000000-0005-0000-0000-0000D9520000}"/>
    <cellStyle name="Input 26 2 4 4" xfId="39447" xr:uid="{00000000-0005-0000-0000-0000DA520000}"/>
    <cellStyle name="Input 26 2 5" xfId="39448" xr:uid="{00000000-0005-0000-0000-0000DB520000}"/>
    <cellStyle name="Input 26 2 5 2" xfId="39449" xr:uid="{00000000-0005-0000-0000-0000DC520000}"/>
    <cellStyle name="Input 26 2 5 2 2" xfId="39450" xr:uid="{00000000-0005-0000-0000-0000DD520000}"/>
    <cellStyle name="Input 26 2 5 3" xfId="39451" xr:uid="{00000000-0005-0000-0000-0000DE520000}"/>
    <cellStyle name="Input 26 2 6" xfId="39452" xr:uid="{00000000-0005-0000-0000-0000DF520000}"/>
    <cellStyle name="Input 26 2 6 2" xfId="39453" xr:uid="{00000000-0005-0000-0000-0000E0520000}"/>
    <cellStyle name="Input 26 2 7" xfId="39454" xr:uid="{00000000-0005-0000-0000-0000E1520000}"/>
    <cellStyle name="Input 26 3" xfId="7576" xr:uid="{00000000-0005-0000-0000-0000E2520000}"/>
    <cellStyle name="Input 26 3 2" xfId="7577" xr:uid="{00000000-0005-0000-0000-0000E3520000}"/>
    <cellStyle name="Input 26 3 2 2" xfId="39455" xr:uid="{00000000-0005-0000-0000-0000E4520000}"/>
    <cellStyle name="Input 26 3 2 2 2" xfId="39456" xr:uid="{00000000-0005-0000-0000-0000E5520000}"/>
    <cellStyle name="Input 26 3 2 2 2 2" xfId="39457" xr:uid="{00000000-0005-0000-0000-0000E6520000}"/>
    <cellStyle name="Input 26 3 2 2 3" xfId="39458" xr:uid="{00000000-0005-0000-0000-0000E7520000}"/>
    <cellStyle name="Input 26 3 2 3" xfId="39459" xr:uid="{00000000-0005-0000-0000-0000E8520000}"/>
    <cellStyle name="Input 26 3 2 3 2" xfId="39460" xr:uid="{00000000-0005-0000-0000-0000E9520000}"/>
    <cellStyle name="Input 26 3 2 4" xfId="39461" xr:uid="{00000000-0005-0000-0000-0000EA520000}"/>
    <cellStyle name="Input 26 3 3" xfId="39462" xr:uid="{00000000-0005-0000-0000-0000EB520000}"/>
    <cellStyle name="Input 26 3 3 2" xfId="39463" xr:uid="{00000000-0005-0000-0000-0000EC520000}"/>
    <cellStyle name="Input 26 3 3 2 2" xfId="39464" xr:uid="{00000000-0005-0000-0000-0000ED520000}"/>
    <cellStyle name="Input 26 3 3 3" xfId="39465" xr:uid="{00000000-0005-0000-0000-0000EE520000}"/>
    <cellStyle name="Input 26 3 4" xfId="39466" xr:uid="{00000000-0005-0000-0000-0000EF520000}"/>
    <cellStyle name="Input 26 4" xfId="7578" xr:uid="{00000000-0005-0000-0000-0000F0520000}"/>
    <cellStyle name="Input 26 4 2" xfId="39467" xr:uid="{00000000-0005-0000-0000-0000F1520000}"/>
    <cellStyle name="Input 26 4 2 2" xfId="39468" xr:uid="{00000000-0005-0000-0000-0000F2520000}"/>
    <cellStyle name="Input 26 4 2 2 2" xfId="39469" xr:uid="{00000000-0005-0000-0000-0000F3520000}"/>
    <cellStyle name="Input 26 4 2 3" xfId="39470" xr:uid="{00000000-0005-0000-0000-0000F4520000}"/>
    <cellStyle name="Input 26 4 3" xfId="39471" xr:uid="{00000000-0005-0000-0000-0000F5520000}"/>
    <cellStyle name="Input 26 4 3 2" xfId="39472" xr:uid="{00000000-0005-0000-0000-0000F6520000}"/>
    <cellStyle name="Input 26 4 4" xfId="39473" xr:uid="{00000000-0005-0000-0000-0000F7520000}"/>
    <cellStyle name="Input 26 5" xfId="7579" xr:uid="{00000000-0005-0000-0000-0000F8520000}"/>
    <cellStyle name="Input 26 5 2" xfId="39474" xr:uid="{00000000-0005-0000-0000-0000F9520000}"/>
    <cellStyle name="Input 26 5 2 2" xfId="39475" xr:uid="{00000000-0005-0000-0000-0000FA520000}"/>
    <cellStyle name="Input 26 5 3" xfId="39476" xr:uid="{00000000-0005-0000-0000-0000FB520000}"/>
    <cellStyle name="Input 26 6" xfId="39477" xr:uid="{00000000-0005-0000-0000-0000FC520000}"/>
    <cellStyle name="Input 26 6 2" xfId="39478" xr:uid="{00000000-0005-0000-0000-0000FD520000}"/>
    <cellStyle name="Input 26 7" xfId="39479" xr:uid="{00000000-0005-0000-0000-0000FE520000}"/>
    <cellStyle name="Input 27" xfId="7580" xr:uid="{00000000-0005-0000-0000-0000FF520000}"/>
    <cellStyle name="Input 27 2" xfId="7581" xr:uid="{00000000-0005-0000-0000-000000530000}"/>
    <cellStyle name="Input 27 2 2" xfId="7582" xr:uid="{00000000-0005-0000-0000-000001530000}"/>
    <cellStyle name="Input 27 2 2 2" xfId="39480" xr:uid="{00000000-0005-0000-0000-000002530000}"/>
    <cellStyle name="Input 27 2 2 2 2" xfId="39481" xr:uid="{00000000-0005-0000-0000-000003530000}"/>
    <cellStyle name="Input 27 2 2 2 2 2" xfId="39482" xr:uid="{00000000-0005-0000-0000-000004530000}"/>
    <cellStyle name="Input 27 2 2 2 2 2 2" xfId="39483" xr:uid="{00000000-0005-0000-0000-000005530000}"/>
    <cellStyle name="Input 27 2 2 2 2 2 2 2" xfId="39484" xr:uid="{00000000-0005-0000-0000-000006530000}"/>
    <cellStyle name="Input 27 2 2 2 2 2 2 2 2" xfId="39485" xr:uid="{00000000-0005-0000-0000-000007530000}"/>
    <cellStyle name="Input 27 2 2 2 2 2 2 2 2 2" xfId="39486" xr:uid="{00000000-0005-0000-0000-000008530000}"/>
    <cellStyle name="Input 27 2 2 2 2 2 2 2 3" xfId="39487" xr:uid="{00000000-0005-0000-0000-000009530000}"/>
    <cellStyle name="Input 27 2 2 2 2 2 2 3" xfId="39488" xr:uid="{00000000-0005-0000-0000-00000A530000}"/>
    <cellStyle name="Input 27 2 2 2 2 2 2 3 2" xfId="39489" xr:uid="{00000000-0005-0000-0000-00000B530000}"/>
    <cellStyle name="Input 27 2 2 2 2 2 2 4" xfId="39490" xr:uid="{00000000-0005-0000-0000-00000C530000}"/>
    <cellStyle name="Input 27 2 2 2 2 2 3" xfId="39491" xr:uid="{00000000-0005-0000-0000-00000D530000}"/>
    <cellStyle name="Input 27 2 2 2 2 2 3 2" xfId="39492" xr:uid="{00000000-0005-0000-0000-00000E530000}"/>
    <cellStyle name="Input 27 2 2 2 2 2 3 2 2" xfId="39493" xr:uid="{00000000-0005-0000-0000-00000F530000}"/>
    <cellStyle name="Input 27 2 2 2 2 2 3 3" xfId="39494" xr:uid="{00000000-0005-0000-0000-000010530000}"/>
    <cellStyle name="Input 27 2 2 2 2 2 4" xfId="39495" xr:uid="{00000000-0005-0000-0000-000011530000}"/>
    <cellStyle name="Input 27 2 2 2 2 3" xfId="39496" xr:uid="{00000000-0005-0000-0000-000012530000}"/>
    <cellStyle name="Input 27 2 2 2 2 3 2" xfId="39497" xr:uid="{00000000-0005-0000-0000-000013530000}"/>
    <cellStyle name="Input 27 2 2 2 2 3 2 2" xfId="39498" xr:uid="{00000000-0005-0000-0000-000014530000}"/>
    <cellStyle name="Input 27 2 2 2 2 3 2 2 2" xfId="39499" xr:uid="{00000000-0005-0000-0000-000015530000}"/>
    <cellStyle name="Input 27 2 2 2 2 3 2 3" xfId="39500" xr:uid="{00000000-0005-0000-0000-000016530000}"/>
    <cellStyle name="Input 27 2 2 2 2 3 3" xfId="39501" xr:uid="{00000000-0005-0000-0000-000017530000}"/>
    <cellStyle name="Input 27 2 2 2 2 3 3 2" xfId="39502" xr:uid="{00000000-0005-0000-0000-000018530000}"/>
    <cellStyle name="Input 27 2 2 2 2 3 4" xfId="39503" xr:uid="{00000000-0005-0000-0000-000019530000}"/>
    <cellStyle name="Input 27 2 2 2 2 4" xfId="39504" xr:uid="{00000000-0005-0000-0000-00001A530000}"/>
    <cellStyle name="Input 27 2 2 2 2 4 2" xfId="39505" xr:uid="{00000000-0005-0000-0000-00001B530000}"/>
    <cellStyle name="Input 27 2 2 2 2 4 2 2" xfId="39506" xr:uid="{00000000-0005-0000-0000-00001C530000}"/>
    <cellStyle name="Input 27 2 2 2 2 4 3" xfId="39507" xr:uid="{00000000-0005-0000-0000-00001D530000}"/>
    <cellStyle name="Input 27 2 2 2 2 5" xfId="39508" xr:uid="{00000000-0005-0000-0000-00001E530000}"/>
    <cellStyle name="Input 27 2 2 2 3" xfId="39509" xr:uid="{00000000-0005-0000-0000-00001F530000}"/>
    <cellStyle name="Input 27 2 2 2 3 2" xfId="39510" xr:uid="{00000000-0005-0000-0000-000020530000}"/>
    <cellStyle name="Input 27 2 2 2 3 2 2" xfId="39511" xr:uid="{00000000-0005-0000-0000-000021530000}"/>
    <cellStyle name="Input 27 2 2 2 3 2 2 2" xfId="39512" xr:uid="{00000000-0005-0000-0000-000022530000}"/>
    <cellStyle name="Input 27 2 2 2 3 2 2 2 2" xfId="39513" xr:uid="{00000000-0005-0000-0000-000023530000}"/>
    <cellStyle name="Input 27 2 2 2 3 2 2 3" xfId="39514" xr:uid="{00000000-0005-0000-0000-000024530000}"/>
    <cellStyle name="Input 27 2 2 2 3 2 3" xfId="39515" xr:uid="{00000000-0005-0000-0000-000025530000}"/>
    <cellStyle name="Input 27 2 2 2 3 2 3 2" xfId="39516" xr:uid="{00000000-0005-0000-0000-000026530000}"/>
    <cellStyle name="Input 27 2 2 2 3 2 4" xfId="39517" xr:uid="{00000000-0005-0000-0000-000027530000}"/>
    <cellStyle name="Input 27 2 2 2 3 3" xfId="39518" xr:uid="{00000000-0005-0000-0000-000028530000}"/>
    <cellStyle name="Input 27 2 2 2 3 3 2" xfId="39519" xr:uid="{00000000-0005-0000-0000-000029530000}"/>
    <cellStyle name="Input 27 2 2 2 3 3 2 2" xfId="39520" xr:uid="{00000000-0005-0000-0000-00002A530000}"/>
    <cellStyle name="Input 27 2 2 2 3 3 3" xfId="39521" xr:uid="{00000000-0005-0000-0000-00002B530000}"/>
    <cellStyle name="Input 27 2 2 2 3 4" xfId="39522" xr:uid="{00000000-0005-0000-0000-00002C530000}"/>
    <cellStyle name="Input 27 2 2 2 4" xfId="39523" xr:uid="{00000000-0005-0000-0000-00002D530000}"/>
    <cellStyle name="Input 27 2 2 2 4 2" xfId="39524" xr:uid="{00000000-0005-0000-0000-00002E530000}"/>
    <cellStyle name="Input 27 2 2 2 4 2 2" xfId="39525" xr:uid="{00000000-0005-0000-0000-00002F530000}"/>
    <cellStyle name="Input 27 2 2 2 4 2 2 2" xfId="39526" xr:uid="{00000000-0005-0000-0000-000030530000}"/>
    <cellStyle name="Input 27 2 2 2 4 2 3" xfId="39527" xr:uid="{00000000-0005-0000-0000-000031530000}"/>
    <cellStyle name="Input 27 2 2 2 4 3" xfId="39528" xr:uid="{00000000-0005-0000-0000-000032530000}"/>
    <cellStyle name="Input 27 2 2 2 4 3 2" xfId="39529" xr:uid="{00000000-0005-0000-0000-000033530000}"/>
    <cellStyle name="Input 27 2 2 2 4 4" xfId="39530" xr:uid="{00000000-0005-0000-0000-000034530000}"/>
    <cellStyle name="Input 27 2 2 2 5" xfId="39531" xr:uid="{00000000-0005-0000-0000-000035530000}"/>
    <cellStyle name="Input 27 2 2 2 5 2" xfId="39532" xr:uid="{00000000-0005-0000-0000-000036530000}"/>
    <cellStyle name="Input 27 2 2 2 5 2 2" xfId="39533" xr:uid="{00000000-0005-0000-0000-000037530000}"/>
    <cellStyle name="Input 27 2 2 2 5 3" xfId="39534" xr:uid="{00000000-0005-0000-0000-000038530000}"/>
    <cellStyle name="Input 27 2 2 2 6" xfId="39535" xr:uid="{00000000-0005-0000-0000-000039530000}"/>
    <cellStyle name="Input 27 2 2 3" xfId="39536" xr:uid="{00000000-0005-0000-0000-00003A530000}"/>
    <cellStyle name="Input 27 2 2 3 2" xfId="39537" xr:uid="{00000000-0005-0000-0000-00003B530000}"/>
    <cellStyle name="Input 27 2 2 3 2 2" xfId="39538" xr:uid="{00000000-0005-0000-0000-00003C530000}"/>
    <cellStyle name="Input 27 2 2 3 2 2 2" xfId="39539" xr:uid="{00000000-0005-0000-0000-00003D530000}"/>
    <cellStyle name="Input 27 2 2 3 2 2 2 2" xfId="39540" xr:uid="{00000000-0005-0000-0000-00003E530000}"/>
    <cellStyle name="Input 27 2 2 3 2 2 2 2 2" xfId="39541" xr:uid="{00000000-0005-0000-0000-00003F530000}"/>
    <cellStyle name="Input 27 2 2 3 2 2 2 3" xfId="39542" xr:uid="{00000000-0005-0000-0000-000040530000}"/>
    <cellStyle name="Input 27 2 2 3 2 2 3" xfId="39543" xr:uid="{00000000-0005-0000-0000-000041530000}"/>
    <cellStyle name="Input 27 2 2 3 2 2 3 2" xfId="39544" xr:uid="{00000000-0005-0000-0000-000042530000}"/>
    <cellStyle name="Input 27 2 2 3 2 2 4" xfId="39545" xr:uid="{00000000-0005-0000-0000-000043530000}"/>
    <cellStyle name="Input 27 2 2 3 2 3" xfId="39546" xr:uid="{00000000-0005-0000-0000-000044530000}"/>
    <cellStyle name="Input 27 2 2 3 2 3 2" xfId="39547" xr:uid="{00000000-0005-0000-0000-000045530000}"/>
    <cellStyle name="Input 27 2 2 3 2 3 2 2" xfId="39548" xr:uid="{00000000-0005-0000-0000-000046530000}"/>
    <cellStyle name="Input 27 2 2 3 2 3 3" xfId="39549" xr:uid="{00000000-0005-0000-0000-000047530000}"/>
    <cellStyle name="Input 27 2 2 3 2 4" xfId="39550" xr:uid="{00000000-0005-0000-0000-000048530000}"/>
    <cellStyle name="Input 27 2 2 3 3" xfId="39551" xr:uid="{00000000-0005-0000-0000-000049530000}"/>
    <cellStyle name="Input 27 2 2 3 3 2" xfId="39552" xr:uid="{00000000-0005-0000-0000-00004A530000}"/>
    <cellStyle name="Input 27 2 2 3 3 2 2" xfId="39553" xr:uid="{00000000-0005-0000-0000-00004B530000}"/>
    <cellStyle name="Input 27 2 2 3 3 2 2 2" xfId="39554" xr:uid="{00000000-0005-0000-0000-00004C530000}"/>
    <cellStyle name="Input 27 2 2 3 3 2 3" xfId="39555" xr:uid="{00000000-0005-0000-0000-00004D530000}"/>
    <cellStyle name="Input 27 2 2 3 3 3" xfId="39556" xr:uid="{00000000-0005-0000-0000-00004E530000}"/>
    <cellStyle name="Input 27 2 2 3 3 3 2" xfId="39557" xr:uid="{00000000-0005-0000-0000-00004F530000}"/>
    <cellStyle name="Input 27 2 2 3 3 4" xfId="39558" xr:uid="{00000000-0005-0000-0000-000050530000}"/>
    <cellStyle name="Input 27 2 2 3 4" xfId="39559" xr:uid="{00000000-0005-0000-0000-000051530000}"/>
    <cellStyle name="Input 27 2 2 3 4 2" xfId="39560" xr:uid="{00000000-0005-0000-0000-000052530000}"/>
    <cellStyle name="Input 27 2 2 3 4 2 2" xfId="39561" xr:uid="{00000000-0005-0000-0000-000053530000}"/>
    <cellStyle name="Input 27 2 2 3 4 3" xfId="39562" xr:uid="{00000000-0005-0000-0000-000054530000}"/>
    <cellStyle name="Input 27 2 2 3 5" xfId="39563" xr:uid="{00000000-0005-0000-0000-000055530000}"/>
    <cellStyle name="Input 27 2 2 4" xfId="39564" xr:uid="{00000000-0005-0000-0000-000056530000}"/>
    <cellStyle name="Input 27 2 2 4 2" xfId="39565" xr:uid="{00000000-0005-0000-0000-000057530000}"/>
    <cellStyle name="Input 27 2 2 4 2 2" xfId="39566" xr:uid="{00000000-0005-0000-0000-000058530000}"/>
    <cellStyle name="Input 27 2 2 4 2 2 2" xfId="39567" xr:uid="{00000000-0005-0000-0000-000059530000}"/>
    <cellStyle name="Input 27 2 2 4 2 2 2 2" xfId="39568" xr:uid="{00000000-0005-0000-0000-00005A530000}"/>
    <cellStyle name="Input 27 2 2 4 2 2 3" xfId="39569" xr:uid="{00000000-0005-0000-0000-00005B530000}"/>
    <cellStyle name="Input 27 2 2 4 2 3" xfId="39570" xr:uid="{00000000-0005-0000-0000-00005C530000}"/>
    <cellStyle name="Input 27 2 2 4 2 3 2" xfId="39571" xr:uid="{00000000-0005-0000-0000-00005D530000}"/>
    <cellStyle name="Input 27 2 2 4 2 4" xfId="39572" xr:uid="{00000000-0005-0000-0000-00005E530000}"/>
    <cellStyle name="Input 27 2 2 4 3" xfId="39573" xr:uid="{00000000-0005-0000-0000-00005F530000}"/>
    <cellStyle name="Input 27 2 2 4 3 2" xfId="39574" xr:uid="{00000000-0005-0000-0000-000060530000}"/>
    <cellStyle name="Input 27 2 2 4 3 2 2" xfId="39575" xr:uid="{00000000-0005-0000-0000-000061530000}"/>
    <cellStyle name="Input 27 2 2 4 3 3" xfId="39576" xr:uid="{00000000-0005-0000-0000-000062530000}"/>
    <cellStyle name="Input 27 2 2 4 4" xfId="39577" xr:uid="{00000000-0005-0000-0000-000063530000}"/>
    <cellStyle name="Input 27 2 2 5" xfId="39578" xr:uid="{00000000-0005-0000-0000-000064530000}"/>
    <cellStyle name="Input 27 2 2 5 2" xfId="39579" xr:uid="{00000000-0005-0000-0000-000065530000}"/>
    <cellStyle name="Input 27 2 2 5 2 2" xfId="39580" xr:uid="{00000000-0005-0000-0000-000066530000}"/>
    <cellStyle name="Input 27 2 2 5 2 2 2" xfId="39581" xr:uid="{00000000-0005-0000-0000-000067530000}"/>
    <cellStyle name="Input 27 2 2 5 2 3" xfId="39582" xr:uid="{00000000-0005-0000-0000-000068530000}"/>
    <cellStyle name="Input 27 2 2 5 3" xfId="39583" xr:uid="{00000000-0005-0000-0000-000069530000}"/>
    <cellStyle name="Input 27 2 2 5 3 2" xfId="39584" xr:uid="{00000000-0005-0000-0000-00006A530000}"/>
    <cellStyle name="Input 27 2 2 5 4" xfId="39585" xr:uid="{00000000-0005-0000-0000-00006B530000}"/>
    <cellStyle name="Input 27 2 2 6" xfId="39586" xr:uid="{00000000-0005-0000-0000-00006C530000}"/>
    <cellStyle name="Input 27 2 2 6 2" xfId="39587" xr:uid="{00000000-0005-0000-0000-00006D530000}"/>
    <cellStyle name="Input 27 2 2 6 2 2" xfId="39588" xr:uid="{00000000-0005-0000-0000-00006E530000}"/>
    <cellStyle name="Input 27 2 2 6 3" xfId="39589" xr:uid="{00000000-0005-0000-0000-00006F530000}"/>
    <cellStyle name="Input 27 2 2 7" xfId="39590" xr:uid="{00000000-0005-0000-0000-000070530000}"/>
    <cellStyle name="Input 27 2 3" xfId="39591" xr:uid="{00000000-0005-0000-0000-000071530000}"/>
    <cellStyle name="Input 27 2 3 2" xfId="39592" xr:uid="{00000000-0005-0000-0000-000072530000}"/>
    <cellStyle name="Input 27 2 3 2 2" xfId="39593" xr:uid="{00000000-0005-0000-0000-000073530000}"/>
    <cellStyle name="Input 27 2 3 2 2 2" xfId="39594" xr:uid="{00000000-0005-0000-0000-000074530000}"/>
    <cellStyle name="Input 27 2 3 2 2 2 2" xfId="39595" xr:uid="{00000000-0005-0000-0000-000075530000}"/>
    <cellStyle name="Input 27 2 3 2 2 3" xfId="39596" xr:uid="{00000000-0005-0000-0000-000076530000}"/>
    <cellStyle name="Input 27 2 3 2 3" xfId="39597" xr:uid="{00000000-0005-0000-0000-000077530000}"/>
    <cellStyle name="Input 27 2 3 2 3 2" xfId="39598" xr:uid="{00000000-0005-0000-0000-000078530000}"/>
    <cellStyle name="Input 27 2 3 2 4" xfId="39599" xr:uid="{00000000-0005-0000-0000-000079530000}"/>
    <cellStyle name="Input 27 2 3 3" xfId="39600" xr:uid="{00000000-0005-0000-0000-00007A530000}"/>
    <cellStyle name="Input 27 2 3 3 2" xfId="39601" xr:uid="{00000000-0005-0000-0000-00007B530000}"/>
    <cellStyle name="Input 27 2 3 3 2 2" xfId="39602" xr:uid="{00000000-0005-0000-0000-00007C530000}"/>
    <cellStyle name="Input 27 2 3 3 3" xfId="39603" xr:uid="{00000000-0005-0000-0000-00007D530000}"/>
    <cellStyle name="Input 27 2 3 4" xfId="39604" xr:uid="{00000000-0005-0000-0000-00007E530000}"/>
    <cellStyle name="Input 27 2 4" xfId="39605" xr:uid="{00000000-0005-0000-0000-00007F530000}"/>
    <cellStyle name="Input 27 2 4 2" xfId="39606" xr:uid="{00000000-0005-0000-0000-000080530000}"/>
    <cellStyle name="Input 27 2 4 2 2" xfId="39607" xr:uid="{00000000-0005-0000-0000-000081530000}"/>
    <cellStyle name="Input 27 2 4 2 2 2" xfId="39608" xr:uid="{00000000-0005-0000-0000-000082530000}"/>
    <cellStyle name="Input 27 2 4 2 3" xfId="39609" xr:uid="{00000000-0005-0000-0000-000083530000}"/>
    <cellStyle name="Input 27 2 4 3" xfId="39610" xr:uid="{00000000-0005-0000-0000-000084530000}"/>
    <cellStyle name="Input 27 2 4 3 2" xfId="39611" xr:uid="{00000000-0005-0000-0000-000085530000}"/>
    <cellStyle name="Input 27 2 4 4" xfId="39612" xr:uid="{00000000-0005-0000-0000-000086530000}"/>
    <cellStyle name="Input 27 2 5" xfId="39613" xr:uid="{00000000-0005-0000-0000-000087530000}"/>
    <cellStyle name="Input 27 2 5 2" xfId="39614" xr:uid="{00000000-0005-0000-0000-000088530000}"/>
    <cellStyle name="Input 27 2 5 2 2" xfId="39615" xr:uid="{00000000-0005-0000-0000-000089530000}"/>
    <cellStyle name="Input 27 2 5 3" xfId="39616" xr:uid="{00000000-0005-0000-0000-00008A530000}"/>
    <cellStyle name="Input 27 2 6" xfId="39617" xr:uid="{00000000-0005-0000-0000-00008B530000}"/>
    <cellStyle name="Input 27 3" xfId="7583" xr:uid="{00000000-0005-0000-0000-00008C530000}"/>
    <cellStyle name="Input 27 3 2" xfId="39618" xr:uid="{00000000-0005-0000-0000-00008D530000}"/>
    <cellStyle name="Input 27 3 2 2" xfId="39619" xr:uid="{00000000-0005-0000-0000-00008E530000}"/>
    <cellStyle name="Input 27 3 2 2 2" xfId="39620" xr:uid="{00000000-0005-0000-0000-00008F530000}"/>
    <cellStyle name="Input 27 3 2 2 2 2" xfId="39621" xr:uid="{00000000-0005-0000-0000-000090530000}"/>
    <cellStyle name="Input 27 3 2 2 3" xfId="39622" xr:uid="{00000000-0005-0000-0000-000091530000}"/>
    <cellStyle name="Input 27 3 2 3" xfId="39623" xr:uid="{00000000-0005-0000-0000-000092530000}"/>
    <cellStyle name="Input 27 3 2 3 2" xfId="39624" xr:uid="{00000000-0005-0000-0000-000093530000}"/>
    <cellStyle name="Input 27 3 2 4" xfId="39625" xr:uid="{00000000-0005-0000-0000-000094530000}"/>
    <cellStyle name="Input 27 3 3" xfId="39626" xr:uid="{00000000-0005-0000-0000-000095530000}"/>
    <cellStyle name="Input 27 3 3 2" xfId="39627" xr:uid="{00000000-0005-0000-0000-000096530000}"/>
    <cellStyle name="Input 27 3 3 2 2" xfId="39628" xr:uid="{00000000-0005-0000-0000-000097530000}"/>
    <cellStyle name="Input 27 3 3 3" xfId="39629" xr:uid="{00000000-0005-0000-0000-000098530000}"/>
    <cellStyle name="Input 27 3 4" xfId="39630" xr:uid="{00000000-0005-0000-0000-000099530000}"/>
    <cellStyle name="Input 27 4" xfId="7584" xr:uid="{00000000-0005-0000-0000-00009A530000}"/>
    <cellStyle name="Input 27 4 2" xfId="39631" xr:uid="{00000000-0005-0000-0000-00009B530000}"/>
    <cellStyle name="Input 27 4 2 2" xfId="39632" xr:uid="{00000000-0005-0000-0000-00009C530000}"/>
    <cellStyle name="Input 27 4 2 2 2" xfId="39633" xr:uid="{00000000-0005-0000-0000-00009D530000}"/>
    <cellStyle name="Input 27 4 2 3" xfId="39634" xr:uid="{00000000-0005-0000-0000-00009E530000}"/>
    <cellStyle name="Input 27 4 3" xfId="39635" xr:uid="{00000000-0005-0000-0000-00009F530000}"/>
    <cellStyle name="Input 27 4 3 2" xfId="39636" xr:uid="{00000000-0005-0000-0000-0000A0530000}"/>
    <cellStyle name="Input 27 4 4" xfId="39637" xr:uid="{00000000-0005-0000-0000-0000A1530000}"/>
    <cellStyle name="Input 27 5" xfId="39638" xr:uid="{00000000-0005-0000-0000-0000A2530000}"/>
    <cellStyle name="Input 27 5 2" xfId="39639" xr:uid="{00000000-0005-0000-0000-0000A3530000}"/>
    <cellStyle name="Input 27 5 2 2" xfId="39640" xr:uid="{00000000-0005-0000-0000-0000A4530000}"/>
    <cellStyle name="Input 27 5 3" xfId="39641" xr:uid="{00000000-0005-0000-0000-0000A5530000}"/>
    <cellStyle name="Input 27 6" xfId="39642" xr:uid="{00000000-0005-0000-0000-0000A6530000}"/>
    <cellStyle name="Input 28" xfId="7585" xr:uid="{00000000-0005-0000-0000-0000A7530000}"/>
    <cellStyle name="Input 28 2" xfId="7586" xr:uid="{00000000-0005-0000-0000-0000A8530000}"/>
    <cellStyle name="Input 28 2 2" xfId="7587" xr:uid="{00000000-0005-0000-0000-0000A9530000}"/>
    <cellStyle name="Input 28 2 2 2" xfId="39643" xr:uid="{00000000-0005-0000-0000-0000AA530000}"/>
    <cellStyle name="Input 28 2 2 2 2" xfId="39644" xr:uid="{00000000-0005-0000-0000-0000AB530000}"/>
    <cellStyle name="Input 28 2 2 2 2 2" xfId="39645" xr:uid="{00000000-0005-0000-0000-0000AC530000}"/>
    <cellStyle name="Input 28 2 2 2 2 2 2" xfId="39646" xr:uid="{00000000-0005-0000-0000-0000AD530000}"/>
    <cellStyle name="Input 28 2 2 2 2 2 2 2" xfId="39647" xr:uid="{00000000-0005-0000-0000-0000AE530000}"/>
    <cellStyle name="Input 28 2 2 2 2 2 2 2 2" xfId="39648" xr:uid="{00000000-0005-0000-0000-0000AF530000}"/>
    <cellStyle name="Input 28 2 2 2 2 2 2 2 2 2" xfId="39649" xr:uid="{00000000-0005-0000-0000-0000B0530000}"/>
    <cellStyle name="Input 28 2 2 2 2 2 2 2 3" xfId="39650" xr:uid="{00000000-0005-0000-0000-0000B1530000}"/>
    <cellStyle name="Input 28 2 2 2 2 2 2 3" xfId="39651" xr:uid="{00000000-0005-0000-0000-0000B2530000}"/>
    <cellStyle name="Input 28 2 2 2 2 2 2 3 2" xfId="39652" xr:uid="{00000000-0005-0000-0000-0000B3530000}"/>
    <cellStyle name="Input 28 2 2 2 2 2 2 4" xfId="39653" xr:uid="{00000000-0005-0000-0000-0000B4530000}"/>
    <cellStyle name="Input 28 2 2 2 2 2 3" xfId="39654" xr:uid="{00000000-0005-0000-0000-0000B5530000}"/>
    <cellStyle name="Input 28 2 2 2 2 2 3 2" xfId="39655" xr:uid="{00000000-0005-0000-0000-0000B6530000}"/>
    <cellStyle name="Input 28 2 2 2 2 2 3 2 2" xfId="39656" xr:uid="{00000000-0005-0000-0000-0000B7530000}"/>
    <cellStyle name="Input 28 2 2 2 2 2 3 3" xfId="39657" xr:uid="{00000000-0005-0000-0000-0000B8530000}"/>
    <cellStyle name="Input 28 2 2 2 2 2 4" xfId="39658" xr:uid="{00000000-0005-0000-0000-0000B9530000}"/>
    <cellStyle name="Input 28 2 2 2 2 3" xfId="39659" xr:uid="{00000000-0005-0000-0000-0000BA530000}"/>
    <cellStyle name="Input 28 2 2 2 2 3 2" xfId="39660" xr:uid="{00000000-0005-0000-0000-0000BB530000}"/>
    <cellStyle name="Input 28 2 2 2 2 3 2 2" xfId="39661" xr:uid="{00000000-0005-0000-0000-0000BC530000}"/>
    <cellStyle name="Input 28 2 2 2 2 3 2 2 2" xfId="39662" xr:uid="{00000000-0005-0000-0000-0000BD530000}"/>
    <cellStyle name="Input 28 2 2 2 2 3 2 3" xfId="39663" xr:uid="{00000000-0005-0000-0000-0000BE530000}"/>
    <cellStyle name="Input 28 2 2 2 2 3 3" xfId="39664" xr:uid="{00000000-0005-0000-0000-0000BF530000}"/>
    <cellStyle name="Input 28 2 2 2 2 3 3 2" xfId="39665" xr:uid="{00000000-0005-0000-0000-0000C0530000}"/>
    <cellStyle name="Input 28 2 2 2 2 3 4" xfId="39666" xr:uid="{00000000-0005-0000-0000-0000C1530000}"/>
    <cellStyle name="Input 28 2 2 2 2 4" xfId="39667" xr:uid="{00000000-0005-0000-0000-0000C2530000}"/>
    <cellStyle name="Input 28 2 2 2 2 4 2" xfId="39668" xr:uid="{00000000-0005-0000-0000-0000C3530000}"/>
    <cellStyle name="Input 28 2 2 2 2 4 2 2" xfId="39669" xr:uid="{00000000-0005-0000-0000-0000C4530000}"/>
    <cellStyle name="Input 28 2 2 2 2 4 3" xfId="39670" xr:uid="{00000000-0005-0000-0000-0000C5530000}"/>
    <cellStyle name="Input 28 2 2 2 2 5" xfId="39671" xr:uid="{00000000-0005-0000-0000-0000C6530000}"/>
    <cellStyle name="Input 28 2 2 2 3" xfId="39672" xr:uid="{00000000-0005-0000-0000-0000C7530000}"/>
    <cellStyle name="Input 28 2 2 2 3 2" xfId="39673" xr:uid="{00000000-0005-0000-0000-0000C8530000}"/>
    <cellStyle name="Input 28 2 2 2 3 2 2" xfId="39674" xr:uid="{00000000-0005-0000-0000-0000C9530000}"/>
    <cellStyle name="Input 28 2 2 2 3 2 2 2" xfId="39675" xr:uid="{00000000-0005-0000-0000-0000CA530000}"/>
    <cellStyle name="Input 28 2 2 2 3 2 2 2 2" xfId="39676" xr:uid="{00000000-0005-0000-0000-0000CB530000}"/>
    <cellStyle name="Input 28 2 2 2 3 2 2 3" xfId="39677" xr:uid="{00000000-0005-0000-0000-0000CC530000}"/>
    <cellStyle name="Input 28 2 2 2 3 2 3" xfId="39678" xr:uid="{00000000-0005-0000-0000-0000CD530000}"/>
    <cellStyle name="Input 28 2 2 2 3 2 3 2" xfId="39679" xr:uid="{00000000-0005-0000-0000-0000CE530000}"/>
    <cellStyle name="Input 28 2 2 2 3 2 4" xfId="39680" xr:uid="{00000000-0005-0000-0000-0000CF530000}"/>
    <cellStyle name="Input 28 2 2 2 3 3" xfId="39681" xr:uid="{00000000-0005-0000-0000-0000D0530000}"/>
    <cellStyle name="Input 28 2 2 2 3 3 2" xfId="39682" xr:uid="{00000000-0005-0000-0000-0000D1530000}"/>
    <cellStyle name="Input 28 2 2 2 3 3 2 2" xfId="39683" xr:uid="{00000000-0005-0000-0000-0000D2530000}"/>
    <cellStyle name="Input 28 2 2 2 3 3 3" xfId="39684" xr:uid="{00000000-0005-0000-0000-0000D3530000}"/>
    <cellStyle name="Input 28 2 2 2 3 4" xfId="39685" xr:uid="{00000000-0005-0000-0000-0000D4530000}"/>
    <cellStyle name="Input 28 2 2 2 4" xfId="39686" xr:uid="{00000000-0005-0000-0000-0000D5530000}"/>
    <cellStyle name="Input 28 2 2 2 4 2" xfId="39687" xr:uid="{00000000-0005-0000-0000-0000D6530000}"/>
    <cellStyle name="Input 28 2 2 2 4 2 2" xfId="39688" xr:uid="{00000000-0005-0000-0000-0000D7530000}"/>
    <cellStyle name="Input 28 2 2 2 4 2 2 2" xfId="39689" xr:uid="{00000000-0005-0000-0000-0000D8530000}"/>
    <cellStyle name="Input 28 2 2 2 4 2 3" xfId="39690" xr:uid="{00000000-0005-0000-0000-0000D9530000}"/>
    <cellStyle name="Input 28 2 2 2 4 3" xfId="39691" xr:uid="{00000000-0005-0000-0000-0000DA530000}"/>
    <cellStyle name="Input 28 2 2 2 4 3 2" xfId="39692" xr:uid="{00000000-0005-0000-0000-0000DB530000}"/>
    <cellStyle name="Input 28 2 2 2 4 4" xfId="39693" xr:uid="{00000000-0005-0000-0000-0000DC530000}"/>
    <cellStyle name="Input 28 2 2 2 5" xfId="39694" xr:uid="{00000000-0005-0000-0000-0000DD530000}"/>
    <cellStyle name="Input 28 2 2 2 5 2" xfId="39695" xr:uid="{00000000-0005-0000-0000-0000DE530000}"/>
    <cellStyle name="Input 28 2 2 2 5 2 2" xfId="39696" xr:uid="{00000000-0005-0000-0000-0000DF530000}"/>
    <cellStyle name="Input 28 2 2 2 5 3" xfId="39697" xr:uid="{00000000-0005-0000-0000-0000E0530000}"/>
    <cellStyle name="Input 28 2 2 2 6" xfId="39698" xr:uid="{00000000-0005-0000-0000-0000E1530000}"/>
    <cellStyle name="Input 28 2 2 3" xfId="39699" xr:uid="{00000000-0005-0000-0000-0000E2530000}"/>
    <cellStyle name="Input 28 2 2 3 2" xfId="39700" xr:uid="{00000000-0005-0000-0000-0000E3530000}"/>
    <cellStyle name="Input 28 2 2 3 2 2" xfId="39701" xr:uid="{00000000-0005-0000-0000-0000E4530000}"/>
    <cellStyle name="Input 28 2 2 3 2 2 2" xfId="39702" xr:uid="{00000000-0005-0000-0000-0000E5530000}"/>
    <cellStyle name="Input 28 2 2 3 2 2 2 2" xfId="39703" xr:uid="{00000000-0005-0000-0000-0000E6530000}"/>
    <cellStyle name="Input 28 2 2 3 2 2 2 2 2" xfId="39704" xr:uid="{00000000-0005-0000-0000-0000E7530000}"/>
    <cellStyle name="Input 28 2 2 3 2 2 2 3" xfId="39705" xr:uid="{00000000-0005-0000-0000-0000E8530000}"/>
    <cellStyle name="Input 28 2 2 3 2 2 3" xfId="39706" xr:uid="{00000000-0005-0000-0000-0000E9530000}"/>
    <cellStyle name="Input 28 2 2 3 2 2 3 2" xfId="39707" xr:uid="{00000000-0005-0000-0000-0000EA530000}"/>
    <cellStyle name="Input 28 2 2 3 2 2 4" xfId="39708" xr:uid="{00000000-0005-0000-0000-0000EB530000}"/>
    <cellStyle name="Input 28 2 2 3 2 3" xfId="39709" xr:uid="{00000000-0005-0000-0000-0000EC530000}"/>
    <cellStyle name="Input 28 2 2 3 2 3 2" xfId="39710" xr:uid="{00000000-0005-0000-0000-0000ED530000}"/>
    <cellStyle name="Input 28 2 2 3 2 3 2 2" xfId="39711" xr:uid="{00000000-0005-0000-0000-0000EE530000}"/>
    <cellStyle name="Input 28 2 2 3 2 3 3" xfId="39712" xr:uid="{00000000-0005-0000-0000-0000EF530000}"/>
    <cellStyle name="Input 28 2 2 3 2 4" xfId="39713" xr:uid="{00000000-0005-0000-0000-0000F0530000}"/>
    <cellStyle name="Input 28 2 2 3 3" xfId="39714" xr:uid="{00000000-0005-0000-0000-0000F1530000}"/>
    <cellStyle name="Input 28 2 2 3 3 2" xfId="39715" xr:uid="{00000000-0005-0000-0000-0000F2530000}"/>
    <cellStyle name="Input 28 2 2 3 3 2 2" xfId="39716" xr:uid="{00000000-0005-0000-0000-0000F3530000}"/>
    <cellStyle name="Input 28 2 2 3 3 2 2 2" xfId="39717" xr:uid="{00000000-0005-0000-0000-0000F4530000}"/>
    <cellStyle name="Input 28 2 2 3 3 2 3" xfId="39718" xr:uid="{00000000-0005-0000-0000-0000F5530000}"/>
    <cellStyle name="Input 28 2 2 3 3 3" xfId="39719" xr:uid="{00000000-0005-0000-0000-0000F6530000}"/>
    <cellStyle name="Input 28 2 2 3 3 3 2" xfId="39720" xr:uid="{00000000-0005-0000-0000-0000F7530000}"/>
    <cellStyle name="Input 28 2 2 3 3 4" xfId="39721" xr:uid="{00000000-0005-0000-0000-0000F8530000}"/>
    <cellStyle name="Input 28 2 2 3 4" xfId="39722" xr:uid="{00000000-0005-0000-0000-0000F9530000}"/>
    <cellStyle name="Input 28 2 2 3 4 2" xfId="39723" xr:uid="{00000000-0005-0000-0000-0000FA530000}"/>
    <cellStyle name="Input 28 2 2 3 4 2 2" xfId="39724" xr:uid="{00000000-0005-0000-0000-0000FB530000}"/>
    <cellStyle name="Input 28 2 2 3 4 3" xfId="39725" xr:uid="{00000000-0005-0000-0000-0000FC530000}"/>
    <cellStyle name="Input 28 2 2 3 5" xfId="39726" xr:uid="{00000000-0005-0000-0000-0000FD530000}"/>
    <cellStyle name="Input 28 2 2 4" xfId="39727" xr:uid="{00000000-0005-0000-0000-0000FE530000}"/>
    <cellStyle name="Input 28 2 2 4 2" xfId="39728" xr:uid="{00000000-0005-0000-0000-0000FF530000}"/>
    <cellStyle name="Input 28 2 2 4 2 2" xfId="39729" xr:uid="{00000000-0005-0000-0000-000000540000}"/>
    <cellStyle name="Input 28 2 2 4 2 2 2" xfId="39730" xr:uid="{00000000-0005-0000-0000-000001540000}"/>
    <cellStyle name="Input 28 2 2 4 2 2 2 2" xfId="39731" xr:uid="{00000000-0005-0000-0000-000002540000}"/>
    <cellStyle name="Input 28 2 2 4 2 2 3" xfId="39732" xr:uid="{00000000-0005-0000-0000-000003540000}"/>
    <cellStyle name="Input 28 2 2 4 2 3" xfId="39733" xr:uid="{00000000-0005-0000-0000-000004540000}"/>
    <cellStyle name="Input 28 2 2 4 2 3 2" xfId="39734" xr:uid="{00000000-0005-0000-0000-000005540000}"/>
    <cellStyle name="Input 28 2 2 4 2 4" xfId="39735" xr:uid="{00000000-0005-0000-0000-000006540000}"/>
    <cellStyle name="Input 28 2 2 4 3" xfId="39736" xr:uid="{00000000-0005-0000-0000-000007540000}"/>
    <cellStyle name="Input 28 2 2 4 3 2" xfId="39737" xr:uid="{00000000-0005-0000-0000-000008540000}"/>
    <cellStyle name="Input 28 2 2 4 3 2 2" xfId="39738" xr:uid="{00000000-0005-0000-0000-000009540000}"/>
    <cellStyle name="Input 28 2 2 4 3 3" xfId="39739" xr:uid="{00000000-0005-0000-0000-00000A540000}"/>
    <cellStyle name="Input 28 2 2 4 4" xfId="39740" xr:uid="{00000000-0005-0000-0000-00000B540000}"/>
    <cellStyle name="Input 28 2 2 5" xfId="39741" xr:uid="{00000000-0005-0000-0000-00000C540000}"/>
    <cellStyle name="Input 28 2 2 5 2" xfId="39742" xr:uid="{00000000-0005-0000-0000-00000D540000}"/>
    <cellStyle name="Input 28 2 2 5 2 2" xfId="39743" xr:uid="{00000000-0005-0000-0000-00000E540000}"/>
    <cellStyle name="Input 28 2 2 5 2 2 2" xfId="39744" xr:uid="{00000000-0005-0000-0000-00000F540000}"/>
    <cellStyle name="Input 28 2 2 5 2 3" xfId="39745" xr:uid="{00000000-0005-0000-0000-000010540000}"/>
    <cellStyle name="Input 28 2 2 5 3" xfId="39746" xr:uid="{00000000-0005-0000-0000-000011540000}"/>
    <cellStyle name="Input 28 2 2 5 3 2" xfId="39747" xr:uid="{00000000-0005-0000-0000-000012540000}"/>
    <cellStyle name="Input 28 2 2 5 4" xfId="39748" xr:uid="{00000000-0005-0000-0000-000013540000}"/>
    <cellStyle name="Input 28 2 2 6" xfId="39749" xr:uid="{00000000-0005-0000-0000-000014540000}"/>
    <cellStyle name="Input 28 2 2 6 2" xfId="39750" xr:uid="{00000000-0005-0000-0000-000015540000}"/>
    <cellStyle name="Input 28 2 2 6 2 2" xfId="39751" xr:uid="{00000000-0005-0000-0000-000016540000}"/>
    <cellStyle name="Input 28 2 2 6 3" xfId="39752" xr:uid="{00000000-0005-0000-0000-000017540000}"/>
    <cellStyle name="Input 28 2 2 7" xfId="39753" xr:uid="{00000000-0005-0000-0000-000018540000}"/>
    <cellStyle name="Input 28 2 3" xfId="39754" xr:uid="{00000000-0005-0000-0000-000019540000}"/>
    <cellStyle name="Input 28 2 3 2" xfId="39755" xr:uid="{00000000-0005-0000-0000-00001A540000}"/>
    <cellStyle name="Input 28 2 3 2 2" xfId="39756" xr:uid="{00000000-0005-0000-0000-00001B540000}"/>
    <cellStyle name="Input 28 2 3 2 2 2" xfId="39757" xr:uid="{00000000-0005-0000-0000-00001C540000}"/>
    <cellStyle name="Input 28 2 3 2 2 2 2" xfId="39758" xr:uid="{00000000-0005-0000-0000-00001D540000}"/>
    <cellStyle name="Input 28 2 3 2 2 3" xfId="39759" xr:uid="{00000000-0005-0000-0000-00001E540000}"/>
    <cellStyle name="Input 28 2 3 2 3" xfId="39760" xr:uid="{00000000-0005-0000-0000-00001F540000}"/>
    <cellStyle name="Input 28 2 3 2 3 2" xfId="39761" xr:uid="{00000000-0005-0000-0000-000020540000}"/>
    <cellStyle name="Input 28 2 3 2 4" xfId="39762" xr:uid="{00000000-0005-0000-0000-000021540000}"/>
    <cellStyle name="Input 28 2 3 3" xfId="39763" xr:uid="{00000000-0005-0000-0000-000022540000}"/>
    <cellStyle name="Input 28 2 3 3 2" xfId="39764" xr:uid="{00000000-0005-0000-0000-000023540000}"/>
    <cellStyle name="Input 28 2 3 3 2 2" xfId="39765" xr:uid="{00000000-0005-0000-0000-000024540000}"/>
    <cellStyle name="Input 28 2 3 3 3" xfId="39766" xr:uid="{00000000-0005-0000-0000-000025540000}"/>
    <cellStyle name="Input 28 2 3 4" xfId="39767" xr:uid="{00000000-0005-0000-0000-000026540000}"/>
    <cellStyle name="Input 28 2 4" xfId="39768" xr:uid="{00000000-0005-0000-0000-000027540000}"/>
    <cellStyle name="Input 28 2 4 2" xfId="39769" xr:uid="{00000000-0005-0000-0000-000028540000}"/>
    <cellStyle name="Input 28 2 4 2 2" xfId="39770" xr:uid="{00000000-0005-0000-0000-000029540000}"/>
    <cellStyle name="Input 28 2 4 2 2 2" xfId="39771" xr:uid="{00000000-0005-0000-0000-00002A540000}"/>
    <cellStyle name="Input 28 2 4 2 3" xfId="39772" xr:uid="{00000000-0005-0000-0000-00002B540000}"/>
    <cellStyle name="Input 28 2 4 3" xfId="39773" xr:uid="{00000000-0005-0000-0000-00002C540000}"/>
    <cellStyle name="Input 28 2 4 3 2" xfId="39774" xr:uid="{00000000-0005-0000-0000-00002D540000}"/>
    <cellStyle name="Input 28 2 4 4" xfId="39775" xr:uid="{00000000-0005-0000-0000-00002E540000}"/>
    <cellStyle name="Input 28 2 5" xfId="39776" xr:uid="{00000000-0005-0000-0000-00002F540000}"/>
    <cellStyle name="Input 28 2 5 2" xfId="39777" xr:uid="{00000000-0005-0000-0000-000030540000}"/>
    <cellStyle name="Input 28 2 5 2 2" xfId="39778" xr:uid="{00000000-0005-0000-0000-000031540000}"/>
    <cellStyle name="Input 28 2 5 3" xfId="39779" xr:uid="{00000000-0005-0000-0000-000032540000}"/>
    <cellStyle name="Input 28 2 6" xfId="39780" xr:uid="{00000000-0005-0000-0000-000033540000}"/>
    <cellStyle name="Input 28 3" xfId="7588" xr:uid="{00000000-0005-0000-0000-000034540000}"/>
    <cellStyle name="Input 28 3 2" xfId="39781" xr:uid="{00000000-0005-0000-0000-000035540000}"/>
    <cellStyle name="Input 28 3 2 2" xfId="39782" xr:uid="{00000000-0005-0000-0000-000036540000}"/>
    <cellStyle name="Input 28 3 2 2 2" xfId="39783" xr:uid="{00000000-0005-0000-0000-000037540000}"/>
    <cellStyle name="Input 28 3 2 2 2 2" xfId="39784" xr:uid="{00000000-0005-0000-0000-000038540000}"/>
    <cellStyle name="Input 28 3 2 2 3" xfId="39785" xr:uid="{00000000-0005-0000-0000-000039540000}"/>
    <cellStyle name="Input 28 3 2 3" xfId="39786" xr:uid="{00000000-0005-0000-0000-00003A540000}"/>
    <cellStyle name="Input 28 3 2 3 2" xfId="39787" xr:uid="{00000000-0005-0000-0000-00003B540000}"/>
    <cellStyle name="Input 28 3 2 4" xfId="39788" xr:uid="{00000000-0005-0000-0000-00003C540000}"/>
    <cellStyle name="Input 28 3 3" xfId="39789" xr:uid="{00000000-0005-0000-0000-00003D540000}"/>
    <cellStyle name="Input 28 3 3 2" xfId="39790" xr:uid="{00000000-0005-0000-0000-00003E540000}"/>
    <cellStyle name="Input 28 3 3 2 2" xfId="39791" xr:uid="{00000000-0005-0000-0000-00003F540000}"/>
    <cellStyle name="Input 28 3 3 3" xfId="39792" xr:uid="{00000000-0005-0000-0000-000040540000}"/>
    <cellStyle name="Input 28 3 4" xfId="39793" xr:uid="{00000000-0005-0000-0000-000041540000}"/>
    <cellStyle name="Input 28 4" xfId="7589" xr:uid="{00000000-0005-0000-0000-000042540000}"/>
    <cellStyle name="Input 28 4 2" xfId="39794" xr:uid="{00000000-0005-0000-0000-000043540000}"/>
    <cellStyle name="Input 28 4 2 2" xfId="39795" xr:uid="{00000000-0005-0000-0000-000044540000}"/>
    <cellStyle name="Input 28 4 2 2 2" xfId="39796" xr:uid="{00000000-0005-0000-0000-000045540000}"/>
    <cellStyle name="Input 28 4 2 3" xfId="39797" xr:uid="{00000000-0005-0000-0000-000046540000}"/>
    <cellStyle name="Input 28 4 3" xfId="39798" xr:uid="{00000000-0005-0000-0000-000047540000}"/>
    <cellStyle name="Input 28 4 3 2" xfId="39799" xr:uid="{00000000-0005-0000-0000-000048540000}"/>
    <cellStyle name="Input 28 4 4" xfId="39800" xr:uid="{00000000-0005-0000-0000-000049540000}"/>
    <cellStyle name="Input 28 5" xfId="39801" xr:uid="{00000000-0005-0000-0000-00004A540000}"/>
    <cellStyle name="Input 28 5 2" xfId="39802" xr:uid="{00000000-0005-0000-0000-00004B540000}"/>
    <cellStyle name="Input 28 5 2 2" xfId="39803" xr:uid="{00000000-0005-0000-0000-00004C540000}"/>
    <cellStyle name="Input 28 5 3" xfId="39804" xr:uid="{00000000-0005-0000-0000-00004D540000}"/>
    <cellStyle name="Input 28 6" xfId="39805" xr:uid="{00000000-0005-0000-0000-00004E540000}"/>
    <cellStyle name="Input 29" xfId="7590" xr:uid="{00000000-0005-0000-0000-00004F540000}"/>
    <cellStyle name="Input 29 2" xfId="7591" xr:uid="{00000000-0005-0000-0000-000050540000}"/>
    <cellStyle name="Input 29 2 2" xfId="7592" xr:uid="{00000000-0005-0000-0000-000051540000}"/>
    <cellStyle name="Input 29 2 2 2" xfId="39806" xr:uid="{00000000-0005-0000-0000-000052540000}"/>
    <cellStyle name="Input 29 2 2 2 2" xfId="39807" xr:uid="{00000000-0005-0000-0000-000053540000}"/>
    <cellStyle name="Input 29 2 2 2 2 2" xfId="39808" xr:uid="{00000000-0005-0000-0000-000054540000}"/>
    <cellStyle name="Input 29 2 2 2 2 2 2" xfId="39809" xr:uid="{00000000-0005-0000-0000-000055540000}"/>
    <cellStyle name="Input 29 2 2 2 2 2 2 2" xfId="39810" xr:uid="{00000000-0005-0000-0000-000056540000}"/>
    <cellStyle name="Input 29 2 2 2 2 2 3" xfId="39811" xr:uid="{00000000-0005-0000-0000-000057540000}"/>
    <cellStyle name="Input 29 2 2 2 2 3" xfId="39812" xr:uid="{00000000-0005-0000-0000-000058540000}"/>
    <cellStyle name="Input 29 2 2 2 2 3 2" xfId="39813" xr:uid="{00000000-0005-0000-0000-000059540000}"/>
    <cellStyle name="Input 29 2 2 2 2 4" xfId="39814" xr:uid="{00000000-0005-0000-0000-00005A540000}"/>
    <cellStyle name="Input 29 2 2 2 3" xfId="39815" xr:uid="{00000000-0005-0000-0000-00005B540000}"/>
    <cellStyle name="Input 29 2 2 2 3 2" xfId="39816" xr:uid="{00000000-0005-0000-0000-00005C540000}"/>
    <cellStyle name="Input 29 2 2 2 3 2 2" xfId="39817" xr:uid="{00000000-0005-0000-0000-00005D540000}"/>
    <cellStyle name="Input 29 2 2 2 3 3" xfId="39818" xr:uid="{00000000-0005-0000-0000-00005E540000}"/>
    <cellStyle name="Input 29 2 2 2 4" xfId="39819" xr:uid="{00000000-0005-0000-0000-00005F540000}"/>
    <cellStyle name="Input 29 2 2 3" xfId="39820" xr:uid="{00000000-0005-0000-0000-000060540000}"/>
    <cellStyle name="Input 29 2 2 3 2" xfId="39821" xr:uid="{00000000-0005-0000-0000-000061540000}"/>
    <cellStyle name="Input 29 2 2 3 2 2" xfId="39822" xr:uid="{00000000-0005-0000-0000-000062540000}"/>
    <cellStyle name="Input 29 2 2 3 2 2 2" xfId="39823" xr:uid="{00000000-0005-0000-0000-000063540000}"/>
    <cellStyle name="Input 29 2 2 3 2 3" xfId="39824" xr:uid="{00000000-0005-0000-0000-000064540000}"/>
    <cellStyle name="Input 29 2 2 3 3" xfId="39825" xr:uid="{00000000-0005-0000-0000-000065540000}"/>
    <cellStyle name="Input 29 2 2 3 3 2" xfId="39826" xr:uid="{00000000-0005-0000-0000-000066540000}"/>
    <cellStyle name="Input 29 2 2 3 4" xfId="39827" xr:uid="{00000000-0005-0000-0000-000067540000}"/>
    <cellStyle name="Input 29 2 2 4" xfId="39828" xr:uid="{00000000-0005-0000-0000-000068540000}"/>
    <cellStyle name="Input 29 2 2 4 2" xfId="39829" xr:uid="{00000000-0005-0000-0000-000069540000}"/>
    <cellStyle name="Input 29 2 2 4 2 2" xfId="39830" xr:uid="{00000000-0005-0000-0000-00006A540000}"/>
    <cellStyle name="Input 29 2 2 4 3" xfId="39831" xr:uid="{00000000-0005-0000-0000-00006B540000}"/>
    <cellStyle name="Input 29 2 2 5" xfId="39832" xr:uid="{00000000-0005-0000-0000-00006C540000}"/>
    <cellStyle name="Input 29 2 3" xfId="39833" xr:uid="{00000000-0005-0000-0000-00006D540000}"/>
    <cellStyle name="Input 29 2 3 2" xfId="39834" xr:uid="{00000000-0005-0000-0000-00006E540000}"/>
    <cellStyle name="Input 29 2 3 2 2" xfId="39835" xr:uid="{00000000-0005-0000-0000-00006F540000}"/>
    <cellStyle name="Input 29 2 3 2 2 2" xfId="39836" xr:uid="{00000000-0005-0000-0000-000070540000}"/>
    <cellStyle name="Input 29 2 3 2 2 2 2" xfId="39837" xr:uid="{00000000-0005-0000-0000-000071540000}"/>
    <cellStyle name="Input 29 2 3 2 2 3" xfId="39838" xr:uid="{00000000-0005-0000-0000-000072540000}"/>
    <cellStyle name="Input 29 2 3 2 3" xfId="39839" xr:uid="{00000000-0005-0000-0000-000073540000}"/>
    <cellStyle name="Input 29 2 3 2 3 2" xfId="39840" xr:uid="{00000000-0005-0000-0000-000074540000}"/>
    <cellStyle name="Input 29 2 3 2 4" xfId="39841" xr:uid="{00000000-0005-0000-0000-000075540000}"/>
    <cellStyle name="Input 29 2 3 3" xfId="39842" xr:uid="{00000000-0005-0000-0000-000076540000}"/>
    <cellStyle name="Input 29 2 3 3 2" xfId="39843" xr:uid="{00000000-0005-0000-0000-000077540000}"/>
    <cellStyle name="Input 29 2 3 3 2 2" xfId="39844" xr:uid="{00000000-0005-0000-0000-000078540000}"/>
    <cellStyle name="Input 29 2 3 3 3" xfId="39845" xr:uid="{00000000-0005-0000-0000-000079540000}"/>
    <cellStyle name="Input 29 2 3 4" xfId="39846" xr:uid="{00000000-0005-0000-0000-00007A540000}"/>
    <cellStyle name="Input 29 2 4" xfId="39847" xr:uid="{00000000-0005-0000-0000-00007B540000}"/>
    <cellStyle name="Input 29 2 4 2" xfId="39848" xr:uid="{00000000-0005-0000-0000-00007C540000}"/>
    <cellStyle name="Input 29 2 4 2 2" xfId="39849" xr:uid="{00000000-0005-0000-0000-00007D540000}"/>
    <cellStyle name="Input 29 2 4 2 2 2" xfId="39850" xr:uid="{00000000-0005-0000-0000-00007E540000}"/>
    <cellStyle name="Input 29 2 4 2 3" xfId="39851" xr:uid="{00000000-0005-0000-0000-00007F540000}"/>
    <cellStyle name="Input 29 2 4 3" xfId="39852" xr:uid="{00000000-0005-0000-0000-000080540000}"/>
    <cellStyle name="Input 29 2 4 3 2" xfId="39853" xr:uid="{00000000-0005-0000-0000-000081540000}"/>
    <cellStyle name="Input 29 2 4 4" xfId="39854" xr:uid="{00000000-0005-0000-0000-000082540000}"/>
    <cellStyle name="Input 29 2 5" xfId="39855" xr:uid="{00000000-0005-0000-0000-000083540000}"/>
    <cellStyle name="Input 29 2 5 2" xfId="39856" xr:uid="{00000000-0005-0000-0000-000084540000}"/>
    <cellStyle name="Input 29 2 5 2 2" xfId="39857" xr:uid="{00000000-0005-0000-0000-000085540000}"/>
    <cellStyle name="Input 29 2 5 3" xfId="39858" xr:uid="{00000000-0005-0000-0000-000086540000}"/>
    <cellStyle name="Input 29 2 6" xfId="39859" xr:uid="{00000000-0005-0000-0000-000087540000}"/>
    <cellStyle name="Input 29 3" xfId="7593" xr:uid="{00000000-0005-0000-0000-000088540000}"/>
    <cellStyle name="Input 29 3 2" xfId="39860" xr:uid="{00000000-0005-0000-0000-000089540000}"/>
    <cellStyle name="Input 29 3 2 2" xfId="39861" xr:uid="{00000000-0005-0000-0000-00008A540000}"/>
    <cellStyle name="Input 29 3 2 2 2" xfId="39862" xr:uid="{00000000-0005-0000-0000-00008B540000}"/>
    <cellStyle name="Input 29 3 2 2 2 2" xfId="39863" xr:uid="{00000000-0005-0000-0000-00008C540000}"/>
    <cellStyle name="Input 29 3 2 2 2 2 2" xfId="39864" xr:uid="{00000000-0005-0000-0000-00008D540000}"/>
    <cellStyle name="Input 29 3 2 2 2 3" xfId="39865" xr:uid="{00000000-0005-0000-0000-00008E540000}"/>
    <cellStyle name="Input 29 3 2 2 3" xfId="39866" xr:uid="{00000000-0005-0000-0000-00008F540000}"/>
    <cellStyle name="Input 29 3 2 2 3 2" xfId="39867" xr:uid="{00000000-0005-0000-0000-000090540000}"/>
    <cellStyle name="Input 29 3 2 2 4" xfId="39868" xr:uid="{00000000-0005-0000-0000-000091540000}"/>
    <cellStyle name="Input 29 3 2 3" xfId="39869" xr:uid="{00000000-0005-0000-0000-000092540000}"/>
    <cellStyle name="Input 29 3 2 3 2" xfId="39870" xr:uid="{00000000-0005-0000-0000-000093540000}"/>
    <cellStyle name="Input 29 3 2 3 2 2" xfId="39871" xr:uid="{00000000-0005-0000-0000-000094540000}"/>
    <cellStyle name="Input 29 3 2 3 3" xfId="39872" xr:uid="{00000000-0005-0000-0000-000095540000}"/>
    <cellStyle name="Input 29 3 2 4" xfId="39873" xr:uid="{00000000-0005-0000-0000-000096540000}"/>
    <cellStyle name="Input 29 3 3" xfId="39874" xr:uid="{00000000-0005-0000-0000-000097540000}"/>
    <cellStyle name="Input 29 3 3 2" xfId="39875" xr:uid="{00000000-0005-0000-0000-000098540000}"/>
    <cellStyle name="Input 29 3 3 2 2" xfId="39876" xr:uid="{00000000-0005-0000-0000-000099540000}"/>
    <cellStyle name="Input 29 3 3 2 2 2" xfId="39877" xr:uid="{00000000-0005-0000-0000-00009A540000}"/>
    <cellStyle name="Input 29 3 3 2 3" xfId="39878" xr:uid="{00000000-0005-0000-0000-00009B540000}"/>
    <cellStyle name="Input 29 3 3 3" xfId="39879" xr:uid="{00000000-0005-0000-0000-00009C540000}"/>
    <cellStyle name="Input 29 3 3 3 2" xfId="39880" xr:uid="{00000000-0005-0000-0000-00009D540000}"/>
    <cellStyle name="Input 29 3 3 4" xfId="39881" xr:uid="{00000000-0005-0000-0000-00009E540000}"/>
    <cellStyle name="Input 29 3 4" xfId="39882" xr:uid="{00000000-0005-0000-0000-00009F540000}"/>
    <cellStyle name="Input 29 3 4 2" xfId="39883" xr:uid="{00000000-0005-0000-0000-0000A0540000}"/>
    <cellStyle name="Input 29 3 4 2 2" xfId="39884" xr:uid="{00000000-0005-0000-0000-0000A1540000}"/>
    <cellStyle name="Input 29 3 4 3" xfId="39885" xr:uid="{00000000-0005-0000-0000-0000A2540000}"/>
    <cellStyle name="Input 29 3 5" xfId="39886" xr:uid="{00000000-0005-0000-0000-0000A3540000}"/>
    <cellStyle name="Input 29 4" xfId="7594" xr:uid="{00000000-0005-0000-0000-0000A4540000}"/>
    <cellStyle name="Input 29 4 2" xfId="39887" xr:uid="{00000000-0005-0000-0000-0000A5540000}"/>
    <cellStyle name="Input 29 4 2 2" xfId="39888" xr:uid="{00000000-0005-0000-0000-0000A6540000}"/>
    <cellStyle name="Input 29 4 2 2 2" xfId="39889" xr:uid="{00000000-0005-0000-0000-0000A7540000}"/>
    <cellStyle name="Input 29 4 2 2 2 2" xfId="39890" xr:uid="{00000000-0005-0000-0000-0000A8540000}"/>
    <cellStyle name="Input 29 4 2 2 3" xfId="39891" xr:uid="{00000000-0005-0000-0000-0000A9540000}"/>
    <cellStyle name="Input 29 4 2 3" xfId="39892" xr:uid="{00000000-0005-0000-0000-0000AA540000}"/>
    <cellStyle name="Input 29 4 2 3 2" xfId="39893" xr:uid="{00000000-0005-0000-0000-0000AB540000}"/>
    <cellStyle name="Input 29 4 2 4" xfId="39894" xr:uid="{00000000-0005-0000-0000-0000AC540000}"/>
    <cellStyle name="Input 29 4 3" xfId="39895" xr:uid="{00000000-0005-0000-0000-0000AD540000}"/>
    <cellStyle name="Input 29 4 3 2" xfId="39896" xr:uid="{00000000-0005-0000-0000-0000AE540000}"/>
    <cellStyle name="Input 29 4 3 2 2" xfId="39897" xr:uid="{00000000-0005-0000-0000-0000AF540000}"/>
    <cellStyle name="Input 29 4 3 3" xfId="39898" xr:uid="{00000000-0005-0000-0000-0000B0540000}"/>
    <cellStyle name="Input 29 4 4" xfId="39899" xr:uid="{00000000-0005-0000-0000-0000B1540000}"/>
    <cellStyle name="Input 29 5" xfId="39900" xr:uid="{00000000-0005-0000-0000-0000B2540000}"/>
    <cellStyle name="Input 29 5 2" xfId="39901" xr:uid="{00000000-0005-0000-0000-0000B3540000}"/>
    <cellStyle name="Input 29 5 2 2" xfId="39902" xr:uid="{00000000-0005-0000-0000-0000B4540000}"/>
    <cellStyle name="Input 29 5 2 2 2" xfId="39903" xr:uid="{00000000-0005-0000-0000-0000B5540000}"/>
    <cellStyle name="Input 29 5 2 3" xfId="39904" xr:uid="{00000000-0005-0000-0000-0000B6540000}"/>
    <cellStyle name="Input 29 5 3" xfId="39905" xr:uid="{00000000-0005-0000-0000-0000B7540000}"/>
    <cellStyle name="Input 29 5 3 2" xfId="39906" xr:uid="{00000000-0005-0000-0000-0000B8540000}"/>
    <cellStyle name="Input 29 5 4" xfId="39907" xr:uid="{00000000-0005-0000-0000-0000B9540000}"/>
    <cellStyle name="Input 29 6" xfId="39908" xr:uid="{00000000-0005-0000-0000-0000BA540000}"/>
    <cellStyle name="Input 29 6 2" xfId="39909" xr:uid="{00000000-0005-0000-0000-0000BB540000}"/>
    <cellStyle name="Input 29 6 2 2" xfId="39910" xr:uid="{00000000-0005-0000-0000-0000BC540000}"/>
    <cellStyle name="Input 29 6 3" xfId="39911" xr:uid="{00000000-0005-0000-0000-0000BD540000}"/>
    <cellStyle name="Input 29 7" xfId="39912" xr:uid="{00000000-0005-0000-0000-0000BE540000}"/>
    <cellStyle name="Input 3" xfId="7595" xr:uid="{00000000-0005-0000-0000-0000BF540000}"/>
    <cellStyle name="Input 3 10" xfId="39913" xr:uid="{00000000-0005-0000-0000-0000C0540000}"/>
    <cellStyle name="Input 3 11" xfId="39914" xr:uid="{00000000-0005-0000-0000-0000C1540000}"/>
    <cellStyle name="Input 3 12" xfId="39915" xr:uid="{00000000-0005-0000-0000-0000C2540000}"/>
    <cellStyle name="Input 3 13" xfId="39916" xr:uid="{00000000-0005-0000-0000-0000C3540000}"/>
    <cellStyle name="Input 3 14" xfId="39917" xr:uid="{00000000-0005-0000-0000-0000C4540000}"/>
    <cellStyle name="Input 3 15" xfId="39918" xr:uid="{00000000-0005-0000-0000-0000C5540000}"/>
    <cellStyle name="Input 3 16" xfId="39919" xr:uid="{00000000-0005-0000-0000-0000C6540000}"/>
    <cellStyle name="Input 3 17" xfId="39920" xr:uid="{00000000-0005-0000-0000-0000C7540000}"/>
    <cellStyle name="Input 3 18" xfId="39921" xr:uid="{00000000-0005-0000-0000-0000C8540000}"/>
    <cellStyle name="Input 3 19" xfId="39922" xr:uid="{00000000-0005-0000-0000-0000C9540000}"/>
    <cellStyle name="Input 3 2" xfId="7596" xr:uid="{00000000-0005-0000-0000-0000CA540000}"/>
    <cellStyle name="Input 3 2 2" xfId="7597" xr:uid="{00000000-0005-0000-0000-0000CB540000}"/>
    <cellStyle name="Input 3 2 2 2" xfId="39923" xr:uid="{00000000-0005-0000-0000-0000CC540000}"/>
    <cellStyle name="Input 3 2 2 2 2" xfId="39924" xr:uid="{00000000-0005-0000-0000-0000CD540000}"/>
    <cellStyle name="Input 3 2 2 2 2 2" xfId="39925" xr:uid="{00000000-0005-0000-0000-0000CE540000}"/>
    <cellStyle name="Input 3 2 2 2 2 2 2" xfId="39926" xr:uid="{00000000-0005-0000-0000-0000CF540000}"/>
    <cellStyle name="Input 3 2 2 2 2 2 2 2" xfId="39927" xr:uid="{00000000-0005-0000-0000-0000D0540000}"/>
    <cellStyle name="Input 3 2 2 2 2 2 2 2 2" xfId="39928" xr:uid="{00000000-0005-0000-0000-0000D1540000}"/>
    <cellStyle name="Input 3 2 2 2 2 2 2 2 2 2" xfId="39929" xr:uid="{00000000-0005-0000-0000-0000D2540000}"/>
    <cellStyle name="Input 3 2 2 2 2 2 2 2 3" xfId="39930" xr:uid="{00000000-0005-0000-0000-0000D3540000}"/>
    <cellStyle name="Input 3 2 2 2 2 2 2 3" xfId="39931" xr:uid="{00000000-0005-0000-0000-0000D4540000}"/>
    <cellStyle name="Input 3 2 2 2 2 2 2 3 2" xfId="39932" xr:uid="{00000000-0005-0000-0000-0000D5540000}"/>
    <cellStyle name="Input 3 2 2 2 2 2 2 4" xfId="39933" xr:uid="{00000000-0005-0000-0000-0000D6540000}"/>
    <cellStyle name="Input 3 2 2 2 2 2 3" xfId="39934" xr:uid="{00000000-0005-0000-0000-0000D7540000}"/>
    <cellStyle name="Input 3 2 2 2 2 2 3 2" xfId="39935" xr:uid="{00000000-0005-0000-0000-0000D8540000}"/>
    <cellStyle name="Input 3 2 2 2 2 2 3 2 2" xfId="39936" xr:uid="{00000000-0005-0000-0000-0000D9540000}"/>
    <cellStyle name="Input 3 2 2 2 2 2 3 3" xfId="39937" xr:uid="{00000000-0005-0000-0000-0000DA540000}"/>
    <cellStyle name="Input 3 2 2 2 2 2 4" xfId="39938" xr:uid="{00000000-0005-0000-0000-0000DB540000}"/>
    <cellStyle name="Input 3 2 2 2 2 3" xfId="39939" xr:uid="{00000000-0005-0000-0000-0000DC540000}"/>
    <cellStyle name="Input 3 2 2 2 2 3 2" xfId="39940" xr:uid="{00000000-0005-0000-0000-0000DD540000}"/>
    <cellStyle name="Input 3 2 2 2 2 3 2 2" xfId="39941" xr:uid="{00000000-0005-0000-0000-0000DE540000}"/>
    <cellStyle name="Input 3 2 2 2 2 3 2 2 2" xfId="39942" xr:uid="{00000000-0005-0000-0000-0000DF540000}"/>
    <cellStyle name="Input 3 2 2 2 2 3 2 3" xfId="39943" xr:uid="{00000000-0005-0000-0000-0000E0540000}"/>
    <cellStyle name="Input 3 2 2 2 2 3 3" xfId="39944" xr:uid="{00000000-0005-0000-0000-0000E1540000}"/>
    <cellStyle name="Input 3 2 2 2 2 3 3 2" xfId="39945" xr:uid="{00000000-0005-0000-0000-0000E2540000}"/>
    <cellStyle name="Input 3 2 2 2 2 3 4" xfId="39946" xr:uid="{00000000-0005-0000-0000-0000E3540000}"/>
    <cellStyle name="Input 3 2 2 2 2 4" xfId="39947" xr:uid="{00000000-0005-0000-0000-0000E4540000}"/>
    <cellStyle name="Input 3 2 2 2 2 4 2" xfId="39948" xr:uid="{00000000-0005-0000-0000-0000E5540000}"/>
    <cellStyle name="Input 3 2 2 2 2 4 2 2" xfId="39949" xr:uid="{00000000-0005-0000-0000-0000E6540000}"/>
    <cellStyle name="Input 3 2 2 2 2 4 3" xfId="39950" xr:uid="{00000000-0005-0000-0000-0000E7540000}"/>
    <cellStyle name="Input 3 2 2 2 2 5" xfId="39951" xr:uid="{00000000-0005-0000-0000-0000E8540000}"/>
    <cellStyle name="Input 3 2 2 2 3" xfId="39952" xr:uid="{00000000-0005-0000-0000-0000E9540000}"/>
    <cellStyle name="Input 3 2 2 2 3 2" xfId="39953" xr:uid="{00000000-0005-0000-0000-0000EA540000}"/>
    <cellStyle name="Input 3 2 2 2 3 2 2" xfId="39954" xr:uid="{00000000-0005-0000-0000-0000EB540000}"/>
    <cellStyle name="Input 3 2 2 2 3 2 2 2" xfId="39955" xr:uid="{00000000-0005-0000-0000-0000EC540000}"/>
    <cellStyle name="Input 3 2 2 2 3 2 2 2 2" xfId="39956" xr:uid="{00000000-0005-0000-0000-0000ED540000}"/>
    <cellStyle name="Input 3 2 2 2 3 2 2 3" xfId="39957" xr:uid="{00000000-0005-0000-0000-0000EE540000}"/>
    <cellStyle name="Input 3 2 2 2 3 2 3" xfId="39958" xr:uid="{00000000-0005-0000-0000-0000EF540000}"/>
    <cellStyle name="Input 3 2 2 2 3 2 3 2" xfId="39959" xr:uid="{00000000-0005-0000-0000-0000F0540000}"/>
    <cellStyle name="Input 3 2 2 2 3 2 4" xfId="39960" xr:uid="{00000000-0005-0000-0000-0000F1540000}"/>
    <cellStyle name="Input 3 2 2 2 3 3" xfId="39961" xr:uid="{00000000-0005-0000-0000-0000F2540000}"/>
    <cellStyle name="Input 3 2 2 2 3 3 2" xfId="39962" xr:uid="{00000000-0005-0000-0000-0000F3540000}"/>
    <cellStyle name="Input 3 2 2 2 3 3 2 2" xfId="39963" xr:uid="{00000000-0005-0000-0000-0000F4540000}"/>
    <cellStyle name="Input 3 2 2 2 3 3 3" xfId="39964" xr:uid="{00000000-0005-0000-0000-0000F5540000}"/>
    <cellStyle name="Input 3 2 2 2 3 4" xfId="39965" xr:uid="{00000000-0005-0000-0000-0000F6540000}"/>
    <cellStyle name="Input 3 2 2 2 4" xfId="39966" xr:uid="{00000000-0005-0000-0000-0000F7540000}"/>
    <cellStyle name="Input 3 2 2 2 4 2" xfId="39967" xr:uid="{00000000-0005-0000-0000-0000F8540000}"/>
    <cellStyle name="Input 3 2 2 2 4 2 2" xfId="39968" xr:uid="{00000000-0005-0000-0000-0000F9540000}"/>
    <cellStyle name="Input 3 2 2 2 4 2 2 2" xfId="39969" xr:uid="{00000000-0005-0000-0000-0000FA540000}"/>
    <cellStyle name="Input 3 2 2 2 4 2 3" xfId="39970" xr:uid="{00000000-0005-0000-0000-0000FB540000}"/>
    <cellStyle name="Input 3 2 2 2 4 3" xfId="39971" xr:uid="{00000000-0005-0000-0000-0000FC540000}"/>
    <cellStyle name="Input 3 2 2 2 4 3 2" xfId="39972" xr:uid="{00000000-0005-0000-0000-0000FD540000}"/>
    <cellStyle name="Input 3 2 2 2 4 4" xfId="39973" xr:uid="{00000000-0005-0000-0000-0000FE540000}"/>
    <cellStyle name="Input 3 2 2 2 5" xfId="39974" xr:uid="{00000000-0005-0000-0000-0000FF540000}"/>
    <cellStyle name="Input 3 2 2 2 5 2" xfId="39975" xr:uid="{00000000-0005-0000-0000-000000550000}"/>
    <cellStyle name="Input 3 2 2 2 5 2 2" xfId="39976" xr:uid="{00000000-0005-0000-0000-000001550000}"/>
    <cellStyle name="Input 3 2 2 2 5 3" xfId="39977" xr:uid="{00000000-0005-0000-0000-000002550000}"/>
    <cellStyle name="Input 3 2 2 2 6" xfId="39978" xr:uid="{00000000-0005-0000-0000-000003550000}"/>
    <cellStyle name="Input 3 2 2 3" xfId="39979" xr:uid="{00000000-0005-0000-0000-000004550000}"/>
    <cellStyle name="Input 3 2 2 3 2" xfId="39980" xr:uid="{00000000-0005-0000-0000-000005550000}"/>
    <cellStyle name="Input 3 2 2 3 2 2" xfId="39981" xr:uid="{00000000-0005-0000-0000-000006550000}"/>
    <cellStyle name="Input 3 2 2 3 2 2 2" xfId="39982" xr:uid="{00000000-0005-0000-0000-000007550000}"/>
    <cellStyle name="Input 3 2 2 3 2 2 2 2" xfId="39983" xr:uid="{00000000-0005-0000-0000-000008550000}"/>
    <cellStyle name="Input 3 2 2 3 2 2 2 2 2" xfId="39984" xr:uid="{00000000-0005-0000-0000-000009550000}"/>
    <cellStyle name="Input 3 2 2 3 2 2 2 3" xfId="39985" xr:uid="{00000000-0005-0000-0000-00000A550000}"/>
    <cellStyle name="Input 3 2 2 3 2 2 3" xfId="39986" xr:uid="{00000000-0005-0000-0000-00000B550000}"/>
    <cellStyle name="Input 3 2 2 3 2 2 3 2" xfId="39987" xr:uid="{00000000-0005-0000-0000-00000C550000}"/>
    <cellStyle name="Input 3 2 2 3 2 2 4" xfId="39988" xr:uid="{00000000-0005-0000-0000-00000D550000}"/>
    <cellStyle name="Input 3 2 2 3 2 3" xfId="39989" xr:uid="{00000000-0005-0000-0000-00000E550000}"/>
    <cellStyle name="Input 3 2 2 3 2 3 2" xfId="39990" xr:uid="{00000000-0005-0000-0000-00000F550000}"/>
    <cellStyle name="Input 3 2 2 3 2 3 2 2" xfId="39991" xr:uid="{00000000-0005-0000-0000-000010550000}"/>
    <cellStyle name="Input 3 2 2 3 2 3 3" xfId="39992" xr:uid="{00000000-0005-0000-0000-000011550000}"/>
    <cellStyle name="Input 3 2 2 3 2 4" xfId="39993" xr:uid="{00000000-0005-0000-0000-000012550000}"/>
    <cellStyle name="Input 3 2 2 3 3" xfId="39994" xr:uid="{00000000-0005-0000-0000-000013550000}"/>
    <cellStyle name="Input 3 2 2 3 3 2" xfId="39995" xr:uid="{00000000-0005-0000-0000-000014550000}"/>
    <cellStyle name="Input 3 2 2 3 3 2 2" xfId="39996" xr:uid="{00000000-0005-0000-0000-000015550000}"/>
    <cellStyle name="Input 3 2 2 3 3 2 2 2" xfId="39997" xr:uid="{00000000-0005-0000-0000-000016550000}"/>
    <cellStyle name="Input 3 2 2 3 3 2 3" xfId="39998" xr:uid="{00000000-0005-0000-0000-000017550000}"/>
    <cellStyle name="Input 3 2 2 3 3 3" xfId="39999" xr:uid="{00000000-0005-0000-0000-000018550000}"/>
    <cellStyle name="Input 3 2 2 3 3 3 2" xfId="40000" xr:uid="{00000000-0005-0000-0000-000019550000}"/>
    <cellStyle name="Input 3 2 2 3 3 4" xfId="40001" xr:uid="{00000000-0005-0000-0000-00001A550000}"/>
    <cellStyle name="Input 3 2 2 3 4" xfId="40002" xr:uid="{00000000-0005-0000-0000-00001B550000}"/>
    <cellStyle name="Input 3 2 2 3 4 2" xfId="40003" xr:uid="{00000000-0005-0000-0000-00001C550000}"/>
    <cellStyle name="Input 3 2 2 3 4 2 2" xfId="40004" xr:uid="{00000000-0005-0000-0000-00001D550000}"/>
    <cellStyle name="Input 3 2 2 3 4 3" xfId="40005" xr:uid="{00000000-0005-0000-0000-00001E550000}"/>
    <cellStyle name="Input 3 2 2 3 5" xfId="40006" xr:uid="{00000000-0005-0000-0000-00001F550000}"/>
    <cellStyle name="Input 3 2 2 4" xfId="40007" xr:uid="{00000000-0005-0000-0000-000020550000}"/>
    <cellStyle name="Input 3 2 2 4 2" xfId="40008" xr:uid="{00000000-0005-0000-0000-000021550000}"/>
    <cellStyle name="Input 3 2 2 4 2 2" xfId="40009" xr:uid="{00000000-0005-0000-0000-000022550000}"/>
    <cellStyle name="Input 3 2 2 4 2 2 2" xfId="40010" xr:uid="{00000000-0005-0000-0000-000023550000}"/>
    <cellStyle name="Input 3 2 2 4 2 2 2 2" xfId="40011" xr:uid="{00000000-0005-0000-0000-000024550000}"/>
    <cellStyle name="Input 3 2 2 4 2 2 3" xfId="40012" xr:uid="{00000000-0005-0000-0000-000025550000}"/>
    <cellStyle name="Input 3 2 2 4 2 3" xfId="40013" xr:uid="{00000000-0005-0000-0000-000026550000}"/>
    <cellStyle name="Input 3 2 2 4 2 3 2" xfId="40014" xr:uid="{00000000-0005-0000-0000-000027550000}"/>
    <cellStyle name="Input 3 2 2 4 2 4" xfId="40015" xr:uid="{00000000-0005-0000-0000-000028550000}"/>
    <cellStyle name="Input 3 2 2 4 3" xfId="40016" xr:uid="{00000000-0005-0000-0000-000029550000}"/>
    <cellStyle name="Input 3 2 2 4 3 2" xfId="40017" xr:uid="{00000000-0005-0000-0000-00002A550000}"/>
    <cellStyle name="Input 3 2 2 4 3 2 2" xfId="40018" xr:uid="{00000000-0005-0000-0000-00002B550000}"/>
    <cellStyle name="Input 3 2 2 4 3 3" xfId="40019" xr:uid="{00000000-0005-0000-0000-00002C550000}"/>
    <cellStyle name="Input 3 2 2 4 4" xfId="40020" xr:uid="{00000000-0005-0000-0000-00002D550000}"/>
    <cellStyle name="Input 3 2 2 5" xfId="40021" xr:uid="{00000000-0005-0000-0000-00002E550000}"/>
    <cellStyle name="Input 3 2 2 5 2" xfId="40022" xr:uid="{00000000-0005-0000-0000-00002F550000}"/>
    <cellStyle name="Input 3 2 2 5 2 2" xfId="40023" xr:uid="{00000000-0005-0000-0000-000030550000}"/>
    <cellStyle name="Input 3 2 2 5 2 2 2" xfId="40024" xr:uid="{00000000-0005-0000-0000-000031550000}"/>
    <cellStyle name="Input 3 2 2 5 2 3" xfId="40025" xr:uid="{00000000-0005-0000-0000-000032550000}"/>
    <cellStyle name="Input 3 2 2 5 3" xfId="40026" xr:uid="{00000000-0005-0000-0000-000033550000}"/>
    <cellStyle name="Input 3 2 2 5 3 2" xfId="40027" xr:uid="{00000000-0005-0000-0000-000034550000}"/>
    <cellStyle name="Input 3 2 2 5 4" xfId="40028" xr:uid="{00000000-0005-0000-0000-000035550000}"/>
    <cellStyle name="Input 3 2 2 6" xfId="40029" xr:uid="{00000000-0005-0000-0000-000036550000}"/>
    <cellStyle name="Input 3 2 2 6 2" xfId="40030" xr:uid="{00000000-0005-0000-0000-000037550000}"/>
    <cellStyle name="Input 3 2 2 6 2 2" xfId="40031" xr:uid="{00000000-0005-0000-0000-000038550000}"/>
    <cellStyle name="Input 3 2 2 6 3" xfId="40032" xr:uid="{00000000-0005-0000-0000-000039550000}"/>
    <cellStyle name="Input 3 2 2 7" xfId="40033" xr:uid="{00000000-0005-0000-0000-00003A550000}"/>
    <cellStyle name="Input 3 2 3" xfId="7598" xr:uid="{00000000-0005-0000-0000-00003B550000}"/>
    <cellStyle name="Input 3 2 3 2" xfId="40034" xr:uid="{00000000-0005-0000-0000-00003C550000}"/>
    <cellStyle name="Input 3 2 3 2 2" xfId="40035" xr:uid="{00000000-0005-0000-0000-00003D550000}"/>
    <cellStyle name="Input 3 2 3 2 2 2" xfId="40036" xr:uid="{00000000-0005-0000-0000-00003E550000}"/>
    <cellStyle name="Input 3 2 3 2 2 2 2" xfId="40037" xr:uid="{00000000-0005-0000-0000-00003F550000}"/>
    <cellStyle name="Input 3 2 3 2 2 3" xfId="40038" xr:uid="{00000000-0005-0000-0000-000040550000}"/>
    <cellStyle name="Input 3 2 3 2 3" xfId="40039" xr:uid="{00000000-0005-0000-0000-000041550000}"/>
    <cellStyle name="Input 3 2 3 2 3 2" xfId="40040" xr:uid="{00000000-0005-0000-0000-000042550000}"/>
    <cellStyle name="Input 3 2 3 2 4" xfId="40041" xr:uid="{00000000-0005-0000-0000-000043550000}"/>
    <cellStyle name="Input 3 2 3 3" xfId="40042" xr:uid="{00000000-0005-0000-0000-000044550000}"/>
    <cellStyle name="Input 3 2 3 3 2" xfId="40043" xr:uid="{00000000-0005-0000-0000-000045550000}"/>
    <cellStyle name="Input 3 2 3 3 2 2" xfId="40044" xr:uid="{00000000-0005-0000-0000-000046550000}"/>
    <cellStyle name="Input 3 2 3 3 3" xfId="40045" xr:uid="{00000000-0005-0000-0000-000047550000}"/>
    <cellStyle name="Input 3 2 3 4" xfId="40046" xr:uid="{00000000-0005-0000-0000-000048550000}"/>
    <cellStyle name="Input 3 2 4" xfId="7599" xr:uid="{00000000-0005-0000-0000-000049550000}"/>
    <cellStyle name="Input 3 2 4 2" xfId="40047" xr:uid="{00000000-0005-0000-0000-00004A550000}"/>
    <cellStyle name="Input 3 2 4 2 2" xfId="40048" xr:uid="{00000000-0005-0000-0000-00004B550000}"/>
    <cellStyle name="Input 3 2 4 2 2 2" xfId="40049" xr:uid="{00000000-0005-0000-0000-00004C550000}"/>
    <cellStyle name="Input 3 2 4 2 3" xfId="40050" xr:uid="{00000000-0005-0000-0000-00004D550000}"/>
    <cellStyle name="Input 3 2 4 3" xfId="40051" xr:uid="{00000000-0005-0000-0000-00004E550000}"/>
    <cellStyle name="Input 3 2 4 3 2" xfId="40052" xr:uid="{00000000-0005-0000-0000-00004F550000}"/>
    <cellStyle name="Input 3 2 4 4" xfId="40053" xr:uid="{00000000-0005-0000-0000-000050550000}"/>
    <cellStyle name="Input 3 2 5" xfId="40054" xr:uid="{00000000-0005-0000-0000-000051550000}"/>
    <cellStyle name="Input 3 2 5 2" xfId="40055" xr:uid="{00000000-0005-0000-0000-000052550000}"/>
    <cellStyle name="Input 3 2 5 2 2" xfId="40056" xr:uid="{00000000-0005-0000-0000-000053550000}"/>
    <cellStyle name="Input 3 2 5 3" xfId="40057" xr:uid="{00000000-0005-0000-0000-000054550000}"/>
    <cellStyle name="Input 3 2 6" xfId="40058" xr:uid="{00000000-0005-0000-0000-000055550000}"/>
    <cellStyle name="Input 3 2 7" xfId="40059" xr:uid="{00000000-0005-0000-0000-000056550000}"/>
    <cellStyle name="Input 3 20" xfId="40060" xr:uid="{00000000-0005-0000-0000-000057550000}"/>
    <cellStyle name="Input 3 21" xfId="40061" xr:uid="{00000000-0005-0000-0000-000058550000}"/>
    <cellStyle name="Input 3 22" xfId="40062" xr:uid="{00000000-0005-0000-0000-000059550000}"/>
    <cellStyle name="Input 3 23" xfId="40063" xr:uid="{00000000-0005-0000-0000-00005A550000}"/>
    <cellStyle name="Input 3 24" xfId="40064" xr:uid="{00000000-0005-0000-0000-00005B550000}"/>
    <cellStyle name="Input 3 25" xfId="40065" xr:uid="{00000000-0005-0000-0000-00005C550000}"/>
    <cellStyle name="Input 3 26" xfId="40066" xr:uid="{00000000-0005-0000-0000-00005D550000}"/>
    <cellStyle name="Input 3 27" xfId="40067" xr:uid="{00000000-0005-0000-0000-00005E550000}"/>
    <cellStyle name="Input 3 28" xfId="40068" xr:uid="{00000000-0005-0000-0000-00005F550000}"/>
    <cellStyle name="Input 3 29" xfId="40069" xr:uid="{00000000-0005-0000-0000-000060550000}"/>
    <cellStyle name="Input 3 3" xfId="7600" xr:uid="{00000000-0005-0000-0000-000061550000}"/>
    <cellStyle name="Input 3 3 2" xfId="7601" xr:uid="{00000000-0005-0000-0000-000062550000}"/>
    <cellStyle name="Input 3 3 2 2" xfId="40070" xr:uid="{00000000-0005-0000-0000-000063550000}"/>
    <cellStyle name="Input 3 3 2 2 2" xfId="40071" xr:uid="{00000000-0005-0000-0000-000064550000}"/>
    <cellStyle name="Input 3 3 2 2 2 2" xfId="40072" xr:uid="{00000000-0005-0000-0000-000065550000}"/>
    <cellStyle name="Input 3 3 2 2 3" xfId="40073" xr:uid="{00000000-0005-0000-0000-000066550000}"/>
    <cellStyle name="Input 3 3 2 3" xfId="40074" xr:uid="{00000000-0005-0000-0000-000067550000}"/>
    <cellStyle name="Input 3 3 2 3 2" xfId="40075" xr:uid="{00000000-0005-0000-0000-000068550000}"/>
    <cellStyle name="Input 3 3 2 4" xfId="40076" xr:uid="{00000000-0005-0000-0000-000069550000}"/>
    <cellStyle name="Input 3 3 3" xfId="40077" xr:uid="{00000000-0005-0000-0000-00006A550000}"/>
    <cellStyle name="Input 3 3 3 2" xfId="40078" xr:uid="{00000000-0005-0000-0000-00006B550000}"/>
    <cellStyle name="Input 3 3 3 2 2" xfId="40079" xr:uid="{00000000-0005-0000-0000-00006C550000}"/>
    <cellStyle name="Input 3 3 3 3" xfId="40080" xr:uid="{00000000-0005-0000-0000-00006D550000}"/>
    <cellStyle name="Input 3 3 4" xfId="40081" xr:uid="{00000000-0005-0000-0000-00006E550000}"/>
    <cellStyle name="Input 3 30" xfId="40082" xr:uid="{00000000-0005-0000-0000-00006F550000}"/>
    <cellStyle name="Input 3 31" xfId="40083" xr:uid="{00000000-0005-0000-0000-000070550000}"/>
    <cellStyle name="Input 3 32" xfId="40084" xr:uid="{00000000-0005-0000-0000-000071550000}"/>
    <cellStyle name="Input 3 33" xfId="40085" xr:uid="{00000000-0005-0000-0000-000072550000}"/>
    <cellStyle name="Input 3 34" xfId="40086" xr:uid="{00000000-0005-0000-0000-000073550000}"/>
    <cellStyle name="Input 3 35" xfId="40087" xr:uid="{00000000-0005-0000-0000-000074550000}"/>
    <cellStyle name="Input 3 36" xfId="40088" xr:uid="{00000000-0005-0000-0000-000075550000}"/>
    <cellStyle name="Input 3 37" xfId="40089" xr:uid="{00000000-0005-0000-0000-000076550000}"/>
    <cellStyle name="Input 3 38" xfId="40090" xr:uid="{00000000-0005-0000-0000-000077550000}"/>
    <cellStyle name="Input 3 39" xfId="40091" xr:uid="{00000000-0005-0000-0000-000078550000}"/>
    <cellStyle name="Input 3 4" xfId="7602" xr:uid="{00000000-0005-0000-0000-000079550000}"/>
    <cellStyle name="Input 3 4 2" xfId="7603" xr:uid="{00000000-0005-0000-0000-00007A550000}"/>
    <cellStyle name="Input 3 4 2 2" xfId="40092" xr:uid="{00000000-0005-0000-0000-00007B550000}"/>
    <cellStyle name="Input 3 4 2 2 2" xfId="40093" xr:uid="{00000000-0005-0000-0000-00007C550000}"/>
    <cellStyle name="Input 3 4 2 3" xfId="40094" xr:uid="{00000000-0005-0000-0000-00007D550000}"/>
    <cellStyle name="Input 3 4 3" xfId="40095" xr:uid="{00000000-0005-0000-0000-00007E550000}"/>
    <cellStyle name="Input 3 4 3 2" xfId="40096" xr:uid="{00000000-0005-0000-0000-00007F550000}"/>
    <cellStyle name="Input 3 4 4" xfId="40097" xr:uid="{00000000-0005-0000-0000-000080550000}"/>
    <cellStyle name="Input 3 40" xfId="40098" xr:uid="{00000000-0005-0000-0000-000081550000}"/>
    <cellStyle name="Input 3 41" xfId="40099" xr:uid="{00000000-0005-0000-0000-000082550000}"/>
    <cellStyle name="Input 3 42" xfId="40100" xr:uid="{00000000-0005-0000-0000-000083550000}"/>
    <cellStyle name="Input 3 43" xfId="40101" xr:uid="{00000000-0005-0000-0000-000084550000}"/>
    <cellStyle name="Input 3 44" xfId="40102" xr:uid="{00000000-0005-0000-0000-000085550000}"/>
    <cellStyle name="Input 3 45" xfId="40103" xr:uid="{00000000-0005-0000-0000-000086550000}"/>
    <cellStyle name="Input 3 46" xfId="40104" xr:uid="{00000000-0005-0000-0000-000087550000}"/>
    <cellStyle name="Input 3 5" xfId="7604" xr:uid="{00000000-0005-0000-0000-000088550000}"/>
    <cellStyle name="Input 3 5 2" xfId="40105" xr:uid="{00000000-0005-0000-0000-000089550000}"/>
    <cellStyle name="Input 3 5 2 2" xfId="40106" xr:uid="{00000000-0005-0000-0000-00008A550000}"/>
    <cellStyle name="Input 3 5 3" xfId="40107" xr:uid="{00000000-0005-0000-0000-00008B550000}"/>
    <cellStyle name="Input 3 6" xfId="7605" xr:uid="{00000000-0005-0000-0000-00008C550000}"/>
    <cellStyle name="Input 3 7" xfId="40108" xr:uid="{00000000-0005-0000-0000-00008D550000}"/>
    <cellStyle name="Input 3 8" xfId="40109" xr:uid="{00000000-0005-0000-0000-00008E550000}"/>
    <cellStyle name="Input 3 9" xfId="40110" xr:uid="{00000000-0005-0000-0000-00008F550000}"/>
    <cellStyle name="Input 30" xfId="7606" xr:uid="{00000000-0005-0000-0000-000090550000}"/>
    <cellStyle name="Input 30 2" xfId="7607" xr:uid="{00000000-0005-0000-0000-000091550000}"/>
    <cellStyle name="Input 30 2 2" xfId="7608" xr:uid="{00000000-0005-0000-0000-000092550000}"/>
    <cellStyle name="Input 30 2 2 2" xfId="40111" xr:uid="{00000000-0005-0000-0000-000093550000}"/>
    <cellStyle name="Input 30 2 2 2 2" xfId="40112" xr:uid="{00000000-0005-0000-0000-000094550000}"/>
    <cellStyle name="Input 30 2 2 2 2 2" xfId="40113" xr:uid="{00000000-0005-0000-0000-000095550000}"/>
    <cellStyle name="Input 30 2 2 2 2 2 2" xfId="40114" xr:uid="{00000000-0005-0000-0000-000096550000}"/>
    <cellStyle name="Input 30 2 2 2 2 2 2 2" xfId="40115" xr:uid="{00000000-0005-0000-0000-000097550000}"/>
    <cellStyle name="Input 30 2 2 2 2 2 2 2 2" xfId="40116" xr:uid="{00000000-0005-0000-0000-000098550000}"/>
    <cellStyle name="Input 30 2 2 2 2 2 2 3" xfId="40117" xr:uid="{00000000-0005-0000-0000-000099550000}"/>
    <cellStyle name="Input 30 2 2 2 2 2 3" xfId="40118" xr:uid="{00000000-0005-0000-0000-00009A550000}"/>
    <cellStyle name="Input 30 2 2 2 2 2 3 2" xfId="40119" xr:uid="{00000000-0005-0000-0000-00009B550000}"/>
    <cellStyle name="Input 30 2 2 2 2 2 4" xfId="40120" xr:uid="{00000000-0005-0000-0000-00009C550000}"/>
    <cellStyle name="Input 30 2 2 2 2 3" xfId="40121" xr:uid="{00000000-0005-0000-0000-00009D550000}"/>
    <cellStyle name="Input 30 2 2 2 2 3 2" xfId="40122" xr:uid="{00000000-0005-0000-0000-00009E550000}"/>
    <cellStyle name="Input 30 2 2 2 2 3 2 2" xfId="40123" xr:uid="{00000000-0005-0000-0000-00009F550000}"/>
    <cellStyle name="Input 30 2 2 2 2 3 3" xfId="40124" xr:uid="{00000000-0005-0000-0000-0000A0550000}"/>
    <cellStyle name="Input 30 2 2 2 2 4" xfId="40125" xr:uid="{00000000-0005-0000-0000-0000A1550000}"/>
    <cellStyle name="Input 30 2 2 2 3" xfId="40126" xr:uid="{00000000-0005-0000-0000-0000A2550000}"/>
    <cellStyle name="Input 30 2 2 2 3 2" xfId="40127" xr:uid="{00000000-0005-0000-0000-0000A3550000}"/>
    <cellStyle name="Input 30 2 2 2 3 2 2" xfId="40128" xr:uid="{00000000-0005-0000-0000-0000A4550000}"/>
    <cellStyle name="Input 30 2 2 2 3 2 2 2" xfId="40129" xr:uid="{00000000-0005-0000-0000-0000A5550000}"/>
    <cellStyle name="Input 30 2 2 2 3 2 3" xfId="40130" xr:uid="{00000000-0005-0000-0000-0000A6550000}"/>
    <cellStyle name="Input 30 2 2 2 3 3" xfId="40131" xr:uid="{00000000-0005-0000-0000-0000A7550000}"/>
    <cellStyle name="Input 30 2 2 2 3 3 2" xfId="40132" xr:uid="{00000000-0005-0000-0000-0000A8550000}"/>
    <cellStyle name="Input 30 2 2 2 3 4" xfId="40133" xr:uid="{00000000-0005-0000-0000-0000A9550000}"/>
    <cellStyle name="Input 30 2 2 2 4" xfId="40134" xr:uid="{00000000-0005-0000-0000-0000AA550000}"/>
    <cellStyle name="Input 30 2 2 2 4 2" xfId="40135" xr:uid="{00000000-0005-0000-0000-0000AB550000}"/>
    <cellStyle name="Input 30 2 2 2 4 2 2" xfId="40136" xr:uid="{00000000-0005-0000-0000-0000AC550000}"/>
    <cellStyle name="Input 30 2 2 2 4 3" xfId="40137" xr:uid="{00000000-0005-0000-0000-0000AD550000}"/>
    <cellStyle name="Input 30 2 2 2 5" xfId="40138" xr:uid="{00000000-0005-0000-0000-0000AE550000}"/>
    <cellStyle name="Input 30 2 2 3" xfId="40139" xr:uid="{00000000-0005-0000-0000-0000AF550000}"/>
    <cellStyle name="Input 30 2 2 3 2" xfId="40140" xr:uid="{00000000-0005-0000-0000-0000B0550000}"/>
    <cellStyle name="Input 30 2 2 3 2 2" xfId="40141" xr:uid="{00000000-0005-0000-0000-0000B1550000}"/>
    <cellStyle name="Input 30 2 2 3 2 2 2" xfId="40142" xr:uid="{00000000-0005-0000-0000-0000B2550000}"/>
    <cellStyle name="Input 30 2 2 3 2 2 2 2" xfId="40143" xr:uid="{00000000-0005-0000-0000-0000B3550000}"/>
    <cellStyle name="Input 30 2 2 3 2 2 3" xfId="40144" xr:uid="{00000000-0005-0000-0000-0000B4550000}"/>
    <cellStyle name="Input 30 2 2 3 2 3" xfId="40145" xr:uid="{00000000-0005-0000-0000-0000B5550000}"/>
    <cellStyle name="Input 30 2 2 3 2 3 2" xfId="40146" xr:uid="{00000000-0005-0000-0000-0000B6550000}"/>
    <cellStyle name="Input 30 2 2 3 2 4" xfId="40147" xr:uid="{00000000-0005-0000-0000-0000B7550000}"/>
    <cellStyle name="Input 30 2 2 3 3" xfId="40148" xr:uid="{00000000-0005-0000-0000-0000B8550000}"/>
    <cellStyle name="Input 30 2 2 3 3 2" xfId="40149" xr:uid="{00000000-0005-0000-0000-0000B9550000}"/>
    <cellStyle name="Input 30 2 2 3 3 2 2" xfId="40150" xr:uid="{00000000-0005-0000-0000-0000BA550000}"/>
    <cellStyle name="Input 30 2 2 3 3 3" xfId="40151" xr:uid="{00000000-0005-0000-0000-0000BB550000}"/>
    <cellStyle name="Input 30 2 2 3 4" xfId="40152" xr:uid="{00000000-0005-0000-0000-0000BC550000}"/>
    <cellStyle name="Input 30 2 2 4" xfId="40153" xr:uid="{00000000-0005-0000-0000-0000BD550000}"/>
    <cellStyle name="Input 30 2 2 4 2" xfId="40154" xr:uid="{00000000-0005-0000-0000-0000BE550000}"/>
    <cellStyle name="Input 30 2 2 4 2 2" xfId="40155" xr:uid="{00000000-0005-0000-0000-0000BF550000}"/>
    <cellStyle name="Input 30 2 2 4 2 2 2" xfId="40156" xr:uid="{00000000-0005-0000-0000-0000C0550000}"/>
    <cellStyle name="Input 30 2 2 4 2 3" xfId="40157" xr:uid="{00000000-0005-0000-0000-0000C1550000}"/>
    <cellStyle name="Input 30 2 2 4 3" xfId="40158" xr:uid="{00000000-0005-0000-0000-0000C2550000}"/>
    <cellStyle name="Input 30 2 2 4 3 2" xfId="40159" xr:uid="{00000000-0005-0000-0000-0000C3550000}"/>
    <cellStyle name="Input 30 2 2 4 4" xfId="40160" xr:uid="{00000000-0005-0000-0000-0000C4550000}"/>
    <cellStyle name="Input 30 2 2 5" xfId="40161" xr:uid="{00000000-0005-0000-0000-0000C5550000}"/>
    <cellStyle name="Input 30 2 2 5 2" xfId="40162" xr:uid="{00000000-0005-0000-0000-0000C6550000}"/>
    <cellStyle name="Input 30 2 2 5 2 2" xfId="40163" xr:uid="{00000000-0005-0000-0000-0000C7550000}"/>
    <cellStyle name="Input 30 2 2 5 3" xfId="40164" xr:uid="{00000000-0005-0000-0000-0000C8550000}"/>
    <cellStyle name="Input 30 2 2 6" xfId="40165" xr:uid="{00000000-0005-0000-0000-0000C9550000}"/>
    <cellStyle name="Input 30 2 3" xfId="40166" xr:uid="{00000000-0005-0000-0000-0000CA550000}"/>
    <cellStyle name="Input 30 2 3 2" xfId="40167" xr:uid="{00000000-0005-0000-0000-0000CB550000}"/>
    <cellStyle name="Input 30 2 3 2 2" xfId="40168" xr:uid="{00000000-0005-0000-0000-0000CC550000}"/>
    <cellStyle name="Input 30 2 3 2 2 2" xfId="40169" xr:uid="{00000000-0005-0000-0000-0000CD550000}"/>
    <cellStyle name="Input 30 2 3 2 2 2 2" xfId="40170" xr:uid="{00000000-0005-0000-0000-0000CE550000}"/>
    <cellStyle name="Input 30 2 3 2 2 2 2 2" xfId="40171" xr:uid="{00000000-0005-0000-0000-0000CF550000}"/>
    <cellStyle name="Input 30 2 3 2 2 2 3" xfId="40172" xr:uid="{00000000-0005-0000-0000-0000D0550000}"/>
    <cellStyle name="Input 30 2 3 2 2 3" xfId="40173" xr:uid="{00000000-0005-0000-0000-0000D1550000}"/>
    <cellStyle name="Input 30 2 3 2 2 3 2" xfId="40174" xr:uid="{00000000-0005-0000-0000-0000D2550000}"/>
    <cellStyle name="Input 30 2 3 2 2 4" xfId="40175" xr:uid="{00000000-0005-0000-0000-0000D3550000}"/>
    <cellStyle name="Input 30 2 3 2 3" xfId="40176" xr:uid="{00000000-0005-0000-0000-0000D4550000}"/>
    <cellStyle name="Input 30 2 3 2 3 2" xfId="40177" xr:uid="{00000000-0005-0000-0000-0000D5550000}"/>
    <cellStyle name="Input 30 2 3 2 3 2 2" xfId="40178" xr:uid="{00000000-0005-0000-0000-0000D6550000}"/>
    <cellStyle name="Input 30 2 3 2 3 3" xfId="40179" xr:uid="{00000000-0005-0000-0000-0000D7550000}"/>
    <cellStyle name="Input 30 2 3 2 4" xfId="40180" xr:uid="{00000000-0005-0000-0000-0000D8550000}"/>
    <cellStyle name="Input 30 2 3 3" xfId="40181" xr:uid="{00000000-0005-0000-0000-0000D9550000}"/>
    <cellStyle name="Input 30 2 3 3 2" xfId="40182" xr:uid="{00000000-0005-0000-0000-0000DA550000}"/>
    <cellStyle name="Input 30 2 3 3 2 2" xfId="40183" xr:uid="{00000000-0005-0000-0000-0000DB550000}"/>
    <cellStyle name="Input 30 2 3 3 2 2 2" xfId="40184" xr:uid="{00000000-0005-0000-0000-0000DC550000}"/>
    <cellStyle name="Input 30 2 3 3 2 3" xfId="40185" xr:uid="{00000000-0005-0000-0000-0000DD550000}"/>
    <cellStyle name="Input 30 2 3 3 3" xfId="40186" xr:uid="{00000000-0005-0000-0000-0000DE550000}"/>
    <cellStyle name="Input 30 2 3 3 3 2" xfId="40187" xr:uid="{00000000-0005-0000-0000-0000DF550000}"/>
    <cellStyle name="Input 30 2 3 3 4" xfId="40188" xr:uid="{00000000-0005-0000-0000-0000E0550000}"/>
    <cellStyle name="Input 30 2 3 4" xfId="40189" xr:uid="{00000000-0005-0000-0000-0000E1550000}"/>
    <cellStyle name="Input 30 2 3 4 2" xfId="40190" xr:uid="{00000000-0005-0000-0000-0000E2550000}"/>
    <cellStyle name="Input 30 2 3 4 2 2" xfId="40191" xr:uid="{00000000-0005-0000-0000-0000E3550000}"/>
    <cellStyle name="Input 30 2 3 4 3" xfId="40192" xr:uid="{00000000-0005-0000-0000-0000E4550000}"/>
    <cellStyle name="Input 30 2 3 5" xfId="40193" xr:uid="{00000000-0005-0000-0000-0000E5550000}"/>
    <cellStyle name="Input 30 2 4" xfId="40194" xr:uid="{00000000-0005-0000-0000-0000E6550000}"/>
    <cellStyle name="Input 30 2 4 2" xfId="40195" xr:uid="{00000000-0005-0000-0000-0000E7550000}"/>
    <cellStyle name="Input 30 2 4 2 2" xfId="40196" xr:uid="{00000000-0005-0000-0000-0000E8550000}"/>
    <cellStyle name="Input 30 2 4 2 2 2" xfId="40197" xr:uid="{00000000-0005-0000-0000-0000E9550000}"/>
    <cellStyle name="Input 30 2 4 2 2 2 2" xfId="40198" xr:uid="{00000000-0005-0000-0000-0000EA550000}"/>
    <cellStyle name="Input 30 2 4 2 2 3" xfId="40199" xr:uid="{00000000-0005-0000-0000-0000EB550000}"/>
    <cellStyle name="Input 30 2 4 2 3" xfId="40200" xr:uid="{00000000-0005-0000-0000-0000EC550000}"/>
    <cellStyle name="Input 30 2 4 2 3 2" xfId="40201" xr:uid="{00000000-0005-0000-0000-0000ED550000}"/>
    <cellStyle name="Input 30 2 4 2 4" xfId="40202" xr:uid="{00000000-0005-0000-0000-0000EE550000}"/>
    <cellStyle name="Input 30 2 4 3" xfId="40203" xr:uid="{00000000-0005-0000-0000-0000EF550000}"/>
    <cellStyle name="Input 30 2 4 3 2" xfId="40204" xr:uid="{00000000-0005-0000-0000-0000F0550000}"/>
    <cellStyle name="Input 30 2 4 3 2 2" xfId="40205" xr:uid="{00000000-0005-0000-0000-0000F1550000}"/>
    <cellStyle name="Input 30 2 4 3 3" xfId="40206" xr:uid="{00000000-0005-0000-0000-0000F2550000}"/>
    <cellStyle name="Input 30 2 4 4" xfId="40207" xr:uid="{00000000-0005-0000-0000-0000F3550000}"/>
    <cellStyle name="Input 30 2 5" xfId="40208" xr:uid="{00000000-0005-0000-0000-0000F4550000}"/>
    <cellStyle name="Input 30 2 5 2" xfId="40209" xr:uid="{00000000-0005-0000-0000-0000F5550000}"/>
    <cellStyle name="Input 30 2 5 2 2" xfId="40210" xr:uid="{00000000-0005-0000-0000-0000F6550000}"/>
    <cellStyle name="Input 30 2 5 2 2 2" xfId="40211" xr:uid="{00000000-0005-0000-0000-0000F7550000}"/>
    <cellStyle name="Input 30 2 5 2 3" xfId="40212" xr:uid="{00000000-0005-0000-0000-0000F8550000}"/>
    <cellStyle name="Input 30 2 5 3" xfId="40213" xr:uid="{00000000-0005-0000-0000-0000F9550000}"/>
    <cellStyle name="Input 30 2 5 3 2" xfId="40214" xr:uid="{00000000-0005-0000-0000-0000FA550000}"/>
    <cellStyle name="Input 30 2 5 4" xfId="40215" xr:uid="{00000000-0005-0000-0000-0000FB550000}"/>
    <cellStyle name="Input 30 2 6" xfId="40216" xr:uid="{00000000-0005-0000-0000-0000FC550000}"/>
    <cellStyle name="Input 30 2 6 2" xfId="40217" xr:uid="{00000000-0005-0000-0000-0000FD550000}"/>
    <cellStyle name="Input 30 2 6 2 2" xfId="40218" xr:uid="{00000000-0005-0000-0000-0000FE550000}"/>
    <cellStyle name="Input 30 2 6 3" xfId="40219" xr:uid="{00000000-0005-0000-0000-0000FF550000}"/>
    <cellStyle name="Input 30 2 7" xfId="40220" xr:uid="{00000000-0005-0000-0000-000000560000}"/>
    <cellStyle name="Input 30 3" xfId="7609" xr:uid="{00000000-0005-0000-0000-000001560000}"/>
    <cellStyle name="Input 30 3 2" xfId="40221" xr:uid="{00000000-0005-0000-0000-000002560000}"/>
    <cellStyle name="Input 30 3 2 2" xfId="40222" xr:uid="{00000000-0005-0000-0000-000003560000}"/>
    <cellStyle name="Input 30 3 2 2 2" xfId="40223" xr:uid="{00000000-0005-0000-0000-000004560000}"/>
    <cellStyle name="Input 30 3 2 2 2 2" xfId="40224" xr:uid="{00000000-0005-0000-0000-000005560000}"/>
    <cellStyle name="Input 30 3 2 2 2 2 2" xfId="40225" xr:uid="{00000000-0005-0000-0000-000006560000}"/>
    <cellStyle name="Input 30 3 2 2 2 2 2 2" xfId="40226" xr:uid="{00000000-0005-0000-0000-000007560000}"/>
    <cellStyle name="Input 30 3 2 2 2 2 2 2 2" xfId="40227" xr:uid="{00000000-0005-0000-0000-000008560000}"/>
    <cellStyle name="Input 30 3 2 2 2 2 2 3" xfId="40228" xr:uid="{00000000-0005-0000-0000-000009560000}"/>
    <cellStyle name="Input 30 3 2 2 2 2 3" xfId="40229" xr:uid="{00000000-0005-0000-0000-00000A560000}"/>
    <cellStyle name="Input 30 3 2 2 2 2 3 2" xfId="40230" xr:uid="{00000000-0005-0000-0000-00000B560000}"/>
    <cellStyle name="Input 30 3 2 2 2 2 4" xfId="40231" xr:uid="{00000000-0005-0000-0000-00000C560000}"/>
    <cellStyle name="Input 30 3 2 2 2 3" xfId="40232" xr:uid="{00000000-0005-0000-0000-00000D560000}"/>
    <cellStyle name="Input 30 3 2 2 2 3 2" xfId="40233" xr:uid="{00000000-0005-0000-0000-00000E560000}"/>
    <cellStyle name="Input 30 3 2 2 2 3 2 2" xfId="40234" xr:uid="{00000000-0005-0000-0000-00000F560000}"/>
    <cellStyle name="Input 30 3 2 2 2 3 3" xfId="40235" xr:uid="{00000000-0005-0000-0000-000010560000}"/>
    <cellStyle name="Input 30 3 2 2 2 4" xfId="40236" xr:uid="{00000000-0005-0000-0000-000011560000}"/>
    <cellStyle name="Input 30 3 2 2 3" xfId="40237" xr:uid="{00000000-0005-0000-0000-000012560000}"/>
    <cellStyle name="Input 30 3 2 2 3 2" xfId="40238" xr:uid="{00000000-0005-0000-0000-000013560000}"/>
    <cellStyle name="Input 30 3 2 2 3 2 2" xfId="40239" xr:uid="{00000000-0005-0000-0000-000014560000}"/>
    <cellStyle name="Input 30 3 2 2 3 2 2 2" xfId="40240" xr:uid="{00000000-0005-0000-0000-000015560000}"/>
    <cellStyle name="Input 30 3 2 2 3 2 3" xfId="40241" xr:uid="{00000000-0005-0000-0000-000016560000}"/>
    <cellStyle name="Input 30 3 2 2 3 3" xfId="40242" xr:uid="{00000000-0005-0000-0000-000017560000}"/>
    <cellStyle name="Input 30 3 2 2 3 3 2" xfId="40243" xr:uid="{00000000-0005-0000-0000-000018560000}"/>
    <cellStyle name="Input 30 3 2 2 3 4" xfId="40244" xr:uid="{00000000-0005-0000-0000-000019560000}"/>
    <cellStyle name="Input 30 3 2 2 4" xfId="40245" xr:uid="{00000000-0005-0000-0000-00001A560000}"/>
    <cellStyle name="Input 30 3 2 2 4 2" xfId="40246" xr:uid="{00000000-0005-0000-0000-00001B560000}"/>
    <cellStyle name="Input 30 3 2 2 4 2 2" xfId="40247" xr:uid="{00000000-0005-0000-0000-00001C560000}"/>
    <cellStyle name="Input 30 3 2 2 4 3" xfId="40248" xr:uid="{00000000-0005-0000-0000-00001D560000}"/>
    <cellStyle name="Input 30 3 2 2 5" xfId="40249" xr:uid="{00000000-0005-0000-0000-00001E560000}"/>
    <cellStyle name="Input 30 3 2 3" xfId="40250" xr:uid="{00000000-0005-0000-0000-00001F560000}"/>
    <cellStyle name="Input 30 3 2 3 2" xfId="40251" xr:uid="{00000000-0005-0000-0000-000020560000}"/>
    <cellStyle name="Input 30 3 2 3 2 2" xfId="40252" xr:uid="{00000000-0005-0000-0000-000021560000}"/>
    <cellStyle name="Input 30 3 2 3 2 2 2" xfId="40253" xr:uid="{00000000-0005-0000-0000-000022560000}"/>
    <cellStyle name="Input 30 3 2 3 2 2 2 2" xfId="40254" xr:uid="{00000000-0005-0000-0000-000023560000}"/>
    <cellStyle name="Input 30 3 2 3 2 2 3" xfId="40255" xr:uid="{00000000-0005-0000-0000-000024560000}"/>
    <cellStyle name="Input 30 3 2 3 2 3" xfId="40256" xr:uid="{00000000-0005-0000-0000-000025560000}"/>
    <cellStyle name="Input 30 3 2 3 2 3 2" xfId="40257" xr:uid="{00000000-0005-0000-0000-000026560000}"/>
    <cellStyle name="Input 30 3 2 3 2 4" xfId="40258" xr:uid="{00000000-0005-0000-0000-000027560000}"/>
    <cellStyle name="Input 30 3 2 3 3" xfId="40259" xr:uid="{00000000-0005-0000-0000-000028560000}"/>
    <cellStyle name="Input 30 3 2 3 3 2" xfId="40260" xr:uid="{00000000-0005-0000-0000-000029560000}"/>
    <cellStyle name="Input 30 3 2 3 3 2 2" xfId="40261" xr:uid="{00000000-0005-0000-0000-00002A560000}"/>
    <cellStyle name="Input 30 3 2 3 3 3" xfId="40262" xr:uid="{00000000-0005-0000-0000-00002B560000}"/>
    <cellStyle name="Input 30 3 2 3 4" xfId="40263" xr:uid="{00000000-0005-0000-0000-00002C560000}"/>
    <cellStyle name="Input 30 3 2 4" xfId="40264" xr:uid="{00000000-0005-0000-0000-00002D560000}"/>
    <cellStyle name="Input 30 3 2 4 2" xfId="40265" xr:uid="{00000000-0005-0000-0000-00002E560000}"/>
    <cellStyle name="Input 30 3 2 4 2 2" xfId="40266" xr:uid="{00000000-0005-0000-0000-00002F560000}"/>
    <cellStyle name="Input 30 3 2 4 2 2 2" xfId="40267" xr:uid="{00000000-0005-0000-0000-000030560000}"/>
    <cellStyle name="Input 30 3 2 4 2 3" xfId="40268" xr:uid="{00000000-0005-0000-0000-000031560000}"/>
    <cellStyle name="Input 30 3 2 4 3" xfId="40269" xr:uid="{00000000-0005-0000-0000-000032560000}"/>
    <cellStyle name="Input 30 3 2 4 3 2" xfId="40270" xr:uid="{00000000-0005-0000-0000-000033560000}"/>
    <cellStyle name="Input 30 3 2 4 4" xfId="40271" xr:uid="{00000000-0005-0000-0000-000034560000}"/>
    <cellStyle name="Input 30 3 2 5" xfId="40272" xr:uid="{00000000-0005-0000-0000-000035560000}"/>
    <cellStyle name="Input 30 3 2 5 2" xfId="40273" xr:uid="{00000000-0005-0000-0000-000036560000}"/>
    <cellStyle name="Input 30 3 2 5 2 2" xfId="40274" xr:uid="{00000000-0005-0000-0000-000037560000}"/>
    <cellStyle name="Input 30 3 2 5 3" xfId="40275" xr:uid="{00000000-0005-0000-0000-000038560000}"/>
    <cellStyle name="Input 30 3 2 6" xfId="40276" xr:uid="{00000000-0005-0000-0000-000039560000}"/>
    <cellStyle name="Input 30 3 3" xfId="40277" xr:uid="{00000000-0005-0000-0000-00003A560000}"/>
    <cellStyle name="Input 30 3 3 2" xfId="40278" xr:uid="{00000000-0005-0000-0000-00003B560000}"/>
    <cellStyle name="Input 30 3 3 2 2" xfId="40279" xr:uid="{00000000-0005-0000-0000-00003C560000}"/>
    <cellStyle name="Input 30 3 3 2 2 2" xfId="40280" xr:uid="{00000000-0005-0000-0000-00003D560000}"/>
    <cellStyle name="Input 30 3 3 2 2 2 2" xfId="40281" xr:uid="{00000000-0005-0000-0000-00003E560000}"/>
    <cellStyle name="Input 30 3 3 2 2 2 2 2" xfId="40282" xr:uid="{00000000-0005-0000-0000-00003F560000}"/>
    <cellStyle name="Input 30 3 3 2 2 2 3" xfId="40283" xr:uid="{00000000-0005-0000-0000-000040560000}"/>
    <cellStyle name="Input 30 3 3 2 2 3" xfId="40284" xr:uid="{00000000-0005-0000-0000-000041560000}"/>
    <cellStyle name="Input 30 3 3 2 2 3 2" xfId="40285" xr:uid="{00000000-0005-0000-0000-000042560000}"/>
    <cellStyle name="Input 30 3 3 2 2 4" xfId="40286" xr:uid="{00000000-0005-0000-0000-000043560000}"/>
    <cellStyle name="Input 30 3 3 2 3" xfId="40287" xr:uid="{00000000-0005-0000-0000-000044560000}"/>
    <cellStyle name="Input 30 3 3 2 3 2" xfId="40288" xr:uid="{00000000-0005-0000-0000-000045560000}"/>
    <cellStyle name="Input 30 3 3 2 3 2 2" xfId="40289" xr:uid="{00000000-0005-0000-0000-000046560000}"/>
    <cellStyle name="Input 30 3 3 2 3 3" xfId="40290" xr:uid="{00000000-0005-0000-0000-000047560000}"/>
    <cellStyle name="Input 30 3 3 2 4" xfId="40291" xr:uid="{00000000-0005-0000-0000-000048560000}"/>
    <cellStyle name="Input 30 3 3 3" xfId="40292" xr:uid="{00000000-0005-0000-0000-000049560000}"/>
    <cellStyle name="Input 30 3 3 3 2" xfId="40293" xr:uid="{00000000-0005-0000-0000-00004A560000}"/>
    <cellStyle name="Input 30 3 3 3 2 2" xfId="40294" xr:uid="{00000000-0005-0000-0000-00004B560000}"/>
    <cellStyle name="Input 30 3 3 3 2 2 2" xfId="40295" xr:uid="{00000000-0005-0000-0000-00004C560000}"/>
    <cellStyle name="Input 30 3 3 3 2 3" xfId="40296" xr:uid="{00000000-0005-0000-0000-00004D560000}"/>
    <cellStyle name="Input 30 3 3 3 3" xfId="40297" xr:uid="{00000000-0005-0000-0000-00004E560000}"/>
    <cellStyle name="Input 30 3 3 3 3 2" xfId="40298" xr:uid="{00000000-0005-0000-0000-00004F560000}"/>
    <cellStyle name="Input 30 3 3 3 4" xfId="40299" xr:uid="{00000000-0005-0000-0000-000050560000}"/>
    <cellStyle name="Input 30 3 3 4" xfId="40300" xr:uid="{00000000-0005-0000-0000-000051560000}"/>
    <cellStyle name="Input 30 3 3 4 2" xfId="40301" xr:uid="{00000000-0005-0000-0000-000052560000}"/>
    <cellStyle name="Input 30 3 3 4 2 2" xfId="40302" xr:uid="{00000000-0005-0000-0000-000053560000}"/>
    <cellStyle name="Input 30 3 3 4 3" xfId="40303" xr:uid="{00000000-0005-0000-0000-000054560000}"/>
    <cellStyle name="Input 30 3 3 5" xfId="40304" xr:uid="{00000000-0005-0000-0000-000055560000}"/>
    <cellStyle name="Input 30 3 4" xfId="40305" xr:uid="{00000000-0005-0000-0000-000056560000}"/>
    <cellStyle name="Input 30 3 4 2" xfId="40306" xr:uid="{00000000-0005-0000-0000-000057560000}"/>
    <cellStyle name="Input 30 3 4 2 2" xfId="40307" xr:uid="{00000000-0005-0000-0000-000058560000}"/>
    <cellStyle name="Input 30 3 4 2 2 2" xfId="40308" xr:uid="{00000000-0005-0000-0000-000059560000}"/>
    <cellStyle name="Input 30 3 4 2 2 2 2" xfId="40309" xr:uid="{00000000-0005-0000-0000-00005A560000}"/>
    <cellStyle name="Input 30 3 4 2 2 3" xfId="40310" xr:uid="{00000000-0005-0000-0000-00005B560000}"/>
    <cellStyle name="Input 30 3 4 2 3" xfId="40311" xr:uid="{00000000-0005-0000-0000-00005C560000}"/>
    <cellStyle name="Input 30 3 4 2 3 2" xfId="40312" xr:uid="{00000000-0005-0000-0000-00005D560000}"/>
    <cellStyle name="Input 30 3 4 2 4" xfId="40313" xr:uid="{00000000-0005-0000-0000-00005E560000}"/>
    <cellStyle name="Input 30 3 4 3" xfId="40314" xr:uid="{00000000-0005-0000-0000-00005F560000}"/>
    <cellStyle name="Input 30 3 4 3 2" xfId="40315" xr:uid="{00000000-0005-0000-0000-000060560000}"/>
    <cellStyle name="Input 30 3 4 3 2 2" xfId="40316" xr:uid="{00000000-0005-0000-0000-000061560000}"/>
    <cellStyle name="Input 30 3 4 3 3" xfId="40317" xr:uid="{00000000-0005-0000-0000-000062560000}"/>
    <cellStyle name="Input 30 3 4 4" xfId="40318" xr:uid="{00000000-0005-0000-0000-000063560000}"/>
    <cellStyle name="Input 30 3 5" xfId="40319" xr:uid="{00000000-0005-0000-0000-000064560000}"/>
    <cellStyle name="Input 30 3 5 2" xfId="40320" xr:uid="{00000000-0005-0000-0000-000065560000}"/>
    <cellStyle name="Input 30 3 5 2 2" xfId="40321" xr:uid="{00000000-0005-0000-0000-000066560000}"/>
    <cellStyle name="Input 30 3 5 2 2 2" xfId="40322" xr:uid="{00000000-0005-0000-0000-000067560000}"/>
    <cellStyle name="Input 30 3 5 2 3" xfId="40323" xr:uid="{00000000-0005-0000-0000-000068560000}"/>
    <cellStyle name="Input 30 3 5 3" xfId="40324" xr:uid="{00000000-0005-0000-0000-000069560000}"/>
    <cellStyle name="Input 30 3 5 3 2" xfId="40325" xr:uid="{00000000-0005-0000-0000-00006A560000}"/>
    <cellStyle name="Input 30 3 5 4" xfId="40326" xr:uid="{00000000-0005-0000-0000-00006B560000}"/>
    <cellStyle name="Input 30 3 6" xfId="40327" xr:uid="{00000000-0005-0000-0000-00006C560000}"/>
    <cellStyle name="Input 30 3 6 2" xfId="40328" xr:uid="{00000000-0005-0000-0000-00006D560000}"/>
    <cellStyle name="Input 30 3 6 2 2" xfId="40329" xr:uid="{00000000-0005-0000-0000-00006E560000}"/>
    <cellStyle name="Input 30 3 6 3" xfId="40330" xr:uid="{00000000-0005-0000-0000-00006F560000}"/>
    <cellStyle name="Input 30 3 7" xfId="40331" xr:uid="{00000000-0005-0000-0000-000070560000}"/>
    <cellStyle name="Input 30 4" xfId="7610" xr:uid="{00000000-0005-0000-0000-000071560000}"/>
    <cellStyle name="Input 30 4 2" xfId="40332" xr:uid="{00000000-0005-0000-0000-000072560000}"/>
    <cellStyle name="Input 30 4 2 2" xfId="40333" xr:uid="{00000000-0005-0000-0000-000073560000}"/>
    <cellStyle name="Input 30 4 2 2 2" xfId="40334" xr:uid="{00000000-0005-0000-0000-000074560000}"/>
    <cellStyle name="Input 30 4 2 2 2 2" xfId="40335" xr:uid="{00000000-0005-0000-0000-000075560000}"/>
    <cellStyle name="Input 30 4 2 2 2 2 2" xfId="40336" xr:uid="{00000000-0005-0000-0000-000076560000}"/>
    <cellStyle name="Input 30 4 2 2 2 2 2 2" xfId="40337" xr:uid="{00000000-0005-0000-0000-000077560000}"/>
    <cellStyle name="Input 30 4 2 2 2 2 3" xfId="40338" xr:uid="{00000000-0005-0000-0000-000078560000}"/>
    <cellStyle name="Input 30 4 2 2 2 3" xfId="40339" xr:uid="{00000000-0005-0000-0000-000079560000}"/>
    <cellStyle name="Input 30 4 2 2 2 3 2" xfId="40340" xr:uid="{00000000-0005-0000-0000-00007A560000}"/>
    <cellStyle name="Input 30 4 2 2 2 4" xfId="40341" xr:uid="{00000000-0005-0000-0000-00007B560000}"/>
    <cellStyle name="Input 30 4 2 2 3" xfId="40342" xr:uid="{00000000-0005-0000-0000-00007C560000}"/>
    <cellStyle name="Input 30 4 2 2 3 2" xfId="40343" xr:uid="{00000000-0005-0000-0000-00007D560000}"/>
    <cellStyle name="Input 30 4 2 2 3 2 2" xfId="40344" xr:uid="{00000000-0005-0000-0000-00007E560000}"/>
    <cellStyle name="Input 30 4 2 2 3 3" xfId="40345" xr:uid="{00000000-0005-0000-0000-00007F560000}"/>
    <cellStyle name="Input 30 4 2 2 4" xfId="40346" xr:uid="{00000000-0005-0000-0000-000080560000}"/>
    <cellStyle name="Input 30 4 2 3" xfId="40347" xr:uid="{00000000-0005-0000-0000-000081560000}"/>
    <cellStyle name="Input 30 4 2 3 2" xfId="40348" xr:uid="{00000000-0005-0000-0000-000082560000}"/>
    <cellStyle name="Input 30 4 2 3 2 2" xfId="40349" xr:uid="{00000000-0005-0000-0000-000083560000}"/>
    <cellStyle name="Input 30 4 2 3 2 2 2" xfId="40350" xr:uid="{00000000-0005-0000-0000-000084560000}"/>
    <cellStyle name="Input 30 4 2 3 2 3" xfId="40351" xr:uid="{00000000-0005-0000-0000-000085560000}"/>
    <cellStyle name="Input 30 4 2 3 3" xfId="40352" xr:uid="{00000000-0005-0000-0000-000086560000}"/>
    <cellStyle name="Input 30 4 2 3 3 2" xfId="40353" xr:uid="{00000000-0005-0000-0000-000087560000}"/>
    <cellStyle name="Input 30 4 2 3 4" xfId="40354" xr:uid="{00000000-0005-0000-0000-000088560000}"/>
    <cellStyle name="Input 30 4 2 4" xfId="40355" xr:uid="{00000000-0005-0000-0000-000089560000}"/>
    <cellStyle name="Input 30 4 2 4 2" xfId="40356" xr:uid="{00000000-0005-0000-0000-00008A560000}"/>
    <cellStyle name="Input 30 4 2 4 2 2" xfId="40357" xr:uid="{00000000-0005-0000-0000-00008B560000}"/>
    <cellStyle name="Input 30 4 2 4 3" xfId="40358" xr:uid="{00000000-0005-0000-0000-00008C560000}"/>
    <cellStyle name="Input 30 4 2 5" xfId="40359" xr:uid="{00000000-0005-0000-0000-00008D560000}"/>
    <cellStyle name="Input 30 4 3" xfId="40360" xr:uid="{00000000-0005-0000-0000-00008E560000}"/>
    <cellStyle name="Input 30 4 3 2" xfId="40361" xr:uid="{00000000-0005-0000-0000-00008F560000}"/>
    <cellStyle name="Input 30 4 3 2 2" xfId="40362" xr:uid="{00000000-0005-0000-0000-000090560000}"/>
    <cellStyle name="Input 30 4 3 2 2 2" xfId="40363" xr:uid="{00000000-0005-0000-0000-000091560000}"/>
    <cellStyle name="Input 30 4 3 2 2 2 2" xfId="40364" xr:uid="{00000000-0005-0000-0000-000092560000}"/>
    <cellStyle name="Input 30 4 3 2 2 3" xfId="40365" xr:uid="{00000000-0005-0000-0000-000093560000}"/>
    <cellStyle name="Input 30 4 3 2 3" xfId="40366" xr:uid="{00000000-0005-0000-0000-000094560000}"/>
    <cellStyle name="Input 30 4 3 2 3 2" xfId="40367" xr:uid="{00000000-0005-0000-0000-000095560000}"/>
    <cellStyle name="Input 30 4 3 2 4" xfId="40368" xr:uid="{00000000-0005-0000-0000-000096560000}"/>
    <cellStyle name="Input 30 4 3 3" xfId="40369" xr:uid="{00000000-0005-0000-0000-000097560000}"/>
    <cellStyle name="Input 30 4 3 3 2" xfId="40370" xr:uid="{00000000-0005-0000-0000-000098560000}"/>
    <cellStyle name="Input 30 4 3 3 2 2" xfId="40371" xr:uid="{00000000-0005-0000-0000-000099560000}"/>
    <cellStyle name="Input 30 4 3 3 3" xfId="40372" xr:uid="{00000000-0005-0000-0000-00009A560000}"/>
    <cellStyle name="Input 30 4 3 4" xfId="40373" xr:uid="{00000000-0005-0000-0000-00009B560000}"/>
    <cellStyle name="Input 30 4 4" xfId="40374" xr:uid="{00000000-0005-0000-0000-00009C560000}"/>
    <cellStyle name="Input 30 4 4 2" xfId="40375" xr:uid="{00000000-0005-0000-0000-00009D560000}"/>
    <cellStyle name="Input 30 4 4 2 2" xfId="40376" xr:uid="{00000000-0005-0000-0000-00009E560000}"/>
    <cellStyle name="Input 30 4 4 2 2 2" xfId="40377" xr:uid="{00000000-0005-0000-0000-00009F560000}"/>
    <cellStyle name="Input 30 4 4 2 3" xfId="40378" xr:uid="{00000000-0005-0000-0000-0000A0560000}"/>
    <cellStyle name="Input 30 4 4 3" xfId="40379" xr:uid="{00000000-0005-0000-0000-0000A1560000}"/>
    <cellStyle name="Input 30 4 4 3 2" xfId="40380" xr:uid="{00000000-0005-0000-0000-0000A2560000}"/>
    <cellStyle name="Input 30 4 4 4" xfId="40381" xr:uid="{00000000-0005-0000-0000-0000A3560000}"/>
    <cellStyle name="Input 30 4 5" xfId="40382" xr:uid="{00000000-0005-0000-0000-0000A4560000}"/>
    <cellStyle name="Input 30 4 5 2" xfId="40383" xr:uid="{00000000-0005-0000-0000-0000A5560000}"/>
    <cellStyle name="Input 30 4 5 2 2" xfId="40384" xr:uid="{00000000-0005-0000-0000-0000A6560000}"/>
    <cellStyle name="Input 30 4 5 3" xfId="40385" xr:uid="{00000000-0005-0000-0000-0000A7560000}"/>
    <cellStyle name="Input 30 4 6" xfId="40386" xr:uid="{00000000-0005-0000-0000-0000A8560000}"/>
    <cellStyle name="Input 30 5" xfId="40387" xr:uid="{00000000-0005-0000-0000-0000A9560000}"/>
    <cellStyle name="Input 30 5 2" xfId="40388" xr:uid="{00000000-0005-0000-0000-0000AA560000}"/>
    <cellStyle name="Input 30 5 2 2" xfId="40389" xr:uid="{00000000-0005-0000-0000-0000AB560000}"/>
    <cellStyle name="Input 30 5 2 2 2" xfId="40390" xr:uid="{00000000-0005-0000-0000-0000AC560000}"/>
    <cellStyle name="Input 30 5 2 2 2 2" xfId="40391" xr:uid="{00000000-0005-0000-0000-0000AD560000}"/>
    <cellStyle name="Input 30 5 2 2 2 2 2" xfId="40392" xr:uid="{00000000-0005-0000-0000-0000AE560000}"/>
    <cellStyle name="Input 30 5 2 2 2 3" xfId="40393" xr:uid="{00000000-0005-0000-0000-0000AF560000}"/>
    <cellStyle name="Input 30 5 2 2 3" xfId="40394" xr:uid="{00000000-0005-0000-0000-0000B0560000}"/>
    <cellStyle name="Input 30 5 2 2 3 2" xfId="40395" xr:uid="{00000000-0005-0000-0000-0000B1560000}"/>
    <cellStyle name="Input 30 5 2 2 4" xfId="40396" xr:uid="{00000000-0005-0000-0000-0000B2560000}"/>
    <cellStyle name="Input 30 5 2 3" xfId="40397" xr:uid="{00000000-0005-0000-0000-0000B3560000}"/>
    <cellStyle name="Input 30 5 2 3 2" xfId="40398" xr:uid="{00000000-0005-0000-0000-0000B4560000}"/>
    <cellStyle name="Input 30 5 2 3 2 2" xfId="40399" xr:uid="{00000000-0005-0000-0000-0000B5560000}"/>
    <cellStyle name="Input 30 5 2 3 3" xfId="40400" xr:uid="{00000000-0005-0000-0000-0000B6560000}"/>
    <cellStyle name="Input 30 5 2 4" xfId="40401" xr:uid="{00000000-0005-0000-0000-0000B7560000}"/>
    <cellStyle name="Input 30 5 3" xfId="40402" xr:uid="{00000000-0005-0000-0000-0000B8560000}"/>
    <cellStyle name="Input 30 5 3 2" xfId="40403" xr:uid="{00000000-0005-0000-0000-0000B9560000}"/>
    <cellStyle name="Input 30 5 3 2 2" xfId="40404" xr:uid="{00000000-0005-0000-0000-0000BA560000}"/>
    <cellStyle name="Input 30 5 3 2 2 2" xfId="40405" xr:uid="{00000000-0005-0000-0000-0000BB560000}"/>
    <cellStyle name="Input 30 5 3 2 3" xfId="40406" xr:uid="{00000000-0005-0000-0000-0000BC560000}"/>
    <cellStyle name="Input 30 5 3 3" xfId="40407" xr:uid="{00000000-0005-0000-0000-0000BD560000}"/>
    <cellStyle name="Input 30 5 3 3 2" xfId="40408" xr:uid="{00000000-0005-0000-0000-0000BE560000}"/>
    <cellStyle name="Input 30 5 3 4" xfId="40409" xr:uid="{00000000-0005-0000-0000-0000BF560000}"/>
    <cellStyle name="Input 30 5 4" xfId="40410" xr:uid="{00000000-0005-0000-0000-0000C0560000}"/>
    <cellStyle name="Input 30 5 4 2" xfId="40411" xr:uid="{00000000-0005-0000-0000-0000C1560000}"/>
    <cellStyle name="Input 30 5 4 2 2" xfId="40412" xr:uid="{00000000-0005-0000-0000-0000C2560000}"/>
    <cellStyle name="Input 30 5 4 3" xfId="40413" xr:uid="{00000000-0005-0000-0000-0000C3560000}"/>
    <cellStyle name="Input 30 5 5" xfId="40414" xr:uid="{00000000-0005-0000-0000-0000C4560000}"/>
    <cellStyle name="Input 30 6" xfId="40415" xr:uid="{00000000-0005-0000-0000-0000C5560000}"/>
    <cellStyle name="Input 30 6 2" xfId="40416" xr:uid="{00000000-0005-0000-0000-0000C6560000}"/>
    <cellStyle name="Input 30 6 2 2" xfId="40417" xr:uid="{00000000-0005-0000-0000-0000C7560000}"/>
    <cellStyle name="Input 30 6 2 2 2" xfId="40418" xr:uid="{00000000-0005-0000-0000-0000C8560000}"/>
    <cellStyle name="Input 30 6 2 2 2 2" xfId="40419" xr:uid="{00000000-0005-0000-0000-0000C9560000}"/>
    <cellStyle name="Input 30 6 2 2 3" xfId="40420" xr:uid="{00000000-0005-0000-0000-0000CA560000}"/>
    <cellStyle name="Input 30 6 2 3" xfId="40421" xr:uid="{00000000-0005-0000-0000-0000CB560000}"/>
    <cellStyle name="Input 30 6 2 3 2" xfId="40422" xr:uid="{00000000-0005-0000-0000-0000CC560000}"/>
    <cellStyle name="Input 30 6 2 4" xfId="40423" xr:uid="{00000000-0005-0000-0000-0000CD560000}"/>
    <cellStyle name="Input 30 6 3" xfId="40424" xr:uid="{00000000-0005-0000-0000-0000CE560000}"/>
    <cellStyle name="Input 30 6 3 2" xfId="40425" xr:uid="{00000000-0005-0000-0000-0000CF560000}"/>
    <cellStyle name="Input 30 6 3 2 2" xfId="40426" xr:uid="{00000000-0005-0000-0000-0000D0560000}"/>
    <cellStyle name="Input 30 6 3 3" xfId="40427" xr:uid="{00000000-0005-0000-0000-0000D1560000}"/>
    <cellStyle name="Input 30 6 4" xfId="40428" xr:uid="{00000000-0005-0000-0000-0000D2560000}"/>
    <cellStyle name="Input 30 7" xfId="40429" xr:uid="{00000000-0005-0000-0000-0000D3560000}"/>
    <cellStyle name="Input 30 7 2" xfId="40430" xr:uid="{00000000-0005-0000-0000-0000D4560000}"/>
    <cellStyle name="Input 30 7 2 2" xfId="40431" xr:uid="{00000000-0005-0000-0000-0000D5560000}"/>
    <cellStyle name="Input 30 7 2 2 2" xfId="40432" xr:uid="{00000000-0005-0000-0000-0000D6560000}"/>
    <cellStyle name="Input 30 7 2 3" xfId="40433" xr:uid="{00000000-0005-0000-0000-0000D7560000}"/>
    <cellStyle name="Input 30 7 3" xfId="40434" xr:uid="{00000000-0005-0000-0000-0000D8560000}"/>
    <cellStyle name="Input 30 7 3 2" xfId="40435" xr:uid="{00000000-0005-0000-0000-0000D9560000}"/>
    <cellStyle name="Input 30 7 4" xfId="40436" xr:uid="{00000000-0005-0000-0000-0000DA560000}"/>
    <cellStyle name="Input 30 8" xfId="40437" xr:uid="{00000000-0005-0000-0000-0000DB560000}"/>
    <cellStyle name="Input 30 8 2" xfId="40438" xr:uid="{00000000-0005-0000-0000-0000DC560000}"/>
    <cellStyle name="Input 30 8 2 2" xfId="40439" xr:uid="{00000000-0005-0000-0000-0000DD560000}"/>
    <cellStyle name="Input 30 8 3" xfId="40440" xr:uid="{00000000-0005-0000-0000-0000DE560000}"/>
    <cellStyle name="Input 30 9" xfId="40441" xr:uid="{00000000-0005-0000-0000-0000DF560000}"/>
    <cellStyle name="Input 31" xfId="7611" xr:uid="{00000000-0005-0000-0000-0000E0560000}"/>
    <cellStyle name="Input 31 2" xfId="7612" xr:uid="{00000000-0005-0000-0000-0000E1560000}"/>
    <cellStyle name="Input 31 2 2" xfId="7613" xr:uid="{00000000-0005-0000-0000-0000E2560000}"/>
    <cellStyle name="Input 31 2 2 2" xfId="40442" xr:uid="{00000000-0005-0000-0000-0000E3560000}"/>
    <cellStyle name="Input 31 2 2 2 2" xfId="40443" xr:uid="{00000000-0005-0000-0000-0000E4560000}"/>
    <cellStyle name="Input 31 2 2 2 2 2" xfId="40444" xr:uid="{00000000-0005-0000-0000-0000E5560000}"/>
    <cellStyle name="Input 31 2 2 2 2 2 2" xfId="40445" xr:uid="{00000000-0005-0000-0000-0000E6560000}"/>
    <cellStyle name="Input 31 2 2 2 2 2 2 2" xfId="40446" xr:uid="{00000000-0005-0000-0000-0000E7560000}"/>
    <cellStyle name="Input 31 2 2 2 2 2 2 2 2" xfId="40447" xr:uid="{00000000-0005-0000-0000-0000E8560000}"/>
    <cellStyle name="Input 31 2 2 2 2 2 2 3" xfId="40448" xr:uid="{00000000-0005-0000-0000-0000E9560000}"/>
    <cellStyle name="Input 31 2 2 2 2 2 3" xfId="40449" xr:uid="{00000000-0005-0000-0000-0000EA560000}"/>
    <cellStyle name="Input 31 2 2 2 2 2 3 2" xfId="40450" xr:uid="{00000000-0005-0000-0000-0000EB560000}"/>
    <cellStyle name="Input 31 2 2 2 2 2 4" xfId="40451" xr:uid="{00000000-0005-0000-0000-0000EC560000}"/>
    <cellStyle name="Input 31 2 2 2 2 3" xfId="40452" xr:uid="{00000000-0005-0000-0000-0000ED560000}"/>
    <cellStyle name="Input 31 2 2 2 2 3 2" xfId="40453" xr:uid="{00000000-0005-0000-0000-0000EE560000}"/>
    <cellStyle name="Input 31 2 2 2 2 3 2 2" xfId="40454" xr:uid="{00000000-0005-0000-0000-0000EF560000}"/>
    <cellStyle name="Input 31 2 2 2 2 3 3" xfId="40455" xr:uid="{00000000-0005-0000-0000-0000F0560000}"/>
    <cellStyle name="Input 31 2 2 2 2 4" xfId="40456" xr:uid="{00000000-0005-0000-0000-0000F1560000}"/>
    <cellStyle name="Input 31 2 2 2 3" xfId="40457" xr:uid="{00000000-0005-0000-0000-0000F2560000}"/>
    <cellStyle name="Input 31 2 2 2 3 2" xfId="40458" xr:uid="{00000000-0005-0000-0000-0000F3560000}"/>
    <cellStyle name="Input 31 2 2 2 3 2 2" xfId="40459" xr:uid="{00000000-0005-0000-0000-0000F4560000}"/>
    <cellStyle name="Input 31 2 2 2 3 2 2 2" xfId="40460" xr:uid="{00000000-0005-0000-0000-0000F5560000}"/>
    <cellStyle name="Input 31 2 2 2 3 2 3" xfId="40461" xr:uid="{00000000-0005-0000-0000-0000F6560000}"/>
    <cellStyle name="Input 31 2 2 2 3 3" xfId="40462" xr:uid="{00000000-0005-0000-0000-0000F7560000}"/>
    <cellStyle name="Input 31 2 2 2 3 3 2" xfId="40463" xr:uid="{00000000-0005-0000-0000-0000F8560000}"/>
    <cellStyle name="Input 31 2 2 2 3 4" xfId="40464" xr:uid="{00000000-0005-0000-0000-0000F9560000}"/>
    <cellStyle name="Input 31 2 2 2 4" xfId="40465" xr:uid="{00000000-0005-0000-0000-0000FA560000}"/>
    <cellStyle name="Input 31 2 2 2 4 2" xfId="40466" xr:uid="{00000000-0005-0000-0000-0000FB560000}"/>
    <cellStyle name="Input 31 2 2 2 4 2 2" xfId="40467" xr:uid="{00000000-0005-0000-0000-0000FC560000}"/>
    <cellStyle name="Input 31 2 2 2 4 3" xfId="40468" xr:uid="{00000000-0005-0000-0000-0000FD560000}"/>
    <cellStyle name="Input 31 2 2 2 5" xfId="40469" xr:uid="{00000000-0005-0000-0000-0000FE560000}"/>
    <cellStyle name="Input 31 2 2 3" xfId="40470" xr:uid="{00000000-0005-0000-0000-0000FF560000}"/>
    <cellStyle name="Input 31 2 2 3 2" xfId="40471" xr:uid="{00000000-0005-0000-0000-000000570000}"/>
    <cellStyle name="Input 31 2 2 3 2 2" xfId="40472" xr:uid="{00000000-0005-0000-0000-000001570000}"/>
    <cellStyle name="Input 31 2 2 3 2 2 2" xfId="40473" xr:uid="{00000000-0005-0000-0000-000002570000}"/>
    <cellStyle name="Input 31 2 2 3 2 2 2 2" xfId="40474" xr:uid="{00000000-0005-0000-0000-000003570000}"/>
    <cellStyle name="Input 31 2 2 3 2 2 3" xfId="40475" xr:uid="{00000000-0005-0000-0000-000004570000}"/>
    <cellStyle name="Input 31 2 2 3 2 3" xfId="40476" xr:uid="{00000000-0005-0000-0000-000005570000}"/>
    <cellStyle name="Input 31 2 2 3 2 3 2" xfId="40477" xr:uid="{00000000-0005-0000-0000-000006570000}"/>
    <cellStyle name="Input 31 2 2 3 2 4" xfId="40478" xr:uid="{00000000-0005-0000-0000-000007570000}"/>
    <cellStyle name="Input 31 2 2 3 3" xfId="40479" xr:uid="{00000000-0005-0000-0000-000008570000}"/>
    <cellStyle name="Input 31 2 2 3 3 2" xfId="40480" xr:uid="{00000000-0005-0000-0000-000009570000}"/>
    <cellStyle name="Input 31 2 2 3 3 2 2" xfId="40481" xr:uid="{00000000-0005-0000-0000-00000A570000}"/>
    <cellStyle name="Input 31 2 2 3 3 3" xfId="40482" xr:uid="{00000000-0005-0000-0000-00000B570000}"/>
    <cellStyle name="Input 31 2 2 3 4" xfId="40483" xr:uid="{00000000-0005-0000-0000-00000C570000}"/>
    <cellStyle name="Input 31 2 2 4" xfId="40484" xr:uid="{00000000-0005-0000-0000-00000D570000}"/>
    <cellStyle name="Input 31 2 2 4 2" xfId="40485" xr:uid="{00000000-0005-0000-0000-00000E570000}"/>
    <cellStyle name="Input 31 2 2 4 2 2" xfId="40486" xr:uid="{00000000-0005-0000-0000-00000F570000}"/>
    <cellStyle name="Input 31 2 2 4 2 2 2" xfId="40487" xr:uid="{00000000-0005-0000-0000-000010570000}"/>
    <cellStyle name="Input 31 2 2 4 2 3" xfId="40488" xr:uid="{00000000-0005-0000-0000-000011570000}"/>
    <cellStyle name="Input 31 2 2 4 3" xfId="40489" xr:uid="{00000000-0005-0000-0000-000012570000}"/>
    <cellStyle name="Input 31 2 2 4 3 2" xfId="40490" xr:uid="{00000000-0005-0000-0000-000013570000}"/>
    <cellStyle name="Input 31 2 2 4 4" xfId="40491" xr:uid="{00000000-0005-0000-0000-000014570000}"/>
    <cellStyle name="Input 31 2 2 5" xfId="40492" xr:uid="{00000000-0005-0000-0000-000015570000}"/>
    <cellStyle name="Input 31 2 2 5 2" xfId="40493" xr:uid="{00000000-0005-0000-0000-000016570000}"/>
    <cellStyle name="Input 31 2 2 5 2 2" xfId="40494" xr:uid="{00000000-0005-0000-0000-000017570000}"/>
    <cellStyle name="Input 31 2 2 5 3" xfId="40495" xr:uid="{00000000-0005-0000-0000-000018570000}"/>
    <cellStyle name="Input 31 2 2 6" xfId="40496" xr:uid="{00000000-0005-0000-0000-000019570000}"/>
    <cellStyle name="Input 31 2 3" xfId="40497" xr:uid="{00000000-0005-0000-0000-00001A570000}"/>
    <cellStyle name="Input 31 2 3 2" xfId="40498" xr:uid="{00000000-0005-0000-0000-00001B570000}"/>
    <cellStyle name="Input 31 2 3 2 2" xfId="40499" xr:uid="{00000000-0005-0000-0000-00001C570000}"/>
    <cellStyle name="Input 31 2 3 2 2 2" xfId="40500" xr:uid="{00000000-0005-0000-0000-00001D570000}"/>
    <cellStyle name="Input 31 2 3 2 2 2 2" xfId="40501" xr:uid="{00000000-0005-0000-0000-00001E570000}"/>
    <cellStyle name="Input 31 2 3 2 2 2 2 2" xfId="40502" xr:uid="{00000000-0005-0000-0000-00001F570000}"/>
    <cellStyle name="Input 31 2 3 2 2 2 3" xfId="40503" xr:uid="{00000000-0005-0000-0000-000020570000}"/>
    <cellStyle name="Input 31 2 3 2 2 3" xfId="40504" xr:uid="{00000000-0005-0000-0000-000021570000}"/>
    <cellStyle name="Input 31 2 3 2 2 3 2" xfId="40505" xr:uid="{00000000-0005-0000-0000-000022570000}"/>
    <cellStyle name="Input 31 2 3 2 2 4" xfId="40506" xr:uid="{00000000-0005-0000-0000-000023570000}"/>
    <cellStyle name="Input 31 2 3 2 3" xfId="40507" xr:uid="{00000000-0005-0000-0000-000024570000}"/>
    <cellStyle name="Input 31 2 3 2 3 2" xfId="40508" xr:uid="{00000000-0005-0000-0000-000025570000}"/>
    <cellStyle name="Input 31 2 3 2 3 2 2" xfId="40509" xr:uid="{00000000-0005-0000-0000-000026570000}"/>
    <cellStyle name="Input 31 2 3 2 3 3" xfId="40510" xr:uid="{00000000-0005-0000-0000-000027570000}"/>
    <cellStyle name="Input 31 2 3 2 4" xfId="40511" xr:uid="{00000000-0005-0000-0000-000028570000}"/>
    <cellStyle name="Input 31 2 3 3" xfId="40512" xr:uid="{00000000-0005-0000-0000-000029570000}"/>
    <cellStyle name="Input 31 2 3 3 2" xfId="40513" xr:uid="{00000000-0005-0000-0000-00002A570000}"/>
    <cellStyle name="Input 31 2 3 3 2 2" xfId="40514" xr:uid="{00000000-0005-0000-0000-00002B570000}"/>
    <cellStyle name="Input 31 2 3 3 2 2 2" xfId="40515" xr:uid="{00000000-0005-0000-0000-00002C570000}"/>
    <cellStyle name="Input 31 2 3 3 2 3" xfId="40516" xr:uid="{00000000-0005-0000-0000-00002D570000}"/>
    <cellStyle name="Input 31 2 3 3 3" xfId="40517" xr:uid="{00000000-0005-0000-0000-00002E570000}"/>
    <cellStyle name="Input 31 2 3 3 3 2" xfId="40518" xr:uid="{00000000-0005-0000-0000-00002F570000}"/>
    <cellStyle name="Input 31 2 3 3 4" xfId="40519" xr:uid="{00000000-0005-0000-0000-000030570000}"/>
    <cellStyle name="Input 31 2 3 4" xfId="40520" xr:uid="{00000000-0005-0000-0000-000031570000}"/>
    <cellStyle name="Input 31 2 3 4 2" xfId="40521" xr:uid="{00000000-0005-0000-0000-000032570000}"/>
    <cellStyle name="Input 31 2 3 4 2 2" xfId="40522" xr:uid="{00000000-0005-0000-0000-000033570000}"/>
    <cellStyle name="Input 31 2 3 4 3" xfId="40523" xr:uid="{00000000-0005-0000-0000-000034570000}"/>
    <cellStyle name="Input 31 2 3 5" xfId="40524" xr:uid="{00000000-0005-0000-0000-000035570000}"/>
    <cellStyle name="Input 31 2 4" xfId="40525" xr:uid="{00000000-0005-0000-0000-000036570000}"/>
    <cellStyle name="Input 31 2 4 2" xfId="40526" xr:uid="{00000000-0005-0000-0000-000037570000}"/>
    <cellStyle name="Input 31 2 4 2 2" xfId="40527" xr:uid="{00000000-0005-0000-0000-000038570000}"/>
    <cellStyle name="Input 31 2 4 2 2 2" xfId="40528" xr:uid="{00000000-0005-0000-0000-000039570000}"/>
    <cellStyle name="Input 31 2 4 2 2 2 2" xfId="40529" xr:uid="{00000000-0005-0000-0000-00003A570000}"/>
    <cellStyle name="Input 31 2 4 2 2 3" xfId="40530" xr:uid="{00000000-0005-0000-0000-00003B570000}"/>
    <cellStyle name="Input 31 2 4 2 3" xfId="40531" xr:uid="{00000000-0005-0000-0000-00003C570000}"/>
    <cellStyle name="Input 31 2 4 2 3 2" xfId="40532" xr:uid="{00000000-0005-0000-0000-00003D570000}"/>
    <cellStyle name="Input 31 2 4 2 4" xfId="40533" xr:uid="{00000000-0005-0000-0000-00003E570000}"/>
    <cellStyle name="Input 31 2 4 3" xfId="40534" xr:uid="{00000000-0005-0000-0000-00003F570000}"/>
    <cellStyle name="Input 31 2 4 3 2" xfId="40535" xr:uid="{00000000-0005-0000-0000-000040570000}"/>
    <cellStyle name="Input 31 2 4 3 2 2" xfId="40536" xr:uid="{00000000-0005-0000-0000-000041570000}"/>
    <cellStyle name="Input 31 2 4 3 3" xfId="40537" xr:uid="{00000000-0005-0000-0000-000042570000}"/>
    <cellStyle name="Input 31 2 4 4" xfId="40538" xr:uid="{00000000-0005-0000-0000-000043570000}"/>
    <cellStyle name="Input 31 2 5" xfId="40539" xr:uid="{00000000-0005-0000-0000-000044570000}"/>
    <cellStyle name="Input 31 2 5 2" xfId="40540" xr:uid="{00000000-0005-0000-0000-000045570000}"/>
    <cellStyle name="Input 31 2 5 2 2" xfId="40541" xr:uid="{00000000-0005-0000-0000-000046570000}"/>
    <cellStyle name="Input 31 2 5 2 2 2" xfId="40542" xr:uid="{00000000-0005-0000-0000-000047570000}"/>
    <cellStyle name="Input 31 2 5 2 3" xfId="40543" xr:uid="{00000000-0005-0000-0000-000048570000}"/>
    <cellStyle name="Input 31 2 5 3" xfId="40544" xr:uid="{00000000-0005-0000-0000-000049570000}"/>
    <cellStyle name="Input 31 2 5 3 2" xfId="40545" xr:uid="{00000000-0005-0000-0000-00004A570000}"/>
    <cellStyle name="Input 31 2 5 4" xfId="40546" xr:uid="{00000000-0005-0000-0000-00004B570000}"/>
    <cellStyle name="Input 31 2 6" xfId="40547" xr:uid="{00000000-0005-0000-0000-00004C570000}"/>
    <cellStyle name="Input 31 2 6 2" xfId="40548" xr:uid="{00000000-0005-0000-0000-00004D570000}"/>
    <cellStyle name="Input 31 2 6 2 2" xfId="40549" xr:uid="{00000000-0005-0000-0000-00004E570000}"/>
    <cellStyle name="Input 31 2 6 3" xfId="40550" xr:uid="{00000000-0005-0000-0000-00004F570000}"/>
    <cellStyle name="Input 31 2 7" xfId="40551" xr:uid="{00000000-0005-0000-0000-000050570000}"/>
    <cellStyle name="Input 31 3" xfId="7614" xr:uid="{00000000-0005-0000-0000-000051570000}"/>
    <cellStyle name="Input 31 3 2" xfId="40552" xr:uid="{00000000-0005-0000-0000-000052570000}"/>
    <cellStyle name="Input 31 3 2 2" xfId="40553" xr:uid="{00000000-0005-0000-0000-000053570000}"/>
    <cellStyle name="Input 31 3 2 2 2" xfId="40554" xr:uid="{00000000-0005-0000-0000-000054570000}"/>
    <cellStyle name="Input 31 3 2 2 2 2" xfId="40555" xr:uid="{00000000-0005-0000-0000-000055570000}"/>
    <cellStyle name="Input 31 3 2 2 2 2 2" xfId="40556" xr:uid="{00000000-0005-0000-0000-000056570000}"/>
    <cellStyle name="Input 31 3 2 2 2 2 2 2" xfId="40557" xr:uid="{00000000-0005-0000-0000-000057570000}"/>
    <cellStyle name="Input 31 3 2 2 2 2 2 2 2" xfId="40558" xr:uid="{00000000-0005-0000-0000-000058570000}"/>
    <cellStyle name="Input 31 3 2 2 2 2 2 3" xfId="40559" xr:uid="{00000000-0005-0000-0000-000059570000}"/>
    <cellStyle name="Input 31 3 2 2 2 2 3" xfId="40560" xr:uid="{00000000-0005-0000-0000-00005A570000}"/>
    <cellStyle name="Input 31 3 2 2 2 2 3 2" xfId="40561" xr:uid="{00000000-0005-0000-0000-00005B570000}"/>
    <cellStyle name="Input 31 3 2 2 2 2 4" xfId="40562" xr:uid="{00000000-0005-0000-0000-00005C570000}"/>
    <cellStyle name="Input 31 3 2 2 2 3" xfId="40563" xr:uid="{00000000-0005-0000-0000-00005D570000}"/>
    <cellStyle name="Input 31 3 2 2 2 3 2" xfId="40564" xr:uid="{00000000-0005-0000-0000-00005E570000}"/>
    <cellStyle name="Input 31 3 2 2 2 3 2 2" xfId="40565" xr:uid="{00000000-0005-0000-0000-00005F570000}"/>
    <cellStyle name="Input 31 3 2 2 2 3 3" xfId="40566" xr:uid="{00000000-0005-0000-0000-000060570000}"/>
    <cellStyle name="Input 31 3 2 2 2 4" xfId="40567" xr:uid="{00000000-0005-0000-0000-000061570000}"/>
    <cellStyle name="Input 31 3 2 2 3" xfId="40568" xr:uid="{00000000-0005-0000-0000-000062570000}"/>
    <cellStyle name="Input 31 3 2 2 3 2" xfId="40569" xr:uid="{00000000-0005-0000-0000-000063570000}"/>
    <cellStyle name="Input 31 3 2 2 3 2 2" xfId="40570" xr:uid="{00000000-0005-0000-0000-000064570000}"/>
    <cellStyle name="Input 31 3 2 2 3 2 2 2" xfId="40571" xr:uid="{00000000-0005-0000-0000-000065570000}"/>
    <cellStyle name="Input 31 3 2 2 3 2 3" xfId="40572" xr:uid="{00000000-0005-0000-0000-000066570000}"/>
    <cellStyle name="Input 31 3 2 2 3 3" xfId="40573" xr:uid="{00000000-0005-0000-0000-000067570000}"/>
    <cellStyle name="Input 31 3 2 2 3 3 2" xfId="40574" xr:uid="{00000000-0005-0000-0000-000068570000}"/>
    <cellStyle name="Input 31 3 2 2 3 4" xfId="40575" xr:uid="{00000000-0005-0000-0000-000069570000}"/>
    <cellStyle name="Input 31 3 2 2 4" xfId="40576" xr:uid="{00000000-0005-0000-0000-00006A570000}"/>
    <cellStyle name="Input 31 3 2 2 4 2" xfId="40577" xr:uid="{00000000-0005-0000-0000-00006B570000}"/>
    <cellStyle name="Input 31 3 2 2 4 2 2" xfId="40578" xr:uid="{00000000-0005-0000-0000-00006C570000}"/>
    <cellStyle name="Input 31 3 2 2 4 3" xfId="40579" xr:uid="{00000000-0005-0000-0000-00006D570000}"/>
    <cellStyle name="Input 31 3 2 2 5" xfId="40580" xr:uid="{00000000-0005-0000-0000-00006E570000}"/>
    <cellStyle name="Input 31 3 2 3" xfId="40581" xr:uid="{00000000-0005-0000-0000-00006F570000}"/>
    <cellStyle name="Input 31 3 2 3 2" xfId="40582" xr:uid="{00000000-0005-0000-0000-000070570000}"/>
    <cellStyle name="Input 31 3 2 3 2 2" xfId="40583" xr:uid="{00000000-0005-0000-0000-000071570000}"/>
    <cellStyle name="Input 31 3 2 3 2 2 2" xfId="40584" xr:uid="{00000000-0005-0000-0000-000072570000}"/>
    <cellStyle name="Input 31 3 2 3 2 2 2 2" xfId="40585" xr:uid="{00000000-0005-0000-0000-000073570000}"/>
    <cellStyle name="Input 31 3 2 3 2 2 3" xfId="40586" xr:uid="{00000000-0005-0000-0000-000074570000}"/>
    <cellStyle name="Input 31 3 2 3 2 3" xfId="40587" xr:uid="{00000000-0005-0000-0000-000075570000}"/>
    <cellStyle name="Input 31 3 2 3 2 3 2" xfId="40588" xr:uid="{00000000-0005-0000-0000-000076570000}"/>
    <cellStyle name="Input 31 3 2 3 2 4" xfId="40589" xr:uid="{00000000-0005-0000-0000-000077570000}"/>
    <cellStyle name="Input 31 3 2 3 3" xfId="40590" xr:uid="{00000000-0005-0000-0000-000078570000}"/>
    <cellStyle name="Input 31 3 2 3 3 2" xfId="40591" xr:uid="{00000000-0005-0000-0000-000079570000}"/>
    <cellStyle name="Input 31 3 2 3 3 2 2" xfId="40592" xr:uid="{00000000-0005-0000-0000-00007A570000}"/>
    <cellStyle name="Input 31 3 2 3 3 3" xfId="40593" xr:uid="{00000000-0005-0000-0000-00007B570000}"/>
    <cellStyle name="Input 31 3 2 3 4" xfId="40594" xr:uid="{00000000-0005-0000-0000-00007C570000}"/>
    <cellStyle name="Input 31 3 2 4" xfId="40595" xr:uid="{00000000-0005-0000-0000-00007D570000}"/>
    <cellStyle name="Input 31 3 2 4 2" xfId="40596" xr:uid="{00000000-0005-0000-0000-00007E570000}"/>
    <cellStyle name="Input 31 3 2 4 2 2" xfId="40597" xr:uid="{00000000-0005-0000-0000-00007F570000}"/>
    <cellStyle name="Input 31 3 2 4 2 2 2" xfId="40598" xr:uid="{00000000-0005-0000-0000-000080570000}"/>
    <cellStyle name="Input 31 3 2 4 2 3" xfId="40599" xr:uid="{00000000-0005-0000-0000-000081570000}"/>
    <cellStyle name="Input 31 3 2 4 3" xfId="40600" xr:uid="{00000000-0005-0000-0000-000082570000}"/>
    <cellStyle name="Input 31 3 2 4 3 2" xfId="40601" xr:uid="{00000000-0005-0000-0000-000083570000}"/>
    <cellStyle name="Input 31 3 2 4 4" xfId="40602" xr:uid="{00000000-0005-0000-0000-000084570000}"/>
    <cellStyle name="Input 31 3 2 5" xfId="40603" xr:uid="{00000000-0005-0000-0000-000085570000}"/>
    <cellStyle name="Input 31 3 2 5 2" xfId="40604" xr:uid="{00000000-0005-0000-0000-000086570000}"/>
    <cellStyle name="Input 31 3 2 5 2 2" xfId="40605" xr:uid="{00000000-0005-0000-0000-000087570000}"/>
    <cellStyle name="Input 31 3 2 5 3" xfId="40606" xr:uid="{00000000-0005-0000-0000-000088570000}"/>
    <cellStyle name="Input 31 3 2 6" xfId="40607" xr:uid="{00000000-0005-0000-0000-000089570000}"/>
    <cellStyle name="Input 31 3 3" xfId="40608" xr:uid="{00000000-0005-0000-0000-00008A570000}"/>
    <cellStyle name="Input 31 3 3 2" xfId="40609" xr:uid="{00000000-0005-0000-0000-00008B570000}"/>
    <cellStyle name="Input 31 3 3 2 2" xfId="40610" xr:uid="{00000000-0005-0000-0000-00008C570000}"/>
    <cellStyle name="Input 31 3 3 2 2 2" xfId="40611" xr:uid="{00000000-0005-0000-0000-00008D570000}"/>
    <cellStyle name="Input 31 3 3 2 2 2 2" xfId="40612" xr:uid="{00000000-0005-0000-0000-00008E570000}"/>
    <cellStyle name="Input 31 3 3 2 2 2 2 2" xfId="40613" xr:uid="{00000000-0005-0000-0000-00008F570000}"/>
    <cellStyle name="Input 31 3 3 2 2 2 3" xfId="40614" xr:uid="{00000000-0005-0000-0000-000090570000}"/>
    <cellStyle name="Input 31 3 3 2 2 3" xfId="40615" xr:uid="{00000000-0005-0000-0000-000091570000}"/>
    <cellStyle name="Input 31 3 3 2 2 3 2" xfId="40616" xr:uid="{00000000-0005-0000-0000-000092570000}"/>
    <cellStyle name="Input 31 3 3 2 2 4" xfId="40617" xr:uid="{00000000-0005-0000-0000-000093570000}"/>
    <cellStyle name="Input 31 3 3 2 3" xfId="40618" xr:uid="{00000000-0005-0000-0000-000094570000}"/>
    <cellStyle name="Input 31 3 3 2 3 2" xfId="40619" xr:uid="{00000000-0005-0000-0000-000095570000}"/>
    <cellStyle name="Input 31 3 3 2 3 2 2" xfId="40620" xr:uid="{00000000-0005-0000-0000-000096570000}"/>
    <cellStyle name="Input 31 3 3 2 3 3" xfId="40621" xr:uid="{00000000-0005-0000-0000-000097570000}"/>
    <cellStyle name="Input 31 3 3 2 4" xfId="40622" xr:uid="{00000000-0005-0000-0000-000098570000}"/>
    <cellStyle name="Input 31 3 3 3" xfId="40623" xr:uid="{00000000-0005-0000-0000-000099570000}"/>
    <cellStyle name="Input 31 3 3 3 2" xfId="40624" xr:uid="{00000000-0005-0000-0000-00009A570000}"/>
    <cellStyle name="Input 31 3 3 3 2 2" xfId="40625" xr:uid="{00000000-0005-0000-0000-00009B570000}"/>
    <cellStyle name="Input 31 3 3 3 2 2 2" xfId="40626" xr:uid="{00000000-0005-0000-0000-00009C570000}"/>
    <cellStyle name="Input 31 3 3 3 2 3" xfId="40627" xr:uid="{00000000-0005-0000-0000-00009D570000}"/>
    <cellStyle name="Input 31 3 3 3 3" xfId="40628" xr:uid="{00000000-0005-0000-0000-00009E570000}"/>
    <cellStyle name="Input 31 3 3 3 3 2" xfId="40629" xr:uid="{00000000-0005-0000-0000-00009F570000}"/>
    <cellStyle name="Input 31 3 3 3 4" xfId="40630" xr:uid="{00000000-0005-0000-0000-0000A0570000}"/>
    <cellStyle name="Input 31 3 3 4" xfId="40631" xr:uid="{00000000-0005-0000-0000-0000A1570000}"/>
    <cellStyle name="Input 31 3 3 4 2" xfId="40632" xr:uid="{00000000-0005-0000-0000-0000A2570000}"/>
    <cellStyle name="Input 31 3 3 4 2 2" xfId="40633" xr:uid="{00000000-0005-0000-0000-0000A3570000}"/>
    <cellStyle name="Input 31 3 3 4 3" xfId="40634" xr:uid="{00000000-0005-0000-0000-0000A4570000}"/>
    <cellStyle name="Input 31 3 3 5" xfId="40635" xr:uid="{00000000-0005-0000-0000-0000A5570000}"/>
    <cellStyle name="Input 31 3 4" xfId="40636" xr:uid="{00000000-0005-0000-0000-0000A6570000}"/>
    <cellStyle name="Input 31 3 4 2" xfId="40637" xr:uid="{00000000-0005-0000-0000-0000A7570000}"/>
    <cellStyle name="Input 31 3 4 2 2" xfId="40638" xr:uid="{00000000-0005-0000-0000-0000A8570000}"/>
    <cellStyle name="Input 31 3 4 2 2 2" xfId="40639" xr:uid="{00000000-0005-0000-0000-0000A9570000}"/>
    <cellStyle name="Input 31 3 4 2 2 2 2" xfId="40640" xr:uid="{00000000-0005-0000-0000-0000AA570000}"/>
    <cellStyle name="Input 31 3 4 2 2 3" xfId="40641" xr:uid="{00000000-0005-0000-0000-0000AB570000}"/>
    <cellStyle name="Input 31 3 4 2 3" xfId="40642" xr:uid="{00000000-0005-0000-0000-0000AC570000}"/>
    <cellStyle name="Input 31 3 4 2 3 2" xfId="40643" xr:uid="{00000000-0005-0000-0000-0000AD570000}"/>
    <cellStyle name="Input 31 3 4 2 4" xfId="40644" xr:uid="{00000000-0005-0000-0000-0000AE570000}"/>
    <cellStyle name="Input 31 3 4 3" xfId="40645" xr:uid="{00000000-0005-0000-0000-0000AF570000}"/>
    <cellStyle name="Input 31 3 4 3 2" xfId="40646" xr:uid="{00000000-0005-0000-0000-0000B0570000}"/>
    <cellStyle name="Input 31 3 4 3 2 2" xfId="40647" xr:uid="{00000000-0005-0000-0000-0000B1570000}"/>
    <cellStyle name="Input 31 3 4 3 3" xfId="40648" xr:uid="{00000000-0005-0000-0000-0000B2570000}"/>
    <cellStyle name="Input 31 3 4 4" xfId="40649" xr:uid="{00000000-0005-0000-0000-0000B3570000}"/>
    <cellStyle name="Input 31 3 5" xfId="40650" xr:uid="{00000000-0005-0000-0000-0000B4570000}"/>
    <cellStyle name="Input 31 3 5 2" xfId="40651" xr:uid="{00000000-0005-0000-0000-0000B5570000}"/>
    <cellStyle name="Input 31 3 5 2 2" xfId="40652" xr:uid="{00000000-0005-0000-0000-0000B6570000}"/>
    <cellStyle name="Input 31 3 5 2 2 2" xfId="40653" xr:uid="{00000000-0005-0000-0000-0000B7570000}"/>
    <cellStyle name="Input 31 3 5 2 3" xfId="40654" xr:uid="{00000000-0005-0000-0000-0000B8570000}"/>
    <cellStyle name="Input 31 3 5 3" xfId="40655" xr:uid="{00000000-0005-0000-0000-0000B9570000}"/>
    <cellStyle name="Input 31 3 5 3 2" xfId="40656" xr:uid="{00000000-0005-0000-0000-0000BA570000}"/>
    <cellStyle name="Input 31 3 5 4" xfId="40657" xr:uid="{00000000-0005-0000-0000-0000BB570000}"/>
    <cellStyle name="Input 31 3 6" xfId="40658" xr:uid="{00000000-0005-0000-0000-0000BC570000}"/>
    <cellStyle name="Input 31 3 6 2" xfId="40659" xr:uid="{00000000-0005-0000-0000-0000BD570000}"/>
    <cellStyle name="Input 31 3 6 2 2" xfId="40660" xr:uid="{00000000-0005-0000-0000-0000BE570000}"/>
    <cellStyle name="Input 31 3 6 3" xfId="40661" xr:uid="{00000000-0005-0000-0000-0000BF570000}"/>
    <cellStyle name="Input 31 3 7" xfId="40662" xr:uid="{00000000-0005-0000-0000-0000C0570000}"/>
    <cellStyle name="Input 31 4" xfId="7615" xr:uid="{00000000-0005-0000-0000-0000C1570000}"/>
    <cellStyle name="Input 31 4 2" xfId="40663" xr:uid="{00000000-0005-0000-0000-0000C2570000}"/>
    <cellStyle name="Input 31 4 2 2" xfId="40664" xr:uid="{00000000-0005-0000-0000-0000C3570000}"/>
    <cellStyle name="Input 31 4 2 2 2" xfId="40665" xr:uid="{00000000-0005-0000-0000-0000C4570000}"/>
    <cellStyle name="Input 31 4 2 2 2 2" xfId="40666" xr:uid="{00000000-0005-0000-0000-0000C5570000}"/>
    <cellStyle name="Input 31 4 2 2 2 2 2" xfId="40667" xr:uid="{00000000-0005-0000-0000-0000C6570000}"/>
    <cellStyle name="Input 31 4 2 2 2 2 2 2" xfId="40668" xr:uid="{00000000-0005-0000-0000-0000C7570000}"/>
    <cellStyle name="Input 31 4 2 2 2 2 3" xfId="40669" xr:uid="{00000000-0005-0000-0000-0000C8570000}"/>
    <cellStyle name="Input 31 4 2 2 2 3" xfId="40670" xr:uid="{00000000-0005-0000-0000-0000C9570000}"/>
    <cellStyle name="Input 31 4 2 2 2 3 2" xfId="40671" xr:uid="{00000000-0005-0000-0000-0000CA570000}"/>
    <cellStyle name="Input 31 4 2 2 2 4" xfId="40672" xr:uid="{00000000-0005-0000-0000-0000CB570000}"/>
    <cellStyle name="Input 31 4 2 2 3" xfId="40673" xr:uid="{00000000-0005-0000-0000-0000CC570000}"/>
    <cellStyle name="Input 31 4 2 2 3 2" xfId="40674" xr:uid="{00000000-0005-0000-0000-0000CD570000}"/>
    <cellStyle name="Input 31 4 2 2 3 2 2" xfId="40675" xr:uid="{00000000-0005-0000-0000-0000CE570000}"/>
    <cellStyle name="Input 31 4 2 2 3 3" xfId="40676" xr:uid="{00000000-0005-0000-0000-0000CF570000}"/>
    <cellStyle name="Input 31 4 2 2 4" xfId="40677" xr:uid="{00000000-0005-0000-0000-0000D0570000}"/>
    <cellStyle name="Input 31 4 2 3" xfId="40678" xr:uid="{00000000-0005-0000-0000-0000D1570000}"/>
    <cellStyle name="Input 31 4 2 3 2" xfId="40679" xr:uid="{00000000-0005-0000-0000-0000D2570000}"/>
    <cellStyle name="Input 31 4 2 3 2 2" xfId="40680" xr:uid="{00000000-0005-0000-0000-0000D3570000}"/>
    <cellStyle name="Input 31 4 2 3 2 2 2" xfId="40681" xr:uid="{00000000-0005-0000-0000-0000D4570000}"/>
    <cellStyle name="Input 31 4 2 3 2 3" xfId="40682" xr:uid="{00000000-0005-0000-0000-0000D5570000}"/>
    <cellStyle name="Input 31 4 2 3 3" xfId="40683" xr:uid="{00000000-0005-0000-0000-0000D6570000}"/>
    <cellStyle name="Input 31 4 2 3 3 2" xfId="40684" xr:uid="{00000000-0005-0000-0000-0000D7570000}"/>
    <cellStyle name="Input 31 4 2 3 4" xfId="40685" xr:uid="{00000000-0005-0000-0000-0000D8570000}"/>
    <cellStyle name="Input 31 4 2 4" xfId="40686" xr:uid="{00000000-0005-0000-0000-0000D9570000}"/>
    <cellStyle name="Input 31 4 2 4 2" xfId="40687" xr:uid="{00000000-0005-0000-0000-0000DA570000}"/>
    <cellStyle name="Input 31 4 2 4 2 2" xfId="40688" xr:uid="{00000000-0005-0000-0000-0000DB570000}"/>
    <cellStyle name="Input 31 4 2 4 3" xfId="40689" xr:uid="{00000000-0005-0000-0000-0000DC570000}"/>
    <cellStyle name="Input 31 4 2 5" xfId="40690" xr:uid="{00000000-0005-0000-0000-0000DD570000}"/>
    <cellStyle name="Input 31 4 3" xfId="40691" xr:uid="{00000000-0005-0000-0000-0000DE570000}"/>
    <cellStyle name="Input 31 4 3 2" xfId="40692" xr:uid="{00000000-0005-0000-0000-0000DF570000}"/>
    <cellStyle name="Input 31 4 3 2 2" xfId="40693" xr:uid="{00000000-0005-0000-0000-0000E0570000}"/>
    <cellStyle name="Input 31 4 3 2 2 2" xfId="40694" xr:uid="{00000000-0005-0000-0000-0000E1570000}"/>
    <cellStyle name="Input 31 4 3 2 2 2 2" xfId="40695" xr:uid="{00000000-0005-0000-0000-0000E2570000}"/>
    <cellStyle name="Input 31 4 3 2 2 3" xfId="40696" xr:uid="{00000000-0005-0000-0000-0000E3570000}"/>
    <cellStyle name="Input 31 4 3 2 3" xfId="40697" xr:uid="{00000000-0005-0000-0000-0000E4570000}"/>
    <cellStyle name="Input 31 4 3 2 3 2" xfId="40698" xr:uid="{00000000-0005-0000-0000-0000E5570000}"/>
    <cellStyle name="Input 31 4 3 2 4" xfId="40699" xr:uid="{00000000-0005-0000-0000-0000E6570000}"/>
    <cellStyle name="Input 31 4 3 3" xfId="40700" xr:uid="{00000000-0005-0000-0000-0000E7570000}"/>
    <cellStyle name="Input 31 4 3 3 2" xfId="40701" xr:uid="{00000000-0005-0000-0000-0000E8570000}"/>
    <cellStyle name="Input 31 4 3 3 2 2" xfId="40702" xr:uid="{00000000-0005-0000-0000-0000E9570000}"/>
    <cellStyle name="Input 31 4 3 3 3" xfId="40703" xr:uid="{00000000-0005-0000-0000-0000EA570000}"/>
    <cellStyle name="Input 31 4 3 4" xfId="40704" xr:uid="{00000000-0005-0000-0000-0000EB570000}"/>
    <cellStyle name="Input 31 4 4" xfId="40705" xr:uid="{00000000-0005-0000-0000-0000EC570000}"/>
    <cellStyle name="Input 31 4 4 2" xfId="40706" xr:uid="{00000000-0005-0000-0000-0000ED570000}"/>
    <cellStyle name="Input 31 4 4 2 2" xfId="40707" xr:uid="{00000000-0005-0000-0000-0000EE570000}"/>
    <cellStyle name="Input 31 4 4 2 2 2" xfId="40708" xr:uid="{00000000-0005-0000-0000-0000EF570000}"/>
    <cellStyle name="Input 31 4 4 2 3" xfId="40709" xr:uid="{00000000-0005-0000-0000-0000F0570000}"/>
    <cellStyle name="Input 31 4 4 3" xfId="40710" xr:uid="{00000000-0005-0000-0000-0000F1570000}"/>
    <cellStyle name="Input 31 4 4 3 2" xfId="40711" xr:uid="{00000000-0005-0000-0000-0000F2570000}"/>
    <cellStyle name="Input 31 4 4 4" xfId="40712" xr:uid="{00000000-0005-0000-0000-0000F3570000}"/>
    <cellStyle name="Input 31 4 5" xfId="40713" xr:uid="{00000000-0005-0000-0000-0000F4570000}"/>
    <cellStyle name="Input 31 4 5 2" xfId="40714" xr:uid="{00000000-0005-0000-0000-0000F5570000}"/>
    <cellStyle name="Input 31 4 5 2 2" xfId="40715" xr:uid="{00000000-0005-0000-0000-0000F6570000}"/>
    <cellStyle name="Input 31 4 5 3" xfId="40716" xr:uid="{00000000-0005-0000-0000-0000F7570000}"/>
    <cellStyle name="Input 31 4 6" xfId="40717" xr:uid="{00000000-0005-0000-0000-0000F8570000}"/>
    <cellStyle name="Input 31 5" xfId="40718" xr:uid="{00000000-0005-0000-0000-0000F9570000}"/>
    <cellStyle name="Input 31 5 2" xfId="40719" xr:uid="{00000000-0005-0000-0000-0000FA570000}"/>
    <cellStyle name="Input 31 5 2 2" xfId="40720" xr:uid="{00000000-0005-0000-0000-0000FB570000}"/>
    <cellStyle name="Input 31 5 2 2 2" xfId="40721" xr:uid="{00000000-0005-0000-0000-0000FC570000}"/>
    <cellStyle name="Input 31 5 2 2 2 2" xfId="40722" xr:uid="{00000000-0005-0000-0000-0000FD570000}"/>
    <cellStyle name="Input 31 5 2 2 2 2 2" xfId="40723" xr:uid="{00000000-0005-0000-0000-0000FE570000}"/>
    <cellStyle name="Input 31 5 2 2 2 3" xfId="40724" xr:uid="{00000000-0005-0000-0000-0000FF570000}"/>
    <cellStyle name="Input 31 5 2 2 3" xfId="40725" xr:uid="{00000000-0005-0000-0000-000000580000}"/>
    <cellStyle name="Input 31 5 2 2 3 2" xfId="40726" xr:uid="{00000000-0005-0000-0000-000001580000}"/>
    <cellStyle name="Input 31 5 2 2 4" xfId="40727" xr:uid="{00000000-0005-0000-0000-000002580000}"/>
    <cellStyle name="Input 31 5 2 3" xfId="40728" xr:uid="{00000000-0005-0000-0000-000003580000}"/>
    <cellStyle name="Input 31 5 2 3 2" xfId="40729" xr:uid="{00000000-0005-0000-0000-000004580000}"/>
    <cellStyle name="Input 31 5 2 3 2 2" xfId="40730" xr:uid="{00000000-0005-0000-0000-000005580000}"/>
    <cellStyle name="Input 31 5 2 3 3" xfId="40731" xr:uid="{00000000-0005-0000-0000-000006580000}"/>
    <cellStyle name="Input 31 5 2 4" xfId="40732" xr:uid="{00000000-0005-0000-0000-000007580000}"/>
    <cellStyle name="Input 31 5 3" xfId="40733" xr:uid="{00000000-0005-0000-0000-000008580000}"/>
    <cellStyle name="Input 31 5 3 2" xfId="40734" xr:uid="{00000000-0005-0000-0000-000009580000}"/>
    <cellStyle name="Input 31 5 3 2 2" xfId="40735" xr:uid="{00000000-0005-0000-0000-00000A580000}"/>
    <cellStyle name="Input 31 5 3 2 2 2" xfId="40736" xr:uid="{00000000-0005-0000-0000-00000B580000}"/>
    <cellStyle name="Input 31 5 3 2 3" xfId="40737" xr:uid="{00000000-0005-0000-0000-00000C580000}"/>
    <cellStyle name="Input 31 5 3 3" xfId="40738" xr:uid="{00000000-0005-0000-0000-00000D580000}"/>
    <cellStyle name="Input 31 5 3 3 2" xfId="40739" xr:uid="{00000000-0005-0000-0000-00000E580000}"/>
    <cellStyle name="Input 31 5 3 4" xfId="40740" xr:uid="{00000000-0005-0000-0000-00000F580000}"/>
    <cellStyle name="Input 31 5 4" xfId="40741" xr:uid="{00000000-0005-0000-0000-000010580000}"/>
    <cellStyle name="Input 31 5 4 2" xfId="40742" xr:uid="{00000000-0005-0000-0000-000011580000}"/>
    <cellStyle name="Input 31 5 4 2 2" xfId="40743" xr:uid="{00000000-0005-0000-0000-000012580000}"/>
    <cellStyle name="Input 31 5 4 3" xfId="40744" xr:uid="{00000000-0005-0000-0000-000013580000}"/>
    <cellStyle name="Input 31 5 5" xfId="40745" xr:uid="{00000000-0005-0000-0000-000014580000}"/>
    <cellStyle name="Input 31 6" xfId="40746" xr:uid="{00000000-0005-0000-0000-000015580000}"/>
    <cellStyle name="Input 31 6 2" xfId="40747" xr:uid="{00000000-0005-0000-0000-000016580000}"/>
    <cellStyle name="Input 31 6 2 2" xfId="40748" xr:uid="{00000000-0005-0000-0000-000017580000}"/>
    <cellStyle name="Input 31 6 2 2 2" xfId="40749" xr:uid="{00000000-0005-0000-0000-000018580000}"/>
    <cellStyle name="Input 31 6 2 2 2 2" xfId="40750" xr:uid="{00000000-0005-0000-0000-000019580000}"/>
    <cellStyle name="Input 31 6 2 2 3" xfId="40751" xr:uid="{00000000-0005-0000-0000-00001A580000}"/>
    <cellStyle name="Input 31 6 2 3" xfId="40752" xr:uid="{00000000-0005-0000-0000-00001B580000}"/>
    <cellStyle name="Input 31 6 2 3 2" xfId="40753" xr:uid="{00000000-0005-0000-0000-00001C580000}"/>
    <cellStyle name="Input 31 6 2 4" xfId="40754" xr:uid="{00000000-0005-0000-0000-00001D580000}"/>
    <cellStyle name="Input 31 6 3" xfId="40755" xr:uid="{00000000-0005-0000-0000-00001E580000}"/>
    <cellStyle name="Input 31 6 3 2" xfId="40756" xr:uid="{00000000-0005-0000-0000-00001F580000}"/>
    <cellStyle name="Input 31 6 3 2 2" xfId="40757" xr:uid="{00000000-0005-0000-0000-000020580000}"/>
    <cellStyle name="Input 31 6 3 3" xfId="40758" xr:uid="{00000000-0005-0000-0000-000021580000}"/>
    <cellStyle name="Input 31 6 4" xfId="40759" xr:uid="{00000000-0005-0000-0000-000022580000}"/>
    <cellStyle name="Input 31 7" xfId="40760" xr:uid="{00000000-0005-0000-0000-000023580000}"/>
    <cellStyle name="Input 31 7 2" xfId="40761" xr:uid="{00000000-0005-0000-0000-000024580000}"/>
    <cellStyle name="Input 31 7 2 2" xfId="40762" xr:uid="{00000000-0005-0000-0000-000025580000}"/>
    <cellStyle name="Input 31 7 2 2 2" xfId="40763" xr:uid="{00000000-0005-0000-0000-000026580000}"/>
    <cellStyle name="Input 31 7 2 3" xfId="40764" xr:uid="{00000000-0005-0000-0000-000027580000}"/>
    <cellStyle name="Input 31 7 3" xfId="40765" xr:uid="{00000000-0005-0000-0000-000028580000}"/>
    <cellStyle name="Input 31 7 3 2" xfId="40766" xr:uid="{00000000-0005-0000-0000-000029580000}"/>
    <cellStyle name="Input 31 7 4" xfId="40767" xr:uid="{00000000-0005-0000-0000-00002A580000}"/>
    <cellStyle name="Input 31 8" xfId="40768" xr:uid="{00000000-0005-0000-0000-00002B580000}"/>
    <cellStyle name="Input 31 8 2" xfId="40769" xr:uid="{00000000-0005-0000-0000-00002C580000}"/>
    <cellStyle name="Input 31 8 2 2" xfId="40770" xr:uid="{00000000-0005-0000-0000-00002D580000}"/>
    <cellStyle name="Input 31 8 3" xfId="40771" xr:uid="{00000000-0005-0000-0000-00002E580000}"/>
    <cellStyle name="Input 31 9" xfId="40772" xr:uid="{00000000-0005-0000-0000-00002F580000}"/>
    <cellStyle name="Input 32" xfId="7616" xr:uid="{00000000-0005-0000-0000-000030580000}"/>
    <cellStyle name="Input 32 2" xfId="7617" xr:uid="{00000000-0005-0000-0000-000031580000}"/>
    <cellStyle name="Input 32 2 2" xfId="7618" xr:uid="{00000000-0005-0000-0000-000032580000}"/>
    <cellStyle name="Input 32 2 2 2" xfId="40773" xr:uid="{00000000-0005-0000-0000-000033580000}"/>
    <cellStyle name="Input 32 2 2 2 2" xfId="40774" xr:uid="{00000000-0005-0000-0000-000034580000}"/>
    <cellStyle name="Input 32 2 2 2 2 2" xfId="40775" xr:uid="{00000000-0005-0000-0000-000035580000}"/>
    <cellStyle name="Input 32 2 2 2 2 2 2" xfId="40776" xr:uid="{00000000-0005-0000-0000-000036580000}"/>
    <cellStyle name="Input 32 2 2 2 2 2 2 2" xfId="40777" xr:uid="{00000000-0005-0000-0000-000037580000}"/>
    <cellStyle name="Input 32 2 2 2 2 2 2 2 2" xfId="40778" xr:uid="{00000000-0005-0000-0000-000038580000}"/>
    <cellStyle name="Input 32 2 2 2 2 2 2 3" xfId="40779" xr:uid="{00000000-0005-0000-0000-000039580000}"/>
    <cellStyle name="Input 32 2 2 2 2 2 3" xfId="40780" xr:uid="{00000000-0005-0000-0000-00003A580000}"/>
    <cellStyle name="Input 32 2 2 2 2 2 3 2" xfId="40781" xr:uid="{00000000-0005-0000-0000-00003B580000}"/>
    <cellStyle name="Input 32 2 2 2 2 2 4" xfId="40782" xr:uid="{00000000-0005-0000-0000-00003C580000}"/>
    <cellStyle name="Input 32 2 2 2 2 3" xfId="40783" xr:uid="{00000000-0005-0000-0000-00003D580000}"/>
    <cellStyle name="Input 32 2 2 2 2 3 2" xfId="40784" xr:uid="{00000000-0005-0000-0000-00003E580000}"/>
    <cellStyle name="Input 32 2 2 2 2 3 2 2" xfId="40785" xr:uid="{00000000-0005-0000-0000-00003F580000}"/>
    <cellStyle name="Input 32 2 2 2 2 3 3" xfId="40786" xr:uid="{00000000-0005-0000-0000-000040580000}"/>
    <cellStyle name="Input 32 2 2 2 2 4" xfId="40787" xr:uid="{00000000-0005-0000-0000-000041580000}"/>
    <cellStyle name="Input 32 2 2 2 3" xfId="40788" xr:uid="{00000000-0005-0000-0000-000042580000}"/>
    <cellStyle name="Input 32 2 2 2 3 2" xfId="40789" xr:uid="{00000000-0005-0000-0000-000043580000}"/>
    <cellStyle name="Input 32 2 2 2 3 2 2" xfId="40790" xr:uid="{00000000-0005-0000-0000-000044580000}"/>
    <cellStyle name="Input 32 2 2 2 3 2 2 2" xfId="40791" xr:uid="{00000000-0005-0000-0000-000045580000}"/>
    <cellStyle name="Input 32 2 2 2 3 2 3" xfId="40792" xr:uid="{00000000-0005-0000-0000-000046580000}"/>
    <cellStyle name="Input 32 2 2 2 3 3" xfId="40793" xr:uid="{00000000-0005-0000-0000-000047580000}"/>
    <cellStyle name="Input 32 2 2 2 3 3 2" xfId="40794" xr:uid="{00000000-0005-0000-0000-000048580000}"/>
    <cellStyle name="Input 32 2 2 2 3 4" xfId="40795" xr:uid="{00000000-0005-0000-0000-000049580000}"/>
    <cellStyle name="Input 32 2 2 2 4" xfId="40796" xr:uid="{00000000-0005-0000-0000-00004A580000}"/>
    <cellStyle name="Input 32 2 2 2 4 2" xfId="40797" xr:uid="{00000000-0005-0000-0000-00004B580000}"/>
    <cellStyle name="Input 32 2 2 2 4 2 2" xfId="40798" xr:uid="{00000000-0005-0000-0000-00004C580000}"/>
    <cellStyle name="Input 32 2 2 2 4 3" xfId="40799" xr:uid="{00000000-0005-0000-0000-00004D580000}"/>
    <cellStyle name="Input 32 2 2 2 5" xfId="40800" xr:uid="{00000000-0005-0000-0000-00004E580000}"/>
    <cellStyle name="Input 32 2 2 3" xfId="40801" xr:uid="{00000000-0005-0000-0000-00004F580000}"/>
    <cellStyle name="Input 32 2 2 3 2" xfId="40802" xr:uid="{00000000-0005-0000-0000-000050580000}"/>
    <cellStyle name="Input 32 2 2 3 2 2" xfId="40803" xr:uid="{00000000-0005-0000-0000-000051580000}"/>
    <cellStyle name="Input 32 2 2 3 2 2 2" xfId="40804" xr:uid="{00000000-0005-0000-0000-000052580000}"/>
    <cellStyle name="Input 32 2 2 3 2 2 2 2" xfId="40805" xr:uid="{00000000-0005-0000-0000-000053580000}"/>
    <cellStyle name="Input 32 2 2 3 2 2 3" xfId="40806" xr:uid="{00000000-0005-0000-0000-000054580000}"/>
    <cellStyle name="Input 32 2 2 3 2 3" xfId="40807" xr:uid="{00000000-0005-0000-0000-000055580000}"/>
    <cellStyle name="Input 32 2 2 3 2 3 2" xfId="40808" xr:uid="{00000000-0005-0000-0000-000056580000}"/>
    <cellStyle name="Input 32 2 2 3 2 4" xfId="40809" xr:uid="{00000000-0005-0000-0000-000057580000}"/>
    <cellStyle name="Input 32 2 2 3 3" xfId="40810" xr:uid="{00000000-0005-0000-0000-000058580000}"/>
    <cellStyle name="Input 32 2 2 3 3 2" xfId="40811" xr:uid="{00000000-0005-0000-0000-000059580000}"/>
    <cellStyle name="Input 32 2 2 3 3 2 2" xfId="40812" xr:uid="{00000000-0005-0000-0000-00005A580000}"/>
    <cellStyle name="Input 32 2 2 3 3 3" xfId="40813" xr:uid="{00000000-0005-0000-0000-00005B580000}"/>
    <cellStyle name="Input 32 2 2 3 4" xfId="40814" xr:uid="{00000000-0005-0000-0000-00005C580000}"/>
    <cellStyle name="Input 32 2 2 4" xfId="40815" xr:uid="{00000000-0005-0000-0000-00005D580000}"/>
    <cellStyle name="Input 32 2 2 4 2" xfId="40816" xr:uid="{00000000-0005-0000-0000-00005E580000}"/>
    <cellStyle name="Input 32 2 2 4 2 2" xfId="40817" xr:uid="{00000000-0005-0000-0000-00005F580000}"/>
    <cellStyle name="Input 32 2 2 4 2 2 2" xfId="40818" xr:uid="{00000000-0005-0000-0000-000060580000}"/>
    <cellStyle name="Input 32 2 2 4 2 3" xfId="40819" xr:uid="{00000000-0005-0000-0000-000061580000}"/>
    <cellStyle name="Input 32 2 2 4 3" xfId="40820" xr:uid="{00000000-0005-0000-0000-000062580000}"/>
    <cellStyle name="Input 32 2 2 4 3 2" xfId="40821" xr:uid="{00000000-0005-0000-0000-000063580000}"/>
    <cellStyle name="Input 32 2 2 4 4" xfId="40822" xr:uid="{00000000-0005-0000-0000-000064580000}"/>
    <cellStyle name="Input 32 2 2 5" xfId="40823" xr:uid="{00000000-0005-0000-0000-000065580000}"/>
    <cellStyle name="Input 32 2 2 5 2" xfId="40824" xr:uid="{00000000-0005-0000-0000-000066580000}"/>
    <cellStyle name="Input 32 2 2 5 2 2" xfId="40825" xr:uid="{00000000-0005-0000-0000-000067580000}"/>
    <cellStyle name="Input 32 2 2 5 3" xfId="40826" xr:uid="{00000000-0005-0000-0000-000068580000}"/>
    <cellStyle name="Input 32 2 2 6" xfId="40827" xr:uid="{00000000-0005-0000-0000-000069580000}"/>
    <cellStyle name="Input 32 2 3" xfId="40828" xr:uid="{00000000-0005-0000-0000-00006A580000}"/>
    <cellStyle name="Input 32 2 3 2" xfId="40829" xr:uid="{00000000-0005-0000-0000-00006B580000}"/>
    <cellStyle name="Input 32 2 3 2 2" xfId="40830" xr:uid="{00000000-0005-0000-0000-00006C580000}"/>
    <cellStyle name="Input 32 2 3 2 2 2" xfId="40831" xr:uid="{00000000-0005-0000-0000-00006D580000}"/>
    <cellStyle name="Input 32 2 3 2 2 2 2" xfId="40832" xr:uid="{00000000-0005-0000-0000-00006E580000}"/>
    <cellStyle name="Input 32 2 3 2 2 2 2 2" xfId="40833" xr:uid="{00000000-0005-0000-0000-00006F580000}"/>
    <cellStyle name="Input 32 2 3 2 2 2 3" xfId="40834" xr:uid="{00000000-0005-0000-0000-000070580000}"/>
    <cellStyle name="Input 32 2 3 2 2 3" xfId="40835" xr:uid="{00000000-0005-0000-0000-000071580000}"/>
    <cellStyle name="Input 32 2 3 2 2 3 2" xfId="40836" xr:uid="{00000000-0005-0000-0000-000072580000}"/>
    <cellStyle name="Input 32 2 3 2 2 4" xfId="40837" xr:uid="{00000000-0005-0000-0000-000073580000}"/>
    <cellStyle name="Input 32 2 3 2 3" xfId="40838" xr:uid="{00000000-0005-0000-0000-000074580000}"/>
    <cellStyle name="Input 32 2 3 2 3 2" xfId="40839" xr:uid="{00000000-0005-0000-0000-000075580000}"/>
    <cellStyle name="Input 32 2 3 2 3 2 2" xfId="40840" xr:uid="{00000000-0005-0000-0000-000076580000}"/>
    <cellStyle name="Input 32 2 3 2 3 3" xfId="40841" xr:uid="{00000000-0005-0000-0000-000077580000}"/>
    <cellStyle name="Input 32 2 3 2 4" xfId="40842" xr:uid="{00000000-0005-0000-0000-000078580000}"/>
    <cellStyle name="Input 32 2 3 3" xfId="40843" xr:uid="{00000000-0005-0000-0000-000079580000}"/>
    <cellStyle name="Input 32 2 3 3 2" xfId="40844" xr:uid="{00000000-0005-0000-0000-00007A580000}"/>
    <cellStyle name="Input 32 2 3 3 2 2" xfId="40845" xr:uid="{00000000-0005-0000-0000-00007B580000}"/>
    <cellStyle name="Input 32 2 3 3 2 2 2" xfId="40846" xr:uid="{00000000-0005-0000-0000-00007C580000}"/>
    <cellStyle name="Input 32 2 3 3 2 3" xfId="40847" xr:uid="{00000000-0005-0000-0000-00007D580000}"/>
    <cellStyle name="Input 32 2 3 3 3" xfId="40848" xr:uid="{00000000-0005-0000-0000-00007E580000}"/>
    <cellStyle name="Input 32 2 3 3 3 2" xfId="40849" xr:uid="{00000000-0005-0000-0000-00007F580000}"/>
    <cellStyle name="Input 32 2 3 3 4" xfId="40850" xr:uid="{00000000-0005-0000-0000-000080580000}"/>
    <cellStyle name="Input 32 2 3 4" xfId="40851" xr:uid="{00000000-0005-0000-0000-000081580000}"/>
    <cellStyle name="Input 32 2 3 4 2" xfId="40852" xr:uid="{00000000-0005-0000-0000-000082580000}"/>
    <cellStyle name="Input 32 2 3 4 2 2" xfId="40853" xr:uid="{00000000-0005-0000-0000-000083580000}"/>
    <cellStyle name="Input 32 2 3 4 3" xfId="40854" xr:uid="{00000000-0005-0000-0000-000084580000}"/>
    <cellStyle name="Input 32 2 3 5" xfId="40855" xr:uid="{00000000-0005-0000-0000-000085580000}"/>
    <cellStyle name="Input 32 2 4" xfId="40856" xr:uid="{00000000-0005-0000-0000-000086580000}"/>
    <cellStyle name="Input 32 2 4 2" xfId="40857" xr:uid="{00000000-0005-0000-0000-000087580000}"/>
    <cellStyle name="Input 32 2 4 2 2" xfId="40858" xr:uid="{00000000-0005-0000-0000-000088580000}"/>
    <cellStyle name="Input 32 2 4 2 2 2" xfId="40859" xr:uid="{00000000-0005-0000-0000-000089580000}"/>
    <cellStyle name="Input 32 2 4 2 2 2 2" xfId="40860" xr:uid="{00000000-0005-0000-0000-00008A580000}"/>
    <cellStyle name="Input 32 2 4 2 2 3" xfId="40861" xr:uid="{00000000-0005-0000-0000-00008B580000}"/>
    <cellStyle name="Input 32 2 4 2 3" xfId="40862" xr:uid="{00000000-0005-0000-0000-00008C580000}"/>
    <cellStyle name="Input 32 2 4 2 3 2" xfId="40863" xr:uid="{00000000-0005-0000-0000-00008D580000}"/>
    <cellStyle name="Input 32 2 4 2 4" xfId="40864" xr:uid="{00000000-0005-0000-0000-00008E580000}"/>
    <cellStyle name="Input 32 2 4 3" xfId="40865" xr:uid="{00000000-0005-0000-0000-00008F580000}"/>
    <cellStyle name="Input 32 2 4 3 2" xfId="40866" xr:uid="{00000000-0005-0000-0000-000090580000}"/>
    <cellStyle name="Input 32 2 4 3 2 2" xfId="40867" xr:uid="{00000000-0005-0000-0000-000091580000}"/>
    <cellStyle name="Input 32 2 4 3 3" xfId="40868" xr:uid="{00000000-0005-0000-0000-000092580000}"/>
    <cellStyle name="Input 32 2 4 4" xfId="40869" xr:uid="{00000000-0005-0000-0000-000093580000}"/>
    <cellStyle name="Input 32 2 5" xfId="40870" xr:uid="{00000000-0005-0000-0000-000094580000}"/>
    <cellStyle name="Input 32 2 5 2" xfId="40871" xr:uid="{00000000-0005-0000-0000-000095580000}"/>
    <cellStyle name="Input 32 2 5 2 2" xfId="40872" xr:uid="{00000000-0005-0000-0000-000096580000}"/>
    <cellStyle name="Input 32 2 5 2 2 2" xfId="40873" xr:uid="{00000000-0005-0000-0000-000097580000}"/>
    <cellStyle name="Input 32 2 5 2 3" xfId="40874" xr:uid="{00000000-0005-0000-0000-000098580000}"/>
    <cellStyle name="Input 32 2 5 3" xfId="40875" xr:uid="{00000000-0005-0000-0000-000099580000}"/>
    <cellStyle name="Input 32 2 5 3 2" xfId="40876" xr:uid="{00000000-0005-0000-0000-00009A580000}"/>
    <cellStyle name="Input 32 2 5 4" xfId="40877" xr:uid="{00000000-0005-0000-0000-00009B580000}"/>
    <cellStyle name="Input 32 2 6" xfId="40878" xr:uid="{00000000-0005-0000-0000-00009C580000}"/>
    <cellStyle name="Input 32 2 6 2" xfId="40879" xr:uid="{00000000-0005-0000-0000-00009D580000}"/>
    <cellStyle name="Input 32 2 6 2 2" xfId="40880" xr:uid="{00000000-0005-0000-0000-00009E580000}"/>
    <cellStyle name="Input 32 2 6 3" xfId="40881" xr:uid="{00000000-0005-0000-0000-00009F580000}"/>
    <cellStyle name="Input 32 2 7" xfId="40882" xr:uid="{00000000-0005-0000-0000-0000A0580000}"/>
    <cellStyle name="Input 32 3" xfId="7619" xr:uid="{00000000-0005-0000-0000-0000A1580000}"/>
    <cellStyle name="Input 32 3 2" xfId="40883" xr:uid="{00000000-0005-0000-0000-0000A2580000}"/>
    <cellStyle name="Input 32 3 2 2" xfId="40884" xr:uid="{00000000-0005-0000-0000-0000A3580000}"/>
    <cellStyle name="Input 32 3 2 2 2" xfId="40885" xr:uid="{00000000-0005-0000-0000-0000A4580000}"/>
    <cellStyle name="Input 32 3 2 2 2 2" xfId="40886" xr:uid="{00000000-0005-0000-0000-0000A5580000}"/>
    <cellStyle name="Input 32 3 2 2 2 2 2" xfId="40887" xr:uid="{00000000-0005-0000-0000-0000A6580000}"/>
    <cellStyle name="Input 32 3 2 2 2 2 2 2" xfId="40888" xr:uid="{00000000-0005-0000-0000-0000A7580000}"/>
    <cellStyle name="Input 32 3 2 2 2 2 2 2 2" xfId="40889" xr:uid="{00000000-0005-0000-0000-0000A8580000}"/>
    <cellStyle name="Input 32 3 2 2 2 2 2 3" xfId="40890" xr:uid="{00000000-0005-0000-0000-0000A9580000}"/>
    <cellStyle name="Input 32 3 2 2 2 2 3" xfId="40891" xr:uid="{00000000-0005-0000-0000-0000AA580000}"/>
    <cellStyle name="Input 32 3 2 2 2 2 3 2" xfId="40892" xr:uid="{00000000-0005-0000-0000-0000AB580000}"/>
    <cellStyle name="Input 32 3 2 2 2 2 4" xfId="40893" xr:uid="{00000000-0005-0000-0000-0000AC580000}"/>
    <cellStyle name="Input 32 3 2 2 2 3" xfId="40894" xr:uid="{00000000-0005-0000-0000-0000AD580000}"/>
    <cellStyle name="Input 32 3 2 2 2 3 2" xfId="40895" xr:uid="{00000000-0005-0000-0000-0000AE580000}"/>
    <cellStyle name="Input 32 3 2 2 2 3 2 2" xfId="40896" xr:uid="{00000000-0005-0000-0000-0000AF580000}"/>
    <cellStyle name="Input 32 3 2 2 2 3 3" xfId="40897" xr:uid="{00000000-0005-0000-0000-0000B0580000}"/>
    <cellStyle name="Input 32 3 2 2 2 4" xfId="40898" xr:uid="{00000000-0005-0000-0000-0000B1580000}"/>
    <cellStyle name="Input 32 3 2 2 3" xfId="40899" xr:uid="{00000000-0005-0000-0000-0000B2580000}"/>
    <cellStyle name="Input 32 3 2 2 3 2" xfId="40900" xr:uid="{00000000-0005-0000-0000-0000B3580000}"/>
    <cellStyle name="Input 32 3 2 2 3 2 2" xfId="40901" xr:uid="{00000000-0005-0000-0000-0000B4580000}"/>
    <cellStyle name="Input 32 3 2 2 3 2 2 2" xfId="40902" xr:uid="{00000000-0005-0000-0000-0000B5580000}"/>
    <cellStyle name="Input 32 3 2 2 3 2 3" xfId="40903" xr:uid="{00000000-0005-0000-0000-0000B6580000}"/>
    <cellStyle name="Input 32 3 2 2 3 3" xfId="40904" xr:uid="{00000000-0005-0000-0000-0000B7580000}"/>
    <cellStyle name="Input 32 3 2 2 3 3 2" xfId="40905" xr:uid="{00000000-0005-0000-0000-0000B8580000}"/>
    <cellStyle name="Input 32 3 2 2 3 4" xfId="40906" xr:uid="{00000000-0005-0000-0000-0000B9580000}"/>
    <cellStyle name="Input 32 3 2 2 4" xfId="40907" xr:uid="{00000000-0005-0000-0000-0000BA580000}"/>
    <cellStyle name="Input 32 3 2 2 4 2" xfId="40908" xr:uid="{00000000-0005-0000-0000-0000BB580000}"/>
    <cellStyle name="Input 32 3 2 2 4 2 2" xfId="40909" xr:uid="{00000000-0005-0000-0000-0000BC580000}"/>
    <cellStyle name="Input 32 3 2 2 4 3" xfId="40910" xr:uid="{00000000-0005-0000-0000-0000BD580000}"/>
    <cellStyle name="Input 32 3 2 2 5" xfId="40911" xr:uid="{00000000-0005-0000-0000-0000BE580000}"/>
    <cellStyle name="Input 32 3 2 3" xfId="40912" xr:uid="{00000000-0005-0000-0000-0000BF580000}"/>
    <cellStyle name="Input 32 3 2 3 2" xfId="40913" xr:uid="{00000000-0005-0000-0000-0000C0580000}"/>
    <cellStyle name="Input 32 3 2 3 2 2" xfId="40914" xr:uid="{00000000-0005-0000-0000-0000C1580000}"/>
    <cellStyle name="Input 32 3 2 3 2 2 2" xfId="40915" xr:uid="{00000000-0005-0000-0000-0000C2580000}"/>
    <cellStyle name="Input 32 3 2 3 2 2 2 2" xfId="40916" xr:uid="{00000000-0005-0000-0000-0000C3580000}"/>
    <cellStyle name="Input 32 3 2 3 2 2 3" xfId="40917" xr:uid="{00000000-0005-0000-0000-0000C4580000}"/>
    <cellStyle name="Input 32 3 2 3 2 3" xfId="40918" xr:uid="{00000000-0005-0000-0000-0000C5580000}"/>
    <cellStyle name="Input 32 3 2 3 2 3 2" xfId="40919" xr:uid="{00000000-0005-0000-0000-0000C6580000}"/>
    <cellStyle name="Input 32 3 2 3 2 4" xfId="40920" xr:uid="{00000000-0005-0000-0000-0000C7580000}"/>
    <cellStyle name="Input 32 3 2 3 3" xfId="40921" xr:uid="{00000000-0005-0000-0000-0000C8580000}"/>
    <cellStyle name="Input 32 3 2 3 3 2" xfId="40922" xr:uid="{00000000-0005-0000-0000-0000C9580000}"/>
    <cellStyle name="Input 32 3 2 3 3 2 2" xfId="40923" xr:uid="{00000000-0005-0000-0000-0000CA580000}"/>
    <cellStyle name="Input 32 3 2 3 3 3" xfId="40924" xr:uid="{00000000-0005-0000-0000-0000CB580000}"/>
    <cellStyle name="Input 32 3 2 3 4" xfId="40925" xr:uid="{00000000-0005-0000-0000-0000CC580000}"/>
    <cellStyle name="Input 32 3 2 4" xfId="40926" xr:uid="{00000000-0005-0000-0000-0000CD580000}"/>
    <cellStyle name="Input 32 3 2 4 2" xfId="40927" xr:uid="{00000000-0005-0000-0000-0000CE580000}"/>
    <cellStyle name="Input 32 3 2 4 2 2" xfId="40928" xr:uid="{00000000-0005-0000-0000-0000CF580000}"/>
    <cellStyle name="Input 32 3 2 4 2 2 2" xfId="40929" xr:uid="{00000000-0005-0000-0000-0000D0580000}"/>
    <cellStyle name="Input 32 3 2 4 2 3" xfId="40930" xr:uid="{00000000-0005-0000-0000-0000D1580000}"/>
    <cellStyle name="Input 32 3 2 4 3" xfId="40931" xr:uid="{00000000-0005-0000-0000-0000D2580000}"/>
    <cellStyle name="Input 32 3 2 4 3 2" xfId="40932" xr:uid="{00000000-0005-0000-0000-0000D3580000}"/>
    <cellStyle name="Input 32 3 2 4 4" xfId="40933" xr:uid="{00000000-0005-0000-0000-0000D4580000}"/>
    <cellStyle name="Input 32 3 2 5" xfId="40934" xr:uid="{00000000-0005-0000-0000-0000D5580000}"/>
    <cellStyle name="Input 32 3 2 5 2" xfId="40935" xr:uid="{00000000-0005-0000-0000-0000D6580000}"/>
    <cellStyle name="Input 32 3 2 5 2 2" xfId="40936" xr:uid="{00000000-0005-0000-0000-0000D7580000}"/>
    <cellStyle name="Input 32 3 2 5 3" xfId="40937" xr:uid="{00000000-0005-0000-0000-0000D8580000}"/>
    <cellStyle name="Input 32 3 2 6" xfId="40938" xr:uid="{00000000-0005-0000-0000-0000D9580000}"/>
    <cellStyle name="Input 32 3 3" xfId="40939" xr:uid="{00000000-0005-0000-0000-0000DA580000}"/>
    <cellStyle name="Input 32 3 3 2" xfId="40940" xr:uid="{00000000-0005-0000-0000-0000DB580000}"/>
    <cellStyle name="Input 32 3 3 2 2" xfId="40941" xr:uid="{00000000-0005-0000-0000-0000DC580000}"/>
    <cellStyle name="Input 32 3 3 2 2 2" xfId="40942" xr:uid="{00000000-0005-0000-0000-0000DD580000}"/>
    <cellStyle name="Input 32 3 3 2 2 2 2" xfId="40943" xr:uid="{00000000-0005-0000-0000-0000DE580000}"/>
    <cellStyle name="Input 32 3 3 2 2 2 2 2" xfId="40944" xr:uid="{00000000-0005-0000-0000-0000DF580000}"/>
    <cellStyle name="Input 32 3 3 2 2 2 3" xfId="40945" xr:uid="{00000000-0005-0000-0000-0000E0580000}"/>
    <cellStyle name="Input 32 3 3 2 2 3" xfId="40946" xr:uid="{00000000-0005-0000-0000-0000E1580000}"/>
    <cellStyle name="Input 32 3 3 2 2 3 2" xfId="40947" xr:uid="{00000000-0005-0000-0000-0000E2580000}"/>
    <cellStyle name="Input 32 3 3 2 2 4" xfId="40948" xr:uid="{00000000-0005-0000-0000-0000E3580000}"/>
    <cellStyle name="Input 32 3 3 2 3" xfId="40949" xr:uid="{00000000-0005-0000-0000-0000E4580000}"/>
    <cellStyle name="Input 32 3 3 2 3 2" xfId="40950" xr:uid="{00000000-0005-0000-0000-0000E5580000}"/>
    <cellStyle name="Input 32 3 3 2 3 2 2" xfId="40951" xr:uid="{00000000-0005-0000-0000-0000E6580000}"/>
    <cellStyle name="Input 32 3 3 2 3 3" xfId="40952" xr:uid="{00000000-0005-0000-0000-0000E7580000}"/>
    <cellStyle name="Input 32 3 3 2 4" xfId="40953" xr:uid="{00000000-0005-0000-0000-0000E8580000}"/>
    <cellStyle name="Input 32 3 3 3" xfId="40954" xr:uid="{00000000-0005-0000-0000-0000E9580000}"/>
    <cellStyle name="Input 32 3 3 3 2" xfId="40955" xr:uid="{00000000-0005-0000-0000-0000EA580000}"/>
    <cellStyle name="Input 32 3 3 3 2 2" xfId="40956" xr:uid="{00000000-0005-0000-0000-0000EB580000}"/>
    <cellStyle name="Input 32 3 3 3 2 2 2" xfId="40957" xr:uid="{00000000-0005-0000-0000-0000EC580000}"/>
    <cellStyle name="Input 32 3 3 3 2 3" xfId="40958" xr:uid="{00000000-0005-0000-0000-0000ED580000}"/>
    <cellStyle name="Input 32 3 3 3 3" xfId="40959" xr:uid="{00000000-0005-0000-0000-0000EE580000}"/>
    <cellStyle name="Input 32 3 3 3 3 2" xfId="40960" xr:uid="{00000000-0005-0000-0000-0000EF580000}"/>
    <cellStyle name="Input 32 3 3 3 4" xfId="40961" xr:uid="{00000000-0005-0000-0000-0000F0580000}"/>
    <cellStyle name="Input 32 3 3 4" xfId="40962" xr:uid="{00000000-0005-0000-0000-0000F1580000}"/>
    <cellStyle name="Input 32 3 3 4 2" xfId="40963" xr:uid="{00000000-0005-0000-0000-0000F2580000}"/>
    <cellStyle name="Input 32 3 3 4 2 2" xfId="40964" xr:uid="{00000000-0005-0000-0000-0000F3580000}"/>
    <cellStyle name="Input 32 3 3 4 3" xfId="40965" xr:uid="{00000000-0005-0000-0000-0000F4580000}"/>
    <cellStyle name="Input 32 3 3 5" xfId="40966" xr:uid="{00000000-0005-0000-0000-0000F5580000}"/>
    <cellStyle name="Input 32 3 4" xfId="40967" xr:uid="{00000000-0005-0000-0000-0000F6580000}"/>
    <cellStyle name="Input 32 3 4 2" xfId="40968" xr:uid="{00000000-0005-0000-0000-0000F7580000}"/>
    <cellStyle name="Input 32 3 4 2 2" xfId="40969" xr:uid="{00000000-0005-0000-0000-0000F8580000}"/>
    <cellStyle name="Input 32 3 4 2 2 2" xfId="40970" xr:uid="{00000000-0005-0000-0000-0000F9580000}"/>
    <cellStyle name="Input 32 3 4 2 2 2 2" xfId="40971" xr:uid="{00000000-0005-0000-0000-0000FA580000}"/>
    <cellStyle name="Input 32 3 4 2 2 3" xfId="40972" xr:uid="{00000000-0005-0000-0000-0000FB580000}"/>
    <cellStyle name="Input 32 3 4 2 3" xfId="40973" xr:uid="{00000000-0005-0000-0000-0000FC580000}"/>
    <cellStyle name="Input 32 3 4 2 3 2" xfId="40974" xr:uid="{00000000-0005-0000-0000-0000FD580000}"/>
    <cellStyle name="Input 32 3 4 2 4" xfId="40975" xr:uid="{00000000-0005-0000-0000-0000FE580000}"/>
    <cellStyle name="Input 32 3 4 3" xfId="40976" xr:uid="{00000000-0005-0000-0000-0000FF580000}"/>
    <cellStyle name="Input 32 3 4 3 2" xfId="40977" xr:uid="{00000000-0005-0000-0000-000000590000}"/>
    <cellStyle name="Input 32 3 4 3 2 2" xfId="40978" xr:uid="{00000000-0005-0000-0000-000001590000}"/>
    <cellStyle name="Input 32 3 4 3 3" xfId="40979" xr:uid="{00000000-0005-0000-0000-000002590000}"/>
    <cellStyle name="Input 32 3 4 4" xfId="40980" xr:uid="{00000000-0005-0000-0000-000003590000}"/>
    <cellStyle name="Input 32 3 5" xfId="40981" xr:uid="{00000000-0005-0000-0000-000004590000}"/>
    <cellStyle name="Input 32 3 5 2" xfId="40982" xr:uid="{00000000-0005-0000-0000-000005590000}"/>
    <cellStyle name="Input 32 3 5 2 2" xfId="40983" xr:uid="{00000000-0005-0000-0000-000006590000}"/>
    <cellStyle name="Input 32 3 5 2 2 2" xfId="40984" xr:uid="{00000000-0005-0000-0000-000007590000}"/>
    <cellStyle name="Input 32 3 5 2 3" xfId="40985" xr:uid="{00000000-0005-0000-0000-000008590000}"/>
    <cellStyle name="Input 32 3 5 3" xfId="40986" xr:uid="{00000000-0005-0000-0000-000009590000}"/>
    <cellStyle name="Input 32 3 5 3 2" xfId="40987" xr:uid="{00000000-0005-0000-0000-00000A590000}"/>
    <cellStyle name="Input 32 3 5 4" xfId="40988" xr:uid="{00000000-0005-0000-0000-00000B590000}"/>
    <cellStyle name="Input 32 3 6" xfId="40989" xr:uid="{00000000-0005-0000-0000-00000C590000}"/>
    <cellStyle name="Input 32 3 6 2" xfId="40990" xr:uid="{00000000-0005-0000-0000-00000D590000}"/>
    <cellStyle name="Input 32 3 6 2 2" xfId="40991" xr:uid="{00000000-0005-0000-0000-00000E590000}"/>
    <cellStyle name="Input 32 3 6 3" xfId="40992" xr:uid="{00000000-0005-0000-0000-00000F590000}"/>
    <cellStyle name="Input 32 3 7" xfId="40993" xr:uid="{00000000-0005-0000-0000-000010590000}"/>
    <cellStyle name="Input 32 4" xfId="7620" xr:uid="{00000000-0005-0000-0000-000011590000}"/>
    <cellStyle name="Input 32 4 2" xfId="40994" xr:uid="{00000000-0005-0000-0000-000012590000}"/>
    <cellStyle name="Input 32 4 2 2" xfId="40995" xr:uid="{00000000-0005-0000-0000-000013590000}"/>
    <cellStyle name="Input 32 4 2 2 2" xfId="40996" xr:uid="{00000000-0005-0000-0000-000014590000}"/>
    <cellStyle name="Input 32 4 2 2 2 2" xfId="40997" xr:uid="{00000000-0005-0000-0000-000015590000}"/>
    <cellStyle name="Input 32 4 2 2 2 2 2" xfId="40998" xr:uid="{00000000-0005-0000-0000-000016590000}"/>
    <cellStyle name="Input 32 4 2 2 2 2 2 2" xfId="40999" xr:uid="{00000000-0005-0000-0000-000017590000}"/>
    <cellStyle name="Input 32 4 2 2 2 2 3" xfId="41000" xr:uid="{00000000-0005-0000-0000-000018590000}"/>
    <cellStyle name="Input 32 4 2 2 2 3" xfId="41001" xr:uid="{00000000-0005-0000-0000-000019590000}"/>
    <cellStyle name="Input 32 4 2 2 2 3 2" xfId="41002" xr:uid="{00000000-0005-0000-0000-00001A590000}"/>
    <cellStyle name="Input 32 4 2 2 2 4" xfId="41003" xr:uid="{00000000-0005-0000-0000-00001B590000}"/>
    <cellStyle name="Input 32 4 2 2 3" xfId="41004" xr:uid="{00000000-0005-0000-0000-00001C590000}"/>
    <cellStyle name="Input 32 4 2 2 3 2" xfId="41005" xr:uid="{00000000-0005-0000-0000-00001D590000}"/>
    <cellStyle name="Input 32 4 2 2 3 2 2" xfId="41006" xr:uid="{00000000-0005-0000-0000-00001E590000}"/>
    <cellStyle name="Input 32 4 2 2 3 3" xfId="41007" xr:uid="{00000000-0005-0000-0000-00001F590000}"/>
    <cellStyle name="Input 32 4 2 2 4" xfId="41008" xr:uid="{00000000-0005-0000-0000-000020590000}"/>
    <cellStyle name="Input 32 4 2 3" xfId="41009" xr:uid="{00000000-0005-0000-0000-000021590000}"/>
    <cellStyle name="Input 32 4 2 3 2" xfId="41010" xr:uid="{00000000-0005-0000-0000-000022590000}"/>
    <cellStyle name="Input 32 4 2 3 2 2" xfId="41011" xr:uid="{00000000-0005-0000-0000-000023590000}"/>
    <cellStyle name="Input 32 4 2 3 2 2 2" xfId="41012" xr:uid="{00000000-0005-0000-0000-000024590000}"/>
    <cellStyle name="Input 32 4 2 3 2 3" xfId="41013" xr:uid="{00000000-0005-0000-0000-000025590000}"/>
    <cellStyle name="Input 32 4 2 3 3" xfId="41014" xr:uid="{00000000-0005-0000-0000-000026590000}"/>
    <cellStyle name="Input 32 4 2 3 3 2" xfId="41015" xr:uid="{00000000-0005-0000-0000-000027590000}"/>
    <cellStyle name="Input 32 4 2 3 4" xfId="41016" xr:uid="{00000000-0005-0000-0000-000028590000}"/>
    <cellStyle name="Input 32 4 2 4" xfId="41017" xr:uid="{00000000-0005-0000-0000-000029590000}"/>
    <cellStyle name="Input 32 4 2 4 2" xfId="41018" xr:uid="{00000000-0005-0000-0000-00002A590000}"/>
    <cellStyle name="Input 32 4 2 4 2 2" xfId="41019" xr:uid="{00000000-0005-0000-0000-00002B590000}"/>
    <cellStyle name="Input 32 4 2 4 3" xfId="41020" xr:uid="{00000000-0005-0000-0000-00002C590000}"/>
    <cellStyle name="Input 32 4 2 5" xfId="41021" xr:uid="{00000000-0005-0000-0000-00002D590000}"/>
    <cellStyle name="Input 32 4 3" xfId="41022" xr:uid="{00000000-0005-0000-0000-00002E590000}"/>
    <cellStyle name="Input 32 4 3 2" xfId="41023" xr:uid="{00000000-0005-0000-0000-00002F590000}"/>
    <cellStyle name="Input 32 4 3 2 2" xfId="41024" xr:uid="{00000000-0005-0000-0000-000030590000}"/>
    <cellStyle name="Input 32 4 3 2 2 2" xfId="41025" xr:uid="{00000000-0005-0000-0000-000031590000}"/>
    <cellStyle name="Input 32 4 3 2 2 2 2" xfId="41026" xr:uid="{00000000-0005-0000-0000-000032590000}"/>
    <cellStyle name="Input 32 4 3 2 2 3" xfId="41027" xr:uid="{00000000-0005-0000-0000-000033590000}"/>
    <cellStyle name="Input 32 4 3 2 3" xfId="41028" xr:uid="{00000000-0005-0000-0000-000034590000}"/>
    <cellStyle name="Input 32 4 3 2 3 2" xfId="41029" xr:uid="{00000000-0005-0000-0000-000035590000}"/>
    <cellStyle name="Input 32 4 3 2 4" xfId="41030" xr:uid="{00000000-0005-0000-0000-000036590000}"/>
    <cellStyle name="Input 32 4 3 3" xfId="41031" xr:uid="{00000000-0005-0000-0000-000037590000}"/>
    <cellStyle name="Input 32 4 3 3 2" xfId="41032" xr:uid="{00000000-0005-0000-0000-000038590000}"/>
    <cellStyle name="Input 32 4 3 3 2 2" xfId="41033" xr:uid="{00000000-0005-0000-0000-000039590000}"/>
    <cellStyle name="Input 32 4 3 3 3" xfId="41034" xr:uid="{00000000-0005-0000-0000-00003A590000}"/>
    <cellStyle name="Input 32 4 3 4" xfId="41035" xr:uid="{00000000-0005-0000-0000-00003B590000}"/>
    <cellStyle name="Input 32 4 4" xfId="41036" xr:uid="{00000000-0005-0000-0000-00003C590000}"/>
    <cellStyle name="Input 32 4 4 2" xfId="41037" xr:uid="{00000000-0005-0000-0000-00003D590000}"/>
    <cellStyle name="Input 32 4 4 2 2" xfId="41038" xr:uid="{00000000-0005-0000-0000-00003E590000}"/>
    <cellStyle name="Input 32 4 4 2 2 2" xfId="41039" xr:uid="{00000000-0005-0000-0000-00003F590000}"/>
    <cellStyle name="Input 32 4 4 2 3" xfId="41040" xr:uid="{00000000-0005-0000-0000-000040590000}"/>
    <cellStyle name="Input 32 4 4 3" xfId="41041" xr:uid="{00000000-0005-0000-0000-000041590000}"/>
    <cellStyle name="Input 32 4 4 3 2" xfId="41042" xr:uid="{00000000-0005-0000-0000-000042590000}"/>
    <cellStyle name="Input 32 4 4 4" xfId="41043" xr:uid="{00000000-0005-0000-0000-000043590000}"/>
    <cellStyle name="Input 32 4 5" xfId="41044" xr:uid="{00000000-0005-0000-0000-000044590000}"/>
    <cellStyle name="Input 32 4 5 2" xfId="41045" xr:uid="{00000000-0005-0000-0000-000045590000}"/>
    <cellStyle name="Input 32 4 5 2 2" xfId="41046" xr:uid="{00000000-0005-0000-0000-000046590000}"/>
    <cellStyle name="Input 32 4 5 3" xfId="41047" xr:uid="{00000000-0005-0000-0000-000047590000}"/>
    <cellStyle name="Input 32 4 6" xfId="41048" xr:uid="{00000000-0005-0000-0000-000048590000}"/>
    <cellStyle name="Input 32 5" xfId="41049" xr:uid="{00000000-0005-0000-0000-000049590000}"/>
    <cellStyle name="Input 32 5 2" xfId="41050" xr:uid="{00000000-0005-0000-0000-00004A590000}"/>
    <cellStyle name="Input 32 5 2 2" xfId="41051" xr:uid="{00000000-0005-0000-0000-00004B590000}"/>
    <cellStyle name="Input 32 5 2 2 2" xfId="41052" xr:uid="{00000000-0005-0000-0000-00004C590000}"/>
    <cellStyle name="Input 32 5 2 2 2 2" xfId="41053" xr:uid="{00000000-0005-0000-0000-00004D590000}"/>
    <cellStyle name="Input 32 5 2 2 2 2 2" xfId="41054" xr:uid="{00000000-0005-0000-0000-00004E590000}"/>
    <cellStyle name="Input 32 5 2 2 2 3" xfId="41055" xr:uid="{00000000-0005-0000-0000-00004F590000}"/>
    <cellStyle name="Input 32 5 2 2 3" xfId="41056" xr:uid="{00000000-0005-0000-0000-000050590000}"/>
    <cellStyle name="Input 32 5 2 2 3 2" xfId="41057" xr:uid="{00000000-0005-0000-0000-000051590000}"/>
    <cellStyle name="Input 32 5 2 2 4" xfId="41058" xr:uid="{00000000-0005-0000-0000-000052590000}"/>
    <cellStyle name="Input 32 5 2 3" xfId="41059" xr:uid="{00000000-0005-0000-0000-000053590000}"/>
    <cellStyle name="Input 32 5 2 3 2" xfId="41060" xr:uid="{00000000-0005-0000-0000-000054590000}"/>
    <cellStyle name="Input 32 5 2 3 2 2" xfId="41061" xr:uid="{00000000-0005-0000-0000-000055590000}"/>
    <cellStyle name="Input 32 5 2 3 3" xfId="41062" xr:uid="{00000000-0005-0000-0000-000056590000}"/>
    <cellStyle name="Input 32 5 2 4" xfId="41063" xr:uid="{00000000-0005-0000-0000-000057590000}"/>
    <cellStyle name="Input 32 5 3" xfId="41064" xr:uid="{00000000-0005-0000-0000-000058590000}"/>
    <cellStyle name="Input 32 5 3 2" xfId="41065" xr:uid="{00000000-0005-0000-0000-000059590000}"/>
    <cellStyle name="Input 32 5 3 2 2" xfId="41066" xr:uid="{00000000-0005-0000-0000-00005A590000}"/>
    <cellStyle name="Input 32 5 3 2 2 2" xfId="41067" xr:uid="{00000000-0005-0000-0000-00005B590000}"/>
    <cellStyle name="Input 32 5 3 2 3" xfId="41068" xr:uid="{00000000-0005-0000-0000-00005C590000}"/>
    <cellStyle name="Input 32 5 3 3" xfId="41069" xr:uid="{00000000-0005-0000-0000-00005D590000}"/>
    <cellStyle name="Input 32 5 3 3 2" xfId="41070" xr:uid="{00000000-0005-0000-0000-00005E590000}"/>
    <cellStyle name="Input 32 5 3 4" xfId="41071" xr:uid="{00000000-0005-0000-0000-00005F590000}"/>
    <cellStyle name="Input 32 5 4" xfId="41072" xr:uid="{00000000-0005-0000-0000-000060590000}"/>
    <cellStyle name="Input 32 5 4 2" xfId="41073" xr:uid="{00000000-0005-0000-0000-000061590000}"/>
    <cellStyle name="Input 32 5 4 2 2" xfId="41074" xr:uid="{00000000-0005-0000-0000-000062590000}"/>
    <cellStyle name="Input 32 5 4 3" xfId="41075" xr:uid="{00000000-0005-0000-0000-000063590000}"/>
    <cellStyle name="Input 32 5 5" xfId="41076" xr:uid="{00000000-0005-0000-0000-000064590000}"/>
    <cellStyle name="Input 32 6" xfId="41077" xr:uid="{00000000-0005-0000-0000-000065590000}"/>
    <cellStyle name="Input 32 6 2" xfId="41078" xr:uid="{00000000-0005-0000-0000-000066590000}"/>
    <cellStyle name="Input 32 6 2 2" xfId="41079" xr:uid="{00000000-0005-0000-0000-000067590000}"/>
    <cellStyle name="Input 32 6 2 2 2" xfId="41080" xr:uid="{00000000-0005-0000-0000-000068590000}"/>
    <cellStyle name="Input 32 6 2 2 2 2" xfId="41081" xr:uid="{00000000-0005-0000-0000-000069590000}"/>
    <cellStyle name="Input 32 6 2 2 3" xfId="41082" xr:uid="{00000000-0005-0000-0000-00006A590000}"/>
    <cellStyle name="Input 32 6 2 3" xfId="41083" xr:uid="{00000000-0005-0000-0000-00006B590000}"/>
    <cellStyle name="Input 32 6 2 3 2" xfId="41084" xr:uid="{00000000-0005-0000-0000-00006C590000}"/>
    <cellStyle name="Input 32 6 2 4" xfId="41085" xr:uid="{00000000-0005-0000-0000-00006D590000}"/>
    <cellStyle name="Input 32 6 3" xfId="41086" xr:uid="{00000000-0005-0000-0000-00006E590000}"/>
    <cellStyle name="Input 32 6 3 2" xfId="41087" xr:uid="{00000000-0005-0000-0000-00006F590000}"/>
    <cellStyle name="Input 32 6 3 2 2" xfId="41088" xr:uid="{00000000-0005-0000-0000-000070590000}"/>
    <cellStyle name="Input 32 6 3 3" xfId="41089" xr:uid="{00000000-0005-0000-0000-000071590000}"/>
    <cellStyle name="Input 32 6 4" xfId="41090" xr:uid="{00000000-0005-0000-0000-000072590000}"/>
    <cellStyle name="Input 32 7" xfId="41091" xr:uid="{00000000-0005-0000-0000-000073590000}"/>
    <cellStyle name="Input 32 7 2" xfId="41092" xr:uid="{00000000-0005-0000-0000-000074590000}"/>
    <cellStyle name="Input 32 7 2 2" xfId="41093" xr:uid="{00000000-0005-0000-0000-000075590000}"/>
    <cellStyle name="Input 32 7 2 2 2" xfId="41094" xr:uid="{00000000-0005-0000-0000-000076590000}"/>
    <cellStyle name="Input 32 7 2 3" xfId="41095" xr:uid="{00000000-0005-0000-0000-000077590000}"/>
    <cellStyle name="Input 32 7 3" xfId="41096" xr:uid="{00000000-0005-0000-0000-000078590000}"/>
    <cellStyle name="Input 32 7 3 2" xfId="41097" xr:uid="{00000000-0005-0000-0000-000079590000}"/>
    <cellStyle name="Input 32 7 4" xfId="41098" xr:uid="{00000000-0005-0000-0000-00007A590000}"/>
    <cellStyle name="Input 32 8" xfId="41099" xr:uid="{00000000-0005-0000-0000-00007B590000}"/>
    <cellStyle name="Input 32 8 2" xfId="41100" xr:uid="{00000000-0005-0000-0000-00007C590000}"/>
    <cellStyle name="Input 32 8 2 2" xfId="41101" xr:uid="{00000000-0005-0000-0000-00007D590000}"/>
    <cellStyle name="Input 32 8 3" xfId="41102" xr:uid="{00000000-0005-0000-0000-00007E590000}"/>
    <cellStyle name="Input 32 9" xfId="41103" xr:uid="{00000000-0005-0000-0000-00007F590000}"/>
    <cellStyle name="Input 33" xfId="7621" xr:uid="{00000000-0005-0000-0000-000080590000}"/>
    <cellStyle name="Input 33 2" xfId="7622" xr:uid="{00000000-0005-0000-0000-000081590000}"/>
    <cellStyle name="Input 33 2 2" xfId="7623" xr:uid="{00000000-0005-0000-0000-000082590000}"/>
    <cellStyle name="Input 33 2 2 2" xfId="41104" xr:uid="{00000000-0005-0000-0000-000083590000}"/>
    <cellStyle name="Input 33 2 2 2 2" xfId="41105" xr:uid="{00000000-0005-0000-0000-000084590000}"/>
    <cellStyle name="Input 33 2 2 2 2 2" xfId="41106" xr:uid="{00000000-0005-0000-0000-000085590000}"/>
    <cellStyle name="Input 33 2 2 2 2 2 2" xfId="41107" xr:uid="{00000000-0005-0000-0000-000086590000}"/>
    <cellStyle name="Input 33 2 2 2 2 2 2 2" xfId="41108" xr:uid="{00000000-0005-0000-0000-000087590000}"/>
    <cellStyle name="Input 33 2 2 2 2 2 3" xfId="41109" xr:uid="{00000000-0005-0000-0000-000088590000}"/>
    <cellStyle name="Input 33 2 2 2 2 3" xfId="41110" xr:uid="{00000000-0005-0000-0000-000089590000}"/>
    <cellStyle name="Input 33 2 2 2 2 3 2" xfId="41111" xr:uid="{00000000-0005-0000-0000-00008A590000}"/>
    <cellStyle name="Input 33 2 2 2 2 4" xfId="41112" xr:uid="{00000000-0005-0000-0000-00008B590000}"/>
    <cellStyle name="Input 33 2 2 2 3" xfId="41113" xr:uid="{00000000-0005-0000-0000-00008C590000}"/>
    <cellStyle name="Input 33 2 2 2 3 2" xfId="41114" xr:uid="{00000000-0005-0000-0000-00008D590000}"/>
    <cellStyle name="Input 33 2 2 2 3 2 2" xfId="41115" xr:uid="{00000000-0005-0000-0000-00008E590000}"/>
    <cellStyle name="Input 33 2 2 2 3 3" xfId="41116" xr:uid="{00000000-0005-0000-0000-00008F590000}"/>
    <cellStyle name="Input 33 2 2 2 4" xfId="41117" xr:uid="{00000000-0005-0000-0000-000090590000}"/>
    <cellStyle name="Input 33 2 2 3" xfId="41118" xr:uid="{00000000-0005-0000-0000-000091590000}"/>
    <cellStyle name="Input 33 2 2 3 2" xfId="41119" xr:uid="{00000000-0005-0000-0000-000092590000}"/>
    <cellStyle name="Input 33 2 2 3 2 2" xfId="41120" xr:uid="{00000000-0005-0000-0000-000093590000}"/>
    <cellStyle name="Input 33 2 2 3 2 2 2" xfId="41121" xr:uid="{00000000-0005-0000-0000-000094590000}"/>
    <cellStyle name="Input 33 2 2 3 2 3" xfId="41122" xr:uid="{00000000-0005-0000-0000-000095590000}"/>
    <cellStyle name="Input 33 2 2 3 3" xfId="41123" xr:uid="{00000000-0005-0000-0000-000096590000}"/>
    <cellStyle name="Input 33 2 2 3 3 2" xfId="41124" xr:uid="{00000000-0005-0000-0000-000097590000}"/>
    <cellStyle name="Input 33 2 2 3 4" xfId="41125" xr:uid="{00000000-0005-0000-0000-000098590000}"/>
    <cellStyle name="Input 33 2 2 4" xfId="41126" xr:uid="{00000000-0005-0000-0000-000099590000}"/>
    <cellStyle name="Input 33 2 2 4 2" xfId="41127" xr:uid="{00000000-0005-0000-0000-00009A590000}"/>
    <cellStyle name="Input 33 2 2 4 2 2" xfId="41128" xr:uid="{00000000-0005-0000-0000-00009B590000}"/>
    <cellStyle name="Input 33 2 2 4 3" xfId="41129" xr:uid="{00000000-0005-0000-0000-00009C590000}"/>
    <cellStyle name="Input 33 2 2 5" xfId="41130" xr:uid="{00000000-0005-0000-0000-00009D590000}"/>
    <cellStyle name="Input 33 2 3" xfId="41131" xr:uid="{00000000-0005-0000-0000-00009E590000}"/>
    <cellStyle name="Input 33 2 3 2" xfId="41132" xr:uid="{00000000-0005-0000-0000-00009F590000}"/>
    <cellStyle name="Input 33 2 3 2 2" xfId="41133" xr:uid="{00000000-0005-0000-0000-0000A0590000}"/>
    <cellStyle name="Input 33 2 3 2 2 2" xfId="41134" xr:uid="{00000000-0005-0000-0000-0000A1590000}"/>
    <cellStyle name="Input 33 2 3 2 2 2 2" xfId="41135" xr:uid="{00000000-0005-0000-0000-0000A2590000}"/>
    <cellStyle name="Input 33 2 3 2 2 3" xfId="41136" xr:uid="{00000000-0005-0000-0000-0000A3590000}"/>
    <cellStyle name="Input 33 2 3 2 3" xfId="41137" xr:uid="{00000000-0005-0000-0000-0000A4590000}"/>
    <cellStyle name="Input 33 2 3 2 3 2" xfId="41138" xr:uid="{00000000-0005-0000-0000-0000A5590000}"/>
    <cellStyle name="Input 33 2 3 2 4" xfId="41139" xr:uid="{00000000-0005-0000-0000-0000A6590000}"/>
    <cellStyle name="Input 33 2 3 3" xfId="41140" xr:uid="{00000000-0005-0000-0000-0000A7590000}"/>
    <cellStyle name="Input 33 2 3 3 2" xfId="41141" xr:uid="{00000000-0005-0000-0000-0000A8590000}"/>
    <cellStyle name="Input 33 2 3 3 2 2" xfId="41142" xr:uid="{00000000-0005-0000-0000-0000A9590000}"/>
    <cellStyle name="Input 33 2 3 3 3" xfId="41143" xr:uid="{00000000-0005-0000-0000-0000AA590000}"/>
    <cellStyle name="Input 33 2 3 4" xfId="41144" xr:uid="{00000000-0005-0000-0000-0000AB590000}"/>
    <cellStyle name="Input 33 2 4" xfId="41145" xr:uid="{00000000-0005-0000-0000-0000AC590000}"/>
    <cellStyle name="Input 33 2 4 2" xfId="41146" xr:uid="{00000000-0005-0000-0000-0000AD590000}"/>
    <cellStyle name="Input 33 2 4 2 2" xfId="41147" xr:uid="{00000000-0005-0000-0000-0000AE590000}"/>
    <cellStyle name="Input 33 2 4 2 2 2" xfId="41148" xr:uid="{00000000-0005-0000-0000-0000AF590000}"/>
    <cellStyle name="Input 33 2 4 2 3" xfId="41149" xr:uid="{00000000-0005-0000-0000-0000B0590000}"/>
    <cellStyle name="Input 33 2 4 3" xfId="41150" xr:uid="{00000000-0005-0000-0000-0000B1590000}"/>
    <cellStyle name="Input 33 2 4 3 2" xfId="41151" xr:uid="{00000000-0005-0000-0000-0000B2590000}"/>
    <cellStyle name="Input 33 2 4 4" xfId="41152" xr:uid="{00000000-0005-0000-0000-0000B3590000}"/>
    <cellStyle name="Input 33 2 5" xfId="41153" xr:uid="{00000000-0005-0000-0000-0000B4590000}"/>
    <cellStyle name="Input 33 2 5 2" xfId="41154" xr:uid="{00000000-0005-0000-0000-0000B5590000}"/>
    <cellStyle name="Input 33 2 5 2 2" xfId="41155" xr:uid="{00000000-0005-0000-0000-0000B6590000}"/>
    <cellStyle name="Input 33 2 5 3" xfId="41156" xr:uid="{00000000-0005-0000-0000-0000B7590000}"/>
    <cellStyle name="Input 33 2 6" xfId="41157" xr:uid="{00000000-0005-0000-0000-0000B8590000}"/>
    <cellStyle name="Input 33 3" xfId="7624" xr:uid="{00000000-0005-0000-0000-0000B9590000}"/>
    <cellStyle name="Input 33 3 2" xfId="41158" xr:uid="{00000000-0005-0000-0000-0000BA590000}"/>
    <cellStyle name="Input 33 3 2 2" xfId="41159" xr:uid="{00000000-0005-0000-0000-0000BB590000}"/>
    <cellStyle name="Input 33 3 2 2 2" xfId="41160" xr:uid="{00000000-0005-0000-0000-0000BC590000}"/>
    <cellStyle name="Input 33 3 2 2 2 2" xfId="41161" xr:uid="{00000000-0005-0000-0000-0000BD590000}"/>
    <cellStyle name="Input 33 3 2 2 2 2 2" xfId="41162" xr:uid="{00000000-0005-0000-0000-0000BE590000}"/>
    <cellStyle name="Input 33 3 2 2 2 3" xfId="41163" xr:uid="{00000000-0005-0000-0000-0000BF590000}"/>
    <cellStyle name="Input 33 3 2 2 3" xfId="41164" xr:uid="{00000000-0005-0000-0000-0000C0590000}"/>
    <cellStyle name="Input 33 3 2 2 3 2" xfId="41165" xr:uid="{00000000-0005-0000-0000-0000C1590000}"/>
    <cellStyle name="Input 33 3 2 2 4" xfId="41166" xr:uid="{00000000-0005-0000-0000-0000C2590000}"/>
    <cellStyle name="Input 33 3 2 3" xfId="41167" xr:uid="{00000000-0005-0000-0000-0000C3590000}"/>
    <cellStyle name="Input 33 3 2 3 2" xfId="41168" xr:uid="{00000000-0005-0000-0000-0000C4590000}"/>
    <cellStyle name="Input 33 3 2 3 2 2" xfId="41169" xr:uid="{00000000-0005-0000-0000-0000C5590000}"/>
    <cellStyle name="Input 33 3 2 3 3" xfId="41170" xr:uid="{00000000-0005-0000-0000-0000C6590000}"/>
    <cellStyle name="Input 33 3 2 4" xfId="41171" xr:uid="{00000000-0005-0000-0000-0000C7590000}"/>
    <cellStyle name="Input 33 3 3" xfId="41172" xr:uid="{00000000-0005-0000-0000-0000C8590000}"/>
    <cellStyle name="Input 33 3 3 2" xfId="41173" xr:uid="{00000000-0005-0000-0000-0000C9590000}"/>
    <cellStyle name="Input 33 3 3 2 2" xfId="41174" xr:uid="{00000000-0005-0000-0000-0000CA590000}"/>
    <cellStyle name="Input 33 3 3 2 2 2" xfId="41175" xr:uid="{00000000-0005-0000-0000-0000CB590000}"/>
    <cellStyle name="Input 33 3 3 2 3" xfId="41176" xr:uid="{00000000-0005-0000-0000-0000CC590000}"/>
    <cellStyle name="Input 33 3 3 3" xfId="41177" xr:uid="{00000000-0005-0000-0000-0000CD590000}"/>
    <cellStyle name="Input 33 3 3 3 2" xfId="41178" xr:uid="{00000000-0005-0000-0000-0000CE590000}"/>
    <cellStyle name="Input 33 3 3 4" xfId="41179" xr:uid="{00000000-0005-0000-0000-0000CF590000}"/>
    <cellStyle name="Input 33 3 4" xfId="41180" xr:uid="{00000000-0005-0000-0000-0000D0590000}"/>
    <cellStyle name="Input 33 3 4 2" xfId="41181" xr:uid="{00000000-0005-0000-0000-0000D1590000}"/>
    <cellStyle name="Input 33 3 4 2 2" xfId="41182" xr:uid="{00000000-0005-0000-0000-0000D2590000}"/>
    <cellStyle name="Input 33 3 4 3" xfId="41183" xr:uid="{00000000-0005-0000-0000-0000D3590000}"/>
    <cellStyle name="Input 33 3 5" xfId="41184" xr:uid="{00000000-0005-0000-0000-0000D4590000}"/>
    <cellStyle name="Input 33 4" xfId="7625" xr:uid="{00000000-0005-0000-0000-0000D5590000}"/>
    <cellStyle name="Input 33 4 2" xfId="41185" xr:uid="{00000000-0005-0000-0000-0000D6590000}"/>
    <cellStyle name="Input 33 4 2 2" xfId="41186" xr:uid="{00000000-0005-0000-0000-0000D7590000}"/>
    <cellStyle name="Input 33 4 2 2 2" xfId="41187" xr:uid="{00000000-0005-0000-0000-0000D8590000}"/>
    <cellStyle name="Input 33 4 2 2 2 2" xfId="41188" xr:uid="{00000000-0005-0000-0000-0000D9590000}"/>
    <cellStyle name="Input 33 4 2 2 3" xfId="41189" xr:uid="{00000000-0005-0000-0000-0000DA590000}"/>
    <cellStyle name="Input 33 4 2 3" xfId="41190" xr:uid="{00000000-0005-0000-0000-0000DB590000}"/>
    <cellStyle name="Input 33 4 2 3 2" xfId="41191" xr:uid="{00000000-0005-0000-0000-0000DC590000}"/>
    <cellStyle name="Input 33 4 2 4" xfId="41192" xr:uid="{00000000-0005-0000-0000-0000DD590000}"/>
    <cellStyle name="Input 33 4 3" xfId="41193" xr:uid="{00000000-0005-0000-0000-0000DE590000}"/>
    <cellStyle name="Input 33 4 3 2" xfId="41194" xr:uid="{00000000-0005-0000-0000-0000DF590000}"/>
    <cellStyle name="Input 33 4 3 2 2" xfId="41195" xr:uid="{00000000-0005-0000-0000-0000E0590000}"/>
    <cellStyle name="Input 33 4 3 3" xfId="41196" xr:uid="{00000000-0005-0000-0000-0000E1590000}"/>
    <cellStyle name="Input 33 4 4" xfId="41197" xr:uid="{00000000-0005-0000-0000-0000E2590000}"/>
    <cellStyle name="Input 33 5" xfId="41198" xr:uid="{00000000-0005-0000-0000-0000E3590000}"/>
    <cellStyle name="Input 33 5 2" xfId="41199" xr:uid="{00000000-0005-0000-0000-0000E4590000}"/>
    <cellStyle name="Input 33 5 2 2" xfId="41200" xr:uid="{00000000-0005-0000-0000-0000E5590000}"/>
    <cellStyle name="Input 33 5 2 2 2" xfId="41201" xr:uid="{00000000-0005-0000-0000-0000E6590000}"/>
    <cellStyle name="Input 33 5 2 3" xfId="41202" xr:uid="{00000000-0005-0000-0000-0000E7590000}"/>
    <cellStyle name="Input 33 5 3" xfId="41203" xr:uid="{00000000-0005-0000-0000-0000E8590000}"/>
    <cellStyle name="Input 33 5 3 2" xfId="41204" xr:uid="{00000000-0005-0000-0000-0000E9590000}"/>
    <cellStyle name="Input 33 5 4" xfId="41205" xr:uid="{00000000-0005-0000-0000-0000EA590000}"/>
    <cellStyle name="Input 33 6" xfId="41206" xr:uid="{00000000-0005-0000-0000-0000EB590000}"/>
    <cellStyle name="Input 33 6 2" xfId="41207" xr:uid="{00000000-0005-0000-0000-0000EC590000}"/>
    <cellStyle name="Input 33 6 2 2" xfId="41208" xr:uid="{00000000-0005-0000-0000-0000ED590000}"/>
    <cellStyle name="Input 33 6 3" xfId="41209" xr:uid="{00000000-0005-0000-0000-0000EE590000}"/>
    <cellStyle name="Input 33 7" xfId="41210" xr:uid="{00000000-0005-0000-0000-0000EF590000}"/>
    <cellStyle name="Input 34" xfId="7626" xr:uid="{00000000-0005-0000-0000-0000F0590000}"/>
    <cellStyle name="Input 34 2" xfId="7627" xr:uid="{00000000-0005-0000-0000-0000F1590000}"/>
    <cellStyle name="Input 34 2 2" xfId="7628" xr:uid="{00000000-0005-0000-0000-0000F2590000}"/>
    <cellStyle name="Input 34 2 2 2" xfId="41211" xr:uid="{00000000-0005-0000-0000-0000F3590000}"/>
    <cellStyle name="Input 34 2 2 2 2" xfId="41212" xr:uid="{00000000-0005-0000-0000-0000F4590000}"/>
    <cellStyle name="Input 34 2 2 2 2 2" xfId="41213" xr:uid="{00000000-0005-0000-0000-0000F5590000}"/>
    <cellStyle name="Input 34 2 2 2 2 2 2" xfId="41214" xr:uid="{00000000-0005-0000-0000-0000F6590000}"/>
    <cellStyle name="Input 34 2 2 2 2 2 2 2" xfId="41215" xr:uid="{00000000-0005-0000-0000-0000F7590000}"/>
    <cellStyle name="Input 34 2 2 2 2 2 3" xfId="41216" xr:uid="{00000000-0005-0000-0000-0000F8590000}"/>
    <cellStyle name="Input 34 2 2 2 2 3" xfId="41217" xr:uid="{00000000-0005-0000-0000-0000F9590000}"/>
    <cellStyle name="Input 34 2 2 2 2 3 2" xfId="41218" xr:uid="{00000000-0005-0000-0000-0000FA590000}"/>
    <cellStyle name="Input 34 2 2 2 2 4" xfId="41219" xr:uid="{00000000-0005-0000-0000-0000FB590000}"/>
    <cellStyle name="Input 34 2 2 2 3" xfId="41220" xr:uid="{00000000-0005-0000-0000-0000FC590000}"/>
    <cellStyle name="Input 34 2 2 2 3 2" xfId="41221" xr:uid="{00000000-0005-0000-0000-0000FD590000}"/>
    <cellStyle name="Input 34 2 2 2 3 2 2" xfId="41222" xr:uid="{00000000-0005-0000-0000-0000FE590000}"/>
    <cellStyle name="Input 34 2 2 2 3 3" xfId="41223" xr:uid="{00000000-0005-0000-0000-0000FF590000}"/>
    <cellStyle name="Input 34 2 2 2 4" xfId="41224" xr:uid="{00000000-0005-0000-0000-0000005A0000}"/>
    <cellStyle name="Input 34 2 2 3" xfId="41225" xr:uid="{00000000-0005-0000-0000-0000015A0000}"/>
    <cellStyle name="Input 34 2 2 3 2" xfId="41226" xr:uid="{00000000-0005-0000-0000-0000025A0000}"/>
    <cellStyle name="Input 34 2 2 3 2 2" xfId="41227" xr:uid="{00000000-0005-0000-0000-0000035A0000}"/>
    <cellStyle name="Input 34 2 2 3 2 2 2" xfId="41228" xr:uid="{00000000-0005-0000-0000-0000045A0000}"/>
    <cellStyle name="Input 34 2 2 3 2 3" xfId="41229" xr:uid="{00000000-0005-0000-0000-0000055A0000}"/>
    <cellStyle name="Input 34 2 2 3 3" xfId="41230" xr:uid="{00000000-0005-0000-0000-0000065A0000}"/>
    <cellStyle name="Input 34 2 2 3 3 2" xfId="41231" xr:uid="{00000000-0005-0000-0000-0000075A0000}"/>
    <cellStyle name="Input 34 2 2 3 4" xfId="41232" xr:uid="{00000000-0005-0000-0000-0000085A0000}"/>
    <cellStyle name="Input 34 2 2 4" xfId="41233" xr:uid="{00000000-0005-0000-0000-0000095A0000}"/>
    <cellStyle name="Input 34 2 2 4 2" xfId="41234" xr:uid="{00000000-0005-0000-0000-00000A5A0000}"/>
    <cellStyle name="Input 34 2 2 4 2 2" xfId="41235" xr:uid="{00000000-0005-0000-0000-00000B5A0000}"/>
    <cellStyle name="Input 34 2 2 4 3" xfId="41236" xr:uid="{00000000-0005-0000-0000-00000C5A0000}"/>
    <cellStyle name="Input 34 2 2 5" xfId="41237" xr:uid="{00000000-0005-0000-0000-00000D5A0000}"/>
    <cellStyle name="Input 34 2 3" xfId="41238" xr:uid="{00000000-0005-0000-0000-00000E5A0000}"/>
    <cellStyle name="Input 34 2 3 2" xfId="41239" xr:uid="{00000000-0005-0000-0000-00000F5A0000}"/>
    <cellStyle name="Input 34 2 3 2 2" xfId="41240" xr:uid="{00000000-0005-0000-0000-0000105A0000}"/>
    <cellStyle name="Input 34 2 3 2 2 2" xfId="41241" xr:uid="{00000000-0005-0000-0000-0000115A0000}"/>
    <cellStyle name="Input 34 2 3 2 2 2 2" xfId="41242" xr:uid="{00000000-0005-0000-0000-0000125A0000}"/>
    <cellStyle name="Input 34 2 3 2 2 3" xfId="41243" xr:uid="{00000000-0005-0000-0000-0000135A0000}"/>
    <cellStyle name="Input 34 2 3 2 3" xfId="41244" xr:uid="{00000000-0005-0000-0000-0000145A0000}"/>
    <cellStyle name="Input 34 2 3 2 3 2" xfId="41245" xr:uid="{00000000-0005-0000-0000-0000155A0000}"/>
    <cellStyle name="Input 34 2 3 2 4" xfId="41246" xr:uid="{00000000-0005-0000-0000-0000165A0000}"/>
    <cellStyle name="Input 34 2 3 3" xfId="41247" xr:uid="{00000000-0005-0000-0000-0000175A0000}"/>
    <cellStyle name="Input 34 2 3 3 2" xfId="41248" xr:uid="{00000000-0005-0000-0000-0000185A0000}"/>
    <cellStyle name="Input 34 2 3 3 2 2" xfId="41249" xr:uid="{00000000-0005-0000-0000-0000195A0000}"/>
    <cellStyle name="Input 34 2 3 3 3" xfId="41250" xr:uid="{00000000-0005-0000-0000-00001A5A0000}"/>
    <cellStyle name="Input 34 2 3 4" xfId="41251" xr:uid="{00000000-0005-0000-0000-00001B5A0000}"/>
    <cellStyle name="Input 34 2 4" xfId="41252" xr:uid="{00000000-0005-0000-0000-00001C5A0000}"/>
    <cellStyle name="Input 34 2 4 2" xfId="41253" xr:uid="{00000000-0005-0000-0000-00001D5A0000}"/>
    <cellStyle name="Input 34 2 4 2 2" xfId="41254" xr:uid="{00000000-0005-0000-0000-00001E5A0000}"/>
    <cellStyle name="Input 34 2 4 2 2 2" xfId="41255" xr:uid="{00000000-0005-0000-0000-00001F5A0000}"/>
    <cellStyle name="Input 34 2 4 2 3" xfId="41256" xr:uid="{00000000-0005-0000-0000-0000205A0000}"/>
    <cellStyle name="Input 34 2 4 3" xfId="41257" xr:uid="{00000000-0005-0000-0000-0000215A0000}"/>
    <cellStyle name="Input 34 2 4 3 2" xfId="41258" xr:uid="{00000000-0005-0000-0000-0000225A0000}"/>
    <cellStyle name="Input 34 2 4 4" xfId="41259" xr:uid="{00000000-0005-0000-0000-0000235A0000}"/>
    <cellStyle name="Input 34 2 5" xfId="41260" xr:uid="{00000000-0005-0000-0000-0000245A0000}"/>
    <cellStyle name="Input 34 2 5 2" xfId="41261" xr:uid="{00000000-0005-0000-0000-0000255A0000}"/>
    <cellStyle name="Input 34 2 5 2 2" xfId="41262" xr:uid="{00000000-0005-0000-0000-0000265A0000}"/>
    <cellStyle name="Input 34 2 5 3" xfId="41263" xr:uid="{00000000-0005-0000-0000-0000275A0000}"/>
    <cellStyle name="Input 34 2 6" xfId="41264" xr:uid="{00000000-0005-0000-0000-0000285A0000}"/>
    <cellStyle name="Input 34 3" xfId="7629" xr:uid="{00000000-0005-0000-0000-0000295A0000}"/>
    <cellStyle name="Input 34 3 2" xfId="41265" xr:uid="{00000000-0005-0000-0000-00002A5A0000}"/>
    <cellStyle name="Input 34 3 2 2" xfId="41266" xr:uid="{00000000-0005-0000-0000-00002B5A0000}"/>
    <cellStyle name="Input 34 3 2 2 2" xfId="41267" xr:uid="{00000000-0005-0000-0000-00002C5A0000}"/>
    <cellStyle name="Input 34 3 2 2 2 2" xfId="41268" xr:uid="{00000000-0005-0000-0000-00002D5A0000}"/>
    <cellStyle name="Input 34 3 2 2 2 2 2" xfId="41269" xr:uid="{00000000-0005-0000-0000-00002E5A0000}"/>
    <cellStyle name="Input 34 3 2 2 2 3" xfId="41270" xr:uid="{00000000-0005-0000-0000-00002F5A0000}"/>
    <cellStyle name="Input 34 3 2 2 3" xfId="41271" xr:uid="{00000000-0005-0000-0000-0000305A0000}"/>
    <cellStyle name="Input 34 3 2 2 3 2" xfId="41272" xr:uid="{00000000-0005-0000-0000-0000315A0000}"/>
    <cellStyle name="Input 34 3 2 2 4" xfId="41273" xr:uid="{00000000-0005-0000-0000-0000325A0000}"/>
    <cellStyle name="Input 34 3 2 3" xfId="41274" xr:uid="{00000000-0005-0000-0000-0000335A0000}"/>
    <cellStyle name="Input 34 3 2 3 2" xfId="41275" xr:uid="{00000000-0005-0000-0000-0000345A0000}"/>
    <cellStyle name="Input 34 3 2 3 2 2" xfId="41276" xr:uid="{00000000-0005-0000-0000-0000355A0000}"/>
    <cellStyle name="Input 34 3 2 3 3" xfId="41277" xr:uid="{00000000-0005-0000-0000-0000365A0000}"/>
    <cellStyle name="Input 34 3 2 4" xfId="41278" xr:uid="{00000000-0005-0000-0000-0000375A0000}"/>
    <cellStyle name="Input 34 3 3" xfId="41279" xr:uid="{00000000-0005-0000-0000-0000385A0000}"/>
    <cellStyle name="Input 34 3 3 2" xfId="41280" xr:uid="{00000000-0005-0000-0000-0000395A0000}"/>
    <cellStyle name="Input 34 3 3 2 2" xfId="41281" xr:uid="{00000000-0005-0000-0000-00003A5A0000}"/>
    <cellStyle name="Input 34 3 3 2 2 2" xfId="41282" xr:uid="{00000000-0005-0000-0000-00003B5A0000}"/>
    <cellStyle name="Input 34 3 3 2 3" xfId="41283" xr:uid="{00000000-0005-0000-0000-00003C5A0000}"/>
    <cellStyle name="Input 34 3 3 3" xfId="41284" xr:uid="{00000000-0005-0000-0000-00003D5A0000}"/>
    <cellStyle name="Input 34 3 3 3 2" xfId="41285" xr:uid="{00000000-0005-0000-0000-00003E5A0000}"/>
    <cellStyle name="Input 34 3 3 4" xfId="41286" xr:uid="{00000000-0005-0000-0000-00003F5A0000}"/>
    <cellStyle name="Input 34 3 4" xfId="41287" xr:uid="{00000000-0005-0000-0000-0000405A0000}"/>
    <cellStyle name="Input 34 3 4 2" xfId="41288" xr:uid="{00000000-0005-0000-0000-0000415A0000}"/>
    <cellStyle name="Input 34 3 4 2 2" xfId="41289" xr:uid="{00000000-0005-0000-0000-0000425A0000}"/>
    <cellStyle name="Input 34 3 4 3" xfId="41290" xr:uid="{00000000-0005-0000-0000-0000435A0000}"/>
    <cellStyle name="Input 34 3 5" xfId="41291" xr:uid="{00000000-0005-0000-0000-0000445A0000}"/>
    <cellStyle name="Input 34 4" xfId="7630" xr:uid="{00000000-0005-0000-0000-0000455A0000}"/>
    <cellStyle name="Input 34 4 2" xfId="41292" xr:uid="{00000000-0005-0000-0000-0000465A0000}"/>
    <cellStyle name="Input 34 4 2 2" xfId="41293" xr:uid="{00000000-0005-0000-0000-0000475A0000}"/>
    <cellStyle name="Input 34 4 2 2 2" xfId="41294" xr:uid="{00000000-0005-0000-0000-0000485A0000}"/>
    <cellStyle name="Input 34 4 2 2 2 2" xfId="41295" xr:uid="{00000000-0005-0000-0000-0000495A0000}"/>
    <cellStyle name="Input 34 4 2 2 3" xfId="41296" xr:uid="{00000000-0005-0000-0000-00004A5A0000}"/>
    <cellStyle name="Input 34 4 2 3" xfId="41297" xr:uid="{00000000-0005-0000-0000-00004B5A0000}"/>
    <cellStyle name="Input 34 4 2 3 2" xfId="41298" xr:uid="{00000000-0005-0000-0000-00004C5A0000}"/>
    <cellStyle name="Input 34 4 2 4" xfId="41299" xr:uid="{00000000-0005-0000-0000-00004D5A0000}"/>
    <cellStyle name="Input 34 4 3" xfId="41300" xr:uid="{00000000-0005-0000-0000-00004E5A0000}"/>
    <cellStyle name="Input 34 4 3 2" xfId="41301" xr:uid="{00000000-0005-0000-0000-00004F5A0000}"/>
    <cellStyle name="Input 34 4 3 2 2" xfId="41302" xr:uid="{00000000-0005-0000-0000-0000505A0000}"/>
    <cellStyle name="Input 34 4 3 3" xfId="41303" xr:uid="{00000000-0005-0000-0000-0000515A0000}"/>
    <cellStyle name="Input 34 4 4" xfId="41304" xr:uid="{00000000-0005-0000-0000-0000525A0000}"/>
    <cellStyle name="Input 34 5" xfId="41305" xr:uid="{00000000-0005-0000-0000-0000535A0000}"/>
    <cellStyle name="Input 34 5 2" xfId="41306" xr:uid="{00000000-0005-0000-0000-0000545A0000}"/>
    <cellStyle name="Input 34 5 2 2" xfId="41307" xr:uid="{00000000-0005-0000-0000-0000555A0000}"/>
    <cellStyle name="Input 34 5 2 2 2" xfId="41308" xr:uid="{00000000-0005-0000-0000-0000565A0000}"/>
    <cellStyle name="Input 34 5 2 3" xfId="41309" xr:uid="{00000000-0005-0000-0000-0000575A0000}"/>
    <cellStyle name="Input 34 5 3" xfId="41310" xr:uid="{00000000-0005-0000-0000-0000585A0000}"/>
    <cellStyle name="Input 34 5 3 2" xfId="41311" xr:uid="{00000000-0005-0000-0000-0000595A0000}"/>
    <cellStyle name="Input 34 5 4" xfId="41312" xr:uid="{00000000-0005-0000-0000-00005A5A0000}"/>
    <cellStyle name="Input 34 6" xfId="41313" xr:uid="{00000000-0005-0000-0000-00005B5A0000}"/>
    <cellStyle name="Input 34 6 2" xfId="41314" xr:uid="{00000000-0005-0000-0000-00005C5A0000}"/>
    <cellStyle name="Input 34 6 2 2" xfId="41315" xr:uid="{00000000-0005-0000-0000-00005D5A0000}"/>
    <cellStyle name="Input 34 6 3" xfId="41316" xr:uid="{00000000-0005-0000-0000-00005E5A0000}"/>
    <cellStyle name="Input 34 7" xfId="41317" xr:uid="{00000000-0005-0000-0000-00005F5A0000}"/>
    <cellStyle name="Input 35" xfId="7631" xr:uid="{00000000-0005-0000-0000-0000605A0000}"/>
    <cellStyle name="Input 35 2" xfId="7632" xr:uid="{00000000-0005-0000-0000-0000615A0000}"/>
    <cellStyle name="Input 35 2 2" xfId="7633" xr:uid="{00000000-0005-0000-0000-0000625A0000}"/>
    <cellStyle name="Input 35 2 2 2" xfId="41318" xr:uid="{00000000-0005-0000-0000-0000635A0000}"/>
    <cellStyle name="Input 35 2 2 2 2" xfId="41319" xr:uid="{00000000-0005-0000-0000-0000645A0000}"/>
    <cellStyle name="Input 35 2 2 2 2 2" xfId="41320" xr:uid="{00000000-0005-0000-0000-0000655A0000}"/>
    <cellStyle name="Input 35 2 2 2 2 2 2" xfId="41321" xr:uid="{00000000-0005-0000-0000-0000665A0000}"/>
    <cellStyle name="Input 35 2 2 2 2 2 2 2" xfId="41322" xr:uid="{00000000-0005-0000-0000-0000675A0000}"/>
    <cellStyle name="Input 35 2 2 2 2 2 3" xfId="41323" xr:uid="{00000000-0005-0000-0000-0000685A0000}"/>
    <cellStyle name="Input 35 2 2 2 2 3" xfId="41324" xr:uid="{00000000-0005-0000-0000-0000695A0000}"/>
    <cellStyle name="Input 35 2 2 2 2 3 2" xfId="41325" xr:uid="{00000000-0005-0000-0000-00006A5A0000}"/>
    <cellStyle name="Input 35 2 2 2 2 4" xfId="41326" xr:uid="{00000000-0005-0000-0000-00006B5A0000}"/>
    <cellStyle name="Input 35 2 2 2 3" xfId="41327" xr:uid="{00000000-0005-0000-0000-00006C5A0000}"/>
    <cellStyle name="Input 35 2 2 2 3 2" xfId="41328" xr:uid="{00000000-0005-0000-0000-00006D5A0000}"/>
    <cellStyle name="Input 35 2 2 2 3 2 2" xfId="41329" xr:uid="{00000000-0005-0000-0000-00006E5A0000}"/>
    <cellStyle name="Input 35 2 2 2 3 3" xfId="41330" xr:uid="{00000000-0005-0000-0000-00006F5A0000}"/>
    <cellStyle name="Input 35 2 2 2 4" xfId="41331" xr:uid="{00000000-0005-0000-0000-0000705A0000}"/>
    <cellStyle name="Input 35 2 2 3" xfId="41332" xr:uid="{00000000-0005-0000-0000-0000715A0000}"/>
    <cellStyle name="Input 35 2 2 3 2" xfId="41333" xr:uid="{00000000-0005-0000-0000-0000725A0000}"/>
    <cellStyle name="Input 35 2 2 3 2 2" xfId="41334" xr:uid="{00000000-0005-0000-0000-0000735A0000}"/>
    <cellStyle name="Input 35 2 2 3 2 2 2" xfId="41335" xr:uid="{00000000-0005-0000-0000-0000745A0000}"/>
    <cellStyle name="Input 35 2 2 3 2 3" xfId="41336" xr:uid="{00000000-0005-0000-0000-0000755A0000}"/>
    <cellStyle name="Input 35 2 2 3 3" xfId="41337" xr:uid="{00000000-0005-0000-0000-0000765A0000}"/>
    <cellStyle name="Input 35 2 2 3 3 2" xfId="41338" xr:uid="{00000000-0005-0000-0000-0000775A0000}"/>
    <cellStyle name="Input 35 2 2 3 4" xfId="41339" xr:uid="{00000000-0005-0000-0000-0000785A0000}"/>
    <cellStyle name="Input 35 2 2 4" xfId="41340" xr:uid="{00000000-0005-0000-0000-0000795A0000}"/>
    <cellStyle name="Input 35 2 2 4 2" xfId="41341" xr:uid="{00000000-0005-0000-0000-00007A5A0000}"/>
    <cellStyle name="Input 35 2 2 4 2 2" xfId="41342" xr:uid="{00000000-0005-0000-0000-00007B5A0000}"/>
    <cellStyle name="Input 35 2 2 4 3" xfId="41343" xr:uid="{00000000-0005-0000-0000-00007C5A0000}"/>
    <cellStyle name="Input 35 2 2 5" xfId="41344" xr:uid="{00000000-0005-0000-0000-00007D5A0000}"/>
    <cellStyle name="Input 35 2 3" xfId="41345" xr:uid="{00000000-0005-0000-0000-00007E5A0000}"/>
    <cellStyle name="Input 35 2 3 2" xfId="41346" xr:uid="{00000000-0005-0000-0000-00007F5A0000}"/>
    <cellStyle name="Input 35 2 3 2 2" xfId="41347" xr:uid="{00000000-0005-0000-0000-0000805A0000}"/>
    <cellStyle name="Input 35 2 3 2 2 2" xfId="41348" xr:uid="{00000000-0005-0000-0000-0000815A0000}"/>
    <cellStyle name="Input 35 2 3 2 2 2 2" xfId="41349" xr:uid="{00000000-0005-0000-0000-0000825A0000}"/>
    <cellStyle name="Input 35 2 3 2 2 3" xfId="41350" xr:uid="{00000000-0005-0000-0000-0000835A0000}"/>
    <cellStyle name="Input 35 2 3 2 3" xfId="41351" xr:uid="{00000000-0005-0000-0000-0000845A0000}"/>
    <cellStyle name="Input 35 2 3 2 3 2" xfId="41352" xr:uid="{00000000-0005-0000-0000-0000855A0000}"/>
    <cellStyle name="Input 35 2 3 2 4" xfId="41353" xr:uid="{00000000-0005-0000-0000-0000865A0000}"/>
    <cellStyle name="Input 35 2 3 3" xfId="41354" xr:uid="{00000000-0005-0000-0000-0000875A0000}"/>
    <cellStyle name="Input 35 2 3 3 2" xfId="41355" xr:uid="{00000000-0005-0000-0000-0000885A0000}"/>
    <cellStyle name="Input 35 2 3 3 2 2" xfId="41356" xr:uid="{00000000-0005-0000-0000-0000895A0000}"/>
    <cellStyle name="Input 35 2 3 3 3" xfId="41357" xr:uid="{00000000-0005-0000-0000-00008A5A0000}"/>
    <cellStyle name="Input 35 2 3 4" xfId="41358" xr:uid="{00000000-0005-0000-0000-00008B5A0000}"/>
    <cellStyle name="Input 35 2 4" xfId="41359" xr:uid="{00000000-0005-0000-0000-00008C5A0000}"/>
    <cellStyle name="Input 35 2 4 2" xfId="41360" xr:uid="{00000000-0005-0000-0000-00008D5A0000}"/>
    <cellStyle name="Input 35 2 4 2 2" xfId="41361" xr:uid="{00000000-0005-0000-0000-00008E5A0000}"/>
    <cellStyle name="Input 35 2 4 2 2 2" xfId="41362" xr:uid="{00000000-0005-0000-0000-00008F5A0000}"/>
    <cellStyle name="Input 35 2 4 2 3" xfId="41363" xr:uid="{00000000-0005-0000-0000-0000905A0000}"/>
    <cellStyle name="Input 35 2 4 3" xfId="41364" xr:uid="{00000000-0005-0000-0000-0000915A0000}"/>
    <cellStyle name="Input 35 2 4 3 2" xfId="41365" xr:uid="{00000000-0005-0000-0000-0000925A0000}"/>
    <cellStyle name="Input 35 2 4 4" xfId="41366" xr:uid="{00000000-0005-0000-0000-0000935A0000}"/>
    <cellStyle name="Input 35 2 5" xfId="41367" xr:uid="{00000000-0005-0000-0000-0000945A0000}"/>
    <cellStyle name="Input 35 2 5 2" xfId="41368" xr:uid="{00000000-0005-0000-0000-0000955A0000}"/>
    <cellStyle name="Input 35 2 5 2 2" xfId="41369" xr:uid="{00000000-0005-0000-0000-0000965A0000}"/>
    <cellStyle name="Input 35 2 5 3" xfId="41370" xr:uid="{00000000-0005-0000-0000-0000975A0000}"/>
    <cellStyle name="Input 35 2 6" xfId="41371" xr:uid="{00000000-0005-0000-0000-0000985A0000}"/>
    <cellStyle name="Input 35 3" xfId="7634" xr:uid="{00000000-0005-0000-0000-0000995A0000}"/>
    <cellStyle name="Input 35 3 2" xfId="41372" xr:uid="{00000000-0005-0000-0000-00009A5A0000}"/>
    <cellStyle name="Input 35 3 2 2" xfId="41373" xr:uid="{00000000-0005-0000-0000-00009B5A0000}"/>
    <cellStyle name="Input 35 3 2 2 2" xfId="41374" xr:uid="{00000000-0005-0000-0000-00009C5A0000}"/>
    <cellStyle name="Input 35 3 2 2 2 2" xfId="41375" xr:uid="{00000000-0005-0000-0000-00009D5A0000}"/>
    <cellStyle name="Input 35 3 2 2 2 2 2" xfId="41376" xr:uid="{00000000-0005-0000-0000-00009E5A0000}"/>
    <cellStyle name="Input 35 3 2 2 2 3" xfId="41377" xr:uid="{00000000-0005-0000-0000-00009F5A0000}"/>
    <cellStyle name="Input 35 3 2 2 3" xfId="41378" xr:uid="{00000000-0005-0000-0000-0000A05A0000}"/>
    <cellStyle name="Input 35 3 2 2 3 2" xfId="41379" xr:uid="{00000000-0005-0000-0000-0000A15A0000}"/>
    <cellStyle name="Input 35 3 2 2 4" xfId="41380" xr:uid="{00000000-0005-0000-0000-0000A25A0000}"/>
    <cellStyle name="Input 35 3 2 3" xfId="41381" xr:uid="{00000000-0005-0000-0000-0000A35A0000}"/>
    <cellStyle name="Input 35 3 2 3 2" xfId="41382" xr:uid="{00000000-0005-0000-0000-0000A45A0000}"/>
    <cellStyle name="Input 35 3 2 3 2 2" xfId="41383" xr:uid="{00000000-0005-0000-0000-0000A55A0000}"/>
    <cellStyle name="Input 35 3 2 3 3" xfId="41384" xr:uid="{00000000-0005-0000-0000-0000A65A0000}"/>
    <cellStyle name="Input 35 3 2 4" xfId="41385" xr:uid="{00000000-0005-0000-0000-0000A75A0000}"/>
    <cellStyle name="Input 35 3 3" xfId="41386" xr:uid="{00000000-0005-0000-0000-0000A85A0000}"/>
    <cellStyle name="Input 35 3 3 2" xfId="41387" xr:uid="{00000000-0005-0000-0000-0000A95A0000}"/>
    <cellStyle name="Input 35 3 3 2 2" xfId="41388" xr:uid="{00000000-0005-0000-0000-0000AA5A0000}"/>
    <cellStyle name="Input 35 3 3 2 2 2" xfId="41389" xr:uid="{00000000-0005-0000-0000-0000AB5A0000}"/>
    <cellStyle name="Input 35 3 3 2 3" xfId="41390" xr:uid="{00000000-0005-0000-0000-0000AC5A0000}"/>
    <cellStyle name="Input 35 3 3 3" xfId="41391" xr:uid="{00000000-0005-0000-0000-0000AD5A0000}"/>
    <cellStyle name="Input 35 3 3 3 2" xfId="41392" xr:uid="{00000000-0005-0000-0000-0000AE5A0000}"/>
    <cellStyle name="Input 35 3 3 4" xfId="41393" xr:uid="{00000000-0005-0000-0000-0000AF5A0000}"/>
    <cellStyle name="Input 35 3 4" xfId="41394" xr:uid="{00000000-0005-0000-0000-0000B05A0000}"/>
    <cellStyle name="Input 35 3 4 2" xfId="41395" xr:uid="{00000000-0005-0000-0000-0000B15A0000}"/>
    <cellStyle name="Input 35 3 4 2 2" xfId="41396" xr:uid="{00000000-0005-0000-0000-0000B25A0000}"/>
    <cellStyle name="Input 35 3 4 3" xfId="41397" xr:uid="{00000000-0005-0000-0000-0000B35A0000}"/>
    <cellStyle name="Input 35 3 5" xfId="41398" xr:uid="{00000000-0005-0000-0000-0000B45A0000}"/>
    <cellStyle name="Input 35 4" xfId="7635" xr:uid="{00000000-0005-0000-0000-0000B55A0000}"/>
    <cellStyle name="Input 35 4 2" xfId="41399" xr:uid="{00000000-0005-0000-0000-0000B65A0000}"/>
    <cellStyle name="Input 35 4 2 2" xfId="41400" xr:uid="{00000000-0005-0000-0000-0000B75A0000}"/>
    <cellStyle name="Input 35 4 2 2 2" xfId="41401" xr:uid="{00000000-0005-0000-0000-0000B85A0000}"/>
    <cellStyle name="Input 35 4 2 2 2 2" xfId="41402" xr:uid="{00000000-0005-0000-0000-0000B95A0000}"/>
    <cellStyle name="Input 35 4 2 2 3" xfId="41403" xr:uid="{00000000-0005-0000-0000-0000BA5A0000}"/>
    <cellStyle name="Input 35 4 2 3" xfId="41404" xr:uid="{00000000-0005-0000-0000-0000BB5A0000}"/>
    <cellStyle name="Input 35 4 2 3 2" xfId="41405" xr:uid="{00000000-0005-0000-0000-0000BC5A0000}"/>
    <cellStyle name="Input 35 4 2 4" xfId="41406" xr:uid="{00000000-0005-0000-0000-0000BD5A0000}"/>
    <cellStyle name="Input 35 4 3" xfId="41407" xr:uid="{00000000-0005-0000-0000-0000BE5A0000}"/>
    <cellStyle name="Input 35 4 3 2" xfId="41408" xr:uid="{00000000-0005-0000-0000-0000BF5A0000}"/>
    <cellStyle name="Input 35 4 3 2 2" xfId="41409" xr:uid="{00000000-0005-0000-0000-0000C05A0000}"/>
    <cellStyle name="Input 35 4 3 3" xfId="41410" xr:uid="{00000000-0005-0000-0000-0000C15A0000}"/>
    <cellStyle name="Input 35 4 4" xfId="41411" xr:uid="{00000000-0005-0000-0000-0000C25A0000}"/>
    <cellStyle name="Input 35 5" xfId="41412" xr:uid="{00000000-0005-0000-0000-0000C35A0000}"/>
    <cellStyle name="Input 35 5 2" xfId="41413" xr:uid="{00000000-0005-0000-0000-0000C45A0000}"/>
    <cellStyle name="Input 35 5 2 2" xfId="41414" xr:uid="{00000000-0005-0000-0000-0000C55A0000}"/>
    <cellStyle name="Input 35 5 2 2 2" xfId="41415" xr:uid="{00000000-0005-0000-0000-0000C65A0000}"/>
    <cellStyle name="Input 35 5 2 3" xfId="41416" xr:uid="{00000000-0005-0000-0000-0000C75A0000}"/>
    <cellStyle name="Input 35 5 3" xfId="41417" xr:uid="{00000000-0005-0000-0000-0000C85A0000}"/>
    <cellStyle name="Input 35 5 3 2" xfId="41418" xr:uid="{00000000-0005-0000-0000-0000C95A0000}"/>
    <cellStyle name="Input 35 5 4" xfId="41419" xr:uid="{00000000-0005-0000-0000-0000CA5A0000}"/>
    <cellStyle name="Input 35 6" xfId="41420" xr:uid="{00000000-0005-0000-0000-0000CB5A0000}"/>
    <cellStyle name="Input 35 6 2" xfId="41421" xr:uid="{00000000-0005-0000-0000-0000CC5A0000}"/>
    <cellStyle name="Input 35 6 2 2" xfId="41422" xr:uid="{00000000-0005-0000-0000-0000CD5A0000}"/>
    <cellStyle name="Input 35 6 3" xfId="41423" xr:uid="{00000000-0005-0000-0000-0000CE5A0000}"/>
    <cellStyle name="Input 35 7" xfId="41424" xr:uid="{00000000-0005-0000-0000-0000CF5A0000}"/>
    <cellStyle name="Input 36" xfId="7636" xr:uid="{00000000-0005-0000-0000-0000D05A0000}"/>
    <cellStyle name="Input 36 2" xfId="7637" xr:uid="{00000000-0005-0000-0000-0000D15A0000}"/>
    <cellStyle name="Input 36 2 2" xfId="7638" xr:uid="{00000000-0005-0000-0000-0000D25A0000}"/>
    <cellStyle name="Input 36 2 2 2" xfId="41425" xr:uid="{00000000-0005-0000-0000-0000D35A0000}"/>
    <cellStyle name="Input 36 2 2 2 2" xfId="41426" xr:uid="{00000000-0005-0000-0000-0000D45A0000}"/>
    <cellStyle name="Input 36 2 2 2 2 2" xfId="41427" xr:uid="{00000000-0005-0000-0000-0000D55A0000}"/>
    <cellStyle name="Input 36 2 2 2 2 2 2" xfId="41428" xr:uid="{00000000-0005-0000-0000-0000D65A0000}"/>
    <cellStyle name="Input 36 2 2 2 2 2 2 2" xfId="41429" xr:uid="{00000000-0005-0000-0000-0000D75A0000}"/>
    <cellStyle name="Input 36 2 2 2 2 2 3" xfId="41430" xr:uid="{00000000-0005-0000-0000-0000D85A0000}"/>
    <cellStyle name="Input 36 2 2 2 2 3" xfId="41431" xr:uid="{00000000-0005-0000-0000-0000D95A0000}"/>
    <cellStyle name="Input 36 2 2 2 2 3 2" xfId="41432" xr:uid="{00000000-0005-0000-0000-0000DA5A0000}"/>
    <cellStyle name="Input 36 2 2 2 2 4" xfId="41433" xr:uid="{00000000-0005-0000-0000-0000DB5A0000}"/>
    <cellStyle name="Input 36 2 2 2 3" xfId="41434" xr:uid="{00000000-0005-0000-0000-0000DC5A0000}"/>
    <cellStyle name="Input 36 2 2 2 3 2" xfId="41435" xr:uid="{00000000-0005-0000-0000-0000DD5A0000}"/>
    <cellStyle name="Input 36 2 2 2 3 2 2" xfId="41436" xr:uid="{00000000-0005-0000-0000-0000DE5A0000}"/>
    <cellStyle name="Input 36 2 2 2 3 3" xfId="41437" xr:uid="{00000000-0005-0000-0000-0000DF5A0000}"/>
    <cellStyle name="Input 36 2 2 2 4" xfId="41438" xr:uid="{00000000-0005-0000-0000-0000E05A0000}"/>
    <cellStyle name="Input 36 2 2 3" xfId="41439" xr:uid="{00000000-0005-0000-0000-0000E15A0000}"/>
    <cellStyle name="Input 36 2 2 3 2" xfId="41440" xr:uid="{00000000-0005-0000-0000-0000E25A0000}"/>
    <cellStyle name="Input 36 2 2 3 2 2" xfId="41441" xr:uid="{00000000-0005-0000-0000-0000E35A0000}"/>
    <cellStyle name="Input 36 2 2 3 2 2 2" xfId="41442" xr:uid="{00000000-0005-0000-0000-0000E45A0000}"/>
    <cellStyle name="Input 36 2 2 3 2 3" xfId="41443" xr:uid="{00000000-0005-0000-0000-0000E55A0000}"/>
    <cellStyle name="Input 36 2 2 3 3" xfId="41444" xr:uid="{00000000-0005-0000-0000-0000E65A0000}"/>
    <cellStyle name="Input 36 2 2 3 3 2" xfId="41445" xr:uid="{00000000-0005-0000-0000-0000E75A0000}"/>
    <cellStyle name="Input 36 2 2 3 4" xfId="41446" xr:uid="{00000000-0005-0000-0000-0000E85A0000}"/>
    <cellStyle name="Input 36 2 2 4" xfId="41447" xr:uid="{00000000-0005-0000-0000-0000E95A0000}"/>
    <cellStyle name="Input 36 2 2 4 2" xfId="41448" xr:uid="{00000000-0005-0000-0000-0000EA5A0000}"/>
    <cellStyle name="Input 36 2 2 4 2 2" xfId="41449" xr:uid="{00000000-0005-0000-0000-0000EB5A0000}"/>
    <cellStyle name="Input 36 2 2 4 3" xfId="41450" xr:uid="{00000000-0005-0000-0000-0000EC5A0000}"/>
    <cellStyle name="Input 36 2 2 5" xfId="41451" xr:uid="{00000000-0005-0000-0000-0000ED5A0000}"/>
    <cellStyle name="Input 36 2 3" xfId="41452" xr:uid="{00000000-0005-0000-0000-0000EE5A0000}"/>
    <cellStyle name="Input 36 2 3 2" xfId="41453" xr:uid="{00000000-0005-0000-0000-0000EF5A0000}"/>
    <cellStyle name="Input 36 2 3 2 2" xfId="41454" xr:uid="{00000000-0005-0000-0000-0000F05A0000}"/>
    <cellStyle name="Input 36 2 3 2 2 2" xfId="41455" xr:uid="{00000000-0005-0000-0000-0000F15A0000}"/>
    <cellStyle name="Input 36 2 3 2 2 2 2" xfId="41456" xr:uid="{00000000-0005-0000-0000-0000F25A0000}"/>
    <cellStyle name="Input 36 2 3 2 2 3" xfId="41457" xr:uid="{00000000-0005-0000-0000-0000F35A0000}"/>
    <cellStyle name="Input 36 2 3 2 3" xfId="41458" xr:uid="{00000000-0005-0000-0000-0000F45A0000}"/>
    <cellStyle name="Input 36 2 3 2 3 2" xfId="41459" xr:uid="{00000000-0005-0000-0000-0000F55A0000}"/>
    <cellStyle name="Input 36 2 3 2 4" xfId="41460" xr:uid="{00000000-0005-0000-0000-0000F65A0000}"/>
    <cellStyle name="Input 36 2 3 3" xfId="41461" xr:uid="{00000000-0005-0000-0000-0000F75A0000}"/>
    <cellStyle name="Input 36 2 3 3 2" xfId="41462" xr:uid="{00000000-0005-0000-0000-0000F85A0000}"/>
    <cellStyle name="Input 36 2 3 3 2 2" xfId="41463" xr:uid="{00000000-0005-0000-0000-0000F95A0000}"/>
    <cellStyle name="Input 36 2 3 3 3" xfId="41464" xr:uid="{00000000-0005-0000-0000-0000FA5A0000}"/>
    <cellStyle name="Input 36 2 3 4" xfId="41465" xr:uid="{00000000-0005-0000-0000-0000FB5A0000}"/>
    <cellStyle name="Input 36 2 4" xfId="41466" xr:uid="{00000000-0005-0000-0000-0000FC5A0000}"/>
    <cellStyle name="Input 36 2 4 2" xfId="41467" xr:uid="{00000000-0005-0000-0000-0000FD5A0000}"/>
    <cellStyle name="Input 36 2 4 2 2" xfId="41468" xr:uid="{00000000-0005-0000-0000-0000FE5A0000}"/>
    <cellStyle name="Input 36 2 4 2 2 2" xfId="41469" xr:uid="{00000000-0005-0000-0000-0000FF5A0000}"/>
    <cellStyle name="Input 36 2 4 2 3" xfId="41470" xr:uid="{00000000-0005-0000-0000-0000005B0000}"/>
    <cellStyle name="Input 36 2 4 3" xfId="41471" xr:uid="{00000000-0005-0000-0000-0000015B0000}"/>
    <cellStyle name="Input 36 2 4 3 2" xfId="41472" xr:uid="{00000000-0005-0000-0000-0000025B0000}"/>
    <cellStyle name="Input 36 2 4 4" xfId="41473" xr:uid="{00000000-0005-0000-0000-0000035B0000}"/>
    <cellStyle name="Input 36 2 5" xfId="41474" xr:uid="{00000000-0005-0000-0000-0000045B0000}"/>
    <cellStyle name="Input 36 2 5 2" xfId="41475" xr:uid="{00000000-0005-0000-0000-0000055B0000}"/>
    <cellStyle name="Input 36 2 5 2 2" xfId="41476" xr:uid="{00000000-0005-0000-0000-0000065B0000}"/>
    <cellStyle name="Input 36 2 5 3" xfId="41477" xr:uid="{00000000-0005-0000-0000-0000075B0000}"/>
    <cellStyle name="Input 36 2 6" xfId="41478" xr:uid="{00000000-0005-0000-0000-0000085B0000}"/>
    <cellStyle name="Input 36 3" xfId="7639" xr:uid="{00000000-0005-0000-0000-0000095B0000}"/>
    <cellStyle name="Input 36 3 2" xfId="41479" xr:uid="{00000000-0005-0000-0000-00000A5B0000}"/>
    <cellStyle name="Input 36 3 2 2" xfId="41480" xr:uid="{00000000-0005-0000-0000-00000B5B0000}"/>
    <cellStyle name="Input 36 3 2 2 2" xfId="41481" xr:uid="{00000000-0005-0000-0000-00000C5B0000}"/>
    <cellStyle name="Input 36 3 2 2 2 2" xfId="41482" xr:uid="{00000000-0005-0000-0000-00000D5B0000}"/>
    <cellStyle name="Input 36 3 2 2 2 2 2" xfId="41483" xr:uid="{00000000-0005-0000-0000-00000E5B0000}"/>
    <cellStyle name="Input 36 3 2 2 2 3" xfId="41484" xr:uid="{00000000-0005-0000-0000-00000F5B0000}"/>
    <cellStyle name="Input 36 3 2 2 3" xfId="41485" xr:uid="{00000000-0005-0000-0000-0000105B0000}"/>
    <cellStyle name="Input 36 3 2 2 3 2" xfId="41486" xr:uid="{00000000-0005-0000-0000-0000115B0000}"/>
    <cellStyle name="Input 36 3 2 2 4" xfId="41487" xr:uid="{00000000-0005-0000-0000-0000125B0000}"/>
    <cellStyle name="Input 36 3 2 3" xfId="41488" xr:uid="{00000000-0005-0000-0000-0000135B0000}"/>
    <cellStyle name="Input 36 3 2 3 2" xfId="41489" xr:uid="{00000000-0005-0000-0000-0000145B0000}"/>
    <cellStyle name="Input 36 3 2 3 2 2" xfId="41490" xr:uid="{00000000-0005-0000-0000-0000155B0000}"/>
    <cellStyle name="Input 36 3 2 3 3" xfId="41491" xr:uid="{00000000-0005-0000-0000-0000165B0000}"/>
    <cellStyle name="Input 36 3 2 4" xfId="41492" xr:uid="{00000000-0005-0000-0000-0000175B0000}"/>
    <cellStyle name="Input 36 3 3" xfId="41493" xr:uid="{00000000-0005-0000-0000-0000185B0000}"/>
    <cellStyle name="Input 36 3 3 2" xfId="41494" xr:uid="{00000000-0005-0000-0000-0000195B0000}"/>
    <cellStyle name="Input 36 3 3 2 2" xfId="41495" xr:uid="{00000000-0005-0000-0000-00001A5B0000}"/>
    <cellStyle name="Input 36 3 3 2 2 2" xfId="41496" xr:uid="{00000000-0005-0000-0000-00001B5B0000}"/>
    <cellStyle name="Input 36 3 3 2 3" xfId="41497" xr:uid="{00000000-0005-0000-0000-00001C5B0000}"/>
    <cellStyle name="Input 36 3 3 3" xfId="41498" xr:uid="{00000000-0005-0000-0000-00001D5B0000}"/>
    <cellStyle name="Input 36 3 3 3 2" xfId="41499" xr:uid="{00000000-0005-0000-0000-00001E5B0000}"/>
    <cellStyle name="Input 36 3 3 4" xfId="41500" xr:uid="{00000000-0005-0000-0000-00001F5B0000}"/>
    <cellStyle name="Input 36 3 4" xfId="41501" xr:uid="{00000000-0005-0000-0000-0000205B0000}"/>
    <cellStyle name="Input 36 3 4 2" xfId="41502" xr:uid="{00000000-0005-0000-0000-0000215B0000}"/>
    <cellStyle name="Input 36 3 4 2 2" xfId="41503" xr:uid="{00000000-0005-0000-0000-0000225B0000}"/>
    <cellStyle name="Input 36 3 4 3" xfId="41504" xr:uid="{00000000-0005-0000-0000-0000235B0000}"/>
    <cellStyle name="Input 36 3 5" xfId="41505" xr:uid="{00000000-0005-0000-0000-0000245B0000}"/>
    <cellStyle name="Input 36 4" xfId="7640" xr:uid="{00000000-0005-0000-0000-0000255B0000}"/>
    <cellStyle name="Input 36 4 2" xfId="41506" xr:uid="{00000000-0005-0000-0000-0000265B0000}"/>
    <cellStyle name="Input 36 4 2 2" xfId="41507" xr:uid="{00000000-0005-0000-0000-0000275B0000}"/>
    <cellStyle name="Input 36 4 2 2 2" xfId="41508" xr:uid="{00000000-0005-0000-0000-0000285B0000}"/>
    <cellStyle name="Input 36 4 2 2 2 2" xfId="41509" xr:uid="{00000000-0005-0000-0000-0000295B0000}"/>
    <cellStyle name="Input 36 4 2 2 3" xfId="41510" xr:uid="{00000000-0005-0000-0000-00002A5B0000}"/>
    <cellStyle name="Input 36 4 2 3" xfId="41511" xr:uid="{00000000-0005-0000-0000-00002B5B0000}"/>
    <cellStyle name="Input 36 4 2 3 2" xfId="41512" xr:uid="{00000000-0005-0000-0000-00002C5B0000}"/>
    <cellStyle name="Input 36 4 2 4" xfId="41513" xr:uid="{00000000-0005-0000-0000-00002D5B0000}"/>
    <cellStyle name="Input 36 4 3" xfId="41514" xr:uid="{00000000-0005-0000-0000-00002E5B0000}"/>
    <cellStyle name="Input 36 4 3 2" xfId="41515" xr:uid="{00000000-0005-0000-0000-00002F5B0000}"/>
    <cellStyle name="Input 36 4 3 2 2" xfId="41516" xr:uid="{00000000-0005-0000-0000-0000305B0000}"/>
    <cellStyle name="Input 36 4 3 3" xfId="41517" xr:uid="{00000000-0005-0000-0000-0000315B0000}"/>
    <cellStyle name="Input 36 4 4" xfId="41518" xr:uid="{00000000-0005-0000-0000-0000325B0000}"/>
    <cellStyle name="Input 36 5" xfId="41519" xr:uid="{00000000-0005-0000-0000-0000335B0000}"/>
    <cellStyle name="Input 36 5 2" xfId="41520" xr:uid="{00000000-0005-0000-0000-0000345B0000}"/>
    <cellStyle name="Input 36 5 2 2" xfId="41521" xr:uid="{00000000-0005-0000-0000-0000355B0000}"/>
    <cellStyle name="Input 36 5 2 2 2" xfId="41522" xr:uid="{00000000-0005-0000-0000-0000365B0000}"/>
    <cellStyle name="Input 36 5 2 3" xfId="41523" xr:uid="{00000000-0005-0000-0000-0000375B0000}"/>
    <cellStyle name="Input 36 5 3" xfId="41524" xr:uid="{00000000-0005-0000-0000-0000385B0000}"/>
    <cellStyle name="Input 36 5 3 2" xfId="41525" xr:uid="{00000000-0005-0000-0000-0000395B0000}"/>
    <cellStyle name="Input 36 5 4" xfId="41526" xr:uid="{00000000-0005-0000-0000-00003A5B0000}"/>
    <cellStyle name="Input 36 6" xfId="41527" xr:uid="{00000000-0005-0000-0000-00003B5B0000}"/>
    <cellStyle name="Input 36 6 2" xfId="41528" xr:uid="{00000000-0005-0000-0000-00003C5B0000}"/>
    <cellStyle name="Input 36 6 2 2" xfId="41529" xr:uid="{00000000-0005-0000-0000-00003D5B0000}"/>
    <cellStyle name="Input 36 6 3" xfId="41530" xr:uid="{00000000-0005-0000-0000-00003E5B0000}"/>
    <cellStyle name="Input 36 7" xfId="41531" xr:uid="{00000000-0005-0000-0000-00003F5B0000}"/>
    <cellStyle name="Input 37" xfId="7641" xr:uid="{00000000-0005-0000-0000-0000405B0000}"/>
    <cellStyle name="Input 37 2" xfId="7642" xr:uid="{00000000-0005-0000-0000-0000415B0000}"/>
    <cellStyle name="Input 37 2 2" xfId="7643" xr:uid="{00000000-0005-0000-0000-0000425B0000}"/>
    <cellStyle name="Input 37 2 2 2" xfId="41532" xr:uid="{00000000-0005-0000-0000-0000435B0000}"/>
    <cellStyle name="Input 37 2 2 2 2" xfId="41533" xr:uid="{00000000-0005-0000-0000-0000445B0000}"/>
    <cellStyle name="Input 37 2 2 2 2 2" xfId="41534" xr:uid="{00000000-0005-0000-0000-0000455B0000}"/>
    <cellStyle name="Input 37 2 2 2 2 2 2" xfId="41535" xr:uid="{00000000-0005-0000-0000-0000465B0000}"/>
    <cellStyle name="Input 37 2 2 2 2 2 2 2" xfId="41536" xr:uid="{00000000-0005-0000-0000-0000475B0000}"/>
    <cellStyle name="Input 37 2 2 2 2 2 3" xfId="41537" xr:uid="{00000000-0005-0000-0000-0000485B0000}"/>
    <cellStyle name="Input 37 2 2 2 2 3" xfId="41538" xr:uid="{00000000-0005-0000-0000-0000495B0000}"/>
    <cellStyle name="Input 37 2 2 2 2 3 2" xfId="41539" xr:uid="{00000000-0005-0000-0000-00004A5B0000}"/>
    <cellStyle name="Input 37 2 2 2 2 4" xfId="41540" xr:uid="{00000000-0005-0000-0000-00004B5B0000}"/>
    <cellStyle name="Input 37 2 2 2 3" xfId="41541" xr:uid="{00000000-0005-0000-0000-00004C5B0000}"/>
    <cellStyle name="Input 37 2 2 2 3 2" xfId="41542" xr:uid="{00000000-0005-0000-0000-00004D5B0000}"/>
    <cellStyle name="Input 37 2 2 2 3 2 2" xfId="41543" xr:uid="{00000000-0005-0000-0000-00004E5B0000}"/>
    <cellStyle name="Input 37 2 2 2 3 3" xfId="41544" xr:uid="{00000000-0005-0000-0000-00004F5B0000}"/>
    <cellStyle name="Input 37 2 2 2 4" xfId="41545" xr:uid="{00000000-0005-0000-0000-0000505B0000}"/>
    <cellStyle name="Input 37 2 2 3" xfId="41546" xr:uid="{00000000-0005-0000-0000-0000515B0000}"/>
    <cellStyle name="Input 37 2 2 3 2" xfId="41547" xr:uid="{00000000-0005-0000-0000-0000525B0000}"/>
    <cellStyle name="Input 37 2 2 3 2 2" xfId="41548" xr:uid="{00000000-0005-0000-0000-0000535B0000}"/>
    <cellStyle name="Input 37 2 2 3 2 2 2" xfId="41549" xr:uid="{00000000-0005-0000-0000-0000545B0000}"/>
    <cellStyle name="Input 37 2 2 3 2 3" xfId="41550" xr:uid="{00000000-0005-0000-0000-0000555B0000}"/>
    <cellStyle name="Input 37 2 2 3 3" xfId="41551" xr:uid="{00000000-0005-0000-0000-0000565B0000}"/>
    <cellStyle name="Input 37 2 2 3 3 2" xfId="41552" xr:uid="{00000000-0005-0000-0000-0000575B0000}"/>
    <cellStyle name="Input 37 2 2 3 4" xfId="41553" xr:uid="{00000000-0005-0000-0000-0000585B0000}"/>
    <cellStyle name="Input 37 2 2 4" xfId="41554" xr:uid="{00000000-0005-0000-0000-0000595B0000}"/>
    <cellStyle name="Input 37 2 2 4 2" xfId="41555" xr:uid="{00000000-0005-0000-0000-00005A5B0000}"/>
    <cellStyle name="Input 37 2 2 4 2 2" xfId="41556" xr:uid="{00000000-0005-0000-0000-00005B5B0000}"/>
    <cellStyle name="Input 37 2 2 4 3" xfId="41557" xr:uid="{00000000-0005-0000-0000-00005C5B0000}"/>
    <cellStyle name="Input 37 2 2 5" xfId="41558" xr:uid="{00000000-0005-0000-0000-00005D5B0000}"/>
    <cellStyle name="Input 37 2 3" xfId="41559" xr:uid="{00000000-0005-0000-0000-00005E5B0000}"/>
    <cellStyle name="Input 37 2 3 2" xfId="41560" xr:uid="{00000000-0005-0000-0000-00005F5B0000}"/>
    <cellStyle name="Input 37 2 3 2 2" xfId="41561" xr:uid="{00000000-0005-0000-0000-0000605B0000}"/>
    <cellStyle name="Input 37 2 3 2 2 2" xfId="41562" xr:uid="{00000000-0005-0000-0000-0000615B0000}"/>
    <cellStyle name="Input 37 2 3 2 2 2 2" xfId="41563" xr:uid="{00000000-0005-0000-0000-0000625B0000}"/>
    <cellStyle name="Input 37 2 3 2 2 3" xfId="41564" xr:uid="{00000000-0005-0000-0000-0000635B0000}"/>
    <cellStyle name="Input 37 2 3 2 3" xfId="41565" xr:uid="{00000000-0005-0000-0000-0000645B0000}"/>
    <cellStyle name="Input 37 2 3 2 3 2" xfId="41566" xr:uid="{00000000-0005-0000-0000-0000655B0000}"/>
    <cellStyle name="Input 37 2 3 2 4" xfId="41567" xr:uid="{00000000-0005-0000-0000-0000665B0000}"/>
    <cellStyle name="Input 37 2 3 3" xfId="41568" xr:uid="{00000000-0005-0000-0000-0000675B0000}"/>
    <cellStyle name="Input 37 2 3 3 2" xfId="41569" xr:uid="{00000000-0005-0000-0000-0000685B0000}"/>
    <cellStyle name="Input 37 2 3 3 2 2" xfId="41570" xr:uid="{00000000-0005-0000-0000-0000695B0000}"/>
    <cellStyle name="Input 37 2 3 3 3" xfId="41571" xr:uid="{00000000-0005-0000-0000-00006A5B0000}"/>
    <cellStyle name="Input 37 2 3 4" xfId="41572" xr:uid="{00000000-0005-0000-0000-00006B5B0000}"/>
    <cellStyle name="Input 37 2 4" xfId="41573" xr:uid="{00000000-0005-0000-0000-00006C5B0000}"/>
    <cellStyle name="Input 37 2 4 2" xfId="41574" xr:uid="{00000000-0005-0000-0000-00006D5B0000}"/>
    <cellStyle name="Input 37 2 4 2 2" xfId="41575" xr:uid="{00000000-0005-0000-0000-00006E5B0000}"/>
    <cellStyle name="Input 37 2 4 2 2 2" xfId="41576" xr:uid="{00000000-0005-0000-0000-00006F5B0000}"/>
    <cellStyle name="Input 37 2 4 2 3" xfId="41577" xr:uid="{00000000-0005-0000-0000-0000705B0000}"/>
    <cellStyle name="Input 37 2 4 3" xfId="41578" xr:uid="{00000000-0005-0000-0000-0000715B0000}"/>
    <cellStyle name="Input 37 2 4 3 2" xfId="41579" xr:uid="{00000000-0005-0000-0000-0000725B0000}"/>
    <cellStyle name="Input 37 2 4 4" xfId="41580" xr:uid="{00000000-0005-0000-0000-0000735B0000}"/>
    <cellStyle name="Input 37 2 5" xfId="41581" xr:uid="{00000000-0005-0000-0000-0000745B0000}"/>
    <cellStyle name="Input 37 2 5 2" xfId="41582" xr:uid="{00000000-0005-0000-0000-0000755B0000}"/>
    <cellStyle name="Input 37 2 5 2 2" xfId="41583" xr:uid="{00000000-0005-0000-0000-0000765B0000}"/>
    <cellStyle name="Input 37 2 5 3" xfId="41584" xr:uid="{00000000-0005-0000-0000-0000775B0000}"/>
    <cellStyle name="Input 37 2 6" xfId="41585" xr:uid="{00000000-0005-0000-0000-0000785B0000}"/>
    <cellStyle name="Input 37 3" xfId="7644" xr:uid="{00000000-0005-0000-0000-0000795B0000}"/>
    <cellStyle name="Input 37 3 2" xfId="41586" xr:uid="{00000000-0005-0000-0000-00007A5B0000}"/>
    <cellStyle name="Input 37 3 2 2" xfId="41587" xr:uid="{00000000-0005-0000-0000-00007B5B0000}"/>
    <cellStyle name="Input 37 3 2 2 2" xfId="41588" xr:uid="{00000000-0005-0000-0000-00007C5B0000}"/>
    <cellStyle name="Input 37 3 2 2 2 2" xfId="41589" xr:uid="{00000000-0005-0000-0000-00007D5B0000}"/>
    <cellStyle name="Input 37 3 2 2 2 2 2" xfId="41590" xr:uid="{00000000-0005-0000-0000-00007E5B0000}"/>
    <cellStyle name="Input 37 3 2 2 2 3" xfId="41591" xr:uid="{00000000-0005-0000-0000-00007F5B0000}"/>
    <cellStyle name="Input 37 3 2 2 3" xfId="41592" xr:uid="{00000000-0005-0000-0000-0000805B0000}"/>
    <cellStyle name="Input 37 3 2 2 3 2" xfId="41593" xr:uid="{00000000-0005-0000-0000-0000815B0000}"/>
    <cellStyle name="Input 37 3 2 2 4" xfId="41594" xr:uid="{00000000-0005-0000-0000-0000825B0000}"/>
    <cellStyle name="Input 37 3 2 3" xfId="41595" xr:uid="{00000000-0005-0000-0000-0000835B0000}"/>
    <cellStyle name="Input 37 3 2 3 2" xfId="41596" xr:uid="{00000000-0005-0000-0000-0000845B0000}"/>
    <cellStyle name="Input 37 3 2 3 2 2" xfId="41597" xr:uid="{00000000-0005-0000-0000-0000855B0000}"/>
    <cellStyle name="Input 37 3 2 3 3" xfId="41598" xr:uid="{00000000-0005-0000-0000-0000865B0000}"/>
    <cellStyle name="Input 37 3 2 4" xfId="41599" xr:uid="{00000000-0005-0000-0000-0000875B0000}"/>
    <cellStyle name="Input 37 3 3" xfId="41600" xr:uid="{00000000-0005-0000-0000-0000885B0000}"/>
    <cellStyle name="Input 37 3 3 2" xfId="41601" xr:uid="{00000000-0005-0000-0000-0000895B0000}"/>
    <cellStyle name="Input 37 3 3 2 2" xfId="41602" xr:uid="{00000000-0005-0000-0000-00008A5B0000}"/>
    <cellStyle name="Input 37 3 3 2 2 2" xfId="41603" xr:uid="{00000000-0005-0000-0000-00008B5B0000}"/>
    <cellStyle name="Input 37 3 3 2 3" xfId="41604" xr:uid="{00000000-0005-0000-0000-00008C5B0000}"/>
    <cellStyle name="Input 37 3 3 3" xfId="41605" xr:uid="{00000000-0005-0000-0000-00008D5B0000}"/>
    <cellStyle name="Input 37 3 3 3 2" xfId="41606" xr:uid="{00000000-0005-0000-0000-00008E5B0000}"/>
    <cellStyle name="Input 37 3 3 4" xfId="41607" xr:uid="{00000000-0005-0000-0000-00008F5B0000}"/>
    <cellStyle name="Input 37 3 4" xfId="41608" xr:uid="{00000000-0005-0000-0000-0000905B0000}"/>
    <cellStyle name="Input 37 3 4 2" xfId="41609" xr:uid="{00000000-0005-0000-0000-0000915B0000}"/>
    <cellStyle name="Input 37 3 4 2 2" xfId="41610" xr:uid="{00000000-0005-0000-0000-0000925B0000}"/>
    <cellStyle name="Input 37 3 4 3" xfId="41611" xr:uid="{00000000-0005-0000-0000-0000935B0000}"/>
    <cellStyle name="Input 37 3 5" xfId="41612" xr:uid="{00000000-0005-0000-0000-0000945B0000}"/>
    <cellStyle name="Input 37 4" xfId="7645" xr:uid="{00000000-0005-0000-0000-0000955B0000}"/>
    <cellStyle name="Input 37 4 2" xfId="41613" xr:uid="{00000000-0005-0000-0000-0000965B0000}"/>
    <cellStyle name="Input 37 4 2 2" xfId="41614" xr:uid="{00000000-0005-0000-0000-0000975B0000}"/>
    <cellStyle name="Input 37 4 2 2 2" xfId="41615" xr:uid="{00000000-0005-0000-0000-0000985B0000}"/>
    <cellStyle name="Input 37 4 2 2 2 2" xfId="41616" xr:uid="{00000000-0005-0000-0000-0000995B0000}"/>
    <cellStyle name="Input 37 4 2 2 3" xfId="41617" xr:uid="{00000000-0005-0000-0000-00009A5B0000}"/>
    <cellStyle name="Input 37 4 2 3" xfId="41618" xr:uid="{00000000-0005-0000-0000-00009B5B0000}"/>
    <cellStyle name="Input 37 4 2 3 2" xfId="41619" xr:uid="{00000000-0005-0000-0000-00009C5B0000}"/>
    <cellStyle name="Input 37 4 2 4" xfId="41620" xr:uid="{00000000-0005-0000-0000-00009D5B0000}"/>
    <cellStyle name="Input 37 4 3" xfId="41621" xr:uid="{00000000-0005-0000-0000-00009E5B0000}"/>
    <cellStyle name="Input 37 4 3 2" xfId="41622" xr:uid="{00000000-0005-0000-0000-00009F5B0000}"/>
    <cellStyle name="Input 37 4 3 2 2" xfId="41623" xr:uid="{00000000-0005-0000-0000-0000A05B0000}"/>
    <cellStyle name="Input 37 4 3 3" xfId="41624" xr:uid="{00000000-0005-0000-0000-0000A15B0000}"/>
    <cellStyle name="Input 37 4 4" xfId="41625" xr:uid="{00000000-0005-0000-0000-0000A25B0000}"/>
    <cellStyle name="Input 37 5" xfId="41626" xr:uid="{00000000-0005-0000-0000-0000A35B0000}"/>
    <cellStyle name="Input 37 5 2" xfId="41627" xr:uid="{00000000-0005-0000-0000-0000A45B0000}"/>
    <cellStyle name="Input 37 5 2 2" xfId="41628" xr:uid="{00000000-0005-0000-0000-0000A55B0000}"/>
    <cellStyle name="Input 37 5 2 2 2" xfId="41629" xr:uid="{00000000-0005-0000-0000-0000A65B0000}"/>
    <cellStyle name="Input 37 5 2 3" xfId="41630" xr:uid="{00000000-0005-0000-0000-0000A75B0000}"/>
    <cellStyle name="Input 37 5 3" xfId="41631" xr:uid="{00000000-0005-0000-0000-0000A85B0000}"/>
    <cellStyle name="Input 37 5 3 2" xfId="41632" xr:uid="{00000000-0005-0000-0000-0000A95B0000}"/>
    <cellStyle name="Input 37 5 4" xfId="41633" xr:uid="{00000000-0005-0000-0000-0000AA5B0000}"/>
    <cellStyle name="Input 37 6" xfId="41634" xr:uid="{00000000-0005-0000-0000-0000AB5B0000}"/>
    <cellStyle name="Input 37 6 2" xfId="41635" xr:uid="{00000000-0005-0000-0000-0000AC5B0000}"/>
    <cellStyle name="Input 37 6 2 2" xfId="41636" xr:uid="{00000000-0005-0000-0000-0000AD5B0000}"/>
    <cellStyle name="Input 37 6 3" xfId="41637" xr:uid="{00000000-0005-0000-0000-0000AE5B0000}"/>
    <cellStyle name="Input 37 7" xfId="41638" xr:uid="{00000000-0005-0000-0000-0000AF5B0000}"/>
    <cellStyle name="Input 38" xfId="7646" xr:uid="{00000000-0005-0000-0000-0000B05B0000}"/>
    <cellStyle name="Input 38 2" xfId="7647" xr:uid="{00000000-0005-0000-0000-0000B15B0000}"/>
    <cellStyle name="Input 38 2 2" xfId="7648" xr:uid="{00000000-0005-0000-0000-0000B25B0000}"/>
    <cellStyle name="Input 38 2 2 2" xfId="41639" xr:uid="{00000000-0005-0000-0000-0000B35B0000}"/>
    <cellStyle name="Input 38 2 2 2 2" xfId="41640" xr:uid="{00000000-0005-0000-0000-0000B45B0000}"/>
    <cellStyle name="Input 38 2 2 2 2 2" xfId="41641" xr:uid="{00000000-0005-0000-0000-0000B55B0000}"/>
    <cellStyle name="Input 38 2 2 2 2 2 2" xfId="41642" xr:uid="{00000000-0005-0000-0000-0000B65B0000}"/>
    <cellStyle name="Input 38 2 2 2 2 2 2 2" xfId="41643" xr:uid="{00000000-0005-0000-0000-0000B75B0000}"/>
    <cellStyle name="Input 38 2 2 2 2 2 3" xfId="41644" xr:uid="{00000000-0005-0000-0000-0000B85B0000}"/>
    <cellStyle name="Input 38 2 2 2 2 3" xfId="41645" xr:uid="{00000000-0005-0000-0000-0000B95B0000}"/>
    <cellStyle name="Input 38 2 2 2 2 3 2" xfId="41646" xr:uid="{00000000-0005-0000-0000-0000BA5B0000}"/>
    <cellStyle name="Input 38 2 2 2 2 4" xfId="41647" xr:uid="{00000000-0005-0000-0000-0000BB5B0000}"/>
    <cellStyle name="Input 38 2 2 2 3" xfId="41648" xr:uid="{00000000-0005-0000-0000-0000BC5B0000}"/>
    <cellStyle name="Input 38 2 2 2 3 2" xfId="41649" xr:uid="{00000000-0005-0000-0000-0000BD5B0000}"/>
    <cellStyle name="Input 38 2 2 2 3 2 2" xfId="41650" xr:uid="{00000000-0005-0000-0000-0000BE5B0000}"/>
    <cellStyle name="Input 38 2 2 2 3 3" xfId="41651" xr:uid="{00000000-0005-0000-0000-0000BF5B0000}"/>
    <cellStyle name="Input 38 2 2 2 4" xfId="41652" xr:uid="{00000000-0005-0000-0000-0000C05B0000}"/>
    <cellStyle name="Input 38 2 2 3" xfId="41653" xr:uid="{00000000-0005-0000-0000-0000C15B0000}"/>
    <cellStyle name="Input 38 2 2 3 2" xfId="41654" xr:uid="{00000000-0005-0000-0000-0000C25B0000}"/>
    <cellStyle name="Input 38 2 2 3 2 2" xfId="41655" xr:uid="{00000000-0005-0000-0000-0000C35B0000}"/>
    <cellStyle name="Input 38 2 2 3 2 2 2" xfId="41656" xr:uid="{00000000-0005-0000-0000-0000C45B0000}"/>
    <cellStyle name="Input 38 2 2 3 2 3" xfId="41657" xr:uid="{00000000-0005-0000-0000-0000C55B0000}"/>
    <cellStyle name="Input 38 2 2 3 3" xfId="41658" xr:uid="{00000000-0005-0000-0000-0000C65B0000}"/>
    <cellStyle name="Input 38 2 2 3 3 2" xfId="41659" xr:uid="{00000000-0005-0000-0000-0000C75B0000}"/>
    <cellStyle name="Input 38 2 2 3 4" xfId="41660" xr:uid="{00000000-0005-0000-0000-0000C85B0000}"/>
    <cellStyle name="Input 38 2 2 4" xfId="41661" xr:uid="{00000000-0005-0000-0000-0000C95B0000}"/>
    <cellStyle name="Input 38 2 2 4 2" xfId="41662" xr:uid="{00000000-0005-0000-0000-0000CA5B0000}"/>
    <cellStyle name="Input 38 2 2 4 2 2" xfId="41663" xr:uid="{00000000-0005-0000-0000-0000CB5B0000}"/>
    <cellStyle name="Input 38 2 2 4 3" xfId="41664" xr:uid="{00000000-0005-0000-0000-0000CC5B0000}"/>
    <cellStyle name="Input 38 2 2 5" xfId="41665" xr:uid="{00000000-0005-0000-0000-0000CD5B0000}"/>
    <cellStyle name="Input 38 2 3" xfId="41666" xr:uid="{00000000-0005-0000-0000-0000CE5B0000}"/>
    <cellStyle name="Input 38 2 3 2" xfId="41667" xr:uid="{00000000-0005-0000-0000-0000CF5B0000}"/>
    <cellStyle name="Input 38 2 3 2 2" xfId="41668" xr:uid="{00000000-0005-0000-0000-0000D05B0000}"/>
    <cellStyle name="Input 38 2 3 2 2 2" xfId="41669" xr:uid="{00000000-0005-0000-0000-0000D15B0000}"/>
    <cellStyle name="Input 38 2 3 2 2 2 2" xfId="41670" xr:uid="{00000000-0005-0000-0000-0000D25B0000}"/>
    <cellStyle name="Input 38 2 3 2 2 3" xfId="41671" xr:uid="{00000000-0005-0000-0000-0000D35B0000}"/>
    <cellStyle name="Input 38 2 3 2 3" xfId="41672" xr:uid="{00000000-0005-0000-0000-0000D45B0000}"/>
    <cellStyle name="Input 38 2 3 2 3 2" xfId="41673" xr:uid="{00000000-0005-0000-0000-0000D55B0000}"/>
    <cellStyle name="Input 38 2 3 2 4" xfId="41674" xr:uid="{00000000-0005-0000-0000-0000D65B0000}"/>
    <cellStyle name="Input 38 2 3 3" xfId="41675" xr:uid="{00000000-0005-0000-0000-0000D75B0000}"/>
    <cellStyle name="Input 38 2 3 3 2" xfId="41676" xr:uid="{00000000-0005-0000-0000-0000D85B0000}"/>
    <cellStyle name="Input 38 2 3 3 2 2" xfId="41677" xr:uid="{00000000-0005-0000-0000-0000D95B0000}"/>
    <cellStyle name="Input 38 2 3 3 3" xfId="41678" xr:uid="{00000000-0005-0000-0000-0000DA5B0000}"/>
    <cellStyle name="Input 38 2 3 4" xfId="41679" xr:uid="{00000000-0005-0000-0000-0000DB5B0000}"/>
    <cellStyle name="Input 38 2 4" xfId="41680" xr:uid="{00000000-0005-0000-0000-0000DC5B0000}"/>
    <cellStyle name="Input 38 2 4 2" xfId="41681" xr:uid="{00000000-0005-0000-0000-0000DD5B0000}"/>
    <cellStyle name="Input 38 2 4 2 2" xfId="41682" xr:uid="{00000000-0005-0000-0000-0000DE5B0000}"/>
    <cellStyle name="Input 38 2 4 2 2 2" xfId="41683" xr:uid="{00000000-0005-0000-0000-0000DF5B0000}"/>
    <cellStyle name="Input 38 2 4 2 3" xfId="41684" xr:uid="{00000000-0005-0000-0000-0000E05B0000}"/>
    <cellStyle name="Input 38 2 4 3" xfId="41685" xr:uid="{00000000-0005-0000-0000-0000E15B0000}"/>
    <cellStyle name="Input 38 2 4 3 2" xfId="41686" xr:uid="{00000000-0005-0000-0000-0000E25B0000}"/>
    <cellStyle name="Input 38 2 4 4" xfId="41687" xr:uid="{00000000-0005-0000-0000-0000E35B0000}"/>
    <cellStyle name="Input 38 2 5" xfId="41688" xr:uid="{00000000-0005-0000-0000-0000E45B0000}"/>
    <cellStyle name="Input 38 2 5 2" xfId="41689" xr:uid="{00000000-0005-0000-0000-0000E55B0000}"/>
    <cellStyle name="Input 38 2 5 2 2" xfId="41690" xr:uid="{00000000-0005-0000-0000-0000E65B0000}"/>
    <cellStyle name="Input 38 2 5 3" xfId="41691" xr:uid="{00000000-0005-0000-0000-0000E75B0000}"/>
    <cellStyle name="Input 38 2 6" xfId="41692" xr:uid="{00000000-0005-0000-0000-0000E85B0000}"/>
    <cellStyle name="Input 38 3" xfId="7649" xr:uid="{00000000-0005-0000-0000-0000E95B0000}"/>
    <cellStyle name="Input 38 3 2" xfId="41693" xr:uid="{00000000-0005-0000-0000-0000EA5B0000}"/>
    <cellStyle name="Input 38 3 2 2" xfId="41694" xr:uid="{00000000-0005-0000-0000-0000EB5B0000}"/>
    <cellStyle name="Input 38 3 2 2 2" xfId="41695" xr:uid="{00000000-0005-0000-0000-0000EC5B0000}"/>
    <cellStyle name="Input 38 3 2 2 2 2" xfId="41696" xr:uid="{00000000-0005-0000-0000-0000ED5B0000}"/>
    <cellStyle name="Input 38 3 2 2 2 2 2" xfId="41697" xr:uid="{00000000-0005-0000-0000-0000EE5B0000}"/>
    <cellStyle name="Input 38 3 2 2 2 3" xfId="41698" xr:uid="{00000000-0005-0000-0000-0000EF5B0000}"/>
    <cellStyle name="Input 38 3 2 2 3" xfId="41699" xr:uid="{00000000-0005-0000-0000-0000F05B0000}"/>
    <cellStyle name="Input 38 3 2 2 3 2" xfId="41700" xr:uid="{00000000-0005-0000-0000-0000F15B0000}"/>
    <cellStyle name="Input 38 3 2 2 4" xfId="41701" xr:uid="{00000000-0005-0000-0000-0000F25B0000}"/>
    <cellStyle name="Input 38 3 2 3" xfId="41702" xr:uid="{00000000-0005-0000-0000-0000F35B0000}"/>
    <cellStyle name="Input 38 3 2 3 2" xfId="41703" xr:uid="{00000000-0005-0000-0000-0000F45B0000}"/>
    <cellStyle name="Input 38 3 2 3 2 2" xfId="41704" xr:uid="{00000000-0005-0000-0000-0000F55B0000}"/>
    <cellStyle name="Input 38 3 2 3 3" xfId="41705" xr:uid="{00000000-0005-0000-0000-0000F65B0000}"/>
    <cellStyle name="Input 38 3 2 4" xfId="41706" xr:uid="{00000000-0005-0000-0000-0000F75B0000}"/>
    <cellStyle name="Input 38 3 3" xfId="41707" xr:uid="{00000000-0005-0000-0000-0000F85B0000}"/>
    <cellStyle name="Input 38 3 3 2" xfId="41708" xr:uid="{00000000-0005-0000-0000-0000F95B0000}"/>
    <cellStyle name="Input 38 3 3 2 2" xfId="41709" xr:uid="{00000000-0005-0000-0000-0000FA5B0000}"/>
    <cellStyle name="Input 38 3 3 2 2 2" xfId="41710" xr:uid="{00000000-0005-0000-0000-0000FB5B0000}"/>
    <cellStyle name="Input 38 3 3 2 3" xfId="41711" xr:uid="{00000000-0005-0000-0000-0000FC5B0000}"/>
    <cellStyle name="Input 38 3 3 3" xfId="41712" xr:uid="{00000000-0005-0000-0000-0000FD5B0000}"/>
    <cellStyle name="Input 38 3 3 3 2" xfId="41713" xr:uid="{00000000-0005-0000-0000-0000FE5B0000}"/>
    <cellStyle name="Input 38 3 3 4" xfId="41714" xr:uid="{00000000-0005-0000-0000-0000FF5B0000}"/>
    <cellStyle name="Input 38 3 4" xfId="41715" xr:uid="{00000000-0005-0000-0000-0000005C0000}"/>
    <cellStyle name="Input 38 3 4 2" xfId="41716" xr:uid="{00000000-0005-0000-0000-0000015C0000}"/>
    <cellStyle name="Input 38 3 4 2 2" xfId="41717" xr:uid="{00000000-0005-0000-0000-0000025C0000}"/>
    <cellStyle name="Input 38 3 4 3" xfId="41718" xr:uid="{00000000-0005-0000-0000-0000035C0000}"/>
    <cellStyle name="Input 38 3 5" xfId="41719" xr:uid="{00000000-0005-0000-0000-0000045C0000}"/>
    <cellStyle name="Input 38 4" xfId="7650" xr:uid="{00000000-0005-0000-0000-0000055C0000}"/>
    <cellStyle name="Input 38 4 2" xfId="41720" xr:uid="{00000000-0005-0000-0000-0000065C0000}"/>
    <cellStyle name="Input 38 4 2 2" xfId="41721" xr:uid="{00000000-0005-0000-0000-0000075C0000}"/>
    <cellStyle name="Input 38 4 2 2 2" xfId="41722" xr:uid="{00000000-0005-0000-0000-0000085C0000}"/>
    <cellStyle name="Input 38 4 2 2 2 2" xfId="41723" xr:uid="{00000000-0005-0000-0000-0000095C0000}"/>
    <cellStyle name="Input 38 4 2 2 3" xfId="41724" xr:uid="{00000000-0005-0000-0000-00000A5C0000}"/>
    <cellStyle name="Input 38 4 2 3" xfId="41725" xr:uid="{00000000-0005-0000-0000-00000B5C0000}"/>
    <cellStyle name="Input 38 4 2 3 2" xfId="41726" xr:uid="{00000000-0005-0000-0000-00000C5C0000}"/>
    <cellStyle name="Input 38 4 2 4" xfId="41727" xr:uid="{00000000-0005-0000-0000-00000D5C0000}"/>
    <cellStyle name="Input 38 4 3" xfId="41728" xr:uid="{00000000-0005-0000-0000-00000E5C0000}"/>
    <cellStyle name="Input 38 4 3 2" xfId="41729" xr:uid="{00000000-0005-0000-0000-00000F5C0000}"/>
    <cellStyle name="Input 38 4 3 2 2" xfId="41730" xr:uid="{00000000-0005-0000-0000-0000105C0000}"/>
    <cellStyle name="Input 38 4 3 3" xfId="41731" xr:uid="{00000000-0005-0000-0000-0000115C0000}"/>
    <cellStyle name="Input 38 4 4" xfId="41732" xr:uid="{00000000-0005-0000-0000-0000125C0000}"/>
    <cellStyle name="Input 38 5" xfId="41733" xr:uid="{00000000-0005-0000-0000-0000135C0000}"/>
    <cellStyle name="Input 38 5 2" xfId="41734" xr:uid="{00000000-0005-0000-0000-0000145C0000}"/>
    <cellStyle name="Input 38 5 2 2" xfId="41735" xr:uid="{00000000-0005-0000-0000-0000155C0000}"/>
    <cellStyle name="Input 38 5 2 2 2" xfId="41736" xr:uid="{00000000-0005-0000-0000-0000165C0000}"/>
    <cellStyle name="Input 38 5 2 3" xfId="41737" xr:uid="{00000000-0005-0000-0000-0000175C0000}"/>
    <cellStyle name="Input 38 5 3" xfId="41738" xr:uid="{00000000-0005-0000-0000-0000185C0000}"/>
    <cellStyle name="Input 38 5 3 2" xfId="41739" xr:uid="{00000000-0005-0000-0000-0000195C0000}"/>
    <cellStyle name="Input 38 5 4" xfId="41740" xr:uid="{00000000-0005-0000-0000-00001A5C0000}"/>
    <cellStyle name="Input 38 6" xfId="41741" xr:uid="{00000000-0005-0000-0000-00001B5C0000}"/>
    <cellStyle name="Input 38 6 2" xfId="41742" xr:uid="{00000000-0005-0000-0000-00001C5C0000}"/>
    <cellStyle name="Input 38 6 2 2" xfId="41743" xr:uid="{00000000-0005-0000-0000-00001D5C0000}"/>
    <cellStyle name="Input 38 6 3" xfId="41744" xr:uid="{00000000-0005-0000-0000-00001E5C0000}"/>
    <cellStyle name="Input 38 7" xfId="41745" xr:uid="{00000000-0005-0000-0000-00001F5C0000}"/>
    <cellStyle name="Input 39" xfId="7651" xr:uid="{00000000-0005-0000-0000-0000205C0000}"/>
    <cellStyle name="Input 39 2" xfId="7652" xr:uid="{00000000-0005-0000-0000-0000215C0000}"/>
    <cellStyle name="Input 39 2 2" xfId="7653" xr:uid="{00000000-0005-0000-0000-0000225C0000}"/>
    <cellStyle name="Input 39 2 2 2" xfId="41746" xr:uid="{00000000-0005-0000-0000-0000235C0000}"/>
    <cellStyle name="Input 39 2 2 2 2" xfId="41747" xr:uid="{00000000-0005-0000-0000-0000245C0000}"/>
    <cellStyle name="Input 39 2 2 2 2 2" xfId="41748" xr:uid="{00000000-0005-0000-0000-0000255C0000}"/>
    <cellStyle name="Input 39 2 2 2 2 2 2" xfId="41749" xr:uid="{00000000-0005-0000-0000-0000265C0000}"/>
    <cellStyle name="Input 39 2 2 2 2 2 2 2" xfId="41750" xr:uid="{00000000-0005-0000-0000-0000275C0000}"/>
    <cellStyle name="Input 39 2 2 2 2 2 3" xfId="41751" xr:uid="{00000000-0005-0000-0000-0000285C0000}"/>
    <cellStyle name="Input 39 2 2 2 2 3" xfId="41752" xr:uid="{00000000-0005-0000-0000-0000295C0000}"/>
    <cellStyle name="Input 39 2 2 2 2 3 2" xfId="41753" xr:uid="{00000000-0005-0000-0000-00002A5C0000}"/>
    <cellStyle name="Input 39 2 2 2 2 4" xfId="41754" xr:uid="{00000000-0005-0000-0000-00002B5C0000}"/>
    <cellStyle name="Input 39 2 2 2 3" xfId="41755" xr:uid="{00000000-0005-0000-0000-00002C5C0000}"/>
    <cellStyle name="Input 39 2 2 2 3 2" xfId="41756" xr:uid="{00000000-0005-0000-0000-00002D5C0000}"/>
    <cellStyle name="Input 39 2 2 2 3 2 2" xfId="41757" xr:uid="{00000000-0005-0000-0000-00002E5C0000}"/>
    <cellStyle name="Input 39 2 2 2 3 3" xfId="41758" xr:uid="{00000000-0005-0000-0000-00002F5C0000}"/>
    <cellStyle name="Input 39 2 2 2 4" xfId="41759" xr:uid="{00000000-0005-0000-0000-0000305C0000}"/>
    <cellStyle name="Input 39 2 2 3" xfId="41760" xr:uid="{00000000-0005-0000-0000-0000315C0000}"/>
    <cellStyle name="Input 39 2 2 3 2" xfId="41761" xr:uid="{00000000-0005-0000-0000-0000325C0000}"/>
    <cellStyle name="Input 39 2 2 3 2 2" xfId="41762" xr:uid="{00000000-0005-0000-0000-0000335C0000}"/>
    <cellStyle name="Input 39 2 2 3 2 2 2" xfId="41763" xr:uid="{00000000-0005-0000-0000-0000345C0000}"/>
    <cellStyle name="Input 39 2 2 3 2 3" xfId="41764" xr:uid="{00000000-0005-0000-0000-0000355C0000}"/>
    <cellStyle name="Input 39 2 2 3 3" xfId="41765" xr:uid="{00000000-0005-0000-0000-0000365C0000}"/>
    <cellStyle name="Input 39 2 2 3 3 2" xfId="41766" xr:uid="{00000000-0005-0000-0000-0000375C0000}"/>
    <cellStyle name="Input 39 2 2 3 4" xfId="41767" xr:uid="{00000000-0005-0000-0000-0000385C0000}"/>
    <cellStyle name="Input 39 2 2 4" xfId="41768" xr:uid="{00000000-0005-0000-0000-0000395C0000}"/>
    <cellStyle name="Input 39 2 2 4 2" xfId="41769" xr:uid="{00000000-0005-0000-0000-00003A5C0000}"/>
    <cellStyle name="Input 39 2 2 4 2 2" xfId="41770" xr:uid="{00000000-0005-0000-0000-00003B5C0000}"/>
    <cellStyle name="Input 39 2 2 4 3" xfId="41771" xr:uid="{00000000-0005-0000-0000-00003C5C0000}"/>
    <cellStyle name="Input 39 2 2 5" xfId="41772" xr:uid="{00000000-0005-0000-0000-00003D5C0000}"/>
    <cellStyle name="Input 39 2 3" xfId="41773" xr:uid="{00000000-0005-0000-0000-00003E5C0000}"/>
    <cellStyle name="Input 39 2 3 2" xfId="41774" xr:uid="{00000000-0005-0000-0000-00003F5C0000}"/>
    <cellStyle name="Input 39 2 3 2 2" xfId="41775" xr:uid="{00000000-0005-0000-0000-0000405C0000}"/>
    <cellStyle name="Input 39 2 3 2 2 2" xfId="41776" xr:uid="{00000000-0005-0000-0000-0000415C0000}"/>
    <cellStyle name="Input 39 2 3 2 2 2 2" xfId="41777" xr:uid="{00000000-0005-0000-0000-0000425C0000}"/>
    <cellStyle name="Input 39 2 3 2 2 3" xfId="41778" xr:uid="{00000000-0005-0000-0000-0000435C0000}"/>
    <cellStyle name="Input 39 2 3 2 3" xfId="41779" xr:uid="{00000000-0005-0000-0000-0000445C0000}"/>
    <cellStyle name="Input 39 2 3 2 3 2" xfId="41780" xr:uid="{00000000-0005-0000-0000-0000455C0000}"/>
    <cellStyle name="Input 39 2 3 2 4" xfId="41781" xr:uid="{00000000-0005-0000-0000-0000465C0000}"/>
    <cellStyle name="Input 39 2 3 3" xfId="41782" xr:uid="{00000000-0005-0000-0000-0000475C0000}"/>
    <cellStyle name="Input 39 2 3 3 2" xfId="41783" xr:uid="{00000000-0005-0000-0000-0000485C0000}"/>
    <cellStyle name="Input 39 2 3 3 2 2" xfId="41784" xr:uid="{00000000-0005-0000-0000-0000495C0000}"/>
    <cellStyle name="Input 39 2 3 3 3" xfId="41785" xr:uid="{00000000-0005-0000-0000-00004A5C0000}"/>
    <cellStyle name="Input 39 2 3 4" xfId="41786" xr:uid="{00000000-0005-0000-0000-00004B5C0000}"/>
    <cellStyle name="Input 39 2 4" xfId="41787" xr:uid="{00000000-0005-0000-0000-00004C5C0000}"/>
    <cellStyle name="Input 39 2 4 2" xfId="41788" xr:uid="{00000000-0005-0000-0000-00004D5C0000}"/>
    <cellStyle name="Input 39 2 4 2 2" xfId="41789" xr:uid="{00000000-0005-0000-0000-00004E5C0000}"/>
    <cellStyle name="Input 39 2 4 2 2 2" xfId="41790" xr:uid="{00000000-0005-0000-0000-00004F5C0000}"/>
    <cellStyle name="Input 39 2 4 2 3" xfId="41791" xr:uid="{00000000-0005-0000-0000-0000505C0000}"/>
    <cellStyle name="Input 39 2 4 3" xfId="41792" xr:uid="{00000000-0005-0000-0000-0000515C0000}"/>
    <cellStyle name="Input 39 2 4 3 2" xfId="41793" xr:uid="{00000000-0005-0000-0000-0000525C0000}"/>
    <cellStyle name="Input 39 2 4 4" xfId="41794" xr:uid="{00000000-0005-0000-0000-0000535C0000}"/>
    <cellStyle name="Input 39 2 5" xfId="41795" xr:uid="{00000000-0005-0000-0000-0000545C0000}"/>
    <cellStyle name="Input 39 2 5 2" xfId="41796" xr:uid="{00000000-0005-0000-0000-0000555C0000}"/>
    <cellStyle name="Input 39 2 5 2 2" xfId="41797" xr:uid="{00000000-0005-0000-0000-0000565C0000}"/>
    <cellStyle name="Input 39 2 5 3" xfId="41798" xr:uid="{00000000-0005-0000-0000-0000575C0000}"/>
    <cellStyle name="Input 39 2 6" xfId="41799" xr:uid="{00000000-0005-0000-0000-0000585C0000}"/>
    <cellStyle name="Input 39 3" xfId="7654" xr:uid="{00000000-0005-0000-0000-0000595C0000}"/>
    <cellStyle name="Input 39 3 2" xfId="41800" xr:uid="{00000000-0005-0000-0000-00005A5C0000}"/>
    <cellStyle name="Input 39 3 2 2" xfId="41801" xr:uid="{00000000-0005-0000-0000-00005B5C0000}"/>
    <cellStyle name="Input 39 3 2 2 2" xfId="41802" xr:uid="{00000000-0005-0000-0000-00005C5C0000}"/>
    <cellStyle name="Input 39 3 2 2 2 2" xfId="41803" xr:uid="{00000000-0005-0000-0000-00005D5C0000}"/>
    <cellStyle name="Input 39 3 2 2 2 2 2" xfId="41804" xr:uid="{00000000-0005-0000-0000-00005E5C0000}"/>
    <cellStyle name="Input 39 3 2 2 2 3" xfId="41805" xr:uid="{00000000-0005-0000-0000-00005F5C0000}"/>
    <cellStyle name="Input 39 3 2 2 3" xfId="41806" xr:uid="{00000000-0005-0000-0000-0000605C0000}"/>
    <cellStyle name="Input 39 3 2 2 3 2" xfId="41807" xr:uid="{00000000-0005-0000-0000-0000615C0000}"/>
    <cellStyle name="Input 39 3 2 2 4" xfId="41808" xr:uid="{00000000-0005-0000-0000-0000625C0000}"/>
    <cellStyle name="Input 39 3 2 3" xfId="41809" xr:uid="{00000000-0005-0000-0000-0000635C0000}"/>
    <cellStyle name="Input 39 3 2 3 2" xfId="41810" xr:uid="{00000000-0005-0000-0000-0000645C0000}"/>
    <cellStyle name="Input 39 3 2 3 2 2" xfId="41811" xr:uid="{00000000-0005-0000-0000-0000655C0000}"/>
    <cellStyle name="Input 39 3 2 3 3" xfId="41812" xr:uid="{00000000-0005-0000-0000-0000665C0000}"/>
    <cellStyle name="Input 39 3 2 4" xfId="41813" xr:uid="{00000000-0005-0000-0000-0000675C0000}"/>
    <cellStyle name="Input 39 3 3" xfId="41814" xr:uid="{00000000-0005-0000-0000-0000685C0000}"/>
    <cellStyle name="Input 39 3 3 2" xfId="41815" xr:uid="{00000000-0005-0000-0000-0000695C0000}"/>
    <cellStyle name="Input 39 3 3 2 2" xfId="41816" xr:uid="{00000000-0005-0000-0000-00006A5C0000}"/>
    <cellStyle name="Input 39 3 3 2 2 2" xfId="41817" xr:uid="{00000000-0005-0000-0000-00006B5C0000}"/>
    <cellStyle name="Input 39 3 3 2 3" xfId="41818" xr:uid="{00000000-0005-0000-0000-00006C5C0000}"/>
    <cellStyle name="Input 39 3 3 3" xfId="41819" xr:uid="{00000000-0005-0000-0000-00006D5C0000}"/>
    <cellStyle name="Input 39 3 3 3 2" xfId="41820" xr:uid="{00000000-0005-0000-0000-00006E5C0000}"/>
    <cellStyle name="Input 39 3 3 4" xfId="41821" xr:uid="{00000000-0005-0000-0000-00006F5C0000}"/>
    <cellStyle name="Input 39 3 4" xfId="41822" xr:uid="{00000000-0005-0000-0000-0000705C0000}"/>
    <cellStyle name="Input 39 3 4 2" xfId="41823" xr:uid="{00000000-0005-0000-0000-0000715C0000}"/>
    <cellStyle name="Input 39 3 4 2 2" xfId="41824" xr:uid="{00000000-0005-0000-0000-0000725C0000}"/>
    <cellStyle name="Input 39 3 4 3" xfId="41825" xr:uid="{00000000-0005-0000-0000-0000735C0000}"/>
    <cellStyle name="Input 39 3 5" xfId="41826" xr:uid="{00000000-0005-0000-0000-0000745C0000}"/>
    <cellStyle name="Input 39 4" xfId="7655" xr:uid="{00000000-0005-0000-0000-0000755C0000}"/>
    <cellStyle name="Input 39 4 2" xfId="41827" xr:uid="{00000000-0005-0000-0000-0000765C0000}"/>
    <cellStyle name="Input 39 4 2 2" xfId="41828" xr:uid="{00000000-0005-0000-0000-0000775C0000}"/>
    <cellStyle name="Input 39 4 2 2 2" xfId="41829" xr:uid="{00000000-0005-0000-0000-0000785C0000}"/>
    <cellStyle name="Input 39 4 2 2 2 2" xfId="41830" xr:uid="{00000000-0005-0000-0000-0000795C0000}"/>
    <cellStyle name="Input 39 4 2 2 3" xfId="41831" xr:uid="{00000000-0005-0000-0000-00007A5C0000}"/>
    <cellStyle name="Input 39 4 2 3" xfId="41832" xr:uid="{00000000-0005-0000-0000-00007B5C0000}"/>
    <cellStyle name="Input 39 4 2 3 2" xfId="41833" xr:uid="{00000000-0005-0000-0000-00007C5C0000}"/>
    <cellStyle name="Input 39 4 2 4" xfId="41834" xr:uid="{00000000-0005-0000-0000-00007D5C0000}"/>
    <cellStyle name="Input 39 4 3" xfId="41835" xr:uid="{00000000-0005-0000-0000-00007E5C0000}"/>
    <cellStyle name="Input 39 4 3 2" xfId="41836" xr:uid="{00000000-0005-0000-0000-00007F5C0000}"/>
    <cellStyle name="Input 39 4 3 2 2" xfId="41837" xr:uid="{00000000-0005-0000-0000-0000805C0000}"/>
    <cellStyle name="Input 39 4 3 3" xfId="41838" xr:uid="{00000000-0005-0000-0000-0000815C0000}"/>
    <cellStyle name="Input 39 4 4" xfId="41839" xr:uid="{00000000-0005-0000-0000-0000825C0000}"/>
    <cellStyle name="Input 39 5" xfId="41840" xr:uid="{00000000-0005-0000-0000-0000835C0000}"/>
    <cellStyle name="Input 39 5 2" xfId="41841" xr:uid="{00000000-0005-0000-0000-0000845C0000}"/>
    <cellStyle name="Input 39 5 2 2" xfId="41842" xr:uid="{00000000-0005-0000-0000-0000855C0000}"/>
    <cellStyle name="Input 39 5 2 2 2" xfId="41843" xr:uid="{00000000-0005-0000-0000-0000865C0000}"/>
    <cellStyle name="Input 39 5 2 3" xfId="41844" xr:uid="{00000000-0005-0000-0000-0000875C0000}"/>
    <cellStyle name="Input 39 5 3" xfId="41845" xr:uid="{00000000-0005-0000-0000-0000885C0000}"/>
    <cellStyle name="Input 39 5 3 2" xfId="41846" xr:uid="{00000000-0005-0000-0000-0000895C0000}"/>
    <cellStyle name="Input 39 5 4" xfId="41847" xr:uid="{00000000-0005-0000-0000-00008A5C0000}"/>
    <cellStyle name="Input 39 6" xfId="41848" xr:uid="{00000000-0005-0000-0000-00008B5C0000}"/>
    <cellStyle name="Input 39 6 2" xfId="41849" xr:uid="{00000000-0005-0000-0000-00008C5C0000}"/>
    <cellStyle name="Input 39 6 2 2" xfId="41850" xr:uid="{00000000-0005-0000-0000-00008D5C0000}"/>
    <cellStyle name="Input 39 6 3" xfId="41851" xr:uid="{00000000-0005-0000-0000-00008E5C0000}"/>
    <cellStyle name="Input 39 7" xfId="41852" xr:uid="{00000000-0005-0000-0000-00008F5C0000}"/>
    <cellStyle name="Input 4" xfId="7656" xr:uid="{00000000-0005-0000-0000-0000905C0000}"/>
    <cellStyle name="Input 4 2" xfId="7657" xr:uid="{00000000-0005-0000-0000-0000915C0000}"/>
    <cellStyle name="Input 4 2 2" xfId="7658" xr:uid="{00000000-0005-0000-0000-0000925C0000}"/>
    <cellStyle name="Input 4 2 2 2" xfId="41853" xr:uid="{00000000-0005-0000-0000-0000935C0000}"/>
    <cellStyle name="Input 4 2 2 2 2" xfId="41854" xr:uid="{00000000-0005-0000-0000-0000945C0000}"/>
    <cellStyle name="Input 4 2 2 2 2 2" xfId="41855" xr:uid="{00000000-0005-0000-0000-0000955C0000}"/>
    <cellStyle name="Input 4 2 2 2 2 2 2" xfId="41856" xr:uid="{00000000-0005-0000-0000-0000965C0000}"/>
    <cellStyle name="Input 4 2 2 2 2 2 2 2" xfId="41857" xr:uid="{00000000-0005-0000-0000-0000975C0000}"/>
    <cellStyle name="Input 4 2 2 2 2 2 2 2 2" xfId="41858" xr:uid="{00000000-0005-0000-0000-0000985C0000}"/>
    <cellStyle name="Input 4 2 2 2 2 2 2 2 2 2" xfId="41859" xr:uid="{00000000-0005-0000-0000-0000995C0000}"/>
    <cellStyle name="Input 4 2 2 2 2 2 2 2 3" xfId="41860" xr:uid="{00000000-0005-0000-0000-00009A5C0000}"/>
    <cellStyle name="Input 4 2 2 2 2 2 2 3" xfId="41861" xr:uid="{00000000-0005-0000-0000-00009B5C0000}"/>
    <cellStyle name="Input 4 2 2 2 2 2 2 3 2" xfId="41862" xr:uid="{00000000-0005-0000-0000-00009C5C0000}"/>
    <cellStyle name="Input 4 2 2 2 2 2 2 4" xfId="41863" xr:uid="{00000000-0005-0000-0000-00009D5C0000}"/>
    <cellStyle name="Input 4 2 2 2 2 2 3" xfId="41864" xr:uid="{00000000-0005-0000-0000-00009E5C0000}"/>
    <cellStyle name="Input 4 2 2 2 2 2 3 2" xfId="41865" xr:uid="{00000000-0005-0000-0000-00009F5C0000}"/>
    <cellStyle name="Input 4 2 2 2 2 2 3 2 2" xfId="41866" xr:uid="{00000000-0005-0000-0000-0000A05C0000}"/>
    <cellStyle name="Input 4 2 2 2 2 2 3 3" xfId="41867" xr:uid="{00000000-0005-0000-0000-0000A15C0000}"/>
    <cellStyle name="Input 4 2 2 2 2 2 4" xfId="41868" xr:uid="{00000000-0005-0000-0000-0000A25C0000}"/>
    <cellStyle name="Input 4 2 2 2 2 3" xfId="41869" xr:uid="{00000000-0005-0000-0000-0000A35C0000}"/>
    <cellStyle name="Input 4 2 2 2 2 3 2" xfId="41870" xr:uid="{00000000-0005-0000-0000-0000A45C0000}"/>
    <cellStyle name="Input 4 2 2 2 2 3 2 2" xfId="41871" xr:uid="{00000000-0005-0000-0000-0000A55C0000}"/>
    <cellStyle name="Input 4 2 2 2 2 3 2 2 2" xfId="41872" xr:uid="{00000000-0005-0000-0000-0000A65C0000}"/>
    <cellStyle name="Input 4 2 2 2 2 3 2 3" xfId="41873" xr:uid="{00000000-0005-0000-0000-0000A75C0000}"/>
    <cellStyle name="Input 4 2 2 2 2 3 3" xfId="41874" xr:uid="{00000000-0005-0000-0000-0000A85C0000}"/>
    <cellStyle name="Input 4 2 2 2 2 3 3 2" xfId="41875" xr:uid="{00000000-0005-0000-0000-0000A95C0000}"/>
    <cellStyle name="Input 4 2 2 2 2 3 4" xfId="41876" xr:uid="{00000000-0005-0000-0000-0000AA5C0000}"/>
    <cellStyle name="Input 4 2 2 2 2 4" xfId="41877" xr:uid="{00000000-0005-0000-0000-0000AB5C0000}"/>
    <cellStyle name="Input 4 2 2 2 2 4 2" xfId="41878" xr:uid="{00000000-0005-0000-0000-0000AC5C0000}"/>
    <cellStyle name="Input 4 2 2 2 2 4 2 2" xfId="41879" xr:uid="{00000000-0005-0000-0000-0000AD5C0000}"/>
    <cellStyle name="Input 4 2 2 2 2 4 3" xfId="41880" xr:uid="{00000000-0005-0000-0000-0000AE5C0000}"/>
    <cellStyle name="Input 4 2 2 2 2 5" xfId="41881" xr:uid="{00000000-0005-0000-0000-0000AF5C0000}"/>
    <cellStyle name="Input 4 2 2 2 3" xfId="41882" xr:uid="{00000000-0005-0000-0000-0000B05C0000}"/>
    <cellStyle name="Input 4 2 2 2 3 2" xfId="41883" xr:uid="{00000000-0005-0000-0000-0000B15C0000}"/>
    <cellStyle name="Input 4 2 2 2 3 2 2" xfId="41884" xr:uid="{00000000-0005-0000-0000-0000B25C0000}"/>
    <cellStyle name="Input 4 2 2 2 3 2 2 2" xfId="41885" xr:uid="{00000000-0005-0000-0000-0000B35C0000}"/>
    <cellStyle name="Input 4 2 2 2 3 2 2 2 2" xfId="41886" xr:uid="{00000000-0005-0000-0000-0000B45C0000}"/>
    <cellStyle name="Input 4 2 2 2 3 2 2 3" xfId="41887" xr:uid="{00000000-0005-0000-0000-0000B55C0000}"/>
    <cellStyle name="Input 4 2 2 2 3 2 3" xfId="41888" xr:uid="{00000000-0005-0000-0000-0000B65C0000}"/>
    <cellStyle name="Input 4 2 2 2 3 2 3 2" xfId="41889" xr:uid="{00000000-0005-0000-0000-0000B75C0000}"/>
    <cellStyle name="Input 4 2 2 2 3 2 4" xfId="41890" xr:uid="{00000000-0005-0000-0000-0000B85C0000}"/>
    <cellStyle name="Input 4 2 2 2 3 3" xfId="41891" xr:uid="{00000000-0005-0000-0000-0000B95C0000}"/>
    <cellStyle name="Input 4 2 2 2 3 3 2" xfId="41892" xr:uid="{00000000-0005-0000-0000-0000BA5C0000}"/>
    <cellStyle name="Input 4 2 2 2 3 3 2 2" xfId="41893" xr:uid="{00000000-0005-0000-0000-0000BB5C0000}"/>
    <cellStyle name="Input 4 2 2 2 3 3 3" xfId="41894" xr:uid="{00000000-0005-0000-0000-0000BC5C0000}"/>
    <cellStyle name="Input 4 2 2 2 3 4" xfId="41895" xr:uid="{00000000-0005-0000-0000-0000BD5C0000}"/>
    <cellStyle name="Input 4 2 2 2 4" xfId="41896" xr:uid="{00000000-0005-0000-0000-0000BE5C0000}"/>
    <cellStyle name="Input 4 2 2 2 4 2" xfId="41897" xr:uid="{00000000-0005-0000-0000-0000BF5C0000}"/>
    <cellStyle name="Input 4 2 2 2 4 2 2" xfId="41898" xr:uid="{00000000-0005-0000-0000-0000C05C0000}"/>
    <cellStyle name="Input 4 2 2 2 4 2 2 2" xfId="41899" xr:uid="{00000000-0005-0000-0000-0000C15C0000}"/>
    <cellStyle name="Input 4 2 2 2 4 2 3" xfId="41900" xr:uid="{00000000-0005-0000-0000-0000C25C0000}"/>
    <cellStyle name="Input 4 2 2 2 4 3" xfId="41901" xr:uid="{00000000-0005-0000-0000-0000C35C0000}"/>
    <cellStyle name="Input 4 2 2 2 4 3 2" xfId="41902" xr:uid="{00000000-0005-0000-0000-0000C45C0000}"/>
    <cellStyle name="Input 4 2 2 2 4 4" xfId="41903" xr:uid="{00000000-0005-0000-0000-0000C55C0000}"/>
    <cellStyle name="Input 4 2 2 2 5" xfId="41904" xr:uid="{00000000-0005-0000-0000-0000C65C0000}"/>
    <cellStyle name="Input 4 2 2 2 5 2" xfId="41905" xr:uid="{00000000-0005-0000-0000-0000C75C0000}"/>
    <cellStyle name="Input 4 2 2 2 5 2 2" xfId="41906" xr:uid="{00000000-0005-0000-0000-0000C85C0000}"/>
    <cellStyle name="Input 4 2 2 2 5 3" xfId="41907" xr:uid="{00000000-0005-0000-0000-0000C95C0000}"/>
    <cellStyle name="Input 4 2 2 2 6" xfId="41908" xr:uid="{00000000-0005-0000-0000-0000CA5C0000}"/>
    <cellStyle name="Input 4 2 2 3" xfId="41909" xr:uid="{00000000-0005-0000-0000-0000CB5C0000}"/>
    <cellStyle name="Input 4 2 2 3 2" xfId="41910" xr:uid="{00000000-0005-0000-0000-0000CC5C0000}"/>
    <cellStyle name="Input 4 2 2 3 2 2" xfId="41911" xr:uid="{00000000-0005-0000-0000-0000CD5C0000}"/>
    <cellStyle name="Input 4 2 2 3 2 2 2" xfId="41912" xr:uid="{00000000-0005-0000-0000-0000CE5C0000}"/>
    <cellStyle name="Input 4 2 2 3 2 2 2 2" xfId="41913" xr:uid="{00000000-0005-0000-0000-0000CF5C0000}"/>
    <cellStyle name="Input 4 2 2 3 2 2 2 2 2" xfId="41914" xr:uid="{00000000-0005-0000-0000-0000D05C0000}"/>
    <cellStyle name="Input 4 2 2 3 2 2 2 3" xfId="41915" xr:uid="{00000000-0005-0000-0000-0000D15C0000}"/>
    <cellStyle name="Input 4 2 2 3 2 2 3" xfId="41916" xr:uid="{00000000-0005-0000-0000-0000D25C0000}"/>
    <cellStyle name="Input 4 2 2 3 2 2 3 2" xfId="41917" xr:uid="{00000000-0005-0000-0000-0000D35C0000}"/>
    <cellStyle name="Input 4 2 2 3 2 2 4" xfId="41918" xr:uid="{00000000-0005-0000-0000-0000D45C0000}"/>
    <cellStyle name="Input 4 2 2 3 2 3" xfId="41919" xr:uid="{00000000-0005-0000-0000-0000D55C0000}"/>
    <cellStyle name="Input 4 2 2 3 2 3 2" xfId="41920" xr:uid="{00000000-0005-0000-0000-0000D65C0000}"/>
    <cellStyle name="Input 4 2 2 3 2 3 2 2" xfId="41921" xr:uid="{00000000-0005-0000-0000-0000D75C0000}"/>
    <cellStyle name="Input 4 2 2 3 2 3 3" xfId="41922" xr:uid="{00000000-0005-0000-0000-0000D85C0000}"/>
    <cellStyle name="Input 4 2 2 3 2 4" xfId="41923" xr:uid="{00000000-0005-0000-0000-0000D95C0000}"/>
    <cellStyle name="Input 4 2 2 3 3" xfId="41924" xr:uid="{00000000-0005-0000-0000-0000DA5C0000}"/>
    <cellStyle name="Input 4 2 2 3 3 2" xfId="41925" xr:uid="{00000000-0005-0000-0000-0000DB5C0000}"/>
    <cellStyle name="Input 4 2 2 3 3 2 2" xfId="41926" xr:uid="{00000000-0005-0000-0000-0000DC5C0000}"/>
    <cellStyle name="Input 4 2 2 3 3 2 2 2" xfId="41927" xr:uid="{00000000-0005-0000-0000-0000DD5C0000}"/>
    <cellStyle name="Input 4 2 2 3 3 2 3" xfId="41928" xr:uid="{00000000-0005-0000-0000-0000DE5C0000}"/>
    <cellStyle name="Input 4 2 2 3 3 3" xfId="41929" xr:uid="{00000000-0005-0000-0000-0000DF5C0000}"/>
    <cellStyle name="Input 4 2 2 3 3 3 2" xfId="41930" xr:uid="{00000000-0005-0000-0000-0000E05C0000}"/>
    <cellStyle name="Input 4 2 2 3 3 4" xfId="41931" xr:uid="{00000000-0005-0000-0000-0000E15C0000}"/>
    <cellStyle name="Input 4 2 2 3 4" xfId="41932" xr:uid="{00000000-0005-0000-0000-0000E25C0000}"/>
    <cellStyle name="Input 4 2 2 3 4 2" xfId="41933" xr:uid="{00000000-0005-0000-0000-0000E35C0000}"/>
    <cellStyle name="Input 4 2 2 3 4 2 2" xfId="41934" xr:uid="{00000000-0005-0000-0000-0000E45C0000}"/>
    <cellStyle name="Input 4 2 2 3 4 3" xfId="41935" xr:uid="{00000000-0005-0000-0000-0000E55C0000}"/>
    <cellStyle name="Input 4 2 2 3 5" xfId="41936" xr:uid="{00000000-0005-0000-0000-0000E65C0000}"/>
    <cellStyle name="Input 4 2 2 4" xfId="41937" xr:uid="{00000000-0005-0000-0000-0000E75C0000}"/>
    <cellStyle name="Input 4 2 2 4 2" xfId="41938" xr:uid="{00000000-0005-0000-0000-0000E85C0000}"/>
    <cellStyle name="Input 4 2 2 4 2 2" xfId="41939" xr:uid="{00000000-0005-0000-0000-0000E95C0000}"/>
    <cellStyle name="Input 4 2 2 4 2 2 2" xfId="41940" xr:uid="{00000000-0005-0000-0000-0000EA5C0000}"/>
    <cellStyle name="Input 4 2 2 4 2 2 2 2" xfId="41941" xr:uid="{00000000-0005-0000-0000-0000EB5C0000}"/>
    <cellStyle name="Input 4 2 2 4 2 2 3" xfId="41942" xr:uid="{00000000-0005-0000-0000-0000EC5C0000}"/>
    <cellStyle name="Input 4 2 2 4 2 3" xfId="41943" xr:uid="{00000000-0005-0000-0000-0000ED5C0000}"/>
    <cellStyle name="Input 4 2 2 4 2 3 2" xfId="41944" xr:uid="{00000000-0005-0000-0000-0000EE5C0000}"/>
    <cellStyle name="Input 4 2 2 4 2 4" xfId="41945" xr:uid="{00000000-0005-0000-0000-0000EF5C0000}"/>
    <cellStyle name="Input 4 2 2 4 3" xfId="41946" xr:uid="{00000000-0005-0000-0000-0000F05C0000}"/>
    <cellStyle name="Input 4 2 2 4 3 2" xfId="41947" xr:uid="{00000000-0005-0000-0000-0000F15C0000}"/>
    <cellStyle name="Input 4 2 2 4 3 2 2" xfId="41948" xr:uid="{00000000-0005-0000-0000-0000F25C0000}"/>
    <cellStyle name="Input 4 2 2 4 3 3" xfId="41949" xr:uid="{00000000-0005-0000-0000-0000F35C0000}"/>
    <cellStyle name="Input 4 2 2 4 4" xfId="41950" xr:uid="{00000000-0005-0000-0000-0000F45C0000}"/>
    <cellStyle name="Input 4 2 2 5" xfId="41951" xr:uid="{00000000-0005-0000-0000-0000F55C0000}"/>
    <cellStyle name="Input 4 2 2 5 2" xfId="41952" xr:uid="{00000000-0005-0000-0000-0000F65C0000}"/>
    <cellStyle name="Input 4 2 2 5 2 2" xfId="41953" xr:uid="{00000000-0005-0000-0000-0000F75C0000}"/>
    <cellStyle name="Input 4 2 2 5 2 2 2" xfId="41954" xr:uid="{00000000-0005-0000-0000-0000F85C0000}"/>
    <cellStyle name="Input 4 2 2 5 2 3" xfId="41955" xr:uid="{00000000-0005-0000-0000-0000F95C0000}"/>
    <cellStyle name="Input 4 2 2 5 3" xfId="41956" xr:uid="{00000000-0005-0000-0000-0000FA5C0000}"/>
    <cellStyle name="Input 4 2 2 5 3 2" xfId="41957" xr:uid="{00000000-0005-0000-0000-0000FB5C0000}"/>
    <cellStyle name="Input 4 2 2 5 4" xfId="41958" xr:uid="{00000000-0005-0000-0000-0000FC5C0000}"/>
    <cellStyle name="Input 4 2 2 6" xfId="41959" xr:uid="{00000000-0005-0000-0000-0000FD5C0000}"/>
    <cellStyle name="Input 4 2 2 6 2" xfId="41960" xr:uid="{00000000-0005-0000-0000-0000FE5C0000}"/>
    <cellStyle name="Input 4 2 2 6 2 2" xfId="41961" xr:uid="{00000000-0005-0000-0000-0000FF5C0000}"/>
    <cellStyle name="Input 4 2 2 6 3" xfId="41962" xr:uid="{00000000-0005-0000-0000-0000005D0000}"/>
    <cellStyle name="Input 4 2 2 7" xfId="41963" xr:uid="{00000000-0005-0000-0000-0000015D0000}"/>
    <cellStyle name="Input 4 2 3" xfId="7659" xr:uid="{00000000-0005-0000-0000-0000025D0000}"/>
    <cellStyle name="Input 4 2 3 2" xfId="41964" xr:uid="{00000000-0005-0000-0000-0000035D0000}"/>
    <cellStyle name="Input 4 2 3 2 2" xfId="41965" xr:uid="{00000000-0005-0000-0000-0000045D0000}"/>
    <cellStyle name="Input 4 2 3 2 2 2" xfId="41966" xr:uid="{00000000-0005-0000-0000-0000055D0000}"/>
    <cellStyle name="Input 4 2 3 2 2 2 2" xfId="41967" xr:uid="{00000000-0005-0000-0000-0000065D0000}"/>
    <cellStyle name="Input 4 2 3 2 2 3" xfId="41968" xr:uid="{00000000-0005-0000-0000-0000075D0000}"/>
    <cellStyle name="Input 4 2 3 2 3" xfId="41969" xr:uid="{00000000-0005-0000-0000-0000085D0000}"/>
    <cellStyle name="Input 4 2 3 2 3 2" xfId="41970" xr:uid="{00000000-0005-0000-0000-0000095D0000}"/>
    <cellStyle name="Input 4 2 3 2 4" xfId="41971" xr:uid="{00000000-0005-0000-0000-00000A5D0000}"/>
    <cellStyle name="Input 4 2 3 3" xfId="41972" xr:uid="{00000000-0005-0000-0000-00000B5D0000}"/>
    <cellStyle name="Input 4 2 3 3 2" xfId="41973" xr:uid="{00000000-0005-0000-0000-00000C5D0000}"/>
    <cellStyle name="Input 4 2 3 3 2 2" xfId="41974" xr:uid="{00000000-0005-0000-0000-00000D5D0000}"/>
    <cellStyle name="Input 4 2 3 3 3" xfId="41975" xr:uid="{00000000-0005-0000-0000-00000E5D0000}"/>
    <cellStyle name="Input 4 2 3 4" xfId="41976" xr:uid="{00000000-0005-0000-0000-00000F5D0000}"/>
    <cellStyle name="Input 4 2 4" xfId="41977" xr:uid="{00000000-0005-0000-0000-0000105D0000}"/>
    <cellStyle name="Input 4 2 4 2" xfId="41978" xr:uid="{00000000-0005-0000-0000-0000115D0000}"/>
    <cellStyle name="Input 4 2 4 2 2" xfId="41979" xr:uid="{00000000-0005-0000-0000-0000125D0000}"/>
    <cellStyle name="Input 4 2 4 2 2 2" xfId="41980" xr:uid="{00000000-0005-0000-0000-0000135D0000}"/>
    <cellStyle name="Input 4 2 4 2 3" xfId="41981" xr:uid="{00000000-0005-0000-0000-0000145D0000}"/>
    <cellStyle name="Input 4 2 4 3" xfId="41982" xr:uid="{00000000-0005-0000-0000-0000155D0000}"/>
    <cellStyle name="Input 4 2 4 3 2" xfId="41983" xr:uid="{00000000-0005-0000-0000-0000165D0000}"/>
    <cellStyle name="Input 4 2 4 4" xfId="41984" xr:uid="{00000000-0005-0000-0000-0000175D0000}"/>
    <cellStyle name="Input 4 2 5" xfId="41985" xr:uid="{00000000-0005-0000-0000-0000185D0000}"/>
    <cellStyle name="Input 4 2 5 2" xfId="41986" xr:uid="{00000000-0005-0000-0000-0000195D0000}"/>
    <cellStyle name="Input 4 2 5 2 2" xfId="41987" xr:uid="{00000000-0005-0000-0000-00001A5D0000}"/>
    <cellStyle name="Input 4 2 5 3" xfId="41988" xr:uid="{00000000-0005-0000-0000-00001B5D0000}"/>
    <cellStyle name="Input 4 2 6" xfId="41989" xr:uid="{00000000-0005-0000-0000-00001C5D0000}"/>
    <cellStyle name="Input 4 2 7" xfId="41990" xr:uid="{00000000-0005-0000-0000-00001D5D0000}"/>
    <cellStyle name="Input 4 3" xfId="7660" xr:uid="{00000000-0005-0000-0000-00001E5D0000}"/>
    <cellStyle name="Input 4 3 2" xfId="7661" xr:uid="{00000000-0005-0000-0000-00001F5D0000}"/>
    <cellStyle name="Input 4 3 2 2" xfId="41991" xr:uid="{00000000-0005-0000-0000-0000205D0000}"/>
    <cellStyle name="Input 4 3 2 2 2" xfId="41992" xr:uid="{00000000-0005-0000-0000-0000215D0000}"/>
    <cellStyle name="Input 4 3 2 2 2 2" xfId="41993" xr:uid="{00000000-0005-0000-0000-0000225D0000}"/>
    <cellStyle name="Input 4 3 2 2 3" xfId="41994" xr:uid="{00000000-0005-0000-0000-0000235D0000}"/>
    <cellStyle name="Input 4 3 2 3" xfId="41995" xr:uid="{00000000-0005-0000-0000-0000245D0000}"/>
    <cellStyle name="Input 4 3 2 3 2" xfId="41996" xr:uid="{00000000-0005-0000-0000-0000255D0000}"/>
    <cellStyle name="Input 4 3 2 4" xfId="41997" xr:uid="{00000000-0005-0000-0000-0000265D0000}"/>
    <cellStyle name="Input 4 3 3" xfId="7662" xr:uid="{00000000-0005-0000-0000-0000275D0000}"/>
    <cellStyle name="Input 4 3 3 2" xfId="41998" xr:uid="{00000000-0005-0000-0000-0000285D0000}"/>
    <cellStyle name="Input 4 3 3 2 2" xfId="41999" xr:uid="{00000000-0005-0000-0000-0000295D0000}"/>
    <cellStyle name="Input 4 3 3 3" xfId="42000" xr:uid="{00000000-0005-0000-0000-00002A5D0000}"/>
    <cellStyle name="Input 4 3 4" xfId="42001" xr:uid="{00000000-0005-0000-0000-00002B5D0000}"/>
    <cellStyle name="Input 4 4" xfId="7663" xr:uid="{00000000-0005-0000-0000-00002C5D0000}"/>
    <cellStyle name="Input 4 4 2" xfId="7664" xr:uid="{00000000-0005-0000-0000-00002D5D0000}"/>
    <cellStyle name="Input 4 4 2 2" xfId="42002" xr:uid="{00000000-0005-0000-0000-00002E5D0000}"/>
    <cellStyle name="Input 4 4 2 2 2" xfId="42003" xr:uid="{00000000-0005-0000-0000-00002F5D0000}"/>
    <cellStyle name="Input 4 4 2 3" xfId="42004" xr:uid="{00000000-0005-0000-0000-0000305D0000}"/>
    <cellStyle name="Input 4 4 3" xfId="42005" xr:uid="{00000000-0005-0000-0000-0000315D0000}"/>
    <cellStyle name="Input 4 4 3 2" xfId="42006" xr:uid="{00000000-0005-0000-0000-0000325D0000}"/>
    <cellStyle name="Input 4 4 4" xfId="42007" xr:uid="{00000000-0005-0000-0000-0000335D0000}"/>
    <cellStyle name="Input 4 5" xfId="7665" xr:uid="{00000000-0005-0000-0000-0000345D0000}"/>
    <cellStyle name="Input 4 5 2" xfId="42008" xr:uid="{00000000-0005-0000-0000-0000355D0000}"/>
    <cellStyle name="Input 4 5 2 2" xfId="42009" xr:uid="{00000000-0005-0000-0000-0000365D0000}"/>
    <cellStyle name="Input 4 5 3" xfId="42010" xr:uid="{00000000-0005-0000-0000-0000375D0000}"/>
    <cellStyle name="Input 4 6" xfId="42011" xr:uid="{00000000-0005-0000-0000-0000385D0000}"/>
    <cellStyle name="Input 4 7" xfId="42012" xr:uid="{00000000-0005-0000-0000-0000395D0000}"/>
    <cellStyle name="Input 4 8" xfId="42013" xr:uid="{00000000-0005-0000-0000-00003A5D0000}"/>
    <cellStyle name="Input 40" xfId="7666" xr:uid="{00000000-0005-0000-0000-00003B5D0000}"/>
    <cellStyle name="Input 40 2" xfId="7667" xr:uid="{00000000-0005-0000-0000-00003C5D0000}"/>
    <cellStyle name="Input 40 2 2" xfId="7668" xr:uid="{00000000-0005-0000-0000-00003D5D0000}"/>
    <cellStyle name="Input 40 2 2 2" xfId="42014" xr:uid="{00000000-0005-0000-0000-00003E5D0000}"/>
    <cellStyle name="Input 40 2 2 2 2" xfId="42015" xr:uid="{00000000-0005-0000-0000-00003F5D0000}"/>
    <cellStyle name="Input 40 2 2 2 2 2" xfId="42016" xr:uid="{00000000-0005-0000-0000-0000405D0000}"/>
    <cellStyle name="Input 40 2 2 2 2 2 2" xfId="42017" xr:uid="{00000000-0005-0000-0000-0000415D0000}"/>
    <cellStyle name="Input 40 2 2 2 2 2 2 2" xfId="42018" xr:uid="{00000000-0005-0000-0000-0000425D0000}"/>
    <cellStyle name="Input 40 2 2 2 2 2 3" xfId="42019" xr:uid="{00000000-0005-0000-0000-0000435D0000}"/>
    <cellStyle name="Input 40 2 2 2 2 3" xfId="42020" xr:uid="{00000000-0005-0000-0000-0000445D0000}"/>
    <cellStyle name="Input 40 2 2 2 2 3 2" xfId="42021" xr:uid="{00000000-0005-0000-0000-0000455D0000}"/>
    <cellStyle name="Input 40 2 2 2 2 4" xfId="42022" xr:uid="{00000000-0005-0000-0000-0000465D0000}"/>
    <cellStyle name="Input 40 2 2 2 3" xfId="42023" xr:uid="{00000000-0005-0000-0000-0000475D0000}"/>
    <cellStyle name="Input 40 2 2 2 3 2" xfId="42024" xr:uid="{00000000-0005-0000-0000-0000485D0000}"/>
    <cellStyle name="Input 40 2 2 2 3 2 2" xfId="42025" xr:uid="{00000000-0005-0000-0000-0000495D0000}"/>
    <cellStyle name="Input 40 2 2 2 3 3" xfId="42026" xr:uid="{00000000-0005-0000-0000-00004A5D0000}"/>
    <cellStyle name="Input 40 2 2 2 4" xfId="42027" xr:uid="{00000000-0005-0000-0000-00004B5D0000}"/>
    <cellStyle name="Input 40 2 2 3" xfId="42028" xr:uid="{00000000-0005-0000-0000-00004C5D0000}"/>
    <cellStyle name="Input 40 2 2 3 2" xfId="42029" xr:uid="{00000000-0005-0000-0000-00004D5D0000}"/>
    <cellStyle name="Input 40 2 2 3 2 2" xfId="42030" xr:uid="{00000000-0005-0000-0000-00004E5D0000}"/>
    <cellStyle name="Input 40 2 2 3 2 2 2" xfId="42031" xr:uid="{00000000-0005-0000-0000-00004F5D0000}"/>
    <cellStyle name="Input 40 2 2 3 2 3" xfId="42032" xr:uid="{00000000-0005-0000-0000-0000505D0000}"/>
    <cellStyle name="Input 40 2 2 3 3" xfId="42033" xr:uid="{00000000-0005-0000-0000-0000515D0000}"/>
    <cellStyle name="Input 40 2 2 3 3 2" xfId="42034" xr:uid="{00000000-0005-0000-0000-0000525D0000}"/>
    <cellStyle name="Input 40 2 2 3 4" xfId="42035" xr:uid="{00000000-0005-0000-0000-0000535D0000}"/>
    <cellStyle name="Input 40 2 2 4" xfId="42036" xr:uid="{00000000-0005-0000-0000-0000545D0000}"/>
    <cellStyle name="Input 40 2 2 4 2" xfId="42037" xr:uid="{00000000-0005-0000-0000-0000555D0000}"/>
    <cellStyle name="Input 40 2 2 4 2 2" xfId="42038" xr:uid="{00000000-0005-0000-0000-0000565D0000}"/>
    <cellStyle name="Input 40 2 2 4 3" xfId="42039" xr:uid="{00000000-0005-0000-0000-0000575D0000}"/>
    <cellStyle name="Input 40 2 2 5" xfId="42040" xr:uid="{00000000-0005-0000-0000-0000585D0000}"/>
    <cellStyle name="Input 40 2 3" xfId="42041" xr:uid="{00000000-0005-0000-0000-0000595D0000}"/>
    <cellStyle name="Input 40 2 3 2" xfId="42042" xr:uid="{00000000-0005-0000-0000-00005A5D0000}"/>
    <cellStyle name="Input 40 2 3 2 2" xfId="42043" xr:uid="{00000000-0005-0000-0000-00005B5D0000}"/>
    <cellStyle name="Input 40 2 3 2 2 2" xfId="42044" xr:uid="{00000000-0005-0000-0000-00005C5D0000}"/>
    <cellStyle name="Input 40 2 3 2 2 2 2" xfId="42045" xr:uid="{00000000-0005-0000-0000-00005D5D0000}"/>
    <cellStyle name="Input 40 2 3 2 2 3" xfId="42046" xr:uid="{00000000-0005-0000-0000-00005E5D0000}"/>
    <cellStyle name="Input 40 2 3 2 3" xfId="42047" xr:uid="{00000000-0005-0000-0000-00005F5D0000}"/>
    <cellStyle name="Input 40 2 3 2 3 2" xfId="42048" xr:uid="{00000000-0005-0000-0000-0000605D0000}"/>
    <cellStyle name="Input 40 2 3 2 4" xfId="42049" xr:uid="{00000000-0005-0000-0000-0000615D0000}"/>
    <cellStyle name="Input 40 2 3 3" xfId="42050" xr:uid="{00000000-0005-0000-0000-0000625D0000}"/>
    <cellStyle name="Input 40 2 3 3 2" xfId="42051" xr:uid="{00000000-0005-0000-0000-0000635D0000}"/>
    <cellStyle name="Input 40 2 3 3 2 2" xfId="42052" xr:uid="{00000000-0005-0000-0000-0000645D0000}"/>
    <cellStyle name="Input 40 2 3 3 3" xfId="42053" xr:uid="{00000000-0005-0000-0000-0000655D0000}"/>
    <cellStyle name="Input 40 2 3 4" xfId="42054" xr:uid="{00000000-0005-0000-0000-0000665D0000}"/>
    <cellStyle name="Input 40 2 4" xfId="42055" xr:uid="{00000000-0005-0000-0000-0000675D0000}"/>
    <cellStyle name="Input 40 2 4 2" xfId="42056" xr:uid="{00000000-0005-0000-0000-0000685D0000}"/>
    <cellStyle name="Input 40 2 4 2 2" xfId="42057" xr:uid="{00000000-0005-0000-0000-0000695D0000}"/>
    <cellStyle name="Input 40 2 4 2 2 2" xfId="42058" xr:uid="{00000000-0005-0000-0000-00006A5D0000}"/>
    <cellStyle name="Input 40 2 4 2 3" xfId="42059" xr:uid="{00000000-0005-0000-0000-00006B5D0000}"/>
    <cellStyle name="Input 40 2 4 3" xfId="42060" xr:uid="{00000000-0005-0000-0000-00006C5D0000}"/>
    <cellStyle name="Input 40 2 4 3 2" xfId="42061" xr:uid="{00000000-0005-0000-0000-00006D5D0000}"/>
    <cellStyle name="Input 40 2 4 4" xfId="42062" xr:uid="{00000000-0005-0000-0000-00006E5D0000}"/>
    <cellStyle name="Input 40 2 5" xfId="42063" xr:uid="{00000000-0005-0000-0000-00006F5D0000}"/>
    <cellStyle name="Input 40 2 5 2" xfId="42064" xr:uid="{00000000-0005-0000-0000-0000705D0000}"/>
    <cellStyle name="Input 40 2 5 2 2" xfId="42065" xr:uid="{00000000-0005-0000-0000-0000715D0000}"/>
    <cellStyle name="Input 40 2 5 3" xfId="42066" xr:uid="{00000000-0005-0000-0000-0000725D0000}"/>
    <cellStyle name="Input 40 2 6" xfId="42067" xr:uid="{00000000-0005-0000-0000-0000735D0000}"/>
    <cellStyle name="Input 40 3" xfId="7669" xr:uid="{00000000-0005-0000-0000-0000745D0000}"/>
    <cellStyle name="Input 40 3 2" xfId="42068" xr:uid="{00000000-0005-0000-0000-0000755D0000}"/>
    <cellStyle name="Input 40 3 2 2" xfId="42069" xr:uid="{00000000-0005-0000-0000-0000765D0000}"/>
    <cellStyle name="Input 40 3 2 2 2" xfId="42070" xr:uid="{00000000-0005-0000-0000-0000775D0000}"/>
    <cellStyle name="Input 40 3 2 2 2 2" xfId="42071" xr:uid="{00000000-0005-0000-0000-0000785D0000}"/>
    <cellStyle name="Input 40 3 2 2 2 2 2" xfId="42072" xr:uid="{00000000-0005-0000-0000-0000795D0000}"/>
    <cellStyle name="Input 40 3 2 2 2 3" xfId="42073" xr:uid="{00000000-0005-0000-0000-00007A5D0000}"/>
    <cellStyle name="Input 40 3 2 2 3" xfId="42074" xr:uid="{00000000-0005-0000-0000-00007B5D0000}"/>
    <cellStyle name="Input 40 3 2 2 3 2" xfId="42075" xr:uid="{00000000-0005-0000-0000-00007C5D0000}"/>
    <cellStyle name="Input 40 3 2 2 4" xfId="42076" xr:uid="{00000000-0005-0000-0000-00007D5D0000}"/>
    <cellStyle name="Input 40 3 2 3" xfId="42077" xr:uid="{00000000-0005-0000-0000-00007E5D0000}"/>
    <cellStyle name="Input 40 3 2 3 2" xfId="42078" xr:uid="{00000000-0005-0000-0000-00007F5D0000}"/>
    <cellStyle name="Input 40 3 2 3 2 2" xfId="42079" xr:uid="{00000000-0005-0000-0000-0000805D0000}"/>
    <cellStyle name="Input 40 3 2 3 3" xfId="42080" xr:uid="{00000000-0005-0000-0000-0000815D0000}"/>
    <cellStyle name="Input 40 3 2 4" xfId="42081" xr:uid="{00000000-0005-0000-0000-0000825D0000}"/>
    <cellStyle name="Input 40 3 3" xfId="42082" xr:uid="{00000000-0005-0000-0000-0000835D0000}"/>
    <cellStyle name="Input 40 3 3 2" xfId="42083" xr:uid="{00000000-0005-0000-0000-0000845D0000}"/>
    <cellStyle name="Input 40 3 3 2 2" xfId="42084" xr:uid="{00000000-0005-0000-0000-0000855D0000}"/>
    <cellStyle name="Input 40 3 3 2 2 2" xfId="42085" xr:uid="{00000000-0005-0000-0000-0000865D0000}"/>
    <cellStyle name="Input 40 3 3 2 3" xfId="42086" xr:uid="{00000000-0005-0000-0000-0000875D0000}"/>
    <cellStyle name="Input 40 3 3 3" xfId="42087" xr:uid="{00000000-0005-0000-0000-0000885D0000}"/>
    <cellStyle name="Input 40 3 3 3 2" xfId="42088" xr:uid="{00000000-0005-0000-0000-0000895D0000}"/>
    <cellStyle name="Input 40 3 3 4" xfId="42089" xr:uid="{00000000-0005-0000-0000-00008A5D0000}"/>
    <cellStyle name="Input 40 3 4" xfId="42090" xr:uid="{00000000-0005-0000-0000-00008B5D0000}"/>
    <cellStyle name="Input 40 3 4 2" xfId="42091" xr:uid="{00000000-0005-0000-0000-00008C5D0000}"/>
    <cellStyle name="Input 40 3 4 2 2" xfId="42092" xr:uid="{00000000-0005-0000-0000-00008D5D0000}"/>
    <cellStyle name="Input 40 3 4 3" xfId="42093" xr:uid="{00000000-0005-0000-0000-00008E5D0000}"/>
    <cellStyle name="Input 40 3 5" xfId="42094" xr:uid="{00000000-0005-0000-0000-00008F5D0000}"/>
    <cellStyle name="Input 40 4" xfId="7670" xr:uid="{00000000-0005-0000-0000-0000905D0000}"/>
    <cellStyle name="Input 40 4 2" xfId="42095" xr:uid="{00000000-0005-0000-0000-0000915D0000}"/>
    <cellStyle name="Input 40 4 2 2" xfId="42096" xr:uid="{00000000-0005-0000-0000-0000925D0000}"/>
    <cellStyle name="Input 40 4 2 2 2" xfId="42097" xr:uid="{00000000-0005-0000-0000-0000935D0000}"/>
    <cellStyle name="Input 40 4 2 2 2 2" xfId="42098" xr:uid="{00000000-0005-0000-0000-0000945D0000}"/>
    <cellStyle name="Input 40 4 2 2 3" xfId="42099" xr:uid="{00000000-0005-0000-0000-0000955D0000}"/>
    <cellStyle name="Input 40 4 2 3" xfId="42100" xr:uid="{00000000-0005-0000-0000-0000965D0000}"/>
    <cellStyle name="Input 40 4 2 3 2" xfId="42101" xr:uid="{00000000-0005-0000-0000-0000975D0000}"/>
    <cellStyle name="Input 40 4 2 4" xfId="42102" xr:uid="{00000000-0005-0000-0000-0000985D0000}"/>
    <cellStyle name="Input 40 4 3" xfId="42103" xr:uid="{00000000-0005-0000-0000-0000995D0000}"/>
    <cellStyle name="Input 40 4 3 2" xfId="42104" xr:uid="{00000000-0005-0000-0000-00009A5D0000}"/>
    <cellStyle name="Input 40 4 3 2 2" xfId="42105" xr:uid="{00000000-0005-0000-0000-00009B5D0000}"/>
    <cellStyle name="Input 40 4 3 3" xfId="42106" xr:uid="{00000000-0005-0000-0000-00009C5D0000}"/>
    <cellStyle name="Input 40 4 4" xfId="42107" xr:uid="{00000000-0005-0000-0000-00009D5D0000}"/>
    <cellStyle name="Input 40 5" xfId="42108" xr:uid="{00000000-0005-0000-0000-00009E5D0000}"/>
    <cellStyle name="Input 40 5 2" xfId="42109" xr:uid="{00000000-0005-0000-0000-00009F5D0000}"/>
    <cellStyle name="Input 40 5 2 2" xfId="42110" xr:uid="{00000000-0005-0000-0000-0000A05D0000}"/>
    <cellStyle name="Input 40 5 2 2 2" xfId="42111" xr:uid="{00000000-0005-0000-0000-0000A15D0000}"/>
    <cellStyle name="Input 40 5 2 3" xfId="42112" xr:uid="{00000000-0005-0000-0000-0000A25D0000}"/>
    <cellStyle name="Input 40 5 3" xfId="42113" xr:uid="{00000000-0005-0000-0000-0000A35D0000}"/>
    <cellStyle name="Input 40 5 3 2" xfId="42114" xr:uid="{00000000-0005-0000-0000-0000A45D0000}"/>
    <cellStyle name="Input 40 5 4" xfId="42115" xr:uid="{00000000-0005-0000-0000-0000A55D0000}"/>
    <cellStyle name="Input 40 6" xfId="42116" xr:uid="{00000000-0005-0000-0000-0000A65D0000}"/>
    <cellStyle name="Input 40 6 2" xfId="42117" xr:uid="{00000000-0005-0000-0000-0000A75D0000}"/>
    <cellStyle name="Input 40 6 2 2" xfId="42118" xr:uid="{00000000-0005-0000-0000-0000A85D0000}"/>
    <cellStyle name="Input 40 6 3" xfId="42119" xr:uid="{00000000-0005-0000-0000-0000A95D0000}"/>
    <cellStyle name="Input 40 7" xfId="42120" xr:uid="{00000000-0005-0000-0000-0000AA5D0000}"/>
    <cellStyle name="Input 41" xfId="7671" xr:uid="{00000000-0005-0000-0000-0000AB5D0000}"/>
    <cellStyle name="Input 41 2" xfId="7672" xr:uid="{00000000-0005-0000-0000-0000AC5D0000}"/>
    <cellStyle name="Input 41 3" xfId="7673" xr:uid="{00000000-0005-0000-0000-0000AD5D0000}"/>
    <cellStyle name="Input 42" xfId="7674" xr:uid="{00000000-0005-0000-0000-0000AE5D0000}"/>
    <cellStyle name="Input 42 2" xfId="7675" xr:uid="{00000000-0005-0000-0000-0000AF5D0000}"/>
    <cellStyle name="Input 42 3" xfId="7676" xr:uid="{00000000-0005-0000-0000-0000B05D0000}"/>
    <cellStyle name="Input 43" xfId="7677" xr:uid="{00000000-0005-0000-0000-0000B15D0000}"/>
    <cellStyle name="Input 43 2" xfId="7678" xr:uid="{00000000-0005-0000-0000-0000B25D0000}"/>
    <cellStyle name="Input 43 3" xfId="7679" xr:uid="{00000000-0005-0000-0000-0000B35D0000}"/>
    <cellStyle name="Input 44" xfId="7680" xr:uid="{00000000-0005-0000-0000-0000B45D0000}"/>
    <cellStyle name="Input 44 2" xfId="7681" xr:uid="{00000000-0005-0000-0000-0000B55D0000}"/>
    <cellStyle name="Input 44 3" xfId="7682" xr:uid="{00000000-0005-0000-0000-0000B65D0000}"/>
    <cellStyle name="Input 45" xfId="7683" xr:uid="{00000000-0005-0000-0000-0000B75D0000}"/>
    <cellStyle name="Input 45 2" xfId="7684" xr:uid="{00000000-0005-0000-0000-0000B85D0000}"/>
    <cellStyle name="Input 45 3" xfId="7685" xr:uid="{00000000-0005-0000-0000-0000B95D0000}"/>
    <cellStyle name="Input 46" xfId="7686" xr:uid="{00000000-0005-0000-0000-0000BA5D0000}"/>
    <cellStyle name="Input 46 2" xfId="7687" xr:uid="{00000000-0005-0000-0000-0000BB5D0000}"/>
    <cellStyle name="Input 46 3" xfId="7688" xr:uid="{00000000-0005-0000-0000-0000BC5D0000}"/>
    <cellStyle name="Input 47" xfId="7689" xr:uid="{00000000-0005-0000-0000-0000BD5D0000}"/>
    <cellStyle name="Input 47 2" xfId="7690" xr:uid="{00000000-0005-0000-0000-0000BE5D0000}"/>
    <cellStyle name="Input 47 3" xfId="7691" xr:uid="{00000000-0005-0000-0000-0000BF5D0000}"/>
    <cellStyle name="Input 48" xfId="7692" xr:uid="{00000000-0005-0000-0000-0000C05D0000}"/>
    <cellStyle name="Input 48 2" xfId="7693" xr:uid="{00000000-0005-0000-0000-0000C15D0000}"/>
    <cellStyle name="Input 48 3" xfId="7694" xr:uid="{00000000-0005-0000-0000-0000C25D0000}"/>
    <cellStyle name="Input 49" xfId="7695" xr:uid="{00000000-0005-0000-0000-0000C35D0000}"/>
    <cellStyle name="Input 49 2" xfId="7696" xr:uid="{00000000-0005-0000-0000-0000C45D0000}"/>
    <cellStyle name="Input 49 3" xfId="7697" xr:uid="{00000000-0005-0000-0000-0000C55D0000}"/>
    <cellStyle name="Input 5" xfId="7698" xr:uid="{00000000-0005-0000-0000-0000C65D0000}"/>
    <cellStyle name="Input 5 2" xfId="7699" xr:uid="{00000000-0005-0000-0000-0000C75D0000}"/>
    <cellStyle name="Input 5 2 2" xfId="7700" xr:uid="{00000000-0005-0000-0000-0000C85D0000}"/>
    <cellStyle name="Input 5 2 2 2" xfId="42121" xr:uid="{00000000-0005-0000-0000-0000C95D0000}"/>
    <cellStyle name="Input 5 2 2 2 2" xfId="42122" xr:uid="{00000000-0005-0000-0000-0000CA5D0000}"/>
    <cellStyle name="Input 5 2 2 2 2 2" xfId="42123" xr:uid="{00000000-0005-0000-0000-0000CB5D0000}"/>
    <cellStyle name="Input 5 2 2 2 2 2 2" xfId="42124" xr:uid="{00000000-0005-0000-0000-0000CC5D0000}"/>
    <cellStyle name="Input 5 2 2 2 2 2 2 2" xfId="42125" xr:uid="{00000000-0005-0000-0000-0000CD5D0000}"/>
    <cellStyle name="Input 5 2 2 2 2 2 2 2 2" xfId="42126" xr:uid="{00000000-0005-0000-0000-0000CE5D0000}"/>
    <cellStyle name="Input 5 2 2 2 2 2 2 2 2 2" xfId="42127" xr:uid="{00000000-0005-0000-0000-0000CF5D0000}"/>
    <cellStyle name="Input 5 2 2 2 2 2 2 2 3" xfId="42128" xr:uid="{00000000-0005-0000-0000-0000D05D0000}"/>
    <cellStyle name="Input 5 2 2 2 2 2 2 3" xfId="42129" xr:uid="{00000000-0005-0000-0000-0000D15D0000}"/>
    <cellStyle name="Input 5 2 2 2 2 2 2 3 2" xfId="42130" xr:uid="{00000000-0005-0000-0000-0000D25D0000}"/>
    <cellStyle name="Input 5 2 2 2 2 2 2 4" xfId="42131" xr:uid="{00000000-0005-0000-0000-0000D35D0000}"/>
    <cellStyle name="Input 5 2 2 2 2 2 3" xfId="42132" xr:uid="{00000000-0005-0000-0000-0000D45D0000}"/>
    <cellStyle name="Input 5 2 2 2 2 2 3 2" xfId="42133" xr:uid="{00000000-0005-0000-0000-0000D55D0000}"/>
    <cellStyle name="Input 5 2 2 2 2 2 3 2 2" xfId="42134" xr:uid="{00000000-0005-0000-0000-0000D65D0000}"/>
    <cellStyle name="Input 5 2 2 2 2 2 3 3" xfId="42135" xr:uid="{00000000-0005-0000-0000-0000D75D0000}"/>
    <cellStyle name="Input 5 2 2 2 2 2 4" xfId="42136" xr:uid="{00000000-0005-0000-0000-0000D85D0000}"/>
    <cellStyle name="Input 5 2 2 2 2 3" xfId="42137" xr:uid="{00000000-0005-0000-0000-0000D95D0000}"/>
    <cellStyle name="Input 5 2 2 2 2 3 2" xfId="42138" xr:uid="{00000000-0005-0000-0000-0000DA5D0000}"/>
    <cellStyle name="Input 5 2 2 2 2 3 2 2" xfId="42139" xr:uid="{00000000-0005-0000-0000-0000DB5D0000}"/>
    <cellStyle name="Input 5 2 2 2 2 3 2 2 2" xfId="42140" xr:uid="{00000000-0005-0000-0000-0000DC5D0000}"/>
    <cellStyle name="Input 5 2 2 2 2 3 2 3" xfId="42141" xr:uid="{00000000-0005-0000-0000-0000DD5D0000}"/>
    <cellStyle name="Input 5 2 2 2 2 3 3" xfId="42142" xr:uid="{00000000-0005-0000-0000-0000DE5D0000}"/>
    <cellStyle name="Input 5 2 2 2 2 3 3 2" xfId="42143" xr:uid="{00000000-0005-0000-0000-0000DF5D0000}"/>
    <cellStyle name="Input 5 2 2 2 2 3 4" xfId="42144" xr:uid="{00000000-0005-0000-0000-0000E05D0000}"/>
    <cellStyle name="Input 5 2 2 2 2 4" xfId="42145" xr:uid="{00000000-0005-0000-0000-0000E15D0000}"/>
    <cellStyle name="Input 5 2 2 2 2 4 2" xfId="42146" xr:uid="{00000000-0005-0000-0000-0000E25D0000}"/>
    <cellStyle name="Input 5 2 2 2 2 4 2 2" xfId="42147" xr:uid="{00000000-0005-0000-0000-0000E35D0000}"/>
    <cellStyle name="Input 5 2 2 2 2 4 3" xfId="42148" xr:uid="{00000000-0005-0000-0000-0000E45D0000}"/>
    <cellStyle name="Input 5 2 2 2 2 5" xfId="42149" xr:uid="{00000000-0005-0000-0000-0000E55D0000}"/>
    <cellStyle name="Input 5 2 2 2 3" xfId="42150" xr:uid="{00000000-0005-0000-0000-0000E65D0000}"/>
    <cellStyle name="Input 5 2 2 2 3 2" xfId="42151" xr:uid="{00000000-0005-0000-0000-0000E75D0000}"/>
    <cellStyle name="Input 5 2 2 2 3 2 2" xfId="42152" xr:uid="{00000000-0005-0000-0000-0000E85D0000}"/>
    <cellStyle name="Input 5 2 2 2 3 2 2 2" xfId="42153" xr:uid="{00000000-0005-0000-0000-0000E95D0000}"/>
    <cellStyle name="Input 5 2 2 2 3 2 2 2 2" xfId="42154" xr:uid="{00000000-0005-0000-0000-0000EA5D0000}"/>
    <cellStyle name="Input 5 2 2 2 3 2 2 3" xfId="42155" xr:uid="{00000000-0005-0000-0000-0000EB5D0000}"/>
    <cellStyle name="Input 5 2 2 2 3 2 3" xfId="42156" xr:uid="{00000000-0005-0000-0000-0000EC5D0000}"/>
    <cellStyle name="Input 5 2 2 2 3 2 3 2" xfId="42157" xr:uid="{00000000-0005-0000-0000-0000ED5D0000}"/>
    <cellStyle name="Input 5 2 2 2 3 2 4" xfId="42158" xr:uid="{00000000-0005-0000-0000-0000EE5D0000}"/>
    <cellStyle name="Input 5 2 2 2 3 3" xfId="42159" xr:uid="{00000000-0005-0000-0000-0000EF5D0000}"/>
    <cellStyle name="Input 5 2 2 2 3 3 2" xfId="42160" xr:uid="{00000000-0005-0000-0000-0000F05D0000}"/>
    <cellStyle name="Input 5 2 2 2 3 3 2 2" xfId="42161" xr:uid="{00000000-0005-0000-0000-0000F15D0000}"/>
    <cellStyle name="Input 5 2 2 2 3 3 3" xfId="42162" xr:uid="{00000000-0005-0000-0000-0000F25D0000}"/>
    <cellStyle name="Input 5 2 2 2 3 4" xfId="42163" xr:uid="{00000000-0005-0000-0000-0000F35D0000}"/>
    <cellStyle name="Input 5 2 2 2 4" xfId="42164" xr:uid="{00000000-0005-0000-0000-0000F45D0000}"/>
    <cellStyle name="Input 5 2 2 2 4 2" xfId="42165" xr:uid="{00000000-0005-0000-0000-0000F55D0000}"/>
    <cellStyle name="Input 5 2 2 2 4 2 2" xfId="42166" xr:uid="{00000000-0005-0000-0000-0000F65D0000}"/>
    <cellStyle name="Input 5 2 2 2 4 2 2 2" xfId="42167" xr:uid="{00000000-0005-0000-0000-0000F75D0000}"/>
    <cellStyle name="Input 5 2 2 2 4 2 3" xfId="42168" xr:uid="{00000000-0005-0000-0000-0000F85D0000}"/>
    <cellStyle name="Input 5 2 2 2 4 3" xfId="42169" xr:uid="{00000000-0005-0000-0000-0000F95D0000}"/>
    <cellStyle name="Input 5 2 2 2 4 3 2" xfId="42170" xr:uid="{00000000-0005-0000-0000-0000FA5D0000}"/>
    <cellStyle name="Input 5 2 2 2 4 4" xfId="42171" xr:uid="{00000000-0005-0000-0000-0000FB5D0000}"/>
    <cellStyle name="Input 5 2 2 2 5" xfId="42172" xr:uid="{00000000-0005-0000-0000-0000FC5D0000}"/>
    <cellStyle name="Input 5 2 2 2 5 2" xfId="42173" xr:uid="{00000000-0005-0000-0000-0000FD5D0000}"/>
    <cellStyle name="Input 5 2 2 2 5 2 2" xfId="42174" xr:uid="{00000000-0005-0000-0000-0000FE5D0000}"/>
    <cellStyle name="Input 5 2 2 2 5 3" xfId="42175" xr:uid="{00000000-0005-0000-0000-0000FF5D0000}"/>
    <cellStyle name="Input 5 2 2 2 6" xfId="42176" xr:uid="{00000000-0005-0000-0000-0000005E0000}"/>
    <cellStyle name="Input 5 2 2 3" xfId="42177" xr:uid="{00000000-0005-0000-0000-0000015E0000}"/>
    <cellStyle name="Input 5 2 2 3 2" xfId="42178" xr:uid="{00000000-0005-0000-0000-0000025E0000}"/>
    <cellStyle name="Input 5 2 2 3 2 2" xfId="42179" xr:uid="{00000000-0005-0000-0000-0000035E0000}"/>
    <cellStyle name="Input 5 2 2 3 2 2 2" xfId="42180" xr:uid="{00000000-0005-0000-0000-0000045E0000}"/>
    <cellStyle name="Input 5 2 2 3 2 2 2 2" xfId="42181" xr:uid="{00000000-0005-0000-0000-0000055E0000}"/>
    <cellStyle name="Input 5 2 2 3 2 2 2 2 2" xfId="42182" xr:uid="{00000000-0005-0000-0000-0000065E0000}"/>
    <cellStyle name="Input 5 2 2 3 2 2 2 3" xfId="42183" xr:uid="{00000000-0005-0000-0000-0000075E0000}"/>
    <cellStyle name="Input 5 2 2 3 2 2 3" xfId="42184" xr:uid="{00000000-0005-0000-0000-0000085E0000}"/>
    <cellStyle name="Input 5 2 2 3 2 2 3 2" xfId="42185" xr:uid="{00000000-0005-0000-0000-0000095E0000}"/>
    <cellStyle name="Input 5 2 2 3 2 2 4" xfId="42186" xr:uid="{00000000-0005-0000-0000-00000A5E0000}"/>
    <cellStyle name="Input 5 2 2 3 2 3" xfId="42187" xr:uid="{00000000-0005-0000-0000-00000B5E0000}"/>
    <cellStyle name="Input 5 2 2 3 2 3 2" xfId="42188" xr:uid="{00000000-0005-0000-0000-00000C5E0000}"/>
    <cellStyle name="Input 5 2 2 3 2 3 2 2" xfId="42189" xr:uid="{00000000-0005-0000-0000-00000D5E0000}"/>
    <cellStyle name="Input 5 2 2 3 2 3 3" xfId="42190" xr:uid="{00000000-0005-0000-0000-00000E5E0000}"/>
    <cellStyle name="Input 5 2 2 3 2 4" xfId="42191" xr:uid="{00000000-0005-0000-0000-00000F5E0000}"/>
    <cellStyle name="Input 5 2 2 3 3" xfId="42192" xr:uid="{00000000-0005-0000-0000-0000105E0000}"/>
    <cellStyle name="Input 5 2 2 3 3 2" xfId="42193" xr:uid="{00000000-0005-0000-0000-0000115E0000}"/>
    <cellStyle name="Input 5 2 2 3 3 2 2" xfId="42194" xr:uid="{00000000-0005-0000-0000-0000125E0000}"/>
    <cellStyle name="Input 5 2 2 3 3 2 2 2" xfId="42195" xr:uid="{00000000-0005-0000-0000-0000135E0000}"/>
    <cellStyle name="Input 5 2 2 3 3 2 3" xfId="42196" xr:uid="{00000000-0005-0000-0000-0000145E0000}"/>
    <cellStyle name="Input 5 2 2 3 3 3" xfId="42197" xr:uid="{00000000-0005-0000-0000-0000155E0000}"/>
    <cellStyle name="Input 5 2 2 3 3 3 2" xfId="42198" xr:uid="{00000000-0005-0000-0000-0000165E0000}"/>
    <cellStyle name="Input 5 2 2 3 3 4" xfId="42199" xr:uid="{00000000-0005-0000-0000-0000175E0000}"/>
    <cellStyle name="Input 5 2 2 3 4" xfId="42200" xr:uid="{00000000-0005-0000-0000-0000185E0000}"/>
    <cellStyle name="Input 5 2 2 3 4 2" xfId="42201" xr:uid="{00000000-0005-0000-0000-0000195E0000}"/>
    <cellStyle name="Input 5 2 2 3 4 2 2" xfId="42202" xr:uid="{00000000-0005-0000-0000-00001A5E0000}"/>
    <cellStyle name="Input 5 2 2 3 4 3" xfId="42203" xr:uid="{00000000-0005-0000-0000-00001B5E0000}"/>
    <cellStyle name="Input 5 2 2 3 5" xfId="42204" xr:uid="{00000000-0005-0000-0000-00001C5E0000}"/>
    <cellStyle name="Input 5 2 2 4" xfId="42205" xr:uid="{00000000-0005-0000-0000-00001D5E0000}"/>
    <cellStyle name="Input 5 2 2 4 2" xfId="42206" xr:uid="{00000000-0005-0000-0000-00001E5E0000}"/>
    <cellStyle name="Input 5 2 2 4 2 2" xfId="42207" xr:uid="{00000000-0005-0000-0000-00001F5E0000}"/>
    <cellStyle name="Input 5 2 2 4 2 2 2" xfId="42208" xr:uid="{00000000-0005-0000-0000-0000205E0000}"/>
    <cellStyle name="Input 5 2 2 4 2 2 2 2" xfId="42209" xr:uid="{00000000-0005-0000-0000-0000215E0000}"/>
    <cellStyle name="Input 5 2 2 4 2 2 3" xfId="42210" xr:uid="{00000000-0005-0000-0000-0000225E0000}"/>
    <cellStyle name="Input 5 2 2 4 2 3" xfId="42211" xr:uid="{00000000-0005-0000-0000-0000235E0000}"/>
    <cellStyle name="Input 5 2 2 4 2 3 2" xfId="42212" xr:uid="{00000000-0005-0000-0000-0000245E0000}"/>
    <cellStyle name="Input 5 2 2 4 2 4" xfId="42213" xr:uid="{00000000-0005-0000-0000-0000255E0000}"/>
    <cellStyle name="Input 5 2 2 4 3" xfId="42214" xr:uid="{00000000-0005-0000-0000-0000265E0000}"/>
    <cellStyle name="Input 5 2 2 4 3 2" xfId="42215" xr:uid="{00000000-0005-0000-0000-0000275E0000}"/>
    <cellStyle name="Input 5 2 2 4 3 2 2" xfId="42216" xr:uid="{00000000-0005-0000-0000-0000285E0000}"/>
    <cellStyle name="Input 5 2 2 4 3 3" xfId="42217" xr:uid="{00000000-0005-0000-0000-0000295E0000}"/>
    <cellStyle name="Input 5 2 2 4 4" xfId="42218" xr:uid="{00000000-0005-0000-0000-00002A5E0000}"/>
    <cellStyle name="Input 5 2 2 5" xfId="42219" xr:uid="{00000000-0005-0000-0000-00002B5E0000}"/>
    <cellStyle name="Input 5 2 2 5 2" xfId="42220" xr:uid="{00000000-0005-0000-0000-00002C5E0000}"/>
    <cellStyle name="Input 5 2 2 5 2 2" xfId="42221" xr:uid="{00000000-0005-0000-0000-00002D5E0000}"/>
    <cellStyle name="Input 5 2 2 5 2 2 2" xfId="42222" xr:uid="{00000000-0005-0000-0000-00002E5E0000}"/>
    <cellStyle name="Input 5 2 2 5 2 3" xfId="42223" xr:uid="{00000000-0005-0000-0000-00002F5E0000}"/>
    <cellStyle name="Input 5 2 2 5 3" xfId="42224" xr:uid="{00000000-0005-0000-0000-0000305E0000}"/>
    <cellStyle name="Input 5 2 2 5 3 2" xfId="42225" xr:uid="{00000000-0005-0000-0000-0000315E0000}"/>
    <cellStyle name="Input 5 2 2 5 4" xfId="42226" xr:uid="{00000000-0005-0000-0000-0000325E0000}"/>
    <cellStyle name="Input 5 2 2 6" xfId="42227" xr:uid="{00000000-0005-0000-0000-0000335E0000}"/>
    <cellStyle name="Input 5 2 2 6 2" xfId="42228" xr:uid="{00000000-0005-0000-0000-0000345E0000}"/>
    <cellStyle name="Input 5 2 2 6 2 2" xfId="42229" xr:uid="{00000000-0005-0000-0000-0000355E0000}"/>
    <cellStyle name="Input 5 2 2 6 3" xfId="42230" xr:uid="{00000000-0005-0000-0000-0000365E0000}"/>
    <cellStyle name="Input 5 2 2 7" xfId="42231" xr:uid="{00000000-0005-0000-0000-0000375E0000}"/>
    <cellStyle name="Input 5 2 3" xfId="42232" xr:uid="{00000000-0005-0000-0000-0000385E0000}"/>
    <cellStyle name="Input 5 2 3 2" xfId="42233" xr:uid="{00000000-0005-0000-0000-0000395E0000}"/>
    <cellStyle name="Input 5 2 3 2 2" xfId="42234" xr:uid="{00000000-0005-0000-0000-00003A5E0000}"/>
    <cellStyle name="Input 5 2 3 2 2 2" xfId="42235" xr:uid="{00000000-0005-0000-0000-00003B5E0000}"/>
    <cellStyle name="Input 5 2 3 2 2 2 2" xfId="42236" xr:uid="{00000000-0005-0000-0000-00003C5E0000}"/>
    <cellStyle name="Input 5 2 3 2 2 3" xfId="42237" xr:uid="{00000000-0005-0000-0000-00003D5E0000}"/>
    <cellStyle name="Input 5 2 3 2 3" xfId="42238" xr:uid="{00000000-0005-0000-0000-00003E5E0000}"/>
    <cellStyle name="Input 5 2 3 2 3 2" xfId="42239" xr:uid="{00000000-0005-0000-0000-00003F5E0000}"/>
    <cellStyle name="Input 5 2 3 2 4" xfId="42240" xr:uid="{00000000-0005-0000-0000-0000405E0000}"/>
    <cellStyle name="Input 5 2 3 3" xfId="42241" xr:uid="{00000000-0005-0000-0000-0000415E0000}"/>
    <cellStyle name="Input 5 2 3 3 2" xfId="42242" xr:uid="{00000000-0005-0000-0000-0000425E0000}"/>
    <cellStyle name="Input 5 2 3 3 2 2" xfId="42243" xr:uid="{00000000-0005-0000-0000-0000435E0000}"/>
    <cellStyle name="Input 5 2 3 3 3" xfId="42244" xr:uid="{00000000-0005-0000-0000-0000445E0000}"/>
    <cellStyle name="Input 5 2 3 4" xfId="42245" xr:uid="{00000000-0005-0000-0000-0000455E0000}"/>
    <cellStyle name="Input 5 2 4" xfId="42246" xr:uid="{00000000-0005-0000-0000-0000465E0000}"/>
    <cellStyle name="Input 5 2 4 2" xfId="42247" xr:uid="{00000000-0005-0000-0000-0000475E0000}"/>
    <cellStyle name="Input 5 2 4 2 2" xfId="42248" xr:uid="{00000000-0005-0000-0000-0000485E0000}"/>
    <cellStyle name="Input 5 2 4 2 2 2" xfId="42249" xr:uid="{00000000-0005-0000-0000-0000495E0000}"/>
    <cellStyle name="Input 5 2 4 2 3" xfId="42250" xr:uid="{00000000-0005-0000-0000-00004A5E0000}"/>
    <cellStyle name="Input 5 2 4 3" xfId="42251" xr:uid="{00000000-0005-0000-0000-00004B5E0000}"/>
    <cellStyle name="Input 5 2 4 3 2" xfId="42252" xr:uid="{00000000-0005-0000-0000-00004C5E0000}"/>
    <cellStyle name="Input 5 2 4 4" xfId="42253" xr:uid="{00000000-0005-0000-0000-00004D5E0000}"/>
    <cellStyle name="Input 5 2 5" xfId="42254" xr:uid="{00000000-0005-0000-0000-00004E5E0000}"/>
    <cellStyle name="Input 5 2 5 2" xfId="42255" xr:uid="{00000000-0005-0000-0000-00004F5E0000}"/>
    <cellStyle name="Input 5 2 5 2 2" xfId="42256" xr:uid="{00000000-0005-0000-0000-0000505E0000}"/>
    <cellStyle name="Input 5 2 5 3" xfId="42257" xr:uid="{00000000-0005-0000-0000-0000515E0000}"/>
    <cellStyle name="Input 5 2 6" xfId="42258" xr:uid="{00000000-0005-0000-0000-0000525E0000}"/>
    <cellStyle name="Input 5 2 7" xfId="42259" xr:uid="{00000000-0005-0000-0000-0000535E0000}"/>
    <cellStyle name="Input 5 3" xfId="7701" xr:uid="{00000000-0005-0000-0000-0000545E0000}"/>
    <cellStyle name="Input 5 3 2" xfId="7702" xr:uid="{00000000-0005-0000-0000-0000555E0000}"/>
    <cellStyle name="Input 5 3 2 2" xfId="42260" xr:uid="{00000000-0005-0000-0000-0000565E0000}"/>
    <cellStyle name="Input 5 3 2 2 2" xfId="42261" xr:uid="{00000000-0005-0000-0000-0000575E0000}"/>
    <cellStyle name="Input 5 3 2 2 2 2" xfId="42262" xr:uid="{00000000-0005-0000-0000-0000585E0000}"/>
    <cellStyle name="Input 5 3 2 2 3" xfId="42263" xr:uid="{00000000-0005-0000-0000-0000595E0000}"/>
    <cellStyle name="Input 5 3 2 3" xfId="42264" xr:uid="{00000000-0005-0000-0000-00005A5E0000}"/>
    <cellStyle name="Input 5 3 2 3 2" xfId="42265" xr:uid="{00000000-0005-0000-0000-00005B5E0000}"/>
    <cellStyle name="Input 5 3 2 4" xfId="42266" xr:uid="{00000000-0005-0000-0000-00005C5E0000}"/>
    <cellStyle name="Input 5 3 3" xfId="42267" xr:uid="{00000000-0005-0000-0000-00005D5E0000}"/>
    <cellStyle name="Input 5 3 3 2" xfId="42268" xr:uid="{00000000-0005-0000-0000-00005E5E0000}"/>
    <cellStyle name="Input 5 3 3 2 2" xfId="42269" xr:uid="{00000000-0005-0000-0000-00005F5E0000}"/>
    <cellStyle name="Input 5 3 3 3" xfId="42270" xr:uid="{00000000-0005-0000-0000-0000605E0000}"/>
    <cellStyle name="Input 5 3 4" xfId="42271" xr:uid="{00000000-0005-0000-0000-0000615E0000}"/>
    <cellStyle name="Input 5 4" xfId="7703" xr:uid="{00000000-0005-0000-0000-0000625E0000}"/>
    <cellStyle name="Input 5 4 2" xfId="42272" xr:uid="{00000000-0005-0000-0000-0000635E0000}"/>
    <cellStyle name="Input 5 4 2 2" xfId="42273" xr:uid="{00000000-0005-0000-0000-0000645E0000}"/>
    <cellStyle name="Input 5 4 2 2 2" xfId="42274" xr:uid="{00000000-0005-0000-0000-0000655E0000}"/>
    <cellStyle name="Input 5 4 2 3" xfId="42275" xr:uid="{00000000-0005-0000-0000-0000665E0000}"/>
    <cellStyle name="Input 5 4 3" xfId="42276" xr:uid="{00000000-0005-0000-0000-0000675E0000}"/>
    <cellStyle name="Input 5 4 3 2" xfId="42277" xr:uid="{00000000-0005-0000-0000-0000685E0000}"/>
    <cellStyle name="Input 5 4 4" xfId="42278" xr:uid="{00000000-0005-0000-0000-0000695E0000}"/>
    <cellStyle name="Input 5 5" xfId="7704" xr:uid="{00000000-0005-0000-0000-00006A5E0000}"/>
    <cellStyle name="Input 5 5 2" xfId="42279" xr:uid="{00000000-0005-0000-0000-00006B5E0000}"/>
    <cellStyle name="Input 5 5 2 2" xfId="42280" xr:uid="{00000000-0005-0000-0000-00006C5E0000}"/>
    <cellStyle name="Input 5 5 3" xfId="42281" xr:uid="{00000000-0005-0000-0000-00006D5E0000}"/>
    <cellStyle name="Input 5 6" xfId="42282" xr:uid="{00000000-0005-0000-0000-00006E5E0000}"/>
    <cellStyle name="Input 5 7" xfId="42283" xr:uid="{00000000-0005-0000-0000-00006F5E0000}"/>
    <cellStyle name="Input 50" xfId="7705" xr:uid="{00000000-0005-0000-0000-0000705E0000}"/>
    <cellStyle name="Input 50 2" xfId="7706" xr:uid="{00000000-0005-0000-0000-0000715E0000}"/>
    <cellStyle name="Input 50 3" xfId="7707" xr:uid="{00000000-0005-0000-0000-0000725E0000}"/>
    <cellStyle name="Input 51" xfId="7708" xr:uid="{00000000-0005-0000-0000-0000735E0000}"/>
    <cellStyle name="Input 51 2" xfId="7709" xr:uid="{00000000-0005-0000-0000-0000745E0000}"/>
    <cellStyle name="Input 51 3" xfId="7710" xr:uid="{00000000-0005-0000-0000-0000755E0000}"/>
    <cellStyle name="Input 52" xfId="7711" xr:uid="{00000000-0005-0000-0000-0000765E0000}"/>
    <cellStyle name="Input 53" xfId="7712" xr:uid="{00000000-0005-0000-0000-0000775E0000}"/>
    <cellStyle name="Input 54" xfId="7713" xr:uid="{00000000-0005-0000-0000-0000785E0000}"/>
    <cellStyle name="Input 55" xfId="7714" xr:uid="{00000000-0005-0000-0000-0000795E0000}"/>
    <cellStyle name="Input 56" xfId="7715" xr:uid="{00000000-0005-0000-0000-00007A5E0000}"/>
    <cellStyle name="Input 57" xfId="7716" xr:uid="{00000000-0005-0000-0000-00007B5E0000}"/>
    <cellStyle name="Input 58" xfId="7717" xr:uid="{00000000-0005-0000-0000-00007C5E0000}"/>
    <cellStyle name="Input 59" xfId="7718" xr:uid="{00000000-0005-0000-0000-00007D5E0000}"/>
    <cellStyle name="Input 6" xfId="7719" xr:uid="{00000000-0005-0000-0000-00007E5E0000}"/>
    <cellStyle name="Input 6 2" xfId="7720" xr:uid="{00000000-0005-0000-0000-00007F5E0000}"/>
    <cellStyle name="Input 6 2 2" xfId="7721" xr:uid="{00000000-0005-0000-0000-0000805E0000}"/>
    <cellStyle name="Input 6 2 2 2" xfId="42284" xr:uid="{00000000-0005-0000-0000-0000815E0000}"/>
    <cellStyle name="Input 6 2 2 2 2" xfId="42285" xr:uid="{00000000-0005-0000-0000-0000825E0000}"/>
    <cellStyle name="Input 6 2 2 2 2 2" xfId="42286" xr:uid="{00000000-0005-0000-0000-0000835E0000}"/>
    <cellStyle name="Input 6 2 2 2 2 2 2" xfId="42287" xr:uid="{00000000-0005-0000-0000-0000845E0000}"/>
    <cellStyle name="Input 6 2 2 2 2 2 2 2" xfId="42288" xr:uid="{00000000-0005-0000-0000-0000855E0000}"/>
    <cellStyle name="Input 6 2 2 2 2 2 2 2 2" xfId="42289" xr:uid="{00000000-0005-0000-0000-0000865E0000}"/>
    <cellStyle name="Input 6 2 2 2 2 2 2 2 2 2" xfId="42290" xr:uid="{00000000-0005-0000-0000-0000875E0000}"/>
    <cellStyle name="Input 6 2 2 2 2 2 2 2 3" xfId="42291" xr:uid="{00000000-0005-0000-0000-0000885E0000}"/>
    <cellStyle name="Input 6 2 2 2 2 2 2 3" xfId="42292" xr:uid="{00000000-0005-0000-0000-0000895E0000}"/>
    <cellStyle name="Input 6 2 2 2 2 2 2 3 2" xfId="42293" xr:uid="{00000000-0005-0000-0000-00008A5E0000}"/>
    <cellStyle name="Input 6 2 2 2 2 2 2 4" xfId="42294" xr:uid="{00000000-0005-0000-0000-00008B5E0000}"/>
    <cellStyle name="Input 6 2 2 2 2 2 3" xfId="42295" xr:uid="{00000000-0005-0000-0000-00008C5E0000}"/>
    <cellStyle name="Input 6 2 2 2 2 2 3 2" xfId="42296" xr:uid="{00000000-0005-0000-0000-00008D5E0000}"/>
    <cellStyle name="Input 6 2 2 2 2 2 3 2 2" xfId="42297" xr:uid="{00000000-0005-0000-0000-00008E5E0000}"/>
    <cellStyle name="Input 6 2 2 2 2 2 3 3" xfId="42298" xr:uid="{00000000-0005-0000-0000-00008F5E0000}"/>
    <cellStyle name="Input 6 2 2 2 2 2 4" xfId="42299" xr:uid="{00000000-0005-0000-0000-0000905E0000}"/>
    <cellStyle name="Input 6 2 2 2 2 3" xfId="42300" xr:uid="{00000000-0005-0000-0000-0000915E0000}"/>
    <cellStyle name="Input 6 2 2 2 2 3 2" xfId="42301" xr:uid="{00000000-0005-0000-0000-0000925E0000}"/>
    <cellStyle name="Input 6 2 2 2 2 3 2 2" xfId="42302" xr:uid="{00000000-0005-0000-0000-0000935E0000}"/>
    <cellStyle name="Input 6 2 2 2 2 3 2 2 2" xfId="42303" xr:uid="{00000000-0005-0000-0000-0000945E0000}"/>
    <cellStyle name="Input 6 2 2 2 2 3 2 3" xfId="42304" xr:uid="{00000000-0005-0000-0000-0000955E0000}"/>
    <cellStyle name="Input 6 2 2 2 2 3 3" xfId="42305" xr:uid="{00000000-0005-0000-0000-0000965E0000}"/>
    <cellStyle name="Input 6 2 2 2 2 3 3 2" xfId="42306" xr:uid="{00000000-0005-0000-0000-0000975E0000}"/>
    <cellStyle name="Input 6 2 2 2 2 3 4" xfId="42307" xr:uid="{00000000-0005-0000-0000-0000985E0000}"/>
    <cellStyle name="Input 6 2 2 2 2 4" xfId="42308" xr:uid="{00000000-0005-0000-0000-0000995E0000}"/>
    <cellStyle name="Input 6 2 2 2 2 4 2" xfId="42309" xr:uid="{00000000-0005-0000-0000-00009A5E0000}"/>
    <cellStyle name="Input 6 2 2 2 2 4 2 2" xfId="42310" xr:uid="{00000000-0005-0000-0000-00009B5E0000}"/>
    <cellStyle name="Input 6 2 2 2 2 4 3" xfId="42311" xr:uid="{00000000-0005-0000-0000-00009C5E0000}"/>
    <cellStyle name="Input 6 2 2 2 2 5" xfId="42312" xr:uid="{00000000-0005-0000-0000-00009D5E0000}"/>
    <cellStyle name="Input 6 2 2 2 3" xfId="42313" xr:uid="{00000000-0005-0000-0000-00009E5E0000}"/>
    <cellStyle name="Input 6 2 2 2 3 2" xfId="42314" xr:uid="{00000000-0005-0000-0000-00009F5E0000}"/>
    <cellStyle name="Input 6 2 2 2 3 2 2" xfId="42315" xr:uid="{00000000-0005-0000-0000-0000A05E0000}"/>
    <cellStyle name="Input 6 2 2 2 3 2 2 2" xfId="42316" xr:uid="{00000000-0005-0000-0000-0000A15E0000}"/>
    <cellStyle name="Input 6 2 2 2 3 2 2 2 2" xfId="42317" xr:uid="{00000000-0005-0000-0000-0000A25E0000}"/>
    <cellStyle name="Input 6 2 2 2 3 2 2 3" xfId="42318" xr:uid="{00000000-0005-0000-0000-0000A35E0000}"/>
    <cellStyle name="Input 6 2 2 2 3 2 3" xfId="42319" xr:uid="{00000000-0005-0000-0000-0000A45E0000}"/>
    <cellStyle name="Input 6 2 2 2 3 2 3 2" xfId="42320" xr:uid="{00000000-0005-0000-0000-0000A55E0000}"/>
    <cellStyle name="Input 6 2 2 2 3 2 4" xfId="42321" xr:uid="{00000000-0005-0000-0000-0000A65E0000}"/>
    <cellStyle name="Input 6 2 2 2 3 3" xfId="42322" xr:uid="{00000000-0005-0000-0000-0000A75E0000}"/>
    <cellStyle name="Input 6 2 2 2 3 3 2" xfId="42323" xr:uid="{00000000-0005-0000-0000-0000A85E0000}"/>
    <cellStyle name="Input 6 2 2 2 3 3 2 2" xfId="42324" xr:uid="{00000000-0005-0000-0000-0000A95E0000}"/>
    <cellStyle name="Input 6 2 2 2 3 3 3" xfId="42325" xr:uid="{00000000-0005-0000-0000-0000AA5E0000}"/>
    <cellStyle name="Input 6 2 2 2 3 4" xfId="42326" xr:uid="{00000000-0005-0000-0000-0000AB5E0000}"/>
    <cellStyle name="Input 6 2 2 2 4" xfId="42327" xr:uid="{00000000-0005-0000-0000-0000AC5E0000}"/>
    <cellStyle name="Input 6 2 2 2 4 2" xfId="42328" xr:uid="{00000000-0005-0000-0000-0000AD5E0000}"/>
    <cellStyle name="Input 6 2 2 2 4 2 2" xfId="42329" xr:uid="{00000000-0005-0000-0000-0000AE5E0000}"/>
    <cellStyle name="Input 6 2 2 2 4 2 2 2" xfId="42330" xr:uid="{00000000-0005-0000-0000-0000AF5E0000}"/>
    <cellStyle name="Input 6 2 2 2 4 2 3" xfId="42331" xr:uid="{00000000-0005-0000-0000-0000B05E0000}"/>
    <cellStyle name="Input 6 2 2 2 4 3" xfId="42332" xr:uid="{00000000-0005-0000-0000-0000B15E0000}"/>
    <cellStyle name="Input 6 2 2 2 4 3 2" xfId="42333" xr:uid="{00000000-0005-0000-0000-0000B25E0000}"/>
    <cellStyle name="Input 6 2 2 2 4 4" xfId="42334" xr:uid="{00000000-0005-0000-0000-0000B35E0000}"/>
    <cellStyle name="Input 6 2 2 2 5" xfId="42335" xr:uid="{00000000-0005-0000-0000-0000B45E0000}"/>
    <cellStyle name="Input 6 2 2 2 5 2" xfId="42336" xr:uid="{00000000-0005-0000-0000-0000B55E0000}"/>
    <cellStyle name="Input 6 2 2 2 5 2 2" xfId="42337" xr:uid="{00000000-0005-0000-0000-0000B65E0000}"/>
    <cellStyle name="Input 6 2 2 2 5 3" xfId="42338" xr:uid="{00000000-0005-0000-0000-0000B75E0000}"/>
    <cellStyle name="Input 6 2 2 2 6" xfId="42339" xr:uid="{00000000-0005-0000-0000-0000B85E0000}"/>
    <cellStyle name="Input 6 2 2 3" xfId="42340" xr:uid="{00000000-0005-0000-0000-0000B95E0000}"/>
    <cellStyle name="Input 6 2 2 3 2" xfId="42341" xr:uid="{00000000-0005-0000-0000-0000BA5E0000}"/>
    <cellStyle name="Input 6 2 2 3 2 2" xfId="42342" xr:uid="{00000000-0005-0000-0000-0000BB5E0000}"/>
    <cellStyle name="Input 6 2 2 3 2 2 2" xfId="42343" xr:uid="{00000000-0005-0000-0000-0000BC5E0000}"/>
    <cellStyle name="Input 6 2 2 3 2 2 2 2" xfId="42344" xr:uid="{00000000-0005-0000-0000-0000BD5E0000}"/>
    <cellStyle name="Input 6 2 2 3 2 2 2 2 2" xfId="42345" xr:uid="{00000000-0005-0000-0000-0000BE5E0000}"/>
    <cellStyle name="Input 6 2 2 3 2 2 2 3" xfId="42346" xr:uid="{00000000-0005-0000-0000-0000BF5E0000}"/>
    <cellStyle name="Input 6 2 2 3 2 2 3" xfId="42347" xr:uid="{00000000-0005-0000-0000-0000C05E0000}"/>
    <cellStyle name="Input 6 2 2 3 2 2 3 2" xfId="42348" xr:uid="{00000000-0005-0000-0000-0000C15E0000}"/>
    <cellStyle name="Input 6 2 2 3 2 2 4" xfId="42349" xr:uid="{00000000-0005-0000-0000-0000C25E0000}"/>
    <cellStyle name="Input 6 2 2 3 2 3" xfId="42350" xr:uid="{00000000-0005-0000-0000-0000C35E0000}"/>
    <cellStyle name="Input 6 2 2 3 2 3 2" xfId="42351" xr:uid="{00000000-0005-0000-0000-0000C45E0000}"/>
    <cellStyle name="Input 6 2 2 3 2 3 2 2" xfId="42352" xr:uid="{00000000-0005-0000-0000-0000C55E0000}"/>
    <cellStyle name="Input 6 2 2 3 2 3 3" xfId="42353" xr:uid="{00000000-0005-0000-0000-0000C65E0000}"/>
    <cellStyle name="Input 6 2 2 3 2 4" xfId="42354" xr:uid="{00000000-0005-0000-0000-0000C75E0000}"/>
    <cellStyle name="Input 6 2 2 3 3" xfId="42355" xr:uid="{00000000-0005-0000-0000-0000C85E0000}"/>
    <cellStyle name="Input 6 2 2 3 3 2" xfId="42356" xr:uid="{00000000-0005-0000-0000-0000C95E0000}"/>
    <cellStyle name="Input 6 2 2 3 3 2 2" xfId="42357" xr:uid="{00000000-0005-0000-0000-0000CA5E0000}"/>
    <cellStyle name="Input 6 2 2 3 3 2 2 2" xfId="42358" xr:uid="{00000000-0005-0000-0000-0000CB5E0000}"/>
    <cellStyle name="Input 6 2 2 3 3 2 3" xfId="42359" xr:uid="{00000000-0005-0000-0000-0000CC5E0000}"/>
    <cellStyle name="Input 6 2 2 3 3 3" xfId="42360" xr:uid="{00000000-0005-0000-0000-0000CD5E0000}"/>
    <cellStyle name="Input 6 2 2 3 3 3 2" xfId="42361" xr:uid="{00000000-0005-0000-0000-0000CE5E0000}"/>
    <cellStyle name="Input 6 2 2 3 3 4" xfId="42362" xr:uid="{00000000-0005-0000-0000-0000CF5E0000}"/>
    <cellStyle name="Input 6 2 2 3 4" xfId="42363" xr:uid="{00000000-0005-0000-0000-0000D05E0000}"/>
    <cellStyle name="Input 6 2 2 3 4 2" xfId="42364" xr:uid="{00000000-0005-0000-0000-0000D15E0000}"/>
    <cellStyle name="Input 6 2 2 3 4 2 2" xfId="42365" xr:uid="{00000000-0005-0000-0000-0000D25E0000}"/>
    <cellStyle name="Input 6 2 2 3 4 3" xfId="42366" xr:uid="{00000000-0005-0000-0000-0000D35E0000}"/>
    <cellStyle name="Input 6 2 2 3 5" xfId="42367" xr:uid="{00000000-0005-0000-0000-0000D45E0000}"/>
    <cellStyle name="Input 6 2 2 4" xfId="42368" xr:uid="{00000000-0005-0000-0000-0000D55E0000}"/>
    <cellStyle name="Input 6 2 2 4 2" xfId="42369" xr:uid="{00000000-0005-0000-0000-0000D65E0000}"/>
    <cellStyle name="Input 6 2 2 4 2 2" xfId="42370" xr:uid="{00000000-0005-0000-0000-0000D75E0000}"/>
    <cellStyle name="Input 6 2 2 4 2 2 2" xfId="42371" xr:uid="{00000000-0005-0000-0000-0000D85E0000}"/>
    <cellStyle name="Input 6 2 2 4 2 2 2 2" xfId="42372" xr:uid="{00000000-0005-0000-0000-0000D95E0000}"/>
    <cellStyle name="Input 6 2 2 4 2 2 3" xfId="42373" xr:uid="{00000000-0005-0000-0000-0000DA5E0000}"/>
    <cellStyle name="Input 6 2 2 4 2 3" xfId="42374" xr:uid="{00000000-0005-0000-0000-0000DB5E0000}"/>
    <cellStyle name="Input 6 2 2 4 2 3 2" xfId="42375" xr:uid="{00000000-0005-0000-0000-0000DC5E0000}"/>
    <cellStyle name="Input 6 2 2 4 2 4" xfId="42376" xr:uid="{00000000-0005-0000-0000-0000DD5E0000}"/>
    <cellStyle name="Input 6 2 2 4 3" xfId="42377" xr:uid="{00000000-0005-0000-0000-0000DE5E0000}"/>
    <cellStyle name="Input 6 2 2 4 3 2" xfId="42378" xr:uid="{00000000-0005-0000-0000-0000DF5E0000}"/>
    <cellStyle name="Input 6 2 2 4 3 2 2" xfId="42379" xr:uid="{00000000-0005-0000-0000-0000E05E0000}"/>
    <cellStyle name="Input 6 2 2 4 3 3" xfId="42380" xr:uid="{00000000-0005-0000-0000-0000E15E0000}"/>
    <cellStyle name="Input 6 2 2 4 4" xfId="42381" xr:uid="{00000000-0005-0000-0000-0000E25E0000}"/>
    <cellStyle name="Input 6 2 2 5" xfId="42382" xr:uid="{00000000-0005-0000-0000-0000E35E0000}"/>
    <cellStyle name="Input 6 2 2 5 2" xfId="42383" xr:uid="{00000000-0005-0000-0000-0000E45E0000}"/>
    <cellStyle name="Input 6 2 2 5 2 2" xfId="42384" xr:uid="{00000000-0005-0000-0000-0000E55E0000}"/>
    <cellStyle name="Input 6 2 2 5 2 2 2" xfId="42385" xr:uid="{00000000-0005-0000-0000-0000E65E0000}"/>
    <cellStyle name="Input 6 2 2 5 2 3" xfId="42386" xr:uid="{00000000-0005-0000-0000-0000E75E0000}"/>
    <cellStyle name="Input 6 2 2 5 3" xfId="42387" xr:uid="{00000000-0005-0000-0000-0000E85E0000}"/>
    <cellStyle name="Input 6 2 2 5 3 2" xfId="42388" xr:uid="{00000000-0005-0000-0000-0000E95E0000}"/>
    <cellStyle name="Input 6 2 2 5 4" xfId="42389" xr:uid="{00000000-0005-0000-0000-0000EA5E0000}"/>
    <cellStyle name="Input 6 2 2 6" xfId="42390" xr:uid="{00000000-0005-0000-0000-0000EB5E0000}"/>
    <cellStyle name="Input 6 2 2 6 2" xfId="42391" xr:uid="{00000000-0005-0000-0000-0000EC5E0000}"/>
    <cellStyle name="Input 6 2 2 6 2 2" xfId="42392" xr:uid="{00000000-0005-0000-0000-0000ED5E0000}"/>
    <cellStyle name="Input 6 2 2 6 3" xfId="42393" xr:uid="{00000000-0005-0000-0000-0000EE5E0000}"/>
    <cellStyle name="Input 6 2 2 7" xfId="42394" xr:uid="{00000000-0005-0000-0000-0000EF5E0000}"/>
    <cellStyle name="Input 6 2 3" xfId="7722" xr:uid="{00000000-0005-0000-0000-0000F05E0000}"/>
    <cellStyle name="Input 6 2 3 2" xfId="42395" xr:uid="{00000000-0005-0000-0000-0000F15E0000}"/>
    <cellStyle name="Input 6 2 3 2 2" xfId="42396" xr:uid="{00000000-0005-0000-0000-0000F25E0000}"/>
    <cellStyle name="Input 6 2 3 2 2 2" xfId="42397" xr:uid="{00000000-0005-0000-0000-0000F35E0000}"/>
    <cellStyle name="Input 6 2 3 2 2 2 2" xfId="42398" xr:uid="{00000000-0005-0000-0000-0000F45E0000}"/>
    <cellStyle name="Input 6 2 3 2 2 3" xfId="42399" xr:uid="{00000000-0005-0000-0000-0000F55E0000}"/>
    <cellStyle name="Input 6 2 3 2 3" xfId="42400" xr:uid="{00000000-0005-0000-0000-0000F65E0000}"/>
    <cellStyle name="Input 6 2 3 2 3 2" xfId="42401" xr:uid="{00000000-0005-0000-0000-0000F75E0000}"/>
    <cellStyle name="Input 6 2 3 2 4" xfId="42402" xr:uid="{00000000-0005-0000-0000-0000F85E0000}"/>
    <cellStyle name="Input 6 2 3 3" xfId="42403" xr:uid="{00000000-0005-0000-0000-0000F95E0000}"/>
    <cellStyle name="Input 6 2 3 3 2" xfId="42404" xr:uid="{00000000-0005-0000-0000-0000FA5E0000}"/>
    <cellStyle name="Input 6 2 3 3 2 2" xfId="42405" xr:uid="{00000000-0005-0000-0000-0000FB5E0000}"/>
    <cellStyle name="Input 6 2 3 3 3" xfId="42406" xr:uid="{00000000-0005-0000-0000-0000FC5E0000}"/>
    <cellStyle name="Input 6 2 3 4" xfId="42407" xr:uid="{00000000-0005-0000-0000-0000FD5E0000}"/>
    <cellStyle name="Input 6 2 4" xfId="42408" xr:uid="{00000000-0005-0000-0000-0000FE5E0000}"/>
    <cellStyle name="Input 6 2 4 2" xfId="42409" xr:uid="{00000000-0005-0000-0000-0000FF5E0000}"/>
    <cellStyle name="Input 6 2 4 2 2" xfId="42410" xr:uid="{00000000-0005-0000-0000-0000005F0000}"/>
    <cellStyle name="Input 6 2 4 2 2 2" xfId="42411" xr:uid="{00000000-0005-0000-0000-0000015F0000}"/>
    <cellStyle name="Input 6 2 4 2 3" xfId="42412" xr:uid="{00000000-0005-0000-0000-0000025F0000}"/>
    <cellStyle name="Input 6 2 4 3" xfId="42413" xr:uid="{00000000-0005-0000-0000-0000035F0000}"/>
    <cellStyle name="Input 6 2 4 3 2" xfId="42414" xr:uid="{00000000-0005-0000-0000-0000045F0000}"/>
    <cellStyle name="Input 6 2 4 4" xfId="42415" xr:uid="{00000000-0005-0000-0000-0000055F0000}"/>
    <cellStyle name="Input 6 2 5" xfId="42416" xr:uid="{00000000-0005-0000-0000-0000065F0000}"/>
    <cellStyle name="Input 6 2 5 2" xfId="42417" xr:uid="{00000000-0005-0000-0000-0000075F0000}"/>
    <cellStyle name="Input 6 2 5 2 2" xfId="42418" xr:uid="{00000000-0005-0000-0000-0000085F0000}"/>
    <cellStyle name="Input 6 2 5 3" xfId="42419" xr:uid="{00000000-0005-0000-0000-0000095F0000}"/>
    <cellStyle name="Input 6 2 6" xfId="42420" xr:uid="{00000000-0005-0000-0000-00000A5F0000}"/>
    <cellStyle name="Input 6 3" xfId="7723" xr:uid="{00000000-0005-0000-0000-00000B5F0000}"/>
    <cellStyle name="Input 6 3 2" xfId="7724" xr:uid="{00000000-0005-0000-0000-00000C5F0000}"/>
    <cellStyle name="Input 6 3 2 2" xfId="42421" xr:uid="{00000000-0005-0000-0000-00000D5F0000}"/>
    <cellStyle name="Input 6 3 2 2 2" xfId="42422" xr:uid="{00000000-0005-0000-0000-00000E5F0000}"/>
    <cellStyle name="Input 6 3 2 2 2 2" xfId="42423" xr:uid="{00000000-0005-0000-0000-00000F5F0000}"/>
    <cellStyle name="Input 6 3 2 2 3" xfId="42424" xr:uid="{00000000-0005-0000-0000-0000105F0000}"/>
    <cellStyle name="Input 6 3 2 3" xfId="42425" xr:uid="{00000000-0005-0000-0000-0000115F0000}"/>
    <cellStyle name="Input 6 3 2 3 2" xfId="42426" xr:uid="{00000000-0005-0000-0000-0000125F0000}"/>
    <cellStyle name="Input 6 3 2 4" xfId="42427" xr:uid="{00000000-0005-0000-0000-0000135F0000}"/>
    <cellStyle name="Input 6 3 3" xfId="42428" xr:uid="{00000000-0005-0000-0000-0000145F0000}"/>
    <cellStyle name="Input 6 3 3 2" xfId="42429" xr:uid="{00000000-0005-0000-0000-0000155F0000}"/>
    <cellStyle name="Input 6 3 3 2 2" xfId="42430" xr:uid="{00000000-0005-0000-0000-0000165F0000}"/>
    <cellStyle name="Input 6 3 3 3" xfId="42431" xr:uid="{00000000-0005-0000-0000-0000175F0000}"/>
    <cellStyle name="Input 6 3 4" xfId="42432" xr:uid="{00000000-0005-0000-0000-0000185F0000}"/>
    <cellStyle name="Input 6 4" xfId="7725" xr:uid="{00000000-0005-0000-0000-0000195F0000}"/>
    <cellStyle name="Input 6 4 2" xfId="42433" xr:uid="{00000000-0005-0000-0000-00001A5F0000}"/>
    <cellStyle name="Input 6 4 2 2" xfId="42434" xr:uid="{00000000-0005-0000-0000-00001B5F0000}"/>
    <cellStyle name="Input 6 4 2 2 2" xfId="42435" xr:uid="{00000000-0005-0000-0000-00001C5F0000}"/>
    <cellStyle name="Input 6 4 2 3" xfId="42436" xr:uid="{00000000-0005-0000-0000-00001D5F0000}"/>
    <cellStyle name="Input 6 4 3" xfId="42437" xr:uid="{00000000-0005-0000-0000-00001E5F0000}"/>
    <cellStyle name="Input 6 4 3 2" xfId="42438" xr:uid="{00000000-0005-0000-0000-00001F5F0000}"/>
    <cellStyle name="Input 6 4 4" xfId="42439" xr:uid="{00000000-0005-0000-0000-0000205F0000}"/>
    <cellStyle name="Input 6 5" xfId="7726" xr:uid="{00000000-0005-0000-0000-0000215F0000}"/>
    <cellStyle name="Input 6 5 2" xfId="42440" xr:uid="{00000000-0005-0000-0000-0000225F0000}"/>
    <cellStyle name="Input 6 5 2 2" xfId="42441" xr:uid="{00000000-0005-0000-0000-0000235F0000}"/>
    <cellStyle name="Input 6 5 3" xfId="42442" xr:uid="{00000000-0005-0000-0000-0000245F0000}"/>
    <cellStyle name="Input 6 6" xfId="42443" xr:uid="{00000000-0005-0000-0000-0000255F0000}"/>
    <cellStyle name="Input 60" xfId="7727" xr:uid="{00000000-0005-0000-0000-0000265F0000}"/>
    <cellStyle name="Input 61" xfId="7728" xr:uid="{00000000-0005-0000-0000-0000275F0000}"/>
    <cellStyle name="Input 62" xfId="7729" xr:uid="{00000000-0005-0000-0000-0000285F0000}"/>
    <cellStyle name="Input 7" xfId="7730" xr:uid="{00000000-0005-0000-0000-0000295F0000}"/>
    <cellStyle name="Input 7 2" xfId="7731" xr:uid="{00000000-0005-0000-0000-00002A5F0000}"/>
    <cellStyle name="Input 7 2 2" xfId="7732" xr:uid="{00000000-0005-0000-0000-00002B5F0000}"/>
    <cellStyle name="Input 7 2 2 2" xfId="42444" xr:uid="{00000000-0005-0000-0000-00002C5F0000}"/>
    <cellStyle name="Input 7 2 2 2 2" xfId="42445" xr:uid="{00000000-0005-0000-0000-00002D5F0000}"/>
    <cellStyle name="Input 7 2 2 2 2 2" xfId="42446" xr:uid="{00000000-0005-0000-0000-00002E5F0000}"/>
    <cellStyle name="Input 7 2 2 2 2 2 2" xfId="42447" xr:uid="{00000000-0005-0000-0000-00002F5F0000}"/>
    <cellStyle name="Input 7 2 2 2 2 2 2 2" xfId="42448" xr:uid="{00000000-0005-0000-0000-0000305F0000}"/>
    <cellStyle name="Input 7 2 2 2 2 2 2 2 2" xfId="42449" xr:uid="{00000000-0005-0000-0000-0000315F0000}"/>
    <cellStyle name="Input 7 2 2 2 2 2 2 2 2 2" xfId="42450" xr:uid="{00000000-0005-0000-0000-0000325F0000}"/>
    <cellStyle name="Input 7 2 2 2 2 2 2 2 3" xfId="42451" xr:uid="{00000000-0005-0000-0000-0000335F0000}"/>
    <cellStyle name="Input 7 2 2 2 2 2 2 3" xfId="42452" xr:uid="{00000000-0005-0000-0000-0000345F0000}"/>
    <cellStyle name="Input 7 2 2 2 2 2 2 3 2" xfId="42453" xr:uid="{00000000-0005-0000-0000-0000355F0000}"/>
    <cellStyle name="Input 7 2 2 2 2 2 2 4" xfId="42454" xr:uid="{00000000-0005-0000-0000-0000365F0000}"/>
    <cellStyle name="Input 7 2 2 2 2 2 3" xfId="42455" xr:uid="{00000000-0005-0000-0000-0000375F0000}"/>
    <cellStyle name="Input 7 2 2 2 2 2 3 2" xfId="42456" xr:uid="{00000000-0005-0000-0000-0000385F0000}"/>
    <cellStyle name="Input 7 2 2 2 2 2 3 2 2" xfId="42457" xr:uid="{00000000-0005-0000-0000-0000395F0000}"/>
    <cellStyle name="Input 7 2 2 2 2 2 3 3" xfId="42458" xr:uid="{00000000-0005-0000-0000-00003A5F0000}"/>
    <cellStyle name="Input 7 2 2 2 2 2 4" xfId="42459" xr:uid="{00000000-0005-0000-0000-00003B5F0000}"/>
    <cellStyle name="Input 7 2 2 2 2 3" xfId="42460" xr:uid="{00000000-0005-0000-0000-00003C5F0000}"/>
    <cellStyle name="Input 7 2 2 2 2 3 2" xfId="42461" xr:uid="{00000000-0005-0000-0000-00003D5F0000}"/>
    <cellStyle name="Input 7 2 2 2 2 3 2 2" xfId="42462" xr:uid="{00000000-0005-0000-0000-00003E5F0000}"/>
    <cellStyle name="Input 7 2 2 2 2 3 2 2 2" xfId="42463" xr:uid="{00000000-0005-0000-0000-00003F5F0000}"/>
    <cellStyle name="Input 7 2 2 2 2 3 2 3" xfId="42464" xr:uid="{00000000-0005-0000-0000-0000405F0000}"/>
    <cellStyle name="Input 7 2 2 2 2 3 3" xfId="42465" xr:uid="{00000000-0005-0000-0000-0000415F0000}"/>
    <cellStyle name="Input 7 2 2 2 2 3 3 2" xfId="42466" xr:uid="{00000000-0005-0000-0000-0000425F0000}"/>
    <cellStyle name="Input 7 2 2 2 2 3 4" xfId="42467" xr:uid="{00000000-0005-0000-0000-0000435F0000}"/>
    <cellStyle name="Input 7 2 2 2 2 4" xfId="42468" xr:uid="{00000000-0005-0000-0000-0000445F0000}"/>
    <cellStyle name="Input 7 2 2 2 2 4 2" xfId="42469" xr:uid="{00000000-0005-0000-0000-0000455F0000}"/>
    <cellStyle name="Input 7 2 2 2 2 4 2 2" xfId="42470" xr:uid="{00000000-0005-0000-0000-0000465F0000}"/>
    <cellStyle name="Input 7 2 2 2 2 4 3" xfId="42471" xr:uid="{00000000-0005-0000-0000-0000475F0000}"/>
    <cellStyle name="Input 7 2 2 2 2 5" xfId="42472" xr:uid="{00000000-0005-0000-0000-0000485F0000}"/>
    <cellStyle name="Input 7 2 2 2 3" xfId="42473" xr:uid="{00000000-0005-0000-0000-0000495F0000}"/>
    <cellStyle name="Input 7 2 2 2 3 2" xfId="42474" xr:uid="{00000000-0005-0000-0000-00004A5F0000}"/>
    <cellStyle name="Input 7 2 2 2 3 2 2" xfId="42475" xr:uid="{00000000-0005-0000-0000-00004B5F0000}"/>
    <cellStyle name="Input 7 2 2 2 3 2 2 2" xfId="42476" xr:uid="{00000000-0005-0000-0000-00004C5F0000}"/>
    <cellStyle name="Input 7 2 2 2 3 2 2 2 2" xfId="42477" xr:uid="{00000000-0005-0000-0000-00004D5F0000}"/>
    <cellStyle name="Input 7 2 2 2 3 2 2 3" xfId="42478" xr:uid="{00000000-0005-0000-0000-00004E5F0000}"/>
    <cellStyle name="Input 7 2 2 2 3 2 3" xfId="42479" xr:uid="{00000000-0005-0000-0000-00004F5F0000}"/>
    <cellStyle name="Input 7 2 2 2 3 2 3 2" xfId="42480" xr:uid="{00000000-0005-0000-0000-0000505F0000}"/>
    <cellStyle name="Input 7 2 2 2 3 2 4" xfId="42481" xr:uid="{00000000-0005-0000-0000-0000515F0000}"/>
    <cellStyle name="Input 7 2 2 2 3 3" xfId="42482" xr:uid="{00000000-0005-0000-0000-0000525F0000}"/>
    <cellStyle name="Input 7 2 2 2 3 3 2" xfId="42483" xr:uid="{00000000-0005-0000-0000-0000535F0000}"/>
    <cellStyle name="Input 7 2 2 2 3 3 2 2" xfId="42484" xr:uid="{00000000-0005-0000-0000-0000545F0000}"/>
    <cellStyle name="Input 7 2 2 2 3 3 3" xfId="42485" xr:uid="{00000000-0005-0000-0000-0000555F0000}"/>
    <cellStyle name="Input 7 2 2 2 3 4" xfId="42486" xr:uid="{00000000-0005-0000-0000-0000565F0000}"/>
    <cellStyle name="Input 7 2 2 2 4" xfId="42487" xr:uid="{00000000-0005-0000-0000-0000575F0000}"/>
    <cellStyle name="Input 7 2 2 2 4 2" xfId="42488" xr:uid="{00000000-0005-0000-0000-0000585F0000}"/>
    <cellStyle name="Input 7 2 2 2 4 2 2" xfId="42489" xr:uid="{00000000-0005-0000-0000-0000595F0000}"/>
    <cellStyle name="Input 7 2 2 2 4 2 2 2" xfId="42490" xr:uid="{00000000-0005-0000-0000-00005A5F0000}"/>
    <cellStyle name="Input 7 2 2 2 4 2 3" xfId="42491" xr:uid="{00000000-0005-0000-0000-00005B5F0000}"/>
    <cellStyle name="Input 7 2 2 2 4 3" xfId="42492" xr:uid="{00000000-0005-0000-0000-00005C5F0000}"/>
    <cellStyle name="Input 7 2 2 2 4 3 2" xfId="42493" xr:uid="{00000000-0005-0000-0000-00005D5F0000}"/>
    <cellStyle name="Input 7 2 2 2 4 4" xfId="42494" xr:uid="{00000000-0005-0000-0000-00005E5F0000}"/>
    <cellStyle name="Input 7 2 2 2 5" xfId="42495" xr:uid="{00000000-0005-0000-0000-00005F5F0000}"/>
    <cellStyle name="Input 7 2 2 2 5 2" xfId="42496" xr:uid="{00000000-0005-0000-0000-0000605F0000}"/>
    <cellStyle name="Input 7 2 2 2 5 2 2" xfId="42497" xr:uid="{00000000-0005-0000-0000-0000615F0000}"/>
    <cellStyle name="Input 7 2 2 2 5 3" xfId="42498" xr:uid="{00000000-0005-0000-0000-0000625F0000}"/>
    <cellStyle name="Input 7 2 2 2 6" xfId="42499" xr:uid="{00000000-0005-0000-0000-0000635F0000}"/>
    <cellStyle name="Input 7 2 2 3" xfId="42500" xr:uid="{00000000-0005-0000-0000-0000645F0000}"/>
    <cellStyle name="Input 7 2 2 3 2" xfId="42501" xr:uid="{00000000-0005-0000-0000-0000655F0000}"/>
    <cellStyle name="Input 7 2 2 3 2 2" xfId="42502" xr:uid="{00000000-0005-0000-0000-0000665F0000}"/>
    <cellStyle name="Input 7 2 2 3 2 2 2" xfId="42503" xr:uid="{00000000-0005-0000-0000-0000675F0000}"/>
    <cellStyle name="Input 7 2 2 3 2 2 2 2" xfId="42504" xr:uid="{00000000-0005-0000-0000-0000685F0000}"/>
    <cellStyle name="Input 7 2 2 3 2 2 2 2 2" xfId="42505" xr:uid="{00000000-0005-0000-0000-0000695F0000}"/>
    <cellStyle name="Input 7 2 2 3 2 2 2 3" xfId="42506" xr:uid="{00000000-0005-0000-0000-00006A5F0000}"/>
    <cellStyle name="Input 7 2 2 3 2 2 3" xfId="42507" xr:uid="{00000000-0005-0000-0000-00006B5F0000}"/>
    <cellStyle name="Input 7 2 2 3 2 2 3 2" xfId="42508" xr:uid="{00000000-0005-0000-0000-00006C5F0000}"/>
    <cellStyle name="Input 7 2 2 3 2 2 4" xfId="42509" xr:uid="{00000000-0005-0000-0000-00006D5F0000}"/>
    <cellStyle name="Input 7 2 2 3 2 3" xfId="42510" xr:uid="{00000000-0005-0000-0000-00006E5F0000}"/>
    <cellStyle name="Input 7 2 2 3 2 3 2" xfId="42511" xr:uid="{00000000-0005-0000-0000-00006F5F0000}"/>
    <cellStyle name="Input 7 2 2 3 2 3 2 2" xfId="42512" xr:uid="{00000000-0005-0000-0000-0000705F0000}"/>
    <cellStyle name="Input 7 2 2 3 2 3 3" xfId="42513" xr:uid="{00000000-0005-0000-0000-0000715F0000}"/>
    <cellStyle name="Input 7 2 2 3 2 4" xfId="42514" xr:uid="{00000000-0005-0000-0000-0000725F0000}"/>
    <cellStyle name="Input 7 2 2 3 3" xfId="42515" xr:uid="{00000000-0005-0000-0000-0000735F0000}"/>
    <cellStyle name="Input 7 2 2 3 3 2" xfId="42516" xr:uid="{00000000-0005-0000-0000-0000745F0000}"/>
    <cellStyle name="Input 7 2 2 3 3 2 2" xfId="42517" xr:uid="{00000000-0005-0000-0000-0000755F0000}"/>
    <cellStyle name="Input 7 2 2 3 3 2 2 2" xfId="42518" xr:uid="{00000000-0005-0000-0000-0000765F0000}"/>
    <cellStyle name="Input 7 2 2 3 3 2 3" xfId="42519" xr:uid="{00000000-0005-0000-0000-0000775F0000}"/>
    <cellStyle name="Input 7 2 2 3 3 3" xfId="42520" xr:uid="{00000000-0005-0000-0000-0000785F0000}"/>
    <cellStyle name="Input 7 2 2 3 3 3 2" xfId="42521" xr:uid="{00000000-0005-0000-0000-0000795F0000}"/>
    <cellStyle name="Input 7 2 2 3 3 4" xfId="42522" xr:uid="{00000000-0005-0000-0000-00007A5F0000}"/>
    <cellStyle name="Input 7 2 2 3 4" xfId="42523" xr:uid="{00000000-0005-0000-0000-00007B5F0000}"/>
    <cellStyle name="Input 7 2 2 3 4 2" xfId="42524" xr:uid="{00000000-0005-0000-0000-00007C5F0000}"/>
    <cellStyle name="Input 7 2 2 3 4 2 2" xfId="42525" xr:uid="{00000000-0005-0000-0000-00007D5F0000}"/>
    <cellStyle name="Input 7 2 2 3 4 3" xfId="42526" xr:uid="{00000000-0005-0000-0000-00007E5F0000}"/>
    <cellStyle name="Input 7 2 2 3 5" xfId="42527" xr:uid="{00000000-0005-0000-0000-00007F5F0000}"/>
    <cellStyle name="Input 7 2 2 4" xfId="42528" xr:uid="{00000000-0005-0000-0000-0000805F0000}"/>
    <cellStyle name="Input 7 2 2 4 2" xfId="42529" xr:uid="{00000000-0005-0000-0000-0000815F0000}"/>
    <cellStyle name="Input 7 2 2 4 2 2" xfId="42530" xr:uid="{00000000-0005-0000-0000-0000825F0000}"/>
    <cellStyle name="Input 7 2 2 4 2 2 2" xfId="42531" xr:uid="{00000000-0005-0000-0000-0000835F0000}"/>
    <cellStyle name="Input 7 2 2 4 2 2 2 2" xfId="42532" xr:uid="{00000000-0005-0000-0000-0000845F0000}"/>
    <cellStyle name="Input 7 2 2 4 2 2 3" xfId="42533" xr:uid="{00000000-0005-0000-0000-0000855F0000}"/>
    <cellStyle name="Input 7 2 2 4 2 3" xfId="42534" xr:uid="{00000000-0005-0000-0000-0000865F0000}"/>
    <cellStyle name="Input 7 2 2 4 2 3 2" xfId="42535" xr:uid="{00000000-0005-0000-0000-0000875F0000}"/>
    <cellStyle name="Input 7 2 2 4 2 4" xfId="42536" xr:uid="{00000000-0005-0000-0000-0000885F0000}"/>
    <cellStyle name="Input 7 2 2 4 3" xfId="42537" xr:uid="{00000000-0005-0000-0000-0000895F0000}"/>
    <cellStyle name="Input 7 2 2 4 3 2" xfId="42538" xr:uid="{00000000-0005-0000-0000-00008A5F0000}"/>
    <cellStyle name="Input 7 2 2 4 3 2 2" xfId="42539" xr:uid="{00000000-0005-0000-0000-00008B5F0000}"/>
    <cellStyle name="Input 7 2 2 4 3 3" xfId="42540" xr:uid="{00000000-0005-0000-0000-00008C5F0000}"/>
    <cellStyle name="Input 7 2 2 4 4" xfId="42541" xr:uid="{00000000-0005-0000-0000-00008D5F0000}"/>
    <cellStyle name="Input 7 2 2 5" xfId="42542" xr:uid="{00000000-0005-0000-0000-00008E5F0000}"/>
    <cellStyle name="Input 7 2 2 5 2" xfId="42543" xr:uid="{00000000-0005-0000-0000-00008F5F0000}"/>
    <cellStyle name="Input 7 2 2 5 2 2" xfId="42544" xr:uid="{00000000-0005-0000-0000-0000905F0000}"/>
    <cellStyle name="Input 7 2 2 5 2 2 2" xfId="42545" xr:uid="{00000000-0005-0000-0000-0000915F0000}"/>
    <cellStyle name="Input 7 2 2 5 2 3" xfId="42546" xr:uid="{00000000-0005-0000-0000-0000925F0000}"/>
    <cellStyle name="Input 7 2 2 5 3" xfId="42547" xr:uid="{00000000-0005-0000-0000-0000935F0000}"/>
    <cellStyle name="Input 7 2 2 5 3 2" xfId="42548" xr:uid="{00000000-0005-0000-0000-0000945F0000}"/>
    <cellStyle name="Input 7 2 2 5 4" xfId="42549" xr:uid="{00000000-0005-0000-0000-0000955F0000}"/>
    <cellStyle name="Input 7 2 2 6" xfId="42550" xr:uid="{00000000-0005-0000-0000-0000965F0000}"/>
    <cellStyle name="Input 7 2 2 6 2" xfId="42551" xr:uid="{00000000-0005-0000-0000-0000975F0000}"/>
    <cellStyle name="Input 7 2 2 6 2 2" xfId="42552" xr:uid="{00000000-0005-0000-0000-0000985F0000}"/>
    <cellStyle name="Input 7 2 2 6 3" xfId="42553" xr:uid="{00000000-0005-0000-0000-0000995F0000}"/>
    <cellStyle name="Input 7 2 2 7" xfId="42554" xr:uid="{00000000-0005-0000-0000-00009A5F0000}"/>
    <cellStyle name="Input 7 2 3" xfId="7733" xr:uid="{00000000-0005-0000-0000-00009B5F0000}"/>
    <cellStyle name="Input 7 2 3 2" xfId="42555" xr:uid="{00000000-0005-0000-0000-00009C5F0000}"/>
    <cellStyle name="Input 7 2 3 2 2" xfId="42556" xr:uid="{00000000-0005-0000-0000-00009D5F0000}"/>
    <cellStyle name="Input 7 2 3 2 2 2" xfId="42557" xr:uid="{00000000-0005-0000-0000-00009E5F0000}"/>
    <cellStyle name="Input 7 2 3 2 2 2 2" xfId="42558" xr:uid="{00000000-0005-0000-0000-00009F5F0000}"/>
    <cellStyle name="Input 7 2 3 2 2 3" xfId="42559" xr:uid="{00000000-0005-0000-0000-0000A05F0000}"/>
    <cellStyle name="Input 7 2 3 2 3" xfId="42560" xr:uid="{00000000-0005-0000-0000-0000A15F0000}"/>
    <cellStyle name="Input 7 2 3 2 3 2" xfId="42561" xr:uid="{00000000-0005-0000-0000-0000A25F0000}"/>
    <cellStyle name="Input 7 2 3 2 4" xfId="42562" xr:uid="{00000000-0005-0000-0000-0000A35F0000}"/>
    <cellStyle name="Input 7 2 3 3" xfId="42563" xr:uid="{00000000-0005-0000-0000-0000A45F0000}"/>
    <cellStyle name="Input 7 2 3 3 2" xfId="42564" xr:uid="{00000000-0005-0000-0000-0000A55F0000}"/>
    <cellStyle name="Input 7 2 3 3 2 2" xfId="42565" xr:uid="{00000000-0005-0000-0000-0000A65F0000}"/>
    <cellStyle name="Input 7 2 3 3 3" xfId="42566" xr:uid="{00000000-0005-0000-0000-0000A75F0000}"/>
    <cellStyle name="Input 7 2 3 4" xfId="42567" xr:uid="{00000000-0005-0000-0000-0000A85F0000}"/>
    <cellStyle name="Input 7 2 4" xfId="42568" xr:uid="{00000000-0005-0000-0000-0000A95F0000}"/>
    <cellStyle name="Input 7 2 4 2" xfId="42569" xr:uid="{00000000-0005-0000-0000-0000AA5F0000}"/>
    <cellStyle name="Input 7 2 4 2 2" xfId="42570" xr:uid="{00000000-0005-0000-0000-0000AB5F0000}"/>
    <cellStyle name="Input 7 2 4 2 2 2" xfId="42571" xr:uid="{00000000-0005-0000-0000-0000AC5F0000}"/>
    <cellStyle name="Input 7 2 4 2 3" xfId="42572" xr:uid="{00000000-0005-0000-0000-0000AD5F0000}"/>
    <cellStyle name="Input 7 2 4 3" xfId="42573" xr:uid="{00000000-0005-0000-0000-0000AE5F0000}"/>
    <cellStyle name="Input 7 2 4 3 2" xfId="42574" xr:uid="{00000000-0005-0000-0000-0000AF5F0000}"/>
    <cellStyle name="Input 7 2 4 4" xfId="42575" xr:uid="{00000000-0005-0000-0000-0000B05F0000}"/>
    <cellStyle name="Input 7 2 5" xfId="42576" xr:uid="{00000000-0005-0000-0000-0000B15F0000}"/>
    <cellStyle name="Input 7 2 5 2" xfId="42577" xr:uid="{00000000-0005-0000-0000-0000B25F0000}"/>
    <cellStyle name="Input 7 2 5 2 2" xfId="42578" xr:uid="{00000000-0005-0000-0000-0000B35F0000}"/>
    <cellStyle name="Input 7 2 5 3" xfId="42579" xr:uid="{00000000-0005-0000-0000-0000B45F0000}"/>
    <cellStyle name="Input 7 2 6" xfId="42580" xr:uid="{00000000-0005-0000-0000-0000B55F0000}"/>
    <cellStyle name="Input 7 3" xfId="7734" xr:uid="{00000000-0005-0000-0000-0000B65F0000}"/>
    <cellStyle name="Input 7 3 2" xfId="7735" xr:uid="{00000000-0005-0000-0000-0000B75F0000}"/>
    <cellStyle name="Input 7 3 2 2" xfId="42581" xr:uid="{00000000-0005-0000-0000-0000B85F0000}"/>
    <cellStyle name="Input 7 3 2 2 2" xfId="42582" xr:uid="{00000000-0005-0000-0000-0000B95F0000}"/>
    <cellStyle name="Input 7 3 2 2 2 2" xfId="42583" xr:uid="{00000000-0005-0000-0000-0000BA5F0000}"/>
    <cellStyle name="Input 7 3 2 2 3" xfId="42584" xr:uid="{00000000-0005-0000-0000-0000BB5F0000}"/>
    <cellStyle name="Input 7 3 2 3" xfId="42585" xr:uid="{00000000-0005-0000-0000-0000BC5F0000}"/>
    <cellStyle name="Input 7 3 2 3 2" xfId="42586" xr:uid="{00000000-0005-0000-0000-0000BD5F0000}"/>
    <cellStyle name="Input 7 3 2 4" xfId="42587" xr:uid="{00000000-0005-0000-0000-0000BE5F0000}"/>
    <cellStyle name="Input 7 3 3" xfId="42588" xr:uid="{00000000-0005-0000-0000-0000BF5F0000}"/>
    <cellStyle name="Input 7 3 3 2" xfId="42589" xr:uid="{00000000-0005-0000-0000-0000C05F0000}"/>
    <cellStyle name="Input 7 3 3 2 2" xfId="42590" xr:uid="{00000000-0005-0000-0000-0000C15F0000}"/>
    <cellStyle name="Input 7 3 3 3" xfId="42591" xr:uid="{00000000-0005-0000-0000-0000C25F0000}"/>
    <cellStyle name="Input 7 3 4" xfId="42592" xr:uid="{00000000-0005-0000-0000-0000C35F0000}"/>
    <cellStyle name="Input 7 4" xfId="7736" xr:uid="{00000000-0005-0000-0000-0000C45F0000}"/>
    <cellStyle name="Input 7 4 2" xfId="42593" xr:uid="{00000000-0005-0000-0000-0000C55F0000}"/>
    <cellStyle name="Input 7 4 2 2" xfId="42594" xr:uid="{00000000-0005-0000-0000-0000C65F0000}"/>
    <cellStyle name="Input 7 4 2 2 2" xfId="42595" xr:uid="{00000000-0005-0000-0000-0000C75F0000}"/>
    <cellStyle name="Input 7 4 2 3" xfId="42596" xr:uid="{00000000-0005-0000-0000-0000C85F0000}"/>
    <cellStyle name="Input 7 4 3" xfId="42597" xr:uid="{00000000-0005-0000-0000-0000C95F0000}"/>
    <cellStyle name="Input 7 4 3 2" xfId="42598" xr:uid="{00000000-0005-0000-0000-0000CA5F0000}"/>
    <cellStyle name="Input 7 4 4" xfId="42599" xr:uid="{00000000-0005-0000-0000-0000CB5F0000}"/>
    <cellStyle name="Input 7 5" xfId="7737" xr:uid="{00000000-0005-0000-0000-0000CC5F0000}"/>
    <cellStyle name="Input 7 5 2" xfId="42600" xr:uid="{00000000-0005-0000-0000-0000CD5F0000}"/>
    <cellStyle name="Input 7 5 2 2" xfId="42601" xr:uid="{00000000-0005-0000-0000-0000CE5F0000}"/>
    <cellStyle name="Input 7 5 3" xfId="42602" xr:uid="{00000000-0005-0000-0000-0000CF5F0000}"/>
    <cellStyle name="Input 7 6" xfId="42603" xr:uid="{00000000-0005-0000-0000-0000D05F0000}"/>
    <cellStyle name="Input 8" xfId="7738" xr:uid="{00000000-0005-0000-0000-0000D15F0000}"/>
    <cellStyle name="Input 8 2" xfId="7739" xr:uid="{00000000-0005-0000-0000-0000D25F0000}"/>
    <cellStyle name="Input 8 2 2" xfId="7740" xr:uid="{00000000-0005-0000-0000-0000D35F0000}"/>
    <cellStyle name="Input 8 2 2 2" xfId="42604" xr:uid="{00000000-0005-0000-0000-0000D45F0000}"/>
    <cellStyle name="Input 8 2 2 2 2" xfId="42605" xr:uid="{00000000-0005-0000-0000-0000D55F0000}"/>
    <cellStyle name="Input 8 2 2 2 2 2" xfId="42606" xr:uid="{00000000-0005-0000-0000-0000D65F0000}"/>
    <cellStyle name="Input 8 2 2 2 2 2 2" xfId="42607" xr:uid="{00000000-0005-0000-0000-0000D75F0000}"/>
    <cellStyle name="Input 8 2 2 2 2 2 2 2" xfId="42608" xr:uid="{00000000-0005-0000-0000-0000D85F0000}"/>
    <cellStyle name="Input 8 2 2 2 2 2 2 2 2" xfId="42609" xr:uid="{00000000-0005-0000-0000-0000D95F0000}"/>
    <cellStyle name="Input 8 2 2 2 2 2 2 2 2 2" xfId="42610" xr:uid="{00000000-0005-0000-0000-0000DA5F0000}"/>
    <cellStyle name="Input 8 2 2 2 2 2 2 2 3" xfId="42611" xr:uid="{00000000-0005-0000-0000-0000DB5F0000}"/>
    <cellStyle name="Input 8 2 2 2 2 2 2 3" xfId="42612" xr:uid="{00000000-0005-0000-0000-0000DC5F0000}"/>
    <cellStyle name="Input 8 2 2 2 2 2 2 3 2" xfId="42613" xr:uid="{00000000-0005-0000-0000-0000DD5F0000}"/>
    <cellStyle name="Input 8 2 2 2 2 2 2 4" xfId="42614" xr:uid="{00000000-0005-0000-0000-0000DE5F0000}"/>
    <cellStyle name="Input 8 2 2 2 2 2 3" xfId="42615" xr:uid="{00000000-0005-0000-0000-0000DF5F0000}"/>
    <cellStyle name="Input 8 2 2 2 2 2 3 2" xfId="42616" xr:uid="{00000000-0005-0000-0000-0000E05F0000}"/>
    <cellStyle name="Input 8 2 2 2 2 2 3 2 2" xfId="42617" xr:uid="{00000000-0005-0000-0000-0000E15F0000}"/>
    <cellStyle name="Input 8 2 2 2 2 2 3 3" xfId="42618" xr:uid="{00000000-0005-0000-0000-0000E25F0000}"/>
    <cellStyle name="Input 8 2 2 2 2 2 4" xfId="42619" xr:uid="{00000000-0005-0000-0000-0000E35F0000}"/>
    <cellStyle name="Input 8 2 2 2 2 3" xfId="42620" xr:uid="{00000000-0005-0000-0000-0000E45F0000}"/>
    <cellStyle name="Input 8 2 2 2 2 3 2" xfId="42621" xr:uid="{00000000-0005-0000-0000-0000E55F0000}"/>
    <cellStyle name="Input 8 2 2 2 2 3 2 2" xfId="42622" xr:uid="{00000000-0005-0000-0000-0000E65F0000}"/>
    <cellStyle name="Input 8 2 2 2 2 3 2 2 2" xfId="42623" xr:uid="{00000000-0005-0000-0000-0000E75F0000}"/>
    <cellStyle name="Input 8 2 2 2 2 3 2 3" xfId="42624" xr:uid="{00000000-0005-0000-0000-0000E85F0000}"/>
    <cellStyle name="Input 8 2 2 2 2 3 3" xfId="42625" xr:uid="{00000000-0005-0000-0000-0000E95F0000}"/>
    <cellStyle name="Input 8 2 2 2 2 3 3 2" xfId="42626" xr:uid="{00000000-0005-0000-0000-0000EA5F0000}"/>
    <cellStyle name="Input 8 2 2 2 2 3 4" xfId="42627" xr:uid="{00000000-0005-0000-0000-0000EB5F0000}"/>
    <cellStyle name="Input 8 2 2 2 2 4" xfId="42628" xr:uid="{00000000-0005-0000-0000-0000EC5F0000}"/>
    <cellStyle name="Input 8 2 2 2 2 4 2" xfId="42629" xr:uid="{00000000-0005-0000-0000-0000ED5F0000}"/>
    <cellStyle name="Input 8 2 2 2 2 4 2 2" xfId="42630" xr:uid="{00000000-0005-0000-0000-0000EE5F0000}"/>
    <cellStyle name="Input 8 2 2 2 2 4 3" xfId="42631" xr:uid="{00000000-0005-0000-0000-0000EF5F0000}"/>
    <cellStyle name="Input 8 2 2 2 2 5" xfId="42632" xr:uid="{00000000-0005-0000-0000-0000F05F0000}"/>
    <cellStyle name="Input 8 2 2 2 3" xfId="42633" xr:uid="{00000000-0005-0000-0000-0000F15F0000}"/>
    <cellStyle name="Input 8 2 2 2 3 2" xfId="42634" xr:uid="{00000000-0005-0000-0000-0000F25F0000}"/>
    <cellStyle name="Input 8 2 2 2 3 2 2" xfId="42635" xr:uid="{00000000-0005-0000-0000-0000F35F0000}"/>
    <cellStyle name="Input 8 2 2 2 3 2 2 2" xfId="42636" xr:uid="{00000000-0005-0000-0000-0000F45F0000}"/>
    <cellStyle name="Input 8 2 2 2 3 2 2 2 2" xfId="42637" xr:uid="{00000000-0005-0000-0000-0000F55F0000}"/>
    <cellStyle name="Input 8 2 2 2 3 2 2 3" xfId="42638" xr:uid="{00000000-0005-0000-0000-0000F65F0000}"/>
    <cellStyle name="Input 8 2 2 2 3 2 3" xfId="42639" xr:uid="{00000000-0005-0000-0000-0000F75F0000}"/>
    <cellStyle name="Input 8 2 2 2 3 2 3 2" xfId="42640" xr:uid="{00000000-0005-0000-0000-0000F85F0000}"/>
    <cellStyle name="Input 8 2 2 2 3 2 4" xfId="42641" xr:uid="{00000000-0005-0000-0000-0000F95F0000}"/>
    <cellStyle name="Input 8 2 2 2 3 3" xfId="42642" xr:uid="{00000000-0005-0000-0000-0000FA5F0000}"/>
    <cellStyle name="Input 8 2 2 2 3 3 2" xfId="42643" xr:uid="{00000000-0005-0000-0000-0000FB5F0000}"/>
    <cellStyle name="Input 8 2 2 2 3 3 2 2" xfId="42644" xr:uid="{00000000-0005-0000-0000-0000FC5F0000}"/>
    <cellStyle name="Input 8 2 2 2 3 3 3" xfId="42645" xr:uid="{00000000-0005-0000-0000-0000FD5F0000}"/>
    <cellStyle name="Input 8 2 2 2 3 4" xfId="42646" xr:uid="{00000000-0005-0000-0000-0000FE5F0000}"/>
    <cellStyle name="Input 8 2 2 2 4" xfId="42647" xr:uid="{00000000-0005-0000-0000-0000FF5F0000}"/>
    <cellStyle name="Input 8 2 2 2 4 2" xfId="42648" xr:uid="{00000000-0005-0000-0000-000000600000}"/>
    <cellStyle name="Input 8 2 2 2 4 2 2" xfId="42649" xr:uid="{00000000-0005-0000-0000-000001600000}"/>
    <cellStyle name="Input 8 2 2 2 4 2 2 2" xfId="42650" xr:uid="{00000000-0005-0000-0000-000002600000}"/>
    <cellStyle name="Input 8 2 2 2 4 2 3" xfId="42651" xr:uid="{00000000-0005-0000-0000-000003600000}"/>
    <cellStyle name="Input 8 2 2 2 4 3" xfId="42652" xr:uid="{00000000-0005-0000-0000-000004600000}"/>
    <cellStyle name="Input 8 2 2 2 4 3 2" xfId="42653" xr:uid="{00000000-0005-0000-0000-000005600000}"/>
    <cellStyle name="Input 8 2 2 2 4 4" xfId="42654" xr:uid="{00000000-0005-0000-0000-000006600000}"/>
    <cellStyle name="Input 8 2 2 2 5" xfId="42655" xr:uid="{00000000-0005-0000-0000-000007600000}"/>
    <cellStyle name="Input 8 2 2 2 5 2" xfId="42656" xr:uid="{00000000-0005-0000-0000-000008600000}"/>
    <cellStyle name="Input 8 2 2 2 5 2 2" xfId="42657" xr:uid="{00000000-0005-0000-0000-000009600000}"/>
    <cellStyle name="Input 8 2 2 2 5 3" xfId="42658" xr:uid="{00000000-0005-0000-0000-00000A600000}"/>
    <cellStyle name="Input 8 2 2 2 6" xfId="42659" xr:uid="{00000000-0005-0000-0000-00000B600000}"/>
    <cellStyle name="Input 8 2 2 3" xfId="42660" xr:uid="{00000000-0005-0000-0000-00000C600000}"/>
    <cellStyle name="Input 8 2 2 3 2" xfId="42661" xr:uid="{00000000-0005-0000-0000-00000D600000}"/>
    <cellStyle name="Input 8 2 2 3 2 2" xfId="42662" xr:uid="{00000000-0005-0000-0000-00000E600000}"/>
    <cellStyle name="Input 8 2 2 3 2 2 2" xfId="42663" xr:uid="{00000000-0005-0000-0000-00000F600000}"/>
    <cellStyle name="Input 8 2 2 3 2 2 2 2" xfId="42664" xr:uid="{00000000-0005-0000-0000-000010600000}"/>
    <cellStyle name="Input 8 2 2 3 2 2 2 2 2" xfId="42665" xr:uid="{00000000-0005-0000-0000-000011600000}"/>
    <cellStyle name="Input 8 2 2 3 2 2 2 3" xfId="42666" xr:uid="{00000000-0005-0000-0000-000012600000}"/>
    <cellStyle name="Input 8 2 2 3 2 2 3" xfId="42667" xr:uid="{00000000-0005-0000-0000-000013600000}"/>
    <cellStyle name="Input 8 2 2 3 2 2 3 2" xfId="42668" xr:uid="{00000000-0005-0000-0000-000014600000}"/>
    <cellStyle name="Input 8 2 2 3 2 2 4" xfId="42669" xr:uid="{00000000-0005-0000-0000-000015600000}"/>
    <cellStyle name="Input 8 2 2 3 2 3" xfId="42670" xr:uid="{00000000-0005-0000-0000-000016600000}"/>
    <cellStyle name="Input 8 2 2 3 2 3 2" xfId="42671" xr:uid="{00000000-0005-0000-0000-000017600000}"/>
    <cellStyle name="Input 8 2 2 3 2 3 2 2" xfId="42672" xr:uid="{00000000-0005-0000-0000-000018600000}"/>
    <cellStyle name="Input 8 2 2 3 2 3 3" xfId="42673" xr:uid="{00000000-0005-0000-0000-000019600000}"/>
    <cellStyle name="Input 8 2 2 3 2 4" xfId="42674" xr:uid="{00000000-0005-0000-0000-00001A600000}"/>
    <cellStyle name="Input 8 2 2 3 3" xfId="42675" xr:uid="{00000000-0005-0000-0000-00001B600000}"/>
    <cellStyle name="Input 8 2 2 3 3 2" xfId="42676" xr:uid="{00000000-0005-0000-0000-00001C600000}"/>
    <cellStyle name="Input 8 2 2 3 3 2 2" xfId="42677" xr:uid="{00000000-0005-0000-0000-00001D600000}"/>
    <cellStyle name="Input 8 2 2 3 3 2 2 2" xfId="42678" xr:uid="{00000000-0005-0000-0000-00001E600000}"/>
    <cellStyle name="Input 8 2 2 3 3 2 3" xfId="42679" xr:uid="{00000000-0005-0000-0000-00001F600000}"/>
    <cellStyle name="Input 8 2 2 3 3 3" xfId="42680" xr:uid="{00000000-0005-0000-0000-000020600000}"/>
    <cellStyle name="Input 8 2 2 3 3 3 2" xfId="42681" xr:uid="{00000000-0005-0000-0000-000021600000}"/>
    <cellStyle name="Input 8 2 2 3 3 4" xfId="42682" xr:uid="{00000000-0005-0000-0000-000022600000}"/>
    <cellStyle name="Input 8 2 2 3 4" xfId="42683" xr:uid="{00000000-0005-0000-0000-000023600000}"/>
    <cellStyle name="Input 8 2 2 3 4 2" xfId="42684" xr:uid="{00000000-0005-0000-0000-000024600000}"/>
    <cellStyle name="Input 8 2 2 3 4 2 2" xfId="42685" xr:uid="{00000000-0005-0000-0000-000025600000}"/>
    <cellStyle name="Input 8 2 2 3 4 3" xfId="42686" xr:uid="{00000000-0005-0000-0000-000026600000}"/>
    <cellStyle name="Input 8 2 2 3 5" xfId="42687" xr:uid="{00000000-0005-0000-0000-000027600000}"/>
    <cellStyle name="Input 8 2 2 4" xfId="42688" xr:uid="{00000000-0005-0000-0000-000028600000}"/>
    <cellStyle name="Input 8 2 2 4 2" xfId="42689" xr:uid="{00000000-0005-0000-0000-000029600000}"/>
    <cellStyle name="Input 8 2 2 4 2 2" xfId="42690" xr:uid="{00000000-0005-0000-0000-00002A600000}"/>
    <cellStyle name="Input 8 2 2 4 2 2 2" xfId="42691" xr:uid="{00000000-0005-0000-0000-00002B600000}"/>
    <cellStyle name="Input 8 2 2 4 2 2 2 2" xfId="42692" xr:uid="{00000000-0005-0000-0000-00002C600000}"/>
    <cellStyle name="Input 8 2 2 4 2 2 3" xfId="42693" xr:uid="{00000000-0005-0000-0000-00002D600000}"/>
    <cellStyle name="Input 8 2 2 4 2 3" xfId="42694" xr:uid="{00000000-0005-0000-0000-00002E600000}"/>
    <cellStyle name="Input 8 2 2 4 2 3 2" xfId="42695" xr:uid="{00000000-0005-0000-0000-00002F600000}"/>
    <cellStyle name="Input 8 2 2 4 2 4" xfId="42696" xr:uid="{00000000-0005-0000-0000-000030600000}"/>
    <cellStyle name="Input 8 2 2 4 3" xfId="42697" xr:uid="{00000000-0005-0000-0000-000031600000}"/>
    <cellStyle name="Input 8 2 2 4 3 2" xfId="42698" xr:uid="{00000000-0005-0000-0000-000032600000}"/>
    <cellStyle name="Input 8 2 2 4 3 2 2" xfId="42699" xr:uid="{00000000-0005-0000-0000-000033600000}"/>
    <cellStyle name="Input 8 2 2 4 3 3" xfId="42700" xr:uid="{00000000-0005-0000-0000-000034600000}"/>
    <cellStyle name="Input 8 2 2 4 4" xfId="42701" xr:uid="{00000000-0005-0000-0000-000035600000}"/>
    <cellStyle name="Input 8 2 2 5" xfId="42702" xr:uid="{00000000-0005-0000-0000-000036600000}"/>
    <cellStyle name="Input 8 2 2 5 2" xfId="42703" xr:uid="{00000000-0005-0000-0000-000037600000}"/>
    <cellStyle name="Input 8 2 2 5 2 2" xfId="42704" xr:uid="{00000000-0005-0000-0000-000038600000}"/>
    <cellStyle name="Input 8 2 2 5 2 2 2" xfId="42705" xr:uid="{00000000-0005-0000-0000-000039600000}"/>
    <cellStyle name="Input 8 2 2 5 2 3" xfId="42706" xr:uid="{00000000-0005-0000-0000-00003A600000}"/>
    <cellStyle name="Input 8 2 2 5 3" xfId="42707" xr:uid="{00000000-0005-0000-0000-00003B600000}"/>
    <cellStyle name="Input 8 2 2 5 3 2" xfId="42708" xr:uid="{00000000-0005-0000-0000-00003C600000}"/>
    <cellStyle name="Input 8 2 2 5 4" xfId="42709" xr:uid="{00000000-0005-0000-0000-00003D600000}"/>
    <cellStyle name="Input 8 2 2 6" xfId="42710" xr:uid="{00000000-0005-0000-0000-00003E600000}"/>
    <cellStyle name="Input 8 2 2 6 2" xfId="42711" xr:uid="{00000000-0005-0000-0000-00003F600000}"/>
    <cellStyle name="Input 8 2 2 6 2 2" xfId="42712" xr:uid="{00000000-0005-0000-0000-000040600000}"/>
    <cellStyle name="Input 8 2 2 6 3" xfId="42713" xr:uid="{00000000-0005-0000-0000-000041600000}"/>
    <cellStyle name="Input 8 2 2 7" xfId="42714" xr:uid="{00000000-0005-0000-0000-000042600000}"/>
    <cellStyle name="Input 8 2 3" xfId="7741" xr:uid="{00000000-0005-0000-0000-000043600000}"/>
    <cellStyle name="Input 8 2 3 2" xfId="42715" xr:uid="{00000000-0005-0000-0000-000044600000}"/>
    <cellStyle name="Input 8 2 3 2 2" xfId="42716" xr:uid="{00000000-0005-0000-0000-000045600000}"/>
    <cellStyle name="Input 8 2 3 2 2 2" xfId="42717" xr:uid="{00000000-0005-0000-0000-000046600000}"/>
    <cellStyle name="Input 8 2 3 2 2 2 2" xfId="42718" xr:uid="{00000000-0005-0000-0000-000047600000}"/>
    <cellStyle name="Input 8 2 3 2 2 3" xfId="42719" xr:uid="{00000000-0005-0000-0000-000048600000}"/>
    <cellStyle name="Input 8 2 3 2 3" xfId="42720" xr:uid="{00000000-0005-0000-0000-000049600000}"/>
    <cellStyle name="Input 8 2 3 2 3 2" xfId="42721" xr:uid="{00000000-0005-0000-0000-00004A600000}"/>
    <cellStyle name="Input 8 2 3 2 4" xfId="42722" xr:uid="{00000000-0005-0000-0000-00004B600000}"/>
    <cellStyle name="Input 8 2 3 3" xfId="42723" xr:uid="{00000000-0005-0000-0000-00004C600000}"/>
    <cellStyle name="Input 8 2 3 3 2" xfId="42724" xr:uid="{00000000-0005-0000-0000-00004D600000}"/>
    <cellStyle name="Input 8 2 3 3 2 2" xfId="42725" xr:uid="{00000000-0005-0000-0000-00004E600000}"/>
    <cellStyle name="Input 8 2 3 3 3" xfId="42726" xr:uid="{00000000-0005-0000-0000-00004F600000}"/>
    <cellStyle name="Input 8 2 3 4" xfId="42727" xr:uid="{00000000-0005-0000-0000-000050600000}"/>
    <cellStyle name="Input 8 2 4" xfId="42728" xr:uid="{00000000-0005-0000-0000-000051600000}"/>
    <cellStyle name="Input 8 2 4 2" xfId="42729" xr:uid="{00000000-0005-0000-0000-000052600000}"/>
    <cellStyle name="Input 8 2 4 2 2" xfId="42730" xr:uid="{00000000-0005-0000-0000-000053600000}"/>
    <cellStyle name="Input 8 2 4 2 2 2" xfId="42731" xr:uid="{00000000-0005-0000-0000-000054600000}"/>
    <cellStyle name="Input 8 2 4 2 3" xfId="42732" xr:uid="{00000000-0005-0000-0000-000055600000}"/>
    <cellStyle name="Input 8 2 4 3" xfId="42733" xr:uid="{00000000-0005-0000-0000-000056600000}"/>
    <cellStyle name="Input 8 2 4 3 2" xfId="42734" xr:uid="{00000000-0005-0000-0000-000057600000}"/>
    <cellStyle name="Input 8 2 4 4" xfId="42735" xr:uid="{00000000-0005-0000-0000-000058600000}"/>
    <cellStyle name="Input 8 2 5" xfId="42736" xr:uid="{00000000-0005-0000-0000-000059600000}"/>
    <cellStyle name="Input 8 2 5 2" xfId="42737" xr:uid="{00000000-0005-0000-0000-00005A600000}"/>
    <cellStyle name="Input 8 2 5 2 2" xfId="42738" xr:uid="{00000000-0005-0000-0000-00005B600000}"/>
    <cellStyle name="Input 8 2 5 3" xfId="42739" xr:uid="{00000000-0005-0000-0000-00005C600000}"/>
    <cellStyle name="Input 8 2 6" xfId="42740" xr:uid="{00000000-0005-0000-0000-00005D600000}"/>
    <cellStyle name="Input 8 3" xfId="7742" xr:uid="{00000000-0005-0000-0000-00005E600000}"/>
    <cellStyle name="Input 8 3 2" xfId="7743" xr:uid="{00000000-0005-0000-0000-00005F600000}"/>
    <cellStyle name="Input 8 3 2 2" xfId="42741" xr:uid="{00000000-0005-0000-0000-000060600000}"/>
    <cellStyle name="Input 8 3 2 2 2" xfId="42742" xr:uid="{00000000-0005-0000-0000-000061600000}"/>
    <cellStyle name="Input 8 3 2 2 2 2" xfId="42743" xr:uid="{00000000-0005-0000-0000-000062600000}"/>
    <cellStyle name="Input 8 3 2 2 3" xfId="42744" xr:uid="{00000000-0005-0000-0000-000063600000}"/>
    <cellStyle name="Input 8 3 2 3" xfId="42745" xr:uid="{00000000-0005-0000-0000-000064600000}"/>
    <cellStyle name="Input 8 3 2 3 2" xfId="42746" xr:uid="{00000000-0005-0000-0000-000065600000}"/>
    <cellStyle name="Input 8 3 2 4" xfId="42747" xr:uid="{00000000-0005-0000-0000-000066600000}"/>
    <cellStyle name="Input 8 3 3" xfId="42748" xr:uid="{00000000-0005-0000-0000-000067600000}"/>
    <cellStyle name="Input 8 3 3 2" xfId="42749" xr:uid="{00000000-0005-0000-0000-000068600000}"/>
    <cellStyle name="Input 8 3 3 2 2" xfId="42750" xr:uid="{00000000-0005-0000-0000-000069600000}"/>
    <cellStyle name="Input 8 3 3 3" xfId="42751" xr:uid="{00000000-0005-0000-0000-00006A600000}"/>
    <cellStyle name="Input 8 3 4" xfId="42752" xr:uid="{00000000-0005-0000-0000-00006B600000}"/>
    <cellStyle name="Input 8 4" xfId="7744" xr:uid="{00000000-0005-0000-0000-00006C600000}"/>
    <cellStyle name="Input 8 4 2" xfId="42753" xr:uid="{00000000-0005-0000-0000-00006D600000}"/>
    <cellStyle name="Input 8 4 2 2" xfId="42754" xr:uid="{00000000-0005-0000-0000-00006E600000}"/>
    <cellStyle name="Input 8 4 2 2 2" xfId="42755" xr:uid="{00000000-0005-0000-0000-00006F600000}"/>
    <cellStyle name="Input 8 4 2 3" xfId="42756" xr:uid="{00000000-0005-0000-0000-000070600000}"/>
    <cellStyle name="Input 8 4 3" xfId="42757" xr:uid="{00000000-0005-0000-0000-000071600000}"/>
    <cellStyle name="Input 8 4 3 2" xfId="42758" xr:uid="{00000000-0005-0000-0000-000072600000}"/>
    <cellStyle name="Input 8 4 4" xfId="42759" xr:uid="{00000000-0005-0000-0000-000073600000}"/>
    <cellStyle name="Input 8 5" xfId="7745" xr:uid="{00000000-0005-0000-0000-000074600000}"/>
    <cellStyle name="Input 8 5 2" xfId="42760" xr:uid="{00000000-0005-0000-0000-000075600000}"/>
    <cellStyle name="Input 8 5 2 2" xfId="42761" xr:uid="{00000000-0005-0000-0000-000076600000}"/>
    <cellStyle name="Input 8 5 3" xfId="42762" xr:uid="{00000000-0005-0000-0000-000077600000}"/>
    <cellStyle name="Input 8 6" xfId="42763" xr:uid="{00000000-0005-0000-0000-000078600000}"/>
    <cellStyle name="Input 9" xfId="7746" xr:uid="{00000000-0005-0000-0000-000079600000}"/>
    <cellStyle name="Input 9 2" xfId="7747" xr:uid="{00000000-0005-0000-0000-00007A600000}"/>
    <cellStyle name="Input 9 2 2" xfId="7748" xr:uid="{00000000-0005-0000-0000-00007B600000}"/>
    <cellStyle name="Input 9 2 2 2" xfId="42764" xr:uid="{00000000-0005-0000-0000-00007C600000}"/>
    <cellStyle name="Input 9 2 2 2 2" xfId="42765" xr:uid="{00000000-0005-0000-0000-00007D600000}"/>
    <cellStyle name="Input 9 2 2 2 2 2" xfId="42766" xr:uid="{00000000-0005-0000-0000-00007E600000}"/>
    <cellStyle name="Input 9 2 2 2 2 2 2" xfId="42767" xr:uid="{00000000-0005-0000-0000-00007F600000}"/>
    <cellStyle name="Input 9 2 2 2 2 2 2 2" xfId="42768" xr:uid="{00000000-0005-0000-0000-000080600000}"/>
    <cellStyle name="Input 9 2 2 2 2 2 2 2 2" xfId="42769" xr:uid="{00000000-0005-0000-0000-000081600000}"/>
    <cellStyle name="Input 9 2 2 2 2 2 2 2 2 2" xfId="42770" xr:uid="{00000000-0005-0000-0000-000082600000}"/>
    <cellStyle name="Input 9 2 2 2 2 2 2 2 3" xfId="42771" xr:uid="{00000000-0005-0000-0000-000083600000}"/>
    <cellStyle name="Input 9 2 2 2 2 2 2 3" xfId="42772" xr:uid="{00000000-0005-0000-0000-000084600000}"/>
    <cellStyle name="Input 9 2 2 2 2 2 2 3 2" xfId="42773" xr:uid="{00000000-0005-0000-0000-000085600000}"/>
    <cellStyle name="Input 9 2 2 2 2 2 2 4" xfId="42774" xr:uid="{00000000-0005-0000-0000-000086600000}"/>
    <cellStyle name="Input 9 2 2 2 2 2 3" xfId="42775" xr:uid="{00000000-0005-0000-0000-000087600000}"/>
    <cellStyle name="Input 9 2 2 2 2 2 3 2" xfId="42776" xr:uid="{00000000-0005-0000-0000-000088600000}"/>
    <cellStyle name="Input 9 2 2 2 2 2 3 2 2" xfId="42777" xr:uid="{00000000-0005-0000-0000-000089600000}"/>
    <cellStyle name="Input 9 2 2 2 2 2 3 3" xfId="42778" xr:uid="{00000000-0005-0000-0000-00008A600000}"/>
    <cellStyle name="Input 9 2 2 2 2 2 4" xfId="42779" xr:uid="{00000000-0005-0000-0000-00008B600000}"/>
    <cellStyle name="Input 9 2 2 2 2 3" xfId="42780" xr:uid="{00000000-0005-0000-0000-00008C600000}"/>
    <cellStyle name="Input 9 2 2 2 2 3 2" xfId="42781" xr:uid="{00000000-0005-0000-0000-00008D600000}"/>
    <cellStyle name="Input 9 2 2 2 2 3 2 2" xfId="42782" xr:uid="{00000000-0005-0000-0000-00008E600000}"/>
    <cellStyle name="Input 9 2 2 2 2 3 2 2 2" xfId="42783" xr:uid="{00000000-0005-0000-0000-00008F600000}"/>
    <cellStyle name="Input 9 2 2 2 2 3 2 3" xfId="42784" xr:uid="{00000000-0005-0000-0000-000090600000}"/>
    <cellStyle name="Input 9 2 2 2 2 3 3" xfId="42785" xr:uid="{00000000-0005-0000-0000-000091600000}"/>
    <cellStyle name="Input 9 2 2 2 2 3 3 2" xfId="42786" xr:uid="{00000000-0005-0000-0000-000092600000}"/>
    <cellStyle name="Input 9 2 2 2 2 3 4" xfId="42787" xr:uid="{00000000-0005-0000-0000-000093600000}"/>
    <cellStyle name="Input 9 2 2 2 2 4" xfId="42788" xr:uid="{00000000-0005-0000-0000-000094600000}"/>
    <cellStyle name="Input 9 2 2 2 2 4 2" xfId="42789" xr:uid="{00000000-0005-0000-0000-000095600000}"/>
    <cellStyle name="Input 9 2 2 2 2 4 2 2" xfId="42790" xr:uid="{00000000-0005-0000-0000-000096600000}"/>
    <cellStyle name="Input 9 2 2 2 2 4 3" xfId="42791" xr:uid="{00000000-0005-0000-0000-000097600000}"/>
    <cellStyle name="Input 9 2 2 2 2 5" xfId="42792" xr:uid="{00000000-0005-0000-0000-000098600000}"/>
    <cellStyle name="Input 9 2 2 2 3" xfId="42793" xr:uid="{00000000-0005-0000-0000-000099600000}"/>
    <cellStyle name="Input 9 2 2 2 3 2" xfId="42794" xr:uid="{00000000-0005-0000-0000-00009A600000}"/>
    <cellStyle name="Input 9 2 2 2 3 2 2" xfId="42795" xr:uid="{00000000-0005-0000-0000-00009B600000}"/>
    <cellStyle name="Input 9 2 2 2 3 2 2 2" xfId="42796" xr:uid="{00000000-0005-0000-0000-00009C600000}"/>
    <cellStyle name="Input 9 2 2 2 3 2 2 2 2" xfId="42797" xr:uid="{00000000-0005-0000-0000-00009D600000}"/>
    <cellStyle name="Input 9 2 2 2 3 2 2 3" xfId="42798" xr:uid="{00000000-0005-0000-0000-00009E600000}"/>
    <cellStyle name="Input 9 2 2 2 3 2 3" xfId="42799" xr:uid="{00000000-0005-0000-0000-00009F600000}"/>
    <cellStyle name="Input 9 2 2 2 3 2 3 2" xfId="42800" xr:uid="{00000000-0005-0000-0000-0000A0600000}"/>
    <cellStyle name="Input 9 2 2 2 3 2 4" xfId="42801" xr:uid="{00000000-0005-0000-0000-0000A1600000}"/>
    <cellStyle name="Input 9 2 2 2 3 3" xfId="42802" xr:uid="{00000000-0005-0000-0000-0000A2600000}"/>
    <cellStyle name="Input 9 2 2 2 3 3 2" xfId="42803" xr:uid="{00000000-0005-0000-0000-0000A3600000}"/>
    <cellStyle name="Input 9 2 2 2 3 3 2 2" xfId="42804" xr:uid="{00000000-0005-0000-0000-0000A4600000}"/>
    <cellStyle name="Input 9 2 2 2 3 3 3" xfId="42805" xr:uid="{00000000-0005-0000-0000-0000A5600000}"/>
    <cellStyle name="Input 9 2 2 2 3 4" xfId="42806" xr:uid="{00000000-0005-0000-0000-0000A6600000}"/>
    <cellStyle name="Input 9 2 2 2 4" xfId="42807" xr:uid="{00000000-0005-0000-0000-0000A7600000}"/>
    <cellStyle name="Input 9 2 2 2 4 2" xfId="42808" xr:uid="{00000000-0005-0000-0000-0000A8600000}"/>
    <cellStyle name="Input 9 2 2 2 4 2 2" xfId="42809" xr:uid="{00000000-0005-0000-0000-0000A9600000}"/>
    <cellStyle name="Input 9 2 2 2 4 2 2 2" xfId="42810" xr:uid="{00000000-0005-0000-0000-0000AA600000}"/>
    <cellStyle name="Input 9 2 2 2 4 2 3" xfId="42811" xr:uid="{00000000-0005-0000-0000-0000AB600000}"/>
    <cellStyle name="Input 9 2 2 2 4 3" xfId="42812" xr:uid="{00000000-0005-0000-0000-0000AC600000}"/>
    <cellStyle name="Input 9 2 2 2 4 3 2" xfId="42813" xr:uid="{00000000-0005-0000-0000-0000AD600000}"/>
    <cellStyle name="Input 9 2 2 2 4 4" xfId="42814" xr:uid="{00000000-0005-0000-0000-0000AE600000}"/>
    <cellStyle name="Input 9 2 2 2 5" xfId="42815" xr:uid="{00000000-0005-0000-0000-0000AF600000}"/>
    <cellStyle name="Input 9 2 2 2 5 2" xfId="42816" xr:uid="{00000000-0005-0000-0000-0000B0600000}"/>
    <cellStyle name="Input 9 2 2 2 5 2 2" xfId="42817" xr:uid="{00000000-0005-0000-0000-0000B1600000}"/>
    <cellStyle name="Input 9 2 2 2 5 3" xfId="42818" xr:uid="{00000000-0005-0000-0000-0000B2600000}"/>
    <cellStyle name="Input 9 2 2 2 6" xfId="42819" xr:uid="{00000000-0005-0000-0000-0000B3600000}"/>
    <cellStyle name="Input 9 2 2 3" xfId="42820" xr:uid="{00000000-0005-0000-0000-0000B4600000}"/>
    <cellStyle name="Input 9 2 2 3 2" xfId="42821" xr:uid="{00000000-0005-0000-0000-0000B5600000}"/>
    <cellStyle name="Input 9 2 2 3 2 2" xfId="42822" xr:uid="{00000000-0005-0000-0000-0000B6600000}"/>
    <cellStyle name="Input 9 2 2 3 2 2 2" xfId="42823" xr:uid="{00000000-0005-0000-0000-0000B7600000}"/>
    <cellStyle name="Input 9 2 2 3 2 2 2 2" xfId="42824" xr:uid="{00000000-0005-0000-0000-0000B8600000}"/>
    <cellStyle name="Input 9 2 2 3 2 2 2 2 2" xfId="42825" xr:uid="{00000000-0005-0000-0000-0000B9600000}"/>
    <cellStyle name="Input 9 2 2 3 2 2 2 3" xfId="42826" xr:uid="{00000000-0005-0000-0000-0000BA600000}"/>
    <cellStyle name="Input 9 2 2 3 2 2 3" xfId="42827" xr:uid="{00000000-0005-0000-0000-0000BB600000}"/>
    <cellStyle name="Input 9 2 2 3 2 2 3 2" xfId="42828" xr:uid="{00000000-0005-0000-0000-0000BC600000}"/>
    <cellStyle name="Input 9 2 2 3 2 2 4" xfId="42829" xr:uid="{00000000-0005-0000-0000-0000BD600000}"/>
    <cellStyle name="Input 9 2 2 3 2 3" xfId="42830" xr:uid="{00000000-0005-0000-0000-0000BE600000}"/>
    <cellStyle name="Input 9 2 2 3 2 3 2" xfId="42831" xr:uid="{00000000-0005-0000-0000-0000BF600000}"/>
    <cellStyle name="Input 9 2 2 3 2 3 2 2" xfId="42832" xr:uid="{00000000-0005-0000-0000-0000C0600000}"/>
    <cellStyle name="Input 9 2 2 3 2 3 3" xfId="42833" xr:uid="{00000000-0005-0000-0000-0000C1600000}"/>
    <cellStyle name="Input 9 2 2 3 2 4" xfId="42834" xr:uid="{00000000-0005-0000-0000-0000C2600000}"/>
    <cellStyle name="Input 9 2 2 3 3" xfId="42835" xr:uid="{00000000-0005-0000-0000-0000C3600000}"/>
    <cellStyle name="Input 9 2 2 3 3 2" xfId="42836" xr:uid="{00000000-0005-0000-0000-0000C4600000}"/>
    <cellStyle name="Input 9 2 2 3 3 2 2" xfId="42837" xr:uid="{00000000-0005-0000-0000-0000C5600000}"/>
    <cellStyle name="Input 9 2 2 3 3 2 2 2" xfId="42838" xr:uid="{00000000-0005-0000-0000-0000C6600000}"/>
    <cellStyle name="Input 9 2 2 3 3 2 3" xfId="42839" xr:uid="{00000000-0005-0000-0000-0000C7600000}"/>
    <cellStyle name="Input 9 2 2 3 3 3" xfId="42840" xr:uid="{00000000-0005-0000-0000-0000C8600000}"/>
    <cellStyle name="Input 9 2 2 3 3 3 2" xfId="42841" xr:uid="{00000000-0005-0000-0000-0000C9600000}"/>
    <cellStyle name="Input 9 2 2 3 3 4" xfId="42842" xr:uid="{00000000-0005-0000-0000-0000CA600000}"/>
    <cellStyle name="Input 9 2 2 3 4" xfId="42843" xr:uid="{00000000-0005-0000-0000-0000CB600000}"/>
    <cellStyle name="Input 9 2 2 3 4 2" xfId="42844" xr:uid="{00000000-0005-0000-0000-0000CC600000}"/>
    <cellStyle name="Input 9 2 2 3 4 2 2" xfId="42845" xr:uid="{00000000-0005-0000-0000-0000CD600000}"/>
    <cellStyle name="Input 9 2 2 3 4 3" xfId="42846" xr:uid="{00000000-0005-0000-0000-0000CE600000}"/>
    <cellStyle name="Input 9 2 2 3 5" xfId="42847" xr:uid="{00000000-0005-0000-0000-0000CF600000}"/>
    <cellStyle name="Input 9 2 2 4" xfId="42848" xr:uid="{00000000-0005-0000-0000-0000D0600000}"/>
    <cellStyle name="Input 9 2 2 4 2" xfId="42849" xr:uid="{00000000-0005-0000-0000-0000D1600000}"/>
    <cellStyle name="Input 9 2 2 4 2 2" xfId="42850" xr:uid="{00000000-0005-0000-0000-0000D2600000}"/>
    <cellStyle name="Input 9 2 2 4 2 2 2" xfId="42851" xr:uid="{00000000-0005-0000-0000-0000D3600000}"/>
    <cellStyle name="Input 9 2 2 4 2 2 2 2" xfId="42852" xr:uid="{00000000-0005-0000-0000-0000D4600000}"/>
    <cellStyle name="Input 9 2 2 4 2 2 3" xfId="42853" xr:uid="{00000000-0005-0000-0000-0000D5600000}"/>
    <cellStyle name="Input 9 2 2 4 2 3" xfId="42854" xr:uid="{00000000-0005-0000-0000-0000D6600000}"/>
    <cellStyle name="Input 9 2 2 4 2 3 2" xfId="42855" xr:uid="{00000000-0005-0000-0000-0000D7600000}"/>
    <cellStyle name="Input 9 2 2 4 2 4" xfId="42856" xr:uid="{00000000-0005-0000-0000-0000D8600000}"/>
    <cellStyle name="Input 9 2 2 4 3" xfId="42857" xr:uid="{00000000-0005-0000-0000-0000D9600000}"/>
    <cellStyle name="Input 9 2 2 4 3 2" xfId="42858" xr:uid="{00000000-0005-0000-0000-0000DA600000}"/>
    <cellStyle name="Input 9 2 2 4 3 2 2" xfId="42859" xr:uid="{00000000-0005-0000-0000-0000DB600000}"/>
    <cellStyle name="Input 9 2 2 4 3 3" xfId="42860" xr:uid="{00000000-0005-0000-0000-0000DC600000}"/>
    <cellStyle name="Input 9 2 2 4 4" xfId="42861" xr:uid="{00000000-0005-0000-0000-0000DD600000}"/>
    <cellStyle name="Input 9 2 2 5" xfId="42862" xr:uid="{00000000-0005-0000-0000-0000DE600000}"/>
    <cellStyle name="Input 9 2 2 5 2" xfId="42863" xr:uid="{00000000-0005-0000-0000-0000DF600000}"/>
    <cellStyle name="Input 9 2 2 5 2 2" xfId="42864" xr:uid="{00000000-0005-0000-0000-0000E0600000}"/>
    <cellStyle name="Input 9 2 2 5 2 2 2" xfId="42865" xr:uid="{00000000-0005-0000-0000-0000E1600000}"/>
    <cellStyle name="Input 9 2 2 5 2 3" xfId="42866" xr:uid="{00000000-0005-0000-0000-0000E2600000}"/>
    <cellStyle name="Input 9 2 2 5 3" xfId="42867" xr:uid="{00000000-0005-0000-0000-0000E3600000}"/>
    <cellStyle name="Input 9 2 2 5 3 2" xfId="42868" xr:uid="{00000000-0005-0000-0000-0000E4600000}"/>
    <cellStyle name="Input 9 2 2 5 4" xfId="42869" xr:uid="{00000000-0005-0000-0000-0000E5600000}"/>
    <cellStyle name="Input 9 2 2 6" xfId="42870" xr:uid="{00000000-0005-0000-0000-0000E6600000}"/>
    <cellStyle name="Input 9 2 2 6 2" xfId="42871" xr:uid="{00000000-0005-0000-0000-0000E7600000}"/>
    <cellStyle name="Input 9 2 2 6 2 2" xfId="42872" xr:uid="{00000000-0005-0000-0000-0000E8600000}"/>
    <cellStyle name="Input 9 2 2 6 3" xfId="42873" xr:uid="{00000000-0005-0000-0000-0000E9600000}"/>
    <cellStyle name="Input 9 2 2 7" xfId="42874" xr:uid="{00000000-0005-0000-0000-0000EA600000}"/>
    <cellStyle name="Input 9 2 3" xfId="7749" xr:uid="{00000000-0005-0000-0000-0000EB600000}"/>
    <cellStyle name="Input 9 2 3 2" xfId="42875" xr:uid="{00000000-0005-0000-0000-0000EC600000}"/>
    <cellStyle name="Input 9 2 3 2 2" xfId="42876" xr:uid="{00000000-0005-0000-0000-0000ED600000}"/>
    <cellStyle name="Input 9 2 3 2 2 2" xfId="42877" xr:uid="{00000000-0005-0000-0000-0000EE600000}"/>
    <cellStyle name="Input 9 2 3 2 2 2 2" xfId="42878" xr:uid="{00000000-0005-0000-0000-0000EF600000}"/>
    <cellStyle name="Input 9 2 3 2 2 3" xfId="42879" xr:uid="{00000000-0005-0000-0000-0000F0600000}"/>
    <cellStyle name="Input 9 2 3 2 3" xfId="42880" xr:uid="{00000000-0005-0000-0000-0000F1600000}"/>
    <cellStyle name="Input 9 2 3 2 3 2" xfId="42881" xr:uid="{00000000-0005-0000-0000-0000F2600000}"/>
    <cellStyle name="Input 9 2 3 2 4" xfId="42882" xr:uid="{00000000-0005-0000-0000-0000F3600000}"/>
    <cellStyle name="Input 9 2 3 3" xfId="42883" xr:uid="{00000000-0005-0000-0000-0000F4600000}"/>
    <cellStyle name="Input 9 2 3 3 2" xfId="42884" xr:uid="{00000000-0005-0000-0000-0000F5600000}"/>
    <cellStyle name="Input 9 2 3 3 2 2" xfId="42885" xr:uid="{00000000-0005-0000-0000-0000F6600000}"/>
    <cellStyle name="Input 9 2 3 3 3" xfId="42886" xr:uid="{00000000-0005-0000-0000-0000F7600000}"/>
    <cellStyle name="Input 9 2 3 4" xfId="42887" xr:uid="{00000000-0005-0000-0000-0000F8600000}"/>
    <cellStyle name="Input 9 2 4" xfId="42888" xr:uid="{00000000-0005-0000-0000-0000F9600000}"/>
    <cellStyle name="Input 9 2 4 2" xfId="42889" xr:uid="{00000000-0005-0000-0000-0000FA600000}"/>
    <cellStyle name="Input 9 2 4 2 2" xfId="42890" xr:uid="{00000000-0005-0000-0000-0000FB600000}"/>
    <cellStyle name="Input 9 2 4 2 2 2" xfId="42891" xr:uid="{00000000-0005-0000-0000-0000FC600000}"/>
    <cellStyle name="Input 9 2 4 2 3" xfId="42892" xr:uid="{00000000-0005-0000-0000-0000FD600000}"/>
    <cellStyle name="Input 9 2 4 3" xfId="42893" xr:uid="{00000000-0005-0000-0000-0000FE600000}"/>
    <cellStyle name="Input 9 2 4 3 2" xfId="42894" xr:uid="{00000000-0005-0000-0000-0000FF600000}"/>
    <cellStyle name="Input 9 2 4 4" xfId="42895" xr:uid="{00000000-0005-0000-0000-000000610000}"/>
    <cellStyle name="Input 9 2 5" xfId="42896" xr:uid="{00000000-0005-0000-0000-000001610000}"/>
    <cellStyle name="Input 9 2 5 2" xfId="42897" xr:uid="{00000000-0005-0000-0000-000002610000}"/>
    <cellStyle name="Input 9 2 5 2 2" xfId="42898" xr:uid="{00000000-0005-0000-0000-000003610000}"/>
    <cellStyle name="Input 9 2 5 3" xfId="42899" xr:uid="{00000000-0005-0000-0000-000004610000}"/>
    <cellStyle name="Input 9 2 6" xfId="42900" xr:uid="{00000000-0005-0000-0000-000005610000}"/>
    <cellStyle name="Input 9 3" xfId="7750" xr:uid="{00000000-0005-0000-0000-000006610000}"/>
    <cellStyle name="Input 9 3 2" xfId="7751" xr:uid="{00000000-0005-0000-0000-000007610000}"/>
    <cellStyle name="Input 9 3 2 2" xfId="42901" xr:uid="{00000000-0005-0000-0000-000008610000}"/>
    <cellStyle name="Input 9 3 2 2 2" xfId="42902" xr:uid="{00000000-0005-0000-0000-000009610000}"/>
    <cellStyle name="Input 9 3 2 2 2 2" xfId="42903" xr:uid="{00000000-0005-0000-0000-00000A610000}"/>
    <cellStyle name="Input 9 3 2 2 3" xfId="42904" xr:uid="{00000000-0005-0000-0000-00000B610000}"/>
    <cellStyle name="Input 9 3 2 3" xfId="42905" xr:uid="{00000000-0005-0000-0000-00000C610000}"/>
    <cellStyle name="Input 9 3 2 3 2" xfId="42906" xr:uid="{00000000-0005-0000-0000-00000D610000}"/>
    <cellStyle name="Input 9 3 2 4" xfId="42907" xr:uid="{00000000-0005-0000-0000-00000E610000}"/>
    <cellStyle name="Input 9 3 3" xfId="42908" xr:uid="{00000000-0005-0000-0000-00000F610000}"/>
    <cellStyle name="Input 9 3 3 2" xfId="42909" xr:uid="{00000000-0005-0000-0000-000010610000}"/>
    <cellStyle name="Input 9 3 3 2 2" xfId="42910" xr:uid="{00000000-0005-0000-0000-000011610000}"/>
    <cellStyle name="Input 9 3 3 3" xfId="42911" xr:uid="{00000000-0005-0000-0000-000012610000}"/>
    <cellStyle name="Input 9 3 4" xfId="42912" xr:uid="{00000000-0005-0000-0000-000013610000}"/>
    <cellStyle name="Input 9 4" xfId="7752" xr:uid="{00000000-0005-0000-0000-000014610000}"/>
    <cellStyle name="Input 9 4 2" xfId="42913" xr:uid="{00000000-0005-0000-0000-000015610000}"/>
    <cellStyle name="Input 9 4 2 2" xfId="42914" xr:uid="{00000000-0005-0000-0000-000016610000}"/>
    <cellStyle name="Input 9 4 2 2 2" xfId="42915" xr:uid="{00000000-0005-0000-0000-000017610000}"/>
    <cellStyle name="Input 9 4 2 3" xfId="42916" xr:uid="{00000000-0005-0000-0000-000018610000}"/>
    <cellStyle name="Input 9 4 3" xfId="42917" xr:uid="{00000000-0005-0000-0000-000019610000}"/>
    <cellStyle name="Input 9 4 3 2" xfId="42918" xr:uid="{00000000-0005-0000-0000-00001A610000}"/>
    <cellStyle name="Input 9 4 4" xfId="42919" xr:uid="{00000000-0005-0000-0000-00001B610000}"/>
    <cellStyle name="Input 9 5" xfId="7753" xr:uid="{00000000-0005-0000-0000-00001C610000}"/>
    <cellStyle name="Input 9 5 2" xfId="42920" xr:uid="{00000000-0005-0000-0000-00001D610000}"/>
    <cellStyle name="Input 9 5 2 2" xfId="42921" xr:uid="{00000000-0005-0000-0000-00001E610000}"/>
    <cellStyle name="Input 9 5 3" xfId="42922" xr:uid="{00000000-0005-0000-0000-00001F610000}"/>
    <cellStyle name="Input 9 6" xfId="42923" xr:uid="{00000000-0005-0000-0000-000020610000}"/>
    <cellStyle name="Input Percent [2]" xfId="7754" xr:uid="{00000000-0005-0000-0000-000021610000}"/>
    <cellStyle name="Input Percent [2] 2" xfId="7755" xr:uid="{00000000-0005-0000-0000-000022610000}"/>
    <cellStyle name="Input Percent [2] 2 2" xfId="7756" xr:uid="{00000000-0005-0000-0000-000023610000}"/>
    <cellStyle name="Input Percent [2] 3" xfId="7757" xr:uid="{00000000-0005-0000-0000-000024610000}"/>
    <cellStyle name="Input Value" xfId="42924" xr:uid="{00000000-0005-0000-0000-000025610000}"/>
    <cellStyle name="InputCell" xfId="42925" xr:uid="{00000000-0005-0000-0000-000026610000}"/>
    <cellStyle name="Insatisfaisant" xfId="7758" xr:uid="{00000000-0005-0000-0000-000027610000}"/>
    <cellStyle name="Integer" xfId="42926" xr:uid="{00000000-0005-0000-0000-000028610000}"/>
    <cellStyle name="Integer 2" xfId="42927" xr:uid="{00000000-0005-0000-0000-000029610000}"/>
    <cellStyle name="Integer 2 2" xfId="42928" xr:uid="{00000000-0005-0000-0000-00002A610000}"/>
    <cellStyle name="Integer 2 2 2" xfId="42929" xr:uid="{00000000-0005-0000-0000-00002B610000}"/>
    <cellStyle name="Integer 2 2 2 2" xfId="42930" xr:uid="{00000000-0005-0000-0000-00002C610000}"/>
    <cellStyle name="Integer 2 2 2 2 2" xfId="42931" xr:uid="{00000000-0005-0000-0000-00002D610000}"/>
    <cellStyle name="Integer 2 2 2 2 2 2" xfId="42932" xr:uid="{00000000-0005-0000-0000-00002E610000}"/>
    <cellStyle name="Integer 2 2 2 2 3" xfId="42933" xr:uid="{00000000-0005-0000-0000-00002F610000}"/>
    <cellStyle name="Integer 2 2 2 3" xfId="42934" xr:uid="{00000000-0005-0000-0000-000030610000}"/>
    <cellStyle name="Integer 2 2 2 3 2" xfId="42935" xr:uid="{00000000-0005-0000-0000-000031610000}"/>
    <cellStyle name="Integer 2 2 2 4" xfId="42936" xr:uid="{00000000-0005-0000-0000-000032610000}"/>
    <cellStyle name="Integer 2 2 3" xfId="42937" xr:uid="{00000000-0005-0000-0000-000033610000}"/>
    <cellStyle name="Integer 2 2 3 2" xfId="42938" xr:uid="{00000000-0005-0000-0000-000034610000}"/>
    <cellStyle name="Integer 2 2 3 2 2" xfId="42939" xr:uid="{00000000-0005-0000-0000-000035610000}"/>
    <cellStyle name="Integer 2 2 3 2 2 2" xfId="42940" xr:uid="{00000000-0005-0000-0000-000036610000}"/>
    <cellStyle name="Integer 2 2 3 2 3" xfId="42941" xr:uid="{00000000-0005-0000-0000-000037610000}"/>
    <cellStyle name="Integer 2 2 3 3" xfId="42942" xr:uid="{00000000-0005-0000-0000-000038610000}"/>
    <cellStyle name="Integer 2 2 3 3 2" xfId="42943" xr:uid="{00000000-0005-0000-0000-000039610000}"/>
    <cellStyle name="Integer 2 2 3 4" xfId="42944" xr:uid="{00000000-0005-0000-0000-00003A610000}"/>
    <cellStyle name="Integer 2 2 4" xfId="42945" xr:uid="{00000000-0005-0000-0000-00003B610000}"/>
    <cellStyle name="Integer 2 2 4 2" xfId="42946" xr:uid="{00000000-0005-0000-0000-00003C610000}"/>
    <cellStyle name="Integer 2 2 4 2 2" xfId="42947" xr:uid="{00000000-0005-0000-0000-00003D610000}"/>
    <cellStyle name="Integer 2 2 4 3" xfId="42948" xr:uid="{00000000-0005-0000-0000-00003E610000}"/>
    <cellStyle name="Integer 2 2 5" xfId="42949" xr:uid="{00000000-0005-0000-0000-00003F610000}"/>
    <cellStyle name="Integer 2 2 5 2" xfId="42950" xr:uid="{00000000-0005-0000-0000-000040610000}"/>
    <cellStyle name="Integer 2 2 6" xfId="42951" xr:uid="{00000000-0005-0000-0000-000041610000}"/>
    <cellStyle name="Integer 2 3" xfId="42952" xr:uid="{00000000-0005-0000-0000-000042610000}"/>
    <cellStyle name="Integer 2 3 2" xfId="42953" xr:uid="{00000000-0005-0000-0000-000043610000}"/>
    <cellStyle name="Integer 2 3 2 2" xfId="42954" xr:uid="{00000000-0005-0000-0000-000044610000}"/>
    <cellStyle name="Integer 2 3 2 2 2" xfId="42955" xr:uid="{00000000-0005-0000-0000-000045610000}"/>
    <cellStyle name="Integer 2 3 2 3" xfId="42956" xr:uid="{00000000-0005-0000-0000-000046610000}"/>
    <cellStyle name="Integer 2 3 3" xfId="42957" xr:uid="{00000000-0005-0000-0000-000047610000}"/>
    <cellStyle name="Integer 2 3 3 2" xfId="42958" xr:uid="{00000000-0005-0000-0000-000048610000}"/>
    <cellStyle name="Integer 2 3 4" xfId="42959" xr:uid="{00000000-0005-0000-0000-000049610000}"/>
    <cellStyle name="Integer 2 4" xfId="42960" xr:uid="{00000000-0005-0000-0000-00004A610000}"/>
    <cellStyle name="Integer 2 4 2" xfId="42961" xr:uid="{00000000-0005-0000-0000-00004B610000}"/>
    <cellStyle name="Integer 2 4 2 2" xfId="42962" xr:uid="{00000000-0005-0000-0000-00004C610000}"/>
    <cellStyle name="Integer 2 4 2 2 2" xfId="42963" xr:uid="{00000000-0005-0000-0000-00004D610000}"/>
    <cellStyle name="Integer 2 4 2 3" xfId="42964" xr:uid="{00000000-0005-0000-0000-00004E610000}"/>
    <cellStyle name="Integer 2 4 3" xfId="42965" xr:uid="{00000000-0005-0000-0000-00004F610000}"/>
    <cellStyle name="Integer 2 4 3 2" xfId="42966" xr:uid="{00000000-0005-0000-0000-000050610000}"/>
    <cellStyle name="Integer 2 4 4" xfId="42967" xr:uid="{00000000-0005-0000-0000-000051610000}"/>
    <cellStyle name="Integer 2 5" xfId="42968" xr:uid="{00000000-0005-0000-0000-000052610000}"/>
    <cellStyle name="Integer 2 5 2" xfId="42969" xr:uid="{00000000-0005-0000-0000-000053610000}"/>
    <cellStyle name="Integer 2 5 2 2" xfId="42970" xr:uid="{00000000-0005-0000-0000-000054610000}"/>
    <cellStyle name="Integer 2 5 3" xfId="42971" xr:uid="{00000000-0005-0000-0000-000055610000}"/>
    <cellStyle name="Integer 2 6" xfId="42972" xr:uid="{00000000-0005-0000-0000-000056610000}"/>
    <cellStyle name="Integer 2 6 2" xfId="42973" xr:uid="{00000000-0005-0000-0000-000057610000}"/>
    <cellStyle name="Integer 2 7" xfId="42974" xr:uid="{00000000-0005-0000-0000-000058610000}"/>
    <cellStyle name="Integer 3" xfId="42975" xr:uid="{00000000-0005-0000-0000-000059610000}"/>
    <cellStyle name="Integer 3 2" xfId="42976" xr:uid="{00000000-0005-0000-0000-00005A610000}"/>
    <cellStyle name="Integer 3 2 2" xfId="42977" xr:uid="{00000000-0005-0000-0000-00005B610000}"/>
    <cellStyle name="Integer 3 2 2 2" xfId="42978" xr:uid="{00000000-0005-0000-0000-00005C610000}"/>
    <cellStyle name="Integer 3 2 2 2 2" xfId="42979" xr:uid="{00000000-0005-0000-0000-00005D610000}"/>
    <cellStyle name="Integer 3 2 2 2 2 2" xfId="42980" xr:uid="{00000000-0005-0000-0000-00005E610000}"/>
    <cellStyle name="Integer 3 2 2 2 2 2 2" xfId="42981" xr:uid="{00000000-0005-0000-0000-00005F610000}"/>
    <cellStyle name="Integer 3 2 2 2 2 3" xfId="42982" xr:uid="{00000000-0005-0000-0000-000060610000}"/>
    <cellStyle name="Integer 3 2 2 2 3" xfId="42983" xr:uid="{00000000-0005-0000-0000-000061610000}"/>
    <cellStyle name="Integer 3 2 2 2 3 2" xfId="42984" xr:uid="{00000000-0005-0000-0000-000062610000}"/>
    <cellStyle name="Integer 3 2 2 2 4" xfId="42985" xr:uid="{00000000-0005-0000-0000-000063610000}"/>
    <cellStyle name="Integer 3 2 2 3" xfId="42986" xr:uid="{00000000-0005-0000-0000-000064610000}"/>
    <cellStyle name="Integer 3 2 2 3 2" xfId="42987" xr:uid="{00000000-0005-0000-0000-000065610000}"/>
    <cellStyle name="Integer 3 2 2 3 2 2" xfId="42988" xr:uid="{00000000-0005-0000-0000-000066610000}"/>
    <cellStyle name="Integer 3 2 2 3 3" xfId="42989" xr:uid="{00000000-0005-0000-0000-000067610000}"/>
    <cellStyle name="Integer 3 2 2 4" xfId="42990" xr:uid="{00000000-0005-0000-0000-000068610000}"/>
    <cellStyle name="Integer 3 2 3" xfId="42991" xr:uid="{00000000-0005-0000-0000-000069610000}"/>
    <cellStyle name="Integer 3 2 3 2" xfId="42992" xr:uid="{00000000-0005-0000-0000-00006A610000}"/>
    <cellStyle name="Integer 3 2 3 2 2" xfId="42993" xr:uid="{00000000-0005-0000-0000-00006B610000}"/>
    <cellStyle name="Integer 3 2 3 2 2 2" xfId="42994" xr:uid="{00000000-0005-0000-0000-00006C610000}"/>
    <cellStyle name="Integer 3 2 3 2 3" xfId="42995" xr:uid="{00000000-0005-0000-0000-00006D610000}"/>
    <cellStyle name="Integer 3 2 3 3" xfId="42996" xr:uid="{00000000-0005-0000-0000-00006E610000}"/>
    <cellStyle name="Integer 3 2 3 3 2" xfId="42997" xr:uid="{00000000-0005-0000-0000-00006F610000}"/>
    <cellStyle name="Integer 3 2 3 4" xfId="42998" xr:uid="{00000000-0005-0000-0000-000070610000}"/>
    <cellStyle name="Integer 3 2 4" xfId="42999" xr:uid="{00000000-0005-0000-0000-000071610000}"/>
    <cellStyle name="Integer 3 2 4 2" xfId="43000" xr:uid="{00000000-0005-0000-0000-000072610000}"/>
    <cellStyle name="Integer 3 2 4 2 2" xfId="43001" xr:uid="{00000000-0005-0000-0000-000073610000}"/>
    <cellStyle name="Integer 3 2 4 3" xfId="43002" xr:uid="{00000000-0005-0000-0000-000074610000}"/>
    <cellStyle name="Integer 3 2 5" xfId="43003" xr:uid="{00000000-0005-0000-0000-000075610000}"/>
    <cellStyle name="Integer 3 2 5 2" xfId="43004" xr:uid="{00000000-0005-0000-0000-000076610000}"/>
    <cellStyle name="Integer 3 2 6" xfId="43005" xr:uid="{00000000-0005-0000-0000-000077610000}"/>
    <cellStyle name="Integer 3 3" xfId="43006" xr:uid="{00000000-0005-0000-0000-000078610000}"/>
    <cellStyle name="Integer 3 3 2" xfId="43007" xr:uid="{00000000-0005-0000-0000-000079610000}"/>
    <cellStyle name="Integer 3 3 2 2" xfId="43008" xr:uid="{00000000-0005-0000-0000-00007A610000}"/>
    <cellStyle name="Integer 3 3 2 2 2" xfId="43009" xr:uid="{00000000-0005-0000-0000-00007B610000}"/>
    <cellStyle name="Integer 3 3 2 2 2 2" xfId="43010" xr:uid="{00000000-0005-0000-0000-00007C610000}"/>
    <cellStyle name="Integer 3 3 2 2 3" xfId="43011" xr:uid="{00000000-0005-0000-0000-00007D610000}"/>
    <cellStyle name="Integer 3 3 2 3" xfId="43012" xr:uid="{00000000-0005-0000-0000-00007E610000}"/>
    <cellStyle name="Integer 3 3 2 3 2" xfId="43013" xr:uid="{00000000-0005-0000-0000-00007F610000}"/>
    <cellStyle name="Integer 3 3 2 4" xfId="43014" xr:uid="{00000000-0005-0000-0000-000080610000}"/>
    <cellStyle name="Integer 3 3 3" xfId="43015" xr:uid="{00000000-0005-0000-0000-000081610000}"/>
    <cellStyle name="Integer 3 3 3 2" xfId="43016" xr:uid="{00000000-0005-0000-0000-000082610000}"/>
    <cellStyle name="Integer 3 3 3 2 2" xfId="43017" xr:uid="{00000000-0005-0000-0000-000083610000}"/>
    <cellStyle name="Integer 3 3 3 3" xfId="43018" xr:uid="{00000000-0005-0000-0000-000084610000}"/>
    <cellStyle name="Integer 3 3 4" xfId="43019" xr:uid="{00000000-0005-0000-0000-000085610000}"/>
    <cellStyle name="Integer 3 4" xfId="43020" xr:uid="{00000000-0005-0000-0000-000086610000}"/>
    <cellStyle name="Integer 3 4 2" xfId="43021" xr:uid="{00000000-0005-0000-0000-000087610000}"/>
    <cellStyle name="Integer 3 4 2 2" xfId="43022" xr:uid="{00000000-0005-0000-0000-000088610000}"/>
    <cellStyle name="Integer 3 4 2 2 2" xfId="43023" xr:uid="{00000000-0005-0000-0000-000089610000}"/>
    <cellStyle name="Integer 3 4 2 3" xfId="43024" xr:uid="{00000000-0005-0000-0000-00008A610000}"/>
    <cellStyle name="Integer 3 4 3" xfId="43025" xr:uid="{00000000-0005-0000-0000-00008B610000}"/>
    <cellStyle name="Integer 3 4 3 2" xfId="43026" xr:uid="{00000000-0005-0000-0000-00008C610000}"/>
    <cellStyle name="Integer 3 4 4" xfId="43027" xr:uid="{00000000-0005-0000-0000-00008D610000}"/>
    <cellStyle name="Integer 3 5" xfId="43028" xr:uid="{00000000-0005-0000-0000-00008E610000}"/>
    <cellStyle name="Integer 3 5 2" xfId="43029" xr:uid="{00000000-0005-0000-0000-00008F610000}"/>
    <cellStyle name="Integer 3 5 2 2" xfId="43030" xr:uid="{00000000-0005-0000-0000-000090610000}"/>
    <cellStyle name="Integer 3 5 3" xfId="43031" xr:uid="{00000000-0005-0000-0000-000091610000}"/>
    <cellStyle name="Integer 3 6" xfId="43032" xr:uid="{00000000-0005-0000-0000-000092610000}"/>
    <cellStyle name="Integer 4" xfId="43033" xr:uid="{00000000-0005-0000-0000-000093610000}"/>
    <cellStyle name="Integer 4 2" xfId="43034" xr:uid="{00000000-0005-0000-0000-000094610000}"/>
    <cellStyle name="Integer 4 2 2" xfId="43035" xr:uid="{00000000-0005-0000-0000-000095610000}"/>
    <cellStyle name="Integer 4 2 2 2" xfId="43036" xr:uid="{00000000-0005-0000-0000-000096610000}"/>
    <cellStyle name="Integer 4 2 3" xfId="43037" xr:uid="{00000000-0005-0000-0000-000097610000}"/>
    <cellStyle name="Integer 4 3" xfId="43038" xr:uid="{00000000-0005-0000-0000-000098610000}"/>
    <cellStyle name="Integer 4 3 2" xfId="43039" xr:uid="{00000000-0005-0000-0000-000099610000}"/>
    <cellStyle name="Integer 4 4" xfId="43040" xr:uid="{00000000-0005-0000-0000-00009A610000}"/>
    <cellStyle name="Integer 5" xfId="43041" xr:uid="{00000000-0005-0000-0000-00009B610000}"/>
    <cellStyle name="Integer 5 2" xfId="43042" xr:uid="{00000000-0005-0000-0000-00009C610000}"/>
    <cellStyle name="Integer 5 2 2" xfId="43043" xr:uid="{00000000-0005-0000-0000-00009D610000}"/>
    <cellStyle name="Integer 5 2 2 2" xfId="43044" xr:uid="{00000000-0005-0000-0000-00009E610000}"/>
    <cellStyle name="Integer 5 2 3" xfId="43045" xr:uid="{00000000-0005-0000-0000-00009F610000}"/>
    <cellStyle name="Integer 5 3" xfId="43046" xr:uid="{00000000-0005-0000-0000-0000A0610000}"/>
    <cellStyle name="Integer 5 3 2" xfId="43047" xr:uid="{00000000-0005-0000-0000-0000A1610000}"/>
    <cellStyle name="Integer 5 4" xfId="43048" xr:uid="{00000000-0005-0000-0000-0000A2610000}"/>
    <cellStyle name="Integer 6" xfId="43049" xr:uid="{00000000-0005-0000-0000-0000A3610000}"/>
    <cellStyle name="Integer 6 2" xfId="43050" xr:uid="{00000000-0005-0000-0000-0000A4610000}"/>
    <cellStyle name="Integer 6 2 2" xfId="43051" xr:uid="{00000000-0005-0000-0000-0000A5610000}"/>
    <cellStyle name="Integer 6 3" xfId="43052" xr:uid="{00000000-0005-0000-0000-0000A6610000}"/>
    <cellStyle name="Integer 7" xfId="43053" xr:uid="{00000000-0005-0000-0000-0000A7610000}"/>
    <cellStyle name="Integer 7 2" xfId="43054" xr:uid="{00000000-0005-0000-0000-0000A8610000}"/>
    <cellStyle name="Integer 8" xfId="43055" xr:uid="{00000000-0005-0000-0000-0000A9610000}"/>
    <cellStyle name="KW (,0)" xfId="43056" xr:uid="{00000000-0005-0000-0000-0000AA610000}"/>
    <cellStyle name="KW (,0) 2" xfId="43057" xr:uid="{00000000-0005-0000-0000-0000AB610000}"/>
    <cellStyle name="KW (,0) 2 2" xfId="43058" xr:uid="{00000000-0005-0000-0000-0000AC610000}"/>
    <cellStyle name="KW (,0) 2 2 2" xfId="43059" xr:uid="{00000000-0005-0000-0000-0000AD610000}"/>
    <cellStyle name="KW (,0) 2 3" xfId="43060" xr:uid="{00000000-0005-0000-0000-0000AE610000}"/>
    <cellStyle name="KW (,0) 2 4" xfId="43061" xr:uid="{00000000-0005-0000-0000-0000AF610000}"/>
    <cellStyle name="KW (,0) 3" xfId="43062" xr:uid="{00000000-0005-0000-0000-0000B0610000}"/>
    <cellStyle name="KW (,0) 3 2" xfId="43063" xr:uid="{00000000-0005-0000-0000-0000B1610000}"/>
    <cellStyle name="KW (,0) 4" xfId="43064" xr:uid="{00000000-0005-0000-0000-0000B2610000}"/>
    <cellStyle name="KW (,0) 5" xfId="43065" xr:uid="{00000000-0005-0000-0000-0000B3610000}"/>
    <cellStyle name="KW.h (,0)" xfId="43066" xr:uid="{00000000-0005-0000-0000-0000B4610000}"/>
    <cellStyle name="KW.h (,0) 2" xfId="43067" xr:uid="{00000000-0005-0000-0000-0000B5610000}"/>
    <cellStyle name="KW.h (,0) 2 2" xfId="43068" xr:uid="{00000000-0005-0000-0000-0000B6610000}"/>
    <cellStyle name="KW.h (,0) 2 2 2" xfId="43069" xr:uid="{00000000-0005-0000-0000-0000B7610000}"/>
    <cellStyle name="KW.h (,0) 2 3" xfId="43070" xr:uid="{00000000-0005-0000-0000-0000B8610000}"/>
    <cellStyle name="KW.h (,0) 2 4" xfId="43071" xr:uid="{00000000-0005-0000-0000-0000B9610000}"/>
    <cellStyle name="KW.h (,0) 3" xfId="43072" xr:uid="{00000000-0005-0000-0000-0000BA610000}"/>
    <cellStyle name="KW.h (,0) 3 2" xfId="43073" xr:uid="{00000000-0005-0000-0000-0000BB610000}"/>
    <cellStyle name="KW.h (,0) 4" xfId="43074" xr:uid="{00000000-0005-0000-0000-0000BC610000}"/>
    <cellStyle name="KW.h (,0) 5" xfId="43075" xr:uid="{00000000-0005-0000-0000-0000BD610000}"/>
    <cellStyle name="label" xfId="43076" xr:uid="{00000000-0005-0000-0000-0000BE610000}"/>
    <cellStyle name="label 2" xfId="43077" xr:uid="{00000000-0005-0000-0000-0000BF610000}"/>
    <cellStyle name="label 2 2" xfId="43078" xr:uid="{00000000-0005-0000-0000-0000C0610000}"/>
    <cellStyle name="label 3" xfId="43079" xr:uid="{00000000-0005-0000-0000-0000C1610000}"/>
    <cellStyle name="label 4" xfId="43080" xr:uid="{00000000-0005-0000-0000-0000C2610000}"/>
    <cellStyle name="Line #'s" xfId="43081" xr:uid="{00000000-0005-0000-0000-0000C3610000}"/>
    <cellStyle name="Line #'s 2" xfId="43082" xr:uid="{00000000-0005-0000-0000-0000C4610000}"/>
    <cellStyle name="Line #'s 2 2" xfId="43083" xr:uid="{00000000-0005-0000-0000-0000C5610000}"/>
    <cellStyle name="Line #'s 3" xfId="43084" xr:uid="{00000000-0005-0000-0000-0000C6610000}"/>
    <cellStyle name="Line #'s 4" xfId="43085" xr:uid="{00000000-0005-0000-0000-0000C7610000}"/>
    <cellStyle name="LineItem" xfId="43086" xr:uid="{00000000-0005-0000-0000-0000C8610000}"/>
    <cellStyle name="Lines" xfId="43087" xr:uid="{00000000-0005-0000-0000-0000C9610000}"/>
    <cellStyle name="Lines 2" xfId="43088" xr:uid="{00000000-0005-0000-0000-0000CA610000}"/>
    <cellStyle name="Lines 2 2" xfId="43089" xr:uid="{00000000-0005-0000-0000-0000CB610000}"/>
    <cellStyle name="Lines 2 2 2" xfId="43090" xr:uid="{00000000-0005-0000-0000-0000CC610000}"/>
    <cellStyle name="Lines 2 3" xfId="43091" xr:uid="{00000000-0005-0000-0000-0000CD610000}"/>
    <cellStyle name="Lines 2 4" xfId="43092" xr:uid="{00000000-0005-0000-0000-0000CE610000}"/>
    <cellStyle name="Lines 3" xfId="43093" xr:uid="{00000000-0005-0000-0000-0000CF610000}"/>
    <cellStyle name="Lines 3 2" xfId="43094" xr:uid="{00000000-0005-0000-0000-0000D0610000}"/>
    <cellStyle name="Lines 4" xfId="43095" xr:uid="{00000000-0005-0000-0000-0000D1610000}"/>
    <cellStyle name="Lines 5" xfId="43096" xr:uid="{00000000-0005-0000-0000-0000D2610000}"/>
    <cellStyle name="Linked" xfId="7759" xr:uid="{00000000-0005-0000-0000-0000D3610000}"/>
    <cellStyle name="Linked Cell 10" xfId="7760" xr:uid="{00000000-0005-0000-0000-0000D4610000}"/>
    <cellStyle name="Linked Cell 11" xfId="7761" xr:uid="{00000000-0005-0000-0000-0000D5610000}"/>
    <cellStyle name="Linked Cell 12" xfId="7762" xr:uid="{00000000-0005-0000-0000-0000D6610000}"/>
    <cellStyle name="Linked Cell 13" xfId="7763" xr:uid="{00000000-0005-0000-0000-0000D7610000}"/>
    <cellStyle name="Linked Cell 14" xfId="7764" xr:uid="{00000000-0005-0000-0000-0000D8610000}"/>
    <cellStyle name="Linked Cell 15" xfId="7765" xr:uid="{00000000-0005-0000-0000-0000D9610000}"/>
    <cellStyle name="Linked Cell 16" xfId="7766" xr:uid="{00000000-0005-0000-0000-0000DA610000}"/>
    <cellStyle name="Linked Cell 17" xfId="7767" xr:uid="{00000000-0005-0000-0000-0000DB610000}"/>
    <cellStyle name="Linked Cell 18" xfId="7768" xr:uid="{00000000-0005-0000-0000-0000DC610000}"/>
    <cellStyle name="Linked Cell 19" xfId="7769" xr:uid="{00000000-0005-0000-0000-0000DD610000}"/>
    <cellStyle name="Linked Cell 2" xfId="7770" xr:uid="{00000000-0005-0000-0000-0000DE610000}"/>
    <cellStyle name="Linked Cell 2 2" xfId="7771" xr:uid="{00000000-0005-0000-0000-0000DF610000}"/>
    <cellStyle name="Linked Cell 2 2 2" xfId="7772" xr:uid="{00000000-0005-0000-0000-0000E0610000}"/>
    <cellStyle name="Linked Cell 2 2 3" xfId="43097" xr:uid="{00000000-0005-0000-0000-0000E1610000}"/>
    <cellStyle name="Linked Cell 2 3" xfId="7773" xr:uid="{00000000-0005-0000-0000-0000E2610000}"/>
    <cellStyle name="Linked Cell 2 4" xfId="7774" xr:uid="{00000000-0005-0000-0000-0000E3610000}"/>
    <cellStyle name="Linked Cell 2 5" xfId="7775" xr:uid="{00000000-0005-0000-0000-0000E4610000}"/>
    <cellStyle name="Linked Cell 2 6" xfId="43098" xr:uid="{00000000-0005-0000-0000-0000E5610000}"/>
    <cellStyle name="Linked Cell 20" xfId="7776" xr:uid="{00000000-0005-0000-0000-0000E6610000}"/>
    <cellStyle name="Linked Cell 21" xfId="7777" xr:uid="{00000000-0005-0000-0000-0000E7610000}"/>
    <cellStyle name="Linked Cell 22" xfId="7778" xr:uid="{00000000-0005-0000-0000-0000E8610000}"/>
    <cellStyle name="Linked Cell 23" xfId="7779" xr:uid="{00000000-0005-0000-0000-0000E9610000}"/>
    <cellStyle name="Linked Cell 3" xfId="7780" xr:uid="{00000000-0005-0000-0000-0000EA610000}"/>
    <cellStyle name="Linked Cell 3 2" xfId="7781" xr:uid="{00000000-0005-0000-0000-0000EB610000}"/>
    <cellStyle name="Linked Cell 3 2 2" xfId="43099" xr:uid="{00000000-0005-0000-0000-0000EC610000}"/>
    <cellStyle name="Linked Cell 3 3" xfId="7782" xr:uid="{00000000-0005-0000-0000-0000ED610000}"/>
    <cellStyle name="Linked Cell 3 4" xfId="7783" xr:uid="{00000000-0005-0000-0000-0000EE610000}"/>
    <cellStyle name="Linked Cell 3 5" xfId="7784" xr:uid="{00000000-0005-0000-0000-0000EF610000}"/>
    <cellStyle name="Linked Cell 4" xfId="7785" xr:uid="{00000000-0005-0000-0000-0000F0610000}"/>
    <cellStyle name="Linked Cell 4 2" xfId="7786" xr:uid="{00000000-0005-0000-0000-0000F1610000}"/>
    <cellStyle name="Linked Cell 4 3" xfId="7787" xr:uid="{00000000-0005-0000-0000-0000F2610000}"/>
    <cellStyle name="Linked Cell 4 4" xfId="7788" xr:uid="{00000000-0005-0000-0000-0000F3610000}"/>
    <cellStyle name="Linked Cell 4 5" xfId="7789" xr:uid="{00000000-0005-0000-0000-0000F4610000}"/>
    <cellStyle name="Linked Cell 5" xfId="7790" xr:uid="{00000000-0005-0000-0000-0000F5610000}"/>
    <cellStyle name="Linked Cell 6" xfId="7791" xr:uid="{00000000-0005-0000-0000-0000F6610000}"/>
    <cellStyle name="Linked Cell 7" xfId="7792" xr:uid="{00000000-0005-0000-0000-0000F7610000}"/>
    <cellStyle name="Linked Cell 8" xfId="7793" xr:uid="{00000000-0005-0000-0000-0000F8610000}"/>
    <cellStyle name="Linked Cell 9" xfId="7794" xr:uid="{00000000-0005-0000-0000-0000F9610000}"/>
    <cellStyle name="Links" xfId="43100" xr:uid="{00000000-0005-0000-0000-0000FA610000}"/>
    <cellStyle name="Locked" xfId="7795" xr:uid="{00000000-0005-0000-0000-0000FB610000}"/>
    <cellStyle name="Locked 2" xfId="7796" xr:uid="{00000000-0005-0000-0000-0000FC610000}"/>
    <cellStyle name="Locked 2 2" xfId="7797" xr:uid="{00000000-0005-0000-0000-0000FD610000}"/>
    <cellStyle name="Locked 3" xfId="7798" xr:uid="{00000000-0005-0000-0000-0000FE610000}"/>
    <cellStyle name="main_input" xfId="43101" xr:uid="{00000000-0005-0000-0000-0000FF610000}"/>
    <cellStyle name="Migliaia (0)_COSTI-RICAVI" xfId="43102" xr:uid="{00000000-0005-0000-0000-000000620000}"/>
    <cellStyle name="Miljoenen" xfId="43103" xr:uid="{00000000-0005-0000-0000-000001620000}"/>
    <cellStyle name="Miljoenen 2" xfId="43104" xr:uid="{00000000-0005-0000-0000-000002620000}"/>
    <cellStyle name="Miljoenen Text" xfId="43105" xr:uid="{00000000-0005-0000-0000-000003620000}"/>
    <cellStyle name="Miljoenen Text 2" xfId="43106" xr:uid="{00000000-0005-0000-0000-000004620000}"/>
    <cellStyle name="Miljoenen Text 2 2" xfId="43107" xr:uid="{00000000-0005-0000-0000-000005620000}"/>
    <cellStyle name="Miljoenen Text 3" xfId="43108" xr:uid="{00000000-0005-0000-0000-000006620000}"/>
    <cellStyle name="Millares [0]_Segment Values" xfId="7799" xr:uid="{00000000-0005-0000-0000-000007620000}"/>
    <cellStyle name="Millares_Segment Values" xfId="7800" xr:uid="{00000000-0005-0000-0000-000008620000}"/>
    <cellStyle name="Milliers [0]_CREATIVE" xfId="7801" xr:uid="{00000000-0005-0000-0000-000009620000}"/>
    <cellStyle name="Milliers_CREATIVE" xfId="7802" xr:uid="{00000000-0005-0000-0000-00000A620000}"/>
    <cellStyle name="Moneda [0]_Mex-Braz-Arg" xfId="7803" xr:uid="{00000000-0005-0000-0000-00000B620000}"/>
    <cellStyle name="Moneda_Mex-Braz-Arg" xfId="7804" xr:uid="{00000000-0005-0000-0000-00000C620000}"/>
    <cellStyle name="Monétaire [0]_CREATIVE" xfId="7805" xr:uid="{00000000-0005-0000-0000-00000D620000}"/>
    <cellStyle name="Monétaire_CREATIVE" xfId="7806" xr:uid="{00000000-0005-0000-0000-00000E620000}"/>
    <cellStyle name="MonthYears" xfId="7807" xr:uid="{00000000-0005-0000-0000-00000F620000}"/>
    <cellStyle name="MonthYears 2" xfId="7808" xr:uid="{00000000-0005-0000-0000-000010620000}"/>
    <cellStyle name="MonthYears 2 2" xfId="7809" xr:uid="{00000000-0005-0000-0000-000011620000}"/>
    <cellStyle name="MonthYears 3" xfId="7810" xr:uid="{00000000-0005-0000-0000-000012620000}"/>
    <cellStyle name="Multiple" xfId="7811" xr:uid="{00000000-0005-0000-0000-000013620000}"/>
    <cellStyle name="MW" xfId="7812" xr:uid="{00000000-0005-0000-0000-000014620000}"/>
    <cellStyle name="MW 2" xfId="7813" xr:uid="{00000000-0005-0000-0000-000015620000}"/>
    <cellStyle name="MW 2 2" xfId="7814" xr:uid="{00000000-0005-0000-0000-000016620000}"/>
    <cellStyle name="MW 2 2 2" xfId="7815" xr:uid="{00000000-0005-0000-0000-000017620000}"/>
    <cellStyle name="MW 2 3" xfId="7816" xr:uid="{00000000-0005-0000-0000-000018620000}"/>
    <cellStyle name="MW 3" xfId="7817" xr:uid="{00000000-0005-0000-0000-000019620000}"/>
    <cellStyle name="MW 3 2" xfId="7818" xr:uid="{00000000-0005-0000-0000-00001A620000}"/>
    <cellStyle name="MW 3 2 2" xfId="7819" xr:uid="{00000000-0005-0000-0000-00001B620000}"/>
    <cellStyle name="MW 3 3" xfId="7820" xr:uid="{00000000-0005-0000-0000-00001C620000}"/>
    <cellStyle name="MW 4" xfId="7821" xr:uid="{00000000-0005-0000-0000-00001D620000}"/>
    <cellStyle name="MW 4 2" xfId="7822" xr:uid="{00000000-0005-0000-0000-00001E620000}"/>
    <cellStyle name="MW 5" xfId="7823" xr:uid="{00000000-0005-0000-0000-00001F620000}"/>
    <cellStyle name="MW 5 2" xfId="7824" xr:uid="{00000000-0005-0000-0000-000020620000}"/>
    <cellStyle name="MW 6" xfId="7825" xr:uid="{00000000-0005-0000-0000-000021620000}"/>
    <cellStyle name="MW 6 2" xfId="7826" xr:uid="{00000000-0005-0000-0000-000022620000}"/>
    <cellStyle name="MW 7" xfId="7827" xr:uid="{00000000-0005-0000-0000-000023620000}"/>
    <cellStyle name="MW 7 2" xfId="7828" xr:uid="{00000000-0005-0000-0000-000024620000}"/>
    <cellStyle name="MW 8" xfId="7829" xr:uid="{00000000-0005-0000-0000-000025620000}"/>
    <cellStyle name="MW_2011 Q2 CAM True Up - comparison btwn 12Sep11 and 21June11" xfId="7830" xr:uid="{00000000-0005-0000-0000-000026620000}"/>
    <cellStyle name="MWh" xfId="7831" xr:uid="{00000000-0005-0000-0000-000027620000}"/>
    <cellStyle name="MWh 2" xfId="7832" xr:uid="{00000000-0005-0000-0000-000028620000}"/>
    <cellStyle name="MWh 2 2" xfId="7833" xr:uid="{00000000-0005-0000-0000-000029620000}"/>
    <cellStyle name="MWh 2 2 2" xfId="7834" xr:uid="{00000000-0005-0000-0000-00002A620000}"/>
    <cellStyle name="MWh 2 3" xfId="7835" xr:uid="{00000000-0005-0000-0000-00002B620000}"/>
    <cellStyle name="MWh 3" xfId="7836" xr:uid="{00000000-0005-0000-0000-00002C620000}"/>
    <cellStyle name="MWh 3 2" xfId="7837" xr:uid="{00000000-0005-0000-0000-00002D620000}"/>
    <cellStyle name="MWh 3 2 2" xfId="7838" xr:uid="{00000000-0005-0000-0000-00002E620000}"/>
    <cellStyle name="MWh 3 3" xfId="7839" xr:uid="{00000000-0005-0000-0000-00002F620000}"/>
    <cellStyle name="MWh 4" xfId="7840" xr:uid="{00000000-0005-0000-0000-000030620000}"/>
    <cellStyle name="MWh 4 2" xfId="7841" xr:uid="{00000000-0005-0000-0000-000031620000}"/>
    <cellStyle name="MWh 5" xfId="7842" xr:uid="{00000000-0005-0000-0000-000032620000}"/>
    <cellStyle name="MWh 5 2" xfId="7843" xr:uid="{00000000-0005-0000-0000-000033620000}"/>
    <cellStyle name="MWh 6" xfId="7844" xr:uid="{00000000-0005-0000-0000-000034620000}"/>
    <cellStyle name="MWh 6 2" xfId="7845" xr:uid="{00000000-0005-0000-0000-000035620000}"/>
    <cellStyle name="MWh 7" xfId="7846" xr:uid="{00000000-0005-0000-0000-000036620000}"/>
    <cellStyle name="MWh 7 2" xfId="7847" xr:uid="{00000000-0005-0000-0000-000037620000}"/>
    <cellStyle name="MWh 8" xfId="7848" xr:uid="{00000000-0005-0000-0000-000038620000}"/>
    <cellStyle name="MWh_2011 Q2 CAM True Up - comparison btwn 12Sep11 and 21June11" xfId="7849" xr:uid="{00000000-0005-0000-0000-000039620000}"/>
    <cellStyle name="myborder" xfId="43109" xr:uid="{00000000-0005-0000-0000-00003A620000}"/>
    <cellStyle name="myborder 2" xfId="43110" xr:uid="{00000000-0005-0000-0000-00003B620000}"/>
    <cellStyle name="Neutral 10" xfId="7850" xr:uid="{00000000-0005-0000-0000-00003C620000}"/>
    <cellStyle name="Neutral 11" xfId="7851" xr:uid="{00000000-0005-0000-0000-00003D620000}"/>
    <cellStyle name="Neutral 12" xfId="7852" xr:uid="{00000000-0005-0000-0000-00003E620000}"/>
    <cellStyle name="Neutral 13" xfId="7853" xr:uid="{00000000-0005-0000-0000-00003F620000}"/>
    <cellStyle name="Neutral 14" xfId="7854" xr:uid="{00000000-0005-0000-0000-000040620000}"/>
    <cellStyle name="Neutral 15" xfId="7855" xr:uid="{00000000-0005-0000-0000-000041620000}"/>
    <cellStyle name="Neutral 16" xfId="7856" xr:uid="{00000000-0005-0000-0000-000042620000}"/>
    <cellStyle name="Neutral 17" xfId="7857" xr:uid="{00000000-0005-0000-0000-000043620000}"/>
    <cellStyle name="Neutral 18" xfId="7858" xr:uid="{00000000-0005-0000-0000-000044620000}"/>
    <cellStyle name="Neutral 19" xfId="7859" xr:uid="{00000000-0005-0000-0000-000045620000}"/>
    <cellStyle name="Neutral 2" xfId="7860" xr:uid="{00000000-0005-0000-0000-000046620000}"/>
    <cellStyle name="Neutral 2 2" xfId="7861" xr:uid="{00000000-0005-0000-0000-000047620000}"/>
    <cellStyle name="Neutral 2 2 2" xfId="7862" xr:uid="{00000000-0005-0000-0000-000048620000}"/>
    <cellStyle name="Neutral 2 2 3" xfId="43111" xr:uid="{00000000-0005-0000-0000-000049620000}"/>
    <cellStyle name="Neutral 2 3" xfId="7863" xr:uid="{00000000-0005-0000-0000-00004A620000}"/>
    <cellStyle name="Neutral 2 4" xfId="7864" xr:uid="{00000000-0005-0000-0000-00004B620000}"/>
    <cellStyle name="Neutral 2 5" xfId="7865" xr:uid="{00000000-0005-0000-0000-00004C620000}"/>
    <cellStyle name="Neutral 2 6" xfId="43112" xr:uid="{00000000-0005-0000-0000-00004D620000}"/>
    <cellStyle name="Neutral 20" xfId="7866" xr:uid="{00000000-0005-0000-0000-00004E620000}"/>
    <cellStyle name="Neutral 21" xfId="7867" xr:uid="{00000000-0005-0000-0000-00004F620000}"/>
    <cellStyle name="Neutral 22" xfId="7868" xr:uid="{00000000-0005-0000-0000-000050620000}"/>
    <cellStyle name="Neutral 23" xfId="7869" xr:uid="{00000000-0005-0000-0000-000051620000}"/>
    <cellStyle name="Neutral 24" xfId="7870" xr:uid="{00000000-0005-0000-0000-000052620000}"/>
    <cellStyle name="Neutral 3" xfId="7871" xr:uid="{00000000-0005-0000-0000-000053620000}"/>
    <cellStyle name="Neutral 3 2" xfId="7872" xr:uid="{00000000-0005-0000-0000-000054620000}"/>
    <cellStyle name="Neutral 3 2 2" xfId="43113" xr:uid="{00000000-0005-0000-0000-000055620000}"/>
    <cellStyle name="Neutral 3 3" xfId="7873" xr:uid="{00000000-0005-0000-0000-000056620000}"/>
    <cellStyle name="Neutral 3 4" xfId="7874" xr:uid="{00000000-0005-0000-0000-000057620000}"/>
    <cellStyle name="Neutral 3 5" xfId="7875" xr:uid="{00000000-0005-0000-0000-000058620000}"/>
    <cellStyle name="Neutral 4" xfId="7876" xr:uid="{00000000-0005-0000-0000-000059620000}"/>
    <cellStyle name="Neutral 4 2" xfId="7877" xr:uid="{00000000-0005-0000-0000-00005A620000}"/>
    <cellStyle name="Neutral 4 3" xfId="7878" xr:uid="{00000000-0005-0000-0000-00005B620000}"/>
    <cellStyle name="Neutral 4 4" xfId="7879" xr:uid="{00000000-0005-0000-0000-00005C620000}"/>
    <cellStyle name="Neutral 4 5" xfId="7880" xr:uid="{00000000-0005-0000-0000-00005D620000}"/>
    <cellStyle name="Neutral 5" xfId="7881" xr:uid="{00000000-0005-0000-0000-00005E620000}"/>
    <cellStyle name="Neutral 6" xfId="7882" xr:uid="{00000000-0005-0000-0000-00005F620000}"/>
    <cellStyle name="Neutral 7" xfId="7883" xr:uid="{00000000-0005-0000-0000-000060620000}"/>
    <cellStyle name="Neutral 8" xfId="7884" xr:uid="{00000000-0005-0000-0000-000061620000}"/>
    <cellStyle name="Neutral 9" xfId="7885" xr:uid="{00000000-0005-0000-0000-000062620000}"/>
    <cellStyle name="Neutre" xfId="7886" xr:uid="{00000000-0005-0000-0000-000063620000}"/>
    <cellStyle name="NEW" xfId="7887" xr:uid="{00000000-0005-0000-0000-000064620000}"/>
    <cellStyle name="Next holiday" xfId="43114" xr:uid="{00000000-0005-0000-0000-000065620000}"/>
    <cellStyle name="Next holiday 2" xfId="43115" xr:uid="{00000000-0005-0000-0000-000066620000}"/>
    <cellStyle name="Next holiday 2 2" xfId="43116" xr:uid="{00000000-0005-0000-0000-000067620000}"/>
    <cellStyle name="Next holiday 3" xfId="43117" xr:uid="{00000000-0005-0000-0000-000068620000}"/>
    <cellStyle name="Next holiday 4" xfId="43118" xr:uid="{00000000-0005-0000-0000-000069620000}"/>
    <cellStyle name="no dec" xfId="7888" xr:uid="{00000000-0005-0000-0000-00006A620000}"/>
    <cellStyle name="no dec 2" xfId="7889" xr:uid="{00000000-0005-0000-0000-00006B620000}"/>
    <cellStyle name="no dec 2 2" xfId="43119" xr:uid="{00000000-0005-0000-0000-00006C620000}"/>
    <cellStyle name="no dec 2 2 2" xfId="43120" xr:uid="{00000000-0005-0000-0000-00006D620000}"/>
    <cellStyle name="no dec 2 3" xfId="43121" xr:uid="{00000000-0005-0000-0000-00006E620000}"/>
    <cellStyle name="no dec 2 3 2" xfId="43122" xr:uid="{00000000-0005-0000-0000-00006F620000}"/>
    <cellStyle name="no dec 2 4" xfId="43123" xr:uid="{00000000-0005-0000-0000-000070620000}"/>
    <cellStyle name="no dec 2 4 2" xfId="43124" xr:uid="{00000000-0005-0000-0000-000071620000}"/>
    <cellStyle name="no dec 2 5" xfId="43125" xr:uid="{00000000-0005-0000-0000-000072620000}"/>
    <cellStyle name="no dec 2 6" xfId="43126" xr:uid="{00000000-0005-0000-0000-000073620000}"/>
    <cellStyle name="no dec 3" xfId="7890" xr:uid="{00000000-0005-0000-0000-000074620000}"/>
    <cellStyle name="no dec 3 2" xfId="43127" xr:uid="{00000000-0005-0000-0000-000075620000}"/>
    <cellStyle name="no dec 3 2 2" xfId="43128" xr:uid="{00000000-0005-0000-0000-000076620000}"/>
    <cellStyle name="no dec 3 3" xfId="43129" xr:uid="{00000000-0005-0000-0000-000077620000}"/>
    <cellStyle name="no dec 4" xfId="7891" xr:uid="{00000000-0005-0000-0000-000078620000}"/>
    <cellStyle name="no dec 4 2" xfId="7892" xr:uid="{00000000-0005-0000-0000-000079620000}"/>
    <cellStyle name="no dec 5" xfId="43130" xr:uid="{00000000-0005-0000-0000-00007A620000}"/>
    <cellStyle name="no dec_FPR EEC Feb 2010" xfId="43131" xr:uid="{00000000-0005-0000-0000-00007B620000}"/>
    <cellStyle name="No zeros ($0)" xfId="43132" xr:uid="{00000000-0005-0000-0000-00007C620000}"/>
    <cellStyle name="No zeros ($0) 2" xfId="43133" xr:uid="{00000000-0005-0000-0000-00007D620000}"/>
    <cellStyle name="No zeros ($2)" xfId="43134" xr:uid="{00000000-0005-0000-0000-00007E620000}"/>
    <cellStyle name="No zeros ($2) 2" xfId="43135" xr:uid="{00000000-0005-0000-0000-00007F620000}"/>
    <cellStyle name="No zeros (0)" xfId="43136" xr:uid="{00000000-0005-0000-0000-000080620000}"/>
    <cellStyle name="No zeros (0) 2" xfId="43137" xr:uid="{00000000-0005-0000-0000-000081620000}"/>
    <cellStyle name="No zeros (1)" xfId="43138" xr:uid="{00000000-0005-0000-0000-000082620000}"/>
    <cellStyle name="No zeros (1) 2" xfId="43139" xr:uid="{00000000-0005-0000-0000-000083620000}"/>
    <cellStyle name="No zeros (2)" xfId="43140" xr:uid="{00000000-0005-0000-0000-000084620000}"/>
    <cellStyle name="No zeros (2) 2" xfId="43141" xr:uid="{00000000-0005-0000-0000-000085620000}"/>
    <cellStyle name="Nor" xfId="43142" xr:uid="{00000000-0005-0000-0000-000086620000}"/>
    <cellStyle name="Normal" xfId="0" builtinId="0"/>
    <cellStyle name="Normal - Style1" xfId="7893" xr:uid="{00000000-0005-0000-0000-000088620000}"/>
    <cellStyle name="Normal - Style1 10" xfId="43143" xr:uid="{00000000-0005-0000-0000-000089620000}"/>
    <cellStyle name="Normal - Style1 11" xfId="43144" xr:uid="{00000000-0005-0000-0000-00008A620000}"/>
    <cellStyle name="Normal - Style1 2" xfId="7894" xr:uid="{00000000-0005-0000-0000-00008B620000}"/>
    <cellStyle name="Normal - Style1 2 2" xfId="43145" xr:uid="{00000000-0005-0000-0000-00008C620000}"/>
    <cellStyle name="Normal - Style1 2 2 2" xfId="43146" xr:uid="{00000000-0005-0000-0000-00008D620000}"/>
    <cellStyle name="Normal - Style1 2 2 3" xfId="43147" xr:uid="{00000000-0005-0000-0000-00008E620000}"/>
    <cellStyle name="Normal - Style1 2 3" xfId="43148" xr:uid="{00000000-0005-0000-0000-00008F620000}"/>
    <cellStyle name="Normal - Style1 2 3 2" xfId="43149" xr:uid="{00000000-0005-0000-0000-000090620000}"/>
    <cellStyle name="Normal - Style1 2 4" xfId="43150" xr:uid="{00000000-0005-0000-0000-000091620000}"/>
    <cellStyle name="Normal - Style1 2 5" xfId="43151" xr:uid="{00000000-0005-0000-0000-000092620000}"/>
    <cellStyle name="Normal - Style1 3" xfId="7895" xr:uid="{00000000-0005-0000-0000-000093620000}"/>
    <cellStyle name="Normal - Style1 3 2" xfId="43152" xr:uid="{00000000-0005-0000-0000-000094620000}"/>
    <cellStyle name="Normal - Style1 3 2 2" xfId="43153" xr:uid="{00000000-0005-0000-0000-000095620000}"/>
    <cellStyle name="Normal - Style1 3 2 3" xfId="43154" xr:uid="{00000000-0005-0000-0000-000096620000}"/>
    <cellStyle name="Normal - Style1 3 3" xfId="43155" xr:uid="{00000000-0005-0000-0000-000097620000}"/>
    <cellStyle name="Normal - Style1 3 4" xfId="43156" xr:uid="{00000000-0005-0000-0000-000098620000}"/>
    <cellStyle name="Normal - Style1 4" xfId="7896" xr:uid="{00000000-0005-0000-0000-000099620000}"/>
    <cellStyle name="Normal - Style1 4 2" xfId="43157" xr:uid="{00000000-0005-0000-0000-00009A620000}"/>
    <cellStyle name="Normal - Style1 4 2 2" xfId="43158" xr:uid="{00000000-0005-0000-0000-00009B620000}"/>
    <cellStyle name="Normal - Style1 4 3" xfId="43159" xr:uid="{00000000-0005-0000-0000-00009C620000}"/>
    <cellStyle name="Normal - Style1 4 4" xfId="43160" xr:uid="{00000000-0005-0000-0000-00009D620000}"/>
    <cellStyle name="Normal - Style1 5" xfId="43161" xr:uid="{00000000-0005-0000-0000-00009E620000}"/>
    <cellStyle name="Normal - Style1 5 2" xfId="43162" xr:uid="{00000000-0005-0000-0000-00009F620000}"/>
    <cellStyle name="Normal - Style1 5 2 2" xfId="43163" xr:uid="{00000000-0005-0000-0000-0000A0620000}"/>
    <cellStyle name="Normal - Style1 5 2 2 2" xfId="43164" xr:uid="{00000000-0005-0000-0000-0000A1620000}"/>
    <cellStyle name="Normal - Style1 5 2 3" xfId="43165" xr:uid="{00000000-0005-0000-0000-0000A2620000}"/>
    <cellStyle name="Normal - Style1 5 3" xfId="43166" xr:uid="{00000000-0005-0000-0000-0000A3620000}"/>
    <cellStyle name="Normal - Style1 5 3 2" xfId="43167" xr:uid="{00000000-0005-0000-0000-0000A4620000}"/>
    <cellStyle name="Normal - Style1 5 4" xfId="43168" xr:uid="{00000000-0005-0000-0000-0000A5620000}"/>
    <cellStyle name="Normal - Style1 6" xfId="43169" xr:uid="{00000000-0005-0000-0000-0000A6620000}"/>
    <cellStyle name="Normal - Style1 6 2" xfId="43170" xr:uid="{00000000-0005-0000-0000-0000A7620000}"/>
    <cellStyle name="Normal - Style1 6 2 2" xfId="43171" xr:uid="{00000000-0005-0000-0000-0000A8620000}"/>
    <cellStyle name="Normal - Style1 6 2 2 2" xfId="43172" xr:uid="{00000000-0005-0000-0000-0000A9620000}"/>
    <cellStyle name="Normal - Style1 6 2 3" xfId="43173" xr:uid="{00000000-0005-0000-0000-0000AA620000}"/>
    <cellStyle name="Normal - Style1 6 3" xfId="43174" xr:uid="{00000000-0005-0000-0000-0000AB620000}"/>
    <cellStyle name="Normal - Style1 6 3 2" xfId="43175" xr:uid="{00000000-0005-0000-0000-0000AC620000}"/>
    <cellStyle name="Normal - Style1 6 4" xfId="43176" xr:uid="{00000000-0005-0000-0000-0000AD620000}"/>
    <cellStyle name="Normal - Style1 7" xfId="43177" xr:uid="{00000000-0005-0000-0000-0000AE620000}"/>
    <cellStyle name="Normal - Style1 7 2" xfId="43178" xr:uid="{00000000-0005-0000-0000-0000AF620000}"/>
    <cellStyle name="Normal - Style1 8" xfId="43179" xr:uid="{00000000-0005-0000-0000-0000B0620000}"/>
    <cellStyle name="Normal - Style1 8 2" xfId="43180" xr:uid="{00000000-0005-0000-0000-0000B1620000}"/>
    <cellStyle name="Normal - Style1 9" xfId="43181" xr:uid="{00000000-0005-0000-0000-0000B2620000}"/>
    <cellStyle name="Normal - Style1_FPR EEC Feb 2010" xfId="43182" xr:uid="{00000000-0005-0000-0000-0000B3620000}"/>
    <cellStyle name="Normal [0]" xfId="43183" xr:uid="{00000000-0005-0000-0000-0000B4620000}"/>
    <cellStyle name="Normal [0] 2" xfId="43184" xr:uid="{00000000-0005-0000-0000-0000B5620000}"/>
    <cellStyle name="Normal [2]" xfId="43185" xr:uid="{00000000-0005-0000-0000-0000B6620000}"/>
    <cellStyle name="Normal [2] 2" xfId="43186" xr:uid="{00000000-0005-0000-0000-0000B7620000}"/>
    <cellStyle name="Normal 000$" xfId="7897" xr:uid="{00000000-0005-0000-0000-0000B8620000}"/>
    <cellStyle name="Normal 1" xfId="43187" xr:uid="{00000000-0005-0000-0000-0000B9620000}"/>
    <cellStyle name="Normal 1 2" xfId="43188" xr:uid="{00000000-0005-0000-0000-0000BA620000}"/>
    <cellStyle name="Normal 1 2 2" xfId="43189" xr:uid="{00000000-0005-0000-0000-0000BB620000}"/>
    <cellStyle name="Normal 1 2 2 2" xfId="43190" xr:uid="{00000000-0005-0000-0000-0000BC620000}"/>
    <cellStyle name="Normal 1 2 3" xfId="43191" xr:uid="{00000000-0005-0000-0000-0000BD620000}"/>
    <cellStyle name="Normal 1 2 3 2" xfId="43192" xr:uid="{00000000-0005-0000-0000-0000BE620000}"/>
    <cellStyle name="Normal 1 2 4" xfId="43193" xr:uid="{00000000-0005-0000-0000-0000BF620000}"/>
    <cellStyle name="Normal 1 2 5" xfId="43194" xr:uid="{00000000-0005-0000-0000-0000C0620000}"/>
    <cellStyle name="Normal 1 3" xfId="43195" xr:uid="{00000000-0005-0000-0000-0000C1620000}"/>
    <cellStyle name="Normal 1 3 2" xfId="43196" xr:uid="{00000000-0005-0000-0000-0000C2620000}"/>
    <cellStyle name="Normal 1 3 2 2" xfId="43197" xr:uid="{00000000-0005-0000-0000-0000C3620000}"/>
    <cellStyle name="Normal 1 3 2 2 2" xfId="43198" xr:uid="{00000000-0005-0000-0000-0000C4620000}"/>
    <cellStyle name="Normal 1 3 2 3" xfId="43199" xr:uid="{00000000-0005-0000-0000-0000C5620000}"/>
    <cellStyle name="Normal 1 3 3" xfId="43200" xr:uid="{00000000-0005-0000-0000-0000C6620000}"/>
    <cellStyle name="Normal 1 3 3 2" xfId="43201" xr:uid="{00000000-0005-0000-0000-0000C7620000}"/>
    <cellStyle name="Normal 1 3 4" xfId="43202" xr:uid="{00000000-0005-0000-0000-0000C8620000}"/>
    <cellStyle name="Normal 1 4" xfId="43203" xr:uid="{00000000-0005-0000-0000-0000C9620000}"/>
    <cellStyle name="Normal 1 4 2" xfId="43204" xr:uid="{00000000-0005-0000-0000-0000CA620000}"/>
    <cellStyle name="Normal 1 4 2 2" xfId="43205" xr:uid="{00000000-0005-0000-0000-0000CB620000}"/>
    <cellStyle name="Normal 1 4 2 2 2" xfId="43206" xr:uid="{00000000-0005-0000-0000-0000CC620000}"/>
    <cellStyle name="Normal 1 4 2 3" xfId="43207" xr:uid="{00000000-0005-0000-0000-0000CD620000}"/>
    <cellStyle name="Normal 1 4 3" xfId="43208" xr:uid="{00000000-0005-0000-0000-0000CE620000}"/>
    <cellStyle name="Normal 1 4 3 2" xfId="43209" xr:uid="{00000000-0005-0000-0000-0000CF620000}"/>
    <cellStyle name="Normal 1 4 4" xfId="43210" xr:uid="{00000000-0005-0000-0000-0000D0620000}"/>
    <cellStyle name="Normal 1 5" xfId="43211" xr:uid="{00000000-0005-0000-0000-0000D1620000}"/>
    <cellStyle name="Normal 1 5 2" xfId="43212" xr:uid="{00000000-0005-0000-0000-0000D2620000}"/>
    <cellStyle name="Normal 1 6" xfId="43213" xr:uid="{00000000-0005-0000-0000-0000D3620000}"/>
    <cellStyle name="Normal 1 7" xfId="43214" xr:uid="{00000000-0005-0000-0000-0000D4620000}"/>
    <cellStyle name="Normal 10" xfId="7898" xr:uid="{00000000-0005-0000-0000-0000D5620000}"/>
    <cellStyle name="Normal 10 10" xfId="7899" xr:uid="{00000000-0005-0000-0000-0000D6620000}"/>
    <cellStyle name="Normal 10 10 2" xfId="7900" xr:uid="{00000000-0005-0000-0000-0000D7620000}"/>
    <cellStyle name="Normal 10 10 2 2" xfId="7901" xr:uid="{00000000-0005-0000-0000-0000D8620000}"/>
    <cellStyle name="Normal 10 11" xfId="7902" xr:uid="{00000000-0005-0000-0000-0000D9620000}"/>
    <cellStyle name="Normal 10 12" xfId="7903" xr:uid="{00000000-0005-0000-0000-0000DA620000}"/>
    <cellStyle name="Normal 10 13" xfId="7904" xr:uid="{00000000-0005-0000-0000-0000DB620000}"/>
    <cellStyle name="Normal 10 14" xfId="25806" xr:uid="{00000000-0005-0000-0000-0000DC620000}"/>
    <cellStyle name="Normal 10 15" xfId="54292" xr:uid="{99DC2ECE-5C34-4B79-A7E7-E09CE742C80F}"/>
    <cellStyle name="Normal 10 16" xfId="54325" xr:uid="{CE8195C7-58E3-4C1A-AA74-11CBA8B90267}"/>
    <cellStyle name="Normal 10 2" xfId="7905" xr:uid="{00000000-0005-0000-0000-0000DD620000}"/>
    <cellStyle name="Normal 10 2 10" xfId="7906" xr:uid="{00000000-0005-0000-0000-0000DE620000}"/>
    <cellStyle name="Normal 10 2 10 2" xfId="7907" xr:uid="{00000000-0005-0000-0000-0000DF620000}"/>
    <cellStyle name="Normal 10 2 11" xfId="7908" xr:uid="{00000000-0005-0000-0000-0000E0620000}"/>
    <cellStyle name="Normal 10 2 11 2" xfId="7909" xr:uid="{00000000-0005-0000-0000-0000E1620000}"/>
    <cellStyle name="Normal 10 2 12" xfId="7910" xr:uid="{00000000-0005-0000-0000-0000E2620000}"/>
    <cellStyle name="Normal 10 2 12 2" xfId="7911" xr:uid="{00000000-0005-0000-0000-0000E3620000}"/>
    <cellStyle name="Normal 10 2 13" xfId="7912" xr:uid="{00000000-0005-0000-0000-0000E4620000}"/>
    <cellStyle name="Normal 10 2 14" xfId="7913" xr:uid="{00000000-0005-0000-0000-0000E5620000}"/>
    <cellStyle name="Normal 10 2 15" xfId="7914" xr:uid="{00000000-0005-0000-0000-0000E6620000}"/>
    <cellStyle name="Normal 10 2 16" xfId="25812" xr:uid="{00000000-0005-0000-0000-0000E7620000}"/>
    <cellStyle name="Normal 10 2 17" xfId="54326" xr:uid="{9054771A-AE1F-4B1F-BDB5-948C3671C7D4}"/>
    <cellStyle name="Normal 10 2 2" xfId="7915" xr:uid="{00000000-0005-0000-0000-0000E8620000}"/>
    <cellStyle name="Normal 10 2 2 10" xfId="7916" xr:uid="{00000000-0005-0000-0000-0000E9620000}"/>
    <cellStyle name="Normal 10 2 2 10 2" xfId="7917" xr:uid="{00000000-0005-0000-0000-0000EA620000}"/>
    <cellStyle name="Normal 10 2 2 11" xfId="7918" xr:uid="{00000000-0005-0000-0000-0000EB620000}"/>
    <cellStyle name="Normal 10 2 2 11 2" xfId="7919" xr:uid="{00000000-0005-0000-0000-0000EC620000}"/>
    <cellStyle name="Normal 10 2 2 12" xfId="7920" xr:uid="{00000000-0005-0000-0000-0000ED620000}"/>
    <cellStyle name="Normal 10 2 2 13" xfId="7921" xr:uid="{00000000-0005-0000-0000-0000EE620000}"/>
    <cellStyle name="Normal 10 2 2 14" xfId="54421" xr:uid="{0310316A-77CB-4852-97C2-04DE10CFB37B}"/>
    <cellStyle name="Normal 10 2 2 2" xfId="7922" xr:uid="{00000000-0005-0000-0000-0000EF620000}"/>
    <cellStyle name="Normal 10 2 2 2 2" xfId="7923" xr:uid="{00000000-0005-0000-0000-0000F0620000}"/>
    <cellStyle name="Normal 10 2 2 2 2 2" xfId="7924" xr:uid="{00000000-0005-0000-0000-0000F1620000}"/>
    <cellStyle name="Normal 10 2 2 2 2 2 2" xfId="7925" xr:uid="{00000000-0005-0000-0000-0000F2620000}"/>
    <cellStyle name="Normal 10 2 2 2 2 3" xfId="7926" xr:uid="{00000000-0005-0000-0000-0000F3620000}"/>
    <cellStyle name="Normal 10 2 2 2 3" xfId="7927" xr:uid="{00000000-0005-0000-0000-0000F4620000}"/>
    <cellStyle name="Normal 10 2 2 2 3 2" xfId="7928" xr:uid="{00000000-0005-0000-0000-0000F5620000}"/>
    <cellStyle name="Normal 10 2 2 2 4" xfId="7929" xr:uid="{00000000-0005-0000-0000-0000F6620000}"/>
    <cellStyle name="Normal 10 2 2 2 4 2" xfId="7930" xr:uid="{00000000-0005-0000-0000-0000F7620000}"/>
    <cellStyle name="Normal 10 2 2 2 5" xfId="7931" xr:uid="{00000000-0005-0000-0000-0000F8620000}"/>
    <cellStyle name="Normal 10 2 2 2 6" xfId="55001" xr:uid="{FBA08137-234C-473A-9B2F-6F35E144EBF7}"/>
    <cellStyle name="Normal 10 2 2 3" xfId="7932" xr:uid="{00000000-0005-0000-0000-0000F9620000}"/>
    <cellStyle name="Normal 10 2 2 3 2" xfId="7933" xr:uid="{00000000-0005-0000-0000-0000FA620000}"/>
    <cellStyle name="Normal 10 2 2 3 2 2" xfId="7934" xr:uid="{00000000-0005-0000-0000-0000FB620000}"/>
    <cellStyle name="Normal 10 2 2 3 2 2 2" xfId="7935" xr:uid="{00000000-0005-0000-0000-0000FC620000}"/>
    <cellStyle name="Normal 10 2 2 3 2 3" xfId="7936" xr:uid="{00000000-0005-0000-0000-0000FD620000}"/>
    <cellStyle name="Normal 10 2 2 3 3" xfId="7937" xr:uid="{00000000-0005-0000-0000-0000FE620000}"/>
    <cellStyle name="Normal 10 2 2 3 3 2" xfId="7938" xr:uid="{00000000-0005-0000-0000-0000FF620000}"/>
    <cellStyle name="Normal 10 2 2 3 4" xfId="7939" xr:uid="{00000000-0005-0000-0000-000000630000}"/>
    <cellStyle name="Normal 10 2 2 3 4 2" xfId="7940" xr:uid="{00000000-0005-0000-0000-000001630000}"/>
    <cellStyle name="Normal 10 2 2 3 5" xfId="7941" xr:uid="{00000000-0005-0000-0000-000002630000}"/>
    <cellStyle name="Normal 10 2 2 4" xfId="7942" xr:uid="{00000000-0005-0000-0000-000003630000}"/>
    <cellStyle name="Normal 10 2 2 4 2" xfId="7943" xr:uid="{00000000-0005-0000-0000-000004630000}"/>
    <cellStyle name="Normal 10 2 2 4 2 2" xfId="7944" xr:uid="{00000000-0005-0000-0000-000005630000}"/>
    <cellStyle name="Normal 10 2 2 4 3" xfId="7945" xr:uid="{00000000-0005-0000-0000-000006630000}"/>
    <cellStyle name="Normal 10 2 2 5" xfId="7946" xr:uid="{00000000-0005-0000-0000-000007630000}"/>
    <cellStyle name="Normal 10 2 2 6" xfId="7947" xr:uid="{00000000-0005-0000-0000-000008630000}"/>
    <cellStyle name="Normal 10 2 2 6 2" xfId="7948" xr:uid="{00000000-0005-0000-0000-000009630000}"/>
    <cellStyle name="Normal 10 2 2 7" xfId="7949" xr:uid="{00000000-0005-0000-0000-00000A630000}"/>
    <cellStyle name="Normal 10 2 2 7 2" xfId="7950" xr:uid="{00000000-0005-0000-0000-00000B630000}"/>
    <cellStyle name="Normal 10 2 2 8" xfId="7951" xr:uid="{00000000-0005-0000-0000-00000C630000}"/>
    <cellStyle name="Normal 10 2 2 8 2" xfId="7952" xr:uid="{00000000-0005-0000-0000-00000D630000}"/>
    <cellStyle name="Normal 10 2 2 9" xfId="7953" xr:uid="{00000000-0005-0000-0000-00000E630000}"/>
    <cellStyle name="Normal 10 2 2 9 2" xfId="7954" xr:uid="{00000000-0005-0000-0000-00000F630000}"/>
    <cellStyle name="Normal 10 2 3" xfId="7955" xr:uid="{00000000-0005-0000-0000-000010630000}"/>
    <cellStyle name="Normal 10 2 3 2" xfId="7956" xr:uid="{00000000-0005-0000-0000-000011630000}"/>
    <cellStyle name="Normal 10 2 3 2 2" xfId="7957" xr:uid="{00000000-0005-0000-0000-000012630000}"/>
    <cellStyle name="Normal 10 2 3 2 2 2" xfId="7958" xr:uid="{00000000-0005-0000-0000-000013630000}"/>
    <cellStyle name="Normal 10 2 3 2 3" xfId="7959" xr:uid="{00000000-0005-0000-0000-000014630000}"/>
    <cellStyle name="Normal 10 2 3 2 4" xfId="55375" xr:uid="{BA500133-5045-450E-BB38-88930FB9C34F}"/>
    <cellStyle name="Normal 10 2 3 3" xfId="7960" xr:uid="{00000000-0005-0000-0000-000015630000}"/>
    <cellStyle name="Normal 10 2 3 3 2" xfId="7961" xr:uid="{00000000-0005-0000-0000-000016630000}"/>
    <cellStyle name="Normal 10 2 3 4" xfId="7962" xr:uid="{00000000-0005-0000-0000-000017630000}"/>
    <cellStyle name="Normal 10 2 3 4 2" xfId="7963" xr:uid="{00000000-0005-0000-0000-000018630000}"/>
    <cellStyle name="Normal 10 2 3 5" xfId="7964" xr:uid="{00000000-0005-0000-0000-000019630000}"/>
    <cellStyle name="Normal 10 2 3 6" xfId="7965" xr:uid="{00000000-0005-0000-0000-00001A630000}"/>
    <cellStyle name="Normal 10 2 3 7" xfId="54795" xr:uid="{EA5D199F-F0A4-4EB7-A699-B88A45B26890}"/>
    <cellStyle name="Normal 10 2 4" xfId="7966" xr:uid="{00000000-0005-0000-0000-00001B630000}"/>
    <cellStyle name="Normal 10 2 4 2" xfId="7967" xr:uid="{00000000-0005-0000-0000-00001C630000}"/>
    <cellStyle name="Normal 10 2 4 2 2" xfId="7968" xr:uid="{00000000-0005-0000-0000-00001D630000}"/>
    <cellStyle name="Normal 10 2 4 2 2 2" xfId="7969" xr:uid="{00000000-0005-0000-0000-00001E630000}"/>
    <cellStyle name="Normal 10 2 4 2 3" xfId="7970" xr:uid="{00000000-0005-0000-0000-00001F630000}"/>
    <cellStyle name="Normal 10 2 4 2 4" xfId="7971" xr:uid="{00000000-0005-0000-0000-000020630000}"/>
    <cellStyle name="Normal 10 2 4 2 5" xfId="55465" xr:uid="{F0EE80C0-C4F1-40AC-8CC2-9A0DB81DB77F}"/>
    <cellStyle name="Normal 10 2 4 3" xfId="7972" xr:uid="{00000000-0005-0000-0000-000021630000}"/>
    <cellStyle name="Normal 10 2 4 3 2" xfId="7973" xr:uid="{00000000-0005-0000-0000-000022630000}"/>
    <cellStyle name="Normal 10 2 4 4" xfId="7974" xr:uid="{00000000-0005-0000-0000-000023630000}"/>
    <cellStyle name="Normal 10 2 4 4 2" xfId="7975" xr:uid="{00000000-0005-0000-0000-000024630000}"/>
    <cellStyle name="Normal 10 2 4 5" xfId="7976" xr:uid="{00000000-0005-0000-0000-000025630000}"/>
    <cellStyle name="Normal 10 2 4 6" xfId="54885" xr:uid="{D1C987F4-0582-4913-8079-AB0ABCC5BE9D}"/>
    <cellStyle name="Normal 10 2 5" xfId="7977" xr:uid="{00000000-0005-0000-0000-000026630000}"/>
    <cellStyle name="Normal 10 2 5 2" xfId="7978" xr:uid="{00000000-0005-0000-0000-000027630000}"/>
    <cellStyle name="Normal 10 2 5 2 2" xfId="7979" xr:uid="{00000000-0005-0000-0000-000028630000}"/>
    <cellStyle name="Normal 10 2 5 3" xfId="7980" xr:uid="{00000000-0005-0000-0000-000029630000}"/>
    <cellStyle name="Normal 10 2 5 4" xfId="54911" xr:uid="{71F57B6B-0596-4CDB-A709-979679ED6963}"/>
    <cellStyle name="Normal 10 2 6" xfId="7981" xr:uid="{00000000-0005-0000-0000-00002A630000}"/>
    <cellStyle name="Normal 10 2 6 2" xfId="7982" xr:uid="{00000000-0005-0000-0000-00002B630000}"/>
    <cellStyle name="Normal 10 2 7" xfId="7983" xr:uid="{00000000-0005-0000-0000-00002C630000}"/>
    <cellStyle name="Normal 10 2 7 2" xfId="7984" xr:uid="{00000000-0005-0000-0000-00002D630000}"/>
    <cellStyle name="Normal 10 2 8" xfId="7985" xr:uid="{00000000-0005-0000-0000-00002E630000}"/>
    <cellStyle name="Normal 10 2 8 2" xfId="7986" xr:uid="{00000000-0005-0000-0000-00002F630000}"/>
    <cellStyle name="Normal 10 2 9" xfId="7987" xr:uid="{00000000-0005-0000-0000-000030630000}"/>
    <cellStyle name="Normal 10 2 9 2" xfId="7988" xr:uid="{00000000-0005-0000-0000-000031630000}"/>
    <cellStyle name="Normal 10 3" xfId="7989" xr:uid="{00000000-0005-0000-0000-000032630000}"/>
    <cellStyle name="Normal 10 3 10" xfId="7990" xr:uid="{00000000-0005-0000-0000-000033630000}"/>
    <cellStyle name="Normal 10 3 10 2" xfId="7991" xr:uid="{00000000-0005-0000-0000-000034630000}"/>
    <cellStyle name="Normal 10 3 11" xfId="7992" xr:uid="{00000000-0005-0000-0000-000035630000}"/>
    <cellStyle name="Normal 10 3 11 2" xfId="7993" xr:uid="{00000000-0005-0000-0000-000036630000}"/>
    <cellStyle name="Normal 10 3 12" xfId="7994" xr:uid="{00000000-0005-0000-0000-000037630000}"/>
    <cellStyle name="Normal 10 3 12 2" xfId="7995" xr:uid="{00000000-0005-0000-0000-000038630000}"/>
    <cellStyle name="Normal 10 3 13" xfId="7996" xr:uid="{00000000-0005-0000-0000-000039630000}"/>
    <cellStyle name="Normal 10 3 14" xfId="7997" xr:uid="{00000000-0005-0000-0000-00003A630000}"/>
    <cellStyle name="Normal 10 3 15" xfId="7998" xr:uid="{00000000-0005-0000-0000-00003B630000}"/>
    <cellStyle name="Normal 10 3 16" xfId="25814" xr:uid="{00000000-0005-0000-0000-00003C630000}"/>
    <cellStyle name="Normal 10 3 17" xfId="54327" xr:uid="{F6E87BEE-DD9B-4B96-9AA0-2CCA95E76AA5}"/>
    <cellStyle name="Normal 10 3 2" xfId="7999" xr:uid="{00000000-0005-0000-0000-00003D630000}"/>
    <cellStyle name="Normal 10 3 2 10" xfId="8000" xr:uid="{00000000-0005-0000-0000-00003E630000}"/>
    <cellStyle name="Normal 10 3 2 10 2" xfId="8001" xr:uid="{00000000-0005-0000-0000-00003F630000}"/>
    <cellStyle name="Normal 10 3 2 11" xfId="8002" xr:uid="{00000000-0005-0000-0000-000040630000}"/>
    <cellStyle name="Normal 10 3 2 12" xfId="54422" xr:uid="{9A0A71B0-12BD-4D21-8818-45DCCD78B951}"/>
    <cellStyle name="Normal 10 3 2 2" xfId="8003" xr:uid="{00000000-0005-0000-0000-000041630000}"/>
    <cellStyle name="Normal 10 3 2 2 2" xfId="8004" xr:uid="{00000000-0005-0000-0000-000042630000}"/>
    <cellStyle name="Normal 10 3 2 2 2 2" xfId="8005" xr:uid="{00000000-0005-0000-0000-000043630000}"/>
    <cellStyle name="Normal 10 3 2 2 2 2 2" xfId="8006" xr:uid="{00000000-0005-0000-0000-000044630000}"/>
    <cellStyle name="Normal 10 3 2 2 2 3" xfId="8007" xr:uid="{00000000-0005-0000-0000-000045630000}"/>
    <cellStyle name="Normal 10 3 2 2 3" xfId="8008" xr:uid="{00000000-0005-0000-0000-000046630000}"/>
    <cellStyle name="Normal 10 3 2 2 3 2" xfId="8009" xr:uid="{00000000-0005-0000-0000-000047630000}"/>
    <cellStyle name="Normal 10 3 2 2 4" xfId="8010" xr:uid="{00000000-0005-0000-0000-000048630000}"/>
    <cellStyle name="Normal 10 3 2 2 4 2" xfId="8011" xr:uid="{00000000-0005-0000-0000-000049630000}"/>
    <cellStyle name="Normal 10 3 2 2 5" xfId="8012" xr:uid="{00000000-0005-0000-0000-00004A630000}"/>
    <cellStyle name="Normal 10 3 2 2 6" xfId="8013" xr:uid="{00000000-0005-0000-0000-00004B630000}"/>
    <cellStyle name="Normal 10 3 2 2 7" xfId="55002" xr:uid="{AF170937-A666-4A18-8570-A91D80CE5113}"/>
    <cellStyle name="Normal 10 3 2 3" xfId="8014" xr:uid="{00000000-0005-0000-0000-00004C630000}"/>
    <cellStyle name="Normal 10 3 2 3 2" xfId="8015" xr:uid="{00000000-0005-0000-0000-00004D630000}"/>
    <cellStyle name="Normal 10 3 2 3 2 2" xfId="8016" xr:uid="{00000000-0005-0000-0000-00004E630000}"/>
    <cellStyle name="Normal 10 3 2 3 2 2 2" xfId="8017" xr:uid="{00000000-0005-0000-0000-00004F630000}"/>
    <cellStyle name="Normal 10 3 2 3 2 3" xfId="8018" xr:uid="{00000000-0005-0000-0000-000050630000}"/>
    <cellStyle name="Normal 10 3 2 3 3" xfId="8019" xr:uid="{00000000-0005-0000-0000-000051630000}"/>
    <cellStyle name="Normal 10 3 2 3 3 2" xfId="8020" xr:uid="{00000000-0005-0000-0000-000052630000}"/>
    <cellStyle name="Normal 10 3 2 3 4" xfId="8021" xr:uid="{00000000-0005-0000-0000-000053630000}"/>
    <cellStyle name="Normal 10 3 2 3 4 2" xfId="8022" xr:uid="{00000000-0005-0000-0000-000054630000}"/>
    <cellStyle name="Normal 10 3 2 3 5" xfId="8023" xr:uid="{00000000-0005-0000-0000-000055630000}"/>
    <cellStyle name="Normal 10 3 2 4" xfId="8024" xr:uid="{00000000-0005-0000-0000-000056630000}"/>
    <cellStyle name="Normal 10 3 2 4 2" xfId="8025" xr:uid="{00000000-0005-0000-0000-000057630000}"/>
    <cellStyle name="Normal 10 3 2 4 2 2" xfId="8026" xr:uid="{00000000-0005-0000-0000-000058630000}"/>
    <cellStyle name="Normal 10 3 2 4 3" xfId="8027" xr:uid="{00000000-0005-0000-0000-000059630000}"/>
    <cellStyle name="Normal 10 3 2 5" xfId="8028" xr:uid="{00000000-0005-0000-0000-00005A630000}"/>
    <cellStyle name="Normal 10 3 2 5 2" xfId="8029" xr:uid="{00000000-0005-0000-0000-00005B630000}"/>
    <cellStyle name="Normal 10 3 2 6" xfId="8030" xr:uid="{00000000-0005-0000-0000-00005C630000}"/>
    <cellStyle name="Normal 10 3 2 6 2" xfId="8031" xr:uid="{00000000-0005-0000-0000-00005D630000}"/>
    <cellStyle name="Normal 10 3 2 7" xfId="8032" xr:uid="{00000000-0005-0000-0000-00005E630000}"/>
    <cellStyle name="Normal 10 3 2 7 2" xfId="8033" xr:uid="{00000000-0005-0000-0000-00005F630000}"/>
    <cellStyle name="Normal 10 3 2 8" xfId="8034" xr:uid="{00000000-0005-0000-0000-000060630000}"/>
    <cellStyle name="Normal 10 3 2 8 2" xfId="8035" xr:uid="{00000000-0005-0000-0000-000061630000}"/>
    <cellStyle name="Normal 10 3 2 9" xfId="8036" xr:uid="{00000000-0005-0000-0000-000062630000}"/>
    <cellStyle name="Normal 10 3 2 9 2" xfId="8037" xr:uid="{00000000-0005-0000-0000-000063630000}"/>
    <cellStyle name="Normal 10 3 3" xfId="8038" xr:uid="{00000000-0005-0000-0000-000064630000}"/>
    <cellStyle name="Normal 10 3 3 2" xfId="8039" xr:uid="{00000000-0005-0000-0000-000065630000}"/>
    <cellStyle name="Normal 10 3 3 2 2" xfId="8040" xr:uid="{00000000-0005-0000-0000-000066630000}"/>
    <cellStyle name="Normal 10 3 3 2 2 2" xfId="8041" xr:uid="{00000000-0005-0000-0000-000067630000}"/>
    <cellStyle name="Normal 10 3 3 2 3" xfId="8042" xr:uid="{00000000-0005-0000-0000-000068630000}"/>
    <cellStyle name="Normal 10 3 3 2 4" xfId="55376" xr:uid="{80E037FB-EFBE-482B-A581-26DA66F546B6}"/>
    <cellStyle name="Normal 10 3 3 3" xfId="8043" xr:uid="{00000000-0005-0000-0000-000069630000}"/>
    <cellStyle name="Normal 10 3 3 3 2" xfId="8044" xr:uid="{00000000-0005-0000-0000-00006A630000}"/>
    <cellStyle name="Normal 10 3 3 4" xfId="8045" xr:uid="{00000000-0005-0000-0000-00006B630000}"/>
    <cellStyle name="Normal 10 3 3 4 2" xfId="8046" xr:uid="{00000000-0005-0000-0000-00006C630000}"/>
    <cellStyle name="Normal 10 3 3 5" xfId="8047" xr:uid="{00000000-0005-0000-0000-00006D630000}"/>
    <cellStyle name="Normal 10 3 3 6" xfId="54796" xr:uid="{A829D24B-E527-4325-9A5D-0DDB87E6CA37}"/>
    <cellStyle name="Normal 10 3 4" xfId="8048" xr:uid="{00000000-0005-0000-0000-00006E630000}"/>
    <cellStyle name="Normal 10 3 4 2" xfId="8049" xr:uid="{00000000-0005-0000-0000-00006F630000}"/>
    <cellStyle name="Normal 10 3 4 2 2" xfId="8050" xr:uid="{00000000-0005-0000-0000-000070630000}"/>
    <cellStyle name="Normal 10 3 4 2 2 2" xfId="8051" xr:uid="{00000000-0005-0000-0000-000071630000}"/>
    <cellStyle name="Normal 10 3 4 2 3" xfId="8052" xr:uid="{00000000-0005-0000-0000-000072630000}"/>
    <cellStyle name="Normal 10 3 4 2 4" xfId="55466" xr:uid="{573260DC-5792-4F08-8C7D-D7FF778D2435}"/>
    <cellStyle name="Normal 10 3 4 3" xfId="8053" xr:uid="{00000000-0005-0000-0000-000073630000}"/>
    <cellStyle name="Normal 10 3 4 3 2" xfId="8054" xr:uid="{00000000-0005-0000-0000-000074630000}"/>
    <cellStyle name="Normal 10 3 4 4" xfId="8055" xr:uid="{00000000-0005-0000-0000-000075630000}"/>
    <cellStyle name="Normal 10 3 4 4 2" xfId="8056" xr:uid="{00000000-0005-0000-0000-000076630000}"/>
    <cellStyle name="Normal 10 3 4 5" xfId="8057" xr:uid="{00000000-0005-0000-0000-000077630000}"/>
    <cellStyle name="Normal 10 3 4 6" xfId="54886" xr:uid="{974A084E-007B-4B87-AF0D-88C15E0A5D34}"/>
    <cellStyle name="Normal 10 3 5" xfId="8058" xr:uid="{00000000-0005-0000-0000-000078630000}"/>
    <cellStyle name="Normal 10 3 5 2" xfId="8059" xr:uid="{00000000-0005-0000-0000-000079630000}"/>
    <cellStyle name="Normal 10 3 5 2 2" xfId="8060" xr:uid="{00000000-0005-0000-0000-00007A630000}"/>
    <cellStyle name="Normal 10 3 5 3" xfId="8061" xr:uid="{00000000-0005-0000-0000-00007B630000}"/>
    <cellStyle name="Normal 10 3 5 4" xfId="54912" xr:uid="{EE6A36FC-6C99-4695-9B0C-83FA26B7F4C5}"/>
    <cellStyle name="Normal 10 3 6" xfId="8062" xr:uid="{00000000-0005-0000-0000-00007C630000}"/>
    <cellStyle name="Normal 10 3 7" xfId="8063" xr:uid="{00000000-0005-0000-0000-00007D630000}"/>
    <cellStyle name="Normal 10 3 7 2" xfId="8064" xr:uid="{00000000-0005-0000-0000-00007E630000}"/>
    <cellStyle name="Normal 10 3 8" xfId="8065" xr:uid="{00000000-0005-0000-0000-00007F630000}"/>
    <cellStyle name="Normal 10 3 8 2" xfId="8066" xr:uid="{00000000-0005-0000-0000-000080630000}"/>
    <cellStyle name="Normal 10 3 9" xfId="8067" xr:uid="{00000000-0005-0000-0000-000081630000}"/>
    <cellStyle name="Normal 10 3 9 2" xfId="8068" xr:uid="{00000000-0005-0000-0000-000082630000}"/>
    <cellStyle name="Normal 10 4" xfId="8069" xr:uid="{00000000-0005-0000-0000-000083630000}"/>
    <cellStyle name="Normal 10 4 10" xfId="8070" xr:uid="{00000000-0005-0000-0000-000084630000}"/>
    <cellStyle name="Normal 10 4 11" xfId="54420" xr:uid="{B0305BB2-9AA8-4FE3-BE1B-BF8AB62D4612}"/>
    <cellStyle name="Normal 10 4 2" xfId="8071" xr:uid="{00000000-0005-0000-0000-000085630000}"/>
    <cellStyle name="Normal 10 4 2 10" xfId="8072" xr:uid="{00000000-0005-0000-0000-000086630000}"/>
    <cellStyle name="Normal 10 4 2 10 2" xfId="8073" xr:uid="{00000000-0005-0000-0000-000087630000}"/>
    <cellStyle name="Normal 10 4 2 11" xfId="8074" xr:uid="{00000000-0005-0000-0000-000088630000}"/>
    <cellStyle name="Normal 10 4 2 12" xfId="55000" xr:uid="{F983B19F-0F8E-4220-8CD8-B353BE5105CB}"/>
    <cellStyle name="Normal 10 4 2 2" xfId="8075" xr:uid="{00000000-0005-0000-0000-000089630000}"/>
    <cellStyle name="Normal 10 4 2 2 2" xfId="8076" xr:uid="{00000000-0005-0000-0000-00008A630000}"/>
    <cellStyle name="Normal 10 4 2 2 2 2" xfId="8077" xr:uid="{00000000-0005-0000-0000-00008B630000}"/>
    <cellStyle name="Normal 10 4 2 2 2 2 2" xfId="8078" xr:uid="{00000000-0005-0000-0000-00008C630000}"/>
    <cellStyle name="Normal 10 4 2 2 2 3" xfId="8079" xr:uid="{00000000-0005-0000-0000-00008D630000}"/>
    <cellStyle name="Normal 10 4 2 2 3" xfId="8080" xr:uid="{00000000-0005-0000-0000-00008E630000}"/>
    <cellStyle name="Normal 10 4 2 2 3 2" xfId="8081" xr:uid="{00000000-0005-0000-0000-00008F630000}"/>
    <cellStyle name="Normal 10 4 2 2 4" xfId="8082" xr:uid="{00000000-0005-0000-0000-000090630000}"/>
    <cellStyle name="Normal 10 4 2 2 4 2" xfId="8083" xr:uid="{00000000-0005-0000-0000-000091630000}"/>
    <cellStyle name="Normal 10 4 2 2 5" xfId="8084" xr:uid="{00000000-0005-0000-0000-000092630000}"/>
    <cellStyle name="Normal 10 4 2 3" xfId="8085" xr:uid="{00000000-0005-0000-0000-000093630000}"/>
    <cellStyle name="Normal 10 4 2 3 2" xfId="8086" xr:uid="{00000000-0005-0000-0000-000094630000}"/>
    <cellStyle name="Normal 10 4 2 3 2 2" xfId="8087" xr:uid="{00000000-0005-0000-0000-000095630000}"/>
    <cellStyle name="Normal 10 4 2 3 2 2 2" xfId="8088" xr:uid="{00000000-0005-0000-0000-000096630000}"/>
    <cellStyle name="Normal 10 4 2 3 2 3" xfId="8089" xr:uid="{00000000-0005-0000-0000-000097630000}"/>
    <cellStyle name="Normal 10 4 2 3 3" xfId="8090" xr:uid="{00000000-0005-0000-0000-000098630000}"/>
    <cellStyle name="Normal 10 4 2 3 3 2" xfId="8091" xr:uid="{00000000-0005-0000-0000-000099630000}"/>
    <cellStyle name="Normal 10 4 2 3 4" xfId="8092" xr:uid="{00000000-0005-0000-0000-00009A630000}"/>
    <cellStyle name="Normal 10 4 2 3 4 2" xfId="8093" xr:uid="{00000000-0005-0000-0000-00009B630000}"/>
    <cellStyle name="Normal 10 4 2 3 5" xfId="8094" xr:uid="{00000000-0005-0000-0000-00009C630000}"/>
    <cellStyle name="Normal 10 4 2 4" xfId="8095" xr:uid="{00000000-0005-0000-0000-00009D630000}"/>
    <cellStyle name="Normal 10 4 2 4 2" xfId="8096" xr:uid="{00000000-0005-0000-0000-00009E630000}"/>
    <cellStyle name="Normal 10 4 2 4 2 2" xfId="8097" xr:uid="{00000000-0005-0000-0000-00009F630000}"/>
    <cellStyle name="Normal 10 4 2 4 3" xfId="8098" xr:uid="{00000000-0005-0000-0000-0000A0630000}"/>
    <cellStyle name="Normal 10 4 2 5" xfId="8099" xr:uid="{00000000-0005-0000-0000-0000A1630000}"/>
    <cellStyle name="Normal 10 4 2 5 2" xfId="8100" xr:uid="{00000000-0005-0000-0000-0000A2630000}"/>
    <cellStyle name="Normal 10 4 2 6" xfId="8101" xr:uid="{00000000-0005-0000-0000-0000A3630000}"/>
    <cellStyle name="Normal 10 4 2 6 2" xfId="8102" xr:uid="{00000000-0005-0000-0000-0000A4630000}"/>
    <cellStyle name="Normal 10 4 2 7" xfId="8103" xr:uid="{00000000-0005-0000-0000-0000A5630000}"/>
    <cellStyle name="Normal 10 4 2 7 2" xfId="8104" xr:uid="{00000000-0005-0000-0000-0000A6630000}"/>
    <cellStyle name="Normal 10 4 2 8" xfId="8105" xr:uid="{00000000-0005-0000-0000-0000A7630000}"/>
    <cellStyle name="Normal 10 4 2 8 2" xfId="8106" xr:uid="{00000000-0005-0000-0000-0000A8630000}"/>
    <cellStyle name="Normal 10 4 2 9" xfId="8107" xr:uid="{00000000-0005-0000-0000-0000A9630000}"/>
    <cellStyle name="Normal 10 4 2 9 2" xfId="8108" xr:uid="{00000000-0005-0000-0000-0000AA630000}"/>
    <cellStyle name="Normal 10 4 3" xfId="8109" xr:uid="{00000000-0005-0000-0000-0000AB630000}"/>
    <cellStyle name="Normal 10 4 3 2" xfId="8110" xr:uid="{00000000-0005-0000-0000-0000AC630000}"/>
    <cellStyle name="Normal 10 4 3 2 2" xfId="8111" xr:uid="{00000000-0005-0000-0000-0000AD630000}"/>
    <cellStyle name="Normal 10 4 3 2 2 2" xfId="8112" xr:uid="{00000000-0005-0000-0000-0000AE630000}"/>
    <cellStyle name="Normal 10 4 3 2 2 2 2" xfId="8113" xr:uid="{00000000-0005-0000-0000-0000AF630000}"/>
    <cellStyle name="Normal 10 4 3 2 2 3" xfId="8114" xr:uid="{00000000-0005-0000-0000-0000B0630000}"/>
    <cellStyle name="Normal 10 4 3 2 3" xfId="8115" xr:uid="{00000000-0005-0000-0000-0000B1630000}"/>
    <cellStyle name="Normal 10 4 3 2 3 2" xfId="8116" xr:uid="{00000000-0005-0000-0000-0000B2630000}"/>
    <cellStyle name="Normal 10 4 3 2 4" xfId="8117" xr:uid="{00000000-0005-0000-0000-0000B3630000}"/>
    <cellStyle name="Normal 10 4 3 2 4 2" xfId="8118" xr:uid="{00000000-0005-0000-0000-0000B4630000}"/>
    <cellStyle name="Normal 10 4 3 2 5" xfId="8119" xr:uid="{00000000-0005-0000-0000-0000B5630000}"/>
    <cellStyle name="Normal 10 4 3 3" xfId="8120" xr:uid="{00000000-0005-0000-0000-0000B6630000}"/>
    <cellStyle name="Normal 10 4 3 3 2" xfId="8121" xr:uid="{00000000-0005-0000-0000-0000B7630000}"/>
    <cellStyle name="Normal 10 4 3 3 2 2" xfId="8122" xr:uid="{00000000-0005-0000-0000-0000B8630000}"/>
    <cellStyle name="Normal 10 4 3 3 3" xfId="8123" xr:uid="{00000000-0005-0000-0000-0000B9630000}"/>
    <cellStyle name="Normal 10 4 3 4" xfId="8124" xr:uid="{00000000-0005-0000-0000-0000BA630000}"/>
    <cellStyle name="Normal 10 4 3 4 2" xfId="8125" xr:uid="{00000000-0005-0000-0000-0000BB630000}"/>
    <cellStyle name="Normal 10 4 3 5" xfId="8126" xr:uid="{00000000-0005-0000-0000-0000BC630000}"/>
    <cellStyle name="Normal 10 4 3 5 2" xfId="8127" xr:uid="{00000000-0005-0000-0000-0000BD630000}"/>
    <cellStyle name="Normal 10 4 3 6" xfId="8128" xr:uid="{00000000-0005-0000-0000-0000BE630000}"/>
    <cellStyle name="Normal 10 4 3 6 2" xfId="8129" xr:uid="{00000000-0005-0000-0000-0000BF630000}"/>
    <cellStyle name="Normal 10 4 3 7" xfId="8130" xr:uid="{00000000-0005-0000-0000-0000C0630000}"/>
    <cellStyle name="Normal 10 4 3 7 2" xfId="8131" xr:uid="{00000000-0005-0000-0000-0000C1630000}"/>
    <cellStyle name="Normal 10 4 3 8" xfId="8132" xr:uid="{00000000-0005-0000-0000-0000C2630000}"/>
    <cellStyle name="Normal 10 4 3 8 2" xfId="8133" xr:uid="{00000000-0005-0000-0000-0000C3630000}"/>
    <cellStyle name="Normal 10 4 3 9" xfId="8134" xr:uid="{00000000-0005-0000-0000-0000C4630000}"/>
    <cellStyle name="Normal 10 4 4" xfId="8135" xr:uid="{00000000-0005-0000-0000-0000C5630000}"/>
    <cellStyle name="Normal 10 4 4 2" xfId="8136" xr:uid="{00000000-0005-0000-0000-0000C6630000}"/>
    <cellStyle name="Normal 10 4 5" xfId="8137" xr:uid="{00000000-0005-0000-0000-0000C7630000}"/>
    <cellStyle name="Normal 10 4 5 2" xfId="8138" xr:uid="{00000000-0005-0000-0000-0000C8630000}"/>
    <cellStyle name="Normal 10 4 5 2 2" xfId="8139" xr:uid="{00000000-0005-0000-0000-0000C9630000}"/>
    <cellStyle name="Normal 10 4 5 3" xfId="8140" xr:uid="{00000000-0005-0000-0000-0000CA630000}"/>
    <cellStyle name="Normal 10 4 5 3 2" xfId="8141" xr:uid="{00000000-0005-0000-0000-0000CB630000}"/>
    <cellStyle name="Normal 10 4 5 4" xfId="8142" xr:uid="{00000000-0005-0000-0000-0000CC630000}"/>
    <cellStyle name="Normal 10 4 6" xfId="8143" xr:uid="{00000000-0005-0000-0000-0000CD630000}"/>
    <cellStyle name="Normal 10 4 7" xfId="8144" xr:uid="{00000000-0005-0000-0000-0000CE630000}"/>
    <cellStyle name="Normal 10 4 7 2" xfId="8145" xr:uid="{00000000-0005-0000-0000-0000CF630000}"/>
    <cellStyle name="Normal 10 4 8" xfId="8146" xr:uid="{00000000-0005-0000-0000-0000D0630000}"/>
    <cellStyle name="Normal 10 4 8 2" xfId="8147" xr:uid="{00000000-0005-0000-0000-0000D1630000}"/>
    <cellStyle name="Normal 10 4 9" xfId="8148" xr:uid="{00000000-0005-0000-0000-0000D2630000}"/>
    <cellStyle name="Normal 10 5" xfId="8149" xr:uid="{00000000-0005-0000-0000-0000D3630000}"/>
    <cellStyle name="Normal 10 5 10" xfId="54794" xr:uid="{5A1D9F9E-09DE-4AB3-BA04-A1E09B309656}"/>
    <cellStyle name="Normal 10 5 2" xfId="8150" xr:uid="{00000000-0005-0000-0000-0000D4630000}"/>
    <cellStyle name="Normal 10 5 2 2" xfId="55374" xr:uid="{1AC17096-35B5-4D4E-BD38-7CA66EEAD031}"/>
    <cellStyle name="Normal 10 5 3" xfId="8151" xr:uid="{00000000-0005-0000-0000-0000D5630000}"/>
    <cellStyle name="Normal 10 5 3 2" xfId="8152" xr:uid="{00000000-0005-0000-0000-0000D6630000}"/>
    <cellStyle name="Normal 10 5 3 2 2" xfId="8153" xr:uid="{00000000-0005-0000-0000-0000D7630000}"/>
    <cellStyle name="Normal 10 5 3 2 2 2" xfId="8154" xr:uid="{00000000-0005-0000-0000-0000D8630000}"/>
    <cellStyle name="Normal 10 5 3 2 3" xfId="8155" xr:uid="{00000000-0005-0000-0000-0000D9630000}"/>
    <cellStyle name="Normal 10 5 3 3" xfId="8156" xr:uid="{00000000-0005-0000-0000-0000DA630000}"/>
    <cellStyle name="Normal 10 5 3 3 2" xfId="8157" xr:uid="{00000000-0005-0000-0000-0000DB630000}"/>
    <cellStyle name="Normal 10 5 3 4" xfId="8158" xr:uid="{00000000-0005-0000-0000-0000DC630000}"/>
    <cellStyle name="Normal 10 5 3 4 2" xfId="8159" xr:uid="{00000000-0005-0000-0000-0000DD630000}"/>
    <cellStyle name="Normal 10 5 3 5" xfId="8160" xr:uid="{00000000-0005-0000-0000-0000DE630000}"/>
    <cellStyle name="Normal 10 5 4" xfId="8161" xr:uid="{00000000-0005-0000-0000-0000DF630000}"/>
    <cellStyle name="Normal 10 5 4 2" xfId="8162" xr:uid="{00000000-0005-0000-0000-0000E0630000}"/>
    <cellStyle name="Normal 10 5 4 2 2" xfId="8163" xr:uid="{00000000-0005-0000-0000-0000E1630000}"/>
    <cellStyle name="Normal 10 5 4 2 2 2" xfId="8164" xr:uid="{00000000-0005-0000-0000-0000E2630000}"/>
    <cellStyle name="Normal 10 5 4 2 3" xfId="8165" xr:uid="{00000000-0005-0000-0000-0000E3630000}"/>
    <cellStyle name="Normal 10 5 4 3" xfId="8166" xr:uid="{00000000-0005-0000-0000-0000E4630000}"/>
    <cellStyle name="Normal 10 5 4 3 2" xfId="8167" xr:uid="{00000000-0005-0000-0000-0000E5630000}"/>
    <cellStyle name="Normal 10 5 4 4" xfId="8168" xr:uid="{00000000-0005-0000-0000-0000E6630000}"/>
    <cellStyle name="Normal 10 5 4 4 2" xfId="8169" xr:uid="{00000000-0005-0000-0000-0000E7630000}"/>
    <cellStyle name="Normal 10 5 4 5" xfId="8170" xr:uid="{00000000-0005-0000-0000-0000E8630000}"/>
    <cellStyle name="Normal 10 5 5" xfId="8171" xr:uid="{00000000-0005-0000-0000-0000E9630000}"/>
    <cellStyle name="Normal 10 5 5 2" xfId="8172" xr:uid="{00000000-0005-0000-0000-0000EA630000}"/>
    <cellStyle name="Normal 10 5 6" xfId="8173" xr:uid="{00000000-0005-0000-0000-0000EB630000}"/>
    <cellStyle name="Normal 10 5 6 2" xfId="8174" xr:uid="{00000000-0005-0000-0000-0000EC630000}"/>
    <cellStyle name="Normal 10 5 7" xfId="8175" xr:uid="{00000000-0005-0000-0000-0000ED630000}"/>
    <cellStyle name="Normal 10 5 7 2" xfId="8176" xr:uid="{00000000-0005-0000-0000-0000EE630000}"/>
    <cellStyle name="Normal 10 5 8" xfId="8177" xr:uid="{00000000-0005-0000-0000-0000EF630000}"/>
    <cellStyle name="Normal 10 5 9" xfId="8178" xr:uid="{00000000-0005-0000-0000-0000F0630000}"/>
    <cellStyle name="Normal 10 6" xfId="8179" xr:uid="{00000000-0005-0000-0000-0000F1630000}"/>
    <cellStyle name="Normal 10 6 10" xfId="8180" xr:uid="{00000000-0005-0000-0000-0000F2630000}"/>
    <cellStyle name="Normal 10 6 10 2" xfId="8181" xr:uid="{00000000-0005-0000-0000-0000F3630000}"/>
    <cellStyle name="Normal 10 6 11" xfId="8182" xr:uid="{00000000-0005-0000-0000-0000F4630000}"/>
    <cellStyle name="Normal 10 6 11 2" xfId="8183" xr:uid="{00000000-0005-0000-0000-0000F5630000}"/>
    <cellStyle name="Normal 10 6 12" xfId="8184" xr:uid="{00000000-0005-0000-0000-0000F6630000}"/>
    <cellStyle name="Normal 10 6 13" xfId="54884" xr:uid="{1FEB7F12-E3FA-4189-9997-0C57264666BA}"/>
    <cellStyle name="Normal 10 6 2" xfId="8185" xr:uid="{00000000-0005-0000-0000-0000F7630000}"/>
    <cellStyle name="Normal 10 6 2 10" xfId="8186" xr:uid="{00000000-0005-0000-0000-0000F8630000}"/>
    <cellStyle name="Normal 10 6 2 10 2" xfId="8187" xr:uid="{00000000-0005-0000-0000-0000F9630000}"/>
    <cellStyle name="Normal 10 6 2 11" xfId="8188" xr:uid="{00000000-0005-0000-0000-0000FA630000}"/>
    <cellStyle name="Normal 10 6 2 12" xfId="8189" xr:uid="{00000000-0005-0000-0000-0000FB630000}"/>
    <cellStyle name="Normal 10 6 2 13" xfId="55464" xr:uid="{5C23EC91-36CD-411F-9D53-6528B8E0EC3C}"/>
    <cellStyle name="Normal 10 6 2 2" xfId="8190" xr:uid="{00000000-0005-0000-0000-0000FC630000}"/>
    <cellStyle name="Normal 10 6 2 2 2" xfId="8191" xr:uid="{00000000-0005-0000-0000-0000FD630000}"/>
    <cellStyle name="Normal 10 6 2 2 2 2" xfId="8192" xr:uid="{00000000-0005-0000-0000-0000FE630000}"/>
    <cellStyle name="Normal 10 6 2 2 2 2 2" xfId="8193" xr:uid="{00000000-0005-0000-0000-0000FF630000}"/>
    <cellStyle name="Normal 10 6 2 2 2 3" xfId="8194" xr:uid="{00000000-0005-0000-0000-000000640000}"/>
    <cellStyle name="Normal 10 6 2 2 3" xfId="8195" xr:uid="{00000000-0005-0000-0000-000001640000}"/>
    <cellStyle name="Normal 10 6 2 2 3 2" xfId="8196" xr:uid="{00000000-0005-0000-0000-000002640000}"/>
    <cellStyle name="Normal 10 6 2 2 4" xfId="8197" xr:uid="{00000000-0005-0000-0000-000003640000}"/>
    <cellStyle name="Normal 10 6 2 2 4 2" xfId="8198" xr:uid="{00000000-0005-0000-0000-000004640000}"/>
    <cellStyle name="Normal 10 6 2 2 5" xfId="8199" xr:uid="{00000000-0005-0000-0000-000005640000}"/>
    <cellStyle name="Normal 10 6 2 3" xfId="8200" xr:uid="{00000000-0005-0000-0000-000006640000}"/>
    <cellStyle name="Normal 10 6 2 3 2" xfId="8201" xr:uid="{00000000-0005-0000-0000-000007640000}"/>
    <cellStyle name="Normal 10 6 2 3 2 2" xfId="8202" xr:uid="{00000000-0005-0000-0000-000008640000}"/>
    <cellStyle name="Normal 10 6 2 3 2 2 2" xfId="8203" xr:uid="{00000000-0005-0000-0000-000009640000}"/>
    <cellStyle name="Normal 10 6 2 3 2 3" xfId="8204" xr:uid="{00000000-0005-0000-0000-00000A640000}"/>
    <cellStyle name="Normal 10 6 2 3 3" xfId="8205" xr:uid="{00000000-0005-0000-0000-00000B640000}"/>
    <cellStyle name="Normal 10 6 2 3 3 2" xfId="8206" xr:uid="{00000000-0005-0000-0000-00000C640000}"/>
    <cellStyle name="Normal 10 6 2 3 4" xfId="8207" xr:uid="{00000000-0005-0000-0000-00000D640000}"/>
    <cellStyle name="Normal 10 6 2 3 4 2" xfId="8208" xr:uid="{00000000-0005-0000-0000-00000E640000}"/>
    <cellStyle name="Normal 10 6 2 3 5" xfId="8209" xr:uid="{00000000-0005-0000-0000-00000F640000}"/>
    <cellStyle name="Normal 10 6 2 4" xfId="8210" xr:uid="{00000000-0005-0000-0000-000010640000}"/>
    <cellStyle name="Normal 10 6 2 4 2" xfId="8211" xr:uid="{00000000-0005-0000-0000-000011640000}"/>
    <cellStyle name="Normal 10 6 2 4 2 2" xfId="8212" xr:uid="{00000000-0005-0000-0000-000012640000}"/>
    <cellStyle name="Normal 10 6 2 4 3" xfId="8213" xr:uid="{00000000-0005-0000-0000-000013640000}"/>
    <cellStyle name="Normal 10 6 2 5" xfId="8214" xr:uid="{00000000-0005-0000-0000-000014640000}"/>
    <cellStyle name="Normal 10 6 2 5 2" xfId="8215" xr:uid="{00000000-0005-0000-0000-000015640000}"/>
    <cellStyle name="Normal 10 6 2 6" xfId="8216" xr:uid="{00000000-0005-0000-0000-000016640000}"/>
    <cellStyle name="Normal 10 6 2 6 2" xfId="8217" xr:uid="{00000000-0005-0000-0000-000017640000}"/>
    <cellStyle name="Normal 10 6 2 7" xfId="8218" xr:uid="{00000000-0005-0000-0000-000018640000}"/>
    <cellStyle name="Normal 10 6 2 7 2" xfId="8219" xr:uid="{00000000-0005-0000-0000-000019640000}"/>
    <cellStyle name="Normal 10 6 2 8" xfId="8220" xr:uid="{00000000-0005-0000-0000-00001A640000}"/>
    <cellStyle name="Normal 10 6 2 8 2" xfId="8221" xr:uid="{00000000-0005-0000-0000-00001B640000}"/>
    <cellStyle name="Normal 10 6 2 9" xfId="8222" xr:uid="{00000000-0005-0000-0000-00001C640000}"/>
    <cellStyle name="Normal 10 6 2 9 2" xfId="8223" xr:uid="{00000000-0005-0000-0000-00001D640000}"/>
    <cellStyle name="Normal 10 6 3" xfId="8224" xr:uid="{00000000-0005-0000-0000-00001E640000}"/>
    <cellStyle name="Normal 10 6 3 2" xfId="8225" xr:uid="{00000000-0005-0000-0000-00001F640000}"/>
    <cellStyle name="Normal 10 6 3 2 2" xfId="8226" xr:uid="{00000000-0005-0000-0000-000020640000}"/>
    <cellStyle name="Normal 10 6 3 2 2 2" xfId="8227" xr:uid="{00000000-0005-0000-0000-000021640000}"/>
    <cellStyle name="Normal 10 6 3 2 3" xfId="8228" xr:uid="{00000000-0005-0000-0000-000022640000}"/>
    <cellStyle name="Normal 10 6 3 3" xfId="8229" xr:uid="{00000000-0005-0000-0000-000023640000}"/>
    <cellStyle name="Normal 10 6 3 3 2" xfId="8230" xr:uid="{00000000-0005-0000-0000-000024640000}"/>
    <cellStyle name="Normal 10 6 3 4" xfId="8231" xr:uid="{00000000-0005-0000-0000-000025640000}"/>
    <cellStyle name="Normal 10 6 3 4 2" xfId="8232" xr:uid="{00000000-0005-0000-0000-000026640000}"/>
    <cellStyle name="Normal 10 6 3 5" xfId="8233" xr:uid="{00000000-0005-0000-0000-000027640000}"/>
    <cellStyle name="Normal 10 6 4" xfId="8234" xr:uid="{00000000-0005-0000-0000-000028640000}"/>
    <cellStyle name="Normal 10 6 4 2" xfId="8235" xr:uid="{00000000-0005-0000-0000-000029640000}"/>
    <cellStyle name="Normal 10 6 4 2 2" xfId="8236" xr:uid="{00000000-0005-0000-0000-00002A640000}"/>
    <cellStyle name="Normal 10 6 4 2 2 2" xfId="8237" xr:uid="{00000000-0005-0000-0000-00002B640000}"/>
    <cellStyle name="Normal 10 6 4 2 3" xfId="8238" xr:uid="{00000000-0005-0000-0000-00002C640000}"/>
    <cellStyle name="Normal 10 6 4 3" xfId="8239" xr:uid="{00000000-0005-0000-0000-00002D640000}"/>
    <cellStyle name="Normal 10 6 4 3 2" xfId="8240" xr:uid="{00000000-0005-0000-0000-00002E640000}"/>
    <cellStyle name="Normal 10 6 4 4" xfId="8241" xr:uid="{00000000-0005-0000-0000-00002F640000}"/>
    <cellStyle name="Normal 10 6 4 4 2" xfId="8242" xr:uid="{00000000-0005-0000-0000-000030640000}"/>
    <cellStyle name="Normal 10 6 4 5" xfId="8243" xr:uid="{00000000-0005-0000-0000-000031640000}"/>
    <cellStyle name="Normal 10 6 5" xfId="8244" xr:uid="{00000000-0005-0000-0000-000032640000}"/>
    <cellStyle name="Normal 10 6 5 2" xfId="8245" xr:uid="{00000000-0005-0000-0000-000033640000}"/>
    <cellStyle name="Normal 10 6 5 2 2" xfId="8246" xr:uid="{00000000-0005-0000-0000-000034640000}"/>
    <cellStyle name="Normal 10 6 5 3" xfId="8247" xr:uid="{00000000-0005-0000-0000-000035640000}"/>
    <cellStyle name="Normal 10 6 6" xfId="8248" xr:uid="{00000000-0005-0000-0000-000036640000}"/>
    <cellStyle name="Normal 10 6 6 2" xfId="8249" xr:uid="{00000000-0005-0000-0000-000037640000}"/>
    <cellStyle name="Normal 10 6 7" xfId="8250" xr:uid="{00000000-0005-0000-0000-000038640000}"/>
    <cellStyle name="Normal 10 6 7 2" xfId="8251" xr:uid="{00000000-0005-0000-0000-000039640000}"/>
    <cellStyle name="Normal 10 6 8" xfId="8252" xr:uid="{00000000-0005-0000-0000-00003A640000}"/>
    <cellStyle name="Normal 10 6 8 2" xfId="8253" xr:uid="{00000000-0005-0000-0000-00003B640000}"/>
    <cellStyle name="Normal 10 6 9" xfId="8254" xr:uid="{00000000-0005-0000-0000-00003C640000}"/>
    <cellStyle name="Normal 10 6 9 2" xfId="8255" xr:uid="{00000000-0005-0000-0000-00003D640000}"/>
    <cellStyle name="Normal 10 7" xfId="8256" xr:uid="{00000000-0005-0000-0000-00003E640000}"/>
    <cellStyle name="Normal 10 7 2" xfId="8257" xr:uid="{00000000-0005-0000-0000-00003F640000}"/>
    <cellStyle name="Normal 10 7 3" xfId="54910" xr:uid="{054C8979-9691-4C0B-A8A4-FE794EBAB00C}"/>
    <cellStyle name="Normal 10 8" xfId="8258" xr:uid="{00000000-0005-0000-0000-000040640000}"/>
    <cellStyle name="Normal 10 9" xfId="8259" xr:uid="{00000000-0005-0000-0000-000041640000}"/>
    <cellStyle name="Normal 10_Sch 6-4" xfId="8260" xr:uid="{00000000-0005-0000-0000-000042640000}"/>
    <cellStyle name="Normal 100" xfId="8261" xr:uid="{00000000-0005-0000-0000-000043640000}"/>
    <cellStyle name="Normal 100 2" xfId="8262" xr:uid="{00000000-0005-0000-0000-000044640000}"/>
    <cellStyle name="Normal 100 2 2" xfId="43215" xr:uid="{00000000-0005-0000-0000-000045640000}"/>
    <cellStyle name="Normal 100 3" xfId="43216" xr:uid="{00000000-0005-0000-0000-000046640000}"/>
    <cellStyle name="Normal 100 4" xfId="43217" xr:uid="{00000000-0005-0000-0000-000047640000}"/>
    <cellStyle name="Normal 101" xfId="8263" xr:uid="{00000000-0005-0000-0000-000048640000}"/>
    <cellStyle name="Normal 101 2" xfId="8264" xr:uid="{00000000-0005-0000-0000-000049640000}"/>
    <cellStyle name="Normal 101 2 2" xfId="43218" xr:uid="{00000000-0005-0000-0000-00004A640000}"/>
    <cellStyle name="Normal 101 3" xfId="43219" xr:uid="{00000000-0005-0000-0000-00004B640000}"/>
    <cellStyle name="Normal 101 4" xfId="43220" xr:uid="{00000000-0005-0000-0000-00004C640000}"/>
    <cellStyle name="Normal 102" xfId="8265" xr:uid="{00000000-0005-0000-0000-00004D640000}"/>
    <cellStyle name="Normal 102 2" xfId="8266" xr:uid="{00000000-0005-0000-0000-00004E640000}"/>
    <cellStyle name="Normal 102 2 2" xfId="43221" xr:uid="{00000000-0005-0000-0000-00004F640000}"/>
    <cellStyle name="Normal 102 3" xfId="43222" xr:uid="{00000000-0005-0000-0000-000050640000}"/>
    <cellStyle name="Normal 102 4" xfId="43223" xr:uid="{00000000-0005-0000-0000-000051640000}"/>
    <cellStyle name="Normal 103" xfId="8267" xr:uid="{00000000-0005-0000-0000-000052640000}"/>
    <cellStyle name="Normal 103 2" xfId="8268" xr:uid="{00000000-0005-0000-0000-000053640000}"/>
    <cellStyle name="Normal 103 2 2" xfId="43224" xr:uid="{00000000-0005-0000-0000-000054640000}"/>
    <cellStyle name="Normal 103 2 3" xfId="43225" xr:uid="{00000000-0005-0000-0000-000055640000}"/>
    <cellStyle name="Normal 103 3" xfId="43226" xr:uid="{00000000-0005-0000-0000-000056640000}"/>
    <cellStyle name="Normal 103 4" xfId="43227" xr:uid="{00000000-0005-0000-0000-000057640000}"/>
    <cellStyle name="Normal 104" xfId="8269" xr:uid="{00000000-0005-0000-0000-000058640000}"/>
    <cellStyle name="Normal 104 2" xfId="8270" xr:uid="{00000000-0005-0000-0000-000059640000}"/>
    <cellStyle name="Normal 104 2 2" xfId="43228" xr:uid="{00000000-0005-0000-0000-00005A640000}"/>
    <cellStyle name="Normal 104 2 3" xfId="43229" xr:uid="{00000000-0005-0000-0000-00005B640000}"/>
    <cellStyle name="Normal 104 3" xfId="8271" xr:uid="{00000000-0005-0000-0000-00005C640000}"/>
    <cellStyle name="Normal 104 3 2" xfId="43230" xr:uid="{00000000-0005-0000-0000-00005D640000}"/>
    <cellStyle name="Normal 104 4" xfId="43231" xr:uid="{00000000-0005-0000-0000-00005E640000}"/>
    <cellStyle name="Normal 105" xfId="8272" xr:uid="{00000000-0005-0000-0000-00005F640000}"/>
    <cellStyle name="Normal 105 2" xfId="8273" xr:uid="{00000000-0005-0000-0000-000060640000}"/>
    <cellStyle name="Normal 105 2 2" xfId="8274" xr:uid="{00000000-0005-0000-0000-000061640000}"/>
    <cellStyle name="Normal 105 2 3" xfId="43232" xr:uid="{00000000-0005-0000-0000-000062640000}"/>
    <cellStyle name="Normal 105 3" xfId="8275" xr:uid="{00000000-0005-0000-0000-000063640000}"/>
    <cellStyle name="Normal 105 4" xfId="43233" xr:uid="{00000000-0005-0000-0000-000064640000}"/>
    <cellStyle name="Normal 106" xfId="8276" xr:uid="{00000000-0005-0000-0000-000065640000}"/>
    <cellStyle name="Normal 106 2" xfId="8277" xr:uid="{00000000-0005-0000-0000-000066640000}"/>
    <cellStyle name="Normal 106 2 2" xfId="8278" xr:uid="{00000000-0005-0000-0000-000067640000}"/>
    <cellStyle name="Normal 106 2 3" xfId="43234" xr:uid="{00000000-0005-0000-0000-000068640000}"/>
    <cellStyle name="Normal 106 2 4" xfId="43235" xr:uid="{00000000-0005-0000-0000-000069640000}"/>
    <cellStyle name="Normal 106 3" xfId="8279" xr:uid="{00000000-0005-0000-0000-00006A640000}"/>
    <cellStyle name="Normal 107" xfId="8280" xr:uid="{00000000-0005-0000-0000-00006B640000}"/>
    <cellStyle name="Normal 107 2" xfId="8281" xr:uid="{00000000-0005-0000-0000-00006C640000}"/>
    <cellStyle name="Normal 107 2 2" xfId="8282" xr:uid="{00000000-0005-0000-0000-00006D640000}"/>
    <cellStyle name="Normal 107 2 3" xfId="43236" xr:uid="{00000000-0005-0000-0000-00006E640000}"/>
    <cellStyle name="Normal 107 3" xfId="8283" xr:uid="{00000000-0005-0000-0000-00006F640000}"/>
    <cellStyle name="Normal 107 4" xfId="43237" xr:uid="{00000000-0005-0000-0000-000070640000}"/>
    <cellStyle name="Normal 108" xfId="8284" xr:uid="{00000000-0005-0000-0000-000071640000}"/>
    <cellStyle name="Normal 108 2" xfId="8285" xr:uid="{00000000-0005-0000-0000-000072640000}"/>
    <cellStyle name="Normal 108 2 2" xfId="8286" xr:uid="{00000000-0005-0000-0000-000073640000}"/>
    <cellStyle name="Normal 108 3" xfId="8287" xr:uid="{00000000-0005-0000-0000-000074640000}"/>
    <cellStyle name="Normal 109" xfId="8288" xr:uid="{00000000-0005-0000-0000-000075640000}"/>
    <cellStyle name="Normal 109 2" xfId="8289" xr:uid="{00000000-0005-0000-0000-000076640000}"/>
    <cellStyle name="Normal 109 2 2" xfId="8290" xr:uid="{00000000-0005-0000-0000-000077640000}"/>
    <cellStyle name="Normal 109 2 3" xfId="8291" xr:uid="{00000000-0005-0000-0000-000078640000}"/>
    <cellStyle name="Normal 109 3" xfId="8292" xr:uid="{00000000-0005-0000-0000-000079640000}"/>
    <cellStyle name="Normal 109 4" xfId="8293" xr:uid="{00000000-0005-0000-0000-00007A640000}"/>
    <cellStyle name="Normal 109 4 2" xfId="8294" xr:uid="{00000000-0005-0000-0000-00007B640000}"/>
    <cellStyle name="Normal 109 5" xfId="8295" xr:uid="{00000000-0005-0000-0000-00007C640000}"/>
    <cellStyle name="Normal 109 6" xfId="8296" xr:uid="{00000000-0005-0000-0000-00007D640000}"/>
    <cellStyle name="Normal 11" xfId="8297" xr:uid="{00000000-0005-0000-0000-00007E640000}"/>
    <cellStyle name="Normal 11 10" xfId="8298" xr:uid="{00000000-0005-0000-0000-00007F640000}"/>
    <cellStyle name="Normal 11 10 2" xfId="8299" xr:uid="{00000000-0005-0000-0000-000080640000}"/>
    <cellStyle name="Normal 11 11" xfId="8300" xr:uid="{00000000-0005-0000-0000-000081640000}"/>
    <cellStyle name="Normal 11 11 2" xfId="8301" xr:uid="{00000000-0005-0000-0000-000082640000}"/>
    <cellStyle name="Normal 11 12" xfId="8302" xr:uid="{00000000-0005-0000-0000-000083640000}"/>
    <cellStyle name="Normal 11 12 2" xfId="8303" xr:uid="{00000000-0005-0000-0000-000084640000}"/>
    <cellStyle name="Normal 11 13" xfId="8304" xr:uid="{00000000-0005-0000-0000-000085640000}"/>
    <cellStyle name="Normal 11 13 2" xfId="8305" xr:uid="{00000000-0005-0000-0000-000086640000}"/>
    <cellStyle name="Normal 11 14" xfId="8306" xr:uid="{00000000-0005-0000-0000-000087640000}"/>
    <cellStyle name="Normal 11 14 2" xfId="8307" xr:uid="{00000000-0005-0000-0000-000088640000}"/>
    <cellStyle name="Normal 11 15" xfId="8308" xr:uid="{00000000-0005-0000-0000-000089640000}"/>
    <cellStyle name="Normal 11 15 2" xfId="8309" xr:uid="{00000000-0005-0000-0000-00008A640000}"/>
    <cellStyle name="Normal 11 16" xfId="8310" xr:uid="{00000000-0005-0000-0000-00008B640000}"/>
    <cellStyle name="Normal 11 17" xfId="8311" xr:uid="{00000000-0005-0000-0000-00008C640000}"/>
    <cellStyle name="Normal 11 17 2" xfId="8312" xr:uid="{00000000-0005-0000-0000-00008D640000}"/>
    <cellStyle name="Normal 11 17 2 2" xfId="8313" xr:uid="{00000000-0005-0000-0000-00008E640000}"/>
    <cellStyle name="Normal 11 17 2 2 2" xfId="8314" xr:uid="{00000000-0005-0000-0000-00008F640000}"/>
    <cellStyle name="Normal 11 17 2 3" xfId="8315" xr:uid="{00000000-0005-0000-0000-000090640000}"/>
    <cellStyle name="Normal 11 17 3" xfId="8316" xr:uid="{00000000-0005-0000-0000-000091640000}"/>
    <cellStyle name="Normal 11 17 3 2" xfId="8317" xr:uid="{00000000-0005-0000-0000-000092640000}"/>
    <cellStyle name="Normal 11 17 4" xfId="8318" xr:uid="{00000000-0005-0000-0000-000093640000}"/>
    <cellStyle name="Normal 11 17 4 2" xfId="8319" xr:uid="{00000000-0005-0000-0000-000094640000}"/>
    <cellStyle name="Normal 11 17 5" xfId="8320" xr:uid="{00000000-0005-0000-0000-000095640000}"/>
    <cellStyle name="Normal 11 18" xfId="8321" xr:uid="{00000000-0005-0000-0000-000096640000}"/>
    <cellStyle name="Normal 11 19" xfId="8322" xr:uid="{00000000-0005-0000-0000-000097640000}"/>
    <cellStyle name="Normal 11 19 2" xfId="8323" xr:uid="{00000000-0005-0000-0000-000098640000}"/>
    <cellStyle name="Normal 11 2" xfId="8324" xr:uid="{00000000-0005-0000-0000-000099640000}"/>
    <cellStyle name="Normal 11 2 2" xfId="8325" xr:uid="{00000000-0005-0000-0000-00009A640000}"/>
    <cellStyle name="Normal 11 2 2 2" xfId="43238" xr:uid="{00000000-0005-0000-0000-00009B640000}"/>
    <cellStyle name="Normal 11 2 2 3" xfId="55063" xr:uid="{D176973E-F0A1-4C2B-970D-27FA52DCBE56}"/>
    <cellStyle name="Normal 11 2 3" xfId="43239" xr:uid="{00000000-0005-0000-0000-00009C640000}"/>
    <cellStyle name="Normal 11 2 4" xfId="43240" xr:uid="{00000000-0005-0000-0000-00009D640000}"/>
    <cellStyle name="Normal 11 2 5" xfId="43241" xr:uid="{00000000-0005-0000-0000-00009E640000}"/>
    <cellStyle name="Normal 11 2 6" xfId="54483" xr:uid="{0690D434-0DB8-4D8B-BB06-27DE3F78FB90}"/>
    <cellStyle name="Normal 11 20" xfId="8326" xr:uid="{00000000-0005-0000-0000-00009F640000}"/>
    <cellStyle name="Normal 11 20 2" xfId="8327" xr:uid="{00000000-0005-0000-0000-0000A0640000}"/>
    <cellStyle name="Normal 11 21" xfId="8328" xr:uid="{00000000-0005-0000-0000-0000A1640000}"/>
    <cellStyle name="Normal 11 21 2" xfId="8329" xr:uid="{00000000-0005-0000-0000-0000A2640000}"/>
    <cellStyle name="Normal 11 22" xfId="8330" xr:uid="{00000000-0005-0000-0000-0000A3640000}"/>
    <cellStyle name="Normal 11 23" xfId="54375" xr:uid="{939C760C-ECAB-4540-98A3-43417B017E8E}"/>
    <cellStyle name="Normal 11 3" xfId="8331" xr:uid="{00000000-0005-0000-0000-0000A4640000}"/>
    <cellStyle name="Normal 11 3 2" xfId="8332" xr:uid="{00000000-0005-0000-0000-0000A5640000}"/>
    <cellStyle name="Normal 11 3 2 2" xfId="43242" xr:uid="{00000000-0005-0000-0000-0000A6640000}"/>
    <cellStyle name="Normal 11 3 3" xfId="8333" xr:uid="{00000000-0005-0000-0000-0000A7640000}"/>
    <cellStyle name="Normal 11 3 3 2" xfId="8334" xr:uid="{00000000-0005-0000-0000-0000A8640000}"/>
    <cellStyle name="Normal 11 3 4" xfId="8335" xr:uid="{00000000-0005-0000-0000-0000A9640000}"/>
    <cellStyle name="Normal 11 3 5" xfId="8336" xr:uid="{00000000-0005-0000-0000-0000AA640000}"/>
    <cellStyle name="Normal 11 3 6" xfId="54956" xr:uid="{941731AC-804C-40BB-B0FF-BF057E131DDE}"/>
    <cellStyle name="Normal 11 4" xfId="8337" xr:uid="{00000000-0005-0000-0000-0000AB640000}"/>
    <cellStyle name="Normal 11 4 2" xfId="8338" xr:uid="{00000000-0005-0000-0000-0000AC640000}"/>
    <cellStyle name="Normal 11 4 2 2" xfId="43243" xr:uid="{00000000-0005-0000-0000-0000AD640000}"/>
    <cellStyle name="Normal 11 4 3" xfId="8339" xr:uid="{00000000-0005-0000-0000-0000AE640000}"/>
    <cellStyle name="Normal 11 4 3 2" xfId="8340" xr:uid="{00000000-0005-0000-0000-0000AF640000}"/>
    <cellStyle name="Normal 11 4 4" xfId="8341" xr:uid="{00000000-0005-0000-0000-0000B0640000}"/>
    <cellStyle name="Normal 11 4 5" xfId="8342" xr:uid="{00000000-0005-0000-0000-0000B1640000}"/>
    <cellStyle name="Normal 11 4 6" xfId="8343" xr:uid="{00000000-0005-0000-0000-0000B2640000}"/>
    <cellStyle name="Normal 11 5" xfId="8344" xr:uid="{00000000-0005-0000-0000-0000B3640000}"/>
    <cellStyle name="Normal 11 5 2" xfId="8345" xr:uid="{00000000-0005-0000-0000-0000B4640000}"/>
    <cellStyle name="Normal 11 5 2 10" xfId="8346" xr:uid="{00000000-0005-0000-0000-0000B5640000}"/>
    <cellStyle name="Normal 11 5 2 2" xfId="8347" xr:uid="{00000000-0005-0000-0000-0000B6640000}"/>
    <cellStyle name="Normal 11 5 2 2 2" xfId="8348" xr:uid="{00000000-0005-0000-0000-0000B7640000}"/>
    <cellStyle name="Normal 11 5 2 2 2 2" xfId="8349" xr:uid="{00000000-0005-0000-0000-0000B8640000}"/>
    <cellStyle name="Normal 11 5 2 2 2 2 2" xfId="8350" xr:uid="{00000000-0005-0000-0000-0000B9640000}"/>
    <cellStyle name="Normal 11 5 2 2 2 3" xfId="8351" xr:uid="{00000000-0005-0000-0000-0000BA640000}"/>
    <cellStyle name="Normal 11 5 2 2 3" xfId="8352" xr:uid="{00000000-0005-0000-0000-0000BB640000}"/>
    <cellStyle name="Normal 11 5 2 2 3 2" xfId="8353" xr:uid="{00000000-0005-0000-0000-0000BC640000}"/>
    <cellStyle name="Normal 11 5 2 2 4" xfId="8354" xr:uid="{00000000-0005-0000-0000-0000BD640000}"/>
    <cellStyle name="Normal 11 5 2 2 4 2" xfId="8355" xr:uid="{00000000-0005-0000-0000-0000BE640000}"/>
    <cellStyle name="Normal 11 5 2 2 5" xfId="8356" xr:uid="{00000000-0005-0000-0000-0000BF640000}"/>
    <cellStyle name="Normal 11 5 2 3" xfId="8357" xr:uid="{00000000-0005-0000-0000-0000C0640000}"/>
    <cellStyle name="Normal 11 5 2 3 2" xfId="8358" xr:uid="{00000000-0005-0000-0000-0000C1640000}"/>
    <cellStyle name="Normal 11 5 2 3 2 2" xfId="8359" xr:uid="{00000000-0005-0000-0000-0000C2640000}"/>
    <cellStyle name="Normal 11 5 2 3 3" xfId="8360" xr:uid="{00000000-0005-0000-0000-0000C3640000}"/>
    <cellStyle name="Normal 11 5 2 4" xfId="8361" xr:uid="{00000000-0005-0000-0000-0000C4640000}"/>
    <cellStyle name="Normal 11 5 2 4 2" xfId="8362" xr:uid="{00000000-0005-0000-0000-0000C5640000}"/>
    <cellStyle name="Normal 11 5 2 5" xfId="8363" xr:uid="{00000000-0005-0000-0000-0000C6640000}"/>
    <cellStyle name="Normal 11 5 2 5 2" xfId="8364" xr:uid="{00000000-0005-0000-0000-0000C7640000}"/>
    <cellStyle name="Normal 11 5 2 6" xfId="8365" xr:uid="{00000000-0005-0000-0000-0000C8640000}"/>
    <cellStyle name="Normal 11 5 2 6 2" xfId="8366" xr:uid="{00000000-0005-0000-0000-0000C9640000}"/>
    <cellStyle name="Normal 11 5 2 7" xfId="8367" xr:uid="{00000000-0005-0000-0000-0000CA640000}"/>
    <cellStyle name="Normal 11 5 2 7 2" xfId="8368" xr:uid="{00000000-0005-0000-0000-0000CB640000}"/>
    <cellStyle name="Normal 11 5 2 8" xfId="8369" xr:uid="{00000000-0005-0000-0000-0000CC640000}"/>
    <cellStyle name="Normal 11 5 2 8 2" xfId="8370" xr:uid="{00000000-0005-0000-0000-0000CD640000}"/>
    <cellStyle name="Normal 11 5 2 9" xfId="8371" xr:uid="{00000000-0005-0000-0000-0000CE640000}"/>
    <cellStyle name="Normal 11 5 3" xfId="8372" xr:uid="{00000000-0005-0000-0000-0000CF640000}"/>
    <cellStyle name="Normal 11 5 3 2" xfId="8373" xr:uid="{00000000-0005-0000-0000-0000D0640000}"/>
    <cellStyle name="Normal 11 5 4" xfId="8374" xr:uid="{00000000-0005-0000-0000-0000D1640000}"/>
    <cellStyle name="Normal 11 5 4 2" xfId="8375" xr:uid="{00000000-0005-0000-0000-0000D2640000}"/>
    <cellStyle name="Normal 11 5 4 2 2" xfId="8376" xr:uid="{00000000-0005-0000-0000-0000D3640000}"/>
    <cellStyle name="Normal 11 5 4 3" xfId="8377" xr:uid="{00000000-0005-0000-0000-0000D4640000}"/>
    <cellStyle name="Normal 11 5 4 3 2" xfId="8378" xr:uid="{00000000-0005-0000-0000-0000D5640000}"/>
    <cellStyle name="Normal 11 5 4 4" xfId="8379" xr:uid="{00000000-0005-0000-0000-0000D6640000}"/>
    <cellStyle name="Normal 11 5 5" xfId="8380" xr:uid="{00000000-0005-0000-0000-0000D7640000}"/>
    <cellStyle name="Normal 11 5 5 2" xfId="8381" xr:uid="{00000000-0005-0000-0000-0000D8640000}"/>
    <cellStyle name="Normal 11 5 6" xfId="8382" xr:uid="{00000000-0005-0000-0000-0000D9640000}"/>
    <cellStyle name="Normal 11 5 7" xfId="8383" xr:uid="{00000000-0005-0000-0000-0000DA640000}"/>
    <cellStyle name="Normal 11 6" xfId="8384" xr:uid="{00000000-0005-0000-0000-0000DB640000}"/>
    <cellStyle name="Normal 11 6 2" xfId="8385" xr:uid="{00000000-0005-0000-0000-0000DC640000}"/>
    <cellStyle name="Normal 11 6 3" xfId="43244" xr:uid="{00000000-0005-0000-0000-0000DD640000}"/>
    <cellStyle name="Normal 11 7" xfId="8386" xr:uid="{00000000-0005-0000-0000-0000DE640000}"/>
    <cellStyle name="Normal 11 7 2" xfId="8387" xr:uid="{00000000-0005-0000-0000-0000DF640000}"/>
    <cellStyle name="Normal 11 7 2 2" xfId="43245" xr:uid="{00000000-0005-0000-0000-0000E0640000}"/>
    <cellStyle name="Normal 11 7 3" xfId="43246" xr:uid="{00000000-0005-0000-0000-0000E1640000}"/>
    <cellStyle name="Normal 11 8" xfId="8388" xr:uid="{00000000-0005-0000-0000-0000E2640000}"/>
    <cellStyle name="Normal 11 8 2" xfId="8389" xr:uid="{00000000-0005-0000-0000-0000E3640000}"/>
    <cellStyle name="Normal 11 8 3" xfId="43247" xr:uid="{00000000-0005-0000-0000-0000E4640000}"/>
    <cellStyle name="Normal 11 9" xfId="8390" xr:uid="{00000000-0005-0000-0000-0000E5640000}"/>
    <cellStyle name="Normal 11 9 2" xfId="8391" xr:uid="{00000000-0005-0000-0000-0000E6640000}"/>
    <cellStyle name="Normal 110" xfId="8392" xr:uid="{00000000-0005-0000-0000-0000E7640000}"/>
    <cellStyle name="Normal 110 2" xfId="8393" xr:uid="{00000000-0005-0000-0000-0000E8640000}"/>
    <cellStyle name="Normal 110 2 2" xfId="8394" xr:uid="{00000000-0005-0000-0000-0000E9640000}"/>
    <cellStyle name="Normal 110 3" xfId="8395" xr:uid="{00000000-0005-0000-0000-0000EA640000}"/>
    <cellStyle name="Normal 111" xfId="8396" xr:uid="{00000000-0005-0000-0000-0000EB640000}"/>
    <cellStyle name="Normal 111 2" xfId="8397" xr:uid="{00000000-0005-0000-0000-0000EC640000}"/>
    <cellStyle name="Normal 111 2 2" xfId="43248" xr:uid="{00000000-0005-0000-0000-0000ED640000}"/>
    <cellStyle name="Normal 111 3" xfId="8398" xr:uid="{00000000-0005-0000-0000-0000EE640000}"/>
    <cellStyle name="Normal 112" xfId="8399" xr:uid="{00000000-0005-0000-0000-0000EF640000}"/>
    <cellStyle name="Normal 112 2" xfId="8400" xr:uid="{00000000-0005-0000-0000-0000F0640000}"/>
    <cellStyle name="Normal 112 2 2" xfId="43249" xr:uid="{00000000-0005-0000-0000-0000F1640000}"/>
    <cellStyle name="Normal 112 3" xfId="8401" xr:uid="{00000000-0005-0000-0000-0000F2640000}"/>
    <cellStyle name="Normal 113" xfId="8402" xr:uid="{00000000-0005-0000-0000-0000F3640000}"/>
    <cellStyle name="Normal 113 2" xfId="8403" xr:uid="{00000000-0005-0000-0000-0000F4640000}"/>
    <cellStyle name="Normal 113 2 2" xfId="43250" xr:uid="{00000000-0005-0000-0000-0000F5640000}"/>
    <cellStyle name="Normal 113 3" xfId="8404" xr:uid="{00000000-0005-0000-0000-0000F6640000}"/>
    <cellStyle name="Normal 113 4" xfId="8405" xr:uid="{00000000-0005-0000-0000-0000F7640000}"/>
    <cellStyle name="Normal 113 4 2" xfId="8406" xr:uid="{00000000-0005-0000-0000-0000F8640000}"/>
    <cellStyle name="Normal 114" xfId="8407" xr:uid="{00000000-0005-0000-0000-0000F9640000}"/>
    <cellStyle name="Normal 114 2" xfId="8408" xr:uid="{00000000-0005-0000-0000-0000FA640000}"/>
    <cellStyle name="Normal 114 2 2" xfId="43251" xr:uid="{00000000-0005-0000-0000-0000FB640000}"/>
    <cellStyle name="Normal 114 3" xfId="8409" xr:uid="{00000000-0005-0000-0000-0000FC640000}"/>
    <cellStyle name="Normal 115" xfId="8410" xr:uid="{00000000-0005-0000-0000-0000FD640000}"/>
    <cellStyle name="Normal 115 2" xfId="8411" xr:uid="{00000000-0005-0000-0000-0000FE640000}"/>
    <cellStyle name="Normal 115 2 2" xfId="43252" xr:uid="{00000000-0005-0000-0000-0000FF640000}"/>
    <cellStyle name="Normal 115 3" xfId="8412" xr:uid="{00000000-0005-0000-0000-000000650000}"/>
    <cellStyle name="Normal 115 4" xfId="43253" xr:uid="{00000000-0005-0000-0000-000001650000}"/>
    <cellStyle name="Normal 116" xfId="8413" xr:uid="{00000000-0005-0000-0000-000002650000}"/>
    <cellStyle name="Normal 116 2" xfId="8414" xr:uid="{00000000-0005-0000-0000-000003650000}"/>
    <cellStyle name="Normal 116 2 2" xfId="43254" xr:uid="{00000000-0005-0000-0000-000004650000}"/>
    <cellStyle name="Normal 116 3" xfId="8415" xr:uid="{00000000-0005-0000-0000-000005650000}"/>
    <cellStyle name="Normal 117" xfId="8416" xr:uid="{00000000-0005-0000-0000-000006650000}"/>
    <cellStyle name="Normal 117 2" xfId="8417" xr:uid="{00000000-0005-0000-0000-000007650000}"/>
    <cellStyle name="Normal 117 2 2" xfId="43255" xr:uid="{00000000-0005-0000-0000-000008650000}"/>
    <cellStyle name="Normal 117 3" xfId="8418" xr:uid="{00000000-0005-0000-0000-000009650000}"/>
    <cellStyle name="Normal 118" xfId="8419" xr:uid="{00000000-0005-0000-0000-00000A650000}"/>
    <cellStyle name="Normal 118 2" xfId="8420" xr:uid="{00000000-0005-0000-0000-00000B650000}"/>
    <cellStyle name="Normal 118 2 2" xfId="43256" xr:uid="{00000000-0005-0000-0000-00000C650000}"/>
    <cellStyle name="Normal 118 3" xfId="8421" xr:uid="{00000000-0005-0000-0000-00000D650000}"/>
    <cellStyle name="Normal 119" xfId="8422" xr:uid="{00000000-0005-0000-0000-00000E650000}"/>
    <cellStyle name="Normal 119 2" xfId="8423" xr:uid="{00000000-0005-0000-0000-00000F650000}"/>
    <cellStyle name="Normal 119 2 2" xfId="43257" xr:uid="{00000000-0005-0000-0000-000010650000}"/>
    <cellStyle name="Normal 119 3" xfId="8424" xr:uid="{00000000-0005-0000-0000-000011650000}"/>
    <cellStyle name="Normal 12" xfId="8425" xr:uid="{00000000-0005-0000-0000-000012650000}"/>
    <cellStyle name="Normal 12 10" xfId="8426" xr:uid="{00000000-0005-0000-0000-000013650000}"/>
    <cellStyle name="Normal 12 10 2" xfId="8427" xr:uid="{00000000-0005-0000-0000-000014650000}"/>
    <cellStyle name="Normal 12 11" xfId="8428" xr:uid="{00000000-0005-0000-0000-000015650000}"/>
    <cellStyle name="Normal 12 11 2" xfId="8429" xr:uid="{00000000-0005-0000-0000-000016650000}"/>
    <cellStyle name="Normal 12 12" xfId="8430" xr:uid="{00000000-0005-0000-0000-000017650000}"/>
    <cellStyle name="Normal 12 12 2" xfId="8431" xr:uid="{00000000-0005-0000-0000-000018650000}"/>
    <cellStyle name="Normal 12 13" xfId="8432" xr:uid="{00000000-0005-0000-0000-000019650000}"/>
    <cellStyle name="Normal 12 13 2" xfId="8433" xr:uid="{00000000-0005-0000-0000-00001A650000}"/>
    <cellStyle name="Normal 12 14" xfId="8434" xr:uid="{00000000-0005-0000-0000-00001B650000}"/>
    <cellStyle name="Normal 12 14 2" xfId="8435" xr:uid="{00000000-0005-0000-0000-00001C650000}"/>
    <cellStyle name="Normal 12 15" xfId="8436" xr:uid="{00000000-0005-0000-0000-00001D650000}"/>
    <cellStyle name="Normal 12 15 2" xfId="8437" xr:uid="{00000000-0005-0000-0000-00001E650000}"/>
    <cellStyle name="Normal 12 16" xfId="8438" xr:uid="{00000000-0005-0000-0000-00001F650000}"/>
    <cellStyle name="Normal 12 16 2" xfId="8439" xr:uid="{00000000-0005-0000-0000-000020650000}"/>
    <cellStyle name="Normal 12 16 2 2" xfId="8440" xr:uid="{00000000-0005-0000-0000-000021650000}"/>
    <cellStyle name="Normal 12 16 2 2 2" xfId="8441" xr:uid="{00000000-0005-0000-0000-000022650000}"/>
    <cellStyle name="Normal 12 16 2 3" xfId="8442" xr:uid="{00000000-0005-0000-0000-000023650000}"/>
    <cellStyle name="Normal 12 16 3" xfId="8443" xr:uid="{00000000-0005-0000-0000-000024650000}"/>
    <cellStyle name="Normal 12 16 3 2" xfId="8444" xr:uid="{00000000-0005-0000-0000-000025650000}"/>
    <cellStyle name="Normal 12 16 4" xfId="8445" xr:uid="{00000000-0005-0000-0000-000026650000}"/>
    <cellStyle name="Normal 12 16 4 2" xfId="8446" xr:uid="{00000000-0005-0000-0000-000027650000}"/>
    <cellStyle name="Normal 12 16 5" xfId="8447" xr:uid="{00000000-0005-0000-0000-000028650000}"/>
    <cellStyle name="Normal 12 17" xfId="8448" xr:uid="{00000000-0005-0000-0000-000029650000}"/>
    <cellStyle name="Normal 12 18" xfId="8449" xr:uid="{00000000-0005-0000-0000-00002A650000}"/>
    <cellStyle name="Normal 12 19" xfId="8450" xr:uid="{00000000-0005-0000-0000-00002B650000}"/>
    <cellStyle name="Normal 12 19 2" xfId="8451" xr:uid="{00000000-0005-0000-0000-00002C650000}"/>
    <cellStyle name="Normal 12 2" xfId="8452" xr:uid="{00000000-0005-0000-0000-00002D650000}"/>
    <cellStyle name="Normal 12 2 2" xfId="8453" xr:uid="{00000000-0005-0000-0000-00002E650000}"/>
    <cellStyle name="Normal 12 2 2 2" xfId="8454" xr:uid="{00000000-0005-0000-0000-00002F650000}"/>
    <cellStyle name="Normal 12 2 3" xfId="8455" xr:uid="{00000000-0005-0000-0000-000030650000}"/>
    <cellStyle name="Normal 12 2 4" xfId="8456" xr:uid="{00000000-0005-0000-0000-000031650000}"/>
    <cellStyle name="Normal 12 2 5" xfId="8457" xr:uid="{00000000-0005-0000-0000-000032650000}"/>
    <cellStyle name="Normal 12 20" xfId="8458" xr:uid="{00000000-0005-0000-0000-000033650000}"/>
    <cellStyle name="Normal 12 20 2" xfId="8459" xr:uid="{00000000-0005-0000-0000-000034650000}"/>
    <cellStyle name="Normal 12 21" xfId="8460" xr:uid="{00000000-0005-0000-0000-000035650000}"/>
    <cellStyle name="Normal 12 21 2" xfId="8461" xr:uid="{00000000-0005-0000-0000-000036650000}"/>
    <cellStyle name="Normal 12 22" xfId="8462" xr:uid="{00000000-0005-0000-0000-000037650000}"/>
    <cellStyle name="Normal 12 3" xfId="8463" xr:uid="{00000000-0005-0000-0000-000038650000}"/>
    <cellStyle name="Normal 12 3 2" xfId="8464" xr:uid="{00000000-0005-0000-0000-000039650000}"/>
    <cellStyle name="Normal 12 3 2 2" xfId="43258" xr:uid="{00000000-0005-0000-0000-00003A650000}"/>
    <cellStyle name="Normal 12 3 3" xfId="8465" xr:uid="{00000000-0005-0000-0000-00003B650000}"/>
    <cellStyle name="Normal 12 3 3 2" xfId="8466" xr:uid="{00000000-0005-0000-0000-00003C650000}"/>
    <cellStyle name="Normal 12 3 4" xfId="8467" xr:uid="{00000000-0005-0000-0000-00003D650000}"/>
    <cellStyle name="Normal 12 3 5" xfId="8468" xr:uid="{00000000-0005-0000-0000-00003E650000}"/>
    <cellStyle name="Normal 12 3 6" xfId="8469" xr:uid="{00000000-0005-0000-0000-00003F650000}"/>
    <cellStyle name="Normal 12 4" xfId="8470" xr:uid="{00000000-0005-0000-0000-000040650000}"/>
    <cellStyle name="Normal 12 4 2" xfId="8471" xr:uid="{00000000-0005-0000-0000-000041650000}"/>
    <cellStyle name="Normal 12 4 2 2" xfId="43259" xr:uid="{00000000-0005-0000-0000-000042650000}"/>
    <cellStyle name="Normal 12 4 3" xfId="8472" xr:uid="{00000000-0005-0000-0000-000043650000}"/>
    <cellStyle name="Normal 12 4 3 2" xfId="8473" xr:uid="{00000000-0005-0000-0000-000044650000}"/>
    <cellStyle name="Normal 12 4 4" xfId="8474" xr:uid="{00000000-0005-0000-0000-000045650000}"/>
    <cellStyle name="Normal 12 4 5" xfId="8475" xr:uid="{00000000-0005-0000-0000-000046650000}"/>
    <cellStyle name="Normal 12 4 6" xfId="8476" xr:uid="{00000000-0005-0000-0000-000047650000}"/>
    <cellStyle name="Normal 12 5" xfId="8477" xr:uid="{00000000-0005-0000-0000-000048650000}"/>
    <cellStyle name="Normal 12 5 2" xfId="8478" xr:uid="{00000000-0005-0000-0000-000049650000}"/>
    <cellStyle name="Normal 12 5 2 2" xfId="43260" xr:uid="{00000000-0005-0000-0000-00004A650000}"/>
    <cellStyle name="Normal 12 5 3" xfId="8479" xr:uid="{00000000-0005-0000-0000-00004B650000}"/>
    <cellStyle name="Normal 12 5 3 2" xfId="8480" xr:uid="{00000000-0005-0000-0000-00004C650000}"/>
    <cellStyle name="Normal 12 5 4" xfId="8481" xr:uid="{00000000-0005-0000-0000-00004D650000}"/>
    <cellStyle name="Normal 12 5 5" xfId="8482" xr:uid="{00000000-0005-0000-0000-00004E650000}"/>
    <cellStyle name="Normal 12 5 6" xfId="8483" xr:uid="{00000000-0005-0000-0000-00004F650000}"/>
    <cellStyle name="Normal 12 6" xfId="8484" xr:uid="{00000000-0005-0000-0000-000050650000}"/>
    <cellStyle name="Normal 12 6 2" xfId="8485" xr:uid="{00000000-0005-0000-0000-000051650000}"/>
    <cellStyle name="Normal 12 6 2 2" xfId="8486" xr:uid="{00000000-0005-0000-0000-000052650000}"/>
    <cellStyle name="Normal 12 6 2 2 2" xfId="8487" xr:uid="{00000000-0005-0000-0000-000053650000}"/>
    <cellStyle name="Normal 12 6 2 2 2 2" xfId="8488" xr:uid="{00000000-0005-0000-0000-000054650000}"/>
    <cellStyle name="Normal 12 6 2 2 2 2 2" xfId="8489" xr:uid="{00000000-0005-0000-0000-000055650000}"/>
    <cellStyle name="Normal 12 6 2 2 2 3" xfId="8490" xr:uid="{00000000-0005-0000-0000-000056650000}"/>
    <cellStyle name="Normal 12 6 2 2 3" xfId="8491" xr:uid="{00000000-0005-0000-0000-000057650000}"/>
    <cellStyle name="Normal 12 6 2 2 3 2" xfId="8492" xr:uid="{00000000-0005-0000-0000-000058650000}"/>
    <cellStyle name="Normal 12 6 2 2 4" xfId="8493" xr:uid="{00000000-0005-0000-0000-000059650000}"/>
    <cellStyle name="Normal 12 6 2 2 4 2" xfId="8494" xr:uid="{00000000-0005-0000-0000-00005A650000}"/>
    <cellStyle name="Normal 12 6 2 2 5" xfId="8495" xr:uid="{00000000-0005-0000-0000-00005B650000}"/>
    <cellStyle name="Normal 12 6 2 3" xfId="8496" xr:uid="{00000000-0005-0000-0000-00005C650000}"/>
    <cellStyle name="Normal 12 6 2 3 2" xfId="8497" xr:uid="{00000000-0005-0000-0000-00005D650000}"/>
    <cellStyle name="Normal 12 6 2 3 2 2" xfId="8498" xr:uid="{00000000-0005-0000-0000-00005E650000}"/>
    <cellStyle name="Normal 12 6 2 3 3" xfId="8499" xr:uid="{00000000-0005-0000-0000-00005F650000}"/>
    <cellStyle name="Normal 12 6 2 4" xfId="8500" xr:uid="{00000000-0005-0000-0000-000060650000}"/>
    <cellStyle name="Normal 12 6 2 4 2" xfId="8501" xr:uid="{00000000-0005-0000-0000-000061650000}"/>
    <cellStyle name="Normal 12 6 2 5" xfId="8502" xr:uid="{00000000-0005-0000-0000-000062650000}"/>
    <cellStyle name="Normal 12 6 2 5 2" xfId="8503" xr:uid="{00000000-0005-0000-0000-000063650000}"/>
    <cellStyle name="Normal 12 6 2 6" xfId="8504" xr:uid="{00000000-0005-0000-0000-000064650000}"/>
    <cellStyle name="Normal 12 6 2 6 2" xfId="8505" xr:uid="{00000000-0005-0000-0000-000065650000}"/>
    <cellStyle name="Normal 12 6 2 7" xfId="8506" xr:uid="{00000000-0005-0000-0000-000066650000}"/>
    <cellStyle name="Normal 12 6 2 7 2" xfId="8507" xr:uid="{00000000-0005-0000-0000-000067650000}"/>
    <cellStyle name="Normal 12 6 2 8" xfId="8508" xr:uid="{00000000-0005-0000-0000-000068650000}"/>
    <cellStyle name="Normal 12 6 2 8 2" xfId="8509" xr:uid="{00000000-0005-0000-0000-000069650000}"/>
    <cellStyle name="Normal 12 6 2 9" xfId="8510" xr:uid="{00000000-0005-0000-0000-00006A650000}"/>
    <cellStyle name="Normal 12 6 3" xfId="8511" xr:uid="{00000000-0005-0000-0000-00006B650000}"/>
    <cellStyle name="Normal 12 6 3 2" xfId="8512" xr:uid="{00000000-0005-0000-0000-00006C650000}"/>
    <cellStyle name="Normal 12 6 4" xfId="8513" xr:uid="{00000000-0005-0000-0000-00006D650000}"/>
    <cellStyle name="Normal 12 6 4 2" xfId="8514" xr:uid="{00000000-0005-0000-0000-00006E650000}"/>
    <cellStyle name="Normal 12 6 4 2 2" xfId="8515" xr:uid="{00000000-0005-0000-0000-00006F650000}"/>
    <cellStyle name="Normal 12 6 4 3" xfId="8516" xr:uid="{00000000-0005-0000-0000-000070650000}"/>
    <cellStyle name="Normal 12 6 4 3 2" xfId="8517" xr:uid="{00000000-0005-0000-0000-000071650000}"/>
    <cellStyle name="Normal 12 6 4 4" xfId="8518" xr:uid="{00000000-0005-0000-0000-000072650000}"/>
    <cellStyle name="Normal 12 6 5" xfId="8519" xr:uid="{00000000-0005-0000-0000-000073650000}"/>
    <cellStyle name="Normal 12 6 5 2" xfId="8520" xr:uid="{00000000-0005-0000-0000-000074650000}"/>
    <cellStyle name="Normal 12 6 6" xfId="8521" xr:uid="{00000000-0005-0000-0000-000075650000}"/>
    <cellStyle name="Normal 12 6 7" xfId="8522" xr:uid="{00000000-0005-0000-0000-000076650000}"/>
    <cellStyle name="Normal 12 7" xfId="8523" xr:uid="{00000000-0005-0000-0000-000077650000}"/>
    <cellStyle name="Normal 12 7 2" xfId="8524" xr:uid="{00000000-0005-0000-0000-000078650000}"/>
    <cellStyle name="Normal 12 7 2 2" xfId="43261" xr:uid="{00000000-0005-0000-0000-000079650000}"/>
    <cellStyle name="Normal 12 7 3" xfId="43262" xr:uid="{00000000-0005-0000-0000-00007A650000}"/>
    <cellStyle name="Normal 12 8" xfId="8525" xr:uid="{00000000-0005-0000-0000-00007B650000}"/>
    <cellStyle name="Normal 12 8 2" xfId="8526" xr:uid="{00000000-0005-0000-0000-00007C650000}"/>
    <cellStyle name="Normal 12 8 3" xfId="43263" xr:uid="{00000000-0005-0000-0000-00007D650000}"/>
    <cellStyle name="Normal 12 9" xfId="8527" xr:uid="{00000000-0005-0000-0000-00007E650000}"/>
    <cellStyle name="Normal 12 9 2" xfId="8528" xr:uid="{00000000-0005-0000-0000-00007F650000}"/>
    <cellStyle name="Normal 120" xfId="8529" xr:uid="{00000000-0005-0000-0000-000080650000}"/>
    <cellStyle name="Normal 120 2" xfId="8530" xr:uid="{00000000-0005-0000-0000-000081650000}"/>
    <cellStyle name="Normal 120 2 2" xfId="8531" xr:uid="{00000000-0005-0000-0000-000082650000}"/>
    <cellStyle name="Normal 120 2 2 2" xfId="8532" xr:uid="{00000000-0005-0000-0000-000083650000}"/>
    <cellStyle name="Normal 120 2 2 2 2" xfId="8533" xr:uid="{00000000-0005-0000-0000-000084650000}"/>
    <cellStyle name="Normal 120 2 2 2 2 2" xfId="8534" xr:uid="{00000000-0005-0000-0000-000085650000}"/>
    <cellStyle name="Normal 120 2 2 2 3" xfId="8535" xr:uid="{00000000-0005-0000-0000-000086650000}"/>
    <cellStyle name="Normal 120 2 2 3" xfId="8536" xr:uid="{00000000-0005-0000-0000-000087650000}"/>
    <cellStyle name="Normal 120 2 2 3 2" xfId="8537" xr:uid="{00000000-0005-0000-0000-000088650000}"/>
    <cellStyle name="Normal 120 2 2 4" xfId="8538" xr:uid="{00000000-0005-0000-0000-000089650000}"/>
    <cellStyle name="Normal 120 2 2 4 2" xfId="8539" xr:uid="{00000000-0005-0000-0000-00008A650000}"/>
    <cellStyle name="Normal 120 2 2 5" xfId="8540" xr:uid="{00000000-0005-0000-0000-00008B650000}"/>
    <cellStyle name="Normal 120 2 3" xfId="8541" xr:uid="{00000000-0005-0000-0000-00008C650000}"/>
    <cellStyle name="Normal 120 2 3 2" xfId="8542" xr:uid="{00000000-0005-0000-0000-00008D650000}"/>
    <cellStyle name="Normal 120 2 3 2 2" xfId="8543" xr:uid="{00000000-0005-0000-0000-00008E650000}"/>
    <cellStyle name="Normal 120 2 3 3" xfId="8544" xr:uid="{00000000-0005-0000-0000-00008F650000}"/>
    <cellStyle name="Normal 120 2 4" xfId="8545" xr:uid="{00000000-0005-0000-0000-000090650000}"/>
    <cellStyle name="Normal 120 2 4 2" xfId="8546" xr:uid="{00000000-0005-0000-0000-000091650000}"/>
    <cellStyle name="Normal 120 2 5" xfId="8547" xr:uid="{00000000-0005-0000-0000-000092650000}"/>
    <cellStyle name="Normal 120 2 5 2" xfId="8548" xr:uid="{00000000-0005-0000-0000-000093650000}"/>
    <cellStyle name="Normal 120 2 6" xfId="8549" xr:uid="{00000000-0005-0000-0000-000094650000}"/>
    <cellStyle name="Normal 120 2 6 2" xfId="8550" xr:uid="{00000000-0005-0000-0000-000095650000}"/>
    <cellStyle name="Normal 120 2 7" xfId="8551" xr:uid="{00000000-0005-0000-0000-000096650000}"/>
    <cellStyle name="Normal 120 2 7 2" xfId="8552" xr:uid="{00000000-0005-0000-0000-000097650000}"/>
    <cellStyle name="Normal 120 2 8" xfId="8553" xr:uid="{00000000-0005-0000-0000-000098650000}"/>
    <cellStyle name="Normal 120 2 8 2" xfId="8554" xr:uid="{00000000-0005-0000-0000-000099650000}"/>
    <cellStyle name="Normal 120 2 9" xfId="8555" xr:uid="{00000000-0005-0000-0000-00009A650000}"/>
    <cellStyle name="Normal 120 3" xfId="8556" xr:uid="{00000000-0005-0000-0000-00009B650000}"/>
    <cellStyle name="Normal 120 3 2" xfId="8557" xr:uid="{00000000-0005-0000-0000-00009C650000}"/>
    <cellStyle name="Normal 120 4" xfId="8558" xr:uid="{00000000-0005-0000-0000-00009D650000}"/>
    <cellStyle name="Normal 120 4 2" xfId="8559" xr:uid="{00000000-0005-0000-0000-00009E650000}"/>
    <cellStyle name="Normal 120 4 2 2" xfId="8560" xr:uid="{00000000-0005-0000-0000-00009F650000}"/>
    <cellStyle name="Normal 120 4 3" xfId="8561" xr:uid="{00000000-0005-0000-0000-0000A0650000}"/>
    <cellStyle name="Normal 120 4 3 2" xfId="8562" xr:uid="{00000000-0005-0000-0000-0000A1650000}"/>
    <cellStyle name="Normal 120 4 4" xfId="8563" xr:uid="{00000000-0005-0000-0000-0000A2650000}"/>
    <cellStyle name="Normal 120 5" xfId="8564" xr:uid="{00000000-0005-0000-0000-0000A3650000}"/>
    <cellStyle name="Normal 120 5 2" xfId="8565" xr:uid="{00000000-0005-0000-0000-0000A4650000}"/>
    <cellStyle name="Normal 120 6" xfId="8566" xr:uid="{00000000-0005-0000-0000-0000A5650000}"/>
    <cellStyle name="Normal 120 6 2" xfId="8567" xr:uid="{00000000-0005-0000-0000-0000A6650000}"/>
    <cellStyle name="Normal 120 7" xfId="8568" xr:uid="{00000000-0005-0000-0000-0000A7650000}"/>
    <cellStyle name="Normal 120 8" xfId="8569" xr:uid="{00000000-0005-0000-0000-0000A8650000}"/>
    <cellStyle name="Normal 121" xfId="8570" xr:uid="{00000000-0005-0000-0000-0000A9650000}"/>
    <cellStyle name="Normal 121 2" xfId="8571" xr:uid="{00000000-0005-0000-0000-0000AA650000}"/>
    <cellStyle name="Normal 121 2 2" xfId="8572" xr:uid="{00000000-0005-0000-0000-0000AB650000}"/>
    <cellStyle name="Normal 121 2 2 2" xfId="8573" xr:uid="{00000000-0005-0000-0000-0000AC650000}"/>
    <cellStyle name="Normal 121 2 2 2 2" xfId="8574" xr:uid="{00000000-0005-0000-0000-0000AD650000}"/>
    <cellStyle name="Normal 121 2 2 2 2 2" xfId="8575" xr:uid="{00000000-0005-0000-0000-0000AE650000}"/>
    <cellStyle name="Normal 121 2 2 2 3" xfId="8576" xr:uid="{00000000-0005-0000-0000-0000AF650000}"/>
    <cellStyle name="Normal 121 2 2 3" xfId="8577" xr:uid="{00000000-0005-0000-0000-0000B0650000}"/>
    <cellStyle name="Normal 121 2 2 3 2" xfId="8578" xr:uid="{00000000-0005-0000-0000-0000B1650000}"/>
    <cellStyle name="Normal 121 2 2 4" xfId="8579" xr:uid="{00000000-0005-0000-0000-0000B2650000}"/>
    <cellStyle name="Normal 121 2 2 4 2" xfId="8580" xr:uid="{00000000-0005-0000-0000-0000B3650000}"/>
    <cellStyle name="Normal 121 2 2 5" xfId="8581" xr:uid="{00000000-0005-0000-0000-0000B4650000}"/>
    <cellStyle name="Normal 121 2 3" xfId="8582" xr:uid="{00000000-0005-0000-0000-0000B5650000}"/>
    <cellStyle name="Normal 121 2 3 2" xfId="8583" xr:uid="{00000000-0005-0000-0000-0000B6650000}"/>
    <cellStyle name="Normal 121 2 3 2 2" xfId="8584" xr:uid="{00000000-0005-0000-0000-0000B7650000}"/>
    <cellStyle name="Normal 121 2 3 3" xfId="8585" xr:uid="{00000000-0005-0000-0000-0000B8650000}"/>
    <cellStyle name="Normal 121 2 4" xfId="8586" xr:uid="{00000000-0005-0000-0000-0000B9650000}"/>
    <cellStyle name="Normal 121 2 4 2" xfId="8587" xr:uid="{00000000-0005-0000-0000-0000BA650000}"/>
    <cellStyle name="Normal 121 2 5" xfId="8588" xr:uid="{00000000-0005-0000-0000-0000BB650000}"/>
    <cellStyle name="Normal 121 2 5 2" xfId="8589" xr:uid="{00000000-0005-0000-0000-0000BC650000}"/>
    <cellStyle name="Normal 121 2 6" xfId="8590" xr:uid="{00000000-0005-0000-0000-0000BD650000}"/>
    <cellStyle name="Normal 121 2 6 2" xfId="8591" xr:uid="{00000000-0005-0000-0000-0000BE650000}"/>
    <cellStyle name="Normal 121 2 7" xfId="8592" xr:uid="{00000000-0005-0000-0000-0000BF650000}"/>
    <cellStyle name="Normal 121 2 7 2" xfId="8593" xr:uid="{00000000-0005-0000-0000-0000C0650000}"/>
    <cellStyle name="Normal 121 2 8" xfId="8594" xr:uid="{00000000-0005-0000-0000-0000C1650000}"/>
    <cellStyle name="Normal 121 2 8 2" xfId="8595" xr:uid="{00000000-0005-0000-0000-0000C2650000}"/>
    <cellStyle name="Normal 121 2 9" xfId="8596" xr:uid="{00000000-0005-0000-0000-0000C3650000}"/>
    <cellStyle name="Normal 121 3" xfId="8597" xr:uid="{00000000-0005-0000-0000-0000C4650000}"/>
    <cellStyle name="Normal 121 3 2" xfId="8598" xr:uid="{00000000-0005-0000-0000-0000C5650000}"/>
    <cellStyle name="Normal 121 4" xfId="8599" xr:uid="{00000000-0005-0000-0000-0000C6650000}"/>
    <cellStyle name="Normal 121 4 2" xfId="8600" xr:uid="{00000000-0005-0000-0000-0000C7650000}"/>
    <cellStyle name="Normal 121 4 2 2" xfId="8601" xr:uid="{00000000-0005-0000-0000-0000C8650000}"/>
    <cellStyle name="Normal 121 4 3" xfId="8602" xr:uid="{00000000-0005-0000-0000-0000C9650000}"/>
    <cellStyle name="Normal 121 4 3 2" xfId="8603" xr:uid="{00000000-0005-0000-0000-0000CA650000}"/>
    <cellStyle name="Normal 121 4 4" xfId="8604" xr:uid="{00000000-0005-0000-0000-0000CB650000}"/>
    <cellStyle name="Normal 121 5" xfId="8605" xr:uid="{00000000-0005-0000-0000-0000CC650000}"/>
    <cellStyle name="Normal 121 5 2" xfId="8606" xr:uid="{00000000-0005-0000-0000-0000CD650000}"/>
    <cellStyle name="Normal 121 6" xfId="8607" xr:uid="{00000000-0005-0000-0000-0000CE650000}"/>
    <cellStyle name="Normal 121 6 2" xfId="8608" xr:uid="{00000000-0005-0000-0000-0000CF650000}"/>
    <cellStyle name="Normal 121 7" xfId="8609" xr:uid="{00000000-0005-0000-0000-0000D0650000}"/>
    <cellStyle name="Normal 121 8" xfId="8610" xr:uid="{00000000-0005-0000-0000-0000D1650000}"/>
    <cellStyle name="Normal 122" xfId="8611" xr:uid="{00000000-0005-0000-0000-0000D2650000}"/>
    <cellStyle name="Normal 122 2" xfId="8612" xr:uid="{00000000-0005-0000-0000-0000D3650000}"/>
    <cellStyle name="Normal 122 2 2" xfId="43264" xr:uid="{00000000-0005-0000-0000-0000D4650000}"/>
    <cellStyle name="Normal 122 3" xfId="8613" xr:uid="{00000000-0005-0000-0000-0000D5650000}"/>
    <cellStyle name="Normal 122 3 2" xfId="8614" xr:uid="{00000000-0005-0000-0000-0000D6650000}"/>
    <cellStyle name="Normal 122 4" xfId="8615" xr:uid="{00000000-0005-0000-0000-0000D7650000}"/>
    <cellStyle name="Normal 122 5" xfId="8616" xr:uid="{00000000-0005-0000-0000-0000D8650000}"/>
    <cellStyle name="Normal 122 6" xfId="8617" xr:uid="{00000000-0005-0000-0000-0000D9650000}"/>
    <cellStyle name="Normal 123" xfId="8618" xr:uid="{00000000-0005-0000-0000-0000DA650000}"/>
    <cellStyle name="Normal 123 2" xfId="8619" xr:uid="{00000000-0005-0000-0000-0000DB650000}"/>
    <cellStyle name="Normal 123 2 2" xfId="43265" xr:uid="{00000000-0005-0000-0000-0000DC650000}"/>
    <cellStyle name="Normal 123 3" xfId="8620" xr:uid="{00000000-0005-0000-0000-0000DD650000}"/>
    <cellStyle name="Normal 123 3 2" xfId="8621" xr:uid="{00000000-0005-0000-0000-0000DE650000}"/>
    <cellStyle name="Normal 123 4" xfId="8622" xr:uid="{00000000-0005-0000-0000-0000DF650000}"/>
    <cellStyle name="Normal 123 5" xfId="8623" xr:uid="{00000000-0005-0000-0000-0000E0650000}"/>
    <cellStyle name="Normal 123 6" xfId="8624" xr:uid="{00000000-0005-0000-0000-0000E1650000}"/>
    <cellStyle name="Normal 124" xfId="8625" xr:uid="{00000000-0005-0000-0000-0000E2650000}"/>
    <cellStyle name="Normal 124 2" xfId="8626" xr:uid="{00000000-0005-0000-0000-0000E3650000}"/>
    <cellStyle name="Normal 124 2 10" xfId="8627" xr:uid="{00000000-0005-0000-0000-0000E4650000}"/>
    <cellStyle name="Normal 124 2 11" xfId="8628" xr:uid="{00000000-0005-0000-0000-0000E5650000}"/>
    <cellStyle name="Normal 124 2 2" xfId="8629" xr:uid="{00000000-0005-0000-0000-0000E6650000}"/>
    <cellStyle name="Normal 124 2 2 2" xfId="8630" xr:uid="{00000000-0005-0000-0000-0000E7650000}"/>
    <cellStyle name="Normal 124 2 2 2 2" xfId="8631" xr:uid="{00000000-0005-0000-0000-0000E8650000}"/>
    <cellStyle name="Normal 124 2 2 2 2 2" xfId="8632" xr:uid="{00000000-0005-0000-0000-0000E9650000}"/>
    <cellStyle name="Normal 124 2 2 2 3" xfId="8633" xr:uid="{00000000-0005-0000-0000-0000EA650000}"/>
    <cellStyle name="Normal 124 2 2 3" xfId="8634" xr:uid="{00000000-0005-0000-0000-0000EB650000}"/>
    <cellStyle name="Normal 124 2 2 3 2" xfId="8635" xr:uid="{00000000-0005-0000-0000-0000EC650000}"/>
    <cellStyle name="Normal 124 2 2 4" xfId="8636" xr:uid="{00000000-0005-0000-0000-0000ED650000}"/>
    <cellStyle name="Normal 124 2 2 4 2" xfId="8637" xr:uid="{00000000-0005-0000-0000-0000EE650000}"/>
    <cellStyle name="Normal 124 2 2 5" xfId="8638" xr:uid="{00000000-0005-0000-0000-0000EF650000}"/>
    <cellStyle name="Normal 124 2 3" xfId="8639" xr:uid="{00000000-0005-0000-0000-0000F0650000}"/>
    <cellStyle name="Normal 124 2 3 2" xfId="8640" xr:uid="{00000000-0005-0000-0000-0000F1650000}"/>
    <cellStyle name="Normal 124 2 3 2 2" xfId="8641" xr:uid="{00000000-0005-0000-0000-0000F2650000}"/>
    <cellStyle name="Normal 124 2 3 2 2 2" xfId="8642" xr:uid="{00000000-0005-0000-0000-0000F3650000}"/>
    <cellStyle name="Normal 124 2 3 2 3" xfId="8643" xr:uid="{00000000-0005-0000-0000-0000F4650000}"/>
    <cellStyle name="Normal 124 2 3 3" xfId="8644" xr:uid="{00000000-0005-0000-0000-0000F5650000}"/>
    <cellStyle name="Normal 124 2 3 3 2" xfId="8645" xr:uid="{00000000-0005-0000-0000-0000F6650000}"/>
    <cellStyle name="Normal 124 2 3 4" xfId="8646" xr:uid="{00000000-0005-0000-0000-0000F7650000}"/>
    <cellStyle name="Normal 124 2 3 4 2" xfId="8647" xr:uid="{00000000-0005-0000-0000-0000F8650000}"/>
    <cellStyle name="Normal 124 2 3 5" xfId="8648" xr:uid="{00000000-0005-0000-0000-0000F9650000}"/>
    <cellStyle name="Normal 124 2 4" xfId="8649" xr:uid="{00000000-0005-0000-0000-0000FA650000}"/>
    <cellStyle name="Normal 124 2 4 2" xfId="8650" xr:uid="{00000000-0005-0000-0000-0000FB650000}"/>
    <cellStyle name="Normal 124 2 4 2 2" xfId="8651" xr:uid="{00000000-0005-0000-0000-0000FC650000}"/>
    <cellStyle name="Normal 124 2 5" xfId="8652" xr:uid="{00000000-0005-0000-0000-0000FD650000}"/>
    <cellStyle name="Normal 124 2 5 2" xfId="8653" xr:uid="{00000000-0005-0000-0000-0000FE650000}"/>
    <cellStyle name="Normal 124 2 6" xfId="8654" xr:uid="{00000000-0005-0000-0000-0000FF650000}"/>
    <cellStyle name="Normal 124 2 6 2" xfId="8655" xr:uid="{00000000-0005-0000-0000-000000660000}"/>
    <cellStyle name="Normal 124 2 7" xfId="8656" xr:uid="{00000000-0005-0000-0000-000001660000}"/>
    <cellStyle name="Normal 124 2 7 2" xfId="8657" xr:uid="{00000000-0005-0000-0000-000002660000}"/>
    <cellStyle name="Normal 124 2 8" xfId="8658" xr:uid="{00000000-0005-0000-0000-000003660000}"/>
    <cellStyle name="Normal 124 2 8 2" xfId="8659" xr:uid="{00000000-0005-0000-0000-000004660000}"/>
    <cellStyle name="Normal 124 2 9" xfId="8660" xr:uid="{00000000-0005-0000-0000-000005660000}"/>
    <cellStyle name="Normal 124 2 9 2" xfId="8661" xr:uid="{00000000-0005-0000-0000-000006660000}"/>
    <cellStyle name="Normal 124 3" xfId="8662" xr:uid="{00000000-0005-0000-0000-000007660000}"/>
    <cellStyle name="Normal 124 3 2" xfId="8663" xr:uid="{00000000-0005-0000-0000-000008660000}"/>
    <cellStyle name="Normal 124 4" xfId="8664" xr:uid="{00000000-0005-0000-0000-000009660000}"/>
    <cellStyle name="Normal 124 4 2" xfId="8665" xr:uid="{00000000-0005-0000-0000-00000A660000}"/>
    <cellStyle name="Normal 124 4 2 2" xfId="8666" xr:uid="{00000000-0005-0000-0000-00000B660000}"/>
    <cellStyle name="Normal 124 4 3" xfId="8667" xr:uid="{00000000-0005-0000-0000-00000C660000}"/>
    <cellStyle name="Normal 124 4 3 2" xfId="8668" xr:uid="{00000000-0005-0000-0000-00000D660000}"/>
    <cellStyle name="Normal 124 4 4" xfId="8669" xr:uid="{00000000-0005-0000-0000-00000E660000}"/>
    <cellStyle name="Normal 124 5" xfId="8670" xr:uid="{00000000-0005-0000-0000-00000F660000}"/>
    <cellStyle name="Normal 124 5 2" xfId="8671" xr:uid="{00000000-0005-0000-0000-000010660000}"/>
    <cellStyle name="Normal 124 6" xfId="8672" xr:uid="{00000000-0005-0000-0000-000011660000}"/>
    <cellStyle name="Normal 125" xfId="8673" xr:uid="{00000000-0005-0000-0000-000012660000}"/>
    <cellStyle name="Normal 125 2" xfId="8674" xr:uid="{00000000-0005-0000-0000-000013660000}"/>
    <cellStyle name="Normal 125 2 2" xfId="8675" xr:uid="{00000000-0005-0000-0000-000014660000}"/>
    <cellStyle name="Normal 125 2 2 2" xfId="8676" xr:uid="{00000000-0005-0000-0000-000015660000}"/>
    <cellStyle name="Normal 125 2 2 2 2" xfId="8677" xr:uid="{00000000-0005-0000-0000-000016660000}"/>
    <cellStyle name="Normal 125 2 2 2 2 2" xfId="8678" xr:uid="{00000000-0005-0000-0000-000017660000}"/>
    <cellStyle name="Normal 125 2 2 2 3" xfId="8679" xr:uid="{00000000-0005-0000-0000-000018660000}"/>
    <cellStyle name="Normal 125 2 2 3" xfId="8680" xr:uid="{00000000-0005-0000-0000-000019660000}"/>
    <cellStyle name="Normal 125 2 2 3 2" xfId="8681" xr:uid="{00000000-0005-0000-0000-00001A660000}"/>
    <cellStyle name="Normal 125 2 2 4" xfId="8682" xr:uid="{00000000-0005-0000-0000-00001B660000}"/>
    <cellStyle name="Normal 125 2 2 4 2" xfId="8683" xr:uid="{00000000-0005-0000-0000-00001C660000}"/>
    <cellStyle name="Normal 125 2 2 5" xfId="8684" xr:uid="{00000000-0005-0000-0000-00001D660000}"/>
    <cellStyle name="Normal 125 2 3" xfId="8685" xr:uid="{00000000-0005-0000-0000-00001E660000}"/>
    <cellStyle name="Normal 125 2 3 2" xfId="8686" xr:uid="{00000000-0005-0000-0000-00001F660000}"/>
    <cellStyle name="Normal 125 2 3 2 2" xfId="8687" xr:uid="{00000000-0005-0000-0000-000020660000}"/>
    <cellStyle name="Normal 125 2 3 3" xfId="8688" xr:uid="{00000000-0005-0000-0000-000021660000}"/>
    <cellStyle name="Normal 125 2 4" xfId="8689" xr:uid="{00000000-0005-0000-0000-000022660000}"/>
    <cellStyle name="Normal 125 2 4 2" xfId="8690" xr:uid="{00000000-0005-0000-0000-000023660000}"/>
    <cellStyle name="Normal 125 2 5" xfId="8691" xr:uid="{00000000-0005-0000-0000-000024660000}"/>
    <cellStyle name="Normal 125 2 5 2" xfId="8692" xr:uid="{00000000-0005-0000-0000-000025660000}"/>
    <cellStyle name="Normal 125 2 6" xfId="8693" xr:uid="{00000000-0005-0000-0000-000026660000}"/>
    <cellStyle name="Normal 125 2 6 2" xfId="8694" xr:uid="{00000000-0005-0000-0000-000027660000}"/>
    <cellStyle name="Normal 125 2 7" xfId="8695" xr:uid="{00000000-0005-0000-0000-000028660000}"/>
    <cellStyle name="Normal 125 2 7 2" xfId="8696" xr:uid="{00000000-0005-0000-0000-000029660000}"/>
    <cellStyle name="Normal 125 2 8" xfId="8697" xr:uid="{00000000-0005-0000-0000-00002A660000}"/>
    <cellStyle name="Normal 125 2 8 2" xfId="8698" xr:uid="{00000000-0005-0000-0000-00002B660000}"/>
    <cellStyle name="Normal 125 2 9" xfId="8699" xr:uid="{00000000-0005-0000-0000-00002C660000}"/>
    <cellStyle name="Normal 125 3" xfId="8700" xr:uid="{00000000-0005-0000-0000-00002D660000}"/>
    <cellStyle name="Normal 125 3 2" xfId="8701" xr:uid="{00000000-0005-0000-0000-00002E660000}"/>
    <cellStyle name="Normal 125 4" xfId="8702" xr:uid="{00000000-0005-0000-0000-00002F660000}"/>
    <cellStyle name="Normal 125 4 2" xfId="8703" xr:uid="{00000000-0005-0000-0000-000030660000}"/>
    <cellStyle name="Normal 125 4 2 2" xfId="8704" xr:uid="{00000000-0005-0000-0000-000031660000}"/>
    <cellStyle name="Normal 125 4 3" xfId="8705" xr:uid="{00000000-0005-0000-0000-000032660000}"/>
    <cellStyle name="Normal 125 4 3 2" xfId="8706" xr:uid="{00000000-0005-0000-0000-000033660000}"/>
    <cellStyle name="Normal 125 4 4" xfId="8707" xr:uid="{00000000-0005-0000-0000-000034660000}"/>
    <cellStyle name="Normal 125 5" xfId="8708" xr:uid="{00000000-0005-0000-0000-000035660000}"/>
    <cellStyle name="Normal 125 5 2" xfId="8709" xr:uid="{00000000-0005-0000-0000-000036660000}"/>
    <cellStyle name="Normal 125 6" xfId="8710" xr:uid="{00000000-0005-0000-0000-000037660000}"/>
    <cellStyle name="Normal 125 6 2" xfId="8711" xr:uid="{00000000-0005-0000-0000-000038660000}"/>
    <cellStyle name="Normal 125 7" xfId="8712" xr:uid="{00000000-0005-0000-0000-000039660000}"/>
    <cellStyle name="Normal 125 8" xfId="8713" xr:uid="{00000000-0005-0000-0000-00003A660000}"/>
    <cellStyle name="Normal 126" xfId="8714" xr:uid="{00000000-0005-0000-0000-00003B660000}"/>
    <cellStyle name="Normal 126 2" xfId="8715" xr:uid="{00000000-0005-0000-0000-00003C660000}"/>
    <cellStyle name="Normal 126 2 2" xfId="8716" xr:uid="{00000000-0005-0000-0000-00003D660000}"/>
    <cellStyle name="Normal 126 2 2 2" xfId="8717" xr:uid="{00000000-0005-0000-0000-00003E660000}"/>
    <cellStyle name="Normal 126 2 2 2 2" xfId="8718" xr:uid="{00000000-0005-0000-0000-00003F660000}"/>
    <cellStyle name="Normal 126 2 2 2 2 2" xfId="8719" xr:uid="{00000000-0005-0000-0000-000040660000}"/>
    <cellStyle name="Normal 126 2 2 2 3" xfId="8720" xr:uid="{00000000-0005-0000-0000-000041660000}"/>
    <cellStyle name="Normal 126 2 2 3" xfId="8721" xr:uid="{00000000-0005-0000-0000-000042660000}"/>
    <cellStyle name="Normal 126 2 2 3 2" xfId="8722" xr:uid="{00000000-0005-0000-0000-000043660000}"/>
    <cellStyle name="Normal 126 2 2 4" xfId="8723" xr:uid="{00000000-0005-0000-0000-000044660000}"/>
    <cellStyle name="Normal 126 2 2 4 2" xfId="8724" xr:uid="{00000000-0005-0000-0000-000045660000}"/>
    <cellStyle name="Normal 126 2 2 5" xfId="8725" xr:uid="{00000000-0005-0000-0000-000046660000}"/>
    <cellStyle name="Normal 126 2 3" xfId="8726" xr:uid="{00000000-0005-0000-0000-000047660000}"/>
    <cellStyle name="Normal 126 2 3 2" xfId="8727" xr:uid="{00000000-0005-0000-0000-000048660000}"/>
    <cellStyle name="Normal 126 2 3 2 2" xfId="8728" xr:uid="{00000000-0005-0000-0000-000049660000}"/>
    <cellStyle name="Normal 126 2 3 3" xfId="8729" xr:uid="{00000000-0005-0000-0000-00004A660000}"/>
    <cellStyle name="Normal 126 2 4" xfId="8730" xr:uid="{00000000-0005-0000-0000-00004B660000}"/>
    <cellStyle name="Normal 126 2 4 2" xfId="8731" xr:uid="{00000000-0005-0000-0000-00004C660000}"/>
    <cellStyle name="Normal 126 2 5" xfId="8732" xr:uid="{00000000-0005-0000-0000-00004D660000}"/>
    <cellStyle name="Normal 126 2 5 2" xfId="8733" xr:uid="{00000000-0005-0000-0000-00004E660000}"/>
    <cellStyle name="Normal 126 2 6" xfId="8734" xr:uid="{00000000-0005-0000-0000-00004F660000}"/>
    <cellStyle name="Normal 126 2 6 2" xfId="8735" xr:uid="{00000000-0005-0000-0000-000050660000}"/>
    <cellStyle name="Normal 126 2 7" xfId="8736" xr:uid="{00000000-0005-0000-0000-000051660000}"/>
    <cellStyle name="Normal 126 2 7 2" xfId="8737" xr:uid="{00000000-0005-0000-0000-000052660000}"/>
    <cellStyle name="Normal 126 2 8" xfId="8738" xr:uid="{00000000-0005-0000-0000-000053660000}"/>
    <cellStyle name="Normal 126 2 8 2" xfId="8739" xr:uid="{00000000-0005-0000-0000-000054660000}"/>
    <cellStyle name="Normal 126 2 9" xfId="8740" xr:uid="{00000000-0005-0000-0000-000055660000}"/>
    <cellStyle name="Normal 126 3" xfId="8741" xr:uid="{00000000-0005-0000-0000-000056660000}"/>
    <cellStyle name="Normal 126 3 2" xfId="8742" xr:uid="{00000000-0005-0000-0000-000057660000}"/>
    <cellStyle name="Normal 126 4" xfId="8743" xr:uid="{00000000-0005-0000-0000-000058660000}"/>
    <cellStyle name="Normal 126 4 2" xfId="8744" xr:uid="{00000000-0005-0000-0000-000059660000}"/>
    <cellStyle name="Normal 126 4 2 2" xfId="8745" xr:uid="{00000000-0005-0000-0000-00005A660000}"/>
    <cellStyle name="Normal 126 4 3" xfId="8746" xr:uid="{00000000-0005-0000-0000-00005B660000}"/>
    <cellStyle name="Normal 126 4 3 2" xfId="8747" xr:uid="{00000000-0005-0000-0000-00005C660000}"/>
    <cellStyle name="Normal 126 4 4" xfId="8748" xr:uid="{00000000-0005-0000-0000-00005D660000}"/>
    <cellStyle name="Normal 126 5" xfId="8749" xr:uid="{00000000-0005-0000-0000-00005E660000}"/>
    <cellStyle name="Normal 126 5 2" xfId="8750" xr:uid="{00000000-0005-0000-0000-00005F660000}"/>
    <cellStyle name="Normal 126 6" xfId="8751" xr:uid="{00000000-0005-0000-0000-000060660000}"/>
    <cellStyle name="Normal 126 6 2" xfId="8752" xr:uid="{00000000-0005-0000-0000-000061660000}"/>
    <cellStyle name="Normal 126 7" xfId="8753" xr:uid="{00000000-0005-0000-0000-000062660000}"/>
    <cellStyle name="Normal 126 7 2" xfId="8754" xr:uid="{00000000-0005-0000-0000-000063660000}"/>
    <cellStyle name="Normal 126 8" xfId="8755" xr:uid="{00000000-0005-0000-0000-000064660000}"/>
    <cellStyle name="Normal 126 9" xfId="8756" xr:uid="{00000000-0005-0000-0000-000065660000}"/>
    <cellStyle name="Normal 127" xfId="8757" xr:uid="{00000000-0005-0000-0000-000066660000}"/>
    <cellStyle name="Normal 127 2" xfId="8758" xr:uid="{00000000-0005-0000-0000-000067660000}"/>
    <cellStyle name="Normal 127 2 2" xfId="8759" xr:uid="{00000000-0005-0000-0000-000068660000}"/>
    <cellStyle name="Normal 127 2 2 2" xfId="8760" xr:uid="{00000000-0005-0000-0000-000069660000}"/>
    <cellStyle name="Normal 127 2 2 2 2" xfId="8761" xr:uid="{00000000-0005-0000-0000-00006A660000}"/>
    <cellStyle name="Normal 127 2 2 2 2 2" xfId="8762" xr:uid="{00000000-0005-0000-0000-00006B660000}"/>
    <cellStyle name="Normal 127 2 2 2 3" xfId="8763" xr:uid="{00000000-0005-0000-0000-00006C660000}"/>
    <cellStyle name="Normal 127 2 2 3" xfId="8764" xr:uid="{00000000-0005-0000-0000-00006D660000}"/>
    <cellStyle name="Normal 127 2 2 3 2" xfId="8765" xr:uid="{00000000-0005-0000-0000-00006E660000}"/>
    <cellStyle name="Normal 127 2 2 4" xfId="8766" xr:uid="{00000000-0005-0000-0000-00006F660000}"/>
    <cellStyle name="Normal 127 2 2 4 2" xfId="8767" xr:uid="{00000000-0005-0000-0000-000070660000}"/>
    <cellStyle name="Normal 127 2 2 5" xfId="8768" xr:uid="{00000000-0005-0000-0000-000071660000}"/>
    <cellStyle name="Normal 127 2 3" xfId="8769" xr:uid="{00000000-0005-0000-0000-000072660000}"/>
    <cellStyle name="Normal 127 2 3 2" xfId="8770" xr:uid="{00000000-0005-0000-0000-000073660000}"/>
    <cellStyle name="Normal 127 2 3 2 2" xfId="8771" xr:uid="{00000000-0005-0000-0000-000074660000}"/>
    <cellStyle name="Normal 127 2 3 3" xfId="8772" xr:uid="{00000000-0005-0000-0000-000075660000}"/>
    <cellStyle name="Normal 127 2 4" xfId="8773" xr:uid="{00000000-0005-0000-0000-000076660000}"/>
    <cellStyle name="Normal 127 2 4 2" xfId="8774" xr:uid="{00000000-0005-0000-0000-000077660000}"/>
    <cellStyle name="Normal 127 2 5" xfId="8775" xr:uid="{00000000-0005-0000-0000-000078660000}"/>
    <cellStyle name="Normal 127 2 5 2" xfId="8776" xr:uid="{00000000-0005-0000-0000-000079660000}"/>
    <cellStyle name="Normal 127 2 6" xfId="8777" xr:uid="{00000000-0005-0000-0000-00007A660000}"/>
    <cellStyle name="Normal 127 2 6 2" xfId="8778" xr:uid="{00000000-0005-0000-0000-00007B660000}"/>
    <cellStyle name="Normal 127 2 7" xfId="8779" xr:uid="{00000000-0005-0000-0000-00007C660000}"/>
    <cellStyle name="Normal 127 2 7 2" xfId="8780" xr:uid="{00000000-0005-0000-0000-00007D660000}"/>
    <cellStyle name="Normal 127 2 8" xfId="8781" xr:uid="{00000000-0005-0000-0000-00007E660000}"/>
    <cellStyle name="Normal 127 2 8 2" xfId="8782" xr:uid="{00000000-0005-0000-0000-00007F660000}"/>
    <cellStyle name="Normal 127 2 9" xfId="8783" xr:uid="{00000000-0005-0000-0000-000080660000}"/>
    <cellStyle name="Normal 127 3" xfId="8784" xr:uid="{00000000-0005-0000-0000-000081660000}"/>
    <cellStyle name="Normal 127 3 2" xfId="8785" xr:uid="{00000000-0005-0000-0000-000082660000}"/>
    <cellStyle name="Normal 127 4" xfId="8786" xr:uid="{00000000-0005-0000-0000-000083660000}"/>
    <cellStyle name="Normal 127 4 2" xfId="8787" xr:uid="{00000000-0005-0000-0000-000084660000}"/>
    <cellStyle name="Normal 127 4 2 2" xfId="8788" xr:uid="{00000000-0005-0000-0000-000085660000}"/>
    <cellStyle name="Normal 127 4 3" xfId="8789" xr:uid="{00000000-0005-0000-0000-000086660000}"/>
    <cellStyle name="Normal 127 4 3 2" xfId="8790" xr:uid="{00000000-0005-0000-0000-000087660000}"/>
    <cellStyle name="Normal 127 4 4" xfId="8791" xr:uid="{00000000-0005-0000-0000-000088660000}"/>
    <cellStyle name="Normal 127 5" xfId="8792" xr:uid="{00000000-0005-0000-0000-000089660000}"/>
    <cellStyle name="Normal 127 5 2" xfId="8793" xr:uid="{00000000-0005-0000-0000-00008A660000}"/>
    <cellStyle name="Normal 127 6" xfId="8794" xr:uid="{00000000-0005-0000-0000-00008B660000}"/>
    <cellStyle name="Normal 127 6 2" xfId="8795" xr:uid="{00000000-0005-0000-0000-00008C660000}"/>
    <cellStyle name="Normal 127 7" xfId="8796" xr:uid="{00000000-0005-0000-0000-00008D660000}"/>
    <cellStyle name="Normal 128" xfId="8797" xr:uid="{00000000-0005-0000-0000-00008E660000}"/>
    <cellStyle name="Normal 128 2" xfId="8798" xr:uid="{00000000-0005-0000-0000-00008F660000}"/>
    <cellStyle name="Normal 128 2 2" xfId="8799" xr:uid="{00000000-0005-0000-0000-000090660000}"/>
    <cellStyle name="Normal 128 2 2 2" xfId="8800" xr:uid="{00000000-0005-0000-0000-000091660000}"/>
    <cellStyle name="Normal 128 2 2 2 2" xfId="8801" xr:uid="{00000000-0005-0000-0000-000092660000}"/>
    <cellStyle name="Normal 128 2 2 2 2 2" xfId="8802" xr:uid="{00000000-0005-0000-0000-000093660000}"/>
    <cellStyle name="Normal 128 2 2 2 3" xfId="8803" xr:uid="{00000000-0005-0000-0000-000094660000}"/>
    <cellStyle name="Normal 128 2 2 3" xfId="8804" xr:uid="{00000000-0005-0000-0000-000095660000}"/>
    <cellStyle name="Normal 128 2 2 3 2" xfId="8805" xr:uid="{00000000-0005-0000-0000-000096660000}"/>
    <cellStyle name="Normal 128 2 2 4" xfId="8806" xr:uid="{00000000-0005-0000-0000-000097660000}"/>
    <cellStyle name="Normal 128 2 2 4 2" xfId="8807" xr:uid="{00000000-0005-0000-0000-000098660000}"/>
    <cellStyle name="Normal 128 2 2 5" xfId="8808" xr:uid="{00000000-0005-0000-0000-000099660000}"/>
    <cellStyle name="Normal 128 2 3" xfId="8809" xr:uid="{00000000-0005-0000-0000-00009A660000}"/>
    <cellStyle name="Normal 128 2 3 2" xfId="8810" xr:uid="{00000000-0005-0000-0000-00009B660000}"/>
    <cellStyle name="Normal 128 2 3 2 2" xfId="8811" xr:uid="{00000000-0005-0000-0000-00009C660000}"/>
    <cellStyle name="Normal 128 2 3 3" xfId="8812" xr:uid="{00000000-0005-0000-0000-00009D660000}"/>
    <cellStyle name="Normal 128 2 4" xfId="8813" xr:uid="{00000000-0005-0000-0000-00009E660000}"/>
    <cellStyle name="Normal 128 2 4 2" xfId="8814" xr:uid="{00000000-0005-0000-0000-00009F660000}"/>
    <cellStyle name="Normal 128 2 5" xfId="8815" xr:uid="{00000000-0005-0000-0000-0000A0660000}"/>
    <cellStyle name="Normal 128 2 5 2" xfId="8816" xr:uid="{00000000-0005-0000-0000-0000A1660000}"/>
    <cellStyle name="Normal 128 2 6" xfId="8817" xr:uid="{00000000-0005-0000-0000-0000A2660000}"/>
    <cellStyle name="Normal 128 2 6 2" xfId="8818" xr:uid="{00000000-0005-0000-0000-0000A3660000}"/>
    <cellStyle name="Normal 128 2 7" xfId="8819" xr:uid="{00000000-0005-0000-0000-0000A4660000}"/>
    <cellStyle name="Normal 128 2 7 2" xfId="8820" xr:uid="{00000000-0005-0000-0000-0000A5660000}"/>
    <cellStyle name="Normal 128 2 8" xfId="8821" xr:uid="{00000000-0005-0000-0000-0000A6660000}"/>
    <cellStyle name="Normal 128 2 8 2" xfId="8822" xr:uid="{00000000-0005-0000-0000-0000A7660000}"/>
    <cellStyle name="Normal 128 2 9" xfId="8823" xr:uid="{00000000-0005-0000-0000-0000A8660000}"/>
    <cellStyle name="Normal 128 3" xfId="8824" xr:uid="{00000000-0005-0000-0000-0000A9660000}"/>
    <cellStyle name="Normal 128 3 2" xfId="8825" xr:uid="{00000000-0005-0000-0000-0000AA660000}"/>
    <cellStyle name="Normal 128 4" xfId="8826" xr:uid="{00000000-0005-0000-0000-0000AB660000}"/>
    <cellStyle name="Normal 128 4 2" xfId="8827" xr:uid="{00000000-0005-0000-0000-0000AC660000}"/>
    <cellStyle name="Normal 128 4 2 2" xfId="8828" xr:uid="{00000000-0005-0000-0000-0000AD660000}"/>
    <cellStyle name="Normal 128 4 3" xfId="8829" xr:uid="{00000000-0005-0000-0000-0000AE660000}"/>
    <cellStyle name="Normal 128 4 3 2" xfId="8830" xr:uid="{00000000-0005-0000-0000-0000AF660000}"/>
    <cellStyle name="Normal 128 4 4" xfId="8831" xr:uid="{00000000-0005-0000-0000-0000B0660000}"/>
    <cellStyle name="Normal 128 5" xfId="8832" xr:uid="{00000000-0005-0000-0000-0000B1660000}"/>
    <cellStyle name="Normal 128 5 2" xfId="8833" xr:uid="{00000000-0005-0000-0000-0000B2660000}"/>
    <cellStyle name="Normal 128 6" xfId="8834" xr:uid="{00000000-0005-0000-0000-0000B3660000}"/>
    <cellStyle name="Normal 128 6 2" xfId="8835" xr:uid="{00000000-0005-0000-0000-0000B4660000}"/>
    <cellStyle name="Normal 128 7" xfId="8836" xr:uid="{00000000-0005-0000-0000-0000B5660000}"/>
    <cellStyle name="Normal 129" xfId="8837" xr:uid="{00000000-0005-0000-0000-0000B6660000}"/>
    <cellStyle name="Normal 129 2" xfId="8838" xr:uid="{00000000-0005-0000-0000-0000B7660000}"/>
    <cellStyle name="Normal 129 2 2" xfId="8839" xr:uid="{00000000-0005-0000-0000-0000B8660000}"/>
    <cellStyle name="Normal 129 2 2 2" xfId="8840" xr:uid="{00000000-0005-0000-0000-0000B9660000}"/>
    <cellStyle name="Normal 129 2 2 2 2" xfId="8841" xr:uid="{00000000-0005-0000-0000-0000BA660000}"/>
    <cellStyle name="Normal 129 2 2 2 2 2" xfId="8842" xr:uid="{00000000-0005-0000-0000-0000BB660000}"/>
    <cellStyle name="Normal 129 2 2 2 3" xfId="8843" xr:uid="{00000000-0005-0000-0000-0000BC660000}"/>
    <cellStyle name="Normal 129 2 2 3" xfId="8844" xr:uid="{00000000-0005-0000-0000-0000BD660000}"/>
    <cellStyle name="Normal 129 2 2 3 2" xfId="8845" xr:uid="{00000000-0005-0000-0000-0000BE660000}"/>
    <cellStyle name="Normal 129 2 2 4" xfId="8846" xr:uid="{00000000-0005-0000-0000-0000BF660000}"/>
    <cellStyle name="Normal 129 2 2 4 2" xfId="8847" xr:uid="{00000000-0005-0000-0000-0000C0660000}"/>
    <cellStyle name="Normal 129 2 2 5" xfId="8848" xr:uid="{00000000-0005-0000-0000-0000C1660000}"/>
    <cellStyle name="Normal 129 2 3" xfId="8849" xr:uid="{00000000-0005-0000-0000-0000C2660000}"/>
    <cellStyle name="Normal 129 2 3 2" xfId="8850" xr:uid="{00000000-0005-0000-0000-0000C3660000}"/>
    <cellStyle name="Normal 129 2 3 2 2" xfId="8851" xr:uid="{00000000-0005-0000-0000-0000C4660000}"/>
    <cellStyle name="Normal 129 2 3 3" xfId="8852" xr:uid="{00000000-0005-0000-0000-0000C5660000}"/>
    <cellStyle name="Normal 129 2 4" xfId="8853" xr:uid="{00000000-0005-0000-0000-0000C6660000}"/>
    <cellStyle name="Normal 129 2 4 2" xfId="8854" xr:uid="{00000000-0005-0000-0000-0000C7660000}"/>
    <cellStyle name="Normal 129 2 5" xfId="8855" xr:uid="{00000000-0005-0000-0000-0000C8660000}"/>
    <cellStyle name="Normal 129 2 5 2" xfId="8856" xr:uid="{00000000-0005-0000-0000-0000C9660000}"/>
    <cellStyle name="Normal 129 2 6" xfId="8857" xr:uid="{00000000-0005-0000-0000-0000CA660000}"/>
    <cellStyle name="Normal 129 2 6 2" xfId="8858" xr:uid="{00000000-0005-0000-0000-0000CB660000}"/>
    <cellStyle name="Normal 129 2 7" xfId="8859" xr:uid="{00000000-0005-0000-0000-0000CC660000}"/>
    <cellStyle name="Normal 129 2 7 2" xfId="8860" xr:uid="{00000000-0005-0000-0000-0000CD660000}"/>
    <cellStyle name="Normal 129 2 8" xfId="8861" xr:uid="{00000000-0005-0000-0000-0000CE660000}"/>
    <cellStyle name="Normal 129 2 8 2" xfId="8862" xr:uid="{00000000-0005-0000-0000-0000CF660000}"/>
    <cellStyle name="Normal 129 2 9" xfId="8863" xr:uid="{00000000-0005-0000-0000-0000D0660000}"/>
    <cellStyle name="Normal 129 3" xfId="8864" xr:uid="{00000000-0005-0000-0000-0000D1660000}"/>
    <cellStyle name="Normal 129 3 2" xfId="8865" xr:uid="{00000000-0005-0000-0000-0000D2660000}"/>
    <cellStyle name="Normal 129 4" xfId="8866" xr:uid="{00000000-0005-0000-0000-0000D3660000}"/>
    <cellStyle name="Normal 129 4 2" xfId="8867" xr:uid="{00000000-0005-0000-0000-0000D4660000}"/>
    <cellStyle name="Normal 129 4 2 2" xfId="8868" xr:uid="{00000000-0005-0000-0000-0000D5660000}"/>
    <cellStyle name="Normal 129 4 3" xfId="8869" xr:uid="{00000000-0005-0000-0000-0000D6660000}"/>
    <cellStyle name="Normal 129 4 3 2" xfId="8870" xr:uid="{00000000-0005-0000-0000-0000D7660000}"/>
    <cellStyle name="Normal 129 4 4" xfId="8871" xr:uid="{00000000-0005-0000-0000-0000D8660000}"/>
    <cellStyle name="Normal 129 5" xfId="8872" xr:uid="{00000000-0005-0000-0000-0000D9660000}"/>
    <cellStyle name="Normal 129 5 2" xfId="8873" xr:uid="{00000000-0005-0000-0000-0000DA660000}"/>
    <cellStyle name="Normal 129 6" xfId="8874" xr:uid="{00000000-0005-0000-0000-0000DB660000}"/>
    <cellStyle name="Normal 129 6 2" xfId="8875" xr:uid="{00000000-0005-0000-0000-0000DC660000}"/>
    <cellStyle name="Normal 129 7" xfId="8876" xr:uid="{00000000-0005-0000-0000-0000DD660000}"/>
    <cellStyle name="Normal 13" xfId="8877" xr:uid="{00000000-0005-0000-0000-0000DE660000}"/>
    <cellStyle name="Normal 13 10" xfId="8878" xr:uid="{00000000-0005-0000-0000-0000DF660000}"/>
    <cellStyle name="Normal 13 10 2" xfId="8879" xr:uid="{00000000-0005-0000-0000-0000E0660000}"/>
    <cellStyle name="Normal 13 11" xfId="8880" xr:uid="{00000000-0005-0000-0000-0000E1660000}"/>
    <cellStyle name="Normal 13 11 2" xfId="8881" xr:uid="{00000000-0005-0000-0000-0000E2660000}"/>
    <cellStyle name="Normal 13 12" xfId="8882" xr:uid="{00000000-0005-0000-0000-0000E3660000}"/>
    <cellStyle name="Normal 13 12 2" xfId="8883" xr:uid="{00000000-0005-0000-0000-0000E4660000}"/>
    <cellStyle name="Normal 13 13" xfId="8884" xr:uid="{00000000-0005-0000-0000-0000E5660000}"/>
    <cellStyle name="Normal 13 13 2" xfId="8885" xr:uid="{00000000-0005-0000-0000-0000E6660000}"/>
    <cellStyle name="Normal 13 14" xfId="8886" xr:uid="{00000000-0005-0000-0000-0000E7660000}"/>
    <cellStyle name="Normal 13 14 2" xfId="8887" xr:uid="{00000000-0005-0000-0000-0000E8660000}"/>
    <cellStyle name="Normal 13 15" xfId="8888" xr:uid="{00000000-0005-0000-0000-0000E9660000}"/>
    <cellStyle name="Normal 13 15 2" xfId="8889" xr:uid="{00000000-0005-0000-0000-0000EA660000}"/>
    <cellStyle name="Normal 13 16" xfId="8890" xr:uid="{00000000-0005-0000-0000-0000EB660000}"/>
    <cellStyle name="Normal 13 17" xfId="8891" xr:uid="{00000000-0005-0000-0000-0000EC660000}"/>
    <cellStyle name="Normal 13 17 2" xfId="8892" xr:uid="{00000000-0005-0000-0000-0000ED660000}"/>
    <cellStyle name="Normal 13 17 2 2" xfId="8893" xr:uid="{00000000-0005-0000-0000-0000EE660000}"/>
    <cellStyle name="Normal 13 17 2 2 2" xfId="8894" xr:uid="{00000000-0005-0000-0000-0000EF660000}"/>
    <cellStyle name="Normal 13 17 2 3" xfId="8895" xr:uid="{00000000-0005-0000-0000-0000F0660000}"/>
    <cellStyle name="Normal 13 17 3" xfId="8896" xr:uid="{00000000-0005-0000-0000-0000F1660000}"/>
    <cellStyle name="Normal 13 17 3 2" xfId="8897" xr:uid="{00000000-0005-0000-0000-0000F2660000}"/>
    <cellStyle name="Normal 13 17 4" xfId="8898" xr:uid="{00000000-0005-0000-0000-0000F3660000}"/>
    <cellStyle name="Normal 13 17 4 2" xfId="8899" xr:uid="{00000000-0005-0000-0000-0000F4660000}"/>
    <cellStyle name="Normal 13 17 5" xfId="8900" xr:uid="{00000000-0005-0000-0000-0000F5660000}"/>
    <cellStyle name="Normal 13 18" xfId="8901" xr:uid="{00000000-0005-0000-0000-0000F6660000}"/>
    <cellStyle name="Normal 13 19" xfId="8902" xr:uid="{00000000-0005-0000-0000-0000F7660000}"/>
    <cellStyle name="Normal 13 2" xfId="8903" xr:uid="{00000000-0005-0000-0000-0000F8660000}"/>
    <cellStyle name="Normal 13 2 2" xfId="8904" xr:uid="{00000000-0005-0000-0000-0000F9660000}"/>
    <cellStyle name="Normal 13 2 2 2" xfId="43266" xr:uid="{00000000-0005-0000-0000-0000FA660000}"/>
    <cellStyle name="Normal 13 2 3" xfId="43267" xr:uid="{00000000-0005-0000-0000-0000FB660000}"/>
    <cellStyle name="Normal 13 2 4" xfId="43268" xr:uid="{00000000-0005-0000-0000-0000FC660000}"/>
    <cellStyle name="Normal 13 2 5" xfId="43269" xr:uid="{00000000-0005-0000-0000-0000FD660000}"/>
    <cellStyle name="Normal 13 20" xfId="8905" xr:uid="{00000000-0005-0000-0000-0000FE660000}"/>
    <cellStyle name="Normal 13 20 2" xfId="8906" xr:uid="{00000000-0005-0000-0000-0000FF660000}"/>
    <cellStyle name="Normal 13 21" xfId="8907" xr:uid="{00000000-0005-0000-0000-000000670000}"/>
    <cellStyle name="Normal 13 21 2" xfId="8908" xr:uid="{00000000-0005-0000-0000-000001670000}"/>
    <cellStyle name="Normal 13 22" xfId="8909" xr:uid="{00000000-0005-0000-0000-000002670000}"/>
    <cellStyle name="Normal 13 22 2" xfId="8910" xr:uid="{00000000-0005-0000-0000-000003670000}"/>
    <cellStyle name="Normal 13 23" xfId="8911" xr:uid="{00000000-0005-0000-0000-000004670000}"/>
    <cellStyle name="Normal 13 24" xfId="8912" xr:uid="{00000000-0005-0000-0000-000005670000}"/>
    <cellStyle name="Normal 13 3" xfId="8913" xr:uid="{00000000-0005-0000-0000-000006670000}"/>
    <cellStyle name="Normal 13 3 2" xfId="8914" xr:uid="{00000000-0005-0000-0000-000007670000}"/>
    <cellStyle name="Normal 13 3 2 2" xfId="8915" xr:uid="{00000000-0005-0000-0000-000008670000}"/>
    <cellStyle name="Normal 13 3 2 2 2" xfId="8916" xr:uid="{00000000-0005-0000-0000-000009670000}"/>
    <cellStyle name="Normal 13 3 2 2 2 2" xfId="8917" xr:uid="{00000000-0005-0000-0000-00000A670000}"/>
    <cellStyle name="Normal 13 3 2 2 2 2 2" xfId="8918" xr:uid="{00000000-0005-0000-0000-00000B670000}"/>
    <cellStyle name="Normal 13 3 2 2 2 3" xfId="8919" xr:uid="{00000000-0005-0000-0000-00000C670000}"/>
    <cellStyle name="Normal 13 3 2 2 3" xfId="8920" xr:uid="{00000000-0005-0000-0000-00000D670000}"/>
    <cellStyle name="Normal 13 3 2 2 3 2" xfId="8921" xr:uid="{00000000-0005-0000-0000-00000E670000}"/>
    <cellStyle name="Normal 13 3 2 2 4" xfId="8922" xr:uid="{00000000-0005-0000-0000-00000F670000}"/>
    <cellStyle name="Normal 13 3 2 2 4 2" xfId="8923" xr:uid="{00000000-0005-0000-0000-000010670000}"/>
    <cellStyle name="Normal 13 3 2 2 5" xfId="8924" xr:uid="{00000000-0005-0000-0000-000011670000}"/>
    <cellStyle name="Normal 13 3 2 3" xfId="8925" xr:uid="{00000000-0005-0000-0000-000012670000}"/>
    <cellStyle name="Normal 13 3 2 3 2" xfId="8926" xr:uid="{00000000-0005-0000-0000-000013670000}"/>
    <cellStyle name="Normal 13 3 2 3 2 2" xfId="8927" xr:uid="{00000000-0005-0000-0000-000014670000}"/>
    <cellStyle name="Normal 13 3 2 3 3" xfId="8928" xr:uid="{00000000-0005-0000-0000-000015670000}"/>
    <cellStyle name="Normal 13 3 2 4" xfId="8929" xr:uid="{00000000-0005-0000-0000-000016670000}"/>
    <cellStyle name="Normal 13 3 2 4 2" xfId="8930" xr:uid="{00000000-0005-0000-0000-000017670000}"/>
    <cellStyle name="Normal 13 3 2 5" xfId="8931" xr:uid="{00000000-0005-0000-0000-000018670000}"/>
    <cellStyle name="Normal 13 3 2 5 2" xfId="8932" xr:uid="{00000000-0005-0000-0000-000019670000}"/>
    <cellStyle name="Normal 13 3 2 6" xfId="8933" xr:uid="{00000000-0005-0000-0000-00001A670000}"/>
    <cellStyle name="Normal 13 3 2 6 2" xfId="8934" xr:uid="{00000000-0005-0000-0000-00001B670000}"/>
    <cellStyle name="Normal 13 3 2 7" xfId="8935" xr:uid="{00000000-0005-0000-0000-00001C670000}"/>
    <cellStyle name="Normal 13 3 2 7 2" xfId="8936" xr:uid="{00000000-0005-0000-0000-00001D670000}"/>
    <cellStyle name="Normal 13 3 2 8" xfId="8937" xr:uid="{00000000-0005-0000-0000-00001E670000}"/>
    <cellStyle name="Normal 13 3 2 8 2" xfId="8938" xr:uid="{00000000-0005-0000-0000-00001F670000}"/>
    <cellStyle name="Normal 13 3 2 9" xfId="8939" xr:uid="{00000000-0005-0000-0000-000020670000}"/>
    <cellStyle name="Normal 13 3 3" xfId="8940" xr:uid="{00000000-0005-0000-0000-000021670000}"/>
    <cellStyle name="Normal 13 3 3 2" xfId="8941" xr:uid="{00000000-0005-0000-0000-000022670000}"/>
    <cellStyle name="Normal 13 3 4" xfId="8942" xr:uid="{00000000-0005-0000-0000-000023670000}"/>
    <cellStyle name="Normal 13 3 4 2" xfId="8943" xr:uid="{00000000-0005-0000-0000-000024670000}"/>
    <cellStyle name="Normal 13 3 4 2 2" xfId="8944" xr:uid="{00000000-0005-0000-0000-000025670000}"/>
    <cellStyle name="Normal 13 3 4 3" xfId="8945" xr:uid="{00000000-0005-0000-0000-000026670000}"/>
    <cellStyle name="Normal 13 3 4 3 2" xfId="8946" xr:uid="{00000000-0005-0000-0000-000027670000}"/>
    <cellStyle name="Normal 13 3 4 4" xfId="8947" xr:uid="{00000000-0005-0000-0000-000028670000}"/>
    <cellStyle name="Normal 13 3 5" xfId="8948" xr:uid="{00000000-0005-0000-0000-000029670000}"/>
    <cellStyle name="Normal 13 3 5 2" xfId="8949" xr:uid="{00000000-0005-0000-0000-00002A670000}"/>
    <cellStyle name="Normal 13 3 6" xfId="8950" xr:uid="{00000000-0005-0000-0000-00002B670000}"/>
    <cellStyle name="Normal 13 3 7" xfId="8951" xr:uid="{00000000-0005-0000-0000-00002C670000}"/>
    <cellStyle name="Normal 13 4" xfId="8952" xr:uid="{00000000-0005-0000-0000-00002D670000}"/>
    <cellStyle name="Normal 13 4 2" xfId="8953" xr:uid="{00000000-0005-0000-0000-00002E670000}"/>
    <cellStyle name="Normal 13 4 2 2" xfId="43270" xr:uid="{00000000-0005-0000-0000-00002F670000}"/>
    <cellStyle name="Normal 13 4 3" xfId="43271" xr:uid="{00000000-0005-0000-0000-000030670000}"/>
    <cellStyle name="Normal 13 5" xfId="8954" xr:uid="{00000000-0005-0000-0000-000031670000}"/>
    <cellStyle name="Normal 13 5 2" xfId="8955" xr:uid="{00000000-0005-0000-0000-000032670000}"/>
    <cellStyle name="Normal 13 5 2 2" xfId="43272" xr:uid="{00000000-0005-0000-0000-000033670000}"/>
    <cellStyle name="Normal 13 5 3" xfId="43273" xr:uid="{00000000-0005-0000-0000-000034670000}"/>
    <cellStyle name="Normal 13 6" xfId="8956" xr:uid="{00000000-0005-0000-0000-000035670000}"/>
    <cellStyle name="Normal 13 6 2" xfId="8957" xr:uid="{00000000-0005-0000-0000-000036670000}"/>
    <cellStyle name="Normal 13 6 3" xfId="43274" xr:uid="{00000000-0005-0000-0000-000037670000}"/>
    <cellStyle name="Normal 13 7" xfId="8958" xr:uid="{00000000-0005-0000-0000-000038670000}"/>
    <cellStyle name="Normal 13 7 2" xfId="8959" xr:uid="{00000000-0005-0000-0000-000039670000}"/>
    <cellStyle name="Normal 13 7 2 2" xfId="43275" xr:uid="{00000000-0005-0000-0000-00003A670000}"/>
    <cellStyle name="Normal 13 7 3" xfId="43276" xr:uid="{00000000-0005-0000-0000-00003B670000}"/>
    <cellStyle name="Normal 13 8" xfId="8960" xr:uid="{00000000-0005-0000-0000-00003C670000}"/>
    <cellStyle name="Normal 13 8 2" xfId="8961" xr:uid="{00000000-0005-0000-0000-00003D670000}"/>
    <cellStyle name="Normal 13 8 3" xfId="43277" xr:uid="{00000000-0005-0000-0000-00003E670000}"/>
    <cellStyle name="Normal 13 9" xfId="8962" xr:uid="{00000000-0005-0000-0000-00003F670000}"/>
    <cellStyle name="Normal 13 9 2" xfId="8963" xr:uid="{00000000-0005-0000-0000-000040670000}"/>
    <cellStyle name="Normal 130" xfId="8964" xr:uid="{00000000-0005-0000-0000-000041670000}"/>
    <cellStyle name="Normal 130 2" xfId="8965" xr:uid="{00000000-0005-0000-0000-000042670000}"/>
    <cellStyle name="Normal 130 2 2" xfId="8966" xr:uid="{00000000-0005-0000-0000-000043670000}"/>
    <cellStyle name="Normal 130 2 2 2" xfId="8967" xr:uid="{00000000-0005-0000-0000-000044670000}"/>
    <cellStyle name="Normal 130 2 2 2 2" xfId="8968" xr:uid="{00000000-0005-0000-0000-000045670000}"/>
    <cellStyle name="Normal 130 2 2 2 2 2" xfId="8969" xr:uid="{00000000-0005-0000-0000-000046670000}"/>
    <cellStyle name="Normal 130 2 2 2 3" xfId="8970" xr:uid="{00000000-0005-0000-0000-000047670000}"/>
    <cellStyle name="Normal 130 2 2 3" xfId="8971" xr:uid="{00000000-0005-0000-0000-000048670000}"/>
    <cellStyle name="Normal 130 2 2 3 2" xfId="8972" xr:uid="{00000000-0005-0000-0000-000049670000}"/>
    <cellStyle name="Normal 130 2 2 4" xfId="8973" xr:uid="{00000000-0005-0000-0000-00004A670000}"/>
    <cellStyle name="Normal 130 2 2 4 2" xfId="8974" xr:uid="{00000000-0005-0000-0000-00004B670000}"/>
    <cellStyle name="Normal 130 2 2 5" xfId="8975" xr:uid="{00000000-0005-0000-0000-00004C670000}"/>
    <cellStyle name="Normal 130 2 3" xfId="8976" xr:uid="{00000000-0005-0000-0000-00004D670000}"/>
    <cellStyle name="Normal 130 2 3 2" xfId="8977" xr:uid="{00000000-0005-0000-0000-00004E670000}"/>
    <cellStyle name="Normal 130 2 3 2 2" xfId="8978" xr:uid="{00000000-0005-0000-0000-00004F670000}"/>
    <cellStyle name="Normal 130 2 3 3" xfId="8979" xr:uid="{00000000-0005-0000-0000-000050670000}"/>
    <cellStyle name="Normal 130 2 4" xfId="8980" xr:uid="{00000000-0005-0000-0000-000051670000}"/>
    <cellStyle name="Normal 130 2 4 2" xfId="8981" xr:uid="{00000000-0005-0000-0000-000052670000}"/>
    <cellStyle name="Normal 130 2 5" xfId="8982" xr:uid="{00000000-0005-0000-0000-000053670000}"/>
    <cellStyle name="Normal 130 2 5 2" xfId="8983" xr:uid="{00000000-0005-0000-0000-000054670000}"/>
    <cellStyle name="Normal 130 2 6" xfId="8984" xr:uid="{00000000-0005-0000-0000-000055670000}"/>
    <cellStyle name="Normal 130 2 6 2" xfId="8985" xr:uid="{00000000-0005-0000-0000-000056670000}"/>
    <cellStyle name="Normal 130 2 7" xfId="8986" xr:uid="{00000000-0005-0000-0000-000057670000}"/>
    <cellStyle name="Normal 130 2 7 2" xfId="8987" xr:uid="{00000000-0005-0000-0000-000058670000}"/>
    <cellStyle name="Normal 130 2 8" xfId="8988" xr:uid="{00000000-0005-0000-0000-000059670000}"/>
    <cellStyle name="Normal 130 2 8 2" xfId="8989" xr:uid="{00000000-0005-0000-0000-00005A670000}"/>
    <cellStyle name="Normal 130 2 9" xfId="8990" xr:uid="{00000000-0005-0000-0000-00005B670000}"/>
    <cellStyle name="Normal 130 3" xfId="8991" xr:uid="{00000000-0005-0000-0000-00005C670000}"/>
    <cellStyle name="Normal 130 3 2" xfId="8992" xr:uid="{00000000-0005-0000-0000-00005D670000}"/>
    <cellStyle name="Normal 130 4" xfId="8993" xr:uid="{00000000-0005-0000-0000-00005E670000}"/>
    <cellStyle name="Normal 130 4 2" xfId="8994" xr:uid="{00000000-0005-0000-0000-00005F670000}"/>
    <cellStyle name="Normal 130 4 2 2" xfId="8995" xr:uid="{00000000-0005-0000-0000-000060670000}"/>
    <cellStyle name="Normal 130 4 3" xfId="8996" xr:uid="{00000000-0005-0000-0000-000061670000}"/>
    <cellStyle name="Normal 130 4 3 2" xfId="8997" xr:uid="{00000000-0005-0000-0000-000062670000}"/>
    <cellStyle name="Normal 130 4 4" xfId="8998" xr:uid="{00000000-0005-0000-0000-000063670000}"/>
    <cellStyle name="Normal 130 5" xfId="8999" xr:uid="{00000000-0005-0000-0000-000064670000}"/>
    <cellStyle name="Normal 130 5 2" xfId="9000" xr:uid="{00000000-0005-0000-0000-000065670000}"/>
    <cellStyle name="Normal 130 6" xfId="9001" xr:uid="{00000000-0005-0000-0000-000066670000}"/>
    <cellStyle name="Normal 130 6 2" xfId="9002" xr:uid="{00000000-0005-0000-0000-000067670000}"/>
    <cellStyle name="Normal 130 7" xfId="9003" xr:uid="{00000000-0005-0000-0000-000068670000}"/>
    <cellStyle name="Normal 131" xfId="9004" xr:uid="{00000000-0005-0000-0000-000069670000}"/>
    <cellStyle name="Normal 131 2" xfId="9005" xr:uid="{00000000-0005-0000-0000-00006A670000}"/>
    <cellStyle name="Normal 131 2 2" xfId="9006" xr:uid="{00000000-0005-0000-0000-00006B670000}"/>
    <cellStyle name="Normal 131 2 2 2" xfId="9007" xr:uid="{00000000-0005-0000-0000-00006C670000}"/>
    <cellStyle name="Normal 131 2 2 2 2" xfId="9008" xr:uid="{00000000-0005-0000-0000-00006D670000}"/>
    <cellStyle name="Normal 131 2 2 2 2 2" xfId="9009" xr:uid="{00000000-0005-0000-0000-00006E670000}"/>
    <cellStyle name="Normal 131 2 2 2 3" xfId="9010" xr:uid="{00000000-0005-0000-0000-00006F670000}"/>
    <cellStyle name="Normal 131 2 2 3" xfId="9011" xr:uid="{00000000-0005-0000-0000-000070670000}"/>
    <cellStyle name="Normal 131 2 2 3 2" xfId="9012" xr:uid="{00000000-0005-0000-0000-000071670000}"/>
    <cellStyle name="Normal 131 2 2 4" xfId="9013" xr:uid="{00000000-0005-0000-0000-000072670000}"/>
    <cellStyle name="Normal 131 2 2 4 2" xfId="9014" xr:uid="{00000000-0005-0000-0000-000073670000}"/>
    <cellStyle name="Normal 131 2 2 5" xfId="9015" xr:uid="{00000000-0005-0000-0000-000074670000}"/>
    <cellStyle name="Normal 131 2 3" xfId="9016" xr:uid="{00000000-0005-0000-0000-000075670000}"/>
    <cellStyle name="Normal 131 2 3 2" xfId="9017" xr:uid="{00000000-0005-0000-0000-000076670000}"/>
    <cellStyle name="Normal 131 2 3 2 2" xfId="9018" xr:uid="{00000000-0005-0000-0000-000077670000}"/>
    <cellStyle name="Normal 131 2 3 3" xfId="9019" xr:uid="{00000000-0005-0000-0000-000078670000}"/>
    <cellStyle name="Normal 131 2 4" xfId="9020" xr:uid="{00000000-0005-0000-0000-000079670000}"/>
    <cellStyle name="Normal 131 2 4 2" xfId="9021" xr:uid="{00000000-0005-0000-0000-00007A670000}"/>
    <cellStyle name="Normal 131 2 5" xfId="9022" xr:uid="{00000000-0005-0000-0000-00007B670000}"/>
    <cellStyle name="Normal 131 2 5 2" xfId="9023" xr:uid="{00000000-0005-0000-0000-00007C670000}"/>
    <cellStyle name="Normal 131 2 6" xfId="9024" xr:uid="{00000000-0005-0000-0000-00007D670000}"/>
    <cellStyle name="Normal 131 2 6 2" xfId="9025" xr:uid="{00000000-0005-0000-0000-00007E670000}"/>
    <cellStyle name="Normal 131 2 7" xfId="9026" xr:uid="{00000000-0005-0000-0000-00007F670000}"/>
    <cellStyle name="Normal 131 2 7 2" xfId="9027" xr:uid="{00000000-0005-0000-0000-000080670000}"/>
    <cellStyle name="Normal 131 2 8" xfId="9028" xr:uid="{00000000-0005-0000-0000-000081670000}"/>
    <cellStyle name="Normal 131 2 8 2" xfId="9029" xr:uid="{00000000-0005-0000-0000-000082670000}"/>
    <cellStyle name="Normal 131 2 9" xfId="9030" xr:uid="{00000000-0005-0000-0000-000083670000}"/>
    <cellStyle name="Normal 131 3" xfId="9031" xr:uid="{00000000-0005-0000-0000-000084670000}"/>
    <cellStyle name="Normal 131 3 2" xfId="9032" xr:uid="{00000000-0005-0000-0000-000085670000}"/>
    <cellStyle name="Normal 131 4" xfId="9033" xr:uid="{00000000-0005-0000-0000-000086670000}"/>
    <cellStyle name="Normal 131 4 2" xfId="9034" xr:uid="{00000000-0005-0000-0000-000087670000}"/>
    <cellStyle name="Normal 131 4 2 2" xfId="9035" xr:uid="{00000000-0005-0000-0000-000088670000}"/>
    <cellStyle name="Normal 131 4 3" xfId="9036" xr:uid="{00000000-0005-0000-0000-000089670000}"/>
    <cellStyle name="Normal 131 4 3 2" xfId="9037" xr:uid="{00000000-0005-0000-0000-00008A670000}"/>
    <cellStyle name="Normal 131 4 4" xfId="9038" xr:uid="{00000000-0005-0000-0000-00008B670000}"/>
    <cellStyle name="Normal 131 5" xfId="9039" xr:uid="{00000000-0005-0000-0000-00008C670000}"/>
    <cellStyle name="Normal 131 5 2" xfId="9040" xr:uid="{00000000-0005-0000-0000-00008D670000}"/>
    <cellStyle name="Normal 131 6" xfId="9041" xr:uid="{00000000-0005-0000-0000-00008E670000}"/>
    <cellStyle name="Normal 131 6 2" xfId="9042" xr:uid="{00000000-0005-0000-0000-00008F670000}"/>
    <cellStyle name="Normal 131 7" xfId="9043" xr:uid="{00000000-0005-0000-0000-000090670000}"/>
    <cellStyle name="Normal 132" xfId="9044" xr:uid="{00000000-0005-0000-0000-000091670000}"/>
    <cellStyle name="Normal 132 2" xfId="9045" xr:uid="{00000000-0005-0000-0000-000092670000}"/>
    <cellStyle name="Normal 132 2 2" xfId="9046" xr:uid="{00000000-0005-0000-0000-000093670000}"/>
    <cellStyle name="Normal 132 2 2 2" xfId="9047" xr:uid="{00000000-0005-0000-0000-000094670000}"/>
    <cellStyle name="Normal 132 2 2 2 2" xfId="9048" xr:uid="{00000000-0005-0000-0000-000095670000}"/>
    <cellStyle name="Normal 132 2 2 2 2 2" xfId="9049" xr:uid="{00000000-0005-0000-0000-000096670000}"/>
    <cellStyle name="Normal 132 2 2 2 3" xfId="9050" xr:uid="{00000000-0005-0000-0000-000097670000}"/>
    <cellStyle name="Normal 132 2 2 3" xfId="9051" xr:uid="{00000000-0005-0000-0000-000098670000}"/>
    <cellStyle name="Normal 132 2 2 3 2" xfId="9052" xr:uid="{00000000-0005-0000-0000-000099670000}"/>
    <cellStyle name="Normal 132 2 2 4" xfId="9053" xr:uid="{00000000-0005-0000-0000-00009A670000}"/>
    <cellStyle name="Normal 132 2 2 4 2" xfId="9054" xr:uid="{00000000-0005-0000-0000-00009B670000}"/>
    <cellStyle name="Normal 132 2 2 5" xfId="9055" xr:uid="{00000000-0005-0000-0000-00009C670000}"/>
    <cellStyle name="Normal 132 2 3" xfId="9056" xr:uid="{00000000-0005-0000-0000-00009D670000}"/>
    <cellStyle name="Normal 132 2 3 2" xfId="9057" xr:uid="{00000000-0005-0000-0000-00009E670000}"/>
    <cellStyle name="Normal 132 2 3 2 2" xfId="9058" xr:uid="{00000000-0005-0000-0000-00009F670000}"/>
    <cellStyle name="Normal 132 2 3 3" xfId="9059" xr:uid="{00000000-0005-0000-0000-0000A0670000}"/>
    <cellStyle name="Normal 132 2 4" xfId="9060" xr:uid="{00000000-0005-0000-0000-0000A1670000}"/>
    <cellStyle name="Normal 132 2 4 2" xfId="9061" xr:uid="{00000000-0005-0000-0000-0000A2670000}"/>
    <cellStyle name="Normal 132 2 5" xfId="9062" xr:uid="{00000000-0005-0000-0000-0000A3670000}"/>
    <cellStyle name="Normal 132 2 5 2" xfId="9063" xr:uid="{00000000-0005-0000-0000-0000A4670000}"/>
    <cellStyle name="Normal 132 2 6" xfId="9064" xr:uid="{00000000-0005-0000-0000-0000A5670000}"/>
    <cellStyle name="Normal 132 2 6 2" xfId="9065" xr:uid="{00000000-0005-0000-0000-0000A6670000}"/>
    <cellStyle name="Normal 132 2 7" xfId="9066" xr:uid="{00000000-0005-0000-0000-0000A7670000}"/>
    <cellStyle name="Normal 132 2 7 2" xfId="9067" xr:uid="{00000000-0005-0000-0000-0000A8670000}"/>
    <cellStyle name="Normal 132 2 8" xfId="9068" xr:uid="{00000000-0005-0000-0000-0000A9670000}"/>
    <cellStyle name="Normal 132 2 8 2" xfId="9069" xr:uid="{00000000-0005-0000-0000-0000AA670000}"/>
    <cellStyle name="Normal 132 2 9" xfId="9070" xr:uid="{00000000-0005-0000-0000-0000AB670000}"/>
    <cellStyle name="Normal 132 3" xfId="9071" xr:uid="{00000000-0005-0000-0000-0000AC670000}"/>
    <cellStyle name="Normal 132 3 2" xfId="9072" xr:uid="{00000000-0005-0000-0000-0000AD670000}"/>
    <cellStyle name="Normal 132 4" xfId="9073" xr:uid="{00000000-0005-0000-0000-0000AE670000}"/>
    <cellStyle name="Normal 132 4 2" xfId="9074" xr:uid="{00000000-0005-0000-0000-0000AF670000}"/>
    <cellStyle name="Normal 132 4 2 2" xfId="9075" xr:uid="{00000000-0005-0000-0000-0000B0670000}"/>
    <cellStyle name="Normal 132 4 3" xfId="9076" xr:uid="{00000000-0005-0000-0000-0000B1670000}"/>
    <cellStyle name="Normal 132 4 3 2" xfId="9077" xr:uid="{00000000-0005-0000-0000-0000B2670000}"/>
    <cellStyle name="Normal 132 4 4" xfId="9078" xr:uid="{00000000-0005-0000-0000-0000B3670000}"/>
    <cellStyle name="Normal 132 5" xfId="9079" xr:uid="{00000000-0005-0000-0000-0000B4670000}"/>
    <cellStyle name="Normal 132 5 2" xfId="9080" xr:uid="{00000000-0005-0000-0000-0000B5670000}"/>
    <cellStyle name="Normal 132 6" xfId="9081" xr:uid="{00000000-0005-0000-0000-0000B6670000}"/>
    <cellStyle name="Normal 132 6 2" xfId="9082" xr:uid="{00000000-0005-0000-0000-0000B7670000}"/>
    <cellStyle name="Normal 132 7" xfId="9083" xr:uid="{00000000-0005-0000-0000-0000B8670000}"/>
    <cellStyle name="Normal 133" xfId="9084" xr:uid="{00000000-0005-0000-0000-0000B9670000}"/>
    <cellStyle name="Normal 133 2" xfId="9085" xr:uid="{00000000-0005-0000-0000-0000BA670000}"/>
    <cellStyle name="Normal 133 2 2" xfId="9086" xr:uid="{00000000-0005-0000-0000-0000BB670000}"/>
    <cellStyle name="Normal 133 2 2 2" xfId="9087" xr:uid="{00000000-0005-0000-0000-0000BC670000}"/>
    <cellStyle name="Normal 133 2 2 2 2" xfId="9088" xr:uid="{00000000-0005-0000-0000-0000BD670000}"/>
    <cellStyle name="Normal 133 2 2 2 2 2" xfId="9089" xr:uid="{00000000-0005-0000-0000-0000BE670000}"/>
    <cellStyle name="Normal 133 2 2 2 3" xfId="9090" xr:uid="{00000000-0005-0000-0000-0000BF670000}"/>
    <cellStyle name="Normal 133 2 2 3" xfId="9091" xr:uid="{00000000-0005-0000-0000-0000C0670000}"/>
    <cellStyle name="Normal 133 2 2 3 2" xfId="9092" xr:uid="{00000000-0005-0000-0000-0000C1670000}"/>
    <cellStyle name="Normal 133 2 2 4" xfId="9093" xr:uid="{00000000-0005-0000-0000-0000C2670000}"/>
    <cellStyle name="Normal 133 2 2 4 2" xfId="9094" xr:uid="{00000000-0005-0000-0000-0000C3670000}"/>
    <cellStyle name="Normal 133 2 2 5" xfId="9095" xr:uid="{00000000-0005-0000-0000-0000C4670000}"/>
    <cellStyle name="Normal 133 2 3" xfId="9096" xr:uid="{00000000-0005-0000-0000-0000C5670000}"/>
    <cellStyle name="Normal 133 2 3 2" xfId="9097" xr:uid="{00000000-0005-0000-0000-0000C6670000}"/>
    <cellStyle name="Normal 133 2 3 2 2" xfId="9098" xr:uid="{00000000-0005-0000-0000-0000C7670000}"/>
    <cellStyle name="Normal 133 2 3 3" xfId="9099" xr:uid="{00000000-0005-0000-0000-0000C8670000}"/>
    <cellStyle name="Normal 133 2 4" xfId="9100" xr:uid="{00000000-0005-0000-0000-0000C9670000}"/>
    <cellStyle name="Normal 133 2 4 2" xfId="9101" xr:uid="{00000000-0005-0000-0000-0000CA670000}"/>
    <cellStyle name="Normal 133 2 5" xfId="9102" xr:uid="{00000000-0005-0000-0000-0000CB670000}"/>
    <cellStyle name="Normal 133 2 5 2" xfId="9103" xr:uid="{00000000-0005-0000-0000-0000CC670000}"/>
    <cellStyle name="Normal 133 2 6" xfId="9104" xr:uid="{00000000-0005-0000-0000-0000CD670000}"/>
    <cellStyle name="Normal 133 2 6 2" xfId="9105" xr:uid="{00000000-0005-0000-0000-0000CE670000}"/>
    <cellStyle name="Normal 133 2 7" xfId="9106" xr:uid="{00000000-0005-0000-0000-0000CF670000}"/>
    <cellStyle name="Normal 133 2 7 2" xfId="9107" xr:uid="{00000000-0005-0000-0000-0000D0670000}"/>
    <cellStyle name="Normal 133 2 8" xfId="9108" xr:uid="{00000000-0005-0000-0000-0000D1670000}"/>
    <cellStyle name="Normal 133 2 8 2" xfId="9109" xr:uid="{00000000-0005-0000-0000-0000D2670000}"/>
    <cellStyle name="Normal 133 2 9" xfId="9110" xr:uid="{00000000-0005-0000-0000-0000D3670000}"/>
    <cellStyle name="Normal 133 3" xfId="9111" xr:uid="{00000000-0005-0000-0000-0000D4670000}"/>
    <cellStyle name="Normal 133 3 2" xfId="9112" xr:uid="{00000000-0005-0000-0000-0000D5670000}"/>
    <cellStyle name="Normal 133 4" xfId="9113" xr:uid="{00000000-0005-0000-0000-0000D6670000}"/>
    <cellStyle name="Normal 133 4 2" xfId="9114" xr:uid="{00000000-0005-0000-0000-0000D7670000}"/>
    <cellStyle name="Normal 133 4 2 2" xfId="9115" xr:uid="{00000000-0005-0000-0000-0000D8670000}"/>
    <cellStyle name="Normal 133 4 3" xfId="9116" xr:uid="{00000000-0005-0000-0000-0000D9670000}"/>
    <cellStyle name="Normal 133 4 3 2" xfId="9117" xr:uid="{00000000-0005-0000-0000-0000DA670000}"/>
    <cellStyle name="Normal 133 4 4" xfId="9118" xr:uid="{00000000-0005-0000-0000-0000DB670000}"/>
    <cellStyle name="Normal 133 5" xfId="9119" xr:uid="{00000000-0005-0000-0000-0000DC670000}"/>
    <cellStyle name="Normal 133 5 2" xfId="9120" xr:uid="{00000000-0005-0000-0000-0000DD670000}"/>
    <cellStyle name="Normal 133 6" xfId="9121" xr:uid="{00000000-0005-0000-0000-0000DE670000}"/>
    <cellStyle name="Normal 134" xfId="9122" xr:uid="{00000000-0005-0000-0000-0000DF670000}"/>
    <cellStyle name="Normal 134 2" xfId="9123" xr:uid="{00000000-0005-0000-0000-0000E0670000}"/>
    <cellStyle name="Normal 134 2 2" xfId="9124" xr:uid="{00000000-0005-0000-0000-0000E1670000}"/>
    <cellStyle name="Normal 134 2 2 2" xfId="9125" xr:uid="{00000000-0005-0000-0000-0000E2670000}"/>
    <cellStyle name="Normal 134 2 2 2 2" xfId="9126" xr:uid="{00000000-0005-0000-0000-0000E3670000}"/>
    <cellStyle name="Normal 134 2 2 2 2 2" xfId="9127" xr:uid="{00000000-0005-0000-0000-0000E4670000}"/>
    <cellStyle name="Normal 134 2 2 2 3" xfId="9128" xr:uid="{00000000-0005-0000-0000-0000E5670000}"/>
    <cellStyle name="Normal 134 2 2 3" xfId="9129" xr:uid="{00000000-0005-0000-0000-0000E6670000}"/>
    <cellStyle name="Normal 134 2 2 3 2" xfId="9130" xr:uid="{00000000-0005-0000-0000-0000E7670000}"/>
    <cellStyle name="Normal 134 2 2 4" xfId="9131" xr:uid="{00000000-0005-0000-0000-0000E8670000}"/>
    <cellStyle name="Normal 134 2 2 4 2" xfId="9132" xr:uid="{00000000-0005-0000-0000-0000E9670000}"/>
    <cellStyle name="Normal 134 2 2 5" xfId="9133" xr:uid="{00000000-0005-0000-0000-0000EA670000}"/>
    <cellStyle name="Normal 134 2 3" xfId="9134" xr:uid="{00000000-0005-0000-0000-0000EB670000}"/>
    <cellStyle name="Normal 134 2 3 2" xfId="9135" xr:uid="{00000000-0005-0000-0000-0000EC670000}"/>
    <cellStyle name="Normal 134 2 3 2 2" xfId="9136" xr:uid="{00000000-0005-0000-0000-0000ED670000}"/>
    <cellStyle name="Normal 134 2 3 3" xfId="9137" xr:uid="{00000000-0005-0000-0000-0000EE670000}"/>
    <cellStyle name="Normal 134 2 4" xfId="9138" xr:uid="{00000000-0005-0000-0000-0000EF670000}"/>
    <cellStyle name="Normal 134 2 4 2" xfId="9139" xr:uid="{00000000-0005-0000-0000-0000F0670000}"/>
    <cellStyle name="Normal 134 2 5" xfId="9140" xr:uid="{00000000-0005-0000-0000-0000F1670000}"/>
    <cellStyle name="Normal 134 2 5 2" xfId="9141" xr:uid="{00000000-0005-0000-0000-0000F2670000}"/>
    <cellStyle name="Normal 134 2 6" xfId="9142" xr:uid="{00000000-0005-0000-0000-0000F3670000}"/>
    <cellStyle name="Normal 134 2 6 2" xfId="9143" xr:uid="{00000000-0005-0000-0000-0000F4670000}"/>
    <cellStyle name="Normal 134 2 7" xfId="9144" xr:uid="{00000000-0005-0000-0000-0000F5670000}"/>
    <cellStyle name="Normal 134 2 7 2" xfId="9145" xr:uid="{00000000-0005-0000-0000-0000F6670000}"/>
    <cellStyle name="Normal 134 2 8" xfId="9146" xr:uid="{00000000-0005-0000-0000-0000F7670000}"/>
    <cellStyle name="Normal 134 2 8 2" xfId="9147" xr:uid="{00000000-0005-0000-0000-0000F8670000}"/>
    <cellStyle name="Normal 134 2 9" xfId="9148" xr:uid="{00000000-0005-0000-0000-0000F9670000}"/>
    <cellStyle name="Normal 134 3" xfId="9149" xr:uid="{00000000-0005-0000-0000-0000FA670000}"/>
    <cellStyle name="Normal 134 3 2" xfId="9150" xr:uid="{00000000-0005-0000-0000-0000FB670000}"/>
    <cellStyle name="Normal 134 4" xfId="9151" xr:uid="{00000000-0005-0000-0000-0000FC670000}"/>
    <cellStyle name="Normal 134 4 2" xfId="9152" xr:uid="{00000000-0005-0000-0000-0000FD670000}"/>
    <cellStyle name="Normal 134 4 2 2" xfId="9153" xr:uid="{00000000-0005-0000-0000-0000FE670000}"/>
    <cellStyle name="Normal 134 4 3" xfId="9154" xr:uid="{00000000-0005-0000-0000-0000FF670000}"/>
    <cellStyle name="Normal 134 4 3 2" xfId="9155" xr:uid="{00000000-0005-0000-0000-000000680000}"/>
    <cellStyle name="Normal 134 4 4" xfId="9156" xr:uid="{00000000-0005-0000-0000-000001680000}"/>
    <cellStyle name="Normal 134 5" xfId="9157" xr:uid="{00000000-0005-0000-0000-000002680000}"/>
    <cellStyle name="Normal 134 5 2" xfId="9158" xr:uid="{00000000-0005-0000-0000-000003680000}"/>
    <cellStyle name="Normal 134 6" xfId="9159" xr:uid="{00000000-0005-0000-0000-000004680000}"/>
    <cellStyle name="Normal 135" xfId="9160" xr:uid="{00000000-0005-0000-0000-000005680000}"/>
    <cellStyle name="Normal 135 2" xfId="9161" xr:uid="{00000000-0005-0000-0000-000006680000}"/>
    <cellStyle name="Normal 135 2 2" xfId="9162" xr:uid="{00000000-0005-0000-0000-000007680000}"/>
    <cellStyle name="Normal 135 2 2 2" xfId="9163" xr:uid="{00000000-0005-0000-0000-000008680000}"/>
    <cellStyle name="Normal 135 2 2 2 2" xfId="9164" xr:uid="{00000000-0005-0000-0000-000009680000}"/>
    <cellStyle name="Normal 135 2 2 2 2 2" xfId="9165" xr:uid="{00000000-0005-0000-0000-00000A680000}"/>
    <cellStyle name="Normal 135 2 2 2 3" xfId="9166" xr:uid="{00000000-0005-0000-0000-00000B680000}"/>
    <cellStyle name="Normal 135 2 2 3" xfId="9167" xr:uid="{00000000-0005-0000-0000-00000C680000}"/>
    <cellStyle name="Normal 135 2 2 3 2" xfId="9168" xr:uid="{00000000-0005-0000-0000-00000D680000}"/>
    <cellStyle name="Normal 135 2 2 4" xfId="9169" xr:uid="{00000000-0005-0000-0000-00000E680000}"/>
    <cellStyle name="Normal 135 2 2 4 2" xfId="9170" xr:uid="{00000000-0005-0000-0000-00000F680000}"/>
    <cellStyle name="Normal 135 2 2 5" xfId="9171" xr:uid="{00000000-0005-0000-0000-000010680000}"/>
    <cellStyle name="Normal 135 2 3" xfId="9172" xr:uid="{00000000-0005-0000-0000-000011680000}"/>
    <cellStyle name="Normal 135 2 3 2" xfId="9173" xr:uid="{00000000-0005-0000-0000-000012680000}"/>
    <cellStyle name="Normal 135 2 3 2 2" xfId="9174" xr:uid="{00000000-0005-0000-0000-000013680000}"/>
    <cellStyle name="Normal 135 2 3 3" xfId="9175" xr:uid="{00000000-0005-0000-0000-000014680000}"/>
    <cellStyle name="Normal 135 2 4" xfId="9176" xr:uid="{00000000-0005-0000-0000-000015680000}"/>
    <cellStyle name="Normal 135 2 4 2" xfId="9177" xr:uid="{00000000-0005-0000-0000-000016680000}"/>
    <cellStyle name="Normal 135 2 5" xfId="9178" xr:uid="{00000000-0005-0000-0000-000017680000}"/>
    <cellStyle name="Normal 135 2 5 2" xfId="9179" xr:uid="{00000000-0005-0000-0000-000018680000}"/>
    <cellStyle name="Normal 135 2 6" xfId="9180" xr:uid="{00000000-0005-0000-0000-000019680000}"/>
    <cellStyle name="Normal 135 2 6 2" xfId="9181" xr:uid="{00000000-0005-0000-0000-00001A680000}"/>
    <cellStyle name="Normal 135 2 7" xfId="9182" xr:uid="{00000000-0005-0000-0000-00001B680000}"/>
    <cellStyle name="Normal 135 2 7 2" xfId="9183" xr:uid="{00000000-0005-0000-0000-00001C680000}"/>
    <cellStyle name="Normal 135 2 8" xfId="9184" xr:uid="{00000000-0005-0000-0000-00001D680000}"/>
    <cellStyle name="Normal 135 2 8 2" xfId="9185" xr:uid="{00000000-0005-0000-0000-00001E680000}"/>
    <cellStyle name="Normal 135 2 9" xfId="9186" xr:uid="{00000000-0005-0000-0000-00001F680000}"/>
    <cellStyle name="Normal 135 3" xfId="9187" xr:uid="{00000000-0005-0000-0000-000020680000}"/>
    <cellStyle name="Normal 135 3 2" xfId="9188" xr:uid="{00000000-0005-0000-0000-000021680000}"/>
    <cellStyle name="Normal 135 4" xfId="9189" xr:uid="{00000000-0005-0000-0000-000022680000}"/>
    <cellStyle name="Normal 135 4 2" xfId="9190" xr:uid="{00000000-0005-0000-0000-000023680000}"/>
    <cellStyle name="Normal 135 4 2 2" xfId="9191" xr:uid="{00000000-0005-0000-0000-000024680000}"/>
    <cellStyle name="Normal 135 4 3" xfId="9192" xr:uid="{00000000-0005-0000-0000-000025680000}"/>
    <cellStyle name="Normal 135 4 3 2" xfId="9193" xr:uid="{00000000-0005-0000-0000-000026680000}"/>
    <cellStyle name="Normal 135 4 4" xfId="9194" xr:uid="{00000000-0005-0000-0000-000027680000}"/>
    <cellStyle name="Normal 135 5" xfId="9195" xr:uid="{00000000-0005-0000-0000-000028680000}"/>
    <cellStyle name="Normal 135 5 2" xfId="9196" xr:uid="{00000000-0005-0000-0000-000029680000}"/>
    <cellStyle name="Normal 135 6" xfId="9197" xr:uid="{00000000-0005-0000-0000-00002A680000}"/>
    <cellStyle name="Normal 136" xfId="9198" xr:uid="{00000000-0005-0000-0000-00002B680000}"/>
    <cellStyle name="Normal 136 2" xfId="9199" xr:uid="{00000000-0005-0000-0000-00002C680000}"/>
    <cellStyle name="Normal 136 2 2" xfId="9200" xr:uid="{00000000-0005-0000-0000-00002D680000}"/>
    <cellStyle name="Normal 136 2 2 2" xfId="9201" xr:uid="{00000000-0005-0000-0000-00002E680000}"/>
    <cellStyle name="Normal 136 2 2 2 2" xfId="9202" xr:uid="{00000000-0005-0000-0000-00002F680000}"/>
    <cellStyle name="Normal 136 2 2 2 2 2" xfId="9203" xr:uid="{00000000-0005-0000-0000-000030680000}"/>
    <cellStyle name="Normal 136 2 2 2 3" xfId="9204" xr:uid="{00000000-0005-0000-0000-000031680000}"/>
    <cellStyle name="Normal 136 2 2 3" xfId="9205" xr:uid="{00000000-0005-0000-0000-000032680000}"/>
    <cellStyle name="Normal 136 2 2 3 2" xfId="9206" xr:uid="{00000000-0005-0000-0000-000033680000}"/>
    <cellStyle name="Normal 136 2 2 4" xfId="9207" xr:uid="{00000000-0005-0000-0000-000034680000}"/>
    <cellStyle name="Normal 136 2 2 4 2" xfId="9208" xr:uid="{00000000-0005-0000-0000-000035680000}"/>
    <cellStyle name="Normal 136 2 2 5" xfId="9209" xr:uid="{00000000-0005-0000-0000-000036680000}"/>
    <cellStyle name="Normal 136 2 3" xfId="9210" xr:uid="{00000000-0005-0000-0000-000037680000}"/>
    <cellStyle name="Normal 136 2 3 2" xfId="9211" xr:uid="{00000000-0005-0000-0000-000038680000}"/>
    <cellStyle name="Normal 136 2 3 2 2" xfId="9212" xr:uid="{00000000-0005-0000-0000-000039680000}"/>
    <cellStyle name="Normal 136 2 3 3" xfId="9213" xr:uid="{00000000-0005-0000-0000-00003A680000}"/>
    <cellStyle name="Normal 136 2 4" xfId="9214" xr:uid="{00000000-0005-0000-0000-00003B680000}"/>
    <cellStyle name="Normal 136 2 4 2" xfId="9215" xr:uid="{00000000-0005-0000-0000-00003C680000}"/>
    <cellStyle name="Normal 136 2 5" xfId="9216" xr:uid="{00000000-0005-0000-0000-00003D680000}"/>
    <cellStyle name="Normal 136 2 5 2" xfId="9217" xr:uid="{00000000-0005-0000-0000-00003E680000}"/>
    <cellStyle name="Normal 136 2 6" xfId="9218" xr:uid="{00000000-0005-0000-0000-00003F680000}"/>
    <cellStyle name="Normal 136 2 6 2" xfId="9219" xr:uid="{00000000-0005-0000-0000-000040680000}"/>
    <cellStyle name="Normal 136 2 7" xfId="9220" xr:uid="{00000000-0005-0000-0000-000041680000}"/>
    <cellStyle name="Normal 136 2 7 2" xfId="9221" xr:uid="{00000000-0005-0000-0000-000042680000}"/>
    <cellStyle name="Normal 136 2 8" xfId="9222" xr:uid="{00000000-0005-0000-0000-000043680000}"/>
    <cellStyle name="Normal 136 2 8 2" xfId="9223" xr:uid="{00000000-0005-0000-0000-000044680000}"/>
    <cellStyle name="Normal 136 2 9" xfId="9224" xr:uid="{00000000-0005-0000-0000-000045680000}"/>
    <cellStyle name="Normal 136 3" xfId="9225" xr:uid="{00000000-0005-0000-0000-000046680000}"/>
    <cellStyle name="Normal 136 3 2" xfId="9226" xr:uid="{00000000-0005-0000-0000-000047680000}"/>
    <cellStyle name="Normal 136 4" xfId="9227" xr:uid="{00000000-0005-0000-0000-000048680000}"/>
    <cellStyle name="Normal 136 4 2" xfId="9228" xr:uid="{00000000-0005-0000-0000-000049680000}"/>
    <cellStyle name="Normal 136 4 2 2" xfId="9229" xr:uid="{00000000-0005-0000-0000-00004A680000}"/>
    <cellStyle name="Normal 136 4 3" xfId="9230" xr:uid="{00000000-0005-0000-0000-00004B680000}"/>
    <cellStyle name="Normal 136 4 3 2" xfId="9231" xr:uid="{00000000-0005-0000-0000-00004C680000}"/>
    <cellStyle name="Normal 136 4 4" xfId="9232" xr:uid="{00000000-0005-0000-0000-00004D680000}"/>
    <cellStyle name="Normal 136 5" xfId="9233" xr:uid="{00000000-0005-0000-0000-00004E680000}"/>
    <cellStyle name="Normal 136 5 2" xfId="9234" xr:uid="{00000000-0005-0000-0000-00004F680000}"/>
    <cellStyle name="Normal 136 6" xfId="9235" xr:uid="{00000000-0005-0000-0000-000050680000}"/>
    <cellStyle name="Normal 137" xfId="9236" xr:uid="{00000000-0005-0000-0000-000051680000}"/>
    <cellStyle name="Normal 137 2" xfId="9237" xr:uid="{00000000-0005-0000-0000-000052680000}"/>
    <cellStyle name="Normal 137 2 2" xfId="9238" xr:uid="{00000000-0005-0000-0000-000053680000}"/>
    <cellStyle name="Normal 137 2 2 2" xfId="9239" xr:uid="{00000000-0005-0000-0000-000054680000}"/>
    <cellStyle name="Normal 137 2 2 2 2" xfId="9240" xr:uid="{00000000-0005-0000-0000-000055680000}"/>
    <cellStyle name="Normal 137 2 2 2 2 2" xfId="9241" xr:uid="{00000000-0005-0000-0000-000056680000}"/>
    <cellStyle name="Normal 137 2 2 2 3" xfId="9242" xr:uid="{00000000-0005-0000-0000-000057680000}"/>
    <cellStyle name="Normal 137 2 2 3" xfId="9243" xr:uid="{00000000-0005-0000-0000-000058680000}"/>
    <cellStyle name="Normal 137 2 2 3 2" xfId="9244" xr:uid="{00000000-0005-0000-0000-000059680000}"/>
    <cellStyle name="Normal 137 2 2 4" xfId="9245" xr:uid="{00000000-0005-0000-0000-00005A680000}"/>
    <cellStyle name="Normal 137 2 2 4 2" xfId="9246" xr:uid="{00000000-0005-0000-0000-00005B680000}"/>
    <cellStyle name="Normal 137 2 2 5" xfId="9247" xr:uid="{00000000-0005-0000-0000-00005C680000}"/>
    <cellStyle name="Normal 137 2 3" xfId="9248" xr:uid="{00000000-0005-0000-0000-00005D680000}"/>
    <cellStyle name="Normal 137 2 3 2" xfId="9249" xr:uid="{00000000-0005-0000-0000-00005E680000}"/>
    <cellStyle name="Normal 137 2 3 2 2" xfId="9250" xr:uid="{00000000-0005-0000-0000-00005F680000}"/>
    <cellStyle name="Normal 137 2 3 3" xfId="9251" xr:uid="{00000000-0005-0000-0000-000060680000}"/>
    <cellStyle name="Normal 137 2 4" xfId="9252" xr:uid="{00000000-0005-0000-0000-000061680000}"/>
    <cellStyle name="Normal 137 2 4 2" xfId="9253" xr:uid="{00000000-0005-0000-0000-000062680000}"/>
    <cellStyle name="Normal 137 2 5" xfId="9254" xr:uid="{00000000-0005-0000-0000-000063680000}"/>
    <cellStyle name="Normal 137 2 5 2" xfId="9255" xr:uid="{00000000-0005-0000-0000-000064680000}"/>
    <cellStyle name="Normal 137 2 6" xfId="9256" xr:uid="{00000000-0005-0000-0000-000065680000}"/>
    <cellStyle name="Normal 137 2 6 2" xfId="9257" xr:uid="{00000000-0005-0000-0000-000066680000}"/>
    <cellStyle name="Normal 137 2 7" xfId="9258" xr:uid="{00000000-0005-0000-0000-000067680000}"/>
    <cellStyle name="Normal 137 2 7 2" xfId="9259" xr:uid="{00000000-0005-0000-0000-000068680000}"/>
    <cellStyle name="Normal 137 2 8" xfId="9260" xr:uid="{00000000-0005-0000-0000-000069680000}"/>
    <cellStyle name="Normal 137 2 8 2" xfId="9261" xr:uid="{00000000-0005-0000-0000-00006A680000}"/>
    <cellStyle name="Normal 137 2 9" xfId="9262" xr:uid="{00000000-0005-0000-0000-00006B680000}"/>
    <cellStyle name="Normal 137 3" xfId="9263" xr:uid="{00000000-0005-0000-0000-00006C680000}"/>
    <cellStyle name="Normal 137 3 2" xfId="9264" xr:uid="{00000000-0005-0000-0000-00006D680000}"/>
    <cellStyle name="Normal 137 4" xfId="9265" xr:uid="{00000000-0005-0000-0000-00006E680000}"/>
    <cellStyle name="Normal 137 4 2" xfId="9266" xr:uid="{00000000-0005-0000-0000-00006F680000}"/>
    <cellStyle name="Normal 137 4 2 2" xfId="9267" xr:uid="{00000000-0005-0000-0000-000070680000}"/>
    <cellStyle name="Normal 137 4 3" xfId="9268" xr:uid="{00000000-0005-0000-0000-000071680000}"/>
    <cellStyle name="Normal 137 4 3 2" xfId="9269" xr:uid="{00000000-0005-0000-0000-000072680000}"/>
    <cellStyle name="Normal 137 4 4" xfId="9270" xr:uid="{00000000-0005-0000-0000-000073680000}"/>
    <cellStyle name="Normal 137 5" xfId="9271" xr:uid="{00000000-0005-0000-0000-000074680000}"/>
    <cellStyle name="Normal 137 5 2" xfId="9272" xr:uid="{00000000-0005-0000-0000-000075680000}"/>
    <cellStyle name="Normal 137 6" xfId="9273" xr:uid="{00000000-0005-0000-0000-000076680000}"/>
    <cellStyle name="Normal 138" xfId="9274" xr:uid="{00000000-0005-0000-0000-000077680000}"/>
    <cellStyle name="Normal 138 2" xfId="9275" xr:uid="{00000000-0005-0000-0000-000078680000}"/>
    <cellStyle name="Normal 138 2 2" xfId="9276" xr:uid="{00000000-0005-0000-0000-000079680000}"/>
    <cellStyle name="Normal 138 2 2 2" xfId="9277" xr:uid="{00000000-0005-0000-0000-00007A680000}"/>
    <cellStyle name="Normal 138 2 2 2 2" xfId="9278" xr:uid="{00000000-0005-0000-0000-00007B680000}"/>
    <cellStyle name="Normal 138 2 2 2 2 2" xfId="9279" xr:uid="{00000000-0005-0000-0000-00007C680000}"/>
    <cellStyle name="Normal 138 2 2 2 3" xfId="9280" xr:uid="{00000000-0005-0000-0000-00007D680000}"/>
    <cellStyle name="Normal 138 2 2 3" xfId="9281" xr:uid="{00000000-0005-0000-0000-00007E680000}"/>
    <cellStyle name="Normal 138 2 2 3 2" xfId="9282" xr:uid="{00000000-0005-0000-0000-00007F680000}"/>
    <cellStyle name="Normal 138 2 2 4" xfId="9283" xr:uid="{00000000-0005-0000-0000-000080680000}"/>
    <cellStyle name="Normal 138 2 2 4 2" xfId="9284" xr:uid="{00000000-0005-0000-0000-000081680000}"/>
    <cellStyle name="Normal 138 2 2 5" xfId="9285" xr:uid="{00000000-0005-0000-0000-000082680000}"/>
    <cellStyle name="Normal 138 2 3" xfId="9286" xr:uid="{00000000-0005-0000-0000-000083680000}"/>
    <cellStyle name="Normal 138 2 3 2" xfId="9287" xr:uid="{00000000-0005-0000-0000-000084680000}"/>
    <cellStyle name="Normal 138 2 3 2 2" xfId="9288" xr:uid="{00000000-0005-0000-0000-000085680000}"/>
    <cellStyle name="Normal 138 2 3 3" xfId="9289" xr:uid="{00000000-0005-0000-0000-000086680000}"/>
    <cellStyle name="Normal 138 2 4" xfId="9290" xr:uid="{00000000-0005-0000-0000-000087680000}"/>
    <cellStyle name="Normal 138 2 4 2" xfId="9291" xr:uid="{00000000-0005-0000-0000-000088680000}"/>
    <cellStyle name="Normal 138 2 5" xfId="9292" xr:uid="{00000000-0005-0000-0000-000089680000}"/>
    <cellStyle name="Normal 138 2 5 2" xfId="9293" xr:uid="{00000000-0005-0000-0000-00008A680000}"/>
    <cellStyle name="Normal 138 2 6" xfId="9294" xr:uid="{00000000-0005-0000-0000-00008B680000}"/>
    <cellStyle name="Normal 138 2 6 2" xfId="9295" xr:uid="{00000000-0005-0000-0000-00008C680000}"/>
    <cellStyle name="Normal 138 2 7" xfId="9296" xr:uid="{00000000-0005-0000-0000-00008D680000}"/>
    <cellStyle name="Normal 138 2 7 2" xfId="9297" xr:uid="{00000000-0005-0000-0000-00008E680000}"/>
    <cellStyle name="Normal 138 2 8" xfId="9298" xr:uid="{00000000-0005-0000-0000-00008F680000}"/>
    <cellStyle name="Normal 138 2 8 2" xfId="9299" xr:uid="{00000000-0005-0000-0000-000090680000}"/>
    <cellStyle name="Normal 138 2 9" xfId="9300" xr:uid="{00000000-0005-0000-0000-000091680000}"/>
    <cellStyle name="Normal 138 3" xfId="9301" xr:uid="{00000000-0005-0000-0000-000092680000}"/>
    <cellStyle name="Normal 138 3 2" xfId="9302" xr:uid="{00000000-0005-0000-0000-000093680000}"/>
    <cellStyle name="Normal 138 4" xfId="9303" xr:uid="{00000000-0005-0000-0000-000094680000}"/>
    <cellStyle name="Normal 138 4 2" xfId="9304" xr:uid="{00000000-0005-0000-0000-000095680000}"/>
    <cellStyle name="Normal 138 4 2 2" xfId="9305" xr:uid="{00000000-0005-0000-0000-000096680000}"/>
    <cellStyle name="Normal 138 4 3" xfId="9306" xr:uid="{00000000-0005-0000-0000-000097680000}"/>
    <cellStyle name="Normal 138 4 3 2" xfId="9307" xr:uid="{00000000-0005-0000-0000-000098680000}"/>
    <cellStyle name="Normal 138 4 4" xfId="9308" xr:uid="{00000000-0005-0000-0000-000099680000}"/>
    <cellStyle name="Normal 138 5" xfId="9309" xr:uid="{00000000-0005-0000-0000-00009A680000}"/>
    <cellStyle name="Normal 138 5 2" xfId="9310" xr:uid="{00000000-0005-0000-0000-00009B680000}"/>
    <cellStyle name="Normal 138 6" xfId="9311" xr:uid="{00000000-0005-0000-0000-00009C680000}"/>
    <cellStyle name="Normal 139" xfId="9312" xr:uid="{00000000-0005-0000-0000-00009D680000}"/>
    <cellStyle name="Normal 139 2" xfId="9313" xr:uid="{00000000-0005-0000-0000-00009E680000}"/>
    <cellStyle name="Normal 139 2 2" xfId="9314" xr:uid="{00000000-0005-0000-0000-00009F680000}"/>
    <cellStyle name="Normal 139 2 2 2" xfId="9315" xr:uid="{00000000-0005-0000-0000-0000A0680000}"/>
    <cellStyle name="Normal 139 2 2 2 2" xfId="9316" xr:uid="{00000000-0005-0000-0000-0000A1680000}"/>
    <cellStyle name="Normal 139 2 2 2 2 2" xfId="9317" xr:uid="{00000000-0005-0000-0000-0000A2680000}"/>
    <cellStyle name="Normal 139 2 2 2 3" xfId="9318" xr:uid="{00000000-0005-0000-0000-0000A3680000}"/>
    <cellStyle name="Normal 139 2 2 3" xfId="9319" xr:uid="{00000000-0005-0000-0000-0000A4680000}"/>
    <cellStyle name="Normal 139 2 2 3 2" xfId="9320" xr:uid="{00000000-0005-0000-0000-0000A5680000}"/>
    <cellStyle name="Normal 139 2 2 4" xfId="9321" xr:uid="{00000000-0005-0000-0000-0000A6680000}"/>
    <cellStyle name="Normal 139 2 2 4 2" xfId="9322" xr:uid="{00000000-0005-0000-0000-0000A7680000}"/>
    <cellStyle name="Normal 139 2 2 5" xfId="9323" xr:uid="{00000000-0005-0000-0000-0000A8680000}"/>
    <cellStyle name="Normal 139 2 3" xfId="9324" xr:uid="{00000000-0005-0000-0000-0000A9680000}"/>
    <cellStyle name="Normal 139 2 3 2" xfId="9325" xr:uid="{00000000-0005-0000-0000-0000AA680000}"/>
    <cellStyle name="Normal 139 2 3 2 2" xfId="9326" xr:uid="{00000000-0005-0000-0000-0000AB680000}"/>
    <cellStyle name="Normal 139 2 3 3" xfId="9327" xr:uid="{00000000-0005-0000-0000-0000AC680000}"/>
    <cellStyle name="Normal 139 2 4" xfId="9328" xr:uid="{00000000-0005-0000-0000-0000AD680000}"/>
    <cellStyle name="Normal 139 2 4 2" xfId="9329" xr:uid="{00000000-0005-0000-0000-0000AE680000}"/>
    <cellStyle name="Normal 139 2 5" xfId="9330" xr:uid="{00000000-0005-0000-0000-0000AF680000}"/>
    <cellStyle name="Normal 139 2 5 2" xfId="9331" xr:uid="{00000000-0005-0000-0000-0000B0680000}"/>
    <cellStyle name="Normal 139 2 6" xfId="9332" xr:uid="{00000000-0005-0000-0000-0000B1680000}"/>
    <cellStyle name="Normal 139 2 6 2" xfId="9333" xr:uid="{00000000-0005-0000-0000-0000B2680000}"/>
    <cellStyle name="Normal 139 2 7" xfId="9334" xr:uid="{00000000-0005-0000-0000-0000B3680000}"/>
    <cellStyle name="Normal 139 2 7 2" xfId="9335" xr:uid="{00000000-0005-0000-0000-0000B4680000}"/>
    <cellStyle name="Normal 139 2 8" xfId="9336" xr:uid="{00000000-0005-0000-0000-0000B5680000}"/>
    <cellStyle name="Normal 139 2 8 2" xfId="9337" xr:uid="{00000000-0005-0000-0000-0000B6680000}"/>
    <cellStyle name="Normal 139 2 9" xfId="9338" xr:uid="{00000000-0005-0000-0000-0000B7680000}"/>
    <cellStyle name="Normal 139 3" xfId="9339" xr:uid="{00000000-0005-0000-0000-0000B8680000}"/>
    <cellStyle name="Normal 139 3 2" xfId="9340" xr:uid="{00000000-0005-0000-0000-0000B9680000}"/>
    <cellStyle name="Normal 139 4" xfId="9341" xr:uid="{00000000-0005-0000-0000-0000BA680000}"/>
    <cellStyle name="Normal 139 4 2" xfId="9342" xr:uid="{00000000-0005-0000-0000-0000BB680000}"/>
    <cellStyle name="Normal 139 4 2 2" xfId="9343" xr:uid="{00000000-0005-0000-0000-0000BC680000}"/>
    <cellStyle name="Normal 139 4 3" xfId="9344" xr:uid="{00000000-0005-0000-0000-0000BD680000}"/>
    <cellStyle name="Normal 139 4 3 2" xfId="9345" xr:uid="{00000000-0005-0000-0000-0000BE680000}"/>
    <cellStyle name="Normal 139 4 4" xfId="9346" xr:uid="{00000000-0005-0000-0000-0000BF680000}"/>
    <cellStyle name="Normal 139 5" xfId="9347" xr:uid="{00000000-0005-0000-0000-0000C0680000}"/>
    <cellStyle name="Normal 139 5 2" xfId="9348" xr:uid="{00000000-0005-0000-0000-0000C1680000}"/>
    <cellStyle name="Normal 139 6" xfId="9349" xr:uid="{00000000-0005-0000-0000-0000C2680000}"/>
    <cellStyle name="Normal 14" xfId="9350" xr:uid="{00000000-0005-0000-0000-0000C3680000}"/>
    <cellStyle name="Normal 14 10" xfId="9351" xr:uid="{00000000-0005-0000-0000-0000C4680000}"/>
    <cellStyle name="Normal 14 10 2" xfId="9352" xr:uid="{00000000-0005-0000-0000-0000C5680000}"/>
    <cellStyle name="Normal 14 11" xfId="9353" xr:uid="{00000000-0005-0000-0000-0000C6680000}"/>
    <cellStyle name="Normal 14 11 2" xfId="9354" xr:uid="{00000000-0005-0000-0000-0000C7680000}"/>
    <cellStyle name="Normal 14 12" xfId="9355" xr:uid="{00000000-0005-0000-0000-0000C8680000}"/>
    <cellStyle name="Normal 14 12 2" xfId="9356" xr:uid="{00000000-0005-0000-0000-0000C9680000}"/>
    <cellStyle name="Normal 14 13" xfId="9357" xr:uid="{00000000-0005-0000-0000-0000CA680000}"/>
    <cellStyle name="Normal 14 14" xfId="9358" xr:uid="{00000000-0005-0000-0000-0000CB680000}"/>
    <cellStyle name="Normal 14 2" xfId="9359" xr:uid="{00000000-0005-0000-0000-0000CC680000}"/>
    <cellStyle name="Normal 14 2 2" xfId="9360" xr:uid="{00000000-0005-0000-0000-0000CD680000}"/>
    <cellStyle name="Normal 14 2 2 2" xfId="43278" xr:uid="{00000000-0005-0000-0000-0000CE680000}"/>
    <cellStyle name="Normal 14 2 2 3" xfId="43279" xr:uid="{00000000-0005-0000-0000-0000CF680000}"/>
    <cellStyle name="Normal 14 2 3" xfId="9361" xr:uid="{00000000-0005-0000-0000-0000D0680000}"/>
    <cellStyle name="Normal 14 2 4" xfId="9362" xr:uid="{00000000-0005-0000-0000-0000D1680000}"/>
    <cellStyle name="Normal 14 2 5" xfId="43280" xr:uid="{00000000-0005-0000-0000-0000D2680000}"/>
    <cellStyle name="Normal 14 3" xfId="9363" xr:uid="{00000000-0005-0000-0000-0000D3680000}"/>
    <cellStyle name="Normal 14 3 2" xfId="9364" xr:uid="{00000000-0005-0000-0000-0000D4680000}"/>
    <cellStyle name="Normal 14 3 2 2" xfId="9365" xr:uid="{00000000-0005-0000-0000-0000D5680000}"/>
    <cellStyle name="Normal 14 3 2 2 2" xfId="9366" xr:uid="{00000000-0005-0000-0000-0000D6680000}"/>
    <cellStyle name="Normal 14 3 2 2 2 2" xfId="9367" xr:uid="{00000000-0005-0000-0000-0000D7680000}"/>
    <cellStyle name="Normal 14 3 2 2 2 2 2" xfId="9368" xr:uid="{00000000-0005-0000-0000-0000D8680000}"/>
    <cellStyle name="Normal 14 3 2 2 2 3" xfId="9369" xr:uid="{00000000-0005-0000-0000-0000D9680000}"/>
    <cellStyle name="Normal 14 3 2 2 3" xfId="9370" xr:uid="{00000000-0005-0000-0000-0000DA680000}"/>
    <cellStyle name="Normal 14 3 2 2 3 2" xfId="9371" xr:uid="{00000000-0005-0000-0000-0000DB680000}"/>
    <cellStyle name="Normal 14 3 2 2 4" xfId="9372" xr:uid="{00000000-0005-0000-0000-0000DC680000}"/>
    <cellStyle name="Normal 14 3 2 2 4 2" xfId="9373" xr:uid="{00000000-0005-0000-0000-0000DD680000}"/>
    <cellStyle name="Normal 14 3 2 2 5" xfId="9374" xr:uid="{00000000-0005-0000-0000-0000DE680000}"/>
    <cellStyle name="Normal 14 3 2 3" xfId="9375" xr:uid="{00000000-0005-0000-0000-0000DF680000}"/>
    <cellStyle name="Normal 14 3 2 3 2" xfId="9376" xr:uid="{00000000-0005-0000-0000-0000E0680000}"/>
    <cellStyle name="Normal 14 3 2 3 2 2" xfId="9377" xr:uid="{00000000-0005-0000-0000-0000E1680000}"/>
    <cellStyle name="Normal 14 3 2 3 3" xfId="9378" xr:uid="{00000000-0005-0000-0000-0000E2680000}"/>
    <cellStyle name="Normal 14 3 2 4" xfId="9379" xr:uid="{00000000-0005-0000-0000-0000E3680000}"/>
    <cellStyle name="Normal 14 3 2 4 2" xfId="9380" xr:uid="{00000000-0005-0000-0000-0000E4680000}"/>
    <cellStyle name="Normal 14 3 2 5" xfId="9381" xr:uid="{00000000-0005-0000-0000-0000E5680000}"/>
    <cellStyle name="Normal 14 3 2 5 2" xfId="9382" xr:uid="{00000000-0005-0000-0000-0000E6680000}"/>
    <cellStyle name="Normal 14 3 2 6" xfId="9383" xr:uid="{00000000-0005-0000-0000-0000E7680000}"/>
    <cellStyle name="Normal 14 3 2 6 2" xfId="9384" xr:uid="{00000000-0005-0000-0000-0000E8680000}"/>
    <cellStyle name="Normal 14 3 2 7" xfId="9385" xr:uid="{00000000-0005-0000-0000-0000E9680000}"/>
    <cellStyle name="Normal 14 3 2 7 2" xfId="9386" xr:uid="{00000000-0005-0000-0000-0000EA680000}"/>
    <cellStyle name="Normal 14 3 2 8" xfId="9387" xr:uid="{00000000-0005-0000-0000-0000EB680000}"/>
    <cellStyle name="Normal 14 3 2 8 2" xfId="9388" xr:uid="{00000000-0005-0000-0000-0000EC680000}"/>
    <cellStyle name="Normal 14 3 2 9" xfId="9389" xr:uid="{00000000-0005-0000-0000-0000ED680000}"/>
    <cellStyle name="Normal 14 3 3" xfId="9390" xr:uid="{00000000-0005-0000-0000-0000EE680000}"/>
    <cellStyle name="Normal 14 3 4" xfId="9391" xr:uid="{00000000-0005-0000-0000-0000EF680000}"/>
    <cellStyle name="Normal 14 3 4 2" xfId="9392" xr:uid="{00000000-0005-0000-0000-0000F0680000}"/>
    <cellStyle name="Normal 14 3 4 2 2" xfId="9393" xr:uid="{00000000-0005-0000-0000-0000F1680000}"/>
    <cellStyle name="Normal 14 3 4 3" xfId="9394" xr:uid="{00000000-0005-0000-0000-0000F2680000}"/>
    <cellStyle name="Normal 14 3 4 3 2" xfId="9395" xr:uid="{00000000-0005-0000-0000-0000F3680000}"/>
    <cellStyle name="Normal 14 3 4 4" xfId="9396" xr:uid="{00000000-0005-0000-0000-0000F4680000}"/>
    <cellStyle name="Normal 14 3 5" xfId="9397" xr:uid="{00000000-0005-0000-0000-0000F5680000}"/>
    <cellStyle name="Normal 14 3 5 2" xfId="9398" xr:uid="{00000000-0005-0000-0000-0000F6680000}"/>
    <cellStyle name="Normal 14 3 6" xfId="9399" xr:uid="{00000000-0005-0000-0000-0000F7680000}"/>
    <cellStyle name="Normal 14 4" xfId="9400" xr:uid="{00000000-0005-0000-0000-0000F8680000}"/>
    <cellStyle name="Normal 14 4 2" xfId="9401" xr:uid="{00000000-0005-0000-0000-0000F9680000}"/>
    <cellStyle name="Normal 14 4 3" xfId="43281" xr:uid="{00000000-0005-0000-0000-0000FA680000}"/>
    <cellStyle name="Normal 14 5" xfId="9402" xr:uid="{00000000-0005-0000-0000-0000FB680000}"/>
    <cellStyle name="Normal 14 5 2" xfId="43282" xr:uid="{00000000-0005-0000-0000-0000FC680000}"/>
    <cellStyle name="Normal 14 6" xfId="9403" xr:uid="{00000000-0005-0000-0000-0000FD680000}"/>
    <cellStyle name="Normal 14 7" xfId="9404" xr:uid="{00000000-0005-0000-0000-0000FE680000}"/>
    <cellStyle name="Normal 14 7 2" xfId="9405" xr:uid="{00000000-0005-0000-0000-0000FF680000}"/>
    <cellStyle name="Normal 14 7 2 2" xfId="9406" xr:uid="{00000000-0005-0000-0000-000000690000}"/>
    <cellStyle name="Normal 14 7 2 2 2" xfId="9407" xr:uid="{00000000-0005-0000-0000-000001690000}"/>
    <cellStyle name="Normal 14 7 2 3" xfId="9408" xr:uid="{00000000-0005-0000-0000-000002690000}"/>
    <cellStyle name="Normal 14 7 3" xfId="9409" xr:uid="{00000000-0005-0000-0000-000003690000}"/>
    <cellStyle name="Normal 14 7 3 2" xfId="9410" xr:uid="{00000000-0005-0000-0000-000004690000}"/>
    <cellStyle name="Normal 14 7 4" xfId="9411" xr:uid="{00000000-0005-0000-0000-000005690000}"/>
    <cellStyle name="Normal 14 7 4 2" xfId="9412" xr:uid="{00000000-0005-0000-0000-000006690000}"/>
    <cellStyle name="Normal 14 7 5" xfId="9413" xr:uid="{00000000-0005-0000-0000-000007690000}"/>
    <cellStyle name="Normal 14 8" xfId="9414" xr:uid="{00000000-0005-0000-0000-000008690000}"/>
    <cellStyle name="Normal 14 9" xfId="9415" xr:uid="{00000000-0005-0000-0000-000009690000}"/>
    <cellStyle name="Normal 140" xfId="9416" xr:uid="{00000000-0005-0000-0000-00000A690000}"/>
    <cellStyle name="Normal 140 2" xfId="9417" xr:uid="{00000000-0005-0000-0000-00000B690000}"/>
    <cellStyle name="Normal 140 2 2" xfId="9418" xr:uid="{00000000-0005-0000-0000-00000C690000}"/>
    <cellStyle name="Normal 140 2 2 2" xfId="9419" xr:uid="{00000000-0005-0000-0000-00000D690000}"/>
    <cellStyle name="Normal 140 2 2 2 2" xfId="9420" xr:uid="{00000000-0005-0000-0000-00000E690000}"/>
    <cellStyle name="Normal 140 2 2 2 2 2" xfId="9421" xr:uid="{00000000-0005-0000-0000-00000F690000}"/>
    <cellStyle name="Normal 140 2 2 2 3" xfId="9422" xr:uid="{00000000-0005-0000-0000-000010690000}"/>
    <cellStyle name="Normal 140 2 2 3" xfId="9423" xr:uid="{00000000-0005-0000-0000-000011690000}"/>
    <cellStyle name="Normal 140 2 2 3 2" xfId="9424" xr:uid="{00000000-0005-0000-0000-000012690000}"/>
    <cellStyle name="Normal 140 2 2 4" xfId="9425" xr:uid="{00000000-0005-0000-0000-000013690000}"/>
    <cellStyle name="Normal 140 2 2 4 2" xfId="9426" xr:uid="{00000000-0005-0000-0000-000014690000}"/>
    <cellStyle name="Normal 140 2 2 5" xfId="9427" xr:uid="{00000000-0005-0000-0000-000015690000}"/>
    <cellStyle name="Normal 140 2 3" xfId="9428" xr:uid="{00000000-0005-0000-0000-000016690000}"/>
    <cellStyle name="Normal 140 2 3 2" xfId="9429" xr:uid="{00000000-0005-0000-0000-000017690000}"/>
    <cellStyle name="Normal 140 2 3 2 2" xfId="9430" xr:uid="{00000000-0005-0000-0000-000018690000}"/>
    <cellStyle name="Normal 140 2 3 3" xfId="9431" xr:uid="{00000000-0005-0000-0000-000019690000}"/>
    <cellStyle name="Normal 140 2 4" xfId="9432" xr:uid="{00000000-0005-0000-0000-00001A690000}"/>
    <cellStyle name="Normal 140 2 4 2" xfId="9433" xr:uid="{00000000-0005-0000-0000-00001B690000}"/>
    <cellStyle name="Normal 140 2 5" xfId="9434" xr:uid="{00000000-0005-0000-0000-00001C690000}"/>
    <cellStyle name="Normal 140 2 5 2" xfId="9435" xr:uid="{00000000-0005-0000-0000-00001D690000}"/>
    <cellStyle name="Normal 140 2 6" xfId="9436" xr:uid="{00000000-0005-0000-0000-00001E690000}"/>
    <cellStyle name="Normal 140 2 6 2" xfId="9437" xr:uid="{00000000-0005-0000-0000-00001F690000}"/>
    <cellStyle name="Normal 140 2 7" xfId="9438" xr:uid="{00000000-0005-0000-0000-000020690000}"/>
    <cellStyle name="Normal 140 2 7 2" xfId="9439" xr:uid="{00000000-0005-0000-0000-000021690000}"/>
    <cellStyle name="Normal 140 2 8" xfId="9440" xr:uid="{00000000-0005-0000-0000-000022690000}"/>
    <cellStyle name="Normal 140 2 8 2" xfId="9441" xr:uid="{00000000-0005-0000-0000-000023690000}"/>
    <cellStyle name="Normal 140 2 9" xfId="9442" xr:uid="{00000000-0005-0000-0000-000024690000}"/>
    <cellStyle name="Normal 140 3" xfId="9443" xr:uid="{00000000-0005-0000-0000-000025690000}"/>
    <cellStyle name="Normal 140 3 2" xfId="9444" xr:uid="{00000000-0005-0000-0000-000026690000}"/>
    <cellStyle name="Normal 140 4" xfId="9445" xr:uid="{00000000-0005-0000-0000-000027690000}"/>
    <cellStyle name="Normal 140 4 2" xfId="9446" xr:uid="{00000000-0005-0000-0000-000028690000}"/>
    <cellStyle name="Normal 140 4 2 2" xfId="9447" xr:uid="{00000000-0005-0000-0000-000029690000}"/>
    <cellStyle name="Normal 140 4 3" xfId="9448" xr:uid="{00000000-0005-0000-0000-00002A690000}"/>
    <cellStyle name="Normal 140 4 3 2" xfId="9449" xr:uid="{00000000-0005-0000-0000-00002B690000}"/>
    <cellStyle name="Normal 140 4 4" xfId="9450" xr:uid="{00000000-0005-0000-0000-00002C690000}"/>
    <cellStyle name="Normal 140 5" xfId="9451" xr:uid="{00000000-0005-0000-0000-00002D690000}"/>
    <cellStyle name="Normal 140 5 2" xfId="9452" xr:uid="{00000000-0005-0000-0000-00002E690000}"/>
    <cellStyle name="Normal 140 6" xfId="9453" xr:uid="{00000000-0005-0000-0000-00002F690000}"/>
    <cellStyle name="Normal 141" xfId="9454" xr:uid="{00000000-0005-0000-0000-000030690000}"/>
    <cellStyle name="Normal 141 2" xfId="9455" xr:uid="{00000000-0005-0000-0000-000031690000}"/>
    <cellStyle name="Normal 141 2 2" xfId="9456" xr:uid="{00000000-0005-0000-0000-000032690000}"/>
    <cellStyle name="Normal 141 2 2 2" xfId="9457" xr:uid="{00000000-0005-0000-0000-000033690000}"/>
    <cellStyle name="Normal 141 2 2 2 2" xfId="9458" xr:uid="{00000000-0005-0000-0000-000034690000}"/>
    <cellStyle name="Normal 141 2 2 2 2 2" xfId="9459" xr:uid="{00000000-0005-0000-0000-000035690000}"/>
    <cellStyle name="Normal 141 2 2 2 3" xfId="9460" xr:uid="{00000000-0005-0000-0000-000036690000}"/>
    <cellStyle name="Normal 141 2 2 3" xfId="9461" xr:uid="{00000000-0005-0000-0000-000037690000}"/>
    <cellStyle name="Normal 141 2 2 3 2" xfId="9462" xr:uid="{00000000-0005-0000-0000-000038690000}"/>
    <cellStyle name="Normal 141 2 2 4" xfId="9463" xr:uid="{00000000-0005-0000-0000-000039690000}"/>
    <cellStyle name="Normal 141 2 2 4 2" xfId="9464" xr:uid="{00000000-0005-0000-0000-00003A690000}"/>
    <cellStyle name="Normal 141 2 2 5" xfId="9465" xr:uid="{00000000-0005-0000-0000-00003B690000}"/>
    <cellStyle name="Normal 141 2 3" xfId="9466" xr:uid="{00000000-0005-0000-0000-00003C690000}"/>
    <cellStyle name="Normal 141 2 3 2" xfId="9467" xr:uid="{00000000-0005-0000-0000-00003D690000}"/>
    <cellStyle name="Normal 141 2 3 2 2" xfId="9468" xr:uid="{00000000-0005-0000-0000-00003E690000}"/>
    <cellStyle name="Normal 141 2 3 3" xfId="9469" xr:uid="{00000000-0005-0000-0000-00003F690000}"/>
    <cellStyle name="Normal 141 2 4" xfId="9470" xr:uid="{00000000-0005-0000-0000-000040690000}"/>
    <cellStyle name="Normal 141 2 4 2" xfId="9471" xr:uid="{00000000-0005-0000-0000-000041690000}"/>
    <cellStyle name="Normal 141 2 5" xfId="9472" xr:uid="{00000000-0005-0000-0000-000042690000}"/>
    <cellStyle name="Normal 141 2 5 2" xfId="9473" xr:uid="{00000000-0005-0000-0000-000043690000}"/>
    <cellStyle name="Normal 141 2 6" xfId="9474" xr:uid="{00000000-0005-0000-0000-000044690000}"/>
    <cellStyle name="Normal 141 2 6 2" xfId="9475" xr:uid="{00000000-0005-0000-0000-000045690000}"/>
    <cellStyle name="Normal 141 2 7" xfId="9476" xr:uid="{00000000-0005-0000-0000-000046690000}"/>
    <cellStyle name="Normal 141 2 7 2" xfId="9477" xr:uid="{00000000-0005-0000-0000-000047690000}"/>
    <cellStyle name="Normal 141 2 8" xfId="9478" xr:uid="{00000000-0005-0000-0000-000048690000}"/>
    <cellStyle name="Normal 141 2 8 2" xfId="9479" xr:uid="{00000000-0005-0000-0000-000049690000}"/>
    <cellStyle name="Normal 141 2 9" xfId="9480" xr:uid="{00000000-0005-0000-0000-00004A690000}"/>
    <cellStyle name="Normal 141 3" xfId="9481" xr:uid="{00000000-0005-0000-0000-00004B690000}"/>
    <cellStyle name="Normal 141 3 2" xfId="9482" xr:uid="{00000000-0005-0000-0000-00004C690000}"/>
    <cellStyle name="Normal 141 4" xfId="9483" xr:uid="{00000000-0005-0000-0000-00004D690000}"/>
    <cellStyle name="Normal 141 4 2" xfId="9484" xr:uid="{00000000-0005-0000-0000-00004E690000}"/>
    <cellStyle name="Normal 141 4 2 2" xfId="9485" xr:uid="{00000000-0005-0000-0000-00004F690000}"/>
    <cellStyle name="Normal 141 4 3" xfId="9486" xr:uid="{00000000-0005-0000-0000-000050690000}"/>
    <cellStyle name="Normal 141 4 3 2" xfId="9487" xr:uid="{00000000-0005-0000-0000-000051690000}"/>
    <cellStyle name="Normal 141 4 4" xfId="9488" xr:uid="{00000000-0005-0000-0000-000052690000}"/>
    <cellStyle name="Normal 141 5" xfId="9489" xr:uid="{00000000-0005-0000-0000-000053690000}"/>
    <cellStyle name="Normal 141 5 2" xfId="9490" xr:uid="{00000000-0005-0000-0000-000054690000}"/>
    <cellStyle name="Normal 141 6" xfId="9491" xr:uid="{00000000-0005-0000-0000-000055690000}"/>
    <cellStyle name="Normal 142" xfId="9492" xr:uid="{00000000-0005-0000-0000-000056690000}"/>
    <cellStyle name="Normal 142 2" xfId="9493" xr:uid="{00000000-0005-0000-0000-000057690000}"/>
    <cellStyle name="Normal 142 2 2" xfId="9494" xr:uid="{00000000-0005-0000-0000-000058690000}"/>
    <cellStyle name="Normal 142 2 2 2" xfId="9495" xr:uid="{00000000-0005-0000-0000-000059690000}"/>
    <cellStyle name="Normal 142 2 2 2 2" xfId="9496" xr:uid="{00000000-0005-0000-0000-00005A690000}"/>
    <cellStyle name="Normal 142 2 2 2 2 2" xfId="9497" xr:uid="{00000000-0005-0000-0000-00005B690000}"/>
    <cellStyle name="Normal 142 2 2 2 3" xfId="9498" xr:uid="{00000000-0005-0000-0000-00005C690000}"/>
    <cellStyle name="Normal 142 2 2 3" xfId="9499" xr:uid="{00000000-0005-0000-0000-00005D690000}"/>
    <cellStyle name="Normal 142 2 2 3 2" xfId="9500" xr:uid="{00000000-0005-0000-0000-00005E690000}"/>
    <cellStyle name="Normal 142 2 2 4" xfId="9501" xr:uid="{00000000-0005-0000-0000-00005F690000}"/>
    <cellStyle name="Normal 142 2 2 4 2" xfId="9502" xr:uid="{00000000-0005-0000-0000-000060690000}"/>
    <cellStyle name="Normal 142 2 2 5" xfId="9503" xr:uid="{00000000-0005-0000-0000-000061690000}"/>
    <cellStyle name="Normal 142 2 3" xfId="9504" xr:uid="{00000000-0005-0000-0000-000062690000}"/>
    <cellStyle name="Normal 142 2 3 2" xfId="9505" xr:uid="{00000000-0005-0000-0000-000063690000}"/>
    <cellStyle name="Normal 142 2 3 2 2" xfId="9506" xr:uid="{00000000-0005-0000-0000-000064690000}"/>
    <cellStyle name="Normal 142 2 3 3" xfId="9507" xr:uid="{00000000-0005-0000-0000-000065690000}"/>
    <cellStyle name="Normal 142 2 4" xfId="9508" xr:uid="{00000000-0005-0000-0000-000066690000}"/>
    <cellStyle name="Normal 142 2 4 2" xfId="9509" xr:uid="{00000000-0005-0000-0000-000067690000}"/>
    <cellStyle name="Normal 142 2 5" xfId="9510" xr:uid="{00000000-0005-0000-0000-000068690000}"/>
    <cellStyle name="Normal 142 2 5 2" xfId="9511" xr:uid="{00000000-0005-0000-0000-000069690000}"/>
    <cellStyle name="Normal 142 2 6" xfId="9512" xr:uid="{00000000-0005-0000-0000-00006A690000}"/>
    <cellStyle name="Normal 142 2 6 2" xfId="9513" xr:uid="{00000000-0005-0000-0000-00006B690000}"/>
    <cellStyle name="Normal 142 2 7" xfId="9514" xr:uid="{00000000-0005-0000-0000-00006C690000}"/>
    <cellStyle name="Normal 142 2 7 2" xfId="9515" xr:uid="{00000000-0005-0000-0000-00006D690000}"/>
    <cellStyle name="Normal 142 2 8" xfId="9516" xr:uid="{00000000-0005-0000-0000-00006E690000}"/>
    <cellStyle name="Normal 142 2 8 2" xfId="9517" xr:uid="{00000000-0005-0000-0000-00006F690000}"/>
    <cellStyle name="Normal 142 2 9" xfId="9518" xr:uid="{00000000-0005-0000-0000-000070690000}"/>
    <cellStyle name="Normal 142 3" xfId="9519" xr:uid="{00000000-0005-0000-0000-000071690000}"/>
    <cellStyle name="Normal 142 3 2" xfId="9520" xr:uid="{00000000-0005-0000-0000-000072690000}"/>
    <cellStyle name="Normal 142 4" xfId="9521" xr:uid="{00000000-0005-0000-0000-000073690000}"/>
    <cellStyle name="Normal 142 4 2" xfId="9522" xr:uid="{00000000-0005-0000-0000-000074690000}"/>
    <cellStyle name="Normal 142 4 2 2" xfId="9523" xr:uid="{00000000-0005-0000-0000-000075690000}"/>
    <cellStyle name="Normal 142 4 3" xfId="9524" xr:uid="{00000000-0005-0000-0000-000076690000}"/>
    <cellStyle name="Normal 142 4 3 2" xfId="9525" xr:uid="{00000000-0005-0000-0000-000077690000}"/>
    <cellStyle name="Normal 142 4 4" xfId="9526" xr:uid="{00000000-0005-0000-0000-000078690000}"/>
    <cellStyle name="Normal 142 5" xfId="9527" xr:uid="{00000000-0005-0000-0000-000079690000}"/>
    <cellStyle name="Normal 142 5 2" xfId="9528" xr:uid="{00000000-0005-0000-0000-00007A690000}"/>
    <cellStyle name="Normal 142 6" xfId="9529" xr:uid="{00000000-0005-0000-0000-00007B690000}"/>
    <cellStyle name="Normal 143" xfId="9530" xr:uid="{00000000-0005-0000-0000-00007C690000}"/>
    <cellStyle name="Normal 143 2" xfId="9531" xr:uid="{00000000-0005-0000-0000-00007D690000}"/>
    <cellStyle name="Normal 143 2 2" xfId="9532" xr:uid="{00000000-0005-0000-0000-00007E690000}"/>
    <cellStyle name="Normal 143 2 2 2" xfId="9533" xr:uid="{00000000-0005-0000-0000-00007F690000}"/>
    <cellStyle name="Normal 143 2 2 2 2" xfId="9534" xr:uid="{00000000-0005-0000-0000-000080690000}"/>
    <cellStyle name="Normal 143 2 2 2 2 2" xfId="9535" xr:uid="{00000000-0005-0000-0000-000081690000}"/>
    <cellStyle name="Normal 143 2 2 2 3" xfId="9536" xr:uid="{00000000-0005-0000-0000-000082690000}"/>
    <cellStyle name="Normal 143 2 2 3" xfId="9537" xr:uid="{00000000-0005-0000-0000-000083690000}"/>
    <cellStyle name="Normal 143 2 2 3 2" xfId="9538" xr:uid="{00000000-0005-0000-0000-000084690000}"/>
    <cellStyle name="Normal 143 2 2 4" xfId="9539" xr:uid="{00000000-0005-0000-0000-000085690000}"/>
    <cellStyle name="Normal 143 2 2 4 2" xfId="9540" xr:uid="{00000000-0005-0000-0000-000086690000}"/>
    <cellStyle name="Normal 143 2 2 5" xfId="9541" xr:uid="{00000000-0005-0000-0000-000087690000}"/>
    <cellStyle name="Normal 143 2 3" xfId="9542" xr:uid="{00000000-0005-0000-0000-000088690000}"/>
    <cellStyle name="Normal 143 2 3 2" xfId="9543" xr:uid="{00000000-0005-0000-0000-000089690000}"/>
    <cellStyle name="Normal 143 2 3 2 2" xfId="9544" xr:uid="{00000000-0005-0000-0000-00008A690000}"/>
    <cellStyle name="Normal 143 2 3 3" xfId="9545" xr:uid="{00000000-0005-0000-0000-00008B690000}"/>
    <cellStyle name="Normal 143 2 4" xfId="9546" xr:uid="{00000000-0005-0000-0000-00008C690000}"/>
    <cellStyle name="Normal 143 2 4 2" xfId="9547" xr:uid="{00000000-0005-0000-0000-00008D690000}"/>
    <cellStyle name="Normal 143 2 5" xfId="9548" xr:uid="{00000000-0005-0000-0000-00008E690000}"/>
    <cellStyle name="Normal 143 2 5 2" xfId="9549" xr:uid="{00000000-0005-0000-0000-00008F690000}"/>
    <cellStyle name="Normal 143 2 6" xfId="9550" xr:uid="{00000000-0005-0000-0000-000090690000}"/>
    <cellStyle name="Normal 143 2 6 2" xfId="9551" xr:uid="{00000000-0005-0000-0000-000091690000}"/>
    <cellStyle name="Normal 143 2 7" xfId="9552" xr:uid="{00000000-0005-0000-0000-000092690000}"/>
    <cellStyle name="Normal 143 2 7 2" xfId="9553" xr:uid="{00000000-0005-0000-0000-000093690000}"/>
    <cellStyle name="Normal 143 2 8" xfId="9554" xr:uid="{00000000-0005-0000-0000-000094690000}"/>
    <cellStyle name="Normal 143 2 8 2" xfId="9555" xr:uid="{00000000-0005-0000-0000-000095690000}"/>
    <cellStyle name="Normal 143 2 9" xfId="9556" xr:uid="{00000000-0005-0000-0000-000096690000}"/>
    <cellStyle name="Normal 143 3" xfId="9557" xr:uid="{00000000-0005-0000-0000-000097690000}"/>
    <cellStyle name="Normal 143 3 2" xfId="9558" xr:uid="{00000000-0005-0000-0000-000098690000}"/>
    <cellStyle name="Normal 143 4" xfId="9559" xr:uid="{00000000-0005-0000-0000-000099690000}"/>
    <cellStyle name="Normal 143 4 2" xfId="9560" xr:uid="{00000000-0005-0000-0000-00009A690000}"/>
    <cellStyle name="Normal 143 4 2 2" xfId="9561" xr:uid="{00000000-0005-0000-0000-00009B690000}"/>
    <cellStyle name="Normal 143 4 3" xfId="9562" xr:uid="{00000000-0005-0000-0000-00009C690000}"/>
    <cellStyle name="Normal 143 4 3 2" xfId="9563" xr:uid="{00000000-0005-0000-0000-00009D690000}"/>
    <cellStyle name="Normal 143 4 4" xfId="9564" xr:uid="{00000000-0005-0000-0000-00009E690000}"/>
    <cellStyle name="Normal 143 5" xfId="9565" xr:uid="{00000000-0005-0000-0000-00009F690000}"/>
    <cellStyle name="Normal 143 5 2" xfId="9566" xr:uid="{00000000-0005-0000-0000-0000A0690000}"/>
    <cellStyle name="Normal 143 6" xfId="9567" xr:uid="{00000000-0005-0000-0000-0000A1690000}"/>
    <cellStyle name="Normal 144" xfId="9568" xr:uid="{00000000-0005-0000-0000-0000A2690000}"/>
    <cellStyle name="Normal 144 2" xfId="9569" xr:uid="{00000000-0005-0000-0000-0000A3690000}"/>
    <cellStyle name="Normal 144 2 2" xfId="9570" xr:uid="{00000000-0005-0000-0000-0000A4690000}"/>
    <cellStyle name="Normal 144 2 2 2" xfId="9571" xr:uid="{00000000-0005-0000-0000-0000A5690000}"/>
    <cellStyle name="Normal 144 2 2 2 2" xfId="9572" xr:uid="{00000000-0005-0000-0000-0000A6690000}"/>
    <cellStyle name="Normal 144 2 2 2 2 2" xfId="9573" xr:uid="{00000000-0005-0000-0000-0000A7690000}"/>
    <cellStyle name="Normal 144 2 2 2 3" xfId="9574" xr:uid="{00000000-0005-0000-0000-0000A8690000}"/>
    <cellStyle name="Normal 144 2 2 3" xfId="9575" xr:uid="{00000000-0005-0000-0000-0000A9690000}"/>
    <cellStyle name="Normal 144 2 2 3 2" xfId="9576" xr:uid="{00000000-0005-0000-0000-0000AA690000}"/>
    <cellStyle name="Normal 144 2 2 4" xfId="9577" xr:uid="{00000000-0005-0000-0000-0000AB690000}"/>
    <cellStyle name="Normal 144 2 2 4 2" xfId="9578" xr:uid="{00000000-0005-0000-0000-0000AC690000}"/>
    <cellStyle name="Normal 144 2 2 5" xfId="9579" xr:uid="{00000000-0005-0000-0000-0000AD690000}"/>
    <cellStyle name="Normal 144 2 3" xfId="9580" xr:uid="{00000000-0005-0000-0000-0000AE690000}"/>
    <cellStyle name="Normal 144 2 3 2" xfId="9581" xr:uid="{00000000-0005-0000-0000-0000AF690000}"/>
    <cellStyle name="Normal 144 2 3 2 2" xfId="9582" xr:uid="{00000000-0005-0000-0000-0000B0690000}"/>
    <cellStyle name="Normal 144 2 3 3" xfId="9583" xr:uid="{00000000-0005-0000-0000-0000B1690000}"/>
    <cellStyle name="Normal 144 2 4" xfId="9584" xr:uid="{00000000-0005-0000-0000-0000B2690000}"/>
    <cellStyle name="Normal 144 2 4 2" xfId="9585" xr:uid="{00000000-0005-0000-0000-0000B3690000}"/>
    <cellStyle name="Normal 144 2 5" xfId="9586" xr:uid="{00000000-0005-0000-0000-0000B4690000}"/>
    <cellStyle name="Normal 144 2 5 2" xfId="9587" xr:uid="{00000000-0005-0000-0000-0000B5690000}"/>
    <cellStyle name="Normal 144 2 6" xfId="9588" xr:uid="{00000000-0005-0000-0000-0000B6690000}"/>
    <cellStyle name="Normal 144 2 6 2" xfId="9589" xr:uid="{00000000-0005-0000-0000-0000B7690000}"/>
    <cellStyle name="Normal 144 2 7" xfId="9590" xr:uid="{00000000-0005-0000-0000-0000B8690000}"/>
    <cellStyle name="Normal 144 2 7 2" xfId="9591" xr:uid="{00000000-0005-0000-0000-0000B9690000}"/>
    <cellStyle name="Normal 144 2 8" xfId="9592" xr:uid="{00000000-0005-0000-0000-0000BA690000}"/>
    <cellStyle name="Normal 144 2 8 2" xfId="9593" xr:uid="{00000000-0005-0000-0000-0000BB690000}"/>
    <cellStyle name="Normal 144 2 9" xfId="9594" xr:uid="{00000000-0005-0000-0000-0000BC690000}"/>
    <cellStyle name="Normal 144 3" xfId="9595" xr:uid="{00000000-0005-0000-0000-0000BD690000}"/>
    <cellStyle name="Normal 144 3 2" xfId="9596" xr:uid="{00000000-0005-0000-0000-0000BE690000}"/>
    <cellStyle name="Normal 144 4" xfId="9597" xr:uid="{00000000-0005-0000-0000-0000BF690000}"/>
    <cellStyle name="Normal 144 4 2" xfId="9598" xr:uid="{00000000-0005-0000-0000-0000C0690000}"/>
    <cellStyle name="Normal 144 4 2 2" xfId="9599" xr:uid="{00000000-0005-0000-0000-0000C1690000}"/>
    <cellStyle name="Normal 144 4 3" xfId="9600" xr:uid="{00000000-0005-0000-0000-0000C2690000}"/>
    <cellStyle name="Normal 144 4 3 2" xfId="9601" xr:uid="{00000000-0005-0000-0000-0000C3690000}"/>
    <cellStyle name="Normal 144 4 4" xfId="9602" xr:uid="{00000000-0005-0000-0000-0000C4690000}"/>
    <cellStyle name="Normal 144 5" xfId="9603" xr:uid="{00000000-0005-0000-0000-0000C5690000}"/>
    <cellStyle name="Normal 144 5 2" xfId="9604" xr:uid="{00000000-0005-0000-0000-0000C6690000}"/>
    <cellStyle name="Normal 144 6" xfId="9605" xr:uid="{00000000-0005-0000-0000-0000C7690000}"/>
    <cellStyle name="Normal 145" xfId="9606" xr:uid="{00000000-0005-0000-0000-0000C8690000}"/>
    <cellStyle name="Normal 145 2" xfId="9607" xr:uid="{00000000-0005-0000-0000-0000C9690000}"/>
    <cellStyle name="Normal 145 2 2" xfId="9608" xr:uid="{00000000-0005-0000-0000-0000CA690000}"/>
    <cellStyle name="Normal 145 2 2 2" xfId="9609" xr:uid="{00000000-0005-0000-0000-0000CB690000}"/>
    <cellStyle name="Normal 145 2 2 2 2" xfId="9610" xr:uid="{00000000-0005-0000-0000-0000CC690000}"/>
    <cellStyle name="Normal 145 2 2 2 2 2" xfId="9611" xr:uid="{00000000-0005-0000-0000-0000CD690000}"/>
    <cellStyle name="Normal 145 2 2 2 3" xfId="9612" xr:uid="{00000000-0005-0000-0000-0000CE690000}"/>
    <cellStyle name="Normal 145 2 2 3" xfId="9613" xr:uid="{00000000-0005-0000-0000-0000CF690000}"/>
    <cellStyle name="Normal 145 2 2 3 2" xfId="9614" xr:uid="{00000000-0005-0000-0000-0000D0690000}"/>
    <cellStyle name="Normal 145 2 2 4" xfId="9615" xr:uid="{00000000-0005-0000-0000-0000D1690000}"/>
    <cellStyle name="Normal 145 2 2 4 2" xfId="9616" xr:uid="{00000000-0005-0000-0000-0000D2690000}"/>
    <cellStyle name="Normal 145 2 2 5" xfId="9617" xr:uid="{00000000-0005-0000-0000-0000D3690000}"/>
    <cellStyle name="Normal 145 2 3" xfId="9618" xr:uid="{00000000-0005-0000-0000-0000D4690000}"/>
    <cellStyle name="Normal 145 2 3 2" xfId="9619" xr:uid="{00000000-0005-0000-0000-0000D5690000}"/>
    <cellStyle name="Normal 145 2 3 2 2" xfId="9620" xr:uid="{00000000-0005-0000-0000-0000D6690000}"/>
    <cellStyle name="Normal 145 2 3 3" xfId="9621" xr:uid="{00000000-0005-0000-0000-0000D7690000}"/>
    <cellStyle name="Normal 145 2 4" xfId="9622" xr:uid="{00000000-0005-0000-0000-0000D8690000}"/>
    <cellStyle name="Normal 145 2 4 2" xfId="9623" xr:uid="{00000000-0005-0000-0000-0000D9690000}"/>
    <cellStyle name="Normal 145 2 5" xfId="9624" xr:uid="{00000000-0005-0000-0000-0000DA690000}"/>
    <cellStyle name="Normal 145 2 5 2" xfId="9625" xr:uid="{00000000-0005-0000-0000-0000DB690000}"/>
    <cellStyle name="Normal 145 2 6" xfId="9626" xr:uid="{00000000-0005-0000-0000-0000DC690000}"/>
    <cellStyle name="Normal 145 2 6 2" xfId="9627" xr:uid="{00000000-0005-0000-0000-0000DD690000}"/>
    <cellStyle name="Normal 145 2 7" xfId="9628" xr:uid="{00000000-0005-0000-0000-0000DE690000}"/>
    <cellStyle name="Normal 145 2 7 2" xfId="9629" xr:uid="{00000000-0005-0000-0000-0000DF690000}"/>
    <cellStyle name="Normal 145 2 8" xfId="9630" xr:uid="{00000000-0005-0000-0000-0000E0690000}"/>
    <cellStyle name="Normal 145 2 8 2" xfId="9631" xr:uid="{00000000-0005-0000-0000-0000E1690000}"/>
    <cellStyle name="Normal 145 2 9" xfId="9632" xr:uid="{00000000-0005-0000-0000-0000E2690000}"/>
    <cellStyle name="Normal 145 3" xfId="9633" xr:uid="{00000000-0005-0000-0000-0000E3690000}"/>
    <cellStyle name="Normal 145 3 2" xfId="9634" xr:uid="{00000000-0005-0000-0000-0000E4690000}"/>
    <cellStyle name="Normal 145 4" xfId="9635" xr:uid="{00000000-0005-0000-0000-0000E5690000}"/>
    <cellStyle name="Normal 145 4 2" xfId="9636" xr:uid="{00000000-0005-0000-0000-0000E6690000}"/>
    <cellStyle name="Normal 145 4 2 2" xfId="9637" xr:uid="{00000000-0005-0000-0000-0000E7690000}"/>
    <cellStyle name="Normal 145 4 3" xfId="9638" xr:uid="{00000000-0005-0000-0000-0000E8690000}"/>
    <cellStyle name="Normal 145 4 3 2" xfId="9639" xr:uid="{00000000-0005-0000-0000-0000E9690000}"/>
    <cellStyle name="Normal 145 4 4" xfId="9640" xr:uid="{00000000-0005-0000-0000-0000EA690000}"/>
    <cellStyle name="Normal 145 5" xfId="9641" xr:uid="{00000000-0005-0000-0000-0000EB690000}"/>
    <cellStyle name="Normal 145 5 2" xfId="9642" xr:uid="{00000000-0005-0000-0000-0000EC690000}"/>
    <cellStyle name="Normal 145 6" xfId="9643" xr:uid="{00000000-0005-0000-0000-0000ED690000}"/>
    <cellStyle name="Normal 146" xfId="9644" xr:uid="{00000000-0005-0000-0000-0000EE690000}"/>
    <cellStyle name="Normal 146 2" xfId="9645" xr:uid="{00000000-0005-0000-0000-0000EF690000}"/>
    <cellStyle name="Normal 146 3" xfId="43283" xr:uid="{00000000-0005-0000-0000-0000F0690000}"/>
    <cellStyle name="Normal 147" xfId="9646" xr:uid="{00000000-0005-0000-0000-0000F1690000}"/>
    <cellStyle name="Normal 147 2" xfId="9647" xr:uid="{00000000-0005-0000-0000-0000F2690000}"/>
    <cellStyle name="Normal 147 2 2" xfId="9648" xr:uid="{00000000-0005-0000-0000-0000F3690000}"/>
    <cellStyle name="Normal 147 2 2 2" xfId="9649" xr:uid="{00000000-0005-0000-0000-0000F4690000}"/>
    <cellStyle name="Normal 147 2 2 2 2" xfId="9650" xr:uid="{00000000-0005-0000-0000-0000F5690000}"/>
    <cellStyle name="Normal 147 2 2 2 2 2" xfId="9651" xr:uid="{00000000-0005-0000-0000-0000F6690000}"/>
    <cellStyle name="Normal 147 2 2 2 3" xfId="9652" xr:uid="{00000000-0005-0000-0000-0000F7690000}"/>
    <cellStyle name="Normal 147 2 2 3" xfId="9653" xr:uid="{00000000-0005-0000-0000-0000F8690000}"/>
    <cellStyle name="Normal 147 2 2 3 2" xfId="9654" xr:uid="{00000000-0005-0000-0000-0000F9690000}"/>
    <cellStyle name="Normal 147 2 2 4" xfId="9655" xr:uid="{00000000-0005-0000-0000-0000FA690000}"/>
    <cellStyle name="Normal 147 2 2 4 2" xfId="9656" xr:uid="{00000000-0005-0000-0000-0000FB690000}"/>
    <cellStyle name="Normal 147 2 2 5" xfId="9657" xr:uid="{00000000-0005-0000-0000-0000FC690000}"/>
    <cellStyle name="Normal 147 2 3" xfId="9658" xr:uid="{00000000-0005-0000-0000-0000FD690000}"/>
    <cellStyle name="Normal 147 2 3 2" xfId="9659" xr:uid="{00000000-0005-0000-0000-0000FE690000}"/>
    <cellStyle name="Normal 147 2 3 2 2" xfId="9660" xr:uid="{00000000-0005-0000-0000-0000FF690000}"/>
    <cellStyle name="Normal 147 2 3 3" xfId="9661" xr:uid="{00000000-0005-0000-0000-0000006A0000}"/>
    <cellStyle name="Normal 147 2 4" xfId="9662" xr:uid="{00000000-0005-0000-0000-0000016A0000}"/>
    <cellStyle name="Normal 147 2 4 2" xfId="9663" xr:uid="{00000000-0005-0000-0000-0000026A0000}"/>
    <cellStyle name="Normal 147 2 5" xfId="9664" xr:uid="{00000000-0005-0000-0000-0000036A0000}"/>
    <cellStyle name="Normal 147 2 5 2" xfId="9665" xr:uid="{00000000-0005-0000-0000-0000046A0000}"/>
    <cellStyle name="Normal 147 2 6" xfId="9666" xr:uid="{00000000-0005-0000-0000-0000056A0000}"/>
    <cellStyle name="Normal 147 2 6 2" xfId="9667" xr:uid="{00000000-0005-0000-0000-0000066A0000}"/>
    <cellStyle name="Normal 147 2 7" xfId="9668" xr:uid="{00000000-0005-0000-0000-0000076A0000}"/>
    <cellStyle name="Normal 147 2 7 2" xfId="9669" xr:uid="{00000000-0005-0000-0000-0000086A0000}"/>
    <cellStyle name="Normal 147 2 8" xfId="9670" xr:uid="{00000000-0005-0000-0000-0000096A0000}"/>
    <cellStyle name="Normal 147 2 8 2" xfId="9671" xr:uid="{00000000-0005-0000-0000-00000A6A0000}"/>
    <cellStyle name="Normal 147 2 9" xfId="9672" xr:uid="{00000000-0005-0000-0000-00000B6A0000}"/>
    <cellStyle name="Normal 147 3" xfId="9673" xr:uid="{00000000-0005-0000-0000-00000C6A0000}"/>
    <cellStyle name="Normal 147 3 2" xfId="9674" xr:uid="{00000000-0005-0000-0000-00000D6A0000}"/>
    <cellStyle name="Normal 147 4" xfId="9675" xr:uid="{00000000-0005-0000-0000-00000E6A0000}"/>
    <cellStyle name="Normal 147 4 2" xfId="9676" xr:uid="{00000000-0005-0000-0000-00000F6A0000}"/>
    <cellStyle name="Normal 147 4 2 2" xfId="9677" xr:uid="{00000000-0005-0000-0000-0000106A0000}"/>
    <cellStyle name="Normal 147 4 3" xfId="9678" xr:uid="{00000000-0005-0000-0000-0000116A0000}"/>
    <cellStyle name="Normal 147 4 3 2" xfId="9679" xr:uid="{00000000-0005-0000-0000-0000126A0000}"/>
    <cellStyle name="Normal 147 4 4" xfId="9680" xr:uid="{00000000-0005-0000-0000-0000136A0000}"/>
    <cellStyle name="Normal 147 5" xfId="9681" xr:uid="{00000000-0005-0000-0000-0000146A0000}"/>
    <cellStyle name="Normal 147 5 2" xfId="9682" xr:uid="{00000000-0005-0000-0000-0000156A0000}"/>
    <cellStyle name="Normal 147 6" xfId="9683" xr:uid="{00000000-0005-0000-0000-0000166A0000}"/>
    <cellStyle name="Normal 148" xfId="9684" xr:uid="{00000000-0005-0000-0000-0000176A0000}"/>
    <cellStyle name="Normal 148 2" xfId="9685" xr:uid="{00000000-0005-0000-0000-0000186A0000}"/>
    <cellStyle name="Normal 148 2 2" xfId="9686" xr:uid="{00000000-0005-0000-0000-0000196A0000}"/>
    <cellStyle name="Normal 148 3" xfId="9687" xr:uid="{00000000-0005-0000-0000-00001A6A0000}"/>
    <cellStyle name="Normal 148 3 2" xfId="9688" xr:uid="{00000000-0005-0000-0000-00001B6A0000}"/>
    <cellStyle name="Normal 148 3 2 2" xfId="9689" xr:uid="{00000000-0005-0000-0000-00001C6A0000}"/>
    <cellStyle name="Normal 148 3 3" xfId="9690" xr:uid="{00000000-0005-0000-0000-00001D6A0000}"/>
    <cellStyle name="Normal 148 3 3 2" xfId="9691" xr:uid="{00000000-0005-0000-0000-00001E6A0000}"/>
    <cellStyle name="Normal 148 3 4" xfId="9692" xr:uid="{00000000-0005-0000-0000-00001F6A0000}"/>
    <cellStyle name="Normal 148 4" xfId="9693" xr:uid="{00000000-0005-0000-0000-0000206A0000}"/>
    <cellStyle name="Normal 148 4 2" xfId="9694" xr:uid="{00000000-0005-0000-0000-0000216A0000}"/>
    <cellStyle name="Normal 148 5" xfId="9695" xr:uid="{00000000-0005-0000-0000-0000226A0000}"/>
    <cellStyle name="Normal 148 6" xfId="9696" xr:uid="{00000000-0005-0000-0000-0000236A0000}"/>
    <cellStyle name="Normal 149" xfId="9697" xr:uid="{00000000-0005-0000-0000-0000246A0000}"/>
    <cellStyle name="Normal 149 2" xfId="9698" xr:uid="{00000000-0005-0000-0000-0000256A0000}"/>
    <cellStyle name="Normal 149 2 2" xfId="9699" xr:uid="{00000000-0005-0000-0000-0000266A0000}"/>
    <cellStyle name="Normal 149 3" xfId="9700" xr:uid="{00000000-0005-0000-0000-0000276A0000}"/>
    <cellStyle name="Normal 149 3 2" xfId="9701" xr:uid="{00000000-0005-0000-0000-0000286A0000}"/>
    <cellStyle name="Normal 149 3 2 2" xfId="9702" xr:uid="{00000000-0005-0000-0000-0000296A0000}"/>
    <cellStyle name="Normal 149 3 3" xfId="9703" xr:uid="{00000000-0005-0000-0000-00002A6A0000}"/>
    <cellStyle name="Normal 149 3 3 2" xfId="9704" xr:uid="{00000000-0005-0000-0000-00002B6A0000}"/>
    <cellStyle name="Normal 149 3 4" xfId="9705" xr:uid="{00000000-0005-0000-0000-00002C6A0000}"/>
    <cellStyle name="Normal 149 4" xfId="9706" xr:uid="{00000000-0005-0000-0000-00002D6A0000}"/>
    <cellStyle name="Normal 149 4 2" xfId="9707" xr:uid="{00000000-0005-0000-0000-00002E6A0000}"/>
    <cellStyle name="Normal 149 5" xfId="9708" xr:uid="{00000000-0005-0000-0000-00002F6A0000}"/>
    <cellStyle name="Normal 149 6" xfId="9709" xr:uid="{00000000-0005-0000-0000-0000306A0000}"/>
    <cellStyle name="Normal 15" xfId="9710" xr:uid="{00000000-0005-0000-0000-0000316A0000}"/>
    <cellStyle name="Normal 15 10" xfId="9711" xr:uid="{00000000-0005-0000-0000-0000326A0000}"/>
    <cellStyle name="Normal 15 10 2" xfId="9712" xr:uid="{00000000-0005-0000-0000-0000336A0000}"/>
    <cellStyle name="Normal 15 11" xfId="9713" xr:uid="{00000000-0005-0000-0000-0000346A0000}"/>
    <cellStyle name="Normal 15 11 2" xfId="9714" xr:uid="{00000000-0005-0000-0000-0000356A0000}"/>
    <cellStyle name="Normal 15 12" xfId="9715" xr:uid="{00000000-0005-0000-0000-0000366A0000}"/>
    <cellStyle name="Normal 15 12 2" xfId="9716" xr:uid="{00000000-0005-0000-0000-0000376A0000}"/>
    <cellStyle name="Normal 15 13" xfId="9717" xr:uid="{00000000-0005-0000-0000-0000386A0000}"/>
    <cellStyle name="Normal 15 13 2" xfId="9718" xr:uid="{00000000-0005-0000-0000-0000396A0000}"/>
    <cellStyle name="Normal 15 14" xfId="9719" xr:uid="{00000000-0005-0000-0000-00003A6A0000}"/>
    <cellStyle name="Normal 15 14 2" xfId="9720" xr:uid="{00000000-0005-0000-0000-00003B6A0000}"/>
    <cellStyle name="Normal 15 15" xfId="9721" xr:uid="{00000000-0005-0000-0000-00003C6A0000}"/>
    <cellStyle name="Normal 15 15 2" xfId="9722" xr:uid="{00000000-0005-0000-0000-00003D6A0000}"/>
    <cellStyle name="Normal 15 16" xfId="9723" xr:uid="{00000000-0005-0000-0000-00003E6A0000}"/>
    <cellStyle name="Normal 15 17" xfId="9724" xr:uid="{00000000-0005-0000-0000-00003F6A0000}"/>
    <cellStyle name="Normal 15 17 2" xfId="9725" xr:uid="{00000000-0005-0000-0000-0000406A0000}"/>
    <cellStyle name="Normal 15 17 2 2" xfId="9726" xr:uid="{00000000-0005-0000-0000-0000416A0000}"/>
    <cellStyle name="Normal 15 17 2 2 2" xfId="9727" xr:uid="{00000000-0005-0000-0000-0000426A0000}"/>
    <cellStyle name="Normal 15 17 2 3" xfId="9728" xr:uid="{00000000-0005-0000-0000-0000436A0000}"/>
    <cellStyle name="Normal 15 17 3" xfId="9729" xr:uid="{00000000-0005-0000-0000-0000446A0000}"/>
    <cellStyle name="Normal 15 17 3 2" xfId="9730" xr:uid="{00000000-0005-0000-0000-0000456A0000}"/>
    <cellStyle name="Normal 15 17 4" xfId="9731" xr:uid="{00000000-0005-0000-0000-0000466A0000}"/>
    <cellStyle name="Normal 15 17 4 2" xfId="9732" xr:uid="{00000000-0005-0000-0000-0000476A0000}"/>
    <cellStyle name="Normal 15 17 5" xfId="9733" xr:uid="{00000000-0005-0000-0000-0000486A0000}"/>
    <cellStyle name="Normal 15 18" xfId="9734" xr:uid="{00000000-0005-0000-0000-0000496A0000}"/>
    <cellStyle name="Normal 15 19" xfId="9735" xr:uid="{00000000-0005-0000-0000-00004A6A0000}"/>
    <cellStyle name="Normal 15 2" xfId="9736" xr:uid="{00000000-0005-0000-0000-00004B6A0000}"/>
    <cellStyle name="Normal 15 2 2" xfId="9737" xr:uid="{00000000-0005-0000-0000-00004C6A0000}"/>
    <cellStyle name="Normal 15 2 2 2" xfId="9738" xr:uid="{00000000-0005-0000-0000-00004D6A0000}"/>
    <cellStyle name="Normal 15 2 3" xfId="9739" xr:uid="{00000000-0005-0000-0000-00004E6A0000}"/>
    <cellStyle name="Normal 15 2 4" xfId="9740" xr:uid="{00000000-0005-0000-0000-00004F6A0000}"/>
    <cellStyle name="Normal 15 2 5" xfId="43284" xr:uid="{00000000-0005-0000-0000-0000506A0000}"/>
    <cellStyle name="Normal 15 20" xfId="9741" xr:uid="{00000000-0005-0000-0000-0000516A0000}"/>
    <cellStyle name="Normal 15 20 2" xfId="9742" xr:uid="{00000000-0005-0000-0000-0000526A0000}"/>
    <cellStyle name="Normal 15 21" xfId="9743" xr:uid="{00000000-0005-0000-0000-0000536A0000}"/>
    <cellStyle name="Normal 15 21 2" xfId="9744" xr:uid="{00000000-0005-0000-0000-0000546A0000}"/>
    <cellStyle name="Normal 15 22" xfId="9745" xr:uid="{00000000-0005-0000-0000-0000556A0000}"/>
    <cellStyle name="Normal 15 22 2" xfId="9746" xr:uid="{00000000-0005-0000-0000-0000566A0000}"/>
    <cellStyle name="Normal 15 23" xfId="9747" xr:uid="{00000000-0005-0000-0000-0000576A0000}"/>
    <cellStyle name="Normal 15 24" xfId="9748" xr:uid="{00000000-0005-0000-0000-0000586A0000}"/>
    <cellStyle name="Normal 15 3" xfId="9749" xr:uid="{00000000-0005-0000-0000-0000596A0000}"/>
    <cellStyle name="Normal 15 3 2" xfId="9750" xr:uid="{00000000-0005-0000-0000-00005A6A0000}"/>
    <cellStyle name="Normal 15 3 2 2" xfId="9751" xr:uid="{00000000-0005-0000-0000-00005B6A0000}"/>
    <cellStyle name="Normal 15 3 2 2 2" xfId="9752" xr:uid="{00000000-0005-0000-0000-00005C6A0000}"/>
    <cellStyle name="Normal 15 3 2 2 2 2" xfId="9753" xr:uid="{00000000-0005-0000-0000-00005D6A0000}"/>
    <cellStyle name="Normal 15 3 2 2 2 2 2" xfId="9754" xr:uid="{00000000-0005-0000-0000-00005E6A0000}"/>
    <cellStyle name="Normal 15 3 2 2 2 3" xfId="9755" xr:uid="{00000000-0005-0000-0000-00005F6A0000}"/>
    <cellStyle name="Normal 15 3 2 2 3" xfId="9756" xr:uid="{00000000-0005-0000-0000-0000606A0000}"/>
    <cellStyle name="Normal 15 3 2 2 3 2" xfId="9757" xr:uid="{00000000-0005-0000-0000-0000616A0000}"/>
    <cellStyle name="Normal 15 3 2 2 4" xfId="9758" xr:uid="{00000000-0005-0000-0000-0000626A0000}"/>
    <cellStyle name="Normal 15 3 2 2 4 2" xfId="9759" xr:uid="{00000000-0005-0000-0000-0000636A0000}"/>
    <cellStyle name="Normal 15 3 2 2 5" xfId="9760" xr:uid="{00000000-0005-0000-0000-0000646A0000}"/>
    <cellStyle name="Normal 15 3 2 3" xfId="9761" xr:uid="{00000000-0005-0000-0000-0000656A0000}"/>
    <cellStyle name="Normal 15 3 2 3 2" xfId="9762" xr:uid="{00000000-0005-0000-0000-0000666A0000}"/>
    <cellStyle name="Normal 15 3 2 3 2 2" xfId="9763" xr:uid="{00000000-0005-0000-0000-0000676A0000}"/>
    <cellStyle name="Normal 15 3 2 3 3" xfId="9764" xr:uid="{00000000-0005-0000-0000-0000686A0000}"/>
    <cellStyle name="Normal 15 3 2 4" xfId="9765" xr:uid="{00000000-0005-0000-0000-0000696A0000}"/>
    <cellStyle name="Normal 15 3 2 4 2" xfId="9766" xr:uid="{00000000-0005-0000-0000-00006A6A0000}"/>
    <cellStyle name="Normal 15 3 2 5" xfId="9767" xr:uid="{00000000-0005-0000-0000-00006B6A0000}"/>
    <cellStyle name="Normal 15 3 2 5 2" xfId="9768" xr:uid="{00000000-0005-0000-0000-00006C6A0000}"/>
    <cellStyle name="Normal 15 3 2 6" xfId="9769" xr:uid="{00000000-0005-0000-0000-00006D6A0000}"/>
    <cellStyle name="Normal 15 3 2 6 2" xfId="9770" xr:uid="{00000000-0005-0000-0000-00006E6A0000}"/>
    <cellStyle name="Normal 15 3 2 7" xfId="9771" xr:uid="{00000000-0005-0000-0000-00006F6A0000}"/>
    <cellStyle name="Normal 15 3 2 7 2" xfId="9772" xr:uid="{00000000-0005-0000-0000-0000706A0000}"/>
    <cellStyle name="Normal 15 3 2 8" xfId="9773" xr:uid="{00000000-0005-0000-0000-0000716A0000}"/>
    <cellStyle name="Normal 15 3 2 8 2" xfId="9774" xr:uid="{00000000-0005-0000-0000-0000726A0000}"/>
    <cellStyle name="Normal 15 3 2 9" xfId="9775" xr:uid="{00000000-0005-0000-0000-0000736A0000}"/>
    <cellStyle name="Normal 15 3 3" xfId="9776" xr:uid="{00000000-0005-0000-0000-0000746A0000}"/>
    <cellStyle name="Normal 15 3 3 2" xfId="9777" xr:uid="{00000000-0005-0000-0000-0000756A0000}"/>
    <cellStyle name="Normal 15 3 4" xfId="9778" xr:uid="{00000000-0005-0000-0000-0000766A0000}"/>
    <cellStyle name="Normal 15 3 4 2" xfId="9779" xr:uid="{00000000-0005-0000-0000-0000776A0000}"/>
    <cellStyle name="Normal 15 3 4 2 2" xfId="9780" xr:uid="{00000000-0005-0000-0000-0000786A0000}"/>
    <cellStyle name="Normal 15 3 4 3" xfId="9781" xr:uid="{00000000-0005-0000-0000-0000796A0000}"/>
    <cellStyle name="Normal 15 3 4 3 2" xfId="9782" xr:uid="{00000000-0005-0000-0000-00007A6A0000}"/>
    <cellStyle name="Normal 15 3 4 4" xfId="9783" xr:uid="{00000000-0005-0000-0000-00007B6A0000}"/>
    <cellStyle name="Normal 15 3 5" xfId="9784" xr:uid="{00000000-0005-0000-0000-00007C6A0000}"/>
    <cellStyle name="Normal 15 3 5 2" xfId="9785" xr:uid="{00000000-0005-0000-0000-00007D6A0000}"/>
    <cellStyle name="Normal 15 3 6" xfId="9786" xr:uid="{00000000-0005-0000-0000-00007E6A0000}"/>
    <cellStyle name="Normal 15 3 7" xfId="9787" xr:uid="{00000000-0005-0000-0000-00007F6A0000}"/>
    <cellStyle name="Normal 15 4" xfId="9788" xr:uid="{00000000-0005-0000-0000-0000806A0000}"/>
    <cellStyle name="Normal 15 4 2" xfId="9789" xr:uid="{00000000-0005-0000-0000-0000816A0000}"/>
    <cellStyle name="Normal 15 4 2 2" xfId="43285" xr:uid="{00000000-0005-0000-0000-0000826A0000}"/>
    <cellStyle name="Normal 15 4 3" xfId="9790" xr:uid="{00000000-0005-0000-0000-0000836A0000}"/>
    <cellStyle name="Normal 15 5" xfId="9791" xr:uid="{00000000-0005-0000-0000-0000846A0000}"/>
    <cellStyle name="Normal 15 5 2" xfId="9792" xr:uid="{00000000-0005-0000-0000-0000856A0000}"/>
    <cellStyle name="Normal 15 5 2 2" xfId="43286" xr:uid="{00000000-0005-0000-0000-0000866A0000}"/>
    <cellStyle name="Normal 15 5 3" xfId="9793" xr:uid="{00000000-0005-0000-0000-0000876A0000}"/>
    <cellStyle name="Normal 15 6" xfId="9794" xr:uid="{00000000-0005-0000-0000-0000886A0000}"/>
    <cellStyle name="Normal 15 6 2" xfId="9795" xr:uid="{00000000-0005-0000-0000-0000896A0000}"/>
    <cellStyle name="Normal 15 6 3" xfId="43287" xr:uid="{00000000-0005-0000-0000-00008A6A0000}"/>
    <cellStyle name="Normal 15 7" xfId="9796" xr:uid="{00000000-0005-0000-0000-00008B6A0000}"/>
    <cellStyle name="Normal 15 7 2" xfId="9797" xr:uid="{00000000-0005-0000-0000-00008C6A0000}"/>
    <cellStyle name="Normal 15 7 2 2" xfId="43288" xr:uid="{00000000-0005-0000-0000-00008D6A0000}"/>
    <cellStyle name="Normal 15 7 3" xfId="43289" xr:uid="{00000000-0005-0000-0000-00008E6A0000}"/>
    <cellStyle name="Normal 15 8" xfId="9798" xr:uid="{00000000-0005-0000-0000-00008F6A0000}"/>
    <cellStyle name="Normal 15 8 2" xfId="9799" xr:uid="{00000000-0005-0000-0000-0000906A0000}"/>
    <cellStyle name="Normal 15 8 3" xfId="43290" xr:uid="{00000000-0005-0000-0000-0000916A0000}"/>
    <cellStyle name="Normal 15 9" xfId="9800" xr:uid="{00000000-0005-0000-0000-0000926A0000}"/>
    <cellStyle name="Normal 15 9 2" xfId="9801" xr:uid="{00000000-0005-0000-0000-0000936A0000}"/>
    <cellStyle name="Normal 150" xfId="9802" xr:uid="{00000000-0005-0000-0000-0000946A0000}"/>
    <cellStyle name="Normal 150 2" xfId="9803" xr:uid="{00000000-0005-0000-0000-0000956A0000}"/>
    <cellStyle name="Normal 150 2 2" xfId="9804" xr:uid="{00000000-0005-0000-0000-0000966A0000}"/>
    <cellStyle name="Normal 150 3" xfId="9805" xr:uid="{00000000-0005-0000-0000-0000976A0000}"/>
    <cellStyle name="Normal 150 3 2" xfId="9806" xr:uid="{00000000-0005-0000-0000-0000986A0000}"/>
    <cellStyle name="Normal 150 3 2 2" xfId="9807" xr:uid="{00000000-0005-0000-0000-0000996A0000}"/>
    <cellStyle name="Normal 150 3 3" xfId="9808" xr:uid="{00000000-0005-0000-0000-00009A6A0000}"/>
    <cellStyle name="Normal 150 3 3 2" xfId="9809" xr:uid="{00000000-0005-0000-0000-00009B6A0000}"/>
    <cellStyle name="Normal 150 3 4" xfId="9810" xr:uid="{00000000-0005-0000-0000-00009C6A0000}"/>
    <cellStyle name="Normal 150 4" xfId="9811" xr:uid="{00000000-0005-0000-0000-00009D6A0000}"/>
    <cellStyle name="Normal 150 4 2" xfId="9812" xr:uid="{00000000-0005-0000-0000-00009E6A0000}"/>
    <cellStyle name="Normal 150 5" xfId="9813" xr:uid="{00000000-0005-0000-0000-00009F6A0000}"/>
    <cellStyle name="Normal 150 6" xfId="9814" xr:uid="{00000000-0005-0000-0000-0000A06A0000}"/>
    <cellStyle name="Normal 151" xfId="9815" xr:uid="{00000000-0005-0000-0000-0000A16A0000}"/>
    <cellStyle name="Normal 151 2" xfId="9816" xr:uid="{00000000-0005-0000-0000-0000A26A0000}"/>
    <cellStyle name="Normal 151 3" xfId="43291" xr:uid="{00000000-0005-0000-0000-0000A36A0000}"/>
    <cellStyle name="Normal 152" xfId="9817" xr:uid="{00000000-0005-0000-0000-0000A46A0000}"/>
    <cellStyle name="Normal 152 2" xfId="9818" xr:uid="{00000000-0005-0000-0000-0000A56A0000}"/>
    <cellStyle name="Normal 152 3" xfId="43292" xr:uid="{00000000-0005-0000-0000-0000A66A0000}"/>
    <cellStyle name="Normal 153" xfId="9819" xr:uid="{00000000-0005-0000-0000-0000A76A0000}"/>
    <cellStyle name="Normal 153 2" xfId="9820" xr:uid="{00000000-0005-0000-0000-0000A86A0000}"/>
    <cellStyle name="Normal 153 3" xfId="43293" xr:uid="{00000000-0005-0000-0000-0000A96A0000}"/>
    <cellStyle name="Normal 154" xfId="9821" xr:uid="{00000000-0005-0000-0000-0000AA6A0000}"/>
    <cellStyle name="Normal 154 2" xfId="9822" xr:uid="{00000000-0005-0000-0000-0000AB6A0000}"/>
    <cellStyle name="Normal 154 3" xfId="43294" xr:uid="{00000000-0005-0000-0000-0000AC6A0000}"/>
    <cellStyle name="Normal 155" xfId="9823" xr:uid="{00000000-0005-0000-0000-0000AD6A0000}"/>
    <cellStyle name="Normal 155 2" xfId="43295" xr:uid="{00000000-0005-0000-0000-0000AE6A0000}"/>
    <cellStyle name="Normal 156" xfId="9824" xr:uid="{00000000-0005-0000-0000-0000AF6A0000}"/>
    <cellStyle name="Normal 156 2" xfId="43296" xr:uid="{00000000-0005-0000-0000-0000B06A0000}"/>
    <cellStyle name="Normal 156 3" xfId="43297" xr:uid="{00000000-0005-0000-0000-0000B16A0000}"/>
    <cellStyle name="Normal 157" xfId="9825" xr:uid="{00000000-0005-0000-0000-0000B26A0000}"/>
    <cellStyle name="Normal 157 2" xfId="43298" xr:uid="{00000000-0005-0000-0000-0000B36A0000}"/>
    <cellStyle name="Normal 157 3" xfId="43299" xr:uid="{00000000-0005-0000-0000-0000B46A0000}"/>
    <cellStyle name="Normal 158" xfId="9826" xr:uid="{00000000-0005-0000-0000-0000B56A0000}"/>
    <cellStyle name="Normal 158 2" xfId="43300" xr:uid="{00000000-0005-0000-0000-0000B66A0000}"/>
    <cellStyle name="Normal 158 3" xfId="43301" xr:uid="{00000000-0005-0000-0000-0000B76A0000}"/>
    <cellStyle name="Normal 159" xfId="9827" xr:uid="{00000000-0005-0000-0000-0000B86A0000}"/>
    <cellStyle name="Normal 159 2" xfId="43302" xr:uid="{00000000-0005-0000-0000-0000B96A0000}"/>
    <cellStyle name="Normal 159 3" xfId="43303" xr:uid="{00000000-0005-0000-0000-0000BA6A0000}"/>
    <cellStyle name="Normal 16" xfId="9828" xr:uid="{00000000-0005-0000-0000-0000BB6A0000}"/>
    <cellStyle name="Normal 16 10" xfId="9829" xr:uid="{00000000-0005-0000-0000-0000BC6A0000}"/>
    <cellStyle name="Normal 16 10 2" xfId="9830" xr:uid="{00000000-0005-0000-0000-0000BD6A0000}"/>
    <cellStyle name="Normal 16 11" xfId="9831" xr:uid="{00000000-0005-0000-0000-0000BE6A0000}"/>
    <cellStyle name="Normal 16 11 2" xfId="9832" xr:uid="{00000000-0005-0000-0000-0000BF6A0000}"/>
    <cellStyle name="Normal 16 12" xfId="9833" xr:uid="{00000000-0005-0000-0000-0000C06A0000}"/>
    <cellStyle name="Normal 16 12 2" xfId="9834" xr:uid="{00000000-0005-0000-0000-0000C16A0000}"/>
    <cellStyle name="Normal 16 13" xfId="9835" xr:uid="{00000000-0005-0000-0000-0000C26A0000}"/>
    <cellStyle name="Normal 16 13 2" xfId="9836" xr:uid="{00000000-0005-0000-0000-0000C36A0000}"/>
    <cellStyle name="Normal 16 14" xfId="9837" xr:uid="{00000000-0005-0000-0000-0000C46A0000}"/>
    <cellStyle name="Normal 16 14 2" xfId="9838" xr:uid="{00000000-0005-0000-0000-0000C56A0000}"/>
    <cellStyle name="Normal 16 15" xfId="9839" xr:uid="{00000000-0005-0000-0000-0000C66A0000}"/>
    <cellStyle name="Normal 16 15 2" xfId="9840" xr:uid="{00000000-0005-0000-0000-0000C76A0000}"/>
    <cellStyle name="Normal 16 16" xfId="9841" xr:uid="{00000000-0005-0000-0000-0000C86A0000}"/>
    <cellStyle name="Normal 16 17" xfId="9842" xr:uid="{00000000-0005-0000-0000-0000C96A0000}"/>
    <cellStyle name="Normal 16 17 2" xfId="9843" xr:uid="{00000000-0005-0000-0000-0000CA6A0000}"/>
    <cellStyle name="Normal 16 17 2 2" xfId="9844" xr:uid="{00000000-0005-0000-0000-0000CB6A0000}"/>
    <cellStyle name="Normal 16 17 2 2 2" xfId="9845" xr:uid="{00000000-0005-0000-0000-0000CC6A0000}"/>
    <cellStyle name="Normal 16 17 2 3" xfId="9846" xr:uid="{00000000-0005-0000-0000-0000CD6A0000}"/>
    <cellStyle name="Normal 16 17 3" xfId="9847" xr:uid="{00000000-0005-0000-0000-0000CE6A0000}"/>
    <cellStyle name="Normal 16 17 3 2" xfId="9848" xr:uid="{00000000-0005-0000-0000-0000CF6A0000}"/>
    <cellStyle name="Normal 16 17 4" xfId="9849" xr:uid="{00000000-0005-0000-0000-0000D06A0000}"/>
    <cellStyle name="Normal 16 17 4 2" xfId="9850" xr:uid="{00000000-0005-0000-0000-0000D16A0000}"/>
    <cellStyle name="Normal 16 17 5" xfId="9851" xr:uid="{00000000-0005-0000-0000-0000D26A0000}"/>
    <cellStyle name="Normal 16 18" xfId="9852" xr:uid="{00000000-0005-0000-0000-0000D36A0000}"/>
    <cellStyle name="Normal 16 19" xfId="9853" xr:uid="{00000000-0005-0000-0000-0000D46A0000}"/>
    <cellStyle name="Normal 16 2" xfId="9854" xr:uid="{00000000-0005-0000-0000-0000D56A0000}"/>
    <cellStyle name="Normal 16 2 2" xfId="9855" xr:uid="{00000000-0005-0000-0000-0000D66A0000}"/>
    <cellStyle name="Normal 16 2 2 2" xfId="43304" xr:uid="{00000000-0005-0000-0000-0000D76A0000}"/>
    <cellStyle name="Normal 16 2 3" xfId="9856" xr:uid="{00000000-0005-0000-0000-0000D86A0000}"/>
    <cellStyle name="Normal 16 2 3 2" xfId="9857" xr:uid="{00000000-0005-0000-0000-0000D96A0000}"/>
    <cellStyle name="Normal 16 2 4" xfId="9858" xr:uid="{00000000-0005-0000-0000-0000DA6A0000}"/>
    <cellStyle name="Normal 16 2 5" xfId="9859" xr:uid="{00000000-0005-0000-0000-0000DB6A0000}"/>
    <cellStyle name="Normal 16 2 6" xfId="9860" xr:uid="{00000000-0005-0000-0000-0000DC6A0000}"/>
    <cellStyle name="Normal 16 20" xfId="9861" xr:uid="{00000000-0005-0000-0000-0000DD6A0000}"/>
    <cellStyle name="Normal 16 20 2" xfId="9862" xr:uid="{00000000-0005-0000-0000-0000DE6A0000}"/>
    <cellStyle name="Normal 16 21" xfId="9863" xr:uid="{00000000-0005-0000-0000-0000DF6A0000}"/>
    <cellStyle name="Normal 16 21 2" xfId="9864" xr:uid="{00000000-0005-0000-0000-0000E06A0000}"/>
    <cellStyle name="Normal 16 22" xfId="9865" xr:uid="{00000000-0005-0000-0000-0000E16A0000}"/>
    <cellStyle name="Normal 16 22 2" xfId="9866" xr:uid="{00000000-0005-0000-0000-0000E26A0000}"/>
    <cellStyle name="Normal 16 23" xfId="9867" xr:uid="{00000000-0005-0000-0000-0000E36A0000}"/>
    <cellStyle name="Normal 16 24" xfId="9868" xr:uid="{00000000-0005-0000-0000-0000E46A0000}"/>
    <cellStyle name="Normal 16 3" xfId="9869" xr:uid="{00000000-0005-0000-0000-0000E56A0000}"/>
    <cellStyle name="Normal 16 3 2" xfId="9870" xr:uid="{00000000-0005-0000-0000-0000E66A0000}"/>
    <cellStyle name="Normal 16 3 2 2" xfId="43305" xr:uid="{00000000-0005-0000-0000-0000E76A0000}"/>
    <cellStyle name="Normal 16 3 3" xfId="9871" xr:uid="{00000000-0005-0000-0000-0000E86A0000}"/>
    <cellStyle name="Normal 16 3 3 2" xfId="9872" xr:uid="{00000000-0005-0000-0000-0000E96A0000}"/>
    <cellStyle name="Normal 16 3 4" xfId="9873" xr:uid="{00000000-0005-0000-0000-0000EA6A0000}"/>
    <cellStyle name="Normal 16 3 5" xfId="9874" xr:uid="{00000000-0005-0000-0000-0000EB6A0000}"/>
    <cellStyle name="Normal 16 3 6" xfId="9875" xr:uid="{00000000-0005-0000-0000-0000EC6A0000}"/>
    <cellStyle name="Normal 16 4" xfId="9876" xr:uid="{00000000-0005-0000-0000-0000ED6A0000}"/>
    <cellStyle name="Normal 16 4 2" xfId="9877" xr:uid="{00000000-0005-0000-0000-0000EE6A0000}"/>
    <cellStyle name="Normal 16 4 2 2" xfId="43306" xr:uid="{00000000-0005-0000-0000-0000EF6A0000}"/>
    <cellStyle name="Normal 16 4 3" xfId="9878" xr:uid="{00000000-0005-0000-0000-0000F06A0000}"/>
    <cellStyle name="Normal 16 4 3 2" xfId="9879" xr:uid="{00000000-0005-0000-0000-0000F16A0000}"/>
    <cellStyle name="Normal 16 4 4" xfId="9880" xr:uid="{00000000-0005-0000-0000-0000F26A0000}"/>
    <cellStyle name="Normal 16 4 5" xfId="9881" xr:uid="{00000000-0005-0000-0000-0000F36A0000}"/>
    <cellStyle name="Normal 16 4 6" xfId="9882" xr:uid="{00000000-0005-0000-0000-0000F46A0000}"/>
    <cellStyle name="Normal 16 5" xfId="9883" xr:uid="{00000000-0005-0000-0000-0000F56A0000}"/>
    <cellStyle name="Normal 16 5 2" xfId="9884" xr:uid="{00000000-0005-0000-0000-0000F66A0000}"/>
    <cellStyle name="Normal 16 5 2 2" xfId="43307" xr:uid="{00000000-0005-0000-0000-0000F76A0000}"/>
    <cellStyle name="Normal 16 5 3" xfId="9885" xr:uid="{00000000-0005-0000-0000-0000F86A0000}"/>
    <cellStyle name="Normal 16 5 3 2" xfId="9886" xr:uid="{00000000-0005-0000-0000-0000F96A0000}"/>
    <cellStyle name="Normal 16 5 4" xfId="9887" xr:uid="{00000000-0005-0000-0000-0000FA6A0000}"/>
    <cellStyle name="Normal 16 5 5" xfId="9888" xr:uid="{00000000-0005-0000-0000-0000FB6A0000}"/>
    <cellStyle name="Normal 16 6" xfId="9889" xr:uid="{00000000-0005-0000-0000-0000FC6A0000}"/>
    <cellStyle name="Normal 16 6 2" xfId="9890" xr:uid="{00000000-0005-0000-0000-0000FD6A0000}"/>
    <cellStyle name="Normal 16 6 3" xfId="43308" xr:uid="{00000000-0005-0000-0000-0000FE6A0000}"/>
    <cellStyle name="Normal 16 7" xfId="9891" xr:uid="{00000000-0005-0000-0000-0000FF6A0000}"/>
    <cellStyle name="Normal 16 7 2" xfId="9892" xr:uid="{00000000-0005-0000-0000-0000006B0000}"/>
    <cellStyle name="Normal 16 7 2 2" xfId="9893" xr:uid="{00000000-0005-0000-0000-0000016B0000}"/>
    <cellStyle name="Normal 16 7 2 2 2" xfId="9894" xr:uid="{00000000-0005-0000-0000-0000026B0000}"/>
    <cellStyle name="Normal 16 7 2 2 2 2" xfId="9895" xr:uid="{00000000-0005-0000-0000-0000036B0000}"/>
    <cellStyle name="Normal 16 7 2 2 2 2 2" xfId="9896" xr:uid="{00000000-0005-0000-0000-0000046B0000}"/>
    <cellStyle name="Normal 16 7 2 2 2 3" xfId="9897" xr:uid="{00000000-0005-0000-0000-0000056B0000}"/>
    <cellStyle name="Normal 16 7 2 2 3" xfId="9898" xr:uid="{00000000-0005-0000-0000-0000066B0000}"/>
    <cellStyle name="Normal 16 7 2 2 3 2" xfId="9899" xr:uid="{00000000-0005-0000-0000-0000076B0000}"/>
    <cellStyle name="Normal 16 7 2 2 4" xfId="9900" xr:uid="{00000000-0005-0000-0000-0000086B0000}"/>
    <cellStyle name="Normal 16 7 2 2 4 2" xfId="9901" xr:uid="{00000000-0005-0000-0000-0000096B0000}"/>
    <cellStyle name="Normal 16 7 2 2 5" xfId="9902" xr:uid="{00000000-0005-0000-0000-00000A6B0000}"/>
    <cellStyle name="Normal 16 7 2 3" xfId="9903" xr:uid="{00000000-0005-0000-0000-00000B6B0000}"/>
    <cellStyle name="Normal 16 7 2 3 2" xfId="9904" xr:uid="{00000000-0005-0000-0000-00000C6B0000}"/>
    <cellStyle name="Normal 16 7 2 3 2 2" xfId="9905" xr:uid="{00000000-0005-0000-0000-00000D6B0000}"/>
    <cellStyle name="Normal 16 7 2 3 3" xfId="9906" xr:uid="{00000000-0005-0000-0000-00000E6B0000}"/>
    <cellStyle name="Normal 16 7 2 4" xfId="9907" xr:uid="{00000000-0005-0000-0000-00000F6B0000}"/>
    <cellStyle name="Normal 16 7 2 4 2" xfId="9908" xr:uid="{00000000-0005-0000-0000-0000106B0000}"/>
    <cellStyle name="Normal 16 7 2 5" xfId="9909" xr:uid="{00000000-0005-0000-0000-0000116B0000}"/>
    <cellStyle name="Normal 16 7 2 5 2" xfId="9910" xr:uid="{00000000-0005-0000-0000-0000126B0000}"/>
    <cellStyle name="Normal 16 7 2 6" xfId="9911" xr:uid="{00000000-0005-0000-0000-0000136B0000}"/>
    <cellStyle name="Normal 16 7 2 6 2" xfId="9912" xr:uid="{00000000-0005-0000-0000-0000146B0000}"/>
    <cellStyle name="Normal 16 7 2 7" xfId="9913" xr:uid="{00000000-0005-0000-0000-0000156B0000}"/>
    <cellStyle name="Normal 16 7 2 7 2" xfId="9914" xr:uid="{00000000-0005-0000-0000-0000166B0000}"/>
    <cellStyle name="Normal 16 7 2 8" xfId="9915" xr:uid="{00000000-0005-0000-0000-0000176B0000}"/>
    <cellStyle name="Normal 16 7 2 8 2" xfId="9916" xr:uid="{00000000-0005-0000-0000-0000186B0000}"/>
    <cellStyle name="Normal 16 7 2 9" xfId="9917" xr:uid="{00000000-0005-0000-0000-0000196B0000}"/>
    <cellStyle name="Normal 16 7 3" xfId="9918" xr:uid="{00000000-0005-0000-0000-00001A6B0000}"/>
    <cellStyle name="Normal 16 7 3 2" xfId="9919" xr:uid="{00000000-0005-0000-0000-00001B6B0000}"/>
    <cellStyle name="Normal 16 7 4" xfId="9920" xr:uid="{00000000-0005-0000-0000-00001C6B0000}"/>
    <cellStyle name="Normal 16 7 4 2" xfId="9921" xr:uid="{00000000-0005-0000-0000-00001D6B0000}"/>
    <cellStyle name="Normal 16 7 4 2 2" xfId="9922" xr:uid="{00000000-0005-0000-0000-00001E6B0000}"/>
    <cellStyle name="Normal 16 7 4 3" xfId="9923" xr:uid="{00000000-0005-0000-0000-00001F6B0000}"/>
    <cellStyle name="Normal 16 7 4 3 2" xfId="9924" xr:uid="{00000000-0005-0000-0000-0000206B0000}"/>
    <cellStyle name="Normal 16 7 4 4" xfId="9925" xr:uid="{00000000-0005-0000-0000-0000216B0000}"/>
    <cellStyle name="Normal 16 7 5" xfId="9926" xr:uid="{00000000-0005-0000-0000-0000226B0000}"/>
    <cellStyle name="Normal 16 7 5 2" xfId="9927" xr:uid="{00000000-0005-0000-0000-0000236B0000}"/>
    <cellStyle name="Normal 16 7 6" xfId="9928" xr:uid="{00000000-0005-0000-0000-0000246B0000}"/>
    <cellStyle name="Normal 16 8" xfId="9929" xr:uid="{00000000-0005-0000-0000-0000256B0000}"/>
    <cellStyle name="Normal 16 8 2" xfId="9930" xr:uid="{00000000-0005-0000-0000-0000266B0000}"/>
    <cellStyle name="Normal 16 8 3" xfId="43309" xr:uid="{00000000-0005-0000-0000-0000276B0000}"/>
    <cellStyle name="Normal 16 9" xfId="9931" xr:uid="{00000000-0005-0000-0000-0000286B0000}"/>
    <cellStyle name="Normal 16 9 2" xfId="9932" xr:uid="{00000000-0005-0000-0000-0000296B0000}"/>
    <cellStyle name="Normal 160" xfId="9933" xr:uid="{00000000-0005-0000-0000-00002A6B0000}"/>
    <cellStyle name="Normal 160 2" xfId="43310" xr:uid="{00000000-0005-0000-0000-00002B6B0000}"/>
    <cellStyle name="Normal 160 3" xfId="43311" xr:uid="{00000000-0005-0000-0000-00002C6B0000}"/>
    <cellStyle name="Normal 161" xfId="9934" xr:uid="{00000000-0005-0000-0000-00002D6B0000}"/>
    <cellStyle name="Normal 161 2" xfId="43312" xr:uid="{00000000-0005-0000-0000-00002E6B0000}"/>
    <cellStyle name="Normal 161 3" xfId="43313" xr:uid="{00000000-0005-0000-0000-00002F6B0000}"/>
    <cellStyle name="Normal 162" xfId="9935" xr:uid="{00000000-0005-0000-0000-0000306B0000}"/>
    <cellStyle name="Normal 162 2" xfId="43314" xr:uid="{00000000-0005-0000-0000-0000316B0000}"/>
    <cellStyle name="Normal 162 3" xfId="43315" xr:uid="{00000000-0005-0000-0000-0000326B0000}"/>
    <cellStyle name="Normal 163" xfId="9936" xr:uid="{00000000-0005-0000-0000-0000336B0000}"/>
    <cellStyle name="Normal 163 2" xfId="43316" xr:uid="{00000000-0005-0000-0000-0000346B0000}"/>
    <cellStyle name="Normal 163 3" xfId="43317" xr:uid="{00000000-0005-0000-0000-0000356B0000}"/>
    <cellStyle name="Normal 164" xfId="9937" xr:uid="{00000000-0005-0000-0000-0000366B0000}"/>
    <cellStyle name="Normal 164 2" xfId="43318" xr:uid="{00000000-0005-0000-0000-0000376B0000}"/>
    <cellStyle name="Normal 164 3" xfId="43319" xr:uid="{00000000-0005-0000-0000-0000386B0000}"/>
    <cellStyle name="Normal 165" xfId="9938" xr:uid="{00000000-0005-0000-0000-0000396B0000}"/>
    <cellStyle name="Normal 165 2" xfId="43320" xr:uid="{00000000-0005-0000-0000-00003A6B0000}"/>
    <cellStyle name="Normal 165 3" xfId="43321" xr:uid="{00000000-0005-0000-0000-00003B6B0000}"/>
    <cellStyle name="Normal 166" xfId="9939" xr:uid="{00000000-0005-0000-0000-00003C6B0000}"/>
    <cellStyle name="Normal 166 2" xfId="43322" xr:uid="{00000000-0005-0000-0000-00003D6B0000}"/>
    <cellStyle name="Normal 166 3" xfId="43323" xr:uid="{00000000-0005-0000-0000-00003E6B0000}"/>
    <cellStyle name="Normal 167" xfId="9940" xr:uid="{00000000-0005-0000-0000-00003F6B0000}"/>
    <cellStyle name="Normal 167 2" xfId="9941" xr:uid="{00000000-0005-0000-0000-0000406B0000}"/>
    <cellStyle name="Normal 167 3" xfId="43324" xr:uid="{00000000-0005-0000-0000-0000416B0000}"/>
    <cellStyle name="Normal 168" xfId="9942" xr:uid="{00000000-0005-0000-0000-0000426B0000}"/>
    <cellStyle name="Normal 168 2" xfId="9943" xr:uid="{00000000-0005-0000-0000-0000436B0000}"/>
    <cellStyle name="Normal 168 3" xfId="43325" xr:uid="{00000000-0005-0000-0000-0000446B0000}"/>
    <cellStyle name="Normal 169" xfId="9944" xr:uid="{00000000-0005-0000-0000-0000456B0000}"/>
    <cellStyle name="Normal 169 2" xfId="9945" xr:uid="{00000000-0005-0000-0000-0000466B0000}"/>
    <cellStyle name="Normal 169 2 2" xfId="9946" xr:uid="{00000000-0005-0000-0000-0000476B0000}"/>
    <cellStyle name="Normal 169 2 2 2" xfId="9947" xr:uid="{00000000-0005-0000-0000-0000486B0000}"/>
    <cellStyle name="Normal 169 2 3" xfId="9948" xr:uid="{00000000-0005-0000-0000-0000496B0000}"/>
    <cellStyle name="Normal 169 3" xfId="9949" xr:uid="{00000000-0005-0000-0000-00004A6B0000}"/>
    <cellStyle name="Normal 169 3 2" xfId="9950" xr:uid="{00000000-0005-0000-0000-00004B6B0000}"/>
    <cellStyle name="Normal 169 4" xfId="9951" xr:uid="{00000000-0005-0000-0000-00004C6B0000}"/>
    <cellStyle name="Normal 169 4 2" xfId="9952" xr:uid="{00000000-0005-0000-0000-00004D6B0000}"/>
    <cellStyle name="Normal 169 5" xfId="9953" xr:uid="{00000000-0005-0000-0000-00004E6B0000}"/>
    <cellStyle name="Normal 17" xfId="9954" xr:uid="{00000000-0005-0000-0000-00004F6B0000}"/>
    <cellStyle name="Normal 17 10" xfId="9955" xr:uid="{00000000-0005-0000-0000-0000506B0000}"/>
    <cellStyle name="Normal 17 10 2" xfId="9956" xr:uid="{00000000-0005-0000-0000-0000516B0000}"/>
    <cellStyle name="Normal 17 10 2 2" xfId="9957" xr:uid="{00000000-0005-0000-0000-0000526B0000}"/>
    <cellStyle name="Normal 17 10 2 2 2" xfId="9958" xr:uid="{00000000-0005-0000-0000-0000536B0000}"/>
    <cellStyle name="Normal 17 10 2 3" xfId="9959" xr:uid="{00000000-0005-0000-0000-0000546B0000}"/>
    <cellStyle name="Normal 17 10 3" xfId="9960" xr:uid="{00000000-0005-0000-0000-0000556B0000}"/>
    <cellStyle name="Normal 17 10 3 2" xfId="9961" xr:uid="{00000000-0005-0000-0000-0000566B0000}"/>
    <cellStyle name="Normal 17 10 4" xfId="9962" xr:uid="{00000000-0005-0000-0000-0000576B0000}"/>
    <cellStyle name="Normal 17 10 4 2" xfId="9963" xr:uid="{00000000-0005-0000-0000-0000586B0000}"/>
    <cellStyle name="Normal 17 10 5" xfId="9964" xr:uid="{00000000-0005-0000-0000-0000596B0000}"/>
    <cellStyle name="Normal 17 11" xfId="9965" xr:uid="{00000000-0005-0000-0000-00005A6B0000}"/>
    <cellStyle name="Normal 17 12" xfId="9966" xr:uid="{00000000-0005-0000-0000-00005B6B0000}"/>
    <cellStyle name="Normal 17 13" xfId="9967" xr:uid="{00000000-0005-0000-0000-00005C6B0000}"/>
    <cellStyle name="Normal 17 13 2" xfId="9968" xr:uid="{00000000-0005-0000-0000-00005D6B0000}"/>
    <cellStyle name="Normal 17 14" xfId="9969" xr:uid="{00000000-0005-0000-0000-00005E6B0000}"/>
    <cellStyle name="Normal 17 14 2" xfId="9970" xr:uid="{00000000-0005-0000-0000-00005F6B0000}"/>
    <cellStyle name="Normal 17 15" xfId="9971" xr:uid="{00000000-0005-0000-0000-0000606B0000}"/>
    <cellStyle name="Normal 17 15 2" xfId="9972" xr:uid="{00000000-0005-0000-0000-0000616B0000}"/>
    <cellStyle name="Normal 17 16" xfId="9973" xr:uid="{00000000-0005-0000-0000-0000626B0000}"/>
    <cellStyle name="Normal 17 17" xfId="9974" xr:uid="{00000000-0005-0000-0000-0000636B0000}"/>
    <cellStyle name="Normal 17 2" xfId="9975" xr:uid="{00000000-0005-0000-0000-0000646B0000}"/>
    <cellStyle name="Normal 17 2 2" xfId="9976" xr:uid="{00000000-0005-0000-0000-0000656B0000}"/>
    <cellStyle name="Normal 17 2 2 2" xfId="43326" xr:uid="{00000000-0005-0000-0000-0000666B0000}"/>
    <cellStyle name="Normal 17 2 3" xfId="9977" xr:uid="{00000000-0005-0000-0000-0000676B0000}"/>
    <cellStyle name="Normal 17 2 4" xfId="9978" xr:uid="{00000000-0005-0000-0000-0000686B0000}"/>
    <cellStyle name="Normal 17 2 5" xfId="9979" xr:uid="{00000000-0005-0000-0000-0000696B0000}"/>
    <cellStyle name="Normal 17 3" xfId="9980" xr:uid="{00000000-0005-0000-0000-00006A6B0000}"/>
    <cellStyle name="Normal 17 3 2" xfId="9981" xr:uid="{00000000-0005-0000-0000-00006B6B0000}"/>
    <cellStyle name="Normal 17 3 3" xfId="9982" xr:uid="{00000000-0005-0000-0000-00006C6B0000}"/>
    <cellStyle name="Normal 17 3 3 2" xfId="9983" xr:uid="{00000000-0005-0000-0000-00006D6B0000}"/>
    <cellStyle name="Normal 17 3 4" xfId="9984" xr:uid="{00000000-0005-0000-0000-00006E6B0000}"/>
    <cellStyle name="Normal 17 4" xfId="9985" xr:uid="{00000000-0005-0000-0000-00006F6B0000}"/>
    <cellStyle name="Normal 17 4 2" xfId="43327" xr:uid="{00000000-0005-0000-0000-0000706B0000}"/>
    <cellStyle name="Normal 17 5" xfId="9986" xr:uid="{00000000-0005-0000-0000-0000716B0000}"/>
    <cellStyle name="Normal 17 5 2" xfId="43328" xr:uid="{00000000-0005-0000-0000-0000726B0000}"/>
    <cellStyle name="Normal 17 6" xfId="9987" xr:uid="{00000000-0005-0000-0000-0000736B0000}"/>
    <cellStyle name="Normal 17 6 2" xfId="9988" xr:uid="{00000000-0005-0000-0000-0000746B0000}"/>
    <cellStyle name="Normal 17 7" xfId="9989" xr:uid="{00000000-0005-0000-0000-0000756B0000}"/>
    <cellStyle name="Normal 17 7 10" xfId="9990" xr:uid="{00000000-0005-0000-0000-0000766B0000}"/>
    <cellStyle name="Normal 17 7 2" xfId="9991" xr:uid="{00000000-0005-0000-0000-0000776B0000}"/>
    <cellStyle name="Normal 17 7 2 2" xfId="9992" xr:uid="{00000000-0005-0000-0000-0000786B0000}"/>
    <cellStyle name="Normal 17 7 2 2 2" xfId="9993" xr:uid="{00000000-0005-0000-0000-0000796B0000}"/>
    <cellStyle name="Normal 17 7 2 2 2 2" xfId="9994" xr:uid="{00000000-0005-0000-0000-00007A6B0000}"/>
    <cellStyle name="Normal 17 7 2 2 3" xfId="9995" xr:uid="{00000000-0005-0000-0000-00007B6B0000}"/>
    <cellStyle name="Normal 17 7 2 3" xfId="9996" xr:uid="{00000000-0005-0000-0000-00007C6B0000}"/>
    <cellStyle name="Normal 17 7 2 3 2" xfId="9997" xr:uid="{00000000-0005-0000-0000-00007D6B0000}"/>
    <cellStyle name="Normal 17 7 2 4" xfId="9998" xr:uid="{00000000-0005-0000-0000-00007E6B0000}"/>
    <cellStyle name="Normal 17 7 2 4 2" xfId="9999" xr:uid="{00000000-0005-0000-0000-00007F6B0000}"/>
    <cellStyle name="Normal 17 7 2 5" xfId="10000" xr:uid="{00000000-0005-0000-0000-0000806B0000}"/>
    <cellStyle name="Normal 17 7 3" xfId="10001" xr:uid="{00000000-0005-0000-0000-0000816B0000}"/>
    <cellStyle name="Normal 17 7 3 2" xfId="10002" xr:uid="{00000000-0005-0000-0000-0000826B0000}"/>
    <cellStyle name="Normal 17 7 3 2 2" xfId="10003" xr:uid="{00000000-0005-0000-0000-0000836B0000}"/>
    <cellStyle name="Normal 17 7 3 2 2 2" xfId="10004" xr:uid="{00000000-0005-0000-0000-0000846B0000}"/>
    <cellStyle name="Normal 17 7 3 2 3" xfId="10005" xr:uid="{00000000-0005-0000-0000-0000856B0000}"/>
    <cellStyle name="Normal 17 7 3 3" xfId="10006" xr:uid="{00000000-0005-0000-0000-0000866B0000}"/>
    <cellStyle name="Normal 17 7 3 3 2" xfId="10007" xr:uid="{00000000-0005-0000-0000-0000876B0000}"/>
    <cellStyle name="Normal 17 7 3 4" xfId="10008" xr:uid="{00000000-0005-0000-0000-0000886B0000}"/>
    <cellStyle name="Normal 17 7 3 4 2" xfId="10009" xr:uid="{00000000-0005-0000-0000-0000896B0000}"/>
    <cellStyle name="Normal 17 7 3 5" xfId="10010" xr:uid="{00000000-0005-0000-0000-00008A6B0000}"/>
    <cellStyle name="Normal 17 7 4" xfId="10011" xr:uid="{00000000-0005-0000-0000-00008B6B0000}"/>
    <cellStyle name="Normal 17 7 4 2" xfId="10012" xr:uid="{00000000-0005-0000-0000-00008C6B0000}"/>
    <cellStyle name="Normal 17 7 4 2 2" xfId="10013" xr:uid="{00000000-0005-0000-0000-00008D6B0000}"/>
    <cellStyle name="Normal 17 7 4 3" xfId="10014" xr:uid="{00000000-0005-0000-0000-00008E6B0000}"/>
    <cellStyle name="Normal 17 7 5" xfId="10015" xr:uid="{00000000-0005-0000-0000-00008F6B0000}"/>
    <cellStyle name="Normal 17 7 5 2" xfId="10016" xr:uid="{00000000-0005-0000-0000-0000906B0000}"/>
    <cellStyle name="Normal 17 7 6" xfId="10017" xr:uid="{00000000-0005-0000-0000-0000916B0000}"/>
    <cellStyle name="Normal 17 7 6 2" xfId="10018" xr:uid="{00000000-0005-0000-0000-0000926B0000}"/>
    <cellStyle name="Normal 17 7 7" xfId="10019" xr:uid="{00000000-0005-0000-0000-0000936B0000}"/>
    <cellStyle name="Normal 17 7 7 2" xfId="10020" xr:uid="{00000000-0005-0000-0000-0000946B0000}"/>
    <cellStyle name="Normal 17 7 8" xfId="10021" xr:uid="{00000000-0005-0000-0000-0000956B0000}"/>
    <cellStyle name="Normal 17 7 8 2" xfId="10022" xr:uid="{00000000-0005-0000-0000-0000966B0000}"/>
    <cellStyle name="Normal 17 7 9" xfId="10023" xr:uid="{00000000-0005-0000-0000-0000976B0000}"/>
    <cellStyle name="Normal 17 7 9 2" xfId="10024" xr:uid="{00000000-0005-0000-0000-0000986B0000}"/>
    <cellStyle name="Normal 17 8" xfId="10025" xr:uid="{00000000-0005-0000-0000-0000996B0000}"/>
    <cellStyle name="Normal 17 9" xfId="10026" xr:uid="{00000000-0005-0000-0000-00009A6B0000}"/>
    <cellStyle name="Normal 17 9 2" xfId="10027" xr:uid="{00000000-0005-0000-0000-00009B6B0000}"/>
    <cellStyle name="Normal 17 9 2 2" xfId="10028" xr:uid="{00000000-0005-0000-0000-00009C6B0000}"/>
    <cellStyle name="Normal 17 9 2 2 2" xfId="10029" xr:uid="{00000000-0005-0000-0000-00009D6B0000}"/>
    <cellStyle name="Normal 17 9 2 3" xfId="10030" xr:uid="{00000000-0005-0000-0000-00009E6B0000}"/>
    <cellStyle name="Normal 17 9 3" xfId="10031" xr:uid="{00000000-0005-0000-0000-00009F6B0000}"/>
    <cellStyle name="Normal 17 9 3 2" xfId="10032" xr:uid="{00000000-0005-0000-0000-0000A06B0000}"/>
    <cellStyle name="Normal 17 9 4" xfId="10033" xr:uid="{00000000-0005-0000-0000-0000A16B0000}"/>
    <cellStyle name="Normal 17 9 4 2" xfId="10034" xr:uid="{00000000-0005-0000-0000-0000A26B0000}"/>
    <cellStyle name="Normal 17 9 5" xfId="10035" xr:uid="{00000000-0005-0000-0000-0000A36B0000}"/>
    <cellStyle name="Normal 170" xfId="10036" xr:uid="{00000000-0005-0000-0000-0000A46B0000}"/>
    <cellStyle name="Normal 170 2" xfId="10037" xr:uid="{00000000-0005-0000-0000-0000A56B0000}"/>
    <cellStyle name="Normal 170 2 2" xfId="10038" xr:uid="{00000000-0005-0000-0000-0000A66B0000}"/>
    <cellStyle name="Normal 170 2 2 2" xfId="10039" xr:uid="{00000000-0005-0000-0000-0000A76B0000}"/>
    <cellStyle name="Normal 170 2 3" xfId="10040" xr:uid="{00000000-0005-0000-0000-0000A86B0000}"/>
    <cellStyle name="Normal 170 3" xfId="10041" xr:uid="{00000000-0005-0000-0000-0000A96B0000}"/>
    <cellStyle name="Normal 170 3 2" xfId="10042" xr:uid="{00000000-0005-0000-0000-0000AA6B0000}"/>
    <cellStyle name="Normal 170 4" xfId="10043" xr:uid="{00000000-0005-0000-0000-0000AB6B0000}"/>
    <cellStyle name="Normal 170 4 2" xfId="10044" xr:uid="{00000000-0005-0000-0000-0000AC6B0000}"/>
    <cellStyle name="Normal 170 5" xfId="10045" xr:uid="{00000000-0005-0000-0000-0000AD6B0000}"/>
    <cellStyle name="Normal 171" xfId="10046" xr:uid="{00000000-0005-0000-0000-0000AE6B0000}"/>
    <cellStyle name="Normal 171 2" xfId="10047" xr:uid="{00000000-0005-0000-0000-0000AF6B0000}"/>
    <cellStyle name="Normal 171 2 2" xfId="10048" xr:uid="{00000000-0005-0000-0000-0000B06B0000}"/>
    <cellStyle name="Normal 171 2 2 2" xfId="10049" xr:uid="{00000000-0005-0000-0000-0000B16B0000}"/>
    <cellStyle name="Normal 171 2 3" xfId="10050" xr:uid="{00000000-0005-0000-0000-0000B26B0000}"/>
    <cellStyle name="Normal 171 3" xfId="10051" xr:uid="{00000000-0005-0000-0000-0000B36B0000}"/>
    <cellStyle name="Normal 171 3 2" xfId="10052" xr:uid="{00000000-0005-0000-0000-0000B46B0000}"/>
    <cellStyle name="Normal 171 4" xfId="10053" xr:uid="{00000000-0005-0000-0000-0000B56B0000}"/>
    <cellStyle name="Normal 171 4 2" xfId="10054" xr:uid="{00000000-0005-0000-0000-0000B66B0000}"/>
    <cellStyle name="Normal 171 5" xfId="10055" xr:uid="{00000000-0005-0000-0000-0000B76B0000}"/>
    <cellStyle name="Normal 172" xfId="10056" xr:uid="{00000000-0005-0000-0000-0000B86B0000}"/>
    <cellStyle name="Normal 172 2" xfId="10057" xr:uid="{00000000-0005-0000-0000-0000B96B0000}"/>
    <cellStyle name="Normal 172 2 2" xfId="10058" xr:uid="{00000000-0005-0000-0000-0000BA6B0000}"/>
    <cellStyle name="Normal 172 2 2 2" xfId="10059" xr:uid="{00000000-0005-0000-0000-0000BB6B0000}"/>
    <cellStyle name="Normal 172 2 3" xfId="10060" xr:uid="{00000000-0005-0000-0000-0000BC6B0000}"/>
    <cellStyle name="Normal 172 3" xfId="10061" xr:uid="{00000000-0005-0000-0000-0000BD6B0000}"/>
    <cellStyle name="Normal 172 3 2" xfId="10062" xr:uid="{00000000-0005-0000-0000-0000BE6B0000}"/>
    <cellStyle name="Normal 172 4" xfId="10063" xr:uid="{00000000-0005-0000-0000-0000BF6B0000}"/>
    <cellStyle name="Normal 172 4 2" xfId="10064" xr:uid="{00000000-0005-0000-0000-0000C06B0000}"/>
    <cellStyle name="Normal 172 5" xfId="10065" xr:uid="{00000000-0005-0000-0000-0000C16B0000}"/>
    <cellStyle name="Normal 173" xfId="10066" xr:uid="{00000000-0005-0000-0000-0000C26B0000}"/>
    <cellStyle name="Normal 173 2" xfId="10067" xr:uid="{00000000-0005-0000-0000-0000C36B0000}"/>
    <cellStyle name="Normal 173 2 2" xfId="10068" xr:uid="{00000000-0005-0000-0000-0000C46B0000}"/>
    <cellStyle name="Normal 173 2 2 2" xfId="10069" xr:uid="{00000000-0005-0000-0000-0000C56B0000}"/>
    <cellStyle name="Normal 173 2 3" xfId="10070" xr:uid="{00000000-0005-0000-0000-0000C66B0000}"/>
    <cellStyle name="Normal 173 3" xfId="10071" xr:uid="{00000000-0005-0000-0000-0000C76B0000}"/>
    <cellStyle name="Normal 173 3 2" xfId="10072" xr:uid="{00000000-0005-0000-0000-0000C86B0000}"/>
    <cellStyle name="Normal 173 4" xfId="10073" xr:uid="{00000000-0005-0000-0000-0000C96B0000}"/>
    <cellStyle name="Normal 173 4 2" xfId="10074" xr:uid="{00000000-0005-0000-0000-0000CA6B0000}"/>
    <cellStyle name="Normal 173 5" xfId="10075" xr:uid="{00000000-0005-0000-0000-0000CB6B0000}"/>
    <cellStyle name="Normal 174" xfId="10076" xr:uid="{00000000-0005-0000-0000-0000CC6B0000}"/>
    <cellStyle name="Normal 174 2" xfId="10077" xr:uid="{00000000-0005-0000-0000-0000CD6B0000}"/>
    <cellStyle name="Normal 174 2 2" xfId="10078" xr:uid="{00000000-0005-0000-0000-0000CE6B0000}"/>
    <cellStyle name="Normal 174 2 2 2" xfId="10079" xr:uid="{00000000-0005-0000-0000-0000CF6B0000}"/>
    <cellStyle name="Normal 174 2 3" xfId="10080" xr:uid="{00000000-0005-0000-0000-0000D06B0000}"/>
    <cellStyle name="Normal 174 3" xfId="10081" xr:uid="{00000000-0005-0000-0000-0000D16B0000}"/>
    <cellStyle name="Normal 174 3 2" xfId="10082" xr:uid="{00000000-0005-0000-0000-0000D26B0000}"/>
    <cellStyle name="Normal 174 4" xfId="10083" xr:uid="{00000000-0005-0000-0000-0000D36B0000}"/>
    <cellStyle name="Normal 174 4 2" xfId="10084" xr:uid="{00000000-0005-0000-0000-0000D46B0000}"/>
    <cellStyle name="Normal 174 5" xfId="10085" xr:uid="{00000000-0005-0000-0000-0000D56B0000}"/>
    <cellStyle name="Normal 175" xfId="10086" xr:uid="{00000000-0005-0000-0000-0000D66B0000}"/>
    <cellStyle name="Normal 175 2" xfId="10087" xr:uid="{00000000-0005-0000-0000-0000D76B0000}"/>
    <cellStyle name="Normal 175 2 2" xfId="10088" xr:uid="{00000000-0005-0000-0000-0000D86B0000}"/>
    <cellStyle name="Normal 175 2 2 2" xfId="10089" xr:uid="{00000000-0005-0000-0000-0000D96B0000}"/>
    <cellStyle name="Normal 175 2 3" xfId="10090" xr:uid="{00000000-0005-0000-0000-0000DA6B0000}"/>
    <cellStyle name="Normal 175 3" xfId="10091" xr:uid="{00000000-0005-0000-0000-0000DB6B0000}"/>
    <cellStyle name="Normal 175 3 2" xfId="10092" xr:uid="{00000000-0005-0000-0000-0000DC6B0000}"/>
    <cellStyle name="Normal 175 4" xfId="10093" xr:uid="{00000000-0005-0000-0000-0000DD6B0000}"/>
    <cellStyle name="Normal 175 4 2" xfId="10094" xr:uid="{00000000-0005-0000-0000-0000DE6B0000}"/>
    <cellStyle name="Normal 175 5" xfId="10095" xr:uid="{00000000-0005-0000-0000-0000DF6B0000}"/>
    <cellStyle name="Normal 176" xfId="10096" xr:uid="{00000000-0005-0000-0000-0000E06B0000}"/>
    <cellStyle name="Normal 176 2" xfId="10097" xr:uid="{00000000-0005-0000-0000-0000E16B0000}"/>
    <cellStyle name="Normal 176 2 2" xfId="10098" xr:uid="{00000000-0005-0000-0000-0000E26B0000}"/>
    <cellStyle name="Normal 176 2 2 2" xfId="10099" xr:uid="{00000000-0005-0000-0000-0000E36B0000}"/>
    <cellStyle name="Normal 176 2 3" xfId="10100" xr:uid="{00000000-0005-0000-0000-0000E46B0000}"/>
    <cellStyle name="Normal 176 3" xfId="10101" xr:uid="{00000000-0005-0000-0000-0000E56B0000}"/>
    <cellStyle name="Normal 176 3 2" xfId="10102" xr:uid="{00000000-0005-0000-0000-0000E66B0000}"/>
    <cellStyle name="Normal 176 4" xfId="10103" xr:uid="{00000000-0005-0000-0000-0000E76B0000}"/>
    <cellStyle name="Normal 176 4 2" xfId="10104" xr:uid="{00000000-0005-0000-0000-0000E86B0000}"/>
    <cellStyle name="Normal 176 5" xfId="10105" xr:uid="{00000000-0005-0000-0000-0000E96B0000}"/>
    <cellStyle name="Normal 177" xfId="10106" xr:uid="{00000000-0005-0000-0000-0000EA6B0000}"/>
    <cellStyle name="Normal 177 2" xfId="10107" xr:uid="{00000000-0005-0000-0000-0000EB6B0000}"/>
    <cellStyle name="Normal 177 2 2" xfId="10108" xr:uid="{00000000-0005-0000-0000-0000EC6B0000}"/>
    <cellStyle name="Normal 177 2 2 2" xfId="10109" xr:uid="{00000000-0005-0000-0000-0000ED6B0000}"/>
    <cellStyle name="Normal 177 2 3" xfId="10110" xr:uid="{00000000-0005-0000-0000-0000EE6B0000}"/>
    <cellStyle name="Normal 177 3" xfId="10111" xr:uid="{00000000-0005-0000-0000-0000EF6B0000}"/>
    <cellStyle name="Normal 177 3 2" xfId="10112" xr:uid="{00000000-0005-0000-0000-0000F06B0000}"/>
    <cellStyle name="Normal 177 4" xfId="10113" xr:uid="{00000000-0005-0000-0000-0000F16B0000}"/>
    <cellStyle name="Normal 177 4 2" xfId="10114" xr:uid="{00000000-0005-0000-0000-0000F26B0000}"/>
    <cellStyle name="Normal 177 5" xfId="10115" xr:uid="{00000000-0005-0000-0000-0000F36B0000}"/>
    <cellStyle name="Normal 178" xfId="10116" xr:uid="{00000000-0005-0000-0000-0000F46B0000}"/>
    <cellStyle name="Normal 178 2" xfId="10117" xr:uid="{00000000-0005-0000-0000-0000F56B0000}"/>
    <cellStyle name="Normal 178 2 2" xfId="10118" xr:uid="{00000000-0005-0000-0000-0000F66B0000}"/>
    <cellStyle name="Normal 178 2 2 2" xfId="10119" xr:uid="{00000000-0005-0000-0000-0000F76B0000}"/>
    <cellStyle name="Normal 178 2 3" xfId="10120" xr:uid="{00000000-0005-0000-0000-0000F86B0000}"/>
    <cellStyle name="Normal 178 3" xfId="10121" xr:uid="{00000000-0005-0000-0000-0000F96B0000}"/>
    <cellStyle name="Normal 178 3 2" xfId="10122" xr:uid="{00000000-0005-0000-0000-0000FA6B0000}"/>
    <cellStyle name="Normal 178 4" xfId="10123" xr:uid="{00000000-0005-0000-0000-0000FB6B0000}"/>
    <cellStyle name="Normal 178 4 2" xfId="10124" xr:uid="{00000000-0005-0000-0000-0000FC6B0000}"/>
    <cellStyle name="Normal 178 5" xfId="10125" xr:uid="{00000000-0005-0000-0000-0000FD6B0000}"/>
    <cellStyle name="Normal 179" xfId="10126" xr:uid="{00000000-0005-0000-0000-0000FE6B0000}"/>
    <cellStyle name="Normal 179 2" xfId="10127" xr:uid="{00000000-0005-0000-0000-0000FF6B0000}"/>
    <cellStyle name="Normal 179 2 2" xfId="10128" xr:uid="{00000000-0005-0000-0000-0000006C0000}"/>
    <cellStyle name="Normal 179 2 2 2" xfId="10129" xr:uid="{00000000-0005-0000-0000-0000016C0000}"/>
    <cellStyle name="Normal 179 2 3" xfId="10130" xr:uid="{00000000-0005-0000-0000-0000026C0000}"/>
    <cellStyle name="Normal 179 3" xfId="10131" xr:uid="{00000000-0005-0000-0000-0000036C0000}"/>
    <cellStyle name="Normal 179 3 2" xfId="10132" xr:uid="{00000000-0005-0000-0000-0000046C0000}"/>
    <cellStyle name="Normal 179 4" xfId="10133" xr:uid="{00000000-0005-0000-0000-0000056C0000}"/>
    <cellStyle name="Normal 179 4 2" xfId="10134" xr:uid="{00000000-0005-0000-0000-0000066C0000}"/>
    <cellStyle name="Normal 179 5" xfId="10135" xr:uid="{00000000-0005-0000-0000-0000076C0000}"/>
    <cellStyle name="Normal 18" xfId="10136" xr:uid="{00000000-0005-0000-0000-0000086C0000}"/>
    <cellStyle name="Normal 18 10" xfId="10137" xr:uid="{00000000-0005-0000-0000-0000096C0000}"/>
    <cellStyle name="Normal 18 10 2" xfId="10138" xr:uid="{00000000-0005-0000-0000-00000A6C0000}"/>
    <cellStyle name="Normal 18 10 2 2" xfId="10139" xr:uid="{00000000-0005-0000-0000-00000B6C0000}"/>
    <cellStyle name="Normal 18 10 2 2 2" xfId="10140" xr:uid="{00000000-0005-0000-0000-00000C6C0000}"/>
    <cellStyle name="Normal 18 10 2 3" xfId="10141" xr:uid="{00000000-0005-0000-0000-00000D6C0000}"/>
    <cellStyle name="Normal 18 10 3" xfId="10142" xr:uid="{00000000-0005-0000-0000-00000E6C0000}"/>
    <cellStyle name="Normal 18 10 3 2" xfId="10143" xr:uid="{00000000-0005-0000-0000-00000F6C0000}"/>
    <cellStyle name="Normal 18 10 4" xfId="10144" xr:uid="{00000000-0005-0000-0000-0000106C0000}"/>
    <cellStyle name="Normal 18 10 4 2" xfId="10145" xr:uid="{00000000-0005-0000-0000-0000116C0000}"/>
    <cellStyle name="Normal 18 10 5" xfId="10146" xr:uid="{00000000-0005-0000-0000-0000126C0000}"/>
    <cellStyle name="Normal 18 11" xfId="10147" xr:uid="{00000000-0005-0000-0000-0000136C0000}"/>
    <cellStyle name="Normal 18 12" xfId="10148" xr:uid="{00000000-0005-0000-0000-0000146C0000}"/>
    <cellStyle name="Normal 18 13" xfId="10149" xr:uid="{00000000-0005-0000-0000-0000156C0000}"/>
    <cellStyle name="Normal 18 14" xfId="10150" xr:uid="{00000000-0005-0000-0000-0000166C0000}"/>
    <cellStyle name="Normal 18 14 2" xfId="10151" xr:uid="{00000000-0005-0000-0000-0000176C0000}"/>
    <cellStyle name="Normal 18 15" xfId="10152" xr:uid="{00000000-0005-0000-0000-0000186C0000}"/>
    <cellStyle name="Normal 18 15 2" xfId="10153" xr:uid="{00000000-0005-0000-0000-0000196C0000}"/>
    <cellStyle name="Normal 18 16" xfId="10154" xr:uid="{00000000-0005-0000-0000-00001A6C0000}"/>
    <cellStyle name="Normal 18 16 2" xfId="10155" xr:uid="{00000000-0005-0000-0000-00001B6C0000}"/>
    <cellStyle name="Normal 18 17" xfId="10156" xr:uid="{00000000-0005-0000-0000-00001C6C0000}"/>
    <cellStyle name="Normal 18 18" xfId="10157" xr:uid="{00000000-0005-0000-0000-00001D6C0000}"/>
    <cellStyle name="Normal 18 2" xfId="10158" xr:uid="{00000000-0005-0000-0000-00001E6C0000}"/>
    <cellStyle name="Normal 18 2 2" xfId="10159" xr:uid="{00000000-0005-0000-0000-00001F6C0000}"/>
    <cellStyle name="Normal 18 2 2 2" xfId="43329" xr:uid="{00000000-0005-0000-0000-0000206C0000}"/>
    <cellStyle name="Normal 18 2 3" xfId="10160" xr:uid="{00000000-0005-0000-0000-0000216C0000}"/>
    <cellStyle name="Normal 18 2 4" xfId="10161" xr:uid="{00000000-0005-0000-0000-0000226C0000}"/>
    <cellStyle name="Normal 18 2 5" xfId="10162" xr:uid="{00000000-0005-0000-0000-0000236C0000}"/>
    <cellStyle name="Normal 18 3" xfId="10163" xr:uid="{00000000-0005-0000-0000-0000246C0000}"/>
    <cellStyle name="Normal 18 3 2" xfId="10164" xr:uid="{00000000-0005-0000-0000-0000256C0000}"/>
    <cellStyle name="Normal 18 3 3" xfId="10165" xr:uid="{00000000-0005-0000-0000-0000266C0000}"/>
    <cellStyle name="Normal 18 3 3 2" xfId="10166" xr:uid="{00000000-0005-0000-0000-0000276C0000}"/>
    <cellStyle name="Normal 18 3 4" xfId="10167" xr:uid="{00000000-0005-0000-0000-0000286C0000}"/>
    <cellStyle name="Normal 18 4" xfId="10168" xr:uid="{00000000-0005-0000-0000-0000296C0000}"/>
    <cellStyle name="Normal 18 4 2" xfId="43330" xr:uid="{00000000-0005-0000-0000-00002A6C0000}"/>
    <cellStyle name="Normal 18 5" xfId="10169" xr:uid="{00000000-0005-0000-0000-00002B6C0000}"/>
    <cellStyle name="Normal 18 5 2" xfId="43331" xr:uid="{00000000-0005-0000-0000-00002C6C0000}"/>
    <cellStyle name="Normal 18 6" xfId="10170" xr:uid="{00000000-0005-0000-0000-00002D6C0000}"/>
    <cellStyle name="Normal 18 7" xfId="10171" xr:uid="{00000000-0005-0000-0000-00002E6C0000}"/>
    <cellStyle name="Normal 18 7 10" xfId="10172" xr:uid="{00000000-0005-0000-0000-00002F6C0000}"/>
    <cellStyle name="Normal 18 7 2" xfId="10173" xr:uid="{00000000-0005-0000-0000-0000306C0000}"/>
    <cellStyle name="Normal 18 7 2 2" xfId="10174" xr:uid="{00000000-0005-0000-0000-0000316C0000}"/>
    <cellStyle name="Normal 18 7 2 2 2" xfId="10175" xr:uid="{00000000-0005-0000-0000-0000326C0000}"/>
    <cellStyle name="Normal 18 7 2 2 2 2" xfId="10176" xr:uid="{00000000-0005-0000-0000-0000336C0000}"/>
    <cellStyle name="Normal 18 7 2 2 3" xfId="10177" xr:uid="{00000000-0005-0000-0000-0000346C0000}"/>
    <cellStyle name="Normal 18 7 2 3" xfId="10178" xr:uid="{00000000-0005-0000-0000-0000356C0000}"/>
    <cellStyle name="Normal 18 7 2 3 2" xfId="10179" xr:uid="{00000000-0005-0000-0000-0000366C0000}"/>
    <cellStyle name="Normal 18 7 2 4" xfId="10180" xr:uid="{00000000-0005-0000-0000-0000376C0000}"/>
    <cellStyle name="Normal 18 7 2 4 2" xfId="10181" xr:uid="{00000000-0005-0000-0000-0000386C0000}"/>
    <cellStyle name="Normal 18 7 2 5" xfId="10182" xr:uid="{00000000-0005-0000-0000-0000396C0000}"/>
    <cellStyle name="Normal 18 7 3" xfId="10183" xr:uid="{00000000-0005-0000-0000-00003A6C0000}"/>
    <cellStyle name="Normal 18 7 3 2" xfId="10184" xr:uid="{00000000-0005-0000-0000-00003B6C0000}"/>
    <cellStyle name="Normal 18 7 3 2 2" xfId="10185" xr:uid="{00000000-0005-0000-0000-00003C6C0000}"/>
    <cellStyle name="Normal 18 7 3 2 2 2" xfId="10186" xr:uid="{00000000-0005-0000-0000-00003D6C0000}"/>
    <cellStyle name="Normal 18 7 3 2 3" xfId="10187" xr:uid="{00000000-0005-0000-0000-00003E6C0000}"/>
    <cellStyle name="Normal 18 7 3 3" xfId="10188" xr:uid="{00000000-0005-0000-0000-00003F6C0000}"/>
    <cellStyle name="Normal 18 7 3 3 2" xfId="10189" xr:uid="{00000000-0005-0000-0000-0000406C0000}"/>
    <cellStyle name="Normal 18 7 3 4" xfId="10190" xr:uid="{00000000-0005-0000-0000-0000416C0000}"/>
    <cellStyle name="Normal 18 7 3 4 2" xfId="10191" xr:uid="{00000000-0005-0000-0000-0000426C0000}"/>
    <cellStyle name="Normal 18 7 3 5" xfId="10192" xr:uid="{00000000-0005-0000-0000-0000436C0000}"/>
    <cellStyle name="Normal 18 7 4" xfId="10193" xr:uid="{00000000-0005-0000-0000-0000446C0000}"/>
    <cellStyle name="Normal 18 7 4 2" xfId="10194" xr:uid="{00000000-0005-0000-0000-0000456C0000}"/>
    <cellStyle name="Normal 18 7 4 2 2" xfId="10195" xr:uid="{00000000-0005-0000-0000-0000466C0000}"/>
    <cellStyle name="Normal 18 7 4 3" xfId="10196" xr:uid="{00000000-0005-0000-0000-0000476C0000}"/>
    <cellStyle name="Normal 18 7 5" xfId="10197" xr:uid="{00000000-0005-0000-0000-0000486C0000}"/>
    <cellStyle name="Normal 18 7 5 2" xfId="10198" xr:uid="{00000000-0005-0000-0000-0000496C0000}"/>
    <cellStyle name="Normal 18 7 6" xfId="10199" xr:uid="{00000000-0005-0000-0000-00004A6C0000}"/>
    <cellStyle name="Normal 18 7 6 2" xfId="10200" xr:uid="{00000000-0005-0000-0000-00004B6C0000}"/>
    <cellStyle name="Normal 18 7 7" xfId="10201" xr:uid="{00000000-0005-0000-0000-00004C6C0000}"/>
    <cellStyle name="Normal 18 7 7 2" xfId="10202" xr:uid="{00000000-0005-0000-0000-00004D6C0000}"/>
    <cellStyle name="Normal 18 7 8" xfId="10203" xr:uid="{00000000-0005-0000-0000-00004E6C0000}"/>
    <cellStyle name="Normal 18 7 8 2" xfId="10204" xr:uid="{00000000-0005-0000-0000-00004F6C0000}"/>
    <cellStyle name="Normal 18 7 9" xfId="10205" xr:uid="{00000000-0005-0000-0000-0000506C0000}"/>
    <cellStyle name="Normal 18 7 9 2" xfId="10206" xr:uid="{00000000-0005-0000-0000-0000516C0000}"/>
    <cellStyle name="Normal 18 8" xfId="10207" xr:uid="{00000000-0005-0000-0000-0000526C0000}"/>
    <cellStyle name="Normal 18 9" xfId="10208" xr:uid="{00000000-0005-0000-0000-0000536C0000}"/>
    <cellStyle name="Normal 18 9 2" xfId="10209" xr:uid="{00000000-0005-0000-0000-0000546C0000}"/>
    <cellStyle name="Normal 18 9 2 2" xfId="10210" xr:uid="{00000000-0005-0000-0000-0000556C0000}"/>
    <cellStyle name="Normal 18 9 2 2 2" xfId="10211" xr:uid="{00000000-0005-0000-0000-0000566C0000}"/>
    <cellStyle name="Normal 18 9 2 3" xfId="10212" xr:uid="{00000000-0005-0000-0000-0000576C0000}"/>
    <cellStyle name="Normal 18 9 3" xfId="10213" xr:uid="{00000000-0005-0000-0000-0000586C0000}"/>
    <cellStyle name="Normal 18 9 3 2" xfId="10214" xr:uid="{00000000-0005-0000-0000-0000596C0000}"/>
    <cellStyle name="Normal 18 9 4" xfId="10215" xr:uid="{00000000-0005-0000-0000-00005A6C0000}"/>
    <cellStyle name="Normal 18 9 4 2" xfId="10216" xr:uid="{00000000-0005-0000-0000-00005B6C0000}"/>
    <cellStyle name="Normal 18 9 5" xfId="10217" xr:uid="{00000000-0005-0000-0000-00005C6C0000}"/>
    <cellStyle name="Normal 180" xfId="10218" xr:uid="{00000000-0005-0000-0000-00005D6C0000}"/>
    <cellStyle name="Normal 180 2" xfId="10219" xr:uid="{00000000-0005-0000-0000-00005E6C0000}"/>
    <cellStyle name="Normal 180 2 2" xfId="10220" xr:uid="{00000000-0005-0000-0000-00005F6C0000}"/>
    <cellStyle name="Normal 180 2 2 2" xfId="10221" xr:uid="{00000000-0005-0000-0000-0000606C0000}"/>
    <cellStyle name="Normal 180 2 3" xfId="10222" xr:uid="{00000000-0005-0000-0000-0000616C0000}"/>
    <cellStyle name="Normal 180 3" xfId="10223" xr:uid="{00000000-0005-0000-0000-0000626C0000}"/>
    <cellStyle name="Normal 180 3 2" xfId="10224" xr:uid="{00000000-0005-0000-0000-0000636C0000}"/>
    <cellStyle name="Normal 180 4" xfId="10225" xr:uid="{00000000-0005-0000-0000-0000646C0000}"/>
    <cellStyle name="Normal 180 4 2" xfId="10226" xr:uid="{00000000-0005-0000-0000-0000656C0000}"/>
    <cellStyle name="Normal 180 5" xfId="10227" xr:uid="{00000000-0005-0000-0000-0000666C0000}"/>
    <cellStyle name="Normal 181" xfId="10228" xr:uid="{00000000-0005-0000-0000-0000676C0000}"/>
    <cellStyle name="Normal 181 2" xfId="10229" xr:uid="{00000000-0005-0000-0000-0000686C0000}"/>
    <cellStyle name="Normal 181 2 2" xfId="10230" xr:uid="{00000000-0005-0000-0000-0000696C0000}"/>
    <cellStyle name="Normal 181 2 2 2" xfId="10231" xr:uid="{00000000-0005-0000-0000-00006A6C0000}"/>
    <cellStyle name="Normal 181 2 3" xfId="10232" xr:uid="{00000000-0005-0000-0000-00006B6C0000}"/>
    <cellStyle name="Normal 181 3" xfId="10233" xr:uid="{00000000-0005-0000-0000-00006C6C0000}"/>
    <cellStyle name="Normal 181 3 2" xfId="10234" xr:uid="{00000000-0005-0000-0000-00006D6C0000}"/>
    <cellStyle name="Normal 181 4" xfId="10235" xr:uid="{00000000-0005-0000-0000-00006E6C0000}"/>
    <cellStyle name="Normal 181 4 2" xfId="10236" xr:uid="{00000000-0005-0000-0000-00006F6C0000}"/>
    <cellStyle name="Normal 181 5" xfId="10237" xr:uid="{00000000-0005-0000-0000-0000706C0000}"/>
    <cellStyle name="Normal 182" xfId="10238" xr:uid="{00000000-0005-0000-0000-0000716C0000}"/>
    <cellStyle name="Normal 182 2" xfId="10239" xr:uid="{00000000-0005-0000-0000-0000726C0000}"/>
    <cellStyle name="Normal 182 2 2" xfId="10240" xr:uid="{00000000-0005-0000-0000-0000736C0000}"/>
    <cellStyle name="Normal 182 2 2 2" xfId="10241" xr:uid="{00000000-0005-0000-0000-0000746C0000}"/>
    <cellStyle name="Normal 182 2 3" xfId="10242" xr:uid="{00000000-0005-0000-0000-0000756C0000}"/>
    <cellStyle name="Normal 182 3" xfId="10243" xr:uid="{00000000-0005-0000-0000-0000766C0000}"/>
    <cellStyle name="Normal 182 3 2" xfId="10244" xr:uid="{00000000-0005-0000-0000-0000776C0000}"/>
    <cellStyle name="Normal 182 4" xfId="10245" xr:uid="{00000000-0005-0000-0000-0000786C0000}"/>
    <cellStyle name="Normal 182 4 2" xfId="10246" xr:uid="{00000000-0005-0000-0000-0000796C0000}"/>
    <cellStyle name="Normal 182 5" xfId="10247" xr:uid="{00000000-0005-0000-0000-00007A6C0000}"/>
    <cellStyle name="Normal 183" xfId="10248" xr:uid="{00000000-0005-0000-0000-00007B6C0000}"/>
    <cellStyle name="Normal 183 2" xfId="10249" xr:uid="{00000000-0005-0000-0000-00007C6C0000}"/>
    <cellStyle name="Normal 183 2 2" xfId="10250" xr:uid="{00000000-0005-0000-0000-00007D6C0000}"/>
    <cellStyle name="Normal 183 2 2 2" xfId="10251" xr:uid="{00000000-0005-0000-0000-00007E6C0000}"/>
    <cellStyle name="Normal 183 2 3" xfId="10252" xr:uid="{00000000-0005-0000-0000-00007F6C0000}"/>
    <cellStyle name="Normal 183 3" xfId="10253" xr:uid="{00000000-0005-0000-0000-0000806C0000}"/>
    <cellStyle name="Normal 183 3 2" xfId="10254" xr:uid="{00000000-0005-0000-0000-0000816C0000}"/>
    <cellStyle name="Normal 183 4" xfId="10255" xr:uid="{00000000-0005-0000-0000-0000826C0000}"/>
    <cellStyle name="Normal 183 4 2" xfId="10256" xr:uid="{00000000-0005-0000-0000-0000836C0000}"/>
    <cellStyle name="Normal 183 5" xfId="10257" xr:uid="{00000000-0005-0000-0000-0000846C0000}"/>
    <cellStyle name="Normal 184" xfId="10258" xr:uid="{00000000-0005-0000-0000-0000856C0000}"/>
    <cellStyle name="Normal 184 2" xfId="10259" xr:uid="{00000000-0005-0000-0000-0000866C0000}"/>
    <cellStyle name="Normal 184 2 2" xfId="10260" xr:uid="{00000000-0005-0000-0000-0000876C0000}"/>
    <cellStyle name="Normal 184 2 2 2" xfId="10261" xr:uid="{00000000-0005-0000-0000-0000886C0000}"/>
    <cellStyle name="Normal 184 2 3" xfId="10262" xr:uid="{00000000-0005-0000-0000-0000896C0000}"/>
    <cellStyle name="Normal 184 3" xfId="10263" xr:uid="{00000000-0005-0000-0000-00008A6C0000}"/>
    <cellStyle name="Normal 184 3 2" xfId="10264" xr:uid="{00000000-0005-0000-0000-00008B6C0000}"/>
    <cellStyle name="Normal 184 4" xfId="10265" xr:uid="{00000000-0005-0000-0000-00008C6C0000}"/>
    <cellStyle name="Normal 184 4 2" xfId="10266" xr:uid="{00000000-0005-0000-0000-00008D6C0000}"/>
    <cellStyle name="Normal 184 5" xfId="10267" xr:uid="{00000000-0005-0000-0000-00008E6C0000}"/>
    <cellStyle name="Normal 185" xfId="10268" xr:uid="{00000000-0005-0000-0000-00008F6C0000}"/>
    <cellStyle name="Normal 185 2" xfId="10269" xr:uid="{00000000-0005-0000-0000-0000906C0000}"/>
    <cellStyle name="Normal 185 2 2" xfId="10270" xr:uid="{00000000-0005-0000-0000-0000916C0000}"/>
    <cellStyle name="Normal 185 2 2 2" xfId="10271" xr:uid="{00000000-0005-0000-0000-0000926C0000}"/>
    <cellStyle name="Normal 185 2 3" xfId="10272" xr:uid="{00000000-0005-0000-0000-0000936C0000}"/>
    <cellStyle name="Normal 185 3" xfId="10273" xr:uid="{00000000-0005-0000-0000-0000946C0000}"/>
    <cellStyle name="Normal 185 3 2" xfId="10274" xr:uid="{00000000-0005-0000-0000-0000956C0000}"/>
    <cellStyle name="Normal 185 4" xfId="10275" xr:uid="{00000000-0005-0000-0000-0000966C0000}"/>
    <cellStyle name="Normal 185 4 2" xfId="10276" xr:uid="{00000000-0005-0000-0000-0000976C0000}"/>
    <cellStyle name="Normal 185 5" xfId="10277" xr:uid="{00000000-0005-0000-0000-0000986C0000}"/>
    <cellStyle name="Normal 186" xfId="10278" xr:uid="{00000000-0005-0000-0000-0000996C0000}"/>
    <cellStyle name="Normal 186 2" xfId="10279" xr:uid="{00000000-0005-0000-0000-00009A6C0000}"/>
    <cellStyle name="Normal 187" xfId="10280" xr:uid="{00000000-0005-0000-0000-00009B6C0000}"/>
    <cellStyle name="Normal 187 2" xfId="10281" xr:uid="{00000000-0005-0000-0000-00009C6C0000}"/>
    <cellStyle name="Normal 187 2 2" xfId="10282" xr:uid="{00000000-0005-0000-0000-00009D6C0000}"/>
    <cellStyle name="Normal 187 2 2 2" xfId="10283" xr:uid="{00000000-0005-0000-0000-00009E6C0000}"/>
    <cellStyle name="Normal 187 2 3" xfId="10284" xr:uid="{00000000-0005-0000-0000-00009F6C0000}"/>
    <cellStyle name="Normal 187 3" xfId="10285" xr:uid="{00000000-0005-0000-0000-0000A06C0000}"/>
    <cellStyle name="Normal 187 3 2" xfId="10286" xr:uid="{00000000-0005-0000-0000-0000A16C0000}"/>
    <cellStyle name="Normal 187 4" xfId="10287" xr:uid="{00000000-0005-0000-0000-0000A26C0000}"/>
    <cellStyle name="Normal 187 4 2" xfId="10288" xr:uid="{00000000-0005-0000-0000-0000A36C0000}"/>
    <cellStyle name="Normal 187 5" xfId="10289" xr:uid="{00000000-0005-0000-0000-0000A46C0000}"/>
    <cellStyle name="Normal 188" xfId="10290" xr:uid="{00000000-0005-0000-0000-0000A56C0000}"/>
    <cellStyle name="Normal 188 2" xfId="10291" xr:uid="{00000000-0005-0000-0000-0000A66C0000}"/>
    <cellStyle name="Normal 188 2 2" xfId="10292" xr:uid="{00000000-0005-0000-0000-0000A76C0000}"/>
    <cellStyle name="Normal 188 2 2 2" xfId="10293" xr:uid="{00000000-0005-0000-0000-0000A86C0000}"/>
    <cellStyle name="Normal 188 2 3" xfId="10294" xr:uid="{00000000-0005-0000-0000-0000A96C0000}"/>
    <cellStyle name="Normal 188 3" xfId="10295" xr:uid="{00000000-0005-0000-0000-0000AA6C0000}"/>
    <cellStyle name="Normal 188 3 2" xfId="10296" xr:uid="{00000000-0005-0000-0000-0000AB6C0000}"/>
    <cellStyle name="Normal 188 4" xfId="10297" xr:uid="{00000000-0005-0000-0000-0000AC6C0000}"/>
    <cellStyle name="Normal 188 4 2" xfId="10298" xr:uid="{00000000-0005-0000-0000-0000AD6C0000}"/>
    <cellStyle name="Normal 188 5" xfId="10299" xr:uid="{00000000-0005-0000-0000-0000AE6C0000}"/>
    <cellStyle name="Normal 189" xfId="10300" xr:uid="{00000000-0005-0000-0000-0000AF6C0000}"/>
    <cellStyle name="Normal 189 2" xfId="10301" xr:uid="{00000000-0005-0000-0000-0000B06C0000}"/>
    <cellStyle name="Normal 189 2 2" xfId="10302" xr:uid="{00000000-0005-0000-0000-0000B16C0000}"/>
    <cellStyle name="Normal 189 2 2 2" xfId="10303" xr:uid="{00000000-0005-0000-0000-0000B26C0000}"/>
    <cellStyle name="Normal 189 2 3" xfId="10304" xr:uid="{00000000-0005-0000-0000-0000B36C0000}"/>
    <cellStyle name="Normal 189 3" xfId="10305" xr:uid="{00000000-0005-0000-0000-0000B46C0000}"/>
    <cellStyle name="Normal 189 3 2" xfId="10306" xr:uid="{00000000-0005-0000-0000-0000B56C0000}"/>
    <cellStyle name="Normal 189 4" xfId="10307" xr:uid="{00000000-0005-0000-0000-0000B66C0000}"/>
    <cellStyle name="Normal 189 4 2" xfId="10308" xr:uid="{00000000-0005-0000-0000-0000B76C0000}"/>
    <cellStyle name="Normal 189 5" xfId="10309" xr:uid="{00000000-0005-0000-0000-0000B86C0000}"/>
    <cellStyle name="Normal 19" xfId="10310" xr:uid="{00000000-0005-0000-0000-0000B96C0000}"/>
    <cellStyle name="Normal 19 10" xfId="10311" xr:uid="{00000000-0005-0000-0000-0000BA6C0000}"/>
    <cellStyle name="Normal 19 10 2" xfId="10312" xr:uid="{00000000-0005-0000-0000-0000BB6C0000}"/>
    <cellStyle name="Normal 19 11" xfId="10313" xr:uid="{00000000-0005-0000-0000-0000BC6C0000}"/>
    <cellStyle name="Normal 19 11 2" xfId="10314" xr:uid="{00000000-0005-0000-0000-0000BD6C0000}"/>
    <cellStyle name="Normal 19 12" xfId="10315" xr:uid="{00000000-0005-0000-0000-0000BE6C0000}"/>
    <cellStyle name="Normal 19 12 2" xfId="10316" xr:uid="{00000000-0005-0000-0000-0000BF6C0000}"/>
    <cellStyle name="Normal 19 13" xfId="10317" xr:uid="{00000000-0005-0000-0000-0000C06C0000}"/>
    <cellStyle name="Normal 19 13 2" xfId="10318" xr:uid="{00000000-0005-0000-0000-0000C16C0000}"/>
    <cellStyle name="Normal 19 14" xfId="10319" xr:uid="{00000000-0005-0000-0000-0000C26C0000}"/>
    <cellStyle name="Normal 19 14 2" xfId="10320" xr:uid="{00000000-0005-0000-0000-0000C36C0000}"/>
    <cellStyle name="Normal 19 15" xfId="10321" xr:uid="{00000000-0005-0000-0000-0000C46C0000}"/>
    <cellStyle name="Normal 19 15 2" xfId="10322" xr:uid="{00000000-0005-0000-0000-0000C56C0000}"/>
    <cellStyle name="Normal 19 16" xfId="10323" xr:uid="{00000000-0005-0000-0000-0000C66C0000}"/>
    <cellStyle name="Normal 19 17" xfId="10324" xr:uid="{00000000-0005-0000-0000-0000C76C0000}"/>
    <cellStyle name="Normal 19 17 2" xfId="10325" xr:uid="{00000000-0005-0000-0000-0000C86C0000}"/>
    <cellStyle name="Normal 19 17 2 2" xfId="10326" xr:uid="{00000000-0005-0000-0000-0000C96C0000}"/>
    <cellStyle name="Normal 19 17 2 2 2" xfId="10327" xr:uid="{00000000-0005-0000-0000-0000CA6C0000}"/>
    <cellStyle name="Normal 19 17 2 3" xfId="10328" xr:uid="{00000000-0005-0000-0000-0000CB6C0000}"/>
    <cellStyle name="Normal 19 17 3" xfId="10329" xr:uid="{00000000-0005-0000-0000-0000CC6C0000}"/>
    <cellStyle name="Normal 19 17 3 2" xfId="10330" xr:uid="{00000000-0005-0000-0000-0000CD6C0000}"/>
    <cellStyle name="Normal 19 17 4" xfId="10331" xr:uid="{00000000-0005-0000-0000-0000CE6C0000}"/>
    <cellStyle name="Normal 19 17 4 2" xfId="10332" xr:uid="{00000000-0005-0000-0000-0000CF6C0000}"/>
    <cellStyle name="Normal 19 17 5" xfId="10333" xr:uid="{00000000-0005-0000-0000-0000D06C0000}"/>
    <cellStyle name="Normal 19 18" xfId="10334" xr:uid="{00000000-0005-0000-0000-0000D16C0000}"/>
    <cellStyle name="Normal 19 19" xfId="10335" xr:uid="{00000000-0005-0000-0000-0000D26C0000}"/>
    <cellStyle name="Normal 19 19 2" xfId="10336" xr:uid="{00000000-0005-0000-0000-0000D36C0000}"/>
    <cellStyle name="Normal 19 2" xfId="10337" xr:uid="{00000000-0005-0000-0000-0000D46C0000}"/>
    <cellStyle name="Normal 19 2 2" xfId="10338" xr:uid="{00000000-0005-0000-0000-0000D56C0000}"/>
    <cellStyle name="Normal 19 2 2 2" xfId="10339" xr:uid="{00000000-0005-0000-0000-0000D66C0000}"/>
    <cellStyle name="Normal 19 2 2 2 2" xfId="10340" xr:uid="{00000000-0005-0000-0000-0000D76C0000}"/>
    <cellStyle name="Normal 19 2 2 2 2 2" xfId="10341" xr:uid="{00000000-0005-0000-0000-0000D86C0000}"/>
    <cellStyle name="Normal 19 2 2 2 2 2 2" xfId="10342" xr:uid="{00000000-0005-0000-0000-0000D96C0000}"/>
    <cellStyle name="Normal 19 2 2 2 2 3" xfId="10343" xr:uid="{00000000-0005-0000-0000-0000DA6C0000}"/>
    <cellStyle name="Normal 19 2 2 2 2 4" xfId="10344" xr:uid="{00000000-0005-0000-0000-0000DB6C0000}"/>
    <cellStyle name="Normal 19 2 2 2 3" xfId="10345" xr:uid="{00000000-0005-0000-0000-0000DC6C0000}"/>
    <cellStyle name="Normal 19 2 2 2 3 2" xfId="10346" xr:uid="{00000000-0005-0000-0000-0000DD6C0000}"/>
    <cellStyle name="Normal 19 2 2 2 4" xfId="10347" xr:uid="{00000000-0005-0000-0000-0000DE6C0000}"/>
    <cellStyle name="Normal 19 2 2 2 4 2" xfId="10348" xr:uid="{00000000-0005-0000-0000-0000DF6C0000}"/>
    <cellStyle name="Normal 19 2 2 2 5" xfId="10349" xr:uid="{00000000-0005-0000-0000-0000E06C0000}"/>
    <cellStyle name="Normal 19 2 2 3" xfId="10350" xr:uid="{00000000-0005-0000-0000-0000E16C0000}"/>
    <cellStyle name="Normal 19 2 2 3 2" xfId="10351" xr:uid="{00000000-0005-0000-0000-0000E26C0000}"/>
    <cellStyle name="Normal 19 2 2 3 2 2" xfId="10352" xr:uid="{00000000-0005-0000-0000-0000E36C0000}"/>
    <cellStyle name="Normal 19 2 2 3 2 3" xfId="10353" xr:uid="{00000000-0005-0000-0000-0000E46C0000}"/>
    <cellStyle name="Normal 19 2 2 3 3" xfId="10354" xr:uid="{00000000-0005-0000-0000-0000E56C0000}"/>
    <cellStyle name="Normal 19 2 2 4" xfId="10355" xr:uid="{00000000-0005-0000-0000-0000E66C0000}"/>
    <cellStyle name="Normal 19 2 2 4 2" xfId="10356" xr:uid="{00000000-0005-0000-0000-0000E76C0000}"/>
    <cellStyle name="Normal 19 2 2 4 3" xfId="10357" xr:uid="{00000000-0005-0000-0000-0000E86C0000}"/>
    <cellStyle name="Normal 19 2 2 5" xfId="10358" xr:uid="{00000000-0005-0000-0000-0000E96C0000}"/>
    <cellStyle name="Normal 19 2 2 5 2" xfId="10359" xr:uid="{00000000-0005-0000-0000-0000EA6C0000}"/>
    <cellStyle name="Normal 19 2 2 6" xfId="10360" xr:uid="{00000000-0005-0000-0000-0000EB6C0000}"/>
    <cellStyle name="Normal 19 2 2 6 2" xfId="10361" xr:uid="{00000000-0005-0000-0000-0000EC6C0000}"/>
    <cellStyle name="Normal 19 2 2 7" xfId="10362" xr:uid="{00000000-0005-0000-0000-0000ED6C0000}"/>
    <cellStyle name="Normal 19 2 2 7 2" xfId="10363" xr:uid="{00000000-0005-0000-0000-0000EE6C0000}"/>
    <cellStyle name="Normal 19 2 2 8" xfId="10364" xr:uid="{00000000-0005-0000-0000-0000EF6C0000}"/>
    <cellStyle name="Normal 19 2 2 8 2" xfId="10365" xr:uid="{00000000-0005-0000-0000-0000F06C0000}"/>
    <cellStyle name="Normal 19 2 2 9" xfId="10366" xr:uid="{00000000-0005-0000-0000-0000F16C0000}"/>
    <cellStyle name="Normal 19 2 3" xfId="10367" xr:uid="{00000000-0005-0000-0000-0000F26C0000}"/>
    <cellStyle name="Normal 19 2 3 2" xfId="10368" xr:uid="{00000000-0005-0000-0000-0000F36C0000}"/>
    <cellStyle name="Normal 19 2 3 2 2" xfId="10369" xr:uid="{00000000-0005-0000-0000-0000F46C0000}"/>
    <cellStyle name="Normal 19 2 3 3" xfId="10370" xr:uid="{00000000-0005-0000-0000-0000F56C0000}"/>
    <cellStyle name="Normal 19 2 3 4" xfId="10371" xr:uid="{00000000-0005-0000-0000-0000F66C0000}"/>
    <cellStyle name="Normal 19 2 4" xfId="10372" xr:uid="{00000000-0005-0000-0000-0000F76C0000}"/>
    <cellStyle name="Normal 19 2 4 2" xfId="10373" xr:uid="{00000000-0005-0000-0000-0000F86C0000}"/>
    <cellStyle name="Normal 19 2 4 2 2" xfId="10374" xr:uid="{00000000-0005-0000-0000-0000F96C0000}"/>
    <cellStyle name="Normal 19 2 4 2 3" xfId="10375" xr:uid="{00000000-0005-0000-0000-0000FA6C0000}"/>
    <cellStyle name="Normal 19 2 4 3" xfId="10376" xr:uid="{00000000-0005-0000-0000-0000FB6C0000}"/>
    <cellStyle name="Normal 19 2 4 3 2" xfId="10377" xr:uid="{00000000-0005-0000-0000-0000FC6C0000}"/>
    <cellStyle name="Normal 19 2 4 4" xfId="10378" xr:uid="{00000000-0005-0000-0000-0000FD6C0000}"/>
    <cellStyle name="Normal 19 2 5" xfId="10379" xr:uid="{00000000-0005-0000-0000-0000FE6C0000}"/>
    <cellStyle name="Normal 19 2 5 2" xfId="10380" xr:uid="{00000000-0005-0000-0000-0000FF6C0000}"/>
    <cellStyle name="Normal 19 2 5 3" xfId="10381" xr:uid="{00000000-0005-0000-0000-0000006D0000}"/>
    <cellStyle name="Normal 19 2 6" xfId="10382" xr:uid="{00000000-0005-0000-0000-0000016D0000}"/>
    <cellStyle name="Normal 19 2 6 2" xfId="10383" xr:uid="{00000000-0005-0000-0000-0000026D0000}"/>
    <cellStyle name="Normal 19 2 7" xfId="10384" xr:uid="{00000000-0005-0000-0000-0000036D0000}"/>
    <cellStyle name="Normal 19 20" xfId="10385" xr:uid="{00000000-0005-0000-0000-0000046D0000}"/>
    <cellStyle name="Normal 19 21" xfId="10386" xr:uid="{00000000-0005-0000-0000-0000056D0000}"/>
    <cellStyle name="Normal 19 21 2" xfId="10387" xr:uid="{00000000-0005-0000-0000-0000066D0000}"/>
    <cellStyle name="Normal 19 22" xfId="10388" xr:uid="{00000000-0005-0000-0000-0000076D0000}"/>
    <cellStyle name="Normal 19 22 2" xfId="10389" xr:uid="{00000000-0005-0000-0000-0000086D0000}"/>
    <cellStyle name="Normal 19 23" xfId="10390" xr:uid="{00000000-0005-0000-0000-0000096D0000}"/>
    <cellStyle name="Normal 19 23 2" xfId="10391" xr:uid="{00000000-0005-0000-0000-00000A6D0000}"/>
    <cellStyle name="Normal 19 24" xfId="10392" xr:uid="{00000000-0005-0000-0000-00000B6D0000}"/>
    <cellStyle name="Normal 19 25" xfId="10393" xr:uid="{00000000-0005-0000-0000-00000C6D0000}"/>
    <cellStyle name="Normal 19 3" xfId="10394" xr:uid="{00000000-0005-0000-0000-00000D6D0000}"/>
    <cellStyle name="Normal 19 3 2" xfId="10395" xr:uid="{00000000-0005-0000-0000-00000E6D0000}"/>
    <cellStyle name="Normal 19 3 2 2" xfId="10396" xr:uid="{00000000-0005-0000-0000-00000F6D0000}"/>
    <cellStyle name="Normal 19 3 2 3" xfId="10397" xr:uid="{00000000-0005-0000-0000-0000106D0000}"/>
    <cellStyle name="Normal 19 3 2 4" xfId="10398" xr:uid="{00000000-0005-0000-0000-0000116D0000}"/>
    <cellStyle name="Normal 19 3 3" xfId="10399" xr:uid="{00000000-0005-0000-0000-0000126D0000}"/>
    <cellStyle name="Normal 19 3 4" xfId="10400" xr:uid="{00000000-0005-0000-0000-0000136D0000}"/>
    <cellStyle name="Normal 19 3 5" xfId="10401" xr:uid="{00000000-0005-0000-0000-0000146D0000}"/>
    <cellStyle name="Normal 19 4" xfId="10402" xr:uid="{00000000-0005-0000-0000-0000156D0000}"/>
    <cellStyle name="Normal 19 4 2" xfId="10403" xr:uid="{00000000-0005-0000-0000-0000166D0000}"/>
    <cellStyle name="Normal 19 4 2 2" xfId="10404" xr:uid="{00000000-0005-0000-0000-0000176D0000}"/>
    <cellStyle name="Normal 19 4 3" xfId="10405" xr:uid="{00000000-0005-0000-0000-0000186D0000}"/>
    <cellStyle name="Normal 19 4 4" xfId="10406" xr:uid="{00000000-0005-0000-0000-0000196D0000}"/>
    <cellStyle name="Normal 19 5" xfId="10407" xr:uid="{00000000-0005-0000-0000-00001A6D0000}"/>
    <cellStyle name="Normal 19 5 2" xfId="10408" xr:uid="{00000000-0005-0000-0000-00001B6D0000}"/>
    <cellStyle name="Normal 19 5 2 2" xfId="43332" xr:uid="{00000000-0005-0000-0000-00001C6D0000}"/>
    <cellStyle name="Normal 19 5 3" xfId="43333" xr:uid="{00000000-0005-0000-0000-00001D6D0000}"/>
    <cellStyle name="Normal 19 6" xfId="10409" xr:uid="{00000000-0005-0000-0000-00001E6D0000}"/>
    <cellStyle name="Normal 19 6 2" xfId="10410" xr:uid="{00000000-0005-0000-0000-00001F6D0000}"/>
    <cellStyle name="Normal 19 6 3" xfId="43334" xr:uid="{00000000-0005-0000-0000-0000206D0000}"/>
    <cellStyle name="Normal 19 7" xfId="10411" xr:uid="{00000000-0005-0000-0000-0000216D0000}"/>
    <cellStyle name="Normal 19 7 2" xfId="10412" xr:uid="{00000000-0005-0000-0000-0000226D0000}"/>
    <cellStyle name="Normal 19 7 2 2" xfId="43335" xr:uid="{00000000-0005-0000-0000-0000236D0000}"/>
    <cellStyle name="Normal 19 7 3" xfId="43336" xr:uid="{00000000-0005-0000-0000-0000246D0000}"/>
    <cellStyle name="Normal 19 8" xfId="10413" xr:uid="{00000000-0005-0000-0000-0000256D0000}"/>
    <cellStyle name="Normal 19 8 2" xfId="10414" xr:uid="{00000000-0005-0000-0000-0000266D0000}"/>
    <cellStyle name="Normal 19 8 3" xfId="43337" xr:uid="{00000000-0005-0000-0000-0000276D0000}"/>
    <cellStyle name="Normal 19 9" xfId="10415" xr:uid="{00000000-0005-0000-0000-0000286D0000}"/>
    <cellStyle name="Normal 19 9 2" xfId="10416" xr:uid="{00000000-0005-0000-0000-0000296D0000}"/>
    <cellStyle name="Normal 19 9 3" xfId="43338" xr:uid="{00000000-0005-0000-0000-00002A6D0000}"/>
    <cellStyle name="Normal 190" xfId="10417" xr:uid="{00000000-0005-0000-0000-00002B6D0000}"/>
    <cellStyle name="Normal 190 2" xfId="10418" xr:uid="{00000000-0005-0000-0000-00002C6D0000}"/>
    <cellStyle name="Normal 190 2 2" xfId="10419" xr:uid="{00000000-0005-0000-0000-00002D6D0000}"/>
    <cellStyle name="Normal 190 2 2 2" xfId="10420" xr:uid="{00000000-0005-0000-0000-00002E6D0000}"/>
    <cellStyle name="Normal 190 2 3" xfId="10421" xr:uid="{00000000-0005-0000-0000-00002F6D0000}"/>
    <cellStyle name="Normal 190 3" xfId="10422" xr:uid="{00000000-0005-0000-0000-0000306D0000}"/>
    <cellStyle name="Normal 190 3 2" xfId="10423" xr:uid="{00000000-0005-0000-0000-0000316D0000}"/>
    <cellStyle name="Normal 190 4" xfId="10424" xr:uid="{00000000-0005-0000-0000-0000326D0000}"/>
    <cellStyle name="Normal 190 4 2" xfId="10425" xr:uid="{00000000-0005-0000-0000-0000336D0000}"/>
    <cellStyle name="Normal 190 5" xfId="10426" xr:uid="{00000000-0005-0000-0000-0000346D0000}"/>
    <cellStyle name="Normal 191" xfId="10427" xr:uid="{00000000-0005-0000-0000-0000356D0000}"/>
    <cellStyle name="Normal 191 2" xfId="10428" xr:uid="{00000000-0005-0000-0000-0000366D0000}"/>
    <cellStyle name="Normal 191 2 2" xfId="10429" xr:uid="{00000000-0005-0000-0000-0000376D0000}"/>
    <cellStyle name="Normal 191 2 2 2" xfId="10430" xr:uid="{00000000-0005-0000-0000-0000386D0000}"/>
    <cellStyle name="Normal 191 2 3" xfId="10431" xr:uid="{00000000-0005-0000-0000-0000396D0000}"/>
    <cellStyle name="Normal 191 3" xfId="10432" xr:uid="{00000000-0005-0000-0000-00003A6D0000}"/>
    <cellStyle name="Normal 191 3 2" xfId="10433" xr:uid="{00000000-0005-0000-0000-00003B6D0000}"/>
    <cellStyle name="Normal 191 4" xfId="10434" xr:uid="{00000000-0005-0000-0000-00003C6D0000}"/>
    <cellStyle name="Normal 191 4 2" xfId="10435" xr:uid="{00000000-0005-0000-0000-00003D6D0000}"/>
    <cellStyle name="Normal 191 5" xfId="10436" xr:uid="{00000000-0005-0000-0000-00003E6D0000}"/>
    <cellStyle name="Normal 192" xfId="10437" xr:uid="{00000000-0005-0000-0000-00003F6D0000}"/>
    <cellStyle name="Normal 192 2" xfId="10438" xr:uid="{00000000-0005-0000-0000-0000406D0000}"/>
    <cellStyle name="Normal 192 2 2" xfId="10439" xr:uid="{00000000-0005-0000-0000-0000416D0000}"/>
    <cellStyle name="Normal 192 2 2 2" xfId="10440" xr:uid="{00000000-0005-0000-0000-0000426D0000}"/>
    <cellStyle name="Normal 192 2 3" xfId="10441" xr:uid="{00000000-0005-0000-0000-0000436D0000}"/>
    <cellStyle name="Normal 192 3" xfId="10442" xr:uid="{00000000-0005-0000-0000-0000446D0000}"/>
    <cellStyle name="Normal 192 3 2" xfId="10443" xr:uid="{00000000-0005-0000-0000-0000456D0000}"/>
    <cellStyle name="Normal 192 4" xfId="10444" xr:uid="{00000000-0005-0000-0000-0000466D0000}"/>
    <cellStyle name="Normal 192 4 2" xfId="10445" xr:uid="{00000000-0005-0000-0000-0000476D0000}"/>
    <cellStyle name="Normal 192 5" xfId="10446" xr:uid="{00000000-0005-0000-0000-0000486D0000}"/>
    <cellStyle name="Normal 193" xfId="10447" xr:uid="{00000000-0005-0000-0000-0000496D0000}"/>
    <cellStyle name="Normal 193 2" xfId="10448" xr:uid="{00000000-0005-0000-0000-00004A6D0000}"/>
    <cellStyle name="Normal 193 2 2" xfId="10449" xr:uid="{00000000-0005-0000-0000-00004B6D0000}"/>
    <cellStyle name="Normal 193 2 2 2" xfId="10450" xr:uid="{00000000-0005-0000-0000-00004C6D0000}"/>
    <cellStyle name="Normal 193 2 3" xfId="10451" xr:uid="{00000000-0005-0000-0000-00004D6D0000}"/>
    <cellStyle name="Normal 193 3" xfId="10452" xr:uid="{00000000-0005-0000-0000-00004E6D0000}"/>
    <cellStyle name="Normal 193 3 2" xfId="10453" xr:uid="{00000000-0005-0000-0000-00004F6D0000}"/>
    <cellStyle name="Normal 193 4" xfId="10454" xr:uid="{00000000-0005-0000-0000-0000506D0000}"/>
    <cellStyle name="Normal 193 4 2" xfId="10455" xr:uid="{00000000-0005-0000-0000-0000516D0000}"/>
    <cellStyle name="Normal 193 5" xfId="10456" xr:uid="{00000000-0005-0000-0000-0000526D0000}"/>
    <cellStyle name="Normal 194" xfId="10457" xr:uid="{00000000-0005-0000-0000-0000536D0000}"/>
    <cellStyle name="Normal 194 2" xfId="10458" xr:uid="{00000000-0005-0000-0000-0000546D0000}"/>
    <cellStyle name="Normal 194 2 2" xfId="10459" xr:uid="{00000000-0005-0000-0000-0000556D0000}"/>
    <cellStyle name="Normal 194 2 2 2" xfId="10460" xr:uid="{00000000-0005-0000-0000-0000566D0000}"/>
    <cellStyle name="Normal 194 2 3" xfId="10461" xr:uid="{00000000-0005-0000-0000-0000576D0000}"/>
    <cellStyle name="Normal 194 3" xfId="10462" xr:uid="{00000000-0005-0000-0000-0000586D0000}"/>
    <cellStyle name="Normal 194 3 2" xfId="10463" xr:uid="{00000000-0005-0000-0000-0000596D0000}"/>
    <cellStyle name="Normal 194 4" xfId="10464" xr:uid="{00000000-0005-0000-0000-00005A6D0000}"/>
    <cellStyle name="Normal 194 4 2" xfId="10465" xr:uid="{00000000-0005-0000-0000-00005B6D0000}"/>
    <cellStyle name="Normal 194 5" xfId="10466" xr:uid="{00000000-0005-0000-0000-00005C6D0000}"/>
    <cellStyle name="Normal 195" xfId="10467" xr:uid="{00000000-0005-0000-0000-00005D6D0000}"/>
    <cellStyle name="Normal 195 2" xfId="10468" xr:uid="{00000000-0005-0000-0000-00005E6D0000}"/>
    <cellStyle name="Normal 195 2 2" xfId="10469" xr:uid="{00000000-0005-0000-0000-00005F6D0000}"/>
    <cellStyle name="Normal 195 2 2 2" xfId="10470" xr:uid="{00000000-0005-0000-0000-0000606D0000}"/>
    <cellStyle name="Normal 195 2 3" xfId="10471" xr:uid="{00000000-0005-0000-0000-0000616D0000}"/>
    <cellStyle name="Normal 195 3" xfId="10472" xr:uid="{00000000-0005-0000-0000-0000626D0000}"/>
    <cellStyle name="Normal 195 3 2" xfId="10473" xr:uid="{00000000-0005-0000-0000-0000636D0000}"/>
    <cellStyle name="Normal 195 4" xfId="10474" xr:uid="{00000000-0005-0000-0000-0000646D0000}"/>
    <cellStyle name="Normal 195 4 2" xfId="10475" xr:uid="{00000000-0005-0000-0000-0000656D0000}"/>
    <cellStyle name="Normal 195 5" xfId="10476" xr:uid="{00000000-0005-0000-0000-0000666D0000}"/>
    <cellStyle name="Normal 196" xfId="10477" xr:uid="{00000000-0005-0000-0000-0000676D0000}"/>
    <cellStyle name="Normal 196 2" xfId="10478" xr:uid="{00000000-0005-0000-0000-0000686D0000}"/>
    <cellStyle name="Normal 196 2 2" xfId="10479" xr:uid="{00000000-0005-0000-0000-0000696D0000}"/>
    <cellStyle name="Normal 196 2 2 2" xfId="10480" xr:uid="{00000000-0005-0000-0000-00006A6D0000}"/>
    <cellStyle name="Normal 196 2 3" xfId="10481" xr:uid="{00000000-0005-0000-0000-00006B6D0000}"/>
    <cellStyle name="Normal 196 3" xfId="10482" xr:uid="{00000000-0005-0000-0000-00006C6D0000}"/>
    <cellStyle name="Normal 196 3 2" xfId="10483" xr:uid="{00000000-0005-0000-0000-00006D6D0000}"/>
    <cellStyle name="Normal 196 4" xfId="10484" xr:uid="{00000000-0005-0000-0000-00006E6D0000}"/>
    <cellStyle name="Normal 196 4 2" xfId="10485" xr:uid="{00000000-0005-0000-0000-00006F6D0000}"/>
    <cellStyle name="Normal 196 5" xfId="10486" xr:uid="{00000000-0005-0000-0000-0000706D0000}"/>
    <cellStyle name="Normal 197" xfId="10487" xr:uid="{00000000-0005-0000-0000-0000716D0000}"/>
    <cellStyle name="Normal 197 2" xfId="10488" xr:uid="{00000000-0005-0000-0000-0000726D0000}"/>
    <cellStyle name="Normal 197 2 2" xfId="10489" xr:uid="{00000000-0005-0000-0000-0000736D0000}"/>
    <cellStyle name="Normal 197 2 2 2" xfId="10490" xr:uid="{00000000-0005-0000-0000-0000746D0000}"/>
    <cellStyle name="Normal 197 2 3" xfId="10491" xr:uid="{00000000-0005-0000-0000-0000756D0000}"/>
    <cellStyle name="Normal 197 3" xfId="10492" xr:uid="{00000000-0005-0000-0000-0000766D0000}"/>
    <cellStyle name="Normal 197 3 2" xfId="10493" xr:uid="{00000000-0005-0000-0000-0000776D0000}"/>
    <cellStyle name="Normal 197 4" xfId="10494" xr:uid="{00000000-0005-0000-0000-0000786D0000}"/>
    <cellStyle name="Normal 197 4 2" xfId="10495" xr:uid="{00000000-0005-0000-0000-0000796D0000}"/>
    <cellStyle name="Normal 197 5" xfId="10496" xr:uid="{00000000-0005-0000-0000-00007A6D0000}"/>
    <cellStyle name="Normal 198" xfId="10497" xr:uid="{00000000-0005-0000-0000-00007B6D0000}"/>
    <cellStyle name="Normal 198 2" xfId="10498" xr:uid="{00000000-0005-0000-0000-00007C6D0000}"/>
    <cellStyle name="Normal 198 2 2" xfId="10499" xr:uid="{00000000-0005-0000-0000-00007D6D0000}"/>
    <cellStyle name="Normal 198 2 2 2" xfId="10500" xr:uid="{00000000-0005-0000-0000-00007E6D0000}"/>
    <cellStyle name="Normal 198 2 3" xfId="10501" xr:uid="{00000000-0005-0000-0000-00007F6D0000}"/>
    <cellStyle name="Normal 198 3" xfId="10502" xr:uid="{00000000-0005-0000-0000-0000806D0000}"/>
    <cellStyle name="Normal 198 3 2" xfId="10503" xr:uid="{00000000-0005-0000-0000-0000816D0000}"/>
    <cellStyle name="Normal 198 4" xfId="10504" xr:uid="{00000000-0005-0000-0000-0000826D0000}"/>
    <cellStyle name="Normal 198 4 2" xfId="10505" xr:uid="{00000000-0005-0000-0000-0000836D0000}"/>
    <cellStyle name="Normal 198 5" xfId="10506" xr:uid="{00000000-0005-0000-0000-0000846D0000}"/>
    <cellStyle name="Normal 199" xfId="10507" xr:uid="{00000000-0005-0000-0000-0000856D0000}"/>
    <cellStyle name="Normal 199 2" xfId="10508" xr:uid="{00000000-0005-0000-0000-0000866D0000}"/>
    <cellStyle name="Normal 2" xfId="10509" xr:uid="{00000000-0005-0000-0000-0000876D0000}"/>
    <cellStyle name="Normal 2 10" xfId="10510" xr:uid="{00000000-0005-0000-0000-0000886D0000}"/>
    <cellStyle name="Normal 2 10 2" xfId="10511" xr:uid="{00000000-0005-0000-0000-0000896D0000}"/>
    <cellStyle name="Normal 2 10 3" xfId="10512" xr:uid="{00000000-0005-0000-0000-00008A6D0000}"/>
    <cellStyle name="Normal 2 10 3 2" xfId="10513" xr:uid="{00000000-0005-0000-0000-00008B6D0000}"/>
    <cellStyle name="Normal 2 10 4" xfId="10514" xr:uid="{00000000-0005-0000-0000-00008C6D0000}"/>
    <cellStyle name="Normal 2 10 5" xfId="10515" xr:uid="{00000000-0005-0000-0000-00008D6D0000}"/>
    <cellStyle name="Normal 2 11" xfId="10516" xr:uid="{00000000-0005-0000-0000-00008E6D0000}"/>
    <cellStyle name="Normal 2 11 2" xfId="10517" xr:uid="{00000000-0005-0000-0000-00008F6D0000}"/>
    <cellStyle name="Normal 2 11 3" xfId="43339" xr:uid="{00000000-0005-0000-0000-0000906D0000}"/>
    <cellStyle name="Normal 2 12" xfId="10518" xr:uid="{00000000-0005-0000-0000-0000916D0000}"/>
    <cellStyle name="Normal 2 12 2" xfId="10519" xr:uid="{00000000-0005-0000-0000-0000926D0000}"/>
    <cellStyle name="Normal 2 12 3" xfId="10520" xr:uid="{00000000-0005-0000-0000-0000936D0000}"/>
    <cellStyle name="Normal 2 12 3 2" xfId="10521" xr:uid="{00000000-0005-0000-0000-0000946D0000}"/>
    <cellStyle name="Normal 2 12 4" xfId="10522" xr:uid="{00000000-0005-0000-0000-0000956D0000}"/>
    <cellStyle name="Normal 2 12 5" xfId="10523" xr:uid="{00000000-0005-0000-0000-0000966D0000}"/>
    <cellStyle name="Normal 2 13" xfId="10524" xr:uid="{00000000-0005-0000-0000-0000976D0000}"/>
    <cellStyle name="Normal 2 13 2" xfId="10525" xr:uid="{00000000-0005-0000-0000-0000986D0000}"/>
    <cellStyle name="Normal 2 13 2 2" xfId="10526" xr:uid="{00000000-0005-0000-0000-0000996D0000}"/>
    <cellStyle name="Normal 2 13 3" xfId="10527" xr:uid="{00000000-0005-0000-0000-00009A6D0000}"/>
    <cellStyle name="Normal 2 13 3 2" xfId="10528" xr:uid="{00000000-0005-0000-0000-00009B6D0000}"/>
    <cellStyle name="Normal 2 13 3 2 2" xfId="10529" xr:uid="{00000000-0005-0000-0000-00009C6D0000}"/>
    <cellStyle name="Normal 2 13 3 3" xfId="10530" xr:uid="{00000000-0005-0000-0000-00009D6D0000}"/>
    <cellStyle name="Normal 2 13 3 3 2" xfId="10531" xr:uid="{00000000-0005-0000-0000-00009E6D0000}"/>
    <cellStyle name="Normal 2 13 3 4" xfId="10532" xr:uid="{00000000-0005-0000-0000-00009F6D0000}"/>
    <cellStyle name="Normal 2 13 4" xfId="10533" xr:uid="{00000000-0005-0000-0000-0000A06D0000}"/>
    <cellStyle name="Normal 2 13 4 2" xfId="10534" xr:uid="{00000000-0005-0000-0000-0000A16D0000}"/>
    <cellStyle name="Normal 2 13 5" xfId="10535" xr:uid="{00000000-0005-0000-0000-0000A26D0000}"/>
    <cellStyle name="Normal 2 13 5 2" xfId="10536" xr:uid="{00000000-0005-0000-0000-0000A36D0000}"/>
    <cellStyle name="Normal 2 13 6" xfId="10537" xr:uid="{00000000-0005-0000-0000-0000A46D0000}"/>
    <cellStyle name="Normal 2 13 7" xfId="10538" xr:uid="{00000000-0005-0000-0000-0000A56D0000}"/>
    <cellStyle name="Normal 2 14" xfId="10539" xr:uid="{00000000-0005-0000-0000-0000A66D0000}"/>
    <cellStyle name="Normal 2 14 2" xfId="10540" xr:uid="{00000000-0005-0000-0000-0000A76D0000}"/>
    <cellStyle name="Normal 2 145 2 3" xfId="10541" xr:uid="{00000000-0005-0000-0000-0000A86D0000}"/>
    <cellStyle name="Normal 2 15" xfId="10542" xr:uid="{00000000-0005-0000-0000-0000A96D0000}"/>
    <cellStyle name="Normal 2 15 2" xfId="10543" xr:uid="{00000000-0005-0000-0000-0000AA6D0000}"/>
    <cellStyle name="Normal 2 16" xfId="10544" xr:uid="{00000000-0005-0000-0000-0000AB6D0000}"/>
    <cellStyle name="Normal 2 16 2" xfId="10545" xr:uid="{00000000-0005-0000-0000-0000AC6D0000}"/>
    <cellStyle name="Normal 2 17" xfId="10546" xr:uid="{00000000-0005-0000-0000-0000AD6D0000}"/>
    <cellStyle name="Normal 2 17 2" xfId="10547" xr:uid="{00000000-0005-0000-0000-0000AE6D0000}"/>
    <cellStyle name="Normal 2 18" xfId="10548" xr:uid="{00000000-0005-0000-0000-0000AF6D0000}"/>
    <cellStyle name="Normal 2 18 2" xfId="10549" xr:uid="{00000000-0005-0000-0000-0000B06D0000}"/>
    <cellStyle name="Normal 2 19" xfId="10550" xr:uid="{00000000-0005-0000-0000-0000B16D0000}"/>
    <cellStyle name="Normal 2 19 2" xfId="10551" xr:uid="{00000000-0005-0000-0000-0000B26D0000}"/>
    <cellStyle name="Normal 2 2" xfId="10552" xr:uid="{00000000-0005-0000-0000-0000B36D0000}"/>
    <cellStyle name="Normal 2 2 10" xfId="10553" xr:uid="{00000000-0005-0000-0000-0000B46D0000}"/>
    <cellStyle name="Normal 2 2 10 2" xfId="10554" xr:uid="{00000000-0005-0000-0000-0000B56D0000}"/>
    <cellStyle name="Normal 2 2 11" xfId="10555" xr:uid="{00000000-0005-0000-0000-0000B66D0000}"/>
    <cellStyle name="Normal 2 2 11 2" xfId="10556" xr:uid="{00000000-0005-0000-0000-0000B76D0000}"/>
    <cellStyle name="Normal 2 2 12" xfId="10557" xr:uid="{00000000-0005-0000-0000-0000B86D0000}"/>
    <cellStyle name="Normal 2 2 12 2" xfId="10558" xr:uid="{00000000-0005-0000-0000-0000B96D0000}"/>
    <cellStyle name="Normal 2 2 13" xfId="10559" xr:uid="{00000000-0005-0000-0000-0000BA6D0000}"/>
    <cellStyle name="Normal 2 2 14" xfId="10560" xr:uid="{00000000-0005-0000-0000-0000BB6D0000}"/>
    <cellStyle name="Normal 2 2 15" xfId="10561" xr:uid="{00000000-0005-0000-0000-0000BC6D0000}"/>
    <cellStyle name="Normal 2 2 16" xfId="25816" xr:uid="{00000000-0005-0000-0000-0000BD6D0000}"/>
    <cellStyle name="Normal 2 2 17" xfId="43340" xr:uid="{00000000-0005-0000-0000-0000BE6D0000}"/>
    <cellStyle name="Normal 2 2 18" xfId="54298" xr:uid="{F85D129F-C36A-47AD-98E6-30EE1FA13A02}"/>
    <cellStyle name="Normal 2 2 2" xfId="10562" xr:uid="{00000000-0005-0000-0000-0000BF6D0000}"/>
    <cellStyle name="Normal 2 2 2 10" xfId="10563" xr:uid="{00000000-0005-0000-0000-0000C06D0000}"/>
    <cellStyle name="Normal 2 2 2 2" xfId="10564" xr:uid="{00000000-0005-0000-0000-0000C16D0000}"/>
    <cellStyle name="Normal 2 2 2 2 2" xfId="10565" xr:uid="{00000000-0005-0000-0000-0000C26D0000}"/>
    <cellStyle name="Normal 2 2 2 2 2 2" xfId="43341" xr:uid="{00000000-0005-0000-0000-0000C36D0000}"/>
    <cellStyle name="Normal 2 2 2 2 2 2 2" xfId="43342" xr:uid="{00000000-0005-0000-0000-0000C46D0000}"/>
    <cellStyle name="Normal 2 2 2 2 2 3" xfId="43343" xr:uid="{00000000-0005-0000-0000-0000C56D0000}"/>
    <cellStyle name="Normal 2 2 2 2 3" xfId="10566" xr:uid="{00000000-0005-0000-0000-0000C66D0000}"/>
    <cellStyle name="Normal 2 2 2 2 3 2" xfId="43344" xr:uid="{00000000-0005-0000-0000-0000C76D0000}"/>
    <cellStyle name="Normal 2 2 2 2 4" xfId="43345" xr:uid="{00000000-0005-0000-0000-0000C86D0000}"/>
    <cellStyle name="Normal 2 2 2 2 5" xfId="43346" xr:uid="{00000000-0005-0000-0000-0000C96D0000}"/>
    <cellStyle name="Normal 2 2 2 3" xfId="10567" xr:uid="{00000000-0005-0000-0000-0000CA6D0000}"/>
    <cellStyle name="Normal 2 2 2 3 10" xfId="10568" xr:uid="{00000000-0005-0000-0000-0000CB6D0000}"/>
    <cellStyle name="Normal 2 2 2 3 10 2" xfId="10569" xr:uid="{00000000-0005-0000-0000-0000CC6D0000}"/>
    <cellStyle name="Normal 2 2 2 3 11" xfId="10570" xr:uid="{00000000-0005-0000-0000-0000CD6D0000}"/>
    <cellStyle name="Normal 2 2 2 3 12" xfId="10571" xr:uid="{00000000-0005-0000-0000-0000CE6D0000}"/>
    <cellStyle name="Normal 2 2 2 3 2" xfId="10572" xr:uid="{00000000-0005-0000-0000-0000CF6D0000}"/>
    <cellStyle name="Normal 2 2 2 3 2 2" xfId="10573" xr:uid="{00000000-0005-0000-0000-0000D06D0000}"/>
    <cellStyle name="Normal 2 2 2 3 2 2 2" xfId="10574" xr:uid="{00000000-0005-0000-0000-0000D16D0000}"/>
    <cellStyle name="Normal 2 2 2 3 2 2 2 2" xfId="10575" xr:uid="{00000000-0005-0000-0000-0000D26D0000}"/>
    <cellStyle name="Normal 2 2 2 3 2 2 3" xfId="10576" xr:uid="{00000000-0005-0000-0000-0000D36D0000}"/>
    <cellStyle name="Normal 2 2 2 3 2 3" xfId="10577" xr:uid="{00000000-0005-0000-0000-0000D46D0000}"/>
    <cellStyle name="Normal 2 2 2 3 2 3 2" xfId="10578" xr:uid="{00000000-0005-0000-0000-0000D56D0000}"/>
    <cellStyle name="Normal 2 2 2 3 2 4" xfId="10579" xr:uid="{00000000-0005-0000-0000-0000D66D0000}"/>
    <cellStyle name="Normal 2 2 2 3 2 4 2" xfId="10580" xr:uid="{00000000-0005-0000-0000-0000D76D0000}"/>
    <cellStyle name="Normal 2 2 2 3 2 5" xfId="10581" xr:uid="{00000000-0005-0000-0000-0000D86D0000}"/>
    <cellStyle name="Normal 2 2 2 3 3" xfId="10582" xr:uid="{00000000-0005-0000-0000-0000D96D0000}"/>
    <cellStyle name="Normal 2 2 2 3 3 2" xfId="10583" xr:uid="{00000000-0005-0000-0000-0000DA6D0000}"/>
    <cellStyle name="Normal 2 2 2 3 3 2 2" xfId="10584" xr:uid="{00000000-0005-0000-0000-0000DB6D0000}"/>
    <cellStyle name="Normal 2 2 2 3 3 2 2 2" xfId="10585" xr:uid="{00000000-0005-0000-0000-0000DC6D0000}"/>
    <cellStyle name="Normal 2 2 2 3 3 2 3" xfId="10586" xr:uid="{00000000-0005-0000-0000-0000DD6D0000}"/>
    <cellStyle name="Normal 2 2 2 3 3 3" xfId="10587" xr:uid="{00000000-0005-0000-0000-0000DE6D0000}"/>
    <cellStyle name="Normal 2 2 2 3 3 3 2" xfId="10588" xr:uid="{00000000-0005-0000-0000-0000DF6D0000}"/>
    <cellStyle name="Normal 2 2 2 3 3 4" xfId="10589" xr:uid="{00000000-0005-0000-0000-0000E06D0000}"/>
    <cellStyle name="Normal 2 2 2 3 3 4 2" xfId="10590" xr:uid="{00000000-0005-0000-0000-0000E16D0000}"/>
    <cellStyle name="Normal 2 2 2 3 3 5" xfId="10591" xr:uid="{00000000-0005-0000-0000-0000E26D0000}"/>
    <cellStyle name="Normal 2 2 2 3 4" xfId="10592" xr:uid="{00000000-0005-0000-0000-0000E36D0000}"/>
    <cellStyle name="Normal 2 2 2 3 4 2" xfId="10593" xr:uid="{00000000-0005-0000-0000-0000E46D0000}"/>
    <cellStyle name="Normal 2 2 2 3 4 2 2" xfId="10594" xr:uid="{00000000-0005-0000-0000-0000E56D0000}"/>
    <cellStyle name="Normal 2 2 2 3 4 3" xfId="10595" xr:uid="{00000000-0005-0000-0000-0000E66D0000}"/>
    <cellStyle name="Normal 2 2 2 3 5" xfId="10596" xr:uid="{00000000-0005-0000-0000-0000E76D0000}"/>
    <cellStyle name="Normal 2 2 2 3 5 2" xfId="10597" xr:uid="{00000000-0005-0000-0000-0000E86D0000}"/>
    <cellStyle name="Normal 2 2 2 3 6" xfId="10598" xr:uid="{00000000-0005-0000-0000-0000E96D0000}"/>
    <cellStyle name="Normal 2 2 2 3 6 2" xfId="10599" xr:uid="{00000000-0005-0000-0000-0000EA6D0000}"/>
    <cellStyle name="Normal 2 2 2 3 7" xfId="10600" xr:uid="{00000000-0005-0000-0000-0000EB6D0000}"/>
    <cellStyle name="Normal 2 2 2 3 7 2" xfId="10601" xr:uid="{00000000-0005-0000-0000-0000EC6D0000}"/>
    <cellStyle name="Normal 2 2 2 3 8" xfId="10602" xr:uid="{00000000-0005-0000-0000-0000ED6D0000}"/>
    <cellStyle name="Normal 2 2 2 3 8 2" xfId="10603" xr:uid="{00000000-0005-0000-0000-0000EE6D0000}"/>
    <cellStyle name="Normal 2 2 2 3 9" xfId="10604" xr:uid="{00000000-0005-0000-0000-0000EF6D0000}"/>
    <cellStyle name="Normal 2 2 2 3 9 2" xfId="10605" xr:uid="{00000000-0005-0000-0000-0000F06D0000}"/>
    <cellStyle name="Normal 2 2 2 4" xfId="10606" xr:uid="{00000000-0005-0000-0000-0000F16D0000}"/>
    <cellStyle name="Normal 2 2 2 4 10" xfId="10607" xr:uid="{00000000-0005-0000-0000-0000F26D0000}"/>
    <cellStyle name="Normal 2 2 2 4 11" xfId="10608" xr:uid="{00000000-0005-0000-0000-0000F36D0000}"/>
    <cellStyle name="Normal 2 2 2 4 2" xfId="10609" xr:uid="{00000000-0005-0000-0000-0000F46D0000}"/>
    <cellStyle name="Normal 2 2 2 4 2 2" xfId="10610" xr:uid="{00000000-0005-0000-0000-0000F56D0000}"/>
    <cellStyle name="Normal 2 2 2 4 2 2 2" xfId="10611" xr:uid="{00000000-0005-0000-0000-0000F66D0000}"/>
    <cellStyle name="Normal 2 2 2 4 2 2 2 2" xfId="10612" xr:uid="{00000000-0005-0000-0000-0000F76D0000}"/>
    <cellStyle name="Normal 2 2 2 4 2 2 3" xfId="10613" xr:uid="{00000000-0005-0000-0000-0000F86D0000}"/>
    <cellStyle name="Normal 2 2 2 4 2 3" xfId="10614" xr:uid="{00000000-0005-0000-0000-0000F96D0000}"/>
    <cellStyle name="Normal 2 2 2 4 2 3 2" xfId="10615" xr:uid="{00000000-0005-0000-0000-0000FA6D0000}"/>
    <cellStyle name="Normal 2 2 2 4 2 4" xfId="10616" xr:uid="{00000000-0005-0000-0000-0000FB6D0000}"/>
    <cellStyle name="Normal 2 2 2 4 2 4 2" xfId="10617" xr:uid="{00000000-0005-0000-0000-0000FC6D0000}"/>
    <cellStyle name="Normal 2 2 2 4 2 5" xfId="10618" xr:uid="{00000000-0005-0000-0000-0000FD6D0000}"/>
    <cellStyle name="Normal 2 2 2 4 3" xfId="10619" xr:uid="{00000000-0005-0000-0000-0000FE6D0000}"/>
    <cellStyle name="Normal 2 2 2 4 3 2" xfId="10620" xr:uid="{00000000-0005-0000-0000-0000FF6D0000}"/>
    <cellStyle name="Normal 2 2 2 4 3 2 2" xfId="10621" xr:uid="{00000000-0005-0000-0000-0000006E0000}"/>
    <cellStyle name="Normal 2 2 2 4 3 3" xfId="10622" xr:uid="{00000000-0005-0000-0000-0000016E0000}"/>
    <cellStyle name="Normal 2 2 2 4 4" xfId="10623" xr:uid="{00000000-0005-0000-0000-0000026E0000}"/>
    <cellStyle name="Normal 2 2 2 4 4 2" xfId="10624" xr:uid="{00000000-0005-0000-0000-0000036E0000}"/>
    <cellStyle name="Normal 2 2 2 4 5" xfId="10625" xr:uid="{00000000-0005-0000-0000-0000046E0000}"/>
    <cellStyle name="Normal 2 2 2 4 5 2" xfId="10626" xr:uid="{00000000-0005-0000-0000-0000056E0000}"/>
    <cellStyle name="Normal 2 2 2 4 6" xfId="10627" xr:uid="{00000000-0005-0000-0000-0000066E0000}"/>
    <cellStyle name="Normal 2 2 2 4 6 2" xfId="10628" xr:uid="{00000000-0005-0000-0000-0000076E0000}"/>
    <cellStyle name="Normal 2 2 2 4 7" xfId="10629" xr:uid="{00000000-0005-0000-0000-0000086E0000}"/>
    <cellStyle name="Normal 2 2 2 4 7 2" xfId="10630" xr:uid="{00000000-0005-0000-0000-0000096E0000}"/>
    <cellStyle name="Normal 2 2 2 4 8" xfId="10631" xr:uid="{00000000-0005-0000-0000-00000A6E0000}"/>
    <cellStyle name="Normal 2 2 2 4 8 2" xfId="10632" xr:uid="{00000000-0005-0000-0000-00000B6E0000}"/>
    <cellStyle name="Normal 2 2 2 4 9" xfId="10633" xr:uid="{00000000-0005-0000-0000-00000C6E0000}"/>
    <cellStyle name="Normal 2 2 2 4 9 2" xfId="10634" xr:uid="{00000000-0005-0000-0000-00000D6E0000}"/>
    <cellStyle name="Normal 2 2 2 5" xfId="10635" xr:uid="{00000000-0005-0000-0000-00000E6E0000}"/>
    <cellStyle name="Normal 2 2 2 5 2" xfId="10636" xr:uid="{00000000-0005-0000-0000-00000F6E0000}"/>
    <cellStyle name="Normal 2 2 2 6" xfId="10637" xr:uid="{00000000-0005-0000-0000-0000106E0000}"/>
    <cellStyle name="Normal 2 2 2 6 2" xfId="10638" xr:uid="{00000000-0005-0000-0000-0000116E0000}"/>
    <cellStyle name="Normal 2 2 2 6 2 2" xfId="10639" xr:uid="{00000000-0005-0000-0000-0000126E0000}"/>
    <cellStyle name="Normal 2 2 2 6 3" xfId="10640" xr:uid="{00000000-0005-0000-0000-0000136E0000}"/>
    <cellStyle name="Normal 2 2 2 6 3 2" xfId="10641" xr:uid="{00000000-0005-0000-0000-0000146E0000}"/>
    <cellStyle name="Normal 2 2 2 6 4" xfId="10642" xr:uid="{00000000-0005-0000-0000-0000156E0000}"/>
    <cellStyle name="Normal 2 2 2 7" xfId="10643" xr:uid="{00000000-0005-0000-0000-0000166E0000}"/>
    <cellStyle name="Normal 2 2 2 7 2" xfId="10644" xr:uid="{00000000-0005-0000-0000-0000176E0000}"/>
    <cellStyle name="Normal 2 2 2 8" xfId="10645" xr:uid="{00000000-0005-0000-0000-0000186E0000}"/>
    <cellStyle name="Normal 2 2 2 8 2" xfId="10646" xr:uid="{00000000-0005-0000-0000-0000196E0000}"/>
    <cellStyle name="Normal 2 2 2 9" xfId="10647" xr:uid="{00000000-0005-0000-0000-00001A6E0000}"/>
    <cellStyle name="Normal 2 2 2_Sheet2" xfId="10648" xr:uid="{00000000-0005-0000-0000-00001B6E0000}"/>
    <cellStyle name="Normal 2 2 3" xfId="10649" xr:uid="{00000000-0005-0000-0000-00001C6E0000}"/>
    <cellStyle name="Normal 2 2 3 2" xfId="10650" xr:uid="{00000000-0005-0000-0000-00001D6E0000}"/>
    <cellStyle name="Normal 2 2 3 2 10" xfId="10651" xr:uid="{00000000-0005-0000-0000-00001E6E0000}"/>
    <cellStyle name="Normal 2 2 3 2 10 2" xfId="10652" xr:uid="{00000000-0005-0000-0000-00001F6E0000}"/>
    <cellStyle name="Normal 2 2 3 2 11" xfId="10653" xr:uid="{00000000-0005-0000-0000-0000206E0000}"/>
    <cellStyle name="Normal 2 2 3 2 2" xfId="10654" xr:uid="{00000000-0005-0000-0000-0000216E0000}"/>
    <cellStyle name="Normal 2 2 3 2 2 2" xfId="10655" xr:uid="{00000000-0005-0000-0000-0000226E0000}"/>
    <cellStyle name="Normal 2 2 3 2 2 2 2" xfId="10656" xr:uid="{00000000-0005-0000-0000-0000236E0000}"/>
    <cellStyle name="Normal 2 2 3 2 2 2 2 2" xfId="10657" xr:uid="{00000000-0005-0000-0000-0000246E0000}"/>
    <cellStyle name="Normal 2 2 3 2 2 2 3" xfId="10658" xr:uid="{00000000-0005-0000-0000-0000256E0000}"/>
    <cellStyle name="Normal 2 2 3 2 2 3" xfId="10659" xr:uid="{00000000-0005-0000-0000-0000266E0000}"/>
    <cellStyle name="Normal 2 2 3 2 2 3 2" xfId="10660" xr:uid="{00000000-0005-0000-0000-0000276E0000}"/>
    <cellStyle name="Normal 2 2 3 2 2 4" xfId="10661" xr:uid="{00000000-0005-0000-0000-0000286E0000}"/>
    <cellStyle name="Normal 2 2 3 2 2 4 2" xfId="10662" xr:uid="{00000000-0005-0000-0000-0000296E0000}"/>
    <cellStyle name="Normal 2 2 3 2 2 5" xfId="10663" xr:uid="{00000000-0005-0000-0000-00002A6E0000}"/>
    <cellStyle name="Normal 2 2 3 2 3" xfId="10664" xr:uid="{00000000-0005-0000-0000-00002B6E0000}"/>
    <cellStyle name="Normal 2 2 3 2 3 2" xfId="10665" xr:uid="{00000000-0005-0000-0000-00002C6E0000}"/>
    <cellStyle name="Normal 2 2 3 2 3 2 2" xfId="10666" xr:uid="{00000000-0005-0000-0000-00002D6E0000}"/>
    <cellStyle name="Normal 2 2 3 2 3 2 2 2" xfId="10667" xr:uid="{00000000-0005-0000-0000-00002E6E0000}"/>
    <cellStyle name="Normal 2 2 3 2 3 2 3" xfId="10668" xr:uid="{00000000-0005-0000-0000-00002F6E0000}"/>
    <cellStyle name="Normal 2 2 3 2 3 3" xfId="10669" xr:uid="{00000000-0005-0000-0000-0000306E0000}"/>
    <cellStyle name="Normal 2 2 3 2 3 3 2" xfId="10670" xr:uid="{00000000-0005-0000-0000-0000316E0000}"/>
    <cellStyle name="Normal 2 2 3 2 3 4" xfId="10671" xr:uid="{00000000-0005-0000-0000-0000326E0000}"/>
    <cellStyle name="Normal 2 2 3 2 3 4 2" xfId="10672" xr:uid="{00000000-0005-0000-0000-0000336E0000}"/>
    <cellStyle name="Normal 2 2 3 2 3 5" xfId="10673" xr:uid="{00000000-0005-0000-0000-0000346E0000}"/>
    <cellStyle name="Normal 2 2 3 2 4" xfId="10674" xr:uid="{00000000-0005-0000-0000-0000356E0000}"/>
    <cellStyle name="Normal 2 2 3 2 4 2" xfId="10675" xr:uid="{00000000-0005-0000-0000-0000366E0000}"/>
    <cellStyle name="Normal 2 2 3 2 4 2 2" xfId="10676" xr:uid="{00000000-0005-0000-0000-0000376E0000}"/>
    <cellStyle name="Normal 2 2 3 2 4 3" xfId="10677" xr:uid="{00000000-0005-0000-0000-0000386E0000}"/>
    <cellStyle name="Normal 2 2 3 2 5" xfId="10678" xr:uid="{00000000-0005-0000-0000-0000396E0000}"/>
    <cellStyle name="Normal 2 2 3 2 5 2" xfId="10679" xr:uid="{00000000-0005-0000-0000-00003A6E0000}"/>
    <cellStyle name="Normal 2 2 3 2 6" xfId="10680" xr:uid="{00000000-0005-0000-0000-00003B6E0000}"/>
    <cellStyle name="Normal 2 2 3 2 6 2" xfId="10681" xr:uid="{00000000-0005-0000-0000-00003C6E0000}"/>
    <cellStyle name="Normal 2 2 3 2 7" xfId="10682" xr:uid="{00000000-0005-0000-0000-00003D6E0000}"/>
    <cellStyle name="Normal 2 2 3 2 7 2" xfId="10683" xr:uid="{00000000-0005-0000-0000-00003E6E0000}"/>
    <cellStyle name="Normal 2 2 3 2 8" xfId="10684" xr:uid="{00000000-0005-0000-0000-00003F6E0000}"/>
    <cellStyle name="Normal 2 2 3 2 8 2" xfId="10685" xr:uid="{00000000-0005-0000-0000-0000406E0000}"/>
    <cellStyle name="Normal 2 2 3 2 9" xfId="10686" xr:uid="{00000000-0005-0000-0000-0000416E0000}"/>
    <cellStyle name="Normal 2 2 3 2 9 2" xfId="10687" xr:uid="{00000000-0005-0000-0000-0000426E0000}"/>
    <cellStyle name="Normal 2 2 3 3" xfId="10688" xr:uid="{00000000-0005-0000-0000-0000436E0000}"/>
    <cellStyle name="Normal 2 2 3 3 2" xfId="10689" xr:uid="{00000000-0005-0000-0000-0000446E0000}"/>
    <cellStyle name="Normal 2 2 3 3 2 2" xfId="10690" xr:uid="{00000000-0005-0000-0000-0000456E0000}"/>
    <cellStyle name="Normal 2 2 3 3 2 2 2" xfId="10691" xr:uid="{00000000-0005-0000-0000-0000466E0000}"/>
    <cellStyle name="Normal 2 2 3 3 2 2 2 2" xfId="10692" xr:uid="{00000000-0005-0000-0000-0000476E0000}"/>
    <cellStyle name="Normal 2 2 3 3 2 2 3" xfId="10693" xr:uid="{00000000-0005-0000-0000-0000486E0000}"/>
    <cellStyle name="Normal 2 2 3 3 2 3" xfId="10694" xr:uid="{00000000-0005-0000-0000-0000496E0000}"/>
    <cellStyle name="Normal 2 2 3 3 2 3 2" xfId="10695" xr:uid="{00000000-0005-0000-0000-00004A6E0000}"/>
    <cellStyle name="Normal 2 2 3 3 2 4" xfId="10696" xr:uid="{00000000-0005-0000-0000-00004B6E0000}"/>
    <cellStyle name="Normal 2 2 3 3 2 4 2" xfId="10697" xr:uid="{00000000-0005-0000-0000-00004C6E0000}"/>
    <cellStyle name="Normal 2 2 3 3 2 5" xfId="10698" xr:uid="{00000000-0005-0000-0000-00004D6E0000}"/>
    <cellStyle name="Normal 2 2 3 3 3" xfId="10699" xr:uid="{00000000-0005-0000-0000-00004E6E0000}"/>
    <cellStyle name="Normal 2 2 3 3 3 2" xfId="10700" xr:uid="{00000000-0005-0000-0000-00004F6E0000}"/>
    <cellStyle name="Normal 2 2 3 3 3 2 2" xfId="10701" xr:uid="{00000000-0005-0000-0000-0000506E0000}"/>
    <cellStyle name="Normal 2 2 3 3 3 3" xfId="10702" xr:uid="{00000000-0005-0000-0000-0000516E0000}"/>
    <cellStyle name="Normal 2 2 3 3 4" xfId="10703" xr:uid="{00000000-0005-0000-0000-0000526E0000}"/>
    <cellStyle name="Normal 2 2 3 3 4 2" xfId="10704" xr:uid="{00000000-0005-0000-0000-0000536E0000}"/>
    <cellStyle name="Normal 2 2 3 3 5" xfId="10705" xr:uid="{00000000-0005-0000-0000-0000546E0000}"/>
    <cellStyle name="Normal 2 2 3 3 5 2" xfId="10706" xr:uid="{00000000-0005-0000-0000-0000556E0000}"/>
    <cellStyle name="Normal 2 2 3 3 6" xfId="10707" xr:uid="{00000000-0005-0000-0000-0000566E0000}"/>
    <cellStyle name="Normal 2 2 3 3 6 2" xfId="10708" xr:uid="{00000000-0005-0000-0000-0000576E0000}"/>
    <cellStyle name="Normal 2 2 3 3 7" xfId="10709" xr:uid="{00000000-0005-0000-0000-0000586E0000}"/>
    <cellStyle name="Normal 2 2 3 3 7 2" xfId="10710" xr:uid="{00000000-0005-0000-0000-0000596E0000}"/>
    <cellStyle name="Normal 2 2 3 3 8" xfId="10711" xr:uid="{00000000-0005-0000-0000-00005A6E0000}"/>
    <cellStyle name="Normal 2 2 3 3 8 2" xfId="10712" xr:uid="{00000000-0005-0000-0000-00005B6E0000}"/>
    <cellStyle name="Normal 2 2 3 3 9" xfId="10713" xr:uid="{00000000-0005-0000-0000-00005C6E0000}"/>
    <cellStyle name="Normal 2 2 3 4" xfId="10714" xr:uid="{00000000-0005-0000-0000-00005D6E0000}"/>
    <cellStyle name="Normal 2 2 3 4 2" xfId="10715" xr:uid="{00000000-0005-0000-0000-00005E6E0000}"/>
    <cellStyle name="Normal 2 2 3 5" xfId="10716" xr:uid="{00000000-0005-0000-0000-00005F6E0000}"/>
    <cellStyle name="Normal 2 2 3 5 2" xfId="10717" xr:uid="{00000000-0005-0000-0000-0000606E0000}"/>
    <cellStyle name="Normal 2 2 3 5 2 2" xfId="10718" xr:uid="{00000000-0005-0000-0000-0000616E0000}"/>
    <cellStyle name="Normal 2 2 3 5 3" xfId="10719" xr:uid="{00000000-0005-0000-0000-0000626E0000}"/>
    <cellStyle name="Normal 2 2 3 5 3 2" xfId="10720" xr:uid="{00000000-0005-0000-0000-0000636E0000}"/>
    <cellStyle name="Normal 2 2 3 5 4" xfId="10721" xr:uid="{00000000-0005-0000-0000-0000646E0000}"/>
    <cellStyle name="Normal 2 2 3 6" xfId="10722" xr:uid="{00000000-0005-0000-0000-0000656E0000}"/>
    <cellStyle name="Normal 2 2 3 6 2" xfId="10723" xr:uid="{00000000-0005-0000-0000-0000666E0000}"/>
    <cellStyle name="Normal 2 2 3 7" xfId="10724" xr:uid="{00000000-0005-0000-0000-0000676E0000}"/>
    <cellStyle name="Normal 2 2 3 7 2" xfId="10725" xr:uid="{00000000-0005-0000-0000-0000686E0000}"/>
    <cellStyle name="Normal 2 2 3 8" xfId="10726" xr:uid="{00000000-0005-0000-0000-0000696E0000}"/>
    <cellStyle name="Normal 2 2 3 9" xfId="10727" xr:uid="{00000000-0005-0000-0000-00006A6E0000}"/>
    <cellStyle name="Normal 2 2 4" xfId="10728" xr:uid="{00000000-0005-0000-0000-00006B6E0000}"/>
    <cellStyle name="Normal 2 2 4 10" xfId="10729" xr:uid="{00000000-0005-0000-0000-00006C6E0000}"/>
    <cellStyle name="Normal 2 2 4 10 2" xfId="10730" xr:uid="{00000000-0005-0000-0000-00006D6E0000}"/>
    <cellStyle name="Normal 2 2 4 11" xfId="10731" xr:uid="{00000000-0005-0000-0000-00006E6E0000}"/>
    <cellStyle name="Normal 2 2 4 11 2" xfId="10732" xr:uid="{00000000-0005-0000-0000-00006F6E0000}"/>
    <cellStyle name="Normal 2 2 4 12" xfId="10733" xr:uid="{00000000-0005-0000-0000-0000706E0000}"/>
    <cellStyle name="Normal 2 2 4 2" xfId="10734" xr:uid="{00000000-0005-0000-0000-0000716E0000}"/>
    <cellStyle name="Normal 2 2 4 2 10" xfId="10735" xr:uid="{00000000-0005-0000-0000-0000726E0000}"/>
    <cellStyle name="Normal 2 2 4 2 10 2" xfId="10736" xr:uid="{00000000-0005-0000-0000-0000736E0000}"/>
    <cellStyle name="Normal 2 2 4 2 11" xfId="10737" xr:uid="{00000000-0005-0000-0000-0000746E0000}"/>
    <cellStyle name="Normal 2 2 4 2 12" xfId="10738" xr:uid="{00000000-0005-0000-0000-0000756E0000}"/>
    <cellStyle name="Normal 2 2 4 2 2" xfId="10739" xr:uid="{00000000-0005-0000-0000-0000766E0000}"/>
    <cellStyle name="Normal 2 2 4 2 2 2" xfId="10740" xr:uid="{00000000-0005-0000-0000-0000776E0000}"/>
    <cellStyle name="Normal 2 2 4 2 2 2 2" xfId="10741" xr:uid="{00000000-0005-0000-0000-0000786E0000}"/>
    <cellStyle name="Normal 2 2 4 2 2 2 2 2" xfId="10742" xr:uid="{00000000-0005-0000-0000-0000796E0000}"/>
    <cellStyle name="Normal 2 2 4 2 2 2 3" xfId="10743" xr:uid="{00000000-0005-0000-0000-00007A6E0000}"/>
    <cellStyle name="Normal 2 2 4 2 2 3" xfId="10744" xr:uid="{00000000-0005-0000-0000-00007B6E0000}"/>
    <cellStyle name="Normal 2 2 4 2 2 3 2" xfId="10745" xr:uid="{00000000-0005-0000-0000-00007C6E0000}"/>
    <cellStyle name="Normal 2 2 4 2 2 4" xfId="10746" xr:uid="{00000000-0005-0000-0000-00007D6E0000}"/>
    <cellStyle name="Normal 2 2 4 2 2 4 2" xfId="10747" xr:uid="{00000000-0005-0000-0000-00007E6E0000}"/>
    <cellStyle name="Normal 2 2 4 2 2 5" xfId="10748" xr:uid="{00000000-0005-0000-0000-00007F6E0000}"/>
    <cellStyle name="Normal 2 2 4 2 3" xfId="10749" xr:uid="{00000000-0005-0000-0000-0000806E0000}"/>
    <cellStyle name="Normal 2 2 4 2 3 2" xfId="10750" xr:uid="{00000000-0005-0000-0000-0000816E0000}"/>
    <cellStyle name="Normal 2 2 4 2 3 2 2" xfId="10751" xr:uid="{00000000-0005-0000-0000-0000826E0000}"/>
    <cellStyle name="Normal 2 2 4 2 3 2 2 2" xfId="10752" xr:uid="{00000000-0005-0000-0000-0000836E0000}"/>
    <cellStyle name="Normal 2 2 4 2 3 2 3" xfId="10753" xr:uid="{00000000-0005-0000-0000-0000846E0000}"/>
    <cellStyle name="Normal 2 2 4 2 3 3" xfId="10754" xr:uid="{00000000-0005-0000-0000-0000856E0000}"/>
    <cellStyle name="Normal 2 2 4 2 3 3 2" xfId="10755" xr:uid="{00000000-0005-0000-0000-0000866E0000}"/>
    <cellStyle name="Normal 2 2 4 2 3 4" xfId="10756" xr:uid="{00000000-0005-0000-0000-0000876E0000}"/>
    <cellStyle name="Normal 2 2 4 2 3 4 2" xfId="10757" xr:uid="{00000000-0005-0000-0000-0000886E0000}"/>
    <cellStyle name="Normal 2 2 4 2 3 5" xfId="10758" xr:uid="{00000000-0005-0000-0000-0000896E0000}"/>
    <cellStyle name="Normal 2 2 4 2 4" xfId="10759" xr:uid="{00000000-0005-0000-0000-00008A6E0000}"/>
    <cellStyle name="Normal 2 2 4 2 4 2" xfId="10760" xr:uid="{00000000-0005-0000-0000-00008B6E0000}"/>
    <cellStyle name="Normal 2 2 4 2 4 2 2" xfId="10761" xr:uid="{00000000-0005-0000-0000-00008C6E0000}"/>
    <cellStyle name="Normal 2 2 4 2 4 3" xfId="10762" xr:uid="{00000000-0005-0000-0000-00008D6E0000}"/>
    <cellStyle name="Normal 2 2 4 2 5" xfId="10763" xr:uid="{00000000-0005-0000-0000-00008E6E0000}"/>
    <cellStyle name="Normal 2 2 4 2 5 2" xfId="10764" xr:uid="{00000000-0005-0000-0000-00008F6E0000}"/>
    <cellStyle name="Normal 2 2 4 2 6" xfId="10765" xr:uid="{00000000-0005-0000-0000-0000906E0000}"/>
    <cellStyle name="Normal 2 2 4 2 6 2" xfId="10766" xr:uid="{00000000-0005-0000-0000-0000916E0000}"/>
    <cellStyle name="Normal 2 2 4 2 7" xfId="10767" xr:uid="{00000000-0005-0000-0000-0000926E0000}"/>
    <cellStyle name="Normal 2 2 4 2 7 2" xfId="10768" xr:uid="{00000000-0005-0000-0000-0000936E0000}"/>
    <cellStyle name="Normal 2 2 4 2 8" xfId="10769" xr:uid="{00000000-0005-0000-0000-0000946E0000}"/>
    <cellStyle name="Normal 2 2 4 2 8 2" xfId="10770" xr:uid="{00000000-0005-0000-0000-0000956E0000}"/>
    <cellStyle name="Normal 2 2 4 2 9" xfId="10771" xr:uid="{00000000-0005-0000-0000-0000966E0000}"/>
    <cellStyle name="Normal 2 2 4 2 9 2" xfId="10772" xr:uid="{00000000-0005-0000-0000-0000976E0000}"/>
    <cellStyle name="Normal 2 2 4 3" xfId="10773" xr:uid="{00000000-0005-0000-0000-0000986E0000}"/>
    <cellStyle name="Normal 2 2 4 3 2" xfId="10774" xr:uid="{00000000-0005-0000-0000-0000996E0000}"/>
    <cellStyle name="Normal 2 2 4 3 2 2" xfId="10775" xr:uid="{00000000-0005-0000-0000-00009A6E0000}"/>
    <cellStyle name="Normal 2 2 4 3 2 2 2" xfId="10776" xr:uid="{00000000-0005-0000-0000-00009B6E0000}"/>
    <cellStyle name="Normal 2 2 4 3 2 3" xfId="10777" xr:uid="{00000000-0005-0000-0000-00009C6E0000}"/>
    <cellStyle name="Normal 2 2 4 3 3" xfId="10778" xr:uid="{00000000-0005-0000-0000-00009D6E0000}"/>
    <cellStyle name="Normal 2 2 4 3 3 2" xfId="10779" xr:uid="{00000000-0005-0000-0000-00009E6E0000}"/>
    <cellStyle name="Normal 2 2 4 3 4" xfId="10780" xr:uid="{00000000-0005-0000-0000-00009F6E0000}"/>
    <cellStyle name="Normal 2 2 4 3 4 2" xfId="10781" xr:uid="{00000000-0005-0000-0000-0000A06E0000}"/>
    <cellStyle name="Normal 2 2 4 3 5" xfId="10782" xr:uid="{00000000-0005-0000-0000-0000A16E0000}"/>
    <cellStyle name="Normal 2 2 4 4" xfId="10783" xr:uid="{00000000-0005-0000-0000-0000A26E0000}"/>
    <cellStyle name="Normal 2 2 4 4 2" xfId="10784" xr:uid="{00000000-0005-0000-0000-0000A36E0000}"/>
    <cellStyle name="Normal 2 2 4 4 2 2" xfId="10785" xr:uid="{00000000-0005-0000-0000-0000A46E0000}"/>
    <cellStyle name="Normal 2 2 4 4 2 2 2" xfId="10786" xr:uid="{00000000-0005-0000-0000-0000A56E0000}"/>
    <cellStyle name="Normal 2 2 4 4 2 3" xfId="10787" xr:uid="{00000000-0005-0000-0000-0000A66E0000}"/>
    <cellStyle name="Normal 2 2 4 4 3" xfId="10788" xr:uid="{00000000-0005-0000-0000-0000A76E0000}"/>
    <cellStyle name="Normal 2 2 4 4 3 2" xfId="10789" xr:uid="{00000000-0005-0000-0000-0000A86E0000}"/>
    <cellStyle name="Normal 2 2 4 4 4" xfId="10790" xr:uid="{00000000-0005-0000-0000-0000A96E0000}"/>
    <cellStyle name="Normal 2 2 4 4 4 2" xfId="10791" xr:uid="{00000000-0005-0000-0000-0000AA6E0000}"/>
    <cellStyle name="Normal 2 2 4 4 5" xfId="10792" xr:uid="{00000000-0005-0000-0000-0000AB6E0000}"/>
    <cellStyle name="Normal 2 2 4 5" xfId="10793" xr:uid="{00000000-0005-0000-0000-0000AC6E0000}"/>
    <cellStyle name="Normal 2 2 4 5 2" xfId="10794" xr:uid="{00000000-0005-0000-0000-0000AD6E0000}"/>
    <cellStyle name="Normal 2 2 4 5 2 2" xfId="10795" xr:uid="{00000000-0005-0000-0000-0000AE6E0000}"/>
    <cellStyle name="Normal 2 2 4 5 3" xfId="10796" xr:uid="{00000000-0005-0000-0000-0000AF6E0000}"/>
    <cellStyle name="Normal 2 2 4 6" xfId="10797" xr:uid="{00000000-0005-0000-0000-0000B06E0000}"/>
    <cellStyle name="Normal 2 2 4 6 2" xfId="10798" xr:uid="{00000000-0005-0000-0000-0000B16E0000}"/>
    <cellStyle name="Normal 2 2 4 7" xfId="10799" xr:uid="{00000000-0005-0000-0000-0000B26E0000}"/>
    <cellStyle name="Normal 2 2 4 7 2" xfId="10800" xr:uid="{00000000-0005-0000-0000-0000B36E0000}"/>
    <cellStyle name="Normal 2 2 4 8" xfId="10801" xr:uid="{00000000-0005-0000-0000-0000B46E0000}"/>
    <cellStyle name="Normal 2 2 4 8 2" xfId="10802" xr:uid="{00000000-0005-0000-0000-0000B56E0000}"/>
    <cellStyle name="Normal 2 2 4 9" xfId="10803" xr:uid="{00000000-0005-0000-0000-0000B66E0000}"/>
    <cellStyle name="Normal 2 2 4 9 2" xfId="10804" xr:uid="{00000000-0005-0000-0000-0000B76E0000}"/>
    <cellStyle name="Normal 2 2 5" xfId="10805" xr:uid="{00000000-0005-0000-0000-0000B86E0000}"/>
    <cellStyle name="Normal 2 2 5 2" xfId="10806" xr:uid="{00000000-0005-0000-0000-0000B96E0000}"/>
    <cellStyle name="Normal 2 2 5 2 2" xfId="43347" xr:uid="{00000000-0005-0000-0000-0000BA6E0000}"/>
    <cellStyle name="Normal 2 2 5 3" xfId="10807" xr:uid="{00000000-0005-0000-0000-0000BB6E0000}"/>
    <cellStyle name="Normal 2 2 6" xfId="10808" xr:uid="{00000000-0005-0000-0000-0000BC6E0000}"/>
    <cellStyle name="Normal 2 2 6 2" xfId="10809" xr:uid="{00000000-0005-0000-0000-0000BD6E0000}"/>
    <cellStyle name="Normal 2 2 6 2 2" xfId="10810" xr:uid="{00000000-0005-0000-0000-0000BE6E0000}"/>
    <cellStyle name="Normal 2 2 6 2 2 2" xfId="10811" xr:uid="{00000000-0005-0000-0000-0000BF6E0000}"/>
    <cellStyle name="Normal 2 2 6 2 3" xfId="10812" xr:uid="{00000000-0005-0000-0000-0000C06E0000}"/>
    <cellStyle name="Normal 2 2 6 3" xfId="10813" xr:uid="{00000000-0005-0000-0000-0000C16E0000}"/>
    <cellStyle name="Normal 2 2 6 3 2" xfId="10814" xr:uid="{00000000-0005-0000-0000-0000C26E0000}"/>
    <cellStyle name="Normal 2 2 6 4" xfId="10815" xr:uid="{00000000-0005-0000-0000-0000C36E0000}"/>
    <cellStyle name="Normal 2 2 6 4 2" xfId="10816" xr:uid="{00000000-0005-0000-0000-0000C46E0000}"/>
    <cellStyle name="Normal 2 2 6 5" xfId="10817" xr:uid="{00000000-0005-0000-0000-0000C56E0000}"/>
    <cellStyle name="Normal 2 2 7" xfId="10818" xr:uid="{00000000-0005-0000-0000-0000C66E0000}"/>
    <cellStyle name="Normal 2 2 7 2" xfId="10819" xr:uid="{00000000-0005-0000-0000-0000C76E0000}"/>
    <cellStyle name="Normal 2 2 8" xfId="10820" xr:uid="{00000000-0005-0000-0000-0000C86E0000}"/>
    <cellStyle name="Normal 2 2 8 2" xfId="43348" xr:uid="{00000000-0005-0000-0000-0000C96E0000}"/>
    <cellStyle name="Normal 2 2 9" xfId="10821" xr:uid="{00000000-0005-0000-0000-0000CA6E0000}"/>
    <cellStyle name="Normal 2 2 9 2" xfId="10822" xr:uid="{00000000-0005-0000-0000-0000CB6E0000}"/>
    <cellStyle name="Normal 2 20" xfId="10823" xr:uid="{00000000-0005-0000-0000-0000CC6E0000}"/>
    <cellStyle name="Normal 2 20 2" xfId="10824" xr:uid="{00000000-0005-0000-0000-0000CD6E0000}"/>
    <cellStyle name="Normal 2 21" xfId="10825" xr:uid="{00000000-0005-0000-0000-0000CE6E0000}"/>
    <cellStyle name="Normal 2 21 2" xfId="10826" xr:uid="{00000000-0005-0000-0000-0000CF6E0000}"/>
    <cellStyle name="Normal 2 22" xfId="10827" xr:uid="{00000000-0005-0000-0000-0000D06E0000}"/>
    <cellStyle name="Normal 2 22 2" xfId="10828" xr:uid="{00000000-0005-0000-0000-0000D16E0000}"/>
    <cellStyle name="Normal 2 23" xfId="10829" xr:uid="{00000000-0005-0000-0000-0000D26E0000}"/>
    <cellStyle name="Normal 2 23 2" xfId="10830" xr:uid="{00000000-0005-0000-0000-0000D36E0000}"/>
    <cellStyle name="Normal 2 24" xfId="10831" xr:uid="{00000000-0005-0000-0000-0000D46E0000}"/>
    <cellStyle name="Normal 2 24 2" xfId="10832" xr:uid="{00000000-0005-0000-0000-0000D56E0000}"/>
    <cellStyle name="Normal 2 25" xfId="10833" xr:uid="{00000000-0005-0000-0000-0000D66E0000}"/>
    <cellStyle name="Normal 2 25 2" xfId="10834" xr:uid="{00000000-0005-0000-0000-0000D76E0000}"/>
    <cellStyle name="Normal 2 26" xfId="10835" xr:uid="{00000000-0005-0000-0000-0000D86E0000}"/>
    <cellStyle name="Normal 2 26 2" xfId="10836" xr:uid="{00000000-0005-0000-0000-0000D96E0000}"/>
    <cellStyle name="Normal 2 27" xfId="10837" xr:uid="{00000000-0005-0000-0000-0000DA6E0000}"/>
    <cellStyle name="Normal 2 27 2" xfId="10838" xr:uid="{00000000-0005-0000-0000-0000DB6E0000}"/>
    <cellStyle name="Normal 2 28" xfId="10839" xr:uid="{00000000-0005-0000-0000-0000DC6E0000}"/>
    <cellStyle name="Normal 2 28 2" xfId="10840" xr:uid="{00000000-0005-0000-0000-0000DD6E0000}"/>
    <cellStyle name="Normal 2 29" xfId="10841" xr:uid="{00000000-0005-0000-0000-0000DE6E0000}"/>
    <cellStyle name="Normal 2 29 2" xfId="10842" xr:uid="{00000000-0005-0000-0000-0000DF6E0000}"/>
    <cellStyle name="Normal 2 3" xfId="10843" xr:uid="{00000000-0005-0000-0000-0000E06E0000}"/>
    <cellStyle name="Normal 2 3 10" xfId="10844" xr:uid="{00000000-0005-0000-0000-0000E16E0000}"/>
    <cellStyle name="Normal 2 3 11" xfId="54270" xr:uid="{EBA72143-4C9D-4425-A829-51FBDC1C9B6C}"/>
    <cellStyle name="Normal 2 3 2" xfId="10845" xr:uid="{00000000-0005-0000-0000-0000E26E0000}"/>
    <cellStyle name="Normal 2 3 2 2" xfId="10846" xr:uid="{00000000-0005-0000-0000-0000E36E0000}"/>
    <cellStyle name="Normal 2 3 2 2 10" xfId="10847" xr:uid="{00000000-0005-0000-0000-0000E46E0000}"/>
    <cellStyle name="Normal 2 3 2 2 10 2" xfId="10848" xr:uid="{00000000-0005-0000-0000-0000E56E0000}"/>
    <cellStyle name="Normal 2 3 2 2 11" xfId="10849" xr:uid="{00000000-0005-0000-0000-0000E66E0000}"/>
    <cellStyle name="Normal 2 3 2 2 2" xfId="10850" xr:uid="{00000000-0005-0000-0000-0000E76E0000}"/>
    <cellStyle name="Normal 2 3 2 2 2 2" xfId="10851" xr:uid="{00000000-0005-0000-0000-0000E86E0000}"/>
    <cellStyle name="Normal 2 3 2 2 2 2 2" xfId="10852" xr:uid="{00000000-0005-0000-0000-0000E96E0000}"/>
    <cellStyle name="Normal 2 3 2 2 2 2 2 2" xfId="10853" xr:uid="{00000000-0005-0000-0000-0000EA6E0000}"/>
    <cellStyle name="Normal 2 3 2 2 2 2 3" xfId="10854" xr:uid="{00000000-0005-0000-0000-0000EB6E0000}"/>
    <cellStyle name="Normal 2 3 2 2 2 3" xfId="10855" xr:uid="{00000000-0005-0000-0000-0000EC6E0000}"/>
    <cellStyle name="Normal 2 3 2 2 2 3 2" xfId="10856" xr:uid="{00000000-0005-0000-0000-0000ED6E0000}"/>
    <cellStyle name="Normal 2 3 2 2 2 4" xfId="10857" xr:uid="{00000000-0005-0000-0000-0000EE6E0000}"/>
    <cellStyle name="Normal 2 3 2 2 2 4 2" xfId="10858" xr:uid="{00000000-0005-0000-0000-0000EF6E0000}"/>
    <cellStyle name="Normal 2 3 2 2 2 5" xfId="10859" xr:uid="{00000000-0005-0000-0000-0000F06E0000}"/>
    <cellStyle name="Normal 2 3 2 2 3" xfId="10860" xr:uid="{00000000-0005-0000-0000-0000F16E0000}"/>
    <cellStyle name="Normal 2 3 2 2 3 2" xfId="10861" xr:uid="{00000000-0005-0000-0000-0000F26E0000}"/>
    <cellStyle name="Normal 2 3 2 2 3 2 2" xfId="10862" xr:uid="{00000000-0005-0000-0000-0000F36E0000}"/>
    <cellStyle name="Normal 2 3 2 2 3 2 2 2" xfId="10863" xr:uid="{00000000-0005-0000-0000-0000F46E0000}"/>
    <cellStyle name="Normal 2 3 2 2 3 2 3" xfId="10864" xr:uid="{00000000-0005-0000-0000-0000F56E0000}"/>
    <cellStyle name="Normal 2 3 2 2 3 3" xfId="10865" xr:uid="{00000000-0005-0000-0000-0000F66E0000}"/>
    <cellStyle name="Normal 2 3 2 2 3 3 2" xfId="10866" xr:uid="{00000000-0005-0000-0000-0000F76E0000}"/>
    <cellStyle name="Normal 2 3 2 2 3 4" xfId="10867" xr:uid="{00000000-0005-0000-0000-0000F86E0000}"/>
    <cellStyle name="Normal 2 3 2 2 3 4 2" xfId="10868" xr:uid="{00000000-0005-0000-0000-0000F96E0000}"/>
    <cellStyle name="Normal 2 3 2 2 3 5" xfId="10869" xr:uid="{00000000-0005-0000-0000-0000FA6E0000}"/>
    <cellStyle name="Normal 2 3 2 2 4" xfId="10870" xr:uid="{00000000-0005-0000-0000-0000FB6E0000}"/>
    <cellStyle name="Normal 2 3 2 2 4 2" xfId="10871" xr:uid="{00000000-0005-0000-0000-0000FC6E0000}"/>
    <cellStyle name="Normal 2 3 2 2 4 2 2" xfId="10872" xr:uid="{00000000-0005-0000-0000-0000FD6E0000}"/>
    <cellStyle name="Normal 2 3 2 2 4 3" xfId="10873" xr:uid="{00000000-0005-0000-0000-0000FE6E0000}"/>
    <cellStyle name="Normal 2 3 2 2 5" xfId="10874" xr:uid="{00000000-0005-0000-0000-0000FF6E0000}"/>
    <cellStyle name="Normal 2 3 2 2 5 2" xfId="10875" xr:uid="{00000000-0005-0000-0000-0000006F0000}"/>
    <cellStyle name="Normal 2 3 2 2 6" xfId="10876" xr:uid="{00000000-0005-0000-0000-0000016F0000}"/>
    <cellStyle name="Normal 2 3 2 2 6 2" xfId="10877" xr:uid="{00000000-0005-0000-0000-0000026F0000}"/>
    <cellStyle name="Normal 2 3 2 2 7" xfId="10878" xr:uid="{00000000-0005-0000-0000-0000036F0000}"/>
    <cellStyle name="Normal 2 3 2 2 7 2" xfId="10879" xr:uid="{00000000-0005-0000-0000-0000046F0000}"/>
    <cellStyle name="Normal 2 3 2 2 8" xfId="10880" xr:uid="{00000000-0005-0000-0000-0000056F0000}"/>
    <cellStyle name="Normal 2 3 2 2 8 2" xfId="10881" xr:uid="{00000000-0005-0000-0000-0000066F0000}"/>
    <cellStyle name="Normal 2 3 2 2 9" xfId="10882" xr:uid="{00000000-0005-0000-0000-0000076F0000}"/>
    <cellStyle name="Normal 2 3 2 2 9 2" xfId="10883" xr:uid="{00000000-0005-0000-0000-0000086F0000}"/>
    <cellStyle name="Normal 2 3 2 3" xfId="10884" xr:uid="{00000000-0005-0000-0000-0000096F0000}"/>
    <cellStyle name="Normal 2 3 2 3 2" xfId="10885" xr:uid="{00000000-0005-0000-0000-00000A6F0000}"/>
    <cellStyle name="Normal 2 3 2 3 2 2" xfId="10886" xr:uid="{00000000-0005-0000-0000-00000B6F0000}"/>
    <cellStyle name="Normal 2 3 2 3 2 2 2" xfId="10887" xr:uid="{00000000-0005-0000-0000-00000C6F0000}"/>
    <cellStyle name="Normal 2 3 2 3 2 2 2 2" xfId="10888" xr:uid="{00000000-0005-0000-0000-00000D6F0000}"/>
    <cellStyle name="Normal 2 3 2 3 2 2 3" xfId="10889" xr:uid="{00000000-0005-0000-0000-00000E6F0000}"/>
    <cellStyle name="Normal 2 3 2 3 2 3" xfId="10890" xr:uid="{00000000-0005-0000-0000-00000F6F0000}"/>
    <cellStyle name="Normal 2 3 2 3 2 3 2" xfId="10891" xr:uid="{00000000-0005-0000-0000-0000106F0000}"/>
    <cellStyle name="Normal 2 3 2 3 2 4" xfId="10892" xr:uid="{00000000-0005-0000-0000-0000116F0000}"/>
    <cellStyle name="Normal 2 3 2 3 2 4 2" xfId="10893" xr:uid="{00000000-0005-0000-0000-0000126F0000}"/>
    <cellStyle name="Normal 2 3 2 3 2 5" xfId="10894" xr:uid="{00000000-0005-0000-0000-0000136F0000}"/>
    <cellStyle name="Normal 2 3 2 3 3" xfId="10895" xr:uid="{00000000-0005-0000-0000-0000146F0000}"/>
    <cellStyle name="Normal 2 3 2 3 3 2" xfId="10896" xr:uid="{00000000-0005-0000-0000-0000156F0000}"/>
    <cellStyle name="Normal 2 3 2 3 3 2 2" xfId="10897" xr:uid="{00000000-0005-0000-0000-0000166F0000}"/>
    <cellStyle name="Normal 2 3 2 3 3 3" xfId="10898" xr:uid="{00000000-0005-0000-0000-0000176F0000}"/>
    <cellStyle name="Normal 2 3 2 3 4" xfId="10899" xr:uid="{00000000-0005-0000-0000-0000186F0000}"/>
    <cellStyle name="Normal 2 3 2 3 4 2" xfId="10900" xr:uid="{00000000-0005-0000-0000-0000196F0000}"/>
    <cellStyle name="Normal 2 3 2 3 5" xfId="10901" xr:uid="{00000000-0005-0000-0000-00001A6F0000}"/>
    <cellStyle name="Normal 2 3 2 3 5 2" xfId="10902" xr:uid="{00000000-0005-0000-0000-00001B6F0000}"/>
    <cellStyle name="Normal 2 3 2 3 6" xfId="10903" xr:uid="{00000000-0005-0000-0000-00001C6F0000}"/>
    <cellStyle name="Normal 2 3 2 3 6 2" xfId="10904" xr:uid="{00000000-0005-0000-0000-00001D6F0000}"/>
    <cellStyle name="Normal 2 3 2 3 7" xfId="10905" xr:uid="{00000000-0005-0000-0000-00001E6F0000}"/>
    <cellStyle name="Normal 2 3 2 3 7 2" xfId="10906" xr:uid="{00000000-0005-0000-0000-00001F6F0000}"/>
    <cellStyle name="Normal 2 3 2 3 8" xfId="10907" xr:uid="{00000000-0005-0000-0000-0000206F0000}"/>
    <cellStyle name="Normal 2 3 2 3 8 2" xfId="10908" xr:uid="{00000000-0005-0000-0000-0000216F0000}"/>
    <cellStyle name="Normal 2 3 2 3 9" xfId="10909" xr:uid="{00000000-0005-0000-0000-0000226F0000}"/>
    <cellStyle name="Normal 2 3 2 4" xfId="10910" xr:uid="{00000000-0005-0000-0000-0000236F0000}"/>
    <cellStyle name="Normal 2 3 2 4 2" xfId="10911" xr:uid="{00000000-0005-0000-0000-0000246F0000}"/>
    <cellStyle name="Normal 2 3 2 5" xfId="10912" xr:uid="{00000000-0005-0000-0000-0000256F0000}"/>
    <cellStyle name="Normal 2 3 2 5 2" xfId="10913" xr:uid="{00000000-0005-0000-0000-0000266F0000}"/>
    <cellStyle name="Normal 2 3 2 5 2 2" xfId="10914" xr:uid="{00000000-0005-0000-0000-0000276F0000}"/>
    <cellStyle name="Normal 2 3 2 5 3" xfId="10915" xr:uid="{00000000-0005-0000-0000-0000286F0000}"/>
    <cellStyle name="Normal 2 3 2 5 3 2" xfId="10916" xr:uid="{00000000-0005-0000-0000-0000296F0000}"/>
    <cellStyle name="Normal 2 3 2 5 4" xfId="10917" xr:uid="{00000000-0005-0000-0000-00002A6F0000}"/>
    <cellStyle name="Normal 2 3 2 6" xfId="10918" xr:uid="{00000000-0005-0000-0000-00002B6F0000}"/>
    <cellStyle name="Normal 2 3 2 6 2" xfId="10919" xr:uid="{00000000-0005-0000-0000-00002C6F0000}"/>
    <cellStyle name="Normal 2 3 2 7" xfId="10920" xr:uid="{00000000-0005-0000-0000-00002D6F0000}"/>
    <cellStyle name="Normal 2 3 2 7 2" xfId="10921" xr:uid="{00000000-0005-0000-0000-00002E6F0000}"/>
    <cellStyle name="Normal 2 3 2 8" xfId="10922" xr:uid="{00000000-0005-0000-0000-00002F6F0000}"/>
    <cellStyle name="Normal 2 3 2 9" xfId="10923" xr:uid="{00000000-0005-0000-0000-0000306F0000}"/>
    <cellStyle name="Normal 2 3 3" xfId="10924" xr:uid="{00000000-0005-0000-0000-0000316F0000}"/>
    <cellStyle name="Normal 2 3 3 2" xfId="10925" xr:uid="{00000000-0005-0000-0000-0000326F0000}"/>
    <cellStyle name="Normal 2 3 3 2 2" xfId="10926" xr:uid="{00000000-0005-0000-0000-0000336F0000}"/>
    <cellStyle name="Normal 2 3 3 2 2 2" xfId="10927" xr:uid="{00000000-0005-0000-0000-0000346F0000}"/>
    <cellStyle name="Normal 2 3 3 2 2 2 2" xfId="10928" xr:uid="{00000000-0005-0000-0000-0000356F0000}"/>
    <cellStyle name="Normal 2 3 3 2 2 2 2 2" xfId="10929" xr:uid="{00000000-0005-0000-0000-0000366F0000}"/>
    <cellStyle name="Normal 2 3 3 2 2 2 3" xfId="10930" xr:uid="{00000000-0005-0000-0000-0000376F0000}"/>
    <cellStyle name="Normal 2 3 3 2 2 3" xfId="10931" xr:uid="{00000000-0005-0000-0000-0000386F0000}"/>
    <cellStyle name="Normal 2 3 3 2 2 3 2" xfId="10932" xr:uid="{00000000-0005-0000-0000-0000396F0000}"/>
    <cellStyle name="Normal 2 3 3 2 2 4" xfId="10933" xr:uid="{00000000-0005-0000-0000-00003A6F0000}"/>
    <cellStyle name="Normal 2 3 3 2 2 4 2" xfId="10934" xr:uid="{00000000-0005-0000-0000-00003B6F0000}"/>
    <cellStyle name="Normal 2 3 3 2 2 5" xfId="10935" xr:uid="{00000000-0005-0000-0000-00003C6F0000}"/>
    <cellStyle name="Normal 2 3 3 2 3" xfId="10936" xr:uid="{00000000-0005-0000-0000-00003D6F0000}"/>
    <cellStyle name="Normal 2 3 3 2 3 2" xfId="10937" xr:uid="{00000000-0005-0000-0000-00003E6F0000}"/>
    <cellStyle name="Normal 2 3 3 2 3 2 2" xfId="10938" xr:uid="{00000000-0005-0000-0000-00003F6F0000}"/>
    <cellStyle name="Normal 2 3 3 2 3 3" xfId="10939" xr:uid="{00000000-0005-0000-0000-0000406F0000}"/>
    <cellStyle name="Normal 2 3 3 2 4" xfId="10940" xr:uid="{00000000-0005-0000-0000-0000416F0000}"/>
    <cellStyle name="Normal 2 3 3 2 4 2" xfId="10941" xr:uid="{00000000-0005-0000-0000-0000426F0000}"/>
    <cellStyle name="Normal 2 3 3 2 5" xfId="10942" xr:uid="{00000000-0005-0000-0000-0000436F0000}"/>
    <cellStyle name="Normal 2 3 3 2 5 2" xfId="10943" xr:uid="{00000000-0005-0000-0000-0000446F0000}"/>
    <cellStyle name="Normal 2 3 3 2 6" xfId="10944" xr:uid="{00000000-0005-0000-0000-0000456F0000}"/>
    <cellStyle name="Normal 2 3 3 2 6 2" xfId="10945" xr:uid="{00000000-0005-0000-0000-0000466F0000}"/>
    <cellStyle name="Normal 2 3 3 2 7" xfId="10946" xr:uid="{00000000-0005-0000-0000-0000476F0000}"/>
    <cellStyle name="Normal 2 3 3 2 7 2" xfId="10947" xr:uid="{00000000-0005-0000-0000-0000486F0000}"/>
    <cellStyle name="Normal 2 3 3 2 8" xfId="10948" xr:uid="{00000000-0005-0000-0000-0000496F0000}"/>
    <cellStyle name="Normal 2 3 3 2 8 2" xfId="10949" xr:uid="{00000000-0005-0000-0000-00004A6F0000}"/>
    <cellStyle name="Normal 2 3 3 2 9" xfId="10950" xr:uid="{00000000-0005-0000-0000-00004B6F0000}"/>
    <cellStyle name="Normal 2 3 3 3" xfId="10951" xr:uid="{00000000-0005-0000-0000-00004C6F0000}"/>
    <cellStyle name="Normal 2 3 3 4" xfId="10952" xr:uid="{00000000-0005-0000-0000-00004D6F0000}"/>
    <cellStyle name="Normal 2 3 3 4 2" xfId="10953" xr:uid="{00000000-0005-0000-0000-00004E6F0000}"/>
    <cellStyle name="Normal 2 3 3 4 2 2" xfId="10954" xr:uid="{00000000-0005-0000-0000-00004F6F0000}"/>
    <cellStyle name="Normal 2 3 3 4 3" xfId="10955" xr:uid="{00000000-0005-0000-0000-0000506F0000}"/>
    <cellStyle name="Normal 2 3 3 5" xfId="10956" xr:uid="{00000000-0005-0000-0000-0000516F0000}"/>
    <cellStyle name="Normal 2 3 3 5 2" xfId="10957" xr:uid="{00000000-0005-0000-0000-0000526F0000}"/>
    <cellStyle name="Normal 2 3 3 6" xfId="10958" xr:uid="{00000000-0005-0000-0000-0000536F0000}"/>
    <cellStyle name="Normal 2 3 3 6 2" xfId="10959" xr:uid="{00000000-0005-0000-0000-0000546F0000}"/>
    <cellStyle name="Normal 2 3 3 7" xfId="10960" xr:uid="{00000000-0005-0000-0000-0000556F0000}"/>
    <cellStyle name="Normal 2 3 3 7 2" xfId="10961" xr:uid="{00000000-0005-0000-0000-0000566F0000}"/>
    <cellStyle name="Normal 2 3 3 8" xfId="10962" xr:uid="{00000000-0005-0000-0000-0000576F0000}"/>
    <cellStyle name="Normal 2 3 4" xfId="10963" xr:uid="{00000000-0005-0000-0000-0000586F0000}"/>
    <cellStyle name="Normal 2 3 5" xfId="10964" xr:uid="{00000000-0005-0000-0000-0000596F0000}"/>
    <cellStyle name="Normal 2 3 5 2" xfId="10965" xr:uid="{00000000-0005-0000-0000-00005A6F0000}"/>
    <cellStyle name="Normal 2 3 5 2 2" xfId="10966" xr:uid="{00000000-0005-0000-0000-00005B6F0000}"/>
    <cellStyle name="Normal 2 3 5 2 2 2" xfId="10967" xr:uid="{00000000-0005-0000-0000-00005C6F0000}"/>
    <cellStyle name="Normal 2 3 5 2 2 2 2" xfId="10968" xr:uid="{00000000-0005-0000-0000-00005D6F0000}"/>
    <cellStyle name="Normal 2 3 5 2 2 3" xfId="10969" xr:uid="{00000000-0005-0000-0000-00005E6F0000}"/>
    <cellStyle name="Normal 2 3 5 2 3" xfId="10970" xr:uid="{00000000-0005-0000-0000-00005F6F0000}"/>
    <cellStyle name="Normal 2 3 5 2 3 2" xfId="10971" xr:uid="{00000000-0005-0000-0000-0000606F0000}"/>
    <cellStyle name="Normal 2 3 5 2 4" xfId="10972" xr:uid="{00000000-0005-0000-0000-0000616F0000}"/>
    <cellStyle name="Normal 2 3 5 2 4 2" xfId="10973" xr:uid="{00000000-0005-0000-0000-0000626F0000}"/>
    <cellStyle name="Normal 2 3 5 2 5" xfId="10974" xr:uid="{00000000-0005-0000-0000-0000636F0000}"/>
    <cellStyle name="Normal 2 3 5 3" xfId="10975" xr:uid="{00000000-0005-0000-0000-0000646F0000}"/>
    <cellStyle name="Normal 2 3 5 3 2" xfId="10976" xr:uid="{00000000-0005-0000-0000-0000656F0000}"/>
    <cellStyle name="Normal 2 3 5 3 2 2" xfId="10977" xr:uid="{00000000-0005-0000-0000-0000666F0000}"/>
    <cellStyle name="Normal 2 3 5 3 3" xfId="10978" xr:uid="{00000000-0005-0000-0000-0000676F0000}"/>
    <cellStyle name="Normal 2 3 5 4" xfId="10979" xr:uid="{00000000-0005-0000-0000-0000686F0000}"/>
    <cellStyle name="Normal 2 3 5 4 2" xfId="10980" xr:uid="{00000000-0005-0000-0000-0000696F0000}"/>
    <cellStyle name="Normal 2 3 5 5" xfId="10981" xr:uid="{00000000-0005-0000-0000-00006A6F0000}"/>
    <cellStyle name="Normal 2 3 5 5 2" xfId="10982" xr:uid="{00000000-0005-0000-0000-00006B6F0000}"/>
    <cellStyle name="Normal 2 3 5 6" xfId="10983" xr:uid="{00000000-0005-0000-0000-00006C6F0000}"/>
    <cellStyle name="Normal 2 3 5 6 2" xfId="10984" xr:uid="{00000000-0005-0000-0000-00006D6F0000}"/>
    <cellStyle name="Normal 2 3 5 7" xfId="10985" xr:uid="{00000000-0005-0000-0000-00006E6F0000}"/>
    <cellStyle name="Normal 2 3 5 7 2" xfId="10986" xr:uid="{00000000-0005-0000-0000-00006F6F0000}"/>
    <cellStyle name="Normal 2 3 5 8" xfId="10987" xr:uid="{00000000-0005-0000-0000-0000706F0000}"/>
    <cellStyle name="Normal 2 3 5 8 2" xfId="10988" xr:uid="{00000000-0005-0000-0000-0000716F0000}"/>
    <cellStyle name="Normal 2 3 5 9" xfId="10989" xr:uid="{00000000-0005-0000-0000-0000726F0000}"/>
    <cellStyle name="Normal 2 3 6" xfId="10990" xr:uid="{00000000-0005-0000-0000-0000736F0000}"/>
    <cellStyle name="Normal 2 3 7" xfId="10991" xr:uid="{00000000-0005-0000-0000-0000746F0000}"/>
    <cellStyle name="Normal 2 3 7 2" xfId="10992" xr:uid="{00000000-0005-0000-0000-0000756F0000}"/>
    <cellStyle name="Normal 2 3 7 2 2" xfId="10993" xr:uid="{00000000-0005-0000-0000-0000766F0000}"/>
    <cellStyle name="Normal 2 3 7 3" xfId="10994" xr:uid="{00000000-0005-0000-0000-0000776F0000}"/>
    <cellStyle name="Normal 2 3 7 3 2" xfId="10995" xr:uid="{00000000-0005-0000-0000-0000786F0000}"/>
    <cellStyle name="Normal 2 3 7 4" xfId="10996" xr:uid="{00000000-0005-0000-0000-0000796F0000}"/>
    <cellStyle name="Normal 2 3 8" xfId="10997" xr:uid="{00000000-0005-0000-0000-00007A6F0000}"/>
    <cellStyle name="Normal 2 3 8 2" xfId="10998" xr:uid="{00000000-0005-0000-0000-00007B6F0000}"/>
    <cellStyle name="Normal 2 3 9" xfId="10999" xr:uid="{00000000-0005-0000-0000-00007C6F0000}"/>
    <cellStyle name="Normal 2 3 9 2" xfId="11000" xr:uid="{00000000-0005-0000-0000-00007D6F0000}"/>
    <cellStyle name="Normal 2 3_Sheet2" xfId="11001" xr:uid="{00000000-0005-0000-0000-00007E6F0000}"/>
    <cellStyle name="Normal 2 30" xfId="11002" xr:uid="{00000000-0005-0000-0000-00007F6F0000}"/>
    <cellStyle name="Normal 2 30 2" xfId="11003" xr:uid="{00000000-0005-0000-0000-0000806F0000}"/>
    <cellStyle name="Normal 2 31" xfId="11004" xr:uid="{00000000-0005-0000-0000-0000816F0000}"/>
    <cellStyle name="Normal 2 31 2" xfId="11005" xr:uid="{00000000-0005-0000-0000-0000826F0000}"/>
    <cellStyle name="Normal 2 32" xfId="11006" xr:uid="{00000000-0005-0000-0000-0000836F0000}"/>
    <cellStyle name="Normal 2 32 2" xfId="11007" xr:uid="{00000000-0005-0000-0000-0000846F0000}"/>
    <cellStyle name="Normal 2 33" xfId="11008" xr:uid="{00000000-0005-0000-0000-0000856F0000}"/>
    <cellStyle name="Normal 2 33 2" xfId="11009" xr:uid="{00000000-0005-0000-0000-0000866F0000}"/>
    <cellStyle name="Normal 2 34" xfId="11010" xr:uid="{00000000-0005-0000-0000-0000876F0000}"/>
    <cellStyle name="Normal 2 34 2" xfId="11011" xr:uid="{00000000-0005-0000-0000-0000886F0000}"/>
    <cellStyle name="Normal 2 35" xfId="11012" xr:uid="{00000000-0005-0000-0000-0000896F0000}"/>
    <cellStyle name="Normal 2 35 2" xfId="11013" xr:uid="{00000000-0005-0000-0000-00008A6F0000}"/>
    <cellStyle name="Normal 2 36" xfId="11014" xr:uid="{00000000-0005-0000-0000-00008B6F0000}"/>
    <cellStyle name="Normal 2 36 2" xfId="11015" xr:uid="{00000000-0005-0000-0000-00008C6F0000}"/>
    <cellStyle name="Normal 2 37" xfId="11016" xr:uid="{00000000-0005-0000-0000-00008D6F0000}"/>
    <cellStyle name="Normal 2 37 2" xfId="11017" xr:uid="{00000000-0005-0000-0000-00008E6F0000}"/>
    <cellStyle name="Normal 2 38" xfId="11018" xr:uid="{00000000-0005-0000-0000-00008F6F0000}"/>
    <cellStyle name="Normal 2 38 2" xfId="11019" xr:uid="{00000000-0005-0000-0000-0000906F0000}"/>
    <cellStyle name="Normal 2 39" xfId="11020" xr:uid="{00000000-0005-0000-0000-0000916F0000}"/>
    <cellStyle name="Normal 2 39 2" xfId="11021" xr:uid="{00000000-0005-0000-0000-0000926F0000}"/>
    <cellStyle name="Normal 2 4" xfId="11022" xr:uid="{00000000-0005-0000-0000-0000936F0000}"/>
    <cellStyle name="Normal 2 4 10" xfId="11023" xr:uid="{00000000-0005-0000-0000-0000946F0000}"/>
    <cellStyle name="Normal 2 4 2" xfId="11024" xr:uid="{00000000-0005-0000-0000-0000956F0000}"/>
    <cellStyle name="Normal 2 4 2 2" xfId="11025" xr:uid="{00000000-0005-0000-0000-0000966F0000}"/>
    <cellStyle name="Normal 2 4 2 2 10" xfId="11026" xr:uid="{00000000-0005-0000-0000-0000976F0000}"/>
    <cellStyle name="Normal 2 4 2 2 10 2" xfId="11027" xr:uid="{00000000-0005-0000-0000-0000986F0000}"/>
    <cellStyle name="Normal 2 4 2 2 11" xfId="11028" xr:uid="{00000000-0005-0000-0000-0000996F0000}"/>
    <cellStyle name="Normal 2 4 2 2 2" xfId="11029" xr:uid="{00000000-0005-0000-0000-00009A6F0000}"/>
    <cellStyle name="Normal 2 4 2 2 2 2" xfId="11030" xr:uid="{00000000-0005-0000-0000-00009B6F0000}"/>
    <cellStyle name="Normal 2 4 2 2 2 2 2" xfId="11031" xr:uid="{00000000-0005-0000-0000-00009C6F0000}"/>
    <cellStyle name="Normal 2 4 2 2 2 2 2 2" xfId="11032" xr:uid="{00000000-0005-0000-0000-00009D6F0000}"/>
    <cellStyle name="Normal 2 4 2 2 2 2 3" xfId="11033" xr:uid="{00000000-0005-0000-0000-00009E6F0000}"/>
    <cellStyle name="Normal 2 4 2 2 2 3" xfId="11034" xr:uid="{00000000-0005-0000-0000-00009F6F0000}"/>
    <cellStyle name="Normal 2 4 2 2 2 3 2" xfId="11035" xr:uid="{00000000-0005-0000-0000-0000A06F0000}"/>
    <cellStyle name="Normal 2 4 2 2 2 4" xfId="11036" xr:uid="{00000000-0005-0000-0000-0000A16F0000}"/>
    <cellStyle name="Normal 2 4 2 2 2 4 2" xfId="11037" xr:uid="{00000000-0005-0000-0000-0000A26F0000}"/>
    <cellStyle name="Normal 2 4 2 2 2 5" xfId="11038" xr:uid="{00000000-0005-0000-0000-0000A36F0000}"/>
    <cellStyle name="Normal 2 4 2 2 3" xfId="11039" xr:uid="{00000000-0005-0000-0000-0000A46F0000}"/>
    <cellStyle name="Normal 2 4 2 2 3 2" xfId="11040" xr:uid="{00000000-0005-0000-0000-0000A56F0000}"/>
    <cellStyle name="Normal 2 4 2 2 3 2 2" xfId="11041" xr:uid="{00000000-0005-0000-0000-0000A66F0000}"/>
    <cellStyle name="Normal 2 4 2 2 3 2 2 2" xfId="11042" xr:uid="{00000000-0005-0000-0000-0000A76F0000}"/>
    <cellStyle name="Normal 2 4 2 2 3 2 3" xfId="11043" xr:uid="{00000000-0005-0000-0000-0000A86F0000}"/>
    <cellStyle name="Normal 2 4 2 2 3 3" xfId="11044" xr:uid="{00000000-0005-0000-0000-0000A96F0000}"/>
    <cellStyle name="Normal 2 4 2 2 3 3 2" xfId="11045" xr:uid="{00000000-0005-0000-0000-0000AA6F0000}"/>
    <cellStyle name="Normal 2 4 2 2 3 4" xfId="11046" xr:uid="{00000000-0005-0000-0000-0000AB6F0000}"/>
    <cellStyle name="Normal 2 4 2 2 3 4 2" xfId="11047" xr:uid="{00000000-0005-0000-0000-0000AC6F0000}"/>
    <cellStyle name="Normal 2 4 2 2 3 5" xfId="11048" xr:uid="{00000000-0005-0000-0000-0000AD6F0000}"/>
    <cellStyle name="Normal 2 4 2 2 4" xfId="11049" xr:uid="{00000000-0005-0000-0000-0000AE6F0000}"/>
    <cellStyle name="Normal 2 4 2 2 4 2" xfId="11050" xr:uid="{00000000-0005-0000-0000-0000AF6F0000}"/>
    <cellStyle name="Normal 2 4 2 2 4 2 2" xfId="11051" xr:uid="{00000000-0005-0000-0000-0000B06F0000}"/>
    <cellStyle name="Normal 2 4 2 2 4 3" xfId="11052" xr:uid="{00000000-0005-0000-0000-0000B16F0000}"/>
    <cellStyle name="Normal 2 4 2 2 5" xfId="11053" xr:uid="{00000000-0005-0000-0000-0000B26F0000}"/>
    <cellStyle name="Normal 2 4 2 2 5 2" xfId="11054" xr:uid="{00000000-0005-0000-0000-0000B36F0000}"/>
    <cellStyle name="Normal 2 4 2 2 6" xfId="11055" xr:uid="{00000000-0005-0000-0000-0000B46F0000}"/>
    <cellStyle name="Normal 2 4 2 2 6 2" xfId="11056" xr:uid="{00000000-0005-0000-0000-0000B56F0000}"/>
    <cellStyle name="Normal 2 4 2 2 7" xfId="11057" xr:uid="{00000000-0005-0000-0000-0000B66F0000}"/>
    <cellStyle name="Normal 2 4 2 2 7 2" xfId="11058" xr:uid="{00000000-0005-0000-0000-0000B76F0000}"/>
    <cellStyle name="Normal 2 4 2 2 8" xfId="11059" xr:uid="{00000000-0005-0000-0000-0000B86F0000}"/>
    <cellStyle name="Normal 2 4 2 2 8 2" xfId="11060" xr:uid="{00000000-0005-0000-0000-0000B96F0000}"/>
    <cellStyle name="Normal 2 4 2 2 9" xfId="11061" xr:uid="{00000000-0005-0000-0000-0000BA6F0000}"/>
    <cellStyle name="Normal 2 4 2 2 9 2" xfId="11062" xr:uid="{00000000-0005-0000-0000-0000BB6F0000}"/>
    <cellStyle name="Normal 2 4 2 3" xfId="11063" xr:uid="{00000000-0005-0000-0000-0000BC6F0000}"/>
    <cellStyle name="Normal 2 4 2 3 2" xfId="11064" xr:uid="{00000000-0005-0000-0000-0000BD6F0000}"/>
    <cellStyle name="Normal 2 4 2 3 2 2" xfId="11065" xr:uid="{00000000-0005-0000-0000-0000BE6F0000}"/>
    <cellStyle name="Normal 2 4 2 3 2 2 2" xfId="11066" xr:uid="{00000000-0005-0000-0000-0000BF6F0000}"/>
    <cellStyle name="Normal 2 4 2 3 2 2 2 2" xfId="11067" xr:uid="{00000000-0005-0000-0000-0000C06F0000}"/>
    <cellStyle name="Normal 2 4 2 3 2 2 3" xfId="11068" xr:uid="{00000000-0005-0000-0000-0000C16F0000}"/>
    <cellStyle name="Normal 2 4 2 3 2 3" xfId="11069" xr:uid="{00000000-0005-0000-0000-0000C26F0000}"/>
    <cellStyle name="Normal 2 4 2 3 2 3 2" xfId="11070" xr:uid="{00000000-0005-0000-0000-0000C36F0000}"/>
    <cellStyle name="Normal 2 4 2 3 2 4" xfId="11071" xr:uid="{00000000-0005-0000-0000-0000C46F0000}"/>
    <cellStyle name="Normal 2 4 2 3 2 4 2" xfId="11072" xr:uid="{00000000-0005-0000-0000-0000C56F0000}"/>
    <cellStyle name="Normal 2 4 2 3 2 5" xfId="11073" xr:uid="{00000000-0005-0000-0000-0000C66F0000}"/>
    <cellStyle name="Normal 2 4 2 3 3" xfId="11074" xr:uid="{00000000-0005-0000-0000-0000C76F0000}"/>
    <cellStyle name="Normal 2 4 2 3 3 2" xfId="11075" xr:uid="{00000000-0005-0000-0000-0000C86F0000}"/>
    <cellStyle name="Normal 2 4 2 3 3 2 2" xfId="11076" xr:uid="{00000000-0005-0000-0000-0000C96F0000}"/>
    <cellStyle name="Normal 2 4 2 3 3 3" xfId="11077" xr:uid="{00000000-0005-0000-0000-0000CA6F0000}"/>
    <cellStyle name="Normal 2 4 2 3 4" xfId="11078" xr:uid="{00000000-0005-0000-0000-0000CB6F0000}"/>
    <cellStyle name="Normal 2 4 2 3 4 2" xfId="11079" xr:uid="{00000000-0005-0000-0000-0000CC6F0000}"/>
    <cellStyle name="Normal 2 4 2 3 5" xfId="11080" xr:uid="{00000000-0005-0000-0000-0000CD6F0000}"/>
    <cellStyle name="Normal 2 4 2 3 5 2" xfId="11081" xr:uid="{00000000-0005-0000-0000-0000CE6F0000}"/>
    <cellStyle name="Normal 2 4 2 3 6" xfId="11082" xr:uid="{00000000-0005-0000-0000-0000CF6F0000}"/>
    <cellStyle name="Normal 2 4 2 3 6 2" xfId="11083" xr:uid="{00000000-0005-0000-0000-0000D06F0000}"/>
    <cellStyle name="Normal 2 4 2 3 7" xfId="11084" xr:uid="{00000000-0005-0000-0000-0000D16F0000}"/>
    <cellStyle name="Normal 2 4 2 3 7 2" xfId="11085" xr:uid="{00000000-0005-0000-0000-0000D26F0000}"/>
    <cellStyle name="Normal 2 4 2 3 8" xfId="11086" xr:uid="{00000000-0005-0000-0000-0000D36F0000}"/>
    <cellStyle name="Normal 2 4 2 3 8 2" xfId="11087" xr:uid="{00000000-0005-0000-0000-0000D46F0000}"/>
    <cellStyle name="Normal 2 4 2 3 9" xfId="11088" xr:uid="{00000000-0005-0000-0000-0000D56F0000}"/>
    <cellStyle name="Normal 2 4 2 4" xfId="11089" xr:uid="{00000000-0005-0000-0000-0000D66F0000}"/>
    <cellStyle name="Normal 2 4 2 4 2" xfId="11090" xr:uid="{00000000-0005-0000-0000-0000D76F0000}"/>
    <cellStyle name="Normal 2 4 2 5" xfId="11091" xr:uid="{00000000-0005-0000-0000-0000D86F0000}"/>
    <cellStyle name="Normal 2 4 2 5 2" xfId="11092" xr:uid="{00000000-0005-0000-0000-0000D96F0000}"/>
    <cellStyle name="Normal 2 4 2 5 2 2" xfId="11093" xr:uid="{00000000-0005-0000-0000-0000DA6F0000}"/>
    <cellStyle name="Normal 2 4 2 5 3" xfId="11094" xr:uid="{00000000-0005-0000-0000-0000DB6F0000}"/>
    <cellStyle name="Normal 2 4 2 5 3 2" xfId="11095" xr:uid="{00000000-0005-0000-0000-0000DC6F0000}"/>
    <cellStyle name="Normal 2 4 2 5 4" xfId="11096" xr:uid="{00000000-0005-0000-0000-0000DD6F0000}"/>
    <cellStyle name="Normal 2 4 2 6" xfId="11097" xr:uid="{00000000-0005-0000-0000-0000DE6F0000}"/>
    <cellStyle name="Normal 2 4 2 6 2" xfId="11098" xr:uid="{00000000-0005-0000-0000-0000DF6F0000}"/>
    <cellStyle name="Normal 2 4 2 7" xfId="11099" xr:uid="{00000000-0005-0000-0000-0000E06F0000}"/>
    <cellStyle name="Normal 2 4 2 7 2" xfId="11100" xr:uid="{00000000-0005-0000-0000-0000E16F0000}"/>
    <cellStyle name="Normal 2 4 2 8" xfId="11101" xr:uid="{00000000-0005-0000-0000-0000E26F0000}"/>
    <cellStyle name="Normal 2 4 2 9" xfId="11102" xr:uid="{00000000-0005-0000-0000-0000E36F0000}"/>
    <cellStyle name="Normal 2 4 3" xfId="11103" xr:uid="{00000000-0005-0000-0000-0000E46F0000}"/>
    <cellStyle name="Normal 2 4 3 10" xfId="11104" xr:uid="{00000000-0005-0000-0000-0000E56F0000}"/>
    <cellStyle name="Normal 2 4 3 10 2" xfId="11105" xr:uid="{00000000-0005-0000-0000-0000E66F0000}"/>
    <cellStyle name="Normal 2 4 3 11" xfId="11106" xr:uid="{00000000-0005-0000-0000-0000E76F0000}"/>
    <cellStyle name="Normal 2 4 3 12" xfId="11107" xr:uid="{00000000-0005-0000-0000-0000E86F0000}"/>
    <cellStyle name="Normal 2 4 3 2" xfId="11108" xr:uid="{00000000-0005-0000-0000-0000E96F0000}"/>
    <cellStyle name="Normal 2 4 3 2 2" xfId="11109" xr:uid="{00000000-0005-0000-0000-0000EA6F0000}"/>
    <cellStyle name="Normal 2 4 3 2 2 2" xfId="11110" xr:uid="{00000000-0005-0000-0000-0000EB6F0000}"/>
    <cellStyle name="Normal 2 4 3 2 2 2 2" xfId="11111" xr:uid="{00000000-0005-0000-0000-0000EC6F0000}"/>
    <cellStyle name="Normal 2 4 3 2 2 3" xfId="11112" xr:uid="{00000000-0005-0000-0000-0000ED6F0000}"/>
    <cellStyle name="Normal 2 4 3 2 3" xfId="11113" xr:uid="{00000000-0005-0000-0000-0000EE6F0000}"/>
    <cellStyle name="Normal 2 4 3 2 3 2" xfId="11114" xr:uid="{00000000-0005-0000-0000-0000EF6F0000}"/>
    <cellStyle name="Normal 2 4 3 2 4" xfId="11115" xr:uid="{00000000-0005-0000-0000-0000F06F0000}"/>
    <cellStyle name="Normal 2 4 3 2 4 2" xfId="11116" xr:uid="{00000000-0005-0000-0000-0000F16F0000}"/>
    <cellStyle name="Normal 2 4 3 2 5" xfId="11117" xr:uid="{00000000-0005-0000-0000-0000F26F0000}"/>
    <cellStyle name="Normal 2 4 3 3" xfId="11118" xr:uid="{00000000-0005-0000-0000-0000F36F0000}"/>
    <cellStyle name="Normal 2 4 3 3 2" xfId="11119" xr:uid="{00000000-0005-0000-0000-0000F46F0000}"/>
    <cellStyle name="Normal 2 4 3 3 2 2" xfId="11120" xr:uid="{00000000-0005-0000-0000-0000F56F0000}"/>
    <cellStyle name="Normal 2 4 3 3 2 2 2" xfId="11121" xr:uid="{00000000-0005-0000-0000-0000F66F0000}"/>
    <cellStyle name="Normal 2 4 3 3 3" xfId="11122" xr:uid="{00000000-0005-0000-0000-0000F76F0000}"/>
    <cellStyle name="Normal 2 4 3 3 3 2" xfId="11123" xr:uid="{00000000-0005-0000-0000-0000F86F0000}"/>
    <cellStyle name="Normal 2 4 3 3 3 2 2" xfId="11124" xr:uid="{00000000-0005-0000-0000-0000F96F0000}"/>
    <cellStyle name="Normal 2 4 3 3 3 3" xfId="11125" xr:uid="{00000000-0005-0000-0000-0000FA6F0000}"/>
    <cellStyle name="Normal 2 4 3 3 4" xfId="11126" xr:uid="{00000000-0005-0000-0000-0000FB6F0000}"/>
    <cellStyle name="Normal 2 4 3 3 4 2" xfId="11127" xr:uid="{00000000-0005-0000-0000-0000FC6F0000}"/>
    <cellStyle name="Normal 2 4 3 3 5" xfId="11128" xr:uid="{00000000-0005-0000-0000-0000FD6F0000}"/>
    <cellStyle name="Normal 2 4 3 3 5 2" xfId="11129" xr:uid="{00000000-0005-0000-0000-0000FE6F0000}"/>
    <cellStyle name="Normal 2 4 3 3 6" xfId="11130" xr:uid="{00000000-0005-0000-0000-0000FF6F0000}"/>
    <cellStyle name="Normal 2 4 3 4" xfId="11131" xr:uid="{00000000-0005-0000-0000-000000700000}"/>
    <cellStyle name="Normal 2 4 3 4 2" xfId="11132" xr:uid="{00000000-0005-0000-0000-000001700000}"/>
    <cellStyle name="Normal 2 4 3 4 2 2" xfId="11133" xr:uid="{00000000-0005-0000-0000-000002700000}"/>
    <cellStyle name="Normal 2 4 3 4 3" xfId="11134" xr:uid="{00000000-0005-0000-0000-000003700000}"/>
    <cellStyle name="Normal 2 4 3 5" xfId="11135" xr:uid="{00000000-0005-0000-0000-000004700000}"/>
    <cellStyle name="Normal 2 4 3 5 2" xfId="11136" xr:uid="{00000000-0005-0000-0000-000005700000}"/>
    <cellStyle name="Normal 2 4 3 6" xfId="11137" xr:uid="{00000000-0005-0000-0000-000006700000}"/>
    <cellStyle name="Normal 2 4 3 6 2" xfId="11138" xr:uid="{00000000-0005-0000-0000-000007700000}"/>
    <cellStyle name="Normal 2 4 3 7" xfId="11139" xr:uid="{00000000-0005-0000-0000-000008700000}"/>
    <cellStyle name="Normal 2 4 3 7 2" xfId="11140" xr:uid="{00000000-0005-0000-0000-000009700000}"/>
    <cellStyle name="Normal 2 4 3 8" xfId="11141" xr:uid="{00000000-0005-0000-0000-00000A700000}"/>
    <cellStyle name="Normal 2 4 3 8 2" xfId="11142" xr:uid="{00000000-0005-0000-0000-00000B700000}"/>
    <cellStyle name="Normal 2 4 3 9" xfId="11143" xr:uid="{00000000-0005-0000-0000-00000C700000}"/>
    <cellStyle name="Normal 2 4 3 9 2" xfId="11144" xr:uid="{00000000-0005-0000-0000-00000D700000}"/>
    <cellStyle name="Normal 2 4 4" xfId="11145" xr:uid="{00000000-0005-0000-0000-00000E700000}"/>
    <cellStyle name="Normal 2 4 4 2" xfId="11146" xr:uid="{00000000-0005-0000-0000-00000F700000}"/>
    <cellStyle name="Normal 2 4 4 2 2" xfId="11147" xr:uid="{00000000-0005-0000-0000-000010700000}"/>
    <cellStyle name="Normal 2 4 4 2 2 2" xfId="11148" xr:uid="{00000000-0005-0000-0000-000011700000}"/>
    <cellStyle name="Normal 2 4 4 3" xfId="11149" xr:uid="{00000000-0005-0000-0000-000012700000}"/>
    <cellStyle name="Normal 2 4 5" xfId="11150" xr:uid="{00000000-0005-0000-0000-000013700000}"/>
    <cellStyle name="Normal 2 4 5 10" xfId="11151" xr:uid="{00000000-0005-0000-0000-000014700000}"/>
    <cellStyle name="Normal 2 4 5 2" xfId="11152" xr:uid="{00000000-0005-0000-0000-000015700000}"/>
    <cellStyle name="Normal 2 4 5 2 2" xfId="11153" xr:uid="{00000000-0005-0000-0000-000016700000}"/>
    <cellStyle name="Normal 2 4 5 2 2 2" xfId="11154" xr:uid="{00000000-0005-0000-0000-000017700000}"/>
    <cellStyle name="Normal 2 4 5 2 2 2 2" xfId="11155" xr:uid="{00000000-0005-0000-0000-000018700000}"/>
    <cellStyle name="Normal 2 4 5 2 3" xfId="11156" xr:uid="{00000000-0005-0000-0000-000019700000}"/>
    <cellStyle name="Normal 2 4 5 2 3 2" xfId="11157" xr:uid="{00000000-0005-0000-0000-00001A700000}"/>
    <cellStyle name="Normal 2 4 5 2 3 2 2" xfId="11158" xr:uid="{00000000-0005-0000-0000-00001B700000}"/>
    <cellStyle name="Normal 2 4 5 2 3 3" xfId="11159" xr:uid="{00000000-0005-0000-0000-00001C700000}"/>
    <cellStyle name="Normal 2 4 5 2 4" xfId="11160" xr:uid="{00000000-0005-0000-0000-00001D700000}"/>
    <cellStyle name="Normal 2 4 5 2 4 2" xfId="11161" xr:uid="{00000000-0005-0000-0000-00001E700000}"/>
    <cellStyle name="Normal 2 4 5 2 5" xfId="11162" xr:uid="{00000000-0005-0000-0000-00001F700000}"/>
    <cellStyle name="Normal 2 4 5 2 5 2" xfId="11163" xr:uid="{00000000-0005-0000-0000-000020700000}"/>
    <cellStyle name="Normal 2 4 5 2 6" xfId="11164" xr:uid="{00000000-0005-0000-0000-000021700000}"/>
    <cellStyle name="Normal 2 4 5 3" xfId="11165" xr:uid="{00000000-0005-0000-0000-000022700000}"/>
    <cellStyle name="Normal 2 4 5 3 2" xfId="11166" xr:uid="{00000000-0005-0000-0000-000023700000}"/>
    <cellStyle name="Normal 2 4 5 3 2 2" xfId="11167" xr:uid="{00000000-0005-0000-0000-000024700000}"/>
    <cellStyle name="Normal 2 4 5 4" xfId="11168" xr:uid="{00000000-0005-0000-0000-000025700000}"/>
    <cellStyle name="Normal 2 4 5 4 2" xfId="11169" xr:uid="{00000000-0005-0000-0000-000026700000}"/>
    <cellStyle name="Normal 2 4 5 4 2 2" xfId="11170" xr:uid="{00000000-0005-0000-0000-000027700000}"/>
    <cellStyle name="Normal 2 4 5 4 3" xfId="11171" xr:uid="{00000000-0005-0000-0000-000028700000}"/>
    <cellStyle name="Normal 2 4 5 5" xfId="11172" xr:uid="{00000000-0005-0000-0000-000029700000}"/>
    <cellStyle name="Normal 2 4 5 5 2" xfId="11173" xr:uid="{00000000-0005-0000-0000-00002A700000}"/>
    <cellStyle name="Normal 2 4 5 6" xfId="11174" xr:uid="{00000000-0005-0000-0000-00002B700000}"/>
    <cellStyle name="Normal 2 4 5 6 2" xfId="11175" xr:uid="{00000000-0005-0000-0000-00002C700000}"/>
    <cellStyle name="Normal 2 4 5 7" xfId="11176" xr:uid="{00000000-0005-0000-0000-00002D700000}"/>
    <cellStyle name="Normal 2 4 5 7 2" xfId="11177" xr:uid="{00000000-0005-0000-0000-00002E700000}"/>
    <cellStyle name="Normal 2 4 5 8" xfId="11178" xr:uid="{00000000-0005-0000-0000-00002F700000}"/>
    <cellStyle name="Normal 2 4 5 8 2" xfId="11179" xr:uid="{00000000-0005-0000-0000-000030700000}"/>
    <cellStyle name="Normal 2 4 5 9" xfId="11180" xr:uid="{00000000-0005-0000-0000-000031700000}"/>
    <cellStyle name="Normal 2 4 5 9 2" xfId="11181" xr:uid="{00000000-0005-0000-0000-000032700000}"/>
    <cellStyle name="Normal 2 4 6" xfId="11182" xr:uid="{00000000-0005-0000-0000-000033700000}"/>
    <cellStyle name="Normal 2 4 6 2" xfId="11183" xr:uid="{00000000-0005-0000-0000-000034700000}"/>
    <cellStyle name="Normal 2 4 6 2 2" xfId="11184" xr:uid="{00000000-0005-0000-0000-000035700000}"/>
    <cellStyle name="Normal 2 4 6 2 2 2" xfId="11185" xr:uid="{00000000-0005-0000-0000-000036700000}"/>
    <cellStyle name="Normal 2 4 7" xfId="11186" xr:uid="{00000000-0005-0000-0000-000037700000}"/>
    <cellStyle name="Normal 2 4 7 2" xfId="11187" xr:uid="{00000000-0005-0000-0000-000038700000}"/>
    <cellStyle name="Normal 2 4 7 2 2" xfId="11188" xr:uid="{00000000-0005-0000-0000-000039700000}"/>
    <cellStyle name="Normal 2 4 7 3" xfId="11189" xr:uid="{00000000-0005-0000-0000-00003A700000}"/>
    <cellStyle name="Normal 2 4 7 3 2" xfId="11190" xr:uid="{00000000-0005-0000-0000-00003B700000}"/>
    <cellStyle name="Normal 2 4 7 4" xfId="11191" xr:uid="{00000000-0005-0000-0000-00003C700000}"/>
    <cellStyle name="Normal 2 4 8" xfId="11192" xr:uid="{00000000-0005-0000-0000-00003D700000}"/>
    <cellStyle name="Normal 2 4 8 2" xfId="11193" xr:uid="{00000000-0005-0000-0000-00003E700000}"/>
    <cellStyle name="Normal 2 4 9" xfId="11194" xr:uid="{00000000-0005-0000-0000-00003F700000}"/>
    <cellStyle name="Normal 2 4 9 2" xfId="11195" xr:uid="{00000000-0005-0000-0000-000040700000}"/>
    <cellStyle name="Normal 2 4_Sheet2" xfId="11196" xr:uid="{00000000-0005-0000-0000-000041700000}"/>
    <cellStyle name="Normal 2 40" xfId="11197" xr:uid="{00000000-0005-0000-0000-000042700000}"/>
    <cellStyle name="Normal 2 40 2" xfId="11198" xr:uid="{00000000-0005-0000-0000-000043700000}"/>
    <cellStyle name="Normal 2 40 2 2" xfId="11199" xr:uid="{00000000-0005-0000-0000-000044700000}"/>
    <cellStyle name="Normal 2 40 2 2 2" xfId="11200" xr:uid="{00000000-0005-0000-0000-000045700000}"/>
    <cellStyle name="Normal 2 41" xfId="11201" xr:uid="{00000000-0005-0000-0000-000046700000}"/>
    <cellStyle name="Normal 2 41 2" xfId="11202" xr:uid="{00000000-0005-0000-0000-000047700000}"/>
    <cellStyle name="Normal 2 41 2 2" xfId="11203" xr:uid="{00000000-0005-0000-0000-000048700000}"/>
    <cellStyle name="Normal 2 41 2 2 2" xfId="11204" xr:uid="{00000000-0005-0000-0000-000049700000}"/>
    <cellStyle name="Normal 2 42" xfId="11205" xr:uid="{00000000-0005-0000-0000-00004A700000}"/>
    <cellStyle name="Normal 2 42 2" xfId="11206" xr:uid="{00000000-0005-0000-0000-00004B700000}"/>
    <cellStyle name="Normal 2 42 2 2" xfId="11207" xr:uid="{00000000-0005-0000-0000-00004C700000}"/>
    <cellStyle name="Normal 2 42 2 2 2" xfId="11208" xr:uid="{00000000-0005-0000-0000-00004D700000}"/>
    <cellStyle name="Normal 2 43" xfId="11209" xr:uid="{00000000-0005-0000-0000-00004E700000}"/>
    <cellStyle name="Normal 2 43 2" xfId="11210" xr:uid="{00000000-0005-0000-0000-00004F700000}"/>
    <cellStyle name="Normal 2 43 2 2" xfId="11211" xr:uid="{00000000-0005-0000-0000-000050700000}"/>
    <cellStyle name="Normal 2 43 2 2 2" xfId="11212" xr:uid="{00000000-0005-0000-0000-000051700000}"/>
    <cellStyle name="Normal 2 44" xfId="11213" xr:uid="{00000000-0005-0000-0000-000052700000}"/>
    <cellStyle name="Normal 2 44 2" xfId="11214" xr:uid="{00000000-0005-0000-0000-000053700000}"/>
    <cellStyle name="Normal 2 44 2 2" xfId="11215" xr:uid="{00000000-0005-0000-0000-000054700000}"/>
    <cellStyle name="Normal 2 44 2 2 2" xfId="11216" xr:uid="{00000000-0005-0000-0000-000055700000}"/>
    <cellStyle name="Normal 2 45" xfId="11217" xr:uid="{00000000-0005-0000-0000-000056700000}"/>
    <cellStyle name="Normal 2 45 2" xfId="11218" xr:uid="{00000000-0005-0000-0000-000057700000}"/>
    <cellStyle name="Normal 2 45 2 2" xfId="11219" xr:uid="{00000000-0005-0000-0000-000058700000}"/>
    <cellStyle name="Normal 2 45 2 2 2" xfId="11220" xr:uid="{00000000-0005-0000-0000-000059700000}"/>
    <cellStyle name="Normal 2 46" xfId="11221" xr:uid="{00000000-0005-0000-0000-00005A700000}"/>
    <cellStyle name="Normal 2 46 2" xfId="11222" xr:uid="{00000000-0005-0000-0000-00005B700000}"/>
    <cellStyle name="Normal 2 46 2 2" xfId="11223" xr:uid="{00000000-0005-0000-0000-00005C700000}"/>
    <cellStyle name="Normal 2 46 2 2 2" xfId="11224" xr:uid="{00000000-0005-0000-0000-00005D700000}"/>
    <cellStyle name="Normal 2 47" xfId="11225" xr:uid="{00000000-0005-0000-0000-00005E700000}"/>
    <cellStyle name="Normal 2 47 2" xfId="11226" xr:uid="{00000000-0005-0000-0000-00005F700000}"/>
    <cellStyle name="Normal 2 47 2 2" xfId="11227" xr:uid="{00000000-0005-0000-0000-000060700000}"/>
    <cellStyle name="Normal 2 47 2 2 2" xfId="11228" xr:uid="{00000000-0005-0000-0000-000061700000}"/>
    <cellStyle name="Normal 2 48" xfId="11229" xr:uid="{00000000-0005-0000-0000-000062700000}"/>
    <cellStyle name="Normal 2 48 2" xfId="11230" xr:uid="{00000000-0005-0000-0000-000063700000}"/>
    <cellStyle name="Normal 2 48 2 2" xfId="11231" xr:uid="{00000000-0005-0000-0000-000064700000}"/>
    <cellStyle name="Normal 2 48 2 2 2" xfId="11232" xr:uid="{00000000-0005-0000-0000-000065700000}"/>
    <cellStyle name="Normal 2 49" xfId="11233" xr:uid="{00000000-0005-0000-0000-000066700000}"/>
    <cellStyle name="Normal 2 49 2" xfId="11234" xr:uid="{00000000-0005-0000-0000-000067700000}"/>
    <cellStyle name="Normal 2 49 2 2" xfId="11235" xr:uid="{00000000-0005-0000-0000-000068700000}"/>
    <cellStyle name="Normal 2 49 2 2 2" xfId="11236" xr:uid="{00000000-0005-0000-0000-000069700000}"/>
    <cellStyle name="Normal 2 5" xfId="11237" xr:uid="{00000000-0005-0000-0000-00006A700000}"/>
    <cellStyle name="Normal 2 5 10" xfId="11238" xr:uid="{00000000-0005-0000-0000-00006B700000}"/>
    <cellStyle name="Normal 2 5 2" xfId="11239" xr:uid="{00000000-0005-0000-0000-00006C700000}"/>
    <cellStyle name="Normal 2 5 2 10" xfId="11240" xr:uid="{00000000-0005-0000-0000-00006D700000}"/>
    <cellStyle name="Normal 2 5 2 10 2" xfId="11241" xr:uid="{00000000-0005-0000-0000-00006E700000}"/>
    <cellStyle name="Normal 2 5 2 11" xfId="11242" xr:uid="{00000000-0005-0000-0000-00006F700000}"/>
    <cellStyle name="Normal 2 5 2 11 2" xfId="11243" xr:uid="{00000000-0005-0000-0000-000070700000}"/>
    <cellStyle name="Normal 2 5 2 12" xfId="11244" xr:uid="{00000000-0005-0000-0000-000071700000}"/>
    <cellStyle name="Normal 2 5 2 2" xfId="11245" xr:uid="{00000000-0005-0000-0000-000072700000}"/>
    <cellStyle name="Normal 2 5 2 2 10" xfId="11246" xr:uid="{00000000-0005-0000-0000-000073700000}"/>
    <cellStyle name="Normal 2 5 2 2 10 2" xfId="11247" xr:uid="{00000000-0005-0000-0000-000074700000}"/>
    <cellStyle name="Normal 2 5 2 2 11" xfId="11248" xr:uid="{00000000-0005-0000-0000-000075700000}"/>
    <cellStyle name="Normal 2 5 2 2 2" xfId="11249" xr:uid="{00000000-0005-0000-0000-000076700000}"/>
    <cellStyle name="Normal 2 5 2 2 2 2" xfId="11250" xr:uid="{00000000-0005-0000-0000-000077700000}"/>
    <cellStyle name="Normal 2 5 2 2 2 2 2" xfId="11251" xr:uid="{00000000-0005-0000-0000-000078700000}"/>
    <cellStyle name="Normal 2 5 2 2 2 2 2 2" xfId="11252" xr:uid="{00000000-0005-0000-0000-000079700000}"/>
    <cellStyle name="Normal 2 5 2 2 2 3" xfId="11253" xr:uid="{00000000-0005-0000-0000-00007A700000}"/>
    <cellStyle name="Normal 2 5 2 2 2 3 2" xfId="11254" xr:uid="{00000000-0005-0000-0000-00007B700000}"/>
    <cellStyle name="Normal 2 5 2 2 2 3 2 2" xfId="11255" xr:uid="{00000000-0005-0000-0000-00007C700000}"/>
    <cellStyle name="Normal 2 5 2 2 2 3 3" xfId="11256" xr:uid="{00000000-0005-0000-0000-00007D700000}"/>
    <cellStyle name="Normal 2 5 2 2 2 4" xfId="11257" xr:uid="{00000000-0005-0000-0000-00007E700000}"/>
    <cellStyle name="Normal 2 5 2 2 2 4 2" xfId="11258" xr:uid="{00000000-0005-0000-0000-00007F700000}"/>
    <cellStyle name="Normal 2 5 2 2 2 5" xfId="11259" xr:uid="{00000000-0005-0000-0000-000080700000}"/>
    <cellStyle name="Normal 2 5 2 2 2 5 2" xfId="11260" xr:uid="{00000000-0005-0000-0000-000081700000}"/>
    <cellStyle name="Normal 2 5 2 2 2 6" xfId="11261" xr:uid="{00000000-0005-0000-0000-000082700000}"/>
    <cellStyle name="Normal 2 5 2 2 3" xfId="11262" xr:uid="{00000000-0005-0000-0000-000083700000}"/>
    <cellStyle name="Normal 2 5 2 2 3 2" xfId="11263" xr:uid="{00000000-0005-0000-0000-000084700000}"/>
    <cellStyle name="Normal 2 5 2 2 3 2 2" xfId="11264" xr:uid="{00000000-0005-0000-0000-000085700000}"/>
    <cellStyle name="Normal 2 5 2 2 3 2 2 2" xfId="11265" xr:uid="{00000000-0005-0000-0000-000086700000}"/>
    <cellStyle name="Normal 2 5 2 2 3 3" xfId="11266" xr:uid="{00000000-0005-0000-0000-000087700000}"/>
    <cellStyle name="Normal 2 5 2 2 3 3 2" xfId="11267" xr:uid="{00000000-0005-0000-0000-000088700000}"/>
    <cellStyle name="Normal 2 5 2 2 3 3 2 2" xfId="11268" xr:uid="{00000000-0005-0000-0000-000089700000}"/>
    <cellStyle name="Normal 2 5 2 2 3 3 3" xfId="11269" xr:uid="{00000000-0005-0000-0000-00008A700000}"/>
    <cellStyle name="Normal 2 5 2 2 3 4" xfId="11270" xr:uid="{00000000-0005-0000-0000-00008B700000}"/>
    <cellStyle name="Normal 2 5 2 2 3 4 2" xfId="11271" xr:uid="{00000000-0005-0000-0000-00008C700000}"/>
    <cellStyle name="Normal 2 5 2 2 3 5" xfId="11272" xr:uid="{00000000-0005-0000-0000-00008D700000}"/>
    <cellStyle name="Normal 2 5 2 2 3 5 2" xfId="11273" xr:uid="{00000000-0005-0000-0000-00008E700000}"/>
    <cellStyle name="Normal 2 5 2 2 3 6" xfId="11274" xr:uid="{00000000-0005-0000-0000-00008F700000}"/>
    <cellStyle name="Normal 2 5 2 2 4" xfId="11275" xr:uid="{00000000-0005-0000-0000-000090700000}"/>
    <cellStyle name="Normal 2 5 2 2 4 2" xfId="11276" xr:uid="{00000000-0005-0000-0000-000091700000}"/>
    <cellStyle name="Normal 2 5 2 2 4 2 2" xfId="11277" xr:uid="{00000000-0005-0000-0000-000092700000}"/>
    <cellStyle name="Normal 2 5 2 2 4 2 2 2" xfId="11278" xr:uid="{00000000-0005-0000-0000-000093700000}"/>
    <cellStyle name="Normal 2 5 2 2 4 3" xfId="11279" xr:uid="{00000000-0005-0000-0000-000094700000}"/>
    <cellStyle name="Normal 2 5 2 2 4 3 2" xfId="11280" xr:uid="{00000000-0005-0000-0000-000095700000}"/>
    <cellStyle name="Normal 2 5 2 2 4 4" xfId="11281" xr:uid="{00000000-0005-0000-0000-000096700000}"/>
    <cellStyle name="Normal 2 5 2 2 5" xfId="11282" xr:uid="{00000000-0005-0000-0000-000097700000}"/>
    <cellStyle name="Normal 2 5 2 2 5 2" xfId="11283" xr:uid="{00000000-0005-0000-0000-000098700000}"/>
    <cellStyle name="Normal 2 5 2 2 6" xfId="11284" xr:uid="{00000000-0005-0000-0000-000099700000}"/>
    <cellStyle name="Normal 2 5 2 2 6 2" xfId="11285" xr:uid="{00000000-0005-0000-0000-00009A700000}"/>
    <cellStyle name="Normal 2 5 2 2 7" xfId="11286" xr:uid="{00000000-0005-0000-0000-00009B700000}"/>
    <cellStyle name="Normal 2 5 2 2 7 2" xfId="11287" xr:uid="{00000000-0005-0000-0000-00009C700000}"/>
    <cellStyle name="Normal 2 5 2 2 8" xfId="11288" xr:uid="{00000000-0005-0000-0000-00009D700000}"/>
    <cellStyle name="Normal 2 5 2 2 8 2" xfId="11289" xr:uid="{00000000-0005-0000-0000-00009E700000}"/>
    <cellStyle name="Normal 2 5 2 2 9" xfId="11290" xr:uid="{00000000-0005-0000-0000-00009F700000}"/>
    <cellStyle name="Normal 2 5 2 2 9 2" xfId="11291" xr:uid="{00000000-0005-0000-0000-0000A0700000}"/>
    <cellStyle name="Normal 2 5 2 3" xfId="11292" xr:uid="{00000000-0005-0000-0000-0000A1700000}"/>
    <cellStyle name="Normal 2 5 2 3 2" xfId="11293" xr:uid="{00000000-0005-0000-0000-0000A2700000}"/>
    <cellStyle name="Normal 2 5 2 3 2 2" xfId="11294" xr:uid="{00000000-0005-0000-0000-0000A3700000}"/>
    <cellStyle name="Normal 2 5 2 3 2 2 2" xfId="11295" xr:uid="{00000000-0005-0000-0000-0000A4700000}"/>
    <cellStyle name="Normal 2 5 2 3 3" xfId="11296" xr:uid="{00000000-0005-0000-0000-0000A5700000}"/>
    <cellStyle name="Normal 2 5 2 3 3 2" xfId="11297" xr:uid="{00000000-0005-0000-0000-0000A6700000}"/>
    <cellStyle name="Normal 2 5 2 3 3 2 2" xfId="11298" xr:uid="{00000000-0005-0000-0000-0000A7700000}"/>
    <cellStyle name="Normal 2 5 2 3 3 3" xfId="11299" xr:uid="{00000000-0005-0000-0000-0000A8700000}"/>
    <cellStyle name="Normal 2 5 2 3 4" xfId="11300" xr:uid="{00000000-0005-0000-0000-0000A9700000}"/>
    <cellStyle name="Normal 2 5 2 3 4 2" xfId="11301" xr:uid="{00000000-0005-0000-0000-0000AA700000}"/>
    <cellStyle name="Normal 2 5 2 3 5" xfId="11302" xr:uid="{00000000-0005-0000-0000-0000AB700000}"/>
    <cellStyle name="Normal 2 5 2 3 5 2" xfId="11303" xr:uid="{00000000-0005-0000-0000-0000AC700000}"/>
    <cellStyle name="Normal 2 5 2 3 6" xfId="11304" xr:uid="{00000000-0005-0000-0000-0000AD700000}"/>
    <cellStyle name="Normal 2 5 2 4" xfId="11305" xr:uid="{00000000-0005-0000-0000-0000AE700000}"/>
    <cellStyle name="Normal 2 5 2 4 2" xfId="11306" xr:uid="{00000000-0005-0000-0000-0000AF700000}"/>
    <cellStyle name="Normal 2 5 2 4 2 2" xfId="11307" xr:uid="{00000000-0005-0000-0000-0000B0700000}"/>
    <cellStyle name="Normal 2 5 2 4 2 2 2" xfId="11308" xr:uid="{00000000-0005-0000-0000-0000B1700000}"/>
    <cellStyle name="Normal 2 5 2 4 3" xfId="11309" xr:uid="{00000000-0005-0000-0000-0000B2700000}"/>
    <cellStyle name="Normal 2 5 2 4 3 2" xfId="11310" xr:uid="{00000000-0005-0000-0000-0000B3700000}"/>
    <cellStyle name="Normal 2 5 2 4 3 2 2" xfId="11311" xr:uid="{00000000-0005-0000-0000-0000B4700000}"/>
    <cellStyle name="Normal 2 5 2 4 3 3" xfId="11312" xr:uid="{00000000-0005-0000-0000-0000B5700000}"/>
    <cellStyle name="Normal 2 5 2 4 4" xfId="11313" xr:uid="{00000000-0005-0000-0000-0000B6700000}"/>
    <cellStyle name="Normal 2 5 2 4 4 2" xfId="11314" xr:uid="{00000000-0005-0000-0000-0000B7700000}"/>
    <cellStyle name="Normal 2 5 2 4 5" xfId="11315" xr:uid="{00000000-0005-0000-0000-0000B8700000}"/>
    <cellStyle name="Normal 2 5 2 4 5 2" xfId="11316" xr:uid="{00000000-0005-0000-0000-0000B9700000}"/>
    <cellStyle name="Normal 2 5 2 4 6" xfId="11317" xr:uid="{00000000-0005-0000-0000-0000BA700000}"/>
    <cellStyle name="Normal 2 5 2 5" xfId="11318" xr:uid="{00000000-0005-0000-0000-0000BB700000}"/>
    <cellStyle name="Normal 2 5 2 5 2" xfId="11319" xr:uid="{00000000-0005-0000-0000-0000BC700000}"/>
    <cellStyle name="Normal 2 5 2 5 2 2" xfId="11320" xr:uid="{00000000-0005-0000-0000-0000BD700000}"/>
    <cellStyle name="Normal 2 5 2 5 2 2 2" xfId="11321" xr:uid="{00000000-0005-0000-0000-0000BE700000}"/>
    <cellStyle name="Normal 2 5 2 5 3" xfId="11322" xr:uid="{00000000-0005-0000-0000-0000BF700000}"/>
    <cellStyle name="Normal 2 5 2 5 3 2" xfId="11323" xr:uid="{00000000-0005-0000-0000-0000C0700000}"/>
    <cellStyle name="Normal 2 5 2 5 4" xfId="11324" xr:uid="{00000000-0005-0000-0000-0000C1700000}"/>
    <cellStyle name="Normal 2 5 2 6" xfId="11325" xr:uid="{00000000-0005-0000-0000-0000C2700000}"/>
    <cellStyle name="Normal 2 5 2 6 2" xfId="11326" xr:uid="{00000000-0005-0000-0000-0000C3700000}"/>
    <cellStyle name="Normal 2 5 2 7" xfId="11327" xr:uid="{00000000-0005-0000-0000-0000C4700000}"/>
    <cellStyle name="Normal 2 5 2 7 2" xfId="11328" xr:uid="{00000000-0005-0000-0000-0000C5700000}"/>
    <cellStyle name="Normal 2 5 2 8" xfId="11329" xr:uid="{00000000-0005-0000-0000-0000C6700000}"/>
    <cellStyle name="Normal 2 5 2 8 2" xfId="11330" xr:uid="{00000000-0005-0000-0000-0000C7700000}"/>
    <cellStyle name="Normal 2 5 2 9" xfId="11331" xr:uid="{00000000-0005-0000-0000-0000C8700000}"/>
    <cellStyle name="Normal 2 5 2 9 2" xfId="11332" xr:uid="{00000000-0005-0000-0000-0000C9700000}"/>
    <cellStyle name="Normal 2 5 3" xfId="11333" xr:uid="{00000000-0005-0000-0000-0000CA700000}"/>
    <cellStyle name="Normal 2 5 3 10" xfId="11334" xr:uid="{00000000-0005-0000-0000-0000CB700000}"/>
    <cellStyle name="Normal 2 5 3 10 2" xfId="11335" xr:uid="{00000000-0005-0000-0000-0000CC700000}"/>
    <cellStyle name="Normal 2 5 3 11" xfId="11336" xr:uid="{00000000-0005-0000-0000-0000CD700000}"/>
    <cellStyle name="Normal 2 5 3 2" xfId="11337" xr:uid="{00000000-0005-0000-0000-0000CE700000}"/>
    <cellStyle name="Normal 2 5 3 2 2" xfId="11338" xr:uid="{00000000-0005-0000-0000-0000CF700000}"/>
    <cellStyle name="Normal 2 5 3 2 2 2" xfId="11339" xr:uid="{00000000-0005-0000-0000-0000D0700000}"/>
    <cellStyle name="Normal 2 5 3 2 2 2 2" xfId="11340" xr:uid="{00000000-0005-0000-0000-0000D1700000}"/>
    <cellStyle name="Normal 2 5 3 2 3" xfId="11341" xr:uid="{00000000-0005-0000-0000-0000D2700000}"/>
    <cellStyle name="Normal 2 5 3 2 3 2" xfId="11342" xr:uid="{00000000-0005-0000-0000-0000D3700000}"/>
    <cellStyle name="Normal 2 5 3 2 3 2 2" xfId="11343" xr:uid="{00000000-0005-0000-0000-0000D4700000}"/>
    <cellStyle name="Normal 2 5 3 2 3 3" xfId="11344" xr:uid="{00000000-0005-0000-0000-0000D5700000}"/>
    <cellStyle name="Normal 2 5 3 2 4" xfId="11345" xr:uid="{00000000-0005-0000-0000-0000D6700000}"/>
    <cellStyle name="Normal 2 5 3 2 4 2" xfId="11346" xr:uid="{00000000-0005-0000-0000-0000D7700000}"/>
    <cellStyle name="Normal 2 5 3 2 5" xfId="11347" xr:uid="{00000000-0005-0000-0000-0000D8700000}"/>
    <cellStyle name="Normal 2 5 3 2 5 2" xfId="11348" xr:uid="{00000000-0005-0000-0000-0000D9700000}"/>
    <cellStyle name="Normal 2 5 3 2 6" xfId="11349" xr:uid="{00000000-0005-0000-0000-0000DA700000}"/>
    <cellStyle name="Normal 2 5 3 3" xfId="11350" xr:uid="{00000000-0005-0000-0000-0000DB700000}"/>
    <cellStyle name="Normal 2 5 3 3 2" xfId="11351" xr:uid="{00000000-0005-0000-0000-0000DC700000}"/>
    <cellStyle name="Normal 2 5 3 3 2 2" xfId="11352" xr:uid="{00000000-0005-0000-0000-0000DD700000}"/>
    <cellStyle name="Normal 2 5 3 3 2 2 2" xfId="11353" xr:uid="{00000000-0005-0000-0000-0000DE700000}"/>
    <cellStyle name="Normal 2 5 3 3 3" xfId="11354" xr:uid="{00000000-0005-0000-0000-0000DF700000}"/>
    <cellStyle name="Normal 2 5 3 3 3 2" xfId="11355" xr:uid="{00000000-0005-0000-0000-0000E0700000}"/>
    <cellStyle name="Normal 2 5 3 3 3 2 2" xfId="11356" xr:uid="{00000000-0005-0000-0000-0000E1700000}"/>
    <cellStyle name="Normal 2 5 3 3 3 3" xfId="11357" xr:uid="{00000000-0005-0000-0000-0000E2700000}"/>
    <cellStyle name="Normal 2 5 3 3 4" xfId="11358" xr:uid="{00000000-0005-0000-0000-0000E3700000}"/>
    <cellStyle name="Normal 2 5 3 3 4 2" xfId="11359" xr:uid="{00000000-0005-0000-0000-0000E4700000}"/>
    <cellStyle name="Normal 2 5 3 3 5" xfId="11360" xr:uid="{00000000-0005-0000-0000-0000E5700000}"/>
    <cellStyle name="Normal 2 5 3 3 5 2" xfId="11361" xr:uid="{00000000-0005-0000-0000-0000E6700000}"/>
    <cellStyle name="Normal 2 5 3 3 6" xfId="11362" xr:uid="{00000000-0005-0000-0000-0000E7700000}"/>
    <cellStyle name="Normal 2 5 3 4" xfId="11363" xr:uid="{00000000-0005-0000-0000-0000E8700000}"/>
    <cellStyle name="Normal 2 5 3 4 2" xfId="11364" xr:uid="{00000000-0005-0000-0000-0000E9700000}"/>
    <cellStyle name="Normal 2 5 3 4 2 2" xfId="11365" xr:uid="{00000000-0005-0000-0000-0000EA700000}"/>
    <cellStyle name="Normal 2 5 3 4 2 2 2" xfId="11366" xr:uid="{00000000-0005-0000-0000-0000EB700000}"/>
    <cellStyle name="Normal 2 5 3 4 3" xfId="11367" xr:uid="{00000000-0005-0000-0000-0000EC700000}"/>
    <cellStyle name="Normal 2 5 3 4 3 2" xfId="11368" xr:uid="{00000000-0005-0000-0000-0000ED700000}"/>
    <cellStyle name="Normal 2 5 3 4 4" xfId="11369" xr:uid="{00000000-0005-0000-0000-0000EE700000}"/>
    <cellStyle name="Normal 2 5 3 5" xfId="11370" xr:uid="{00000000-0005-0000-0000-0000EF700000}"/>
    <cellStyle name="Normal 2 5 3 5 2" xfId="11371" xr:uid="{00000000-0005-0000-0000-0000F0700000}"/>
    <cellStyle name="Normal 2 5 3 6" xfId="11372" xr:uid="{00000000-0005-0000-0000-0000F1700000}"/>
    <cellStyle name="Normal 2 5 3 6 2" xfId="11373" xr:uid="{00000000-0005-0000-0000-0000F2700000}"/>
    <cellStyle name="Normal 2 5 3 7" xfId="11374" xr:uid="{00000000-0005-0000-0000-0000F3700000}"/>
    <cellStyle name="Normal 2 5 3 7 2" xfId="11375" xr:uid="{00000000-0005-0000-0000-0000F4700000}"/>
    <cellStyle name="Normal 2 5 3 8" xfId="11376" xr:uid="{00000000-0005-0000-0000-0000F5700000}"/>
    <cellStyle name="Normal 2 5 3 8 2" xfId="11377" xr:uid="{00000000-0005-0000-0000-0000F6700000}"/>
    <cellStyle name="Normal 2 5 3 9" xfId="11378" xr:uid="{00000000-0005-0000-0000-0000F7700000}"/>
    <cellStyle name="Normal 2 5 3 9 2" xfId="11379" xr:uid="{00000000-0005-0000-0000-0000F8700000}"/>
    <cellStyle name="Normal 2 5 4" xfId="11380" xr:uid="{00000000-0005-0000-0000-0000F9700000}"/>
    <cellStyle name="Normal 2 5 4 10" xfId="11381" xr:uid="{00000000-0005-0000-0000-0000FA700000}"/>
    <cellStyle name="Normal 2 5 4 2" xfId="11382" xr:uid="{00000000-0005-0000-0000-0000FB700000}"/>
    <cellStyle name="Normal 2 5 4 2 2" xfId="11383" xr:uid="{00000000-0005-0000-0000-0000FC700000}"/>
    <cellStyle name="Normal 2 5 4 2 2 2" xfId="11384" xr:uid="{00000000-0005-0000-0000-0000FD700000}"/>
    <cellStyle name="Normal 2 5 4 2 2 2 2" xfId="11385" xr:uid="{00000000-0005-0000-0000-0000FE700000}"/>
    <cellStyle name="Normal 2 5 4 2 3" xfId="11386" xr:uid="{00000000-0005-0000-0000-0000FF700000}"/>
    <cellStyle name="Normal 2 5 4 2 3 2" xfId="11387" xr:uid="{00000000-0005-0000-0000-000000710000}"/>
    <cellStyle name="Normal 2 5 4 2 3 2 2" xfId="11388" xr:uid="{00000000-0005-0000-0000-000001710000}"/>
    <cellStyle name="Normal 2 5 4 2 3 3" xfId="11389" xr:uid="{00000000-0005-0000-0000-000002710000}"/>
    <cellStyle name="Normal 2 5 4 2 4" xfId="11390" xr:uid="{00000000-0005-0000-0000-000003710000}"/>
    <cellStyle name="Normal 2 5 4 2 4 2" xfId="11391" xr:uid="{00000000-0005-0000-0000-000004710000}"/>
    <cellStyle name="Normal 2 5 4 2 5" xfId="11392" xr:uid="{00000000-0005-0000-0000-000005710000}"/>
    <cellStyle name="Normal 2 5 4 2 5 2" xfId="11393" xr:uid="{00000000-0005-0000-0000-000006710000}"/>
    <cellStyle name="Normal 2 5 4 2 6" xfId="11394" xr:uid="{00000000-0005-0000-0000-000007710000}"/>
    <cellStyle name="Normal 2 5 4 3" xfId="11395" xr:uid="{00000000-0005-0000-0000-000008710000}"/>
    <cellStyle name="Normal 2 5 4 3 2" xfId="11396" xr:uid="{00000000-0005-0000-0000-000009710000}"/>
    <cellStyle name="Normal 2 5 4 3 2 2" xfId="11397" xr:uid="{00000000-0005-0000-0000-00000A710000}"/>
    <cellStyle name="Normal 2 5 4 4" xfId="11398" xr:uid="{00000000-0005-0000-0000-00000B710000}"/>
    <cellStyle name="Normal 2 5 4 4 2" xfId="11399" xr:uid="{00000000-0005-0000-0000-00000C710000}"/>
    <cellStyle name="Normal 2 5 4 4 2 2" xfId="11400" xr:uid="{00000000-0005-0000-0000-00000D710000}"/>
    <cellStyle name="Normal 2 5 4 4 3" xfId="11401" xr:uid="{00000000-0005-0000-0000-00000E710000}"/>
    <cellStyle name="Normal 2 5 4 5" xfId="11402" xr:uid="{00000000-0005-0000-0000-00000F710000}"/>
    <cellStyle name="Normal 2 5 4 5 2" xfId="11403" xr:uid="{00000000-0005-0000-0000-000010710000}"/>
    <cellStyle name="Normal 2 5 4 6" xfId="11404" xr:uid="{00000000-0005-0000-0000-000011710000}"/>
    <cellStyle name="Normal 2 5 4 6 2" xfId="11405" xr:uid="{00000000-0005-0000-0000-000012710000}"/>
    <cellStyle name="Normal 2 5 4 7" xfId="11406" xr:uid="{00000000-0005-0000-0000-000013710000}"/>
    <cellStyle name="Normal 2 5 4 7 2" xfId="11407" xr:uid="{00000000-0005-0000-0000-000014710000}"/>
    <cellStyle name="Normal 2 5 4 8" xfId="11408" xr:uid="{00000000-0005-0000-0000-000015710000}"/>
    <cellStyle name="Normal 2 5 4 8 2" xfId="11409" xr:uid="{00000000-0005-0000-0000-000016710000}"/>
    <cellStyle name="Normal 2 5 4 9" xfId="11410" xr:uid="{00000000-0005-0000-0000-000017710000}"/>
    <cellStyle name="Normal 2 5 4 9 2" xfId="11411" xr:uid="{00000000-0005-0000-0000-000018710000}"/>
    <cellStyle name="Normal 2 5 5" xfId="11412" xr:uid="{00000000-0005-0000-0000-000019710000}"/>
    <cellStyle name="Normal 2 5 5 2" xfId="11413" xr:uid="{00000000-0005-0000-0000-00001A710000}"/>
    <cellStyle name="Normal 2 5 5 2 2" xfId="11414" xr:uid="{00000000-0005-0000-0000-00001B710000}"/>
    <cellStyle name="Normal 2 5 5 2 2 2" xfId="11415" xr:uid="{00000000-0005-0000-0000-00001C710000}"/>
    <cellStyle name="Normal 2 5 6" xfId="11416" xr:uid="{00000000-0005-0000-0000-00001D710000}"/>
    <cellStyle name="Normal 2 5 6 2" xfId="11417" xr:uid="{00000000-0005-0000-0000-00001E710000}"/>
    <cellStyle name="Normal 2 5 6 2 2" xfId="11418" xr:uid="{00000000-0005-0000-0000-00001F710000}"/>
    <cellStyle name="Normal 2 5 6 3" xfId="11419" xr:uid="{00000000-0005-0000-0000-000020710000}"/>
    <cellStyle name="Normal 2 5 6 3 2" xfId="11420" xr:uid="{00000000-0005-0000-0000-000021710000}"/>
    <cellStyle name="Normal 2 5 6 4" xfId="11421" xr:uid="{00000000-0005-0000-0000-000022710000}"/>
    <cellStyle name="Normal 2 5 7" xfId="11422" xr:uid="{00000000-0005-0000-0000-000023710000}"/>
    <cellStyle name="Normal 2 5 7 2" xfId="11423" xr:uid="{00000000-0005-0000-0000-000024710000}"/>
    <cellStyle name="Normal 2 5 7 2 2" xfId="11424" xr:uid="{00000000-0005-0000-0000-000025710000}"/>
    <cellStyle name="Normal 2 5 8" xfId="11425" xr:uid="{00000000-0005-0000-0000-000026710000}"/>
    <cellStyle name="Normal 2 5 8 2" xfId="11426" xr:uid="{00000000-0005-0000-0000-000027710000}"/>
    <cellStyle name="Normal 2 5 9" xfId="11427" xr:uid="{00000000-0005-0000-0000-000028710000}"/>
    <cellStyle name="Normal 2 5 9 2" xfId="11428" xr:uid="{00000000-0005-0000-0000-000029710000}"/>
    <cellStyle name="Normal 2 5_Sheet2" xfId="11429" xr:uid="{00000000-0005-0000-0000-00002A710000}"/>
    <cellStyle name="Normal 2 50" xfId="11430" xr:uid="{00000000-0005-0000-0000-00002B710000}"/>
    <cellStyle name="Normal 2 50 2" xfId="11431" xr:uid="{00000000-0005-0000-0000-00002C710000}"/>
    <cellStyle name="Normal 2 50 2 2" xfId="11432" xr:uid="{00000000-0005-0000-0000-00002D710000}"/>
    <cellStyle name="Normal 2 50 2 2 2" xfId="11433" xr:uid="{00000000-0005-0000-0000-00002E710000}"/>
    <cellStyle name="Normal 2 51" xfId="11434" xr:uid="{00000000-0005-0000-0000-00002F710000}"/>
    <cellStyle name="Normal 2 51 2" xfId="11435" xr:uid="{00000000-0005-0000-0000-000030710000}"/>
    <cellStyle name="Normal 2 51 2 2" xfId="11436" xr:uid="{00000000-0005-0000-0000-000031710000}"/>
    <cellStyle name="Normal 2 51 2 2 2" xfId="11437" xr:uid="{00000000-0005-0000-0000-000032710000}"/>
    <cellStyle name="Normal 2 52" xfId="11438" xr:uid="{00000000-0005-0000-0000-000033710000}"/>
    <cellStyle name="Normal 2 52 2" xfId="11439" xr:uid="{00000000-0005-0000-0000-000034710000}"/>
    <cellStyle name="Normal 2 52 2 2" xfId="11440" xr:uid="{00000000-0005-0000-0000-000035710000}"/>
    <cellStyle name="Normal 2 52 2 2 2" xfId="11441" xr:uid="{00000000-0005-0000-0000-000036710000}"/>
    <cellStyle name="Normal 2 53" xfId="11442" xr:uid="{00000000-0005-0000-0000-000037710000}"/>
    <cellStyle name="Normal 2 53 2" xfId="11443" xr:uid="{00000000-0005-0000-0000-000038710000}"/>
    <cellStyle name="Normal 2 53 2 2" xfId="11444" xr:uid="{00000000-0005-0000-0000-000039710000}"/>
    <cellStyle name="Normal 2 53 2 2 2" xfId="11445" xr:uid="{00000000-0005-0000-0000-00003A710000}"/>
    <cellStyle name="Normal 2 54" xfId="11446" xr:uid="{00000000-0005-0000-0000-00003B710000}"/>
    <cellStyle name="Normal 2 54 2" xfId="11447" xr:uid="{00000000-0005-0000-0000-00003C710000}"/>
    <cellStyle name="Normal 2 54 2 2" xfId="11448" xr:uid="{00000000-0005-0000-0000-00003D710000}"/>
    <cellStyle name="Normal 2 54 2 2 2" xfId="11449" xr:uid="{00000000-0005-0000-0000-00003E710000}"/>
    <cellStyle name="Normal 2 55" xfId="11450" xr:uid="{00000000-0005-0000-0000-00003F710000}"/>
    <cellStyle name="Normal 2 55 2" xfId="11451" xr:uid="{00000000-0005-0000-0000-000040710000}"/>
    <cellStyle name="Normal 2 55 2 2" xfId="11452" xr:uid="{00000000-0005-0000-0000-000041710000}"/>
    <cellStyle name="Normal 2 55 2 2 2" xfId="11453" xr:uid="{00000000-0005-0000-0000-000042710000}"/>
    <cellStyle name="Normal 2 56" xfId="11454" xr:uid="{00000000-0005-0000-0000-000043710000}"/>
    <cellStyle name="Normal 2 56 2" xfId="11455" xr:uid="{00000000-0005-0000-0000-000044710000}"/>
    <cellStyle name="Normal 2 56 2 2" xfId="11456" xr:uid="{00000000-0005-0000-0000-000045710000}"/>
    <cellStyle name="Normal 2 56 2 2 2" xfId="11457" xr:uid="{00000000-0005-0000-0000-000046710000}"/>
    <cellStyle name="Normal 2 57" xfId="11458" xr:uid="{00000000-0005-0000-0000-000047710000}"/>
    <cellStyle name="Normal 2 57 2" xfId="11459" xr:uid="{00000000-0005-0000-0000-000048710000}"/>
    <cellStyle name="Normal 2 57 2 2" xfId="11460" xr:uid="{00000000-0005-0000-0000-000049710000}"/>
    <cellStyle name="Normal 2 57 2 2 2" xfId="11461" xr:uid="{00000000-0005-0000-0000-00004A710000}"/>
    <cellStyle name="Normal 2 58" xfId="11462" xr:uid="{00000000-0005-0000-0000-00004B710000}"/>
    <cellStyle name="Normal 2 58 2" xfId="11463" xr:uid="{00000000-0005-0000-0000-00004C710000}"/>
    <cellStyle name="Normal 2 58 2 2" xfId="11464" xr:uid="{00000000-0005-0000-0000-00004D710000}"/>
    <cellStyle name="Normal 2 58 2 2 2" xfId="11465" xr:uid="{00000000-0005-0000-0000-00004E710000}"/>
    <cellStyle name="Normal 2 59" xfId="11466" xr:uid="{00000000-0005-0000-0000-00004F710000}"/>
    <cellStyle name="Normal 2 59 2" xfId="11467" xr:uid="{00000000-0005-0000-0000-000050710000}"/>
    <cellStyle name="Normal 2 59 2 2" xfId="11468" xr:uid="{00000000-0005-0000-0000-000051710000}"/>
    <cellStyle name="Normal 2 59 2 2 2" xfId="11469" xr:uid="{00000000-0005-0000-0000-000052710000}"/>
    <cellStyle name="Normal 2 6" xfId="11470" xr:uid="{00000000-0005-0000-0000-000053710000}"/>
    <cellStyle name="Normal 2 6 2" xfId="11471" xr:uid="{00000000-0005-0000-0000-000054710000}"/>
    <cellStyle name="Normal 2 6 2 2" xfId="11472" xr:uid="{00000000-0005-0000-0000-000055710000}"/>
    <cellStyle name="Normal 2 6 2 2 2" xfId="11473" xr:uid="{00000000-0005-0000-0000-000056710000}"/>
    <cellStyle name="Normal 2 6 2 2 2 2" xfId="11474" xr:uid="{00000000-0005-0000-0000-000057710000}"/>
    <cellStyle name="Normal 2 6 2 3" xfId="11475" xr:uid="{00000000-0005-0000-0000-000058710000}"/>
    <cellStyle name="Normal 2 6 3" xfId="11476" xr:uid="{00000000-0005-0000-0000-000059710000}"/>
    <cellStyle name="Normal 2 6 3 2" xfId="11477" xr:uid="{00000000-0005-0000-0000-00005A710000}"/>
    <cellStyle name="Normal 2 6 3 2 2" xfId="11478" xr:uid="{00000000-0005-0000-0000-00005B710000}"/>
    <cellStyle name="Normal 2 6 3 2 2 2" xfId="11479" xr:uid="{00000000-0005-0000-0000-00005C710000}"/>
    <cellStyle name="Normal 2 6 3 3" xfId="11480" xr:uid="{00000000-0005-0000-0000-00005D710000}"/>
    <cellStyle name="Normal 2 6 4" xfId="11481" xr:uid="{00000000-0005-0000-0000-00005E710000}"/>
    <cellStyle name="Normal 2 6 4 2" xfId="11482" xr:uid="{00000000-0005-0000-0000-00005F710000}"/>
    <cellStyle name="Normal 2 6 4 2 2" xfId="11483" xr:uid="{00000000-0005-0000-0000-000060710000}"/>
    <cellStyle name="Normal 2 6 4 3" xfId="11484" xr:uid="{00000000-0005-0000-0000-000061710000}"/>
    <cellStyle name="Normal 2 6 5" xfId="11485" xr:uid="{00000000-0005-0000-0000-000062710000}"/>
    <cellStyle name="Normal 2 60" xfId="11486" xr:uid="{00000000-0005-0000-0000-000063710000}"/>
    <cellStyle name="Normal 2 60 2" xfId="11487" xr:uid="{00000000-0005-0000-0000-000064710000}"/>
    <cellStyle name="Normal 2 60 2 2" xfId="11488" xr:uid="{00000000-0005-0000-0000-000065710000}"/>
    <cellStyle name="Normal 2 60 2 2 2" xfId="11489" xr:uid="{00000000-0005-0000-0000-000066710000}"/>
    <cellStyle name="Normal 2 61" xfId="11490" xr:uid="{00000000-0005-0000-0000-000067710000}"/>
    <cellStyle name="Normal 2 61 2" xfId="11491" xr:uid="{00000000-0005-0000-0000-000068710000}"/>
    <cellStyle name="Normal 2 61 2 2" xfId="11492" xr:uid="{00000000-0005-0000-0000-000069710000}"/>
    <cellStyle name="Normal 2 61 2 2 2" xfId="11493" xr:uid="{00000000-0005-0000-0000-00006A710000}"/>
    <cellStyle name="Normal 2 62" xfId="11494" xr:uid="{00000000-0005-0000-0000-00006B710000}"/>
    <cellStyle name="Normal 2 62 2" xfId="11495" xr:uid="{00000000-0005-0000-0000-00006C710000}"/>
    <cellStyle name="Normal 2 62 2 2" xfId="11496" xr:uid="{00000000-0005-0000-0000-00006D710000}"/>
    <cellStyle name="Normal 2 62 2 2 2" xfId="11497" xr:uid="{00000000-0005-0000-0000-00006E710000}"/>
    <cellStyle name="Normal 2 63" xfId="11498" xr:uid="{00000000-0005-0000-0000-00006F710000}"/>
    <cellStyle name="Normal 2 63 2" xfId="11499" xr:uid="{00000000-0005-0000-0000-000070710000}"/>
    <cellStyle name="Normal 2 63 2 2" xfId="11500" xr:uid="{00000000-0005-0000-0000-000071710000}"/>
    <cellStyle name="Normal 2 63 2 2 2" xfId="11501" xr:uid="{00000000-0005-0000-0000-000072710000}"/>
    <cellStyle name="Normal 2 64" xfId="11502" xr:uid="{00000000-0005-0000-0000-000073710000}"/>
    <cellStyle name="Normal 2 64 2" xfId="11503" xr:uid="{00000000-0005-0000-0000-000074710000}"/>
    <cellStyle name="Normal 2 64 2 2" xfId="11504" xr:uid="{00000000-0005-0000-0000-000075710000}"/>
    <cellStyle name="Normal 2 64 2 2 2" xfId="11505" xr:uid="{00000000-0005-0000-0000-000076710000}"/>
    <cellStyle name="Normal 2 65" xfId="11506" xr:uid="{00000000-0005-0000-0000-000077710000}"/>
    <cellStyle name="Normal 2 65 2" xfId="11507" xr:uid="{00000000-0005-0000-0000-000078710000}"/>
    <cellStyle name="Normal 2 65 2 2" xfId="11508" xr:uid="{00000000-0005-0000-0000-000079710000}"/>
    <cellStyle name="Normal 2 65 2 2 2" xfId="11509" xr:uid="{00000000-0005-0000-0000-00007A710000}"/>
    <cellStyle name="Normal 2 65 2 2 2 2" xfId="11510" xr:uid="{00000000-0005-0000-0000-00007B710000}"/>
    <cellStyle name="Normal 2 65 3" xfId="11511" xr:uid="{00000000-0005-0000-0000-00007C710000}"/>
    <cellStyle name="Normal 2 65 3 2" xfId="11512" xr:uid="{00000000-0005-0000-0000-00007D710000}"/>
    <cellStyle name="Normal 2 65 3 2 2" xfId="11513" xr:uid="{00000000-0005-0000-0000-00007E710000}"/>
    <cellStyle name="Normal 2 65 3 2 2 2" xfId="11514" xr:uid="{00000000-0005-0000-0000-00007F710000}"/>
    <cellStyle name="Normal 2 65 4" xfId="11515" xr:uid="{00000000-0005-0000-0000-000080710000}"/>
    <cellStyle name="Normal 2 65 4 2" xfId="11516" xr:uid="{00000000-0005-0000-0000-000081710000}"/>
    <cellStyle name="Normal 2 65 4 2 2" xfId="11517" xr:uid="{00000000-0005-0000-0000-000082710000}"/>
    <cellStyle name="Normal 2 66" xfId="11518" xr:uid="{00000000-0005-0000-0000-000083710000}"/>
    <cellStyle name="Normal 2 66 2" xfId="11519" xr:uid="{00000000-0005-0000-0000-000084710000}"/>
    <cellStyle name="Normal 2 66 2 2" xfId="11520" xr:uid="{00000000-0005-0000-0000-000085710000}"/>
    <cellStyle name="Normal 2 66 3" xfId="11521" xr:uid="{00000000-0005-0000-0000-000086710000}"/>
    <cellStyle name="Normal 2 67" xfId="11522" xr:uid="{00000000-0005-0000-0000-000087710000}"/>
    <cellStyle name="Normal 2 67 2" xfId="11523" xr:uid="{00000000-0005-0000-0000-000088710000}"/>
    <cellStyle name="Normal 2 68" xfId="11524" xr:uid="{00000000-0005-0000-0000-000089710000}"/>
    <cellStyle name="Normal 2 69" xfId="11525" xr:uid="{00000000-0005-0000-0000-00008A710000}"/>
    <cellStyle name="Normal 2 7" xfId="11526" xr:uid="{00000000-0005-0000-0000-00008B710000}"/>
    <cellStyle name="Normal 2 7 2" xfId="11527" xr:uid="{00000000-0005-0000-0000-00008C710000}"/>
    <cellStyle name="Normal 2 7 2 2" xfId="11528" xr:uid="{00000000-0005-0000-0000-00008D710000}"/>
    <cellStyle name="Normal 2 7 2 2 10" xfId="11529" xr:uid="{00000000-0005-0000-0000-00008E710000}"/>
    <cellStyle name="Normal 2 7 2 2 2" xfId="11530" xr:uid="{00000000-0005-0000-0000-00008F710000}"/>
    <cellStyle name="Normal 2 7 2 2 2 2" xfId="11531" xr:uid="{00000000-0005-0000-0000-000090710000}"/>
    <cellStyle name="Normal 2 7 2 2 2 2 2" xfId="11532" xr:uid="{00000000-0005-0000-0000-000091710000}"/>
    <cellStyle name="Normal 2 7 2 2 2 2 2 2" xfId="11533" xr:uid="{00000000-0005-0000-0000-000092710000}"/>
    <cellStyle name="Normal 2 7 2 2 2 3" xfId="11534" xr:uid="{00000000-0005-0000-0000-000093710000}"/>
    <cellStyle name="Normal 2 7 2 2 2 3 2" xfId="11535" xr:uid="{00000000-0005-0000-0000-000094710000}"/>
    <cellStyle name="Normal 2 7 2 2 2 3 2 2" xfId="11536" xr:uid="{00000000-0005-0000-0000-000095710000}"/>
    <cellStyle name="Normal 2 7 2 2 2 3 3" xfId="11537" xr:uid="{00000000-0005-0000-0000-000096710000}"/>
    <cellStyle name="Normal 2 7 2 2 2 4" xfId="11538" xr:uid="{00000000-0005-0000-0000-000097710000}"/>
    <cellStyle name="Normal 2 7 2 2 2 4 2" xfId="11539" xr:uid="{00000000-0005-0000-0000-000098710000}"/>
    <cellStyle name="Normal 2 7 2 2 2 5" xfId="11540" xr:uid="{00000000-0005-0000-0000-000099710000}"/>
    <cellStyle name="Normal 2 7 2 2 2 5 2" xfId="11541" xr:uid="{00000000-0005-0000-0000-00009A710000}"/>
    <cellStyle name="Normal 2 7 2 2 2 6" xfId="11542" xr:uid="{00000000-0005-0000-0000-00009B710000}"/>
    <cellStyle name="Normal 2 7 2 2 3" xfId="11543" xr:uid="{00000000-0005-0000-0000-00009C710000}"/>
    <cellStyle name="Normal 2 7 2 2 3 2" xfId="11544" xr:uid="{00000000-0005-0000-0000-00009D710000}"/>
    <cellStyle name="Normal 2 7 2 2 3 2 2" xfId="11545" xr:uid="{00000000-0005-0000-0000-00009E710000}"/>
    <cellStyle name="Normal 2 7 2 2 4" xfId="11546" xr:uid="{00000000-0005-0000-0000-00009F710000}"/>
    <cellStyle name="Normal 2 7 2 2 4 2" xfId="11547" xr:uid="{00000000-0005-0000-0000-0000A0710000}"/>
    <cellStyle name="Normal 2 7 2 2 4 2 2" xfId="11548" xr:uid="{00000000-0005-0000-0000-0000A1710000}"/>
    <cellStyle name="Normal 2 7 2 2 4 3" xfId="11549" xr:uid="{00000000-0005-0000-0000-0000A2710000}"/>
    <cellStyle name="Normal 2 7 2 2 5" xfId="11550" xr:uid="{00000000-0005-0000-0000-0000A3710000}"/>
    <cellStyle name="Normal 2 7 2 2 5 2" xfId="11551" xr:uid="{00000000-0005-0000-0000-0000A4710000}"/>
    <cellStyle name="Normal 2 7 2 2 6" xfId="11552" xr:uid="{00000000-0005-0000-0000-0000A5710000}"/>
    <cellStyle name="Normal 2 7 2 2 6 2" xfId="11553" xr:uid="{00000000-0005-0000-0000-0000A6710000}"/>
    <cellStyle name="Normal 2 7 2 2 7" xfId="11554" xr:uid="{00000000-0005-0000-0000-0000A7710000}"/>
    <cellStyle name="Normal 2 7 2 2 7 2" xfId="11555" xr:uid="{00000000-0005-0000-0000-0000A8710000}"/>
    <cellStyle name="Normal 2 7 2 2 8" xfId="11556" xr:uid="{00000000-0005-0000-0000-0000A9710000}"/>
    <cellStyle name="Normal 2 7 2 2 8 2" xfId="11557" xr:uid="{00000000-0005-0000-0000-0000AA710000}"/>
    <cellStyle name="Normal 2 7 2 2 9" xfId="11558" xr:uid="{00000000-0005-0000-0000-0000AB710000}"/>
    <cellStyle name="Normal 2 7 2 2 9 2" xfId="11559" xr:uid="{00000000-0005-0000-0000-0000AC710000}"/>
    <cellStyle name="Normal 2 7 2 3" xfId="11560" xr:uid="{00000000-0005-0000-0000-0000AD710000}"/>
    <cellStyle name="Normal 2 7 2 3 2" xfId="11561" xr:uid="{00000000-0005-0000-0000-0000AE710000}"/>
    <cellStyle name="Normal 2 7 2 3 2 2" xfId="11562" xr:uid="{00000000-0005-0000-0000-0000AF710000}"/>
    <cellStyle name="Normal 2 7 2 3 2 2 2" xfId="11563" xr:uid="{00000000-0005-0000-0000-0000B0710000}"/>
    <cellStyle name="Normal 2 7 2 4" xfId="11564" xr:uid="{00000000-0005-0000-0000-0000B1710000}"/>
    <cellStyle name="Normal 2 7 2 4 2" xfId="11565" xr:uid="{00000000-0005-0000-0000-0000B2710000}"/>
    <cellStyle name="Normal 2 7 2 4 2 2" xfId="11566" xr:uid="{00000000-0005-0000-0000-0000B3710000}"/>
    <cellStyle name="Normal 2 7 2 4 3" xfId="11567" xr:uid="{00000000-0005-0000-0000-0000B4710000}"/>
    <cellStyle name="Normal 2 7 2 4 3 2" xfId="11568" xr:uid="{00000000-0005-0000-0000-0000B5710000}"/>
    <cellStyle name="Normal 2 7 2 4 4" xfId="11569" xr:uid="{00000000-0005-0000-0000-0000B6710000}"/>
    <cellStyle name="Normal 2 7 2 5" xfId="11570" xr:uid="{00000000-0005-0000-0000-0000B7710000}"/>
    <cellStyle name="Normal 2 7 2 5 2" xfId="11571" xr:uid="{00000000-0005-0000-0000-0000B8710000}"/>
    <cellStyle name="Normal 2 7 2 5 2 2" xfId="11572" xr:uid="{00000000-0005-0000-0000-0000B9710000}"/>
    <cellStyle name="Normal 2 7 2 6" xfId="11573" xr:uid="{00000000-0005-0000-0000-0000BA710000}"/>
    <cellStyle name="Normal 2 7 2 6 2" xfId="11574" xr:uid="{00000000-0005-0000-0000-0000BB710000}"/>
    <cellStyle name="Normal 2 7 2 7" xfId="11575" xr:uid="{00000000-0005-0000-0000-0000BC710000}"/>
    <cellStyle name="Normal 2 7 2 7 2" xfId="11576" xr:uid="{00000000-0005-0000-0000-0000BD710000}"/>
    <cellStyle name="Normal 2 7 2 8" xfId="11577" xr:uid="{00000000-0005-0000-0000-0000BE710000}"/>
    <cellStyle name="Normal 2 7 3" xfId="11578" xr:uid="{00000000-0005-0000-0000-0000BF710000}"/>
    <cellStyle name="Normal 2 7 3 10" xfId="11579" xr:uid="{00000000-0005-0000-0000-0000C0710000}"/>
    <cellStyle name="Normal 2 7 3 2" xfId="11580" xr:uid="{00000000-0005-0000-0000-0000C1710000}"/>
    <cellStyle name="Normal 2 7 3 2 2" xfId="11581" xr:uid="{00000000-0005-0000-0000-0000C2710000}"/>
    <cellStyle name="Normal 2 7 3 2 2 2" xfId="11582" xr:uid="{00000000-0005-0000-0000-0000C3710000}"/>
    <cellStyle name="Normal 2 7 3 2 2 2 2" xfId="11583" xr:uid="{00000000-0005-0000-0000-0000C4710000}"/>
    <cellStyle name="Normal 2 7 3 2 3" xfId="11584" xr:uid="{00000000-0005-0000-0000-0000C5710000}"/>
    <cellStyle name="Normal 2 7 3 2 3 2" xfId="11585" xr:uid="{00000000-0005-0000-0000-0000C6710000}"/>
    <cellStyle name="Normal 2 7 3 2 3 2 2" xfId="11586" xr:uid="{00000000-0005-0000-0000-0000C7710000}"/>
    <cellStyle name="Normal 2 7 3 2 3 3" xfId="11587" xr:uid="{00000000-0005-0000-0000-0000C8710000}"/>
    <cellStyle name="Normal 2 7 3 2 4" xfId="11588" xr:uid="{00000000-0005-0000-0000-0000C9710000}"/>
    <cellStyle name="Normal 2 7 3 2 4 2" xfId="11589" xr:uid="{00000000-0005-0000-0000-0000CA710000}"/>
    <cellStyle name="Normal 2 7 3 2 5" xfId="11590" xr:uid="{00000000-0005-0000-0000-0000CB710000}"/>
    <cellStyle name="Normal 2 7 3 2 5 2" xfId="11591" xr:uid="{00000000-0005-0000-0000-0000CC710000}"/>
    <cellStyle name="Normal 2 7 3 2 6" xfId="11592" xr:uid="{00000000-0005-0000-0000-0000CD710000}"/>
    <cellStyle name="Normal 2 7 3 3" xfId="11593" xr:uid="{00000000-0005-0000-0000-0000CE710000}"/>
    <cellStyle name="Normal 2 7 3 3 2" xfId="11594" xr:uid="{00000000-0005-0000-0000-0000CF710000}"/>
    <cellStyle name="Normal 2 7 3 3 2 2" xfId="11595" xr:uid="{00000000-0005-0000-0000-0000D0710000}"/>
    <cellStyle name="Normal 2 7 3 4" xfId="11596" xr:uid="{00000000-0005-0000-0000-0000D1710000}"/>
    <cellStyle name="Normal 2 7 3 4 2" xfId="11597" xr:uid="{00000000-0005-0000-0000-0000D2710000}"/>
    <cellStyle name="Normal 2 7 3 4 2 2" xfId="11598" xr:uid="{00000000-0005-0000-0000-0000D3710000}"/>
    <cellStyle name="Normal 2 7 3 4 3" xfId="11599" xr:uid="{00000000-0005-0000-0000-0000D4710000}"/>
    <cellStyle name="Normal 2 7 3 5" xfId="11600" xr:uid="{00000000-0005-0000-0000-0000D5710000}"/>
    <cellStyle name="Normal 2 7 3 5 2" xfId="11601" xr:uid="{00000000-0005-0000-0000-0000D6710000}"/>
    <cellStyle name="Normal 2 7 3 6" xfId="11602" xr:uid="{00000000-0005-0000-0000-0000D7710000}"/>
    <cellStyle name="Normal 2 7 3 6 2" xfId="11603" xr:uid="{00000000-0005-0000-0000-0000D8710000}"/>
    <cellStyle name="Normal 2 7 3 7" xfId="11604" xr:uid="{00000000-0005-0000-0000-0000D9710000}"/>
    <cellStyle name="Normal 2 7 3 7 2" xfId="11605" xr:uid="{00000000-0005-0000-0000-0000DA710000}"/>
    <cellStyle name="Normal 2 7 3 8" xfId="11606" xr:uid="{00000000-0005-0000-0000-0000DB710000}"/>
    <cellStyle name="Normal 2 7 3 8 2" xfId="11607" xr:uid="{00000000-0005-0000-0000-0000DC710000}"/>
    <cellStyle name="Normal 2 7 3 9" xfId="11608" xr:uid="{00000000-0005-0000-0000-0000DD710000}"/>
    <cellStyle name="Normal 2 7 3 9 2" xfId="11609" xr:uid="{00000000-0005-0000-0000-0000DE710000}"/>
    <cellStyle name="Normal 2 7 4" xfId="11610" xr:uid="{00000000-0005-0000-0000-0000DF710000}"/>
    <cellStyle name="Normal 2 7 4 2" xfId="11611" xr:uid="{00000000-0005-0000-0000-0000E0710000}"/>
    <cellStyle name="Normal 2 7 4 2 2" xfId="11612" xr:uid="{00000000-0005-0000-0000-0000E1710000}"/>
    <cellStyle name="Normal 2 7 4 2 2 2" xfId="11613" xr:uid="{00000000-0005-0000-0000-0000E2710000}"/>
    <cellStyle name="Normal 2 7 5" xfId="11614" xr:uid="{00000000-0005-0000-0000-0000E3710000}"/>
    <cellStyle name="Normal 2 7 5 2" xfId="11615" xr:uid="{00000000-0005-0000-0000-0000E4710000}"/>
    <cellStyle name="Normal 2 7 5 2 2" xfId="11616" xr:uid="{00000000-0005-0000-0000-0000E5710000}"/>
    <cellStyle name="Normal 2 7 5 3" xfId="11617" xr:uid="{00000000-0005-0000-0000-0000E6710000}"/>
    <cellStyle name="Normal 2 7 5 3 2" xfId="11618" xr:uid="{00000000-0005-0000-0000-0000E7710000}"/>
    <cellStyle name="Normal 2 7 5 4" xfId="11619" xr:uid="{00000000-0005-0000-0000-0000E8710000}"/>
    <cellStyle name="Normal 2 7 6" xfId="11620" xr:uid="{00000000-0005-0000-0000-0000E9710000}"/>
    <cellStyle name="Normal 2 7 6 2" xfId="11621" xr:uid="{00000000-0005-0000-0000-0000EA710000}"/>
    <cellStyle name="Normal 2 7 6 2 2" xfId="11622" xr:uid="{00000000-0005-0000-0000-0000EB710000}"/>
    <cellStyle name="Normal 2 7 7" xfId="11623" xr:uid="{00000000-0005-0000-0000-0000EC710000}"/>
    <cellStyle name="Normal 2 7 7 2" xfId="11624" xr:uid="{00000000-0005-0000-0000-0000ED710000}"/>
    <cellStyle name="Normal 2 7 8" xfId="11625" xr:uid="{00000000-0005-0000-0000-0000EE710000}"/>
    <cellStyle name="Normal 2 7 8 2" xfId="11626" xr:uid="{00000000-0005-0000-0000-0000EF710000}"/>
    <cellStyle name="Normal 2 7 9" xfId="11627" xr:uid="{00000000-0005-0000-0000-0000F0710000}"/>
    <cellStyle name="Normal 2 70" xfId="11628" xr:uid="{00000000-0005-0000-0000-0000F1710000}"/>
    <cellStyle name="Normal 2 71" xfId="11629" xr:uid="{00000000-0005-0000-0000-0000F2710000}"/>
    <cellStyle name="Normal 2 72" xfId="11630" xr:uid="{00000000-0005-0000-0000-0000F3710000}"/>
    <cellStyle name="Normal 2 73" xfId="11631" xr:uid="{00000000-0005-0000-0000-0000F4710000}"/>
    <cellStyle name="Normal 2 74" xfId="11632" xr:uid="{00000000-0005-0000-0000-0000F5710000}"/>
    <cellStyle name="Normal 2 75" xfId="11633" xr:uid="{00000000-0005-0000-0000-0000F6710000}"/>
    <cellStyle name="Normal 2 76" xfId="25799" xr:uid="{00000000-0005-0000-0000-0000F7710000}"/>
    <cellStyle name="Normal 2 77" xfId="25801" xr:uid="{00000000-0005-0000-0000-0000F8710000}"/>
    <cellStyle name="Normal 2 78" xfId="54264" xr:uid="{99777652-8E78-4AEC-A48C-BD52D7E2D02D}"/>
    <cellStyle name="Normal 2 79" xfId="54286" xr:uid="{475B0EFA-5122-4ACD-9E7E-B55D8D95AA13}"/>
    <cellStyle name="Normal 2 8" xfId="11634" xr:uid="{00000000-0005-0000-0000-0000F9710000}"/>
    <cellStyle name="Normal 2 8 2" xfId="11635" xr:uid="{00000000-0005-0000-0000-0000FA710000}"/>
    <cellStyle name="Normal 2 8 2 2" xfId="11636" xr:uid="{00000000-0005-0000-0000-0000FB710000}"/>
    <cellStyle name="Normal 2 8 2 2 2" xfId="11637" xr:uid="{00000000-0005-0000-0000-0000FC710000}"/>
    <cellStyle name="Normal 2 8 2 2 2 2" xfId="11638" xr:uid="{00000000-0005-0000-0000-0000FD710000}"/>
    <cellStyle name="Normal 2 8 3" xfId="11639" xr:uid="{00000000-0005-0000-0000-0000FE710000}"/>
    <cellStyle name="Normal 2 8 3 2" xfId="11640" xr:uid="{00000000-0005-0000-0000-0000FF710000}"/>
    <cellStyle name="Normal 2 8 3 2 2" xfId="11641" xr:uid="{00000000-0005-0000-0000-000000720000}"/>
    <cellStyle name="Normal 2 8 3 2 2 2" xfId="11642" xr:uid="{00000000-0005-0000-0000-000001720000}"/>
    <cellStyle name="Normal 2 8 3 3" xfId="11643" xr:uid="{00000000-0005-0000-0000-000002720000}"/>
    <cellStyle name="Normal 2 8 4" xfId="11644" xr:uid="{00000000-0005-0000-0000-000003720000}"/>
    <cellStyle name="Normal 2 8 4 2" xfId="11645" xr:uid="{00000000-0005-0000-0000-000004720000}"/>
    <cellStyle name="Normal 2 8 4 2 2" xfId="11646" xr:uid="{00000000-0005-0000-0000-000005720000}"/>
    <cellStyle name="Normal 2 8 4 2 2 2" xfId="11647" xr:uid="{00000000-0005-0000-0000-000006720000}"/>
    <cellStyle name="Normal 2 8 5" xfId="11648" xr:uid="{00000000-0005-0000-0000-000007720000}"/>
    <cellStyle name="Normal 2 8 5 2" xfId="11649" xr:uid="{00000000-0005-0000-0000-000008720000}"/>
    <cellStyle name="Normal 2 8 6" xfId="11650" xr:uid="{00000000-0005-0000-0000-000009720000}"/>
    <cellStyle name="Normal 2 8 6 2" xfId="11651" xr:uid="{00000000-0005-0000-0000-00000A720000}"/>
    <cellStyle name="Normal 2 8 6 2 2" xfId="11652" xr:uid="{00000000-0005-0000-0000-00000B720000}"/>
    <cellStyle name="Normal 2 8 7" xfId="11653" xr:uid="{00000000-0005-0000-0000-00000C720000}"/>
    <cellStyle name="Normal 2 8 8" xfId="11654" xr:uid="{00000000-0005-0000-0000-00000D720000}"/>
    <cellStyle name="Normal 2 9" xfId="11655" xr:uid="{00000000-0005-0000-0000-00000E720000}"/>
    <cellStyle name="Normal 2 9 2" xfId="11656" xr:uid="{00000000-0005-0000-0000-00000F720000}"/>
    <cellStyle name="Normal 2 9 2 2" xfId="11657" xr:uid="{00000000-0005-0000-0000-000010720000}"/>
    <cellStyle name="Normal 2 9 2 2 2" xfId="11658" xr:uid="{00000000-0005-0000-0000-000011720000}"/>
    <cellStyle name="Normal 2 9 2 2 2 2" xfId="11659" xr:uid="{00000000-0005-0000-0000-000012720000}"/>
    <cellStyle name="Normal 2 9 3" xfId="11660" xr:uid="{00000000-0005-0000-0000-000013720000}"/>
    <cellStyle name="Normal 2 9 3 2" xfId="11661" xr:uid="{00000000-0005-0000-0000-000014720000}"/>
    <cellStyle name="Normal 2 9 3 2 2" xfId="11662" xr:uid="{00000000-0005-0000-0000-000015720000}"/>
    <cellStyle name="Normal 2 9 3 2 2 2" xfId="11663" xr:uid="{00000000-0005-0000-0000-000016720000}"/>
    <cellStyle name="Normal 2 9 4" xfId="11664" xr:uid="{00000000-0005-0000-0000-000017720000}"/>
    <cellStyle name="Normal 2 9 4 2" xfId="11665" xr:uid="{00000000-0005-0000-0000-000018720000}"/>
    <cellStyle name="Normal 2 9 4 2 2" xfId="11666" xr:uid="{00000000-0005-0000-0000-000019720000}"/>
    <cellStyle name="Normal 2 9 4 2 2 2" xfId="11667" xr:uid="{00000000-0005-0000-0000-00001A720000}"/>
    <cellStyle name="Normal 2 9 5" xfId="11668" xr:uid="{00000000-0005-0000-0000-00001B720000}"/>
    <cellStyle name="Normal 2 9 6" xfId="11669" xr:uid="{00000000-0005-0000-0000-00001C720000}"/>
    <cellStyle name="Normal 2 9 6 2" xfId="11670" xr:uid="{00000000-0005-0000-0000-00001D720000}"/>
    <cellStyle name="Normal 2 9 6 2 2" xfId="11671" xr:uid="{00000000-0005-0000-0000-00001E720000}"/>
    <cellStyle name="Normal 2 9 7" xfId="11672" xr:uid="{00000000-0005-0000-0000-00001F720000}"/>
    <cellStyle name="Normal 2_2011 Q2 CAM True Up - comparison btwn 12Sep11 and 21June11" xfId="11673" xr:uid="{00000000-0005-0000-0000-000020720000}"/>
    <cellStyle name="Normal 20" xfId="11674" xr:uid="{00000000-0005-0000-0000-000021720000}"/>
    <cellStyle name="Normal 20 10" xfId="11675" xr:uid="{00000000-0005-0000-0000-000022720000}"/>
    <cellStyle name="Normal 20 10 2" xfId="11676" xr:uid="{00000000-0005-0000-0000-000023720000}"/>
    <cellStyle name="Normal 20 10 2 2" xfId="11677" xr:uid="{00000000-0005-0000-0000-000024720000}"/>
    <cellStyle name="Normal 20 10 2 2 2" xfId="11678" xr:uid="{00000000-0005-0000-0000-000025720000}"/>
    <cellStyle name="Normal 20 11" xfId="11679" xr:uid="{00000000-0005-0000-0000-000026720000}"/>
    <cellStyle name="Normal 20 11 2" xfId="11680" xr:uid="{00000000-0005-0000-0000-000027720000}"/>
    <cellStyle name="Normal 20 11 2 2" xfId="11681" xr:uid="{00000000-0005-0000-0000-000028720000}"/>
    <cellStyle name="Normal 20 11 2 2 2" xfId="11682" xr:uid="{00000000-0005-0000-0000-000029720000}"/>
    <cellStyle name="Normal 20 12" xfId="11683" xr:uid="{00000000-0005-0000-0000-00002A720000}"/>
    <cellStyle name="Normal 20 12 2" xfId="11684" xr:uid="{00000000-0005-0000-0000-00002B720000}"/>
    <cellStyle name="Normal 20 12 2 2" xfId="11685" xr:uid="{00000000-0005-0000-0000-00002C720000}"/>
    <cellStyle name="Normal 20 12 2 2 2" xfId="11686" xr:uid="{00000000-0005-0000-0000-00002D720000}"/>
    <cellStyle name="Normal 20 13" xfId="11687" xr:uid="{00000000-0005-0000-0000-00002E720000}"/>
    <cellStyle name="Normal 20 13 2" xfId="11688" xr:uid="{00000000-0005-0000-0000-00002F720000}"/>
    <cellStyle name="Normal 20 13 2 2" xfId="11689" xr:uid="{00000000-0005-0000-0000-000030720000}"/>
    <cellStyle name="Normal 20 13 2 2 2" xfId="11690" xr:uid="{00000000-0005-0000-0000-000031720000}"/>
    <cellStyle name="Normal 20 14" xfId="11691" xr:uid="{00000000-0005-0000-0000-000032720000}"/>
    <cellStyle name="Normal 20 14 2" xfId="11692" xr:uid="{00000000-0005-0000-0000-000033720000}"/>
    <cellStyle name="Normal 20 14 2 2" xfId="11693" xr:uid="{00000000-0005-0000-0000-000034720000}"/>
    <cellStyle name="Normal 20 14 2 2 2" xfId="11694" xr:uid="{00000000-0005-0000-0000-000035720000}"/>
    <cellStyle name="Normal 20 15" xfId="11695" xr:uid="{00000000-0005-0000-0000-000036720000}"/>
    <cellStyle name="Normal 20 15 2" xfId="11696" xr:uid="{00000000-0005-0000-0000-000037720000}"/>
    <cellStyle name="Normal 20 15 2 2" xfId="11697" xr:uid="{00000000-0005-0000-0000-000038720000}"/>
    <cellStyle name="Normal 20 15 2 2 2" xfId="11698" xr:uid="{00000000-0005-0000-0000-000039720000}"/>
    <cellStyle name="Normal 20 16" xfId="11699" xr:uid="{00000000-0005-0000-0000-00003A720000}"/>
    <cellStyle name="Normal 20 16 2" xfId="11700" xr:uid="{00000000-0005-0000-0000-00003B720000}"/>
    <cellStyle name="Normal 20 16 2 2" xfId="11701" xr:uid="{00000000-0005-0000-0000-00003C720000}"/>
    <cellStyle name="Normal 20 16 2 2 2" xfId="11702" xr:uid="{00000000-0005-0000-0000-00003D720000}"/>
    <cellStyle name="Normal 20 17" xfId="11703" xr:uid="{00000000-0005-0000-0000-00003E720000}"/>
    <cellStyle name="Normal 20 17 2" xfId="11704" xr:uid="{00000000-0005-0000-0000-00003F720000}"/>
    <cellStyle name="Normal 20 17 2 2" xfId="11705" xr:uid="{00000000-0005-0000-0000-000040720000}"/>
    <cellStyle name="Normal 20 17 2 2 2" xfId="11706" xr:uid="{00000000-0005-0000-0000-000041720000}"/>
    <cellStyle name="Normal 20 17 3" xfId="11707" xr:uid="{00000000-0005-0000-0000-000042720000}"/>
    <cellStyle name="Normal 20 17 3 2" xfId="11708" xr:uid="{00000000-0005-0000-0000-000043720000}"/>
    <cellStyle name="Normal 20 17 3 2 2" xfId="11709" xr:uid="{00000000-0005-0000-0000-000044720000}"/>
    <cellStyle name="Normal 20 17 3 3" xfId="11710" xr:uid="{00000000-0005-0000-0000-000045720000}"/>
    <cellStyle name="Normal 20 17 4" xfId="11711" xr:uid="{00000000-0005-0000-0000-000046720000}"/>
    <cellStyle name="Normal 20 17 4 2" xfId="11712" xr:uid="{00000000-0005-0000-0000-000047720000}"/>
    <cellStyle name="Normal 20 17 5" xfId="11713" xr:uid="{00000000-0005-0000-0000-000048720000}"/>
    <cellStyle name="Normal 20 17 5 2" xfId="11714" xr:uid="{00000000-0005-0000-0000-000049720000}"/>
    <cellStyle name="Normal 20 17 6" xfId="11715" xr:uid="{00000000-0005-0000-0000-00004A720000}"/>
    <cellStyle name="Normal 20 18" xfId="11716" xr:uid="{00000000-0005-0000-0000-00004B720000}"/>
    <cellStyle name="Normal 20 19" xfId="11717" xr:uid="{00000000-0005-0000-0000-00004C720000}"/>
    <cellStyle name="Normal 20 19 2" xfId="11718" xr:uid="{00000000-0005-0000-0000-00004D720000}"/>
    <cellStyle name="Normal 20 19 2 2" xfId="11719" xr:uid="{00000000-0005-0000-0000-00004E720000}"/>
    <cellStyle name="Normal 20 2" xfId="11720" xr:uid="{00000000-0005-0000-0000-00004F720000}"/>
    <cellStyle name="Normal 20 2 2" xfId="11721" xr:uid="{00000000-0005-0000-0000-000050720000}"/>
    <cellStyle name="Normal 20 2 2 2" xfId="11722" xr:uid="{00000000-0005-0000-0000-000051720000}"/>
    <cellStyle name="Normal 20 2 2 2 2" xfId="11723" xr:uid="{00000000-0005-0000-0000-000052720000}"/>
    <cellStyle name="Normal 20 2 2 2 2 2" xfId="11724" xr:uid="{00000000-0005-0000-0000-000053720000}"/>
    <cellStyle name="Normal 20 2 2 2 2 3" xfId="11725" xr:uid="{00000000-0005-0000-0000-000054720000}"/>
    <cellStyle name="Normal 20 2 2 2 3" xfId="11726" xr:uid="{00000000-0005-0000-0000-000055720000}"/>
    <cellStyle name="Normal 20 2 2 2 4" xfId="11727" xr:uid="{00000000-0005-0000-0000-000056720000}"/>
    <cellStyle name="Normal 20 2 2 3" xfId="11728" xr:uid="{00000000-0005-0000-0000-000057720000}"/>
    <cellStyle name="Normal 20 2 2 3 2" xfId="11729" xr:uid="{00000000-0005-0000-0000-000058720000}"/>
    <cellStyle name="Normal 20 2 2 3 3" xfId="11730" xr:uid="{00000000-0005-0000-0000-000059720000}"/>
    <cellStyle name="Normal 20 2 2 4" xfId="11731" xr:uid="{00000000-0005-0000-0000-00005A720000}"/>
    <cellStyle name="Normal 20 2 2 5" xfId="11732" xr:uid="{00000000-0005-0000-0000-00005B720000}"/>
    <cellStyle name="Normal 20 2 2 6" xfId="11733" xr:uid="{00000000-0005-0000-0000-00005C720000}"/>
    <cellStyle name="Normal 20 2 2 7" xfId="11734" xr:uid="{00000000-0005-0000-0000-00005D720000}"/>
    <cellStyle name="Normal 20 2 3" xfId="11735" xr:uid="{00000000-0005-0000-0000-00005E720000}"/>
    <cellStyle name="Normal 20 2 3 2" xfId="11736" xr:uid="{00000000-0005-0000-0000-00005F720000}"/>
    <cellStyle name="Normal 20 2 3 2 2" xfId="11737" xr:uid="{00000000-0005-0000-0000-000060720000}"/>
    <cellStyle name="Normal 20 2 3 2 2 2" xfId="11738" xr:uid="{00000000-0005-0000-0000-000061720000}"/>
    <cellStyle name="Normal 20 2 3 2 3" xfId="11739" xr:uid="{00000000-0005-0000-0000-000062720000}"/>
    <cellStyle name="Normal 20 2 3 3" xfId="11740" xr:uid="{00000000-0005-0000-0000-000063720000}"/>
    <cellStyle name="Normal 20 2 3 4" xfId="11741" xr:uid="{00000000-0005-0000-0000-000064720000}"/>
    <cellStyle name="Normal 20 2 4" xfId="11742" xr:uid="{00000000-0005-0000-0000-000065720000}"/>
    <cellStyle name="Normal 20 2 4 2" xfId="11743" xr:uid="{00000000-0005-0000-0000-000066720000}"/>
    <cellStyle name="Normal 20 2 4 3" xfId="11744" xr:uid="{00000000-0005-0000-0000-000067720000}"/>
    <cellStyle name="Normal 20 2 4 4" xfId="11745" xr:uid="{00000000-0005-0000-0000-000068720000}"/>
    <cellStyle name="Normal 20 2 5" xfId="11746" xr:uid="{00000000-0005-0000-0000-000069720000}"/>
    <cellStyle name="Normal 20 2 5 2" xfId="11747" xr:uid="{00000000-0005-0000-0000-00006A720000}"/>
    <cellStyle name="Normal 20 2 5 2 2" xfId="11748" xr:uid="{00000000-0005-0000-0000-00006B720000}"/>
    <cellStyle name="Normal 20 2 5 3" xfId="11749" xr:uid="{00000000-0005-0000-0000-00006C720000}"/>
    <cellStyle name="Normal 20 2 6" xfId="11750" xr:uid="{00000000-0005-0000-0000-00006D720000}"/>
    <cellStyle name="Normal 20 2 7" xfId="11751" xr:uid="{00000000-0005-0000-0000-00006E720000}"/>
    <cellStyle name="Normal 20 2 8" xfId="11752" xr:uid="{00000000-0005-0000-0000-00006F720000}"/>
    <cellStyle name="Normal 20 20" xfId="11753" xr:uid="{00000000-0005-0000-0000-000070720000}"/>
    <cellStyle name="Normal 20 20 2" xfId="11754" xr:uid="{00000000-0005-0000-0000-000071720000}"/>
    <cellStyle name="Normal 20 21" xfId="11755" xr:uid="{00000000-0005-0000-0000-000072720000}"/>
    <cellStyle name="Normal 20 21 2" xfId="11756" xr:uid="{00000000-0005-0000-0000-000073720000}"/>
    <cellStyle name="Normal 20 22" xfId="11757" xr:uid="{00000000-0005-0000-0000-000074720000}"/>
    <cellStyle name="Normal 20 22 2" xfId="11758" xr:uid="{00000000-0005-0000-0000-000075720000}"/>
    <cellStyle name="Normal 20 23" xfId="11759" xr:uid="{00000000-0005-0000-0000-000076720000}"/>
    <cellStyle name="Normal 20 23 2" xfId="11760" xr:uid="{00000000-0005-0000-0000-000077720000}"/>
    <cellStyle name="Normal 20 24" xfId="11761" xr:uid="{00000000-0005-0000-0000-000078720000}"/>
    <cellStyle name="Normal 20 25" xfId="11762" xr:uid="{00000000-0005-0000-0000-000079720000}"/>
    <cellStyle name="Normal 20 3" xfId="11763" xr:uid="{00000000-0005-0000-0000-00007A720000}"/>
    <cellStyle name="Normal 20 3 2" xfId="11764" xr:uid="{00000000-0005-0000-0000-00007B720000}"/>
    <cellStyle name="Normal 20 3 2 2" xfId="11765" xr:uid="{00000000-0005-0000-0000-00007C720000}"/>
    <cellStyle name="Normal 20 3 2 2 2" xfId="11766" xr:uid="{00000000-0005-0000-0000-00007D720000}"/>
    <cellStyle name="Normal 20 3 2 2 2 2" xfId="11767" xr:uid="{00000000-0005-0000-0000-00007E720000}"/>
    <cellStyle name="Normal 20 3 2 2 3" xfId="11768" xr:uid="{00000000-0005-0000-0000-00007F720000}"/>
    <cellStyle name="Normal 20 3 2 3" xfId="11769" xr:uid="{00000000-0005-0000-0000-000080720000}"/>
    <cellStyle name="Normal 20 3 2 4" xfId="11770" xr:uid="{00000000-0005-0000-0000-000081720000}"/>
    <cellStyle name="Normal 20 3 3" xfId="11771" xr:uid="{00000000-0005-0000-0000-000082720000}"/>
    <cellStyle name="Normal 20 3 3 2" xfId="11772" xr:uid="{00000000-0005-0000-0000-000083720000}"/>
    <cellStyle name="Normal 20 3 3 2 2" xfId="11773" xr:uid="{00000000-0005-0000-0000-000084720000}"/>
    <cellStyle name="Normal 20 3 3 2 2 2" xfId="11774" xr:uid="{00000000-0005-0000-0000-000085720000}"/>
    <cellStyle name="Normal 20 3 3 3" xfId="11775" xr:uid="{00000000-0005-0000-0000-000086720000}"/>
    <cellStyle name="Normal 20 3 4" xfId="11776" xr:uid="{00000000-0005-0000-0000-000087720000}"/>
    <cellStyle name="Normal 20 3 4 2" xfId="11777" xr:uid="{00000000-0005-0000-0000-000088720000}"/>
    <cellStyle name="Normal 20 3 5" xfId="11778" xr:uid="{00000000-0005-0000-0000-000089720000}"/>
    <cellStyle name="Normal 20 3 5 2" xfId="11779" xr:uid="{00000000-0005-0000-0000-00008A720000}"/>
    <cellStyle name="Normal 20 3 5 2 2" xfId="11780" xr:uid="{00000000-0005-0000-0000-00008B720000}"/>
    <cellStyle name="Normal 20 3 6" xfId="11781" xr:uid="{00000000-0005-0000-0000-00008C720000}"/>
    <cellStyle name="Normal 20 4" xfId="11782" xr:uid="{00000000-0005-0000-0000-00008D720000}"/>
    <cellStyle name="Normal 20 4 2" xfId="11783" xr:uid="{00000000-0005-0000-0000-00008E720000}"/>
    <cellStyle name="Normal 20 4 2 2" xfId="11784" xr:uid="{00000000-0005-0000-0000-00008F720000}"/>
    <cellStyle name="Normal 20 4 2 2 2" xfId="11785" xr:uid="{00000000-0005-0000-0000-000090720000}"/>
    <cellStyle name="Normal 20 4 2 2 2 2" xfId="11786" xr:uid="{00000000-0005-0000-0000-000091720000}"/>
    <cellStyle name="Normal 20 4 2 3" xfId="11787" xr:uid="{00000000-0005-0000-0000-000092720000}"/>
    <cellStyle name="Normal 20 4 3" xfId="11788" xr:uid="{00000000-0005-0000-0000-000093720000}"/>
    <cellStyle name="Normal 20 4 3 2" xfId="11789" xr:uid="{00000000-0005-0000-0000-000094720000}"/>
    <cellStyle name="Normal 20 4 3 2 2" xfId="11790" xr:uid="{00000000-0005-0000-0000-000095720000}"/>
    <cellStyle name="Normal 20 4 3 2 2 2" xfId="11791" xr:uid="{00000000-0005-0000-0000-000096720000}"/>
    <cellStyle name="Normal 20 4 3 3" xfId="11792" xr:uid="{00000000-0005-0000-0000-000097720000}"/>
    <cellStyle name="Normal 20 4 4" xfId="11793" xr:uid="{00000000-0005-0000-0000-000098720000}"/>
    <cellStyle name="Normal 20 4 5" xfId="11794" xr:uid="{00000000-0005-0000-0000-000099720000}"/>
    <cellStyle name="Normal 20 4 5 2" xfId="11795" xr:uid="{00000000-0005-0000-0000-00009A720000}"/>
    <cellStyle name="Normal 20 4 5 2 2" xfId="11796" xr:uid="{00000000-0005-0000-0000-00009B720000}"/>
    <cellStyle name="Normal 20 4 6" xfId="11797" xr:uid="{00000000-0005-0000-0000-00009C720000}"/>
    <cellStyle name="Normal 20 5" xfId="11798" xr:uid="{00000000-0005-0000-0000-00009D720000}"/>
    <cellStyle name="Normal 20 5 2" xfId="11799" xr:uid="{00000000-0005-0000-0000-00009E720000}"/>
    <cellStyle name="Normal 20 5 2 2" xfId="11800" xr:uid="{00000000-0005-0000-0000-00009F720000}"/>
    <cellStyle name="Normal 20 5 2 2 2" xfId="11801" xr:uid="{00000000-0005-0000-0000-0000A0720000}"/>
    <cellStyle name="Normal 20 5 2 2 2 2" xfId="11802" xr:uid="{00000000-0005-0000-0000-0000A1720000}"/>
    <cellStyle name="Normal 20 5 3" xfId="11803" xr:uid="{00000000-0005-0000-0000-0000A2720000}"/>
    <cellStyle name="Normal 20 5 3 2" xfId="11804" xr:uid="{00000000-0005-0000-0000-0000A3720000}"/>
    <cellStyle name="Normal 20 5 3 2 2" xfId="11805" xr:uid="{00000000-0005-0000-0000-0000A4720000}"/>
    <cellStyle name="Normal 20 5 3 2 2 2" xfId="11806" xr:uid="{00000000-0005-0000-0000-0000A5720000}"/>
    <cellStyle name="Normal 20 5 4" xfId="11807" xr:uid="{00000000-0005-0000-0000-0000A6720000}"/>
    <cellStyle name="Normal 20 5 5" xfId="11808" xr:uid="{00000000-0005-0000-0000-0000A7720000}"/>
    <cellStyle name="Normal 20 5 5 2" xfId="11809" xr:uid="{00000000-0005-0000-0000-0000A8720000}"/>
    <cellStyle name="Normal 20 5 5 2 2" xfId="11810" xr:uid="{00000000-0005-0000-0000-0000A9720000}"/>
    <cellStyle name="Normal 20 5 6" xfId="11811" xr:uid="{00000000-0005-0000-0000-0000AA720000}"/>
    <cellStyle name="Normal 20 6" xfId="11812" xr:uid="{00000000-0005-0000-0000-0000AB720000}"/>
    <cellStyle name="Normal 20 6 2" xfId="11813" xr:uid="{00000000-0005-0000-0000-0000AC720000}"/>
    <cellStyle name="Normal 20 6 2 10" xfId="11814" xr:uid="{00000000-0005-0000-0000-0000AD720000}"/>
    <cellStyle name="Normal 20 6 2 2" xfId="11815" xr:uid="{00000000-0005-0000-0000-0000AE720000}"/>
    <cellStyle name="Normal 20 6 2 2 2" xfId="11816" xr:uid="{00000000-0005-0000-0000-0000AF720000}"/>
    <cellStyle name="Normal 20 6 2 2 2 2" xfId="11817" xr:uid="{00000000-0005-0000-0000-0000B0720000}"/>
    <cellStyle name="Normal 20 6 2 2 2 2 2" xfId="11818" xr:uid="{00000000-0005-0000-0000-0000B1720000}"/>
    <cellStyle name="Normal 20 6 2 2 3" xfId="11819" xr:uid="{00000000-0005-0000-0000-0000B2720000}"/>
    <cellStyle name="Normal 20 6 2 2 3 2" xfId="11820" xr:uid="{00000000-0005-0000-0000-0000B3720000}"/>
    <cellStyle name="Normal 20 6 2 2 3 2 2" xfId="11821" xr:uid="{00000000-0005-0000-0000-0000B4720000}"/>
    <cellStyle name="Normal 20 6 2 2 3 3" xfId="11822" xr:uid="{00000000-0005-0000-0000-0000B5720000}"/>
    <cellStyle name="Normal 20 6 2 2 4" xfId="11823" xr:uid="{00000000-0005-0000-0000-0000B6720000}"/>
    <cellStyle name="Normal 20 6 2 2 4 2" xfId="11824" xr:uid="{00000000-0005-0000-0000-0000B7720000}"/>
    <cellStyle name="Normal 20 6 2 2 5" xfId="11825" xr:uid="{00000000-0005-0000-0000-0000B8720000}"/>
    <cellStyle name="Normal 20 6 2 2 5 2" xfId="11826" xr:uid="{00000000-0005-0000-0000-0000B9720000}"/>
    <cellStyle name="Normal 20 6 2 2 6" xfId="11827" xr:uid="{00000000-0005-0000-0000-0000BA720000}"/>
    <cellStyle name="Normal 20 6 2 3" xfId="11828" xr:uid="{00000000-0005-0000-0000-0000BB720000}"/>
    <cellStyle name="Normal 20 6 2 3 2" xfId="11829" xr:uid="{00000000-0005-0000-0000-0000BC720000}"/>
    <cellStyle name="Normal 20 6 2 3 2 2" xfId="11830" xr:uid="{00000000-0005-0000-0000-0000BD720000}"/>
    <cellStyle name="Normal 20 6 2 4" xfId="11831" xr:uid="{00000000-0005-0000-0000-0000BE720000}"/>
    <cellStyle name="Normal 20 6 2 4 2" xfId="11832" xr:uid="{00000000-0005-0000-0000-0000BF720000}"/>
    <cellStyle name="Normal 20 6 2 4 2 2" xfId="11833" xr:uid="{00000000-0005-0000-0000-0000C0720000}"/>
    <cellStyle name="Normal 20 6 2 4 3" xfId="11834" xr:uid="{00000000-0005-0000-0000-0000C1720000}"/>
    <cellStyle name="Normal 20 6 2 5" xfId="11835" xr:uid="{00000000-0005-0000-0000-0000C2720000}"/>
    <cellStyle name="Normal 20 6 2 5 2" xfId="11836" xr:uid="{00000000-0005-0000-0000-0000C3720000}"/>
    <cellStyle name="Normal 20 6 2 6" xfId="11837" xr:uid="{00000000-0005-0000-0000-0000C4720000}"/>
    <cellStyle name="Normal 20 6 2 6 2" xfId="11838" xr:uid="{00000000-0005-0000-0000-0000C5720000}"/>
    <cellStyle name="Normal 20 6 2 7" xfId="11839" xr:uid="{00000000-0005-0000-0000-0000C6720000}"/>
    <cellStyle name="Normal 20 6 2 7 2" xfId="11840" xr:uid="{00000000-0005-0000-0000-0000C7720000}"/>
    <cellStyle name="Normal 20 6 2 8" xfId="11841" xr:uid="{00000000-0005-0000-0000-0000C8720000}"/>
    <cellStyle name="Normal 20 6 2 8 2" xfId="11842" xr:uid="{00000000-0005-0000-0000-0000C9720000}"/>
    <cellStyle name="Normal 20 6 2 9" xfId="11843" xr:uid="{00000000-0005-0000-0000-0000CA720000}"/>
    <cellStyle name="Normal 20 6 2 9 2" xfId="11844" xr:uid="{00000000-0005-0000-0000-0000CB720000}"/>
    <cellStyle name="Normal 20 6 3" xfId="11845" xr:uid="{00000000-0005-0000-0000-0000CC720000}"/>
    <cellStyle name="Normal 20 6 3 2" xfId="11846" xr:uid="{00000000-0005-0000-0000-0000CD720000}"/>
    <cellStyle name="Normal 20 6 3 2 2" xfId="11847" xr:uid="{00000000-0005-0000-0000-0000CE720000}"/>
    <cellStyle name="Normal 20 6 3 2 2 2" xfId="11848" xr:uid="{00000000-0005-0000-0000-0000CF720000}"/>
    <cellStyle name="Normal 20 6 4" xfId="11849" xr:uid="{00000000-0005-0000-0000-0000D0720000}"/>
    <cellStyle name="Normal 20 6 4 2" xfId="11850" xr:uid="{00000000-0005-0000-0000-0000D1720000}"/>
    <cellStyle name="Normal 20 6 4 2 2" xfId="11851" xr:uid="{00000000-0005-0000-0000-0000D2720000}"/>
    <cellStyle name="Normal 20 6 4 3" xfId="11852" xr:uid="{00000000-0005-0000-0000-0000D3720000}"/>
    <cellStyle name="Normal 20 6 4 3 2" xfId="11853" xr:uid="{00000000-0005-0000-0000-0000D4720000}"/>
    <cellStyle name="Normal 20 6 4 4" xfId="11854" xr:uid="{00000000-0005-0000-0000-0000D5720000}"/>
    <cellStyle name="Normal 20 6 5" xfId="11855" xr:uid="{00000000-0005-0000-0000-0000D6720000}"/>
    <cellStyle name="Normal 20 6 5 2" xfId="11856" xr:uid="{00000000-0005-0000-0000-0000D7720000}"/>
    <cellStyle name="Normal 20 6 5 2 2" xfId="11857" xr:uid="{00000000-0005-0000-0000-0000D8720000}"/>
    <cellStyle name="Normal 20 6 6" xfId="11858" xr:uid="{00000000-0005-0000-0000-0000D9720000}"/>
    <cellStyle name="Normal 20 6 6 2" xfId="11859" xr:uid="{00000000-0005-0000-0000-0000DA720000}"/>
    <cellStyle name="Normal 20 6 7" xfId="11860" xr:uid="{00000000-0005-0000-0000-0000DB720000}"/>
    <cellStyle name="Normal 20 6 7 2" xfId="11861" xr:uid="{00000000-0005-0000-0000-0000DC720000}"/>
    <cellStyle name="Normal 20 6 8" xfId="11862" xr:uid="{00000000-0005-0000-0000-0000DD720000}"/>
    <cellStyle name="Normal 20 7" xfId="11863" xr:uid="{00000000-0005-0000-0000-0000DE720000}"/>
    <cellStyle name="Normal 20 7 2" xfId="11864" xr:uid="{00000000-0005-0000-0000-0000DF720000}"/>
    <cellStyle name="Normal 20 7 2 2" xfId="11865" xr:uid="{00000000-0005-0000-0000-0000E0720000}"/>
    <cellStyle name="Normal 20 7 2 2 2" xfId="11866" xr:uid="{00000000-0005-0000-0000-0000E1720000}"/>
    <cellStyle name="Normal 20 7 3" xfId="43349" xr:uid="{00000000-0005-0000-0000-0000E2720000}"/>
    <cellStyle name="Normal 20 8" xfId="11867" xr:uid="{00000000-0005-0000-0000-0000E3720000}"/>
    <cellStyle name="Normal 20 8 2" xfId="11868" xr:uid="{00000000-0005-0000-0000-0000E4720000}"/>
    <cellStyle name="Normal 20 8 2 2" xfId="11869" xr:uid="{00000000-0005-0000-0000-0000E5720000}"/>
    <cellStyle name="Normal 20 8 2 2 2" xfId="11870" xr:uid="{00000000-0005-0000-0000-0000E6720000}"/>
    <cellStyle name="Normal 20 8 3" xfId="43350" xr:uid="{00000000-0005-0000-0000-0000E7720000}"/>
    <cellStyle name="Normal 20 9" xfId="11871" xr:uid="{00000000-0005-0000-0000-0000E8720000}"/>
    <cellStyle name="Normal 20 9 2" xfId="11872" xr:uid="{00000000-0005-0000-0000-0000E9720000}"/>
    <cellStyle name="Normal 20 9 2 2" xfId="11873" xr:uid="{00000000-0005-0000-0000-0000EA720000}"/>
    <cellStyle name="Normal 20 9 2 2 2" xfId="11874" xr:uid="{00000000-0005-0000-0000-0000EB720000}"/>
    <cellStyle name="Normal 20 9 3" xfId="43351" xr:uid="{00000000-0005-0000-0000-0000EC720000}"/>
    <cellStyle name="Normal 200" xfId="11875" xr:uid="{00000000-0005-0000-0000-0000ED720000}"/>
    <cellStyle name="Normal 200 2" xfId="11876" xr:uid="{00000000-0005-0000-0000-0000EE720000}"/>
    <cellStyle name="Normal 200 2 2" xfId="11877" xr:uid="{00000000-0005-0000-0000-0000EF720000}"/>
    <cellStyle name="Normal 200 2 2 2" xfId="11878" xr:uid="{00000000-0005-0000-0000-0000F0720000}"/>
    <cellStyle name="Normal 200 3" xfId="11879" xr:uid="{00000000-0005-0000-0000-0000F1720000}"/>
    <cellStyle name="Normal 200 3 2" xfId="11880" xr:uid="{00000000-0005-0000-0000-0000F2720000}"/>
    <cellStyle name="Normal 200 3 2 2" xfId="11881" xr:uid="{00000000-0005-0000-0000-0000F3720000}"/>
    <cellStyle name="Normal 200 3 3" xfId="11882" xr:uid="{00000000-0005-0000-0000-0000F4720000}"/>
    <cellStyle name="Normal 200 4" xfId="11883" xr:uid="{00000000-0005-0000-0000-0000F5720000}"/>
    <cellStyle name="Normal 200 4 2" xfId="11884" xr:uid="{00000000-0005-0000-0000-0000F6720000}"/>
    <cellStyle name="Normal 200 5" xfId="11885" xr:uid="{00000000-0005-0000-0000-0000F7720000}"/>
    <cellStyle name="Normal 200 5 2" xfId="11886" xr:uid="{00000000-0005-0000-0000-0000F8720000}"/>
    <cellStyle name="Normal 200 6" xfId="11887" xr:uid="{00000000-0005-0000-0000-0000F9720000}"/>
    <cellStyle name="Normal 201" xfId="11888" xr:uid="{00000000-0005-0000-0000-0000FA720000}"/>
    <cellStyle name="Normal 201 2" xfId="11889" xr:uid="{00000000-0005-0000-0000-0000FB720000}"/>
    <cellStyle name="Normal 201 2 2" xfId="11890" xr:uid="{00000000-0005-0000-0000-0000FC720000}"/>
    <cellStyle name="Normal 201 2 2 2" xfId="11891" xr:uid="{00000000-0005-0000-0000-0000FD720000}"/>
    <cellStyle name="Normal 201 3" xfId="11892" xr:uid="{00000000-0005-0000-0000-0000FE720000}"/>
    <cellStyle name="Normal 201 3 2" xfId="11893" xr:uid="{00000000-0005-0000-0000-0000FF720000}"/>
    <cellStyle name="Normal 201 3 2 2" xfId="11894" xr:uid="{00000000-0005-0000-0000-000000730000}"/>
    <cellStyle name="Normal 201 3 3" xfId="11895" xr:uid="{00000000-0005-0000-0000-000001730000}"/>
    <cellStyle name="Normal 201 4" xfId="11896" xr:uid="{00000000-0005-0000-0000-000002730000}"/>
    <cellStyle name="Normal 201 4 2" xfId="11897" xr:uid="{00000000-0005-0000-0000-000003730000}"/>
    <cellStyle name="Normal 201 5" xfId="11898" xr:uid="{00000000-0005-0000-0000-000004730000}"/>
    <cellStyle name="Normal 201 5 2" xfId="11899" xr:uid="{00000000-0005-0000-0000-000005730000}"/>
    <cellStyle name="Normal 201 6" xfId="11900" xr:uid="{00000000-0005-0000-0000-000006730000}"/>
    <cellStyle name="Normal 202" xfId="11901" xr:uid="{00000000-0005-0000-0000-000007730000}"/>
    <cellStyle name="Normal 202 2" xfId="11902" xr:uid="{00000000-0005-0000-0000-000008730000}"/>
    <cellStyle name="Normal 202 2 2" xfId="11903" xr:uid="{00000000-0005-0000-0000-000009730000}"/>
    <cellStyle name="Normal 202 2 2 2" xfId="11904" xr:uid="{00000000-0005-0000-0000-00000A730000}"/>
    <cellStyle name="Normal 202 3" xfId="11905" xr:uid="{00000000-0005-0000-0000-00000B730000}"/>
    <cellStyle name="Normal 202 3 2" xfId="11906" xr:uid="{00000000-0005-0000-0000-00000C730000}"/>
    <cellStyle name="Normal 202 3 2 2" xfId="11907" xr:uid="{00000000-0005-0000-0000-00000D730000}"/>
    <cellStyle name="Normal 202 3 3" xfId="11908" xr:uid="{00000000-0005-0000-0000-00000E730000}"/>
    <cellStyle name="Normal 202 4" xfId="11909" xr:uid="{00000000-0005-0000-0000-00000F730000}"/>
    <cellStyle name="Normal 202 4 2" xfId="11910" xr:uid="{00000000-0005-0000-0000-000010730000}"/>
    <cellStyle name="Normal 202 5" xfId="11911" xr:uid="{00000000-0005-0000-0000-000011730000}"/>
    <cellStyle name="Normal 202 5 2" xfId="11912" xr:uid="{00000000-0005-0000-0000-000012730000}"/>
    <cellStyle name="Normal 202 6" xfId="11913" xr:uid="{00000000-0005-0000-0000-000013730000}"/>
    <cellStyle name="Normal 203" xfId="11914" xr:uid="{00000000-0005-0000-0000-000014730000}"/>
    <cellStyle name="Normal 203 2" xfId="11915" xr:uid="{00000000-0005-0000-0000-000015730000}"/>
    <cellStyle name="Normal 203 2 2" xfId="11916" xr:uid="{00000000-0005-0000-0000-000016730000}"/>
    <cellStyle name="Normal 203 2 2 2" xfId="11917" xr:uid="{00000000-0005-0000-0000-000017730000}"/>
    <cellStyle name="Normal 203 3" xfId="11918" xr:uid="{00000000-0005-0000-0000-000018730000}"/>
    <cellStyle name="Normal 203 3 2" xfId="11919" xr:uid="{00000000-0005-0000-0000-000019730000}"/>
    <cellStyle name="Normal 203 3 2 2" xfId="11920" xr:uid="{00000000-0005-0000-0000-00001A730000}"/>
    <cellStyle name="Normal 203 3 3" xfId="11921" xr:uid="{00000000-0005-0000-0000-00001B730000}"/>
    <cellStyle name="Normal 203 4" xfId="11922" xr:uid="{00000000-0005-0000-0000-00001C730000}"/>
    <cellStyle name="Normal 203 4 2" xfId="11923" xr:uid="{00000000-0005-0000-0000-00001D730000}"/>
    <cellStyle name="Normal 203 5" xfId="11924" xr:uid="{00000000-0005-0000-0000-00001E730000}"/>
    <cellStyle name="Normal 203 5 2" xfId="11925" xr:uid="{00000000-0005-0000-0000-00001F730000}"/>
    <cellStyle name="Normal 203 6" xfId="11926" xr:uid="{00000000-0005-0000-0000-000020730000}"/>
    <cellStyle name="Normal 204" xfId="11927" xr:uid="{00000000-0005-0000-0000-000021730000}"/>
    <cellStyle name="Normal 204 2" xfId="11928" xr:uid="{00000000-0005-0000-0000-000022730000}"/>
    <cellStyle name="Normal 204 2 2" xfId="11929" xr:uid="{00000000-0005-0000-0000-000023730000}"/>
    <cellStyle name="Normal 204 2 2 2" xfId="11930" xr:uid="{00000000-0005-0000-0000-000024730000}"/>
    <cellStyle name="Normal 204 3" xfId="11931" xr:uid="{00000000-0005-0000-0000-000025730000}"/>
    <cellStyle name="Normal 204 3 2" xfId="11932" xr:uid="{00000000-0005-0000-0000-000026730000}"/>
    <cellStyle name="Normal 204 3 2 2" xfId="11933" xr:uid="{00000000-0005-0000-0000-000027730000}"/>
    <cellStyle name="Normal 204 3 3" xfId="11934" xr:uid="{00000000-0005-0000-0000-000028730000}"/>
    <cellStyle name="Normal 204 4" xfId="11935" xr:uid="{00000000-0005-0000-0000-000029730000}"/>
    <cellStyle name="Normal 204 4 2" xfId="11936" xr:uid="{00000000-0005-0000-0000-00002A730000}"/>
    <cellStyle name="Normal 204 5" xfId="11937" xr:uid="{00000000-0005-0000-0000-00002B730000}"/>
    <cellStyle name="Normal 204 5 2" xfId="11938" xr:uid="{00000000-0005-0000-0000-00002C730000}"/>
    <cellStyle name="Normal 204 6" xfId="11939" xr:uid="{00000000-0005-0000-0000-00002D730000}"/>
    <cellStyle name="Normal 205" xfId="11940" xr:uid="{00000000-0005-0000-0000-00002E730000}"/>
    <cellStyle name="Normal 205 2" xfId="11941" xr:uid="{00000000-0005-0000-0000-00002F730000}"/>
    <cellStyle name="Normal 205 2 2" xfId="11942" xr:uid="{00000000-0005-0000-0000-000030730000}"/>
    <cellStyle name="Normal 205 2 2 2" xfId="11943" xr:uid="{00000000-0005-0000-0000-000031730000}"/>
    <cellStyle name="Normal 205 3" xfId="11944" xr:uid="{00000000-0005-0000-0000-000032730000}"/>
    <cellStyle name="Normal 205 3 2" xfId="11945" xr:uid="{00000000-0005-0000-0000-000033730000}"/>
    <cellStyle name="Normal 205 3 2 2" xfId="11946" xr:uid="{00000000-0005-0000-0000-000034730000}"/>
    <cellStyle name="Normal 205 3 3" xfId="11947" xr:uid="{00000000-0005-0000-0000-000035730000}"/>
    <cellStyle name="Normal 205 4" xfId="11948" xr:uid="{00000000-0005-0000-0000-000036730000}"/>
    <cellStyle name="Normal 205 4 2" xfId="11949" xr:uid="{00000000-0005-0000-0000-000037730000}"/>
    <cellStyle name="Normal 205 5" xfId="11950" xr:uid="{00000000-0005-0000-0000-000038730000}"/>
    <cellStyle name="Normal 205 5 2" xfId="11951" xr:uid="{00000000-0005-0000-0000-000039730000}"/>
    <cellStyle name="Normal 205 6" xfId="11952" xr:uid="{00000000-0005-0000-0000-00003A730000}"/>
    <cellStyle name="Normal 206" xfId="11953" xr:uid="{00000000-0005-0000-0000-00003B730000}"/>
    <cellStyle name="Normal 206 2" xfId="11954" xr:uid="{00000000-0005-0000-0000-00003C730000}"/>
    <cellStyle name="Normal 206 2 2" xfId="11955" xr:uid="{00000000-0005-0000-0000-00003D730000}"/>
    <cellStyle name="Normal 206 2 2 2" xfId="11956" xr:uid="{00000000-0005-0000-0000-00003E730000}"/>
    <cellStyle name="Normal 207" xfId="11957" xr:uid="{00000000-0005-0000-0000-00003F730000}"/>
    <cellStyle name="Normal 207 2" xfId="11958" xr:uid="{00000000-0005-0000-0000-000040730000}"/>
    <cellStyle name="Normal 207 2 2" xfId="11959" xr:uid="{00000000-0005-0000-0000-000041730000}"/>
    <cellStyle name="Normal 207 2 2 2" xfId="11960" xr:uid="{00000000-0005-0000-0000-000042730000}"/>
    <cellStyle name="Normal 207 2 3" xfId="11961" xr:uid="{00000000-0005-0000-0000-000043730000}"/>
    <cellStyle name="Normal 207 2 3 2" xfId="11962" xr:uid="{00000000-0005-0000-0000-000044730000}"/>
    <cellStyle name="Normal 207 2 4" xfId="11963" xr:uid="{00000000-0005-0000-0000-000045730000}"/>
    <cellStyle name="Normal 207 3" xfId="11964" xr:uid="{00000000-0005-0000-0000-000046730000}"/>
    <cellStyle name="Normal 207 3 2" xfId="11965" xr:uid="{00000000-0005-0000-0000-000047730000}"/>
    <cellStyle name="Normal 207 3 2 2" xfId="11966" xr:uid="{00000000-0005-0000-0000-000048730000}"/>
    <cellStyle name="Normal 207 4" xfId="11967" xr:uid="{00000000-0005-0000-0000-000049730000}"/>
    <cellStyle name="Normal 207 4 2" xfId="11968" xr:uid="{00000000-0005-0000-0000-00004A730000}"/>
    <cellStyle name="Normal 207 5" xfId="11969" xr:uid="{00000000-0005-0000-0000-00004B730000}"/>
    <cellStyle name="Normal 208" xfId="11970" xr:uid="{00000000-0005-0000-0000-00004C730000}"/>
    <cellStyle name="Normal 208 2" xfId="11971" xr:uid="{00000000-0005-0000-0000-00004D730000}"/>
    <cellStyle name="Normal 208 2 2" xfId="11972" xr:uid="{00000000-0005-0000-0000-00004E730000}"/>
    <cellStyle name="Normal 208 2 2 2" xfId="11973" xr:uid="{00000000-0005-0000-0000-00004F730000}"/>
    <cellStyle name="Normal 208 3" xfId="11974" xr:uid="{00000000-0005-0000-0000-000050730000}"/>
    <cellStyle name="Normal 208 3 2" xfId="11975" xr:uid="{00000000-0005-0000-0000-000051730000}"/>
    <cellStyle name="Normal 208 4" xfId="11976" xr:uid="{00000000-0005-0000-0000-000052730000}"/>
    <cellStyle name="Normal 209" xfId="11977" xr:uid="{00000000-0005-0000-0000-000053730000}"/>
    <cellStyle name="Normal 209 2" xfId="11978" xr:uid="{00000000-0005-0000-0000-000054730000}"/>
    <cellStyle name="Normal 209 2 2" xfId="11979" xr:uid="{00000000-0005-0000-0000-000055730000}"/>
    <cellStyle name="Normal 209 3" xfId="11980" xr:uid="{00000000-0005-0000-0000-000056730000}"/>
    <cellStyle name="Normal 21" xfId="11981" xr:uid="{00000000-0005-0000-0000-000057730000}"/>
    <cellStyle name="Normal 21 10" xfId="11982" xr:uid="{00000000-0005-0000-0000-000058730000}"/>
    <cellStyle name="Normal 21 10 2" xfId="11983" xr:uid="{00000000-0005-0000-0000-000059730000}"/>
    <cellStyle name="Normal 21 10 2 2" xfId="11984" xr:uid="{00000000-0005-0000-0000-00005A730000}"/>
    <cellStyle name="Normal 21 10 2 2 2" xfId="11985" xr:uid="{00000000-0005-0000-0000-00005B730000}"/>
    <cellStyle name="Normal 21 11" xfId="11986" xr:uid="{00000000-0005-0000-0000-00005C730000}"/>
    <cellStyle name="Normal 21 11 2" xfId="11987" xr:uid="{00000000-0005-0000-0000-00005D730000}"/>
    <cellStyle name="Normal 21 11 2 2" xfId="11988" xr:uid="{00000000-0005-0000-0000-00005E730000}"/>
    <cellStyle name="Normal 21 11 2 2 2" xfId="11989" xr:uid="{00000000-0005-0000-0000-00005F730000}"/>
    <cellStyle name="Normal 21 12" xfId="11990" xr:uid="{00000000-0005-0000-0000-000060730000}"/>
    <cellStyle name="Normal 21 12 2" xfId="11991" xr:uid="{00000000-0005-0000-0000-000061730000}"/>
    <cellStyle name="Normal 21 12 2 2" xfId="11992" xr:uid="{00000000-0005-0000-0000-000062730000}"/>
    <cellStyle name="Normal 21 12 2 2 2" xfId="11993" xr:uid="{00000000-0005-0000-0000-000063730000}"/>
    <cellStyle name="Normal 21 13" xfId="11994" xr:uid="{00000000-0005-0000-0000-000064730000}"/>
    <cellStyle name="Normal 21 13 2" xfId="11995" xr:uid="{00000000-0005-0000-0000-000065730000}"/>
    <cellStyle name="Normal 21 13 2 2" xfId="11996" xr:uid="{00000000-0005-0000-0000-000066730000}"/>
    <cellStyle name="Normal 21 13 2 2 2" xfId="11997" xr:uid="{00000000-0005-0000-0000-000067730000}"/>
    <cellStyle name="Normal 21 14" xfId="11998" xr:uid="{00000000-0005-0000-0000-000068730000}"/>
    <cellStyle name="Normal 21 14 2" xfId="11999" xr:uid="{00000000-0005-0000-0000-000069730000}"/>
    <cellStyle name="Normal 21 14 2 2" xfId="12000" xr:uid="{00000000-0005-0000-0000-00006A730000}"/>
    <cellStyle name="Normal 21 14 2 2 2" xfId="12001" xr:uid="{00000000-0005-0000-0000-00006B730000}"/>
    <cellStyle name="Normal 21 15" xfId="12002" xr:uid="{00000000-0005-0000-0000-00006C730000}"/>
    <cellStyle name="Normal 21 15 2" xfId="12003" xr:uid="{00000000-0005-0000-0000-00006D730000}"/>
    <cellStyle name="Normal 21 15 2 2" xfId="12004" xr:uid="{00000000-0005-0000-0000-00006E730000}"/>
    <cellStyle name="Normal 21 15 2 2 2" xfId="12005" xr:uid="{00000000-0005-0000-0000-00006F730000}"/>
    <cellStyle name="Normal 21 16" xfId="12006" xr:uid="{00000000-0005-0000-0000-000070730000}"/>
    <cellStyle name="Normal 21 16 2" xfId="12007" xr:uid="{00000000-0005-0000-0000-000071730000}"/>
    <cellStyle name="Normal 21 16 2 2" xfId="12008" xr:uid="{00000000-0005-0000-0000-000072730000}"/>
    <cellStyle name="Normal 21 16 2 2 2" xfId="12009" xr:uid="{00000000-0005-0000-0000-000073730000}"/>
    <cellStyle name="Normal 21 17" xfId="12010" xr:uid="{00000000-0005-0000-0000-000074730000}"/>
    <cellStyle name="Normal 21 17 2" xfId="12011" xr:uid="{00000000-0005-0000-0000-000075730000}"/>
    <cellStyle name="Normal 21 17 2 2" xfId="12012" xr:uid="{00000000-0005-0000-0000-000076730000}"/>
    <cellStyle name="Normal 21 17 2 2 2" xfId="12013" xr:uid="{00000000-0005-0000-0000-000077730000}"/>
    <cellStyle name="Normal 21 17 3" xfId="12014" xr:uid="{00000000-0005-0000-0000-000078730000}"/>
    <cellStyle name="Normal 21 17 3 2" xfId="12015" xr:uid="{00000000-0005-0000-0000-000079730000}"/>
    <cellStyle name="Normal 21 17 3 2 2" xfId="12016" xr:uid="{00000000-0005-0000-0000-00007A730000}"/>
    <cellStyle name="Normal 21 17 3 3" xfId="12017" xr:uid="{00000000-0005-0000-0000-00007B730000}"/>
    <cellStyle name="Normal 21 17 4" xfId="12018" xr:uid="{00000000-0005-0000-0000-00007C730000}"/>
    <cellStyle name="Normal 21 17 4 2" xfId="12019" xr:uid="{00000000-0005-0000-0000-00007D730000}"/>
    <cellStyle name="Normal 21 17 5" xfId="12020" xr:uid="{00000000-0005-0000-0000-00007E730000}"/>
    <cellStyle name="Normal 21 17 5 2" xfId="12021" xr:uid="{00000000-0005-0000-0000-00007F730000}"/>
    <cellStyle name="Normal 21 17 6" xfId="12022" xr:uid="{00000000-0005-0000-0000-000080730000}"/>
    <cellStyle name="Normal 21 18" xfId="12023" xr:uid="{00000000-0005-0000-0000-000081730000}"/>
    <cellStyle name="Normal 21 19" xfId="12024" xr:uid="{00000000-0005-0000-0000-000082730000}"/>
    <cellStyle name="Normal 21 19 2" xfId="12025" xr:uid="{00000000-0005-0000-0000-000083730000}"/>
    <cellStyle name="Normal 21 19 2 2" xfId="12026" xr:uid="{00000000-0005-0000-0000-000084730000}"/>
    <cellStyle name="Normal 21 2" xfId="12027" xr:uid="{00000000-0005-0000-0000-000085730000}"/>
    <cellStyle name="Normal 21 2 2" xfId="12028" xr:uid="{00000000-0005-0000-0000-000086730000}"/>
    <cellStyle name="Normal 21 2 2 2" xfId="12029" xr:uid="{00000000-0005-0000-0000-000087730000}"/>
    <cellStyle name="Normal 21 2 2 2 2" xfId="12030" xr:uid="{00000000-0005-0000-0000-000088730000}"/>
    <cellStyle name="Normal 21 2 2 2 2 2" xfId="12031" xr:uid="{00000000-0005-0000-0000-000089730000}"/>
    <cellStyle name="Normal 21 2 3" xfId="12032" xr:uid="{00000000-0005-0000-0000-00008A730000}"/>
    <cellStyle name="Normal 21 2 3 2" xfId="12033" xr:uid="{00000000-0005-0000-0000-00008B730000}"/>
    <cellStyle name="Normal 21 2 3 2 2" xfId="12034" xr:uid="{00000000-0005-0000-0000-00008C730000}"/>
    <cellStyle name="Normal 21 2 3 2 2 2" xfId="12035" xr:uid="{00000000-0005-0000-0000-00008D730000}"/>
    <cellStyle name="Normal 21 2 4" xfId="12036" xr:uid="{00000000-0005-0000-0000-00008E730000}"/>
    <cellStyle name="Normal 21 2 5" xfId="12037" xr:uid="{00000000-0005-0000-0000-00008F730000}"/>
    <cellStyle name="Normal 21 2 5 2" xfId="12038" xr:uid="{00000000-0005-0000-0000-000090730000}"/>
    <cellStyle name="Normal 21 2 5 2 2" xfId="12039" xr:uid="{00000000-0005-0000-0000-000091730000}"/>
    <cellStyle name="Normal 21 2 6" xfId="12040" xr:uid="{00000000-0005-0000-0000-000092730000}"/>
    <cellStyle name="Normal 21 20" xfId="12041" xr:uid="{00000000-0005-0000-0000-000093730000}"/>
    <cellStyle name="Normal 21 20 2" xfId="12042" xr:uid="{00000000-0005-0000-0000-000094730000}"/>
    <cellStyle name="Normal 21 21" xfId="12043" xr:uid="{00000000-0005-0000-0000-000095730000}"/>
    <cellStyle name="Normal 21 21 2" xfId="12044" xr:uid="{00000000-0005-0000-0000-000096730000}"/>
    <cellStyle name="Normal 21 22" xfId="12045" xr:uid="{00000000-0005-0000-0000-000097730000}"/>
    <cellStyle name="Normal 21 22 2" xfId="12046" xr:uid="{00000000-0005-0000-0000-000098730000}"/>
    <cellStyle name="Normal 21 23" xfId="12047" xr:uid="{00000000-0005-0000-0000-000099730000}"/>
    <cellStyle name="Normal 21 24" xfId="12048" xr:uid="{00000000-0005-0000-0000-00009A730000}"/>
    <cellStyle name="Normal 21 3" xfId="12049" xr:uid="{00000000-0005-0000-0000-00009B730000}"/>
    <cellStyle name="Normal 21 3 2" xfId="12050" xr:uid="{00000000-0005-0000-0000-00009C730000}"/>
    <cellStyle name="Normal 21 3 2 2" xfId="12051" xr:uid="{00000000-0005-0000-0000-00009D730000}"/>
    <cellStyle name="Normal 21 3 2 2 2" xfId="12052" xr:uid="{00000000-0005-0000-0000-00009E730000}"/>
    <cellStyle name="Normal 21 3 2 2 2 2" xfId="12053" xr:uid="{00000000-0005-0000-0000-00009F730000}"/>
    <cellStyle name="Normal 21 3 3" xfId="12054" xr:uid="{00000000-0005-0000-0000-0000A0730000}"/>
    <cellStyle name="Normal 21 3 3 2" xfId="12055" xr:uid="{00000000-0005-0000-0000-0000A1730000}"/>
    <cellStyle name="Normal 21 3 3 2 2" xfId="12056" xr:uid="{00000000-0005-0000-0000-0000A2730000}"/>
    <cellStyle name="Normal 21 3 3 2 2 2" xfId="12057" xr:uid="{00000000-0005-0000-0000-0000A3730000}"/>
    <cellStyle name="Normal 21 3 4" xfId="12058" xr:uid="{00000000-0005-0000-0000-0000A4730000}"/>
    <cellStyle name="Normal 21 3 5" xfId="12059" xr:uid="{00000000-0005-0000-0000-0000A5730000}"/>
    <cellStyle name="Normal 21 3 5 2" xfId="12060" xr:uid="{00000000-0005-0000-0000-0000A6730000}"/>
    <cellStyle name="Normal 21 3 5 2 2" xfId="12061" xr:uid="{00000000-0005-0000-0000-0000A7730000}"/>
    <cellStyle name="Normal 21 4" xfId="12062" xr:uid="{00000000-0005-0000-0000-0000A8730000}"/>
    <cellStyle name="Normal 21 4 2" xfId="12063" xr:uid="{00000000-0005-0000-0000-0000A9730000}"/>
    <cellStyle name="Normal 21 4 2 2" xfId="12064" xr:uid="{00000000-0005-0000-0000-0000AA730000}"/>
    <cellStyle name="Normal 21 4 2 2 2" xfId="12065" xr:uid="{00000000-0005-0000-0000-0000AB730000}"/>
    <cellStyle name="Normal 21 4 2 2 2 2" xfId="12066" xr:uid="{00000000-0005-0000-0000-0000AC730000}"/>
    <cellStyle name="Normal 21 4 3" xfId="12067" xr:uid="{00000000-0005-0000-0000-0000AD730000}"/>
    <cellStyle name="Normal 21 4 3 2" xfId="12068" xr:uid="{00000000-0005-0000-0000-0000AE730000}"/>
    <cellStyle name="Normal 21 4 3 2 2" xfId="12069" xr:uid="{00000000-0005-0000-0000-0000AF730000}"/>
    <cellStyle name="Normal 21 4 3 2 2 2" xfId="12070" xr:uid="{00000000-0005-0000-0000-0000B0730000}"/>
    <cellStyle name="Normal 21 4 4" xfId="12071" xr:uid="{00000000-0005-0000-0000-0000B1730000}"/>
    <cellStyle name="Normal 21 4 5" xfId="12072" xr:uid="{00000000-0005-0000-0000-0000B2730000}"/>
    <cellStyle name="Normal 21 4 5 2" xfId="12073" xr:uid="{00000000-0005-0000-0000-0000B3730000}"/>
    <cellStyle name="Normal 21 4 5 2 2" xfId="12074" xr:uid="{00000000-0005-0000-0000-0000B4730000}"/>
    <cellStyle name="Normal 21 5" xfId="12075" xr:uid="{00000000-0005-0000-0000-0000B5730000}"/>
    <cellStyle name="Normal 21 5 2" xfId="12076" xr:uid="{00000000-0005-0000-0000-0000B6730000}"/>
    <cellStyle name="Normal 21 5 2 2" xfId="12077" xr:uid="{00000000-0005-0000-0000-0000B7730000}"/>
    <cellStyle name="Normal 21 5 2 2 2" xfId="12078" xr:uid="{00000000-0005-0000-0000-0000B8730000}"/>
    <cellStyle name="Normal 21 5 2 2 2 2" xfId="12079" xr:uid="{00000000-0005-0000-0000-0000B9730000}"/>
    <cellStyle name="Normal 21 5 3" xfId="12080" xr:uid="{00000000-0005-0000-0000-0000BA730000}"/>
    <cellStyle name="Normal 21 5 3 2" xfId="12081" xr:uid="{00000000-0005-0000-0000-0000BB730000}"/>
    <cellStyle name="Normal 21 5 3 2 2" xfId="12082" xr:uid="{00000000-0005-0000-0000-0000BC730000}"/>
    <cellStyle name="Normal 21 5 3 2 2 2" xfId="12083" xr:uid="{00000000-0005-0000-0000-0000BD730000}"/>
    <cellStyle name="Normal 21 5 4" xfId="12084" xr:uid="{00000000-0005-0000-0000-0000BE730000}"/>
    <cellStyle name="Normal 21 5 5" xfId="12085" xr:uid="{00000000-0005-0000-0000-0000BF730000}"/>
    <cellStyle name="Normal 21 5 5 2" xfId="12086" xr:uid="{00000000-0005-0000-0000-0000C0730000}"/>
    <cellStyle name="Normal 21 5 5 2 2" xfId="12087" xr:uid="{00000000-0005-0000-0000-0000C1730000}"/>
    <cellStyle name="Normal 21 6" xfId="12088" xr:uid="{00000000-0005-0000-0000-0000C2730000}"/>
    <cellStyle name="Normal 21 6 2" xfId="12089" xr:uid="{00000000-0005-0000-0000-0000C3730000}"/>
    <cellStyle name="Normal 21 6 2 10" xfId="12090" xr:uid="{00000000-0005-0000-0000-0000C4730000}"/>
    <cellStyle name="Normal 21 6 2 2" xfId="12091" xr:uid="{00000000-0005-0000-0000-0000C5730000}"/>
    <cellStyle name="Normal 21 6 2 2 2" xfId="12092" xr:uid="{00000000-0005-0000-0000-0000C6730000}"/>
    <cellStyle name="Normal 21 6 2 2 2 2" xfId="12093" xr:uid="{00000000-0005-0000-0000-0000C7730000}"/>
    <cellStyle name="Normal 21 6 2 2 2 2 2" xfId="12094" xr:uid="{00000000-0005-0000-0000-0000C8730000}"/>
    <cellStyle name="Normal 21 6 2 2 3" xfId="12095" xr:uid="{00000000-0005-0000-0000-0000C9730000}"/>
    <cellStyle name="Normal 21 6 2 2 3 2" xfId="12096" xr:uid="{00000000-0005-0000-0000-0000CA730000}"/>
    <cellStyle name="Normal 21 6 2 2 3 2 2" xfId="12097" xr:uid="{00000000-0005-0000-0000-0000CB730000}"/>
    <cellStyle name="Normal 21 6 2 2 3 3" xfId="12098" xr:uid="{00000000-0005-0000-0000-0000CC730000}"/>
    <cellStyle name="Normal 21 6 2 2 4" xfId="12099" xr:uid="{00000000-0005-0000-0000-0000CD730000}"/>
    <cellStyle name="Normal 21 6 2 2 4 2" xfId="12100" xr:uid="{00000000-0005-0000-0000-0000CE730000}"/>
    <cellStyle name="Normal 21 6 2 2 5" xfId="12101" xr:uid="{00000000-0005-0000-0000-0000CF730000}"/>
    <cellStyle name="Normal 21 6 2 2 5 2" xfId="12102" xr:uid="{00000000-0005-0000-0000-0000D0730000}"/>
    <cellStyle name="Normal 21 6 2 2 6" xfId="12103" xr:uid="{00000000-0005-0000-0000-0000D1730000}"/>
    <cellStyle name="Normal 21 6 2 3" xfId="12104" xr:uid="{00000000-0005-0000-0000-0000D2730000}"/>
    <cellStyle name="Normal 21 6 2 3 2" xfId="12105" xr:uid="{00000000-0005-0000-0000-0000D3730000}"/>
    <cellStyle name="Normal 21 6 2 3 2 2" xfId="12106" xr:uid="{00000000-0005-0000-0000-0000D4730000}"/>
    <cellStyle name="Normal 21 6 2 4" xfId="12107" xr:uid="{00000000-0005-0000-0000-0000D5730000}"/>
    <cellStyle name="Normal 21 6 2 4 2" xfId="12108" xr:uid="{00000000-0005-0000-0000-0000D6730000}"/>
    <cellStyle name="Normal 21 6 2 4 2 2" xfId="12109" xr:uid="{00000000-0005-0000-0000-0000D7730000}"/>
    <cellStyle name="Normal 21 6 2 4 3" xfId="12110" xr:uid="{00000000-0005-0000-0000-0000D8730000}"/>
    <cellStyle name="Normal 21 6 2 5" xfId="12111" xr:uid="{00000000-0005-0000-0000-0000D9730000}"/>
    <cellStyle name="Normal 21 6 2 5 2" xfId="12112" xr:uid="{00000000-0005-0000-0000-0000DA730000}"/>
    <cellStyle name="Normal 21 6 2 6" xfId="12113" xr:uid="{00000000-0005-0000-0000-0000DB730000}"/>
    <cellStyle name="Normal 21 6 2 6 2" xfId="12114" xr:uid="{00000000-0005-0000-0000-0000DC730000}"/>
    <cellStyle name="Normal 21 6 2 7" xfId="12115" xr:uid="{00000000-0005-0000-0000-0000DD730000}"/>
    <cellStyle name="Normal 21 6 2 7 2" xfId="12116" xr:uid="{00000000-0005-0000-0000-0000DE730000}"/>
    <cellStyle name="Normal 21 6 2 8" xfId="12117" xr:uid="{00000000-0005-0000-0000-0000DF730000}"/>
    <cellStyle name="Normal 21 6 2 8 2" xfId="12118" xr:uid="{00000000-0005-0000-0000-0000E0730000}"/>
    <cellStyle name="Normal 21 6 2 9" xfId="12119" xr:uid="{00000000-0005-0000-0000-0000E1730000}"/>
    <cellStyle name="Normal 21 6 2 9 2" xfId="12120" xr:uid="{00000000-0005-0000-0000-0000E2730000}"/>
    <cellStyle name="Normal 21 6 3" xfId="12121" xr:uid="{00000000-0005-0000-0000-0000E3730000}"/>
    <cellStyle name="Normal 21 6 3 2" xfId="12122" xr:uid="{00000000-0005-0000-0000-0000E4730000}"/>
    <cellStyle name="Normal 21 6 3 2 2" xfId="12123" xr:uid="{00000000-0005-0000-0000-0000E5730000}"/>
    <cellStyle name="Normal 21 6 3 2 2 2" xfId="12124" xr:uid="{00000000-0005-0000-0000-0000E6730000}"/>
    <cellStyle name="Normal 21 6 4" xfId="12125" xr:uid="{00000000-0005-0000-0000-0000E7730000}"/>
    <cellStyle name="Normal 21 6 4 2" xfId="12126" xr:uid="{00000000-0005-0000-0000-0000E8730000}"/>
    <cellStyle name="Normal 21 6 4 2 2" xfId="12127" xr:uid="{00000000-0005-0000-0000-0000E9730000}"/>
    <cellStyle name="Normal 21 6 4 3" xfId="12128" xr:uid="{00000000-0005-0000-0000-0000EA730000}"/>
    <cellStyle name="Normal 21 6 4 3 2" xfId="12129" xr:uid="{00000000-0005-0000-0000-0000EB730000}"/>
    <cellStyle name="Normal 21 6 4 4" xfId="12130" xr:uid="{00000000-0005-0000-0000-0000EC730000}"/>
    <cellStyle name="Normal 21 6 5" xfId="12131" xr:uid="{00000000-0005-0000-0000-0000ED730000}"/>
    <cellStyle name="Normal 21 6 5 2" xfId="12132" xr:uid="{00000000-0005-0000-0000-0000EE730000}"/>
    <cellStyle name="Normal 21 6 5 2 2" xfId="12133" xr:uid="{00000000-0005-0000-0000-0000EF730000}"/>
    <cellStyle name="Normal 21 6 6" xfId="12134" xr:uid="{00000000-0005-0000-0000-0000F0730000}"/>
    <cellStyle name="Normal 21 6 6 2" xfId="12135" xr:uid="{00000000-0005-0000-0000-0000F1730000}"/>
    <cellStyle name="Normal 21 7" xfId="12136" xr:uid="{00000000-0005-0000-0000-0000F2730000}"/>
    <cellStyle name="Normal 21 7 2" xfId="12137" xr:uid="{00000000-0005-0000-0000-0000F3730000}"/>
    <cellStyle name="Normal 21 7 2 2" xfId="12138" xr:uid="{00000000-0005-0000-0000-0000F4730000}"/>
    <cellStyle name="Normal 21 7 2 2 2" xfId="12139" xr:uid="{00000000-0005-0000-0000-0000F5730000}"/>
    <cellStyle name="Normal 21 7 3" xfId="43352" xr:uid="{00000000-0005-0000-0000-0000F6730000}"/>
    <cellStyle name="Normal 21 8" xfId="12140" xr:uid="{00000000-0005-0000-0000-0000F7730000}"/>
    <cellStyle name="Normal 21 8 2" xfId="12141" xr:uid="{00000000-0005-0000-0000-0000F8730000}"/>
    <cellStyle name="Normal 21 8 2 2" xfId="12142" xr:uid="{00000000-0005-0000-0000-0000F9730000}"/>
    <cellStyle name="Normal 21 8 2 2 2" xfId="12143" xr:uid="{00000000-0005-0000-0000-0000FA730000}"/>
    <cellStyle name="Normal 21 8 3" xfId="43353" xr:uid="{00000000-0005-0000-0000-0000FB730000}"/>
    <cellStyle name="Normal 21 9" xfId="12144" xr:uid="{00000000-0005-0000-0000-0000FC730000}"/>
    <cellStyle name="Normal 21 9 2" xfId="12145" xr:uid="{00000000-0005-0000-0000-0000FD730000}"/>
    <cellStyle name="Normal 21 9 2 2" xfId="12146" xr:uid="{00000000-0005-0000-0000-0000FE730000}"/>
    <cellStyle name="Normal 21 9 2 2 2" xfId="12147" xr:uid="{00000000-0005-0000-0000-0000FF730000}"/>
    <cellStyle name="Normal 21 9 3" xfId="43354" xr:uid="{00000000-0005-0000-0000-000000740000}"/>
    <cellStyle name="Normal 210" xfId="12148" xr:uid="{00000000-0005-0000-0000-000001740000}"/>
    <cellStyle name="Normal 210 2" xfId="12149" xr:uid="{00000000-0005-0000-0000-000002740000}"/>
    <cellStyle name="Normal 210 2 2" xfId="12150" xr:uid="{00000000-0005-0000-0000-000003740000}"/>
    <cellStyle name="Normal 210 3" xfId="12151" xr:uid="{00000000-0005-0000-0000-000004740000}"/>
    <cellStyle name="Normal 211" xfId="12152" xr:uid="{00000000-0005-0000-0000-000005740000}"/>
    <cellStyle name="Normal 211 2" xfId="12153" xr:uid="{00000000-0005-0000-0000-000006740000}"/>
    <cellStyle name="Normal 212" xfId="12154" xr:uid="{00000000-0005-0000-0000-000007740000}"/>
    <cellStyle name="Normal 212 2" xfId="12155" xr:uid="{00000000-0005-0000-0000-000008740000}"/>
    <cellStyle name="Normal 213" xfId="12156" xr:uid="{00000000-0005-0000-0000-000009740000}"/>
    <cellStyle name="Normal 213 2" xfId="12157" xr:uid="{00000000-0005-0000-0000-00000A740000}"/>
    <cellStyle name="Normal 214" xfId="12158" xr:uid="{00000000-0005-0000-0000-00000B740000}"/>
    <cellStyle name="Normal 214 2" xfId="12159" xr:uid="{00000000-0005-0000-0000-00000C740000}"/>
    <cellStyle name="Normal 215" xfId="12160" xr:uid="{00000000-0005-0000-0000-00000D740000}"/>
    <cellStyle name="Normal 215 2" xfId="12161" xr:uid="{00000000-0005-0000-0000-00000E740000}"/>
    <cellStyle name="Normal 216" xfId="12162" xr:uid="{00000000-0005-0000-0000-00000F740000}"/>
    <cellStyle name="Normal 216 2" xfId="12163" xr:uid="{00000000-0005-0000-0000-000010740000}"/>
    <cellStyle name="Normal 217" xfId="12164" xr:uid="{00000000-0005-0000-0000-000011740000}"/>
    <cellStyle name="Normal 217 2" xfId="12165" xr:uid="{00000000-0005-0000-0000-000012740000}"/>
    <cellStyle name="Normal 218" xfId="12166" xr:uid="{00000000-0005-0000-0000-000013740000}"/>
    <cellStyle name="Normal 218 2" xfId="12167" xr:uid="{00000000-0005-0000-0000-000014740000}"/>
    <cellStyle name="Normal 219" xfId="12168" xr:uid="{00000000-0005-0000-0000-000015740000}"/>
    <cellStyle name="Normal 219 2" xfId="12169" xr:uid="{00000000-0005-0000-0000-000016740000}"/>
    <cellStyle name="Normal 22" xfId="12170" xr:uid="{00000000-0005-0000-0000-000017740000}"/>
    <cellStyle name="Normal 22 10" xfId="12171" xr:uid="{00000000-0005-0000-0000-000018740000}"/>
    <cellStyle name="Normal 22 10 2" xfId="12172" xr:uid="{00000000-0005-0000-0000-000019740000}"/>
    <cellStyle name="Normal 22 10 2 2" xfId="12173" xr:uid="{00000000-0005-0000-0000-00001A740000}"/>
    <cellStyle name="Normal 22 10 2 2 2" xfId="12174" xr:uid="{00000000-0005-0000-0000-00001B740000}"/>
    <cellStyle name="Normal 22 11" xfId="12175" xr:uid="{00000000-0005-0000-0000-00001C740000}"/>
    <cellStyle name="Normal 22 11 2" xfId="12176" xr:uid="{00000000-0005-0000-0000-00001D740000}"/>
    <cellStyle name="Normal 22 11 2 2" xfId="12177" xr:uid="{00000000-0005-0000-0000-00001E740000}"/>
    <cellStyle name="Normal 22 11 2 2 2" xfId="12178" xr:uid="{00000000-0005-0000-0000-00001F740000}"/>
    <cellStyle name="Normal 22 12" xfId="12179" xr:uid="{00000000-0005-0000-0000-000020740000}"/>
    <cellStyle name="Normal 22 12 2" xfId="12180" xr:uid="{00000000-0005-0000-0000-000021740000}"/>
    <cellStyle name="Normal 22 12 2 2" xfId="12181" xr:uid="{00000000-0005-0000-0000-000022740000}"/>
    <cellStyle name="Normal 22 12 2 2 2" xfId="12182" xr:uid="{00000000-0005-0000-0000-000023740000}"/>
    <cellStyle name="Normal 22 13" xfId="12183" xr:uid="{00000000-0005-0000-0000-000024740000}"/>
    <cellStyle name="Normal 22 13 2" xfId="12184" xr:uid="{00000000-0005-0000-0000-000025740000}"/>
    <cellStyle name="Normal 22 13 2 2" xfId="12185" xr:uid="{00000000-0005-0000-0000-000026740000}"/>
    <cellStyle name="Normal 22 13 2 2 2" xfId="12186" xr:uid="{00000000-0005-0000-0000-000027740000}"/>
    <cellStyle name="Normal 22 14" xfId="12187" xr:uid="{00000000-0005-0000-0000-000028740000}"/>
    <cellStyle name="Normal 22 14 2" xfId="12188" xr:uid="{00000000-0005-0000-0000-000029740000}"/>
    <cellStyle name="Normal 22 14 2 2" xfId="12189" xr:uid="{00000000-0005-0000-0000-00002A740000}"/>
    <cellStyle name="Normal 22 14 2 2 2" xfId="12190" xr:uid="{00000000-0005-0000-0000-00002B740000}"/>
    <cellStyle name="Normal 22 15" xfId="12191" xr:uid="{00000000-0005-0000-0000-00002C740000}"/>
    <cellStyle name="Normal 22 15 2" xfId="12192" xr:uid="{00000000-0005-0000-0000-00002D740000}"/>
    <cellStyle name="Normal 22 15 2 2" xfId="12193" xr:uid="{00000000-0005-0000-0000-00002E740000}"/>
    <cellStyle name="Normal 22 15 2 2 2" xfId="12194" xr:uid="{00000000-0005-0000-0000-00002F740000}"/>
    <cellStyle name="Normal 22 16" xfId="12195" xr:uid="{00000000-0005-0000-0000-000030740000}"/>
    <cellStyle name="Normal 22 16 2" xfId="12196" xr:uid="{00000000-0005-0000-0000-000031740000}"/>
    <cellStyle name="Normal 22 16 2 2" xfId="12197" xr:uid="{00000000-0005-0000-0000-000032740000}"/>
    <cellStyle name="Normal 22 16 2 2 2" xfId="12198" xr:uid="{00000000-0005-0000-0000-000033740000}"/>
    <cellStyle name="Normal 22 17" xfId="12199" xr:uid="{00000000-0005-0000-0000-000034740000}"/>
    <cellStyle name="Normal 22 17 2" xfId="12200" xr:uid="{00000000-0005-0000-0000-000035740000}"/>
    <cellStyle name="Normal 22 17 2 2" xfId="12201" xr:uid="{00000000-0005-0000-0000-000036740000}"/>
    <cellStyle name="Normal 22 17 2 2 2" xfId="12202" xr:uid="{00000000-0005-0000-0000-000037740000}"/>
    <cellStyle name="Normal 22 17 3" xfId="12203" xr:uid="{00000000-0005-0000-0000-000038740000}"/>
    <cellStyle name="Normal 22 17 3 2" xfId="12204" xr:uid="{00000000-0005-0000-0000-000039740000}"/>
    <cellStyle name="Normal 22 17 3 2 2" xfId="12205" xr:uid="{00000000-0005-0000-0000-00003A740000}"/>
    <cellStyle name="Normal 22 17 3 3" xfId="12206" xr:uid="{00000000-0005-0000-0000-00003B740000}"/>
    <cellStyle name="Normal 22 17 4" xfId="12207" xr:uid="{00000000-0005-0000-0000-00003C740000}"/>
    <cellStyle name="Normal 22 17 4 2" xfId="12208" xr:uid="{00000000-0005-0000-0000-00003D740000}"/>
    <cellStyle name="Normal 22 17 5" xfId="12209" xr:uid="{00000000-0005-0000-0000-00003E740000}"/>
    <cellStyle name="Normal 22 17 5 2" xfId="12210" xr:uid="{00000000-0005-0000-0000-00003F740000}"/>
    <cellStyle name="Normal 22 17 6" xfId="12211" xr:uid="{00000000-0005-0000-0000-000040740000}"/>
    <cellStyle name="Normal 22 18" xfId="12212" xr:uid="{00000000-0005-0000-0000-000041740000}"/>
    <cellStyle name="Normal 22 19" xfId="12213" xr:uid="{00000000-0005-0000-0000-000042740000}"/>
    <cellStyle name="Normal 22 19 2" xfId="12214" xr:uid="{00000000-0005-0000-0000-000043740000}"/>
    <cellStyle name="Normal 22 19 2 2" xfId="12215" xr:uid="{00000000-0005-0000-0000-000044740000}"/>
    <cellStyle name="Normal 22 2" xfId="12216" xr:uid="{00000000-0005-0000-0000-000045740000}"/>
    <cellStyle name="Normal 22 2 2" xfId="12217" xr:uid="{00000000-0005-0000-0000-000046740000}"/>
    <cellStyle name="Normal 22 2 2 2" xfId="12218" xr:uid="{00000000-0005-0000-0000-000047740000}"/>
    <cellStyle name="Normal 22 2 2 2 2" xfId="12219" xr:uid="{00000000-0005-0000-0000-000048740000}"/>
    <cellStyle name="Normal 22 2 2 2 2 2" xfId="12220" xr:uid="{00000000-0005-0000-0000-000049740000}"/>
    <cellStyle name="Normal 22 2 2 3" xfId="12221" xr:uid="{00000000-0005-0000-0000-00004A740000}"/>
    <cellStyle name="Normal 22 2 2 4" xfId="12222" xr:uid="{00000000-0005-0000-0000-00004B740000}"/>
    <cellStyle name="Normal 22 2 3" xfId="12223" xr:uid="{00000000-0005-0000-0000-00004C740000}"/>
    <cellStyle name="Normal 22 2 4" xfId="12224" xr:uid="{00000000-0005-0000-0000-00004D740000}"/>
    <cellStyle name="Normal 22 2 4 2" xfId="12225" xr:uid="{00000000-0005-0000-0000-00004E740000}"/>
    <cellStyle name="Normal 22 2 4 2 2" xfId="12226" xr:uid="{00000000-0005-0000-0000-00004F740000}"/>
    <cellStyle name="Normal 22 20" xfId="12227" xr:uid="{00000000-0005-0000-0000-000050740000}"/>
    <cellStyle name="Normal 22 20 2" xfId="12228" xr:uid="{00000000-0005-0000-0000-000051740000}"/>
    <cellStyle name="Normal 22 21" xfId="12229" xr:uid="{00000000-0005-0000-0000-000052740000}"/>
    <cellStyle name="Normal 22 21 2" xfId="12230" xr:uid="{00000000-0005-0000-0000-000053740000}"/>
    <cellStyle name="Normal 22 22" xfId="12231" xr:uid="{00000000-0005-0000-0000-000054740000}"/>
    <cellStyle name="Normal 22 22 2" xfId="12232" xr:uid="{00000000-0005-0000-0000-000055740000}"/>
    <cellStyle name="Normal 22 23" xfId="12233" xr:uid="{00000000-0005-0000-0000-000056740000}"/>
    <cellStyle name="Normal 22 24" xfId="12234" xr:uid="{00000000-0005-0000-0000-000057740000}"/>
    <cellStyle name="Normal 22 3" xfId="12235" xr:uid="{00000000-0005-0000-0000-000058740000}"/>
    <cellStyle name="Normal 22 3 2" xfId="12236" xr:uid="{00000000-0005-0000-0000-000059740000}"/>
    <cellStyle name="Normal 22 3 2 10" xfId="12237" xr:uid="{00000000-0005-0000-0000-00005A740000}"/>
    <cellStyle name="Normal 22 3 2 2" xfId="12238" xr:uid="{00000000-0005-0000-0000-00005B740000}"/>
    <cellStyle name="Normal 22 3 2 2 2" xfId="12239" xr:uid="{00000000-0005-0000-0000-00005C740000}"/>
    <cellStyle name="Normal 22 3 2 2 2 2" xfId="12240" xr:uid="{00000000-0005-0000-0000-00005D740000}"/>
    <cellStyle name="Normal 22 3 2 2 2 2 2" xfId="12241" xr:uid="{00000000-0005-0000-0000-00005E740000}"/>
    <cellStyle name="Normal 22 3 2 2 3" xfId="12242" xr:uid="{00000000-0005-0000-0000-00005F740000}"/>
    <cellStyle name="Normal 22 3 2 2 3 2" xfId="12243" xr:uid="{00000000-0005-0000-0000-000060740000}"/>
    <cellStyle name="Normal 22 3 2 2 3 2 2" xfId="12244" xr:uid="{00000000-0005-0000-0000-000061740000}"/>
    <cellStyle name="Normal 22 3 2 2 3 3" xfId="12245" xr:uid="{00000000-0005-0000-0000-000062740000}"/>
    <cellStyle name="Normal 22 3 2 2 4" xfId="12246" xr:uid="{00000000-0005-0000-0000-000063740000}"/>
    <cellStyle name="Normal 22 3 2 2 4 2" xfId="12247" xr:uid="{00000000-0005-0000-0000-000064740000}"/>
    <cellStyle name="Normal 22 3 2 2 5" xfId="12248" xr:uid="{00000000-0005-0000-0000-000065740000}"/>
    <cellStyle name="Normal 22 3 2 2 5 2" xfId="12249" xr:uid="{00000000-0005-0000-0000-000066740000}"/>
    <cellStyle name="Normal 22 3 2 2 6" xfId="12250" xr:uid="{00000000-0005-0000-0000-000067740000}"/>
    <cellStyle name="Normal 22 3 2 3" xfId="12251" xr:uid="{00000000-0005-0000-0000-000068740000}"/>
    <cellStyle name="Normal 22 3 2 3 2" xfId="12252" xr:uid="{00000000-0005-0000-0000-000069740000}"/>
    <cellStyle name="Normal 22 3 2 3 2 2" xfId="12253" xr:uid="{00000000-0005-0000-0000-00006A740000}"/>
    <cellStyle name="Normal 22 3 2 4" xfId="12254" xr:uid="{00000000-0005-0000-0000-00006B740000}"/>
    <cellStyle name="Normal 22 3 2 4 2" xfId="12255" xr:uid="{00000000-0005-0000-0000-00006C740000}"/>
    <cellStyle name="Normal 22 3 2 4 2 2" xfId="12256" xr:uid="{00000000-0005-0000-0000-00006D740000}"/>
    <cellStyle name="Normal 22 3 2 4 3" xfId="12257" xr:uid="{00000000-0005-0000-0000-00006E740000}"/>
    <cellStyle name="Normal 22 3 2 5" xfId="12258" xr:uid="{00000000-0005-0000-0000-00006F740000}"/>
    <cellStyle name="Normal 22 3 2 5 2" xfId="12259" xr:uid="{00000000-0005-0000-0000-000070740000}"/>
    <cellStyle name="Normal 22 3 2 6" xfId="12260" xr:uid="{00000000-0005-0000-0000-000071740000}"/>
    <cellStyle name="Normal 22 3 2 6 2" xfId="12261" xr:uid="{00000000-0005-0000-0000-000072740000}"/>
    <cellStyle name="Normal 22 3 2 7" xfId="12262" xr:uid="{00000000-0005-0000-0000-000073740000}"/>
    <cellStyle name="Normal 22 3 2 7 2" xfId="12263" xr:uid="{00000000-0005-0000-0000-000074740000}"/>
    <cellStyle name="Normal 22 3 2 8" xfId="12264" xr:uid="{00000000-0005-0000-0000-000075740000}"/>
    <cellStyle name="Normal 22 3 2 8 2" xfId="12265" xr:uid="{00000000-0005-0000-0000-000076740000}"/>
    <cellStyle name="Normal 22 3 2 9" xfId="12266" xr:uid="{00000000-0005-0000-0000-000077740000}"/>
    <cellStyle name="Normal 22 3 2 9 2" xfId="12267" xr:uid="{00000000-0005-0000-0000-000078740000}"/>
    <cellStyle name="Normal 22 3 3" xfId="12268" xr:uid="{00000000-0005-0000-0000-000079740000}"/>
    <cellStyle name="Normal 22 3 3 2" xfId="12269" xr:uid="{00000000-0005-0000-0000-00007A740000}"/>
    <cellStyle name="Normal 22 3 3 2 2" xfId="12270" xr:uid="{00000000-0005-0000-0000-00007B740000}"/>
    <cellStyle name="Normal 22 3 3 2 2 2" xfId="12271" xr:uid="{00000000-0005-0000-0000-00007C740000}"/>
    <cellStyle name="Normal 22 3 4" xfId="12272" xr:uid="{00000000-0005-0000-0000-00007D740000}"/>
    <cellStyle name="Normal 22 3 4 2" xfId="12273" xr:uid="{00000000-0005-0000-0000-00007E740000}"/>
    <cellStyle name="Normal 22 3 4 2 2" xfId="12274" xr:uid="{00000000-0005-0000-0000-00007F740000}"/>
    <cellStyle name="Normal 22 3 4 3" xfId="12275" xr:uid="{00000000-0005-0000-0000-000080740000}"/>
    <cellStyle name="Normal 22 3 4 3 2" xfId="12276" xr:uid="{00000000-0005-0000-0000-000081740000}"/>
    <cellStyle name="Normal 22 3 4 4" xfId="12277" xr:uid="{00000000-0005-0000-0000-000082740000}"/>
    <cellStyle name="Normal 22 3 5" xfId="12278" xr:uid="{00000000-0005-0000-0000-000083740000}"/>
    <cellStyle name="Normal 22 3 5 2" xfId="12279" xr:uid="{00000000-0005-0000-0000-000084740000}"/>
    <cellStyle name="Normal 22 3 5 2 2" xfId="12280" xr:uid="{00000000-0005-0000-0000-000085740000}"/>
    <cellStyle name="Normal 22 3 6" xfId="12281" xr:uid="{00000000-0005-0000-0000-000086740000}"/>
    <cellStyle name="Normal 22 3 6 2" xfId="12282" xr:uid="{00000000-0005-0000-0000-000087740000}"/>
    <cellStyle name="Normal 22 3 7" xfId="12283" xr:uid="{00000000-0005-0000-0000-000088740000}"/>
    <cellStyle name="Normal 22 4" xfId="12284" xr:uid="{00000000-0005-0000-0000-000089740000}"/>
    <cellStyle name="Normal 22 4 2" xfId="12285" xr:uid="{00000000-0005-0000-0000-00008A740000}"/>
    <cellStyle name="Normal 22 4 2 2" xfId="12286" xr:uid="{00000000-0005-0000-0000-00008B740000}"/>
    <cellStyle name="Normal 22 4 2 2 2" xfId="12287" xr:uid="{00000000-0005-0000-0000-00008C740000}"/>
    <cellStyle name="Normal 22 4 3" xfId="43355" xr:uid="{00000000-0005-0000-0000-00008D740000}"/>
    <cellStyle name="Normal 22 5" xfId="12288" xr:uid="{00000000-0005-0000-0000-00008E740000}"/>
    <cellStyle name="Normal 22 5 2" xfId="12289" xr:uid="{00000000-0005-0000-0000-00008F740000}"/>
    <cellStyle name="Normal 22 5 2 2" xfId="12290" xr:uid="{00000000-0005-0000-0000-000090740000}"/>
    <cellStyle name="Normal 22 5 2 2 2" xfId="12291" xr:uid="{00000000-0005-0000-0000-000091740000}"/>
    <cellStyle name="Normal 22 5 3" xfId="43356" xr:uid="{00000000-0005-0000-0000-000092740000}"/>
    <cellStyle name="Normal 22 6" xfId="12292" xr:uid="{00000000-0005-0000-0000-000093740000}"/>
    <cellStyle name="Normal 22 6 2" xfId="12293" xr:uid="{00000000-0005-0000-0000-000094740000}"/>
    <cellStyle name="Normal 22 6 2 2" xfId="12294" xr:uid="{00000000-0005-0000-0000-000095740000}"/>
    <cellStyle name="Normal 22 6 2 2 2" xfId="12295" xr:uid="{00000000-0005-0000-0000-000096740000}"/>
    <cellStyle name="Normal 22 6 3" xfId="43357" xr:uid="{00000000-0005-0000-0000-000097740000}"/>
    <cellStyle name="Normal 22 7" xfId="12296" xr:uid="{00000000-0005-0000-0000-000098740000}"/>
    <cellStyle name="Normal 22 7 2" xfId="12297" xr:uid="{00000000-0005-0000-0000-000099740000}"/>
    <cellStyle name="Normal 22 7 2 2" xfId="12298" xr:uid="{00000000-0005-0000-0000-00009A740000}"/>
    <cellStyle name="Normal 22 7 2 2 2" xfId="12299" xr:uid="{00000000-0005-0000-0000-00009B740000}"/>
    <cellStyle name="Normal 22 7 3" xfId="43358" xr:uid="{00000000-0005-0000-0000-00009C740000}"/>
    <cellStyle name="Normal 22 8" xfId="12300" xr:uid="{00000000-0005-0000-0000-00009D740000}"/>
    <cellStyle name="Normal 22 8 2" xfId="12301" xr:uid="{00000000-0005-0000-0000-00009E740000}"/>
    <cellStyle name="Normal 22 8 2 2" xfId="12302" xr:uid="{00000000-0005-0000-0000-00009F740000}"/>
    <cellStyle name="Normal 22 8 2 2 2" xfId="12303" xr:uid="{00000000-0005-0000-0000-0000A0740000}"/>
    <cellStyle name="Normal 22 8 3" xfId="43359" xr:uid="{00000000-0005-0000-0000-0000A1740000}"/>
    <cellStyle name="Normal 22 9" xfId="12304" xr:uid="{00000000-0005-0000-0000-0000A2740000}"/>
    <cellStyle name="Normal 22 9 2" xfId="12305" xr:uid="{00000000-0005-0000-0000-0000A3740000}"/>
    <cellStyle name="Normal 22 9 2 2" xfId="12306" xr:uid="{00000000-0005-0000-0000-0000A4740000}"/>
    <cellStyle name="Normal 22 9 2 2 2" xfId="12307" xr:uid="{00000000-0005-0000-0000-0000A5740000}"/>
    <cellStyle name="Normal 22 9 3" xfId="43360" xr:uid="{00000000-0005-0000-0000-0000A6740000}"/>
    <cellStyle name="Normal 220" xfId="12308" xr:uid="{00000000-0005-0000-0000-0000A7740000}"/>
    <cellStyle name="Normal 221" xfId="12309" xr:uid="{00000000-0005-0000-0000-0000A8740000}"/>
    <cellStyle name="Normal 221 2" xfId="12310" xr:uid="{00000000-0005-0000-0000-0000A9740000}"/>
    <cellStyle name="Normal 222" xfId="12311" xr:uid="{00000000-0005-0000-0000-0000AA740000}"/>
    <cellStyle name="Normal 222 2" xfId="12312" xr:uid="{00000000-0005-0000-0000-0000AB740000}"/>
    <cellStyle name="Normal 223" xfId="12313" xr:uid="{00000000-0005-0000-0000-0000AC740000}"/>
    <cellStyle name="Normal 223 2" xfId="12314" xr:uid="{00000000-0005-0000-0000-0000AD740000}"/>
    <cellStyle name="Normal 224" xfId="12315" xr:uid="{00000000-0005-0000-0000-0000AE740000}"/>
    <cellStyle name="Normal 224 2" xfId="12316" xr:uid="{00000000-0005-0000-0000-0000AF740000}"/>
    <cellStyle name="Normal 225" xfId="12317" xr:uid="{00000000-0005-0000-0000-0000B0740000}"/>
    <cellStyle name="Normal 225 2" xfId="12318" xr:uid="{00000000-0005-0000-0000-0000B1740000}"/>
    <cellStyle name="Normal 226" xfId="12319" xr:uid="{00000000-0005-0000-0000-0000B2740000}"/>
    <cellStyle name="Normal 226 2" xfId="12320" xr:uid="{00000000-0005-0000-0000-0000B3740000}"/>
    <cellStyle name="Normal 227" xfId="12321" xr:uid="{00000000-0005-0000-0000-0000B4740000}"/>
    <cellStyle name="Normal 227 2" xfId="12322" xr:uid="{00000000-0005-0000-0000-0000B5740000}"/>
    <cellStyle name="Normal 228" xfId="12323" xr:uid="{00000000-0005-0000-0000-0000B6740000}"/>
    <cellStyle name="Normal 229" xfId="12324" xr:uid="{00000000-0005-0000-0000-0000B7740000}"/>
    <cellStyle name="Normal 229 2" xfId="12325" xr:uid="{00000000-0005-0000-0000-0000B8740000}"/>
    <cellStyle name="Normal 23" xfId="12326" xr:uid="{00000000-0005-0000-0000-0000B9740000}"/>
    <cellStyle name="Normal 23 10" xfId="12327" xr:uid="{00000000-0005-0000-0000-0000BA740000}"/>
    <cellStyle name="Normal 23 10 2" xfId="12328" xr:uid="{00000000-0005-0000-0000-0000BB740000}"/>
    <cellStyle name="Normal 23 10 2 2" xfId="12329" xr:uid="{00000000-0005-0000-0000-0000BC740000}"/>
    <cellStyle name="Normal 23 10 2 2 2" xfId="12330" xr:uid="{00000000-0005-0000-0000-0000BD740000}"/>
    <cellStyle name="Normal 23 11" xfId="12331" xr:uid="{00000000-0005-0000-0000-0000BE740000}"/>
    <cellStyle name="Normal 23 11 2" xfId="12332" xr:uid="{00000000-0005-0000-0000-0000BF740000}"/>
    <cellStyle name="Normal 23 11 2 2" xfId="12333" xr:uid="{00000000-0005-0000-0000-0000C0740000}"/>
    <cellStyle name="Normal 23 11 2 2 2" xfId="12334" xr:uid="{00000000-0005-0000-0000-0000C1740000}"/>
    <cellStyle name="Normal 23 12" xfId="12335" xr:uid="{00000000-0005-0000-0000-0000C2740000}"/>
    <cellStyle name="Normal 23 12 2" xfId="12336" xr:uid="{00000000-0005-0000-0000-0000C3740000}"/>
    <cellStyle name="Normal 23 12 2 2" xfId="12337" xr:uid="{00000000-0005-0000-0000-0000C4740000}"/>
    <cellStyle name="Normal 23 12 2 2 2" xfId="12338" xr:uid="{00000000-0005-0000-0000-0000C5740000}"/>
    <cellStyle name="Normal 23 13" xfId="12339" xr:uid="{00000000-0005-0000-0000-0000C6740000}"/>
    <cellStyle name="Normal 23 13 2" xfId="12340" xr:uid="{00000000-0005-0000-0000-0000C7740000}"/>
    <cellStyle name="Normal 23 13 2 2" xfId="12341" xr:uid="{00000000-0005-0000-0000-0000C8740000}"/>
    <cellStyle name="Normal 23 13 2 2 2" xfId="12342" xr:uid="{00000000-0005-0000-0000-0000C9740000}"/>
    <cellStyle name="Normal 23 14" xfId="12343" xr:uid="{00000000-0005-0000-0000-0000CA740000}"/>
    <cellStyle name="Normal 23 14 2" xfId="12344" xr:uid="{00000000-0005-0000-0000-0000CB740000}"/>
    <cellStyle name="Normal 23 14 2 2" xfId="12345" xr:uid="{00000000-0005-0000-0000-0000CC740000}"/>
    <cellStyle name="Normal 23 14 2 2 2" xfId="12346" xr:uid="{00000000-0005-0000-0000-0000CD740000}"/>
    <cellStyle name="Normal 23 15" xfId="12347" xr:uid="{00000000-0005-0000-0000-0000CE740000}"/>
    <cellStyle name="Normal 23 15 2" xfId="12348" xr:uid="{00000000-0005-0000-0000-0000CF740000}"/>
    <cellStyle name="Normal 23 15 2 2" xfId="12349" xr:uid="{00000000-0005-0000-0000-0000D0740000}"/>
    <cellStyle name="Normal 23 15 2 2 2" xfId="12350" xr:uid="{00000000-0005-0000-0000-0000D1740000}"/>
    <cellStyle name="Normal 23 16" xfId="12351" xr:uid="{00000000-0005-0000-0000-0000D2740000}"/>
    <cellStyle name="Normal 23 16 2" xfId="12352" xr:uid="{00000000-0005-0000-0000-0000D3740000}"/>
    <cellStyle name="Normal 23 16 2 2" xfId="12353" xr:uid="{00000000-0005-0000-0000-0000D4740000}"/>
    <cellStyle name="Normal 23 16 2 2 2" xfId="12354" xr:uid="{00000000-0005-0000-0000-0000D5740000}"/>
    <cellStyle name="Normal 23 17" xfId="12355" xr:uid="{00000000-0005-0000-0000-0000D6740000}"/>
    <cellStyle name="Normal 23 17 2" xfId="12356" xr:uid="{00000000-0005-0000-0000-0000D7740000}"/>
    <cellStyle name="Normal 23 17 2 2" xfId="12357" xr:uid="{00000000-0005-0000-0000-0000D8740000}"/>
    <cellStyle name="Normal 23 17 2 2 2" xfId="12358" xr:uid="{00000000-0005-0000-0000-0000D9740000}"/>
    <cellStyle name="Normal 23 17 3" xfId="12359" xr:uid="{00000000-0005-0000-0000-0000DA740000}"/>
    <cellStyle name="Normal 23 17 3 2" xfId="12360" xr:uid="{00000000-0005-0000-0000-0000DB740000}"/>
    <cellStyle name="Normal 23 17 3 2 2" xfId="12361" xr:uid="{00000000-0005-0000-0000-0000DC740000}"/>
    <cellStyle name="Normal 23 17 3 3" xfId="12362" xr:uid="{00000000-0005-0000-0000-0000DD740000}"/>
    <cellStyle name="Normal 23 17 4" xfId="12363" xr:uid="{00000000-0005-0000-0000-0000DE740000}"/>
    <cellStyle name="Normal 23 17 4 2" xfId="12364" xr:uid="{00000000-0005-0000-0000-0000DF740000}"/>
    <cellStyle name="Normal 23 17 5" xfId="12365" xr:uid="{00000000-0005-0000-0000-0000E0740000}"/>
    <cellStyle name="Normal 23 17 5 2" xfId="12366" xr:uid="{00000000-0005-0000-0000-0000E1740000}"/>
    <cellStyle name="Normal 23 17 6" xfId="12367" xr:uid="{00000000-0005-0000-0000-0000E2740000}"/>
    <cellStyle name="Normal 23 18" xfId="12368" xr:uid="{00000000-0005-0000-0000-0000E3740000}"/>
    <cellStyle name="Normal 23 19" xfId="12369" xr:uid="{00000000-0005-0000-0000-0000E4740000}"/>
    <cellStyle name="Normal 23 19 2" xfId="12370" xr:uid="{00000000-0005-0000-0000-0000E5740000}"/>
    <cellStyle name="Normal 23 19 2 2" xfId="12371" xr:uid="{00000000-0005-0000-0000-0000E6740000}"/>
    <cellStyle name="Normal 23 2" xfId="12372" xr:uid="{00000000-0005-0000-0000-0000E7740000}"/>
    <cellStyle name="Normal 23 2 2" xfId="12373" xr:uid="{00000000-0005-0000-0000-0000E8740000}"/>
    <cellStyle name="Normal 23 2 2 2" xfId="12374" xr:uid="{00000000-0005-0000-0000-0000E9740000}"/>
    <cellStyle name="Normal 23 2 2 2 2" xfId="12375" xr:uid="{00000000-0005-0000-0000-0000EA740000}"/>
    <cellStyle name="Normal 23 2 2 2 2 2" xfId="12376" xr:uid="{00000000-0005-0000-0000-0000EB740000}"/>
    <cellStyle name="Normal 23 2 2 3" xfId="12377" xr:uid="{00000000-0005-0000-0000-0000EC740000}"/>
    <cellStyle name="Normal 23 2 3" xfId="12378" xr:uid="{00000000-0005-0000-0000-0000ED740000}"/>
    <cellStyle name="Normal 23 2 3 2" xfId="12379" xr:uid="{00000000-0005-0000-0000-0000EE740000}"/>
    <cellStyle name="Normal 23 2 3 2 2" xfId="12380" xr:uid="{00000000-0005-0000-0000-0000EF740000}"/>
    <cellStyle name="Normal 23 2 3 2 2 2" xfId="12381" xr:uid="{00000000-0005-0000-0000-0000F0740000}"/>
    <cellStyle name="Normal 23 2 4" xfId="12382" xr:uid="{00000000-0005-0000-0000-0000F1740000}"/>
    <cellStyle name="Normal 23 2 5" xfId="12383" xr:uid="{00000000-0005-0000-0000-0000F2740000}"/>
    <cellStyle name="Normal 23 2 5 2" xfId="12384" xr:uid="{00000000-0005-0000-0000-0000F3740000}"/>
    <cellStyle name="Normal 23 2 5 2 2" xfId="12385" xr:uid="{00000000-0005-0000-0000-0000F4740000}"/>
    <cellStyle name="Normal 23 2 6" xfId="12386" xr:uid="{00000000-0005-0000-0000-0000F5740000}"/>
    <cellStyle name="Normal 23 20" xfId="12387" xr:uid="{00000000-0005-0000-0000-0000F6740000}"/>
    <cellStyle name="Normal 23 21" xfId="12388" xr:uid="{00000000-0005-0000-0000-0000F7740000}"/>
    <cellStyle name="Normal 23 21 2" xfId="12389" xr:uid="{00000000-0005-0000-0000-0000F8740000}"/>
    <cellStyle name="Normal 23 22" xfId="12390" xr:uid="{00000000-0005-0000-0000-0000F9740000}"/>
    <cellStyle name="Normal 23 22 2" xfId="12391" xr:uid="{00000000-0005-0000-0000-0000FA740000}"/>
    <cellStyle name="Normal 23 23" xfId="12392" xr:uid="{00000000-0005-0000-0000-0000FB740000}"/>
    <cellStyle name="Normal 23 23 2" xfId="12393" xr:uid="{00000000-0005-0000-0000-0000FC740000}"/>
    <cellStyle name="Normal 23 24" xfId="12394" xr:uid="{00000000-0005-0000-0000-0000FD740000}"/>
    <cellStyle name="Normal 23 25" xfId="12395" xr:uid="{00000000-0005-0000-0000-0000FE740000}"/>
    <cellStyle name="Normal 23 3" xfId="12396" xr:uid="{00000000-0005-0000-0000-0000FF740000}"/>
    <cellStyle name="Normal 23 3 2" xfId="12397" xr:uid="{00000000-0005-0000-0000-000000750000}"/>
    <cellStyle name="Normal 23 3 2 2" xfId="12398" xr:uid="{00000000-0005-0000-0000-000001750000}"/>
    <cellStyle name="Normal 23 3 2 2 2" xfId="12399" xr:uid="{00000000-0005-0000-0000-000002750000}"/>
    <cellStyle name="Normal 23 3 2 2 2 2" xfId="12400" xr:uid="{00000000-0005-0000-0000-000003750000}"/>
    <cellStyle name="Normal 23 3 2 3" xfId="43361" xr:uid="{00000000-0005-0000-0000-000004750000}"/>
    <cellStyle name="Normal 23 3 3" xfId="12401" xr:uid="{00000000-0005-0000-0000-000005750000}"/>
    <cellStyle name="Normal 23 3 3 2" xfId="12402" xr:uid="{00000000-0005-0000-0000-000006750000}"/>
    <cellStyle name="Normal 23 3 3 2 2" xfId="12403" xr:uid="{00000000-0005-0000-0000-000007750000}"/>
    <cellStyle name="Normal 23 3 3 2 2 2" xfId="12404" xr:uid="{00000000-0005-0000-0000-000008750000}"/>
    <cellStyle name="Normal 23 3 4" xfId="12405" xr:uid="{00000000-0005-0000-0000-000009750000}"/>
    <cellStyle name="Normal 23 3 5" xfId="12406" xr:uid="{00000000-0005-0000-0000-00000A750000}"/>
    <cellStyle name="Normal 23 3 5 2" xfId="12407" xr:uid="{00000000-0005-0000-0000-00000B750000}"/>
    <cellStyle name="Normal 23 3 5 2 2" xfId="12408" xr:uid="{00000000-0005-0000-0000-00000C750000}"/>
    <cellStyle name="Normal 23 3 6" xfId="12409" xr:uid="{00000000-0005-0000-0000-00000D750000}"/>
    <cellStyle name="Normal 23 4" xfId="12410" xr:uid="{00000000-0005-0000-0000-00000E750000}"/>
    <cellStyle name="Normal 23 4 2" xfId="12411" xr:uid="{00000000-0005-0000-0000-00000F750000}"/>
    <cellStyle name="Normal 23 4 2 2" xfId="12412" xr:uid="{00000000-0005-0000-0000-000010750000}"/>
    <cellStyle name="Normal 23 4 2 2 2" xfId="12413" xr:uid="{00000000-0005-0000-0000-000011750000}"/>
    <cellStyle name="Normal 23 4 2 2 2 2" xfId="12414" xr:uid="{00000000-0005-0000-0000-000012750000}"/>
    <cellStyle name="Normal 23 4 3" xfId="12415" xr:uid="{00000000-0005-0000-0000-000013750000}"/>
    <cellStyle name="Normal 23 4 3 2" xfId="12416" xr:uid="{00000000-0005-0000-0000-000014750000}"/>
    <cellStyle name="Normal 23 4 3 2 2" xfId="12417" xr:uid="{00000000-0005-0000-0000-000015750000}"/>
    <cellStyle name="Normal 23 4 3 2 2 2" xfId="12418" xr:uid="{00000000-0005-0000-0000-000016750000}"/>
    <cellStyle name="Normal 23 4 4" xfId="12419" xr:uid="{00000000-0005-0000-0000-000017750000}"/>
    <cellStyle name="Normal 23 4 5" xfId="12420" xr:uid="{00000000-0005-0000-0000-000018750000}"/>
    <cellStyle name="Normal 23 4 5 2" xfId="12421" xr:uid="{00000000-0005-0000-0000-000019750000}"/>
    <cellStyle name="Normal 23 4 5 2 2" xfId="12422" xr:uid="{00000000-0005-0000-0000-00001A750000}"/>
    <cellStyle name="Normal 23 5" xfId="12423" xr:uid="{00000000-0005-0000-0000-00001B750000}"/>
    <cellStyle name="Normal 23 5 2" xfId="12424" xr:uid="{00000000-0005-0000-0000-00001C750000}"/>
    <cellStyle name="Normal 23 5 2 2" xfId="12425" xr:uid="{00000000-0005-0000-0000-00001D750000}"/>
    <cellStyle name="Normal 23 5 2 2 2" xfId="12426" xr:uid="{00000000-0005-0000-0000-00001E750000}"/>
    <cellStyle name="Normal 23 5 2 2 2 2" xfId="12427" xr:uid="{00000000-0005-0000-0000-00001F750000}"/>
    <cellStyle name="Normal 23 5 3" xfId="12428" xr:uid="{00000000-0005-0000-0000-000020750000}"/>
    <cellStyle name="Normal 23 5 3 2" xfId="12429" xr:uid="{00000000-0005-0000-0000-000021750000}"/>
    <cellStyle name="Normal 23 5 3 2 2" xfId="12430" xr:uid="{00000000-0005-0000-0000-000022750000}"/>
    <cellStyle name="Normal 23 5 3 2 2 2" xfId="12431" xr:uid="{00000000-0005-0000-0000-000023750000}"/>
    <cellStyle name="Normal 23 5 4" xfId="12432" xr:uid="{00000000-0005-0000-0000-000024750000}"/>
    <cellStyle name="Normal 23 5 5" xfId="12433" xr:uid="{00000000-0005-0000-0000-000025750000}"/>
    <cellStyle name="Normal 23 5 5 2" xfId="12434" xr:uid="{00000000-0005-0000-0000-000026750000}"/>
    <cellStyle name="Normal 23 5 5 2 2" xfId="12435" xr:uid="{00000000-0005-0000-0000-000027750000}"/>
    <cellStyle name="Normal 23 6" xfId="12436" xr:uid="{00000000-0005-0000-0000-000028750000}"/>
    <cellStyle name="Normal 23 6 2" xfId="12437" xr:uid="{00000000-0005-0000-0000-000029750000}"/>
    <cellStyle name="Normal 23 6 2 10" xfId="12438" xr:uid="{00000000-0005-0000-0000-00002A750000}"/>
    <cellStyle name="Normal 23 6 2 2" xfId="12439" xr:uid="{00000000-0005-0000-0000-00002B750000}"/>
    <cellStyle name="Normal 23 6 2 2 2" xfId="12440" xr:uid="{00000000-0005-0000-0000-00002C750000}"/>
    <cellStyle name="Normal 23 6 2 2 2 2" xfId="12441" xr:uid="{00000000-0005-0000-0000-00002D750000}"/>
    <cellStyle name="Normal 23 6 2 2 2 2 2" xfId="12442" xr:uid="{00000000-0005-0000-0000-00002E750000}"/>
    <cellStyle name="Normal 23 6 2 2 3" xfId="12443" xr:uid="{00000000-0005-0000-0000-00002F750000}"/>
    <cellStyle name="Normal 23 6 2 2 3 2" xfId="12444" xr:uid="{00000000-0005-0000-0000-000030750000}"/>
    <cellStyle name="Normal 23 6 2 2 3 2 2" xfId="12445" xr:uid="{00000000-0005-0000-0000-000031750000}"/>
    <cellStyle name="Normal 23 6 2 2 3 3" xfId="12446" xr:uid="{00000000-0005-0000-0000-000032750000}"/>
    <cellStyle name="Normal 23 6 2 2 4" xfId="12447" xr:uid="{00000000-0005-0000-0000-000033750000}"/>
    <cellStyle name="Normal 23 6 2 2 4 2" xfId="12448" xr:uid="{00000000-0005-0000-0000-000034750000}"/>
    <cellStyle name="Normal 23 6 2 2 5" xfId="12449" xr:uid="{00000000-0005-0000-0000-000035750000}"/>
    <cellStyle name="Normal 23 6 2 2 5 2" xfId="12450" xr:uid="{00000000-0005-0000-0000-000036750000}"/>
    <cellStyle name="Normal 23 6 2 2 6" xfId="12451" xr:uid="{00000000-0005-0000-0000-000037750000}"/>
    <cellStyle name="Normal 23 6 2 3" xfId="12452" xr:uid="{00000000-0005-0000-0000-000038750000}"/>
    <cellStyle name="Normal 23 6 2 3 2" xfId="12453" xr:uid="{00000000-0005-0000-0000-000039750000}"/>
    <cellStyle name="Normal 23 6 2 3 2 2" xfId="12454" xr:uid="{00000000-0005-0000-0000-00003A750000}"/>
    <cellStyle name="Normal 23 6 2 4" xfId="12455" xr:uid="{00000000-0005-0000-0000-00003B750000}"/>
    <cellStyle name="Normal 23 6 2 4 2" xfId="12456" xr:uid="{00000000-0005-0000-0000-00003C750000}"/>
    <cellStyle name="Normal 23 6 2 4 2 2" xfId="12457" xr:uid="{00000000-0005-0000-0000-00003D750000}"/>
    <cellStyle name="Normal 23 6 2 4 3" xfId="12458" xr:uid="{00000000-0005-0000-0000-00003E750000}"/>
    <cellStyle name="Normal 23 6 2 5" xfId="12459" xr:uid="{00000000-0005-0000-0000-00003F750000}"/>
    <cellStyle name="Normal 23 6 2 5 2" xfId="12460" xr:uid="{00000000-0005-0000-0000-000040750000}"/>
    <cellStyle name="Normal 23 6 2 6" xfId="12461" xr:uid="{00000000-0005-0000-0000-000041750000}"/>
    <cellStyle name="Normal 23 6 2 6 2" xfId="12462" xr:uid="{00000000-0005-0000-0000-000042750000}"/>
    <cellStyle name="Normal 23 6 2 7" xfId="12463" xr:uid="{00000000-0005-0000-0000-000043750000}"/>
    <cellStyle name="Normal 23 6 2 7 2" xfId="12464" xr:uid="{00000000-0005-0000-0000-000044750000}"/>
    <cellStyle name="Normal 23 6 2 8" xfId="12465" xr:uid="{00000000-0005-0000-0000-000045750000}"/>
    <cellStyle name="Normal 23 6 2 8 2" xfId="12466" xr:uid="{00000000-0005-0000-0000-000046750000}"/>
    <cellStyle name="Normal 23 6 2 9" xfId="12467" xr:uid="{00000000-0005-0000-0000-000047750000}"/>
    <cellStyle name="Normal 23 6 2 9 2" xfId="12468" xr:uid="{00000000-0005-0000-0000-000048750000}"/>
    <cellStyle name="Normal 23 6 3" xfId="12469" xr:uid="{00000000-0005-0000-0000-000049750000}"/>
    <cellStyle name="Normal 23 6 3 2" xfId="12470" xr:uid="{00000000-0005-0000-0000-00004A750000}"/>
    <cellStyle name="Normal 23 6 3 2 2" xfId="12471" xr:uid="{00000000-0005-0000-0000-00004B750000}"/>
    <cellStyle name="Normal 23 6 3 2 2 2" xfId="12472" xr:uid="{00000000-0005-0000-0000-00004C750000}"/>
    <cellStyle name="Normal 23 6 4" xfId="12473" xr:uid="{00000000-0005-0000-0000-00004D750000}"/>
    <cellStyle name="Normal 23 6 4 2" xfId="12474" xr:uid="{00000000-0005-0000-0000-00004E750000}"/>
    <cellStyle name="Normal 23 6 4 2 2" xfId="12475" xr:uid="{00000000-0005-0000-0000-00004F750000}"/>
    <cellStyle name="Normal 23 6 4 3" xfId="12476" xr:uid="{00000000-0005-0000-0000-000050750000}"/>
    <cellStyle name="Normal 23 6 4 3 2" xfId="12477" xr:uid="{00000000-0005-0000-0000-000051750000}"/>
    <cellStyle name="Normal 23 6 4 4" xfId="12478" xr:uid="{00000000-0005-0000-0000-000052750000}"/>
    <cellStyle name="Normal 23 6 5" xfId="12479" xr:uid="{00000000-0005-0000-0000-000053750000}"/>
    <cellStyle name="Normal 23 6 5 2" xfId="12480" xr:uid="{00000000-0005-0000-0000-000054750000}"/>
    <cellStyle name="Normal 23 6 5 2 2" xfId="12481" xr:uid="{00000000-0005-0000-0000-000055750000}"/>
    <cellStyle name="Normal 23 6 6" xfId="12482" xr:uid="{00000000-0005-0000-0000-000056750000}"/>
    <cellStyle name="Normal 23 6 6 2" xfId="12483" xr:uid="{00000000-0005-0000-0000-000057750000}"/>
    <cellStyle name="Normal 23 7" xfId="12484" xr:uid="{00000000-0005-0000-0000-000058750000}"/>
    <cellStyle name="Normal 23 7 2" xfId="12485" xr:uid="{00000000-0005-0000-0000-000059750000}"/>
    <cellStyle name="Normal 23 7 2 2" xfId="12486" xr:uid="{00000000-0005-0000-0000-00005A750000}"/>
    <cellStyle name="Normal 23 7 2 2 2" xfId="12487" xr:uid="{00000000-0005-0000-0000-00005B750000}"/>
    <cellStyle name="Normal 23 7 3" xfId="43362" xr:uid="{00000000-0005-0000-0000-00005C750000}"/>
    <cellStyle name="Normal 23 8" xfId="12488" xr:uid="{00000000-0005-0000-0000-00005D750000}"/>
    <cellStyle name="Normal 23 8 2" xfId="12489" xr:uid="{00000000-0005-0000-0000-00005E750000}"/>
    <cellStyle name="Normal 23 8 2 2" xfId="12490" xr:uid="{00000000-0005-0000-0000-00005F750000}"/>
    <cellStyle name="Normal 23 8 2 2 2" xfId="12491" xr:uid="{00000000-0005-0000-0000-000060750000}"/>
    <cellStyle name="Normal 23 8 3" xfId="43363" xr:uid="{00000000-0005-0000-0000-000061750000}"/>
    <cellStyle name="Normal 23 9" xfId="12492" xr:uid="{00000000-0005-0000-0000-000062750000}"/>
    <cellStyle name="Normal 23 9 2" xfId="12493" xr:uid="{00000000-0005-0000-0000-000063750000}"/>
    <cellStyle name="Normal 23 9 2 2" xfId="12494" xr:uid="{00000000-0005-0000-0000-000064750000}"/>
    <cellStyle name="Normal 23 9 2 2 2" xfId="12495" xr:uid="{00000000-0005-0000-0000-000065750000}"/>
    <cellStyle name="Normal 230" xfId="12496" xr:uid="{00000000-0005-0000-0000-000066750000}"/>
    <cellStyle name="Normal 230 2" xfId="12497" xr:uid="{00000000-0005-0000-0000-000067750000}"/>
    <cellStyle name="Normal 231" xfId="12498" xr:uid="{00000000-0005-0000-0000-000068750000}"/>
    <cellStyle name="Normal 231 2" xfId="12499" xr:uid="{00000000-0005-0000-0000-000069750000}"/>
    <cellStyle name="Normal 232" xfId="12500" xr:uid="{00000000-0005-0000-0000-00006A750000}"/>
    <cellStyle name="Normal 232 2" xfId="12501" xr:uid="{00000000-0005-0000-0000-00006B750000}"/>
    <cellStyle name="Normal 233" xfId="12502" xr:uid="{00000000-0005-0000-0000-00006C750000}"/>
    <cellStyle name="Normal 233 2" xfId="12503" xr:uid="{00000000-0005-0000-0000-00006D750000}"/>
    <cellStyle name="Normal 234" xfId="12504" xr:uid="{00000000-0005-0000-0000-00006E750000}"/>
    <cellStyle name="Normal 234 2" xfId="12505" xr:uid="{00000000-0005-0000-0000-00006F750000}"/>
    <cellStyle name="Normal 235" xfId="12506" xr:uid="{00000000-0005-0000-0000-000070750000}"/>
    <cellStyle name="Normal 235 2" xfId="12507" xr:uid="{00000000-0005-0000-0000-000071750000}"/>
    <cellStyle name="Normal 236" xfId="12508" xr:uid="{00000000-0005-0000-0000-000072750000}"/>
    <cellStyle name="Normal 236 2" xfId="12509" xr:uid="{00000000-0005-0000-0000-000073750000}"/>
    <cellStyle name="Normal 237" xfId="12510" xr:uid="{00000000-0005-0000-0000-000074750000}"/>
    <cellStyle name="Normal 237 2" xfId="12511" xr:uid="{00000000-0005-0000-0000-000075750000}"/>
    <cellStyle name="Normal 238" xfId="12512" xr:uid="{00000000-0005-0000-0000-000076750000}"/>
    <cellStyle name="Normal 238 2" xfId="12513" xr:uid="{00000000-0005-0000-0000-000077750000}"/>
    <cellStyle name="Normal 239" xfId="12514" xr:uid="{00000000-0005-0000-0000-000078750000}"/>
    <cellStyle name="Normal 239 2" xfId="12515" xr:uid="{00000000-0005-0000-0000-000079750000}"/>
    <cellStyle name="Normal 24" xfId="12516" xr:uid="{00000000-0005-0000-0000-00007A750000}"/>
    <cellStyle name="Normal 24 10" xfId="12517" xr:uid="{00000000-0005-0000-0000-00007B750000}"/>
    <cellStyle name="Normal 24 10 2" xfId="12518" xr:uid="{00000000-0005-0000-0000-00007C750000}"/>
    <cellStyle name="Normal 24 10 2 2" xfId="12519" xr:uid="{00000000-0005-0000-0000-00007D750000}"/>
    <cellStyle name="Normal 24 10 2 2 2" xfId="12520" xr:uid="{00000000-0005-0000-0000-00007E750000}"/>
    <cellStyle name="Normal 24 11" xfId="12521" xr:uid="{00000000-0005-0000-0000-00007F750000}"/>
    <cellStyle name="Normal 24 11 2" xfId="12522" xr:uid="{00000000-0005-0000-0000-000080750000}"/>
    <cellStyle name="Normal 24 11 2 2" xfId="12523" xr:uid="{00000000-0005-0000-0000-000081750000}"/>
    <cellStyle name="Normal 24 11 2 2 2" xfId="12524" xr:uid="{00000000-0005-0000-0000-000082750000}"/>
    <cellStyle name="Normal 24 12" xfId="12525" xr:uid="{00000000-0005-0000-0000-000083750000}"/>
    <cellStyle name="Normal 24 12 2" xfId="12526" xr:uid="{00000000-0005-0000-0000-000084750000}"/>
    <cellStyle name="Normal 24 12 2 2" xfId="12527" xr:uid="{00000000-0005-0000-0000-000085750000}"/>
    <cellStyle name="Normal 24 12 2 2 2" xfId="12528" xr:uid="{00000000-0005-0000-0000-000086750000}"/>
    <cellStyle name="Normal 24 13" xfId="12529" xr:uid="{00000000-0005-0000-0000-000087750000}"/>
    <cellStyle name="Normal 24 13 2" xfId="12530" xr:uid="{00000000-0005-0000-0000-000088750000}"/>
    <cellStyle name="Normal 24 13 2 2" xfId="12531" xr:uid="{00000000-0005-0000-0000-000089750000}"/>
    <cellStyle name="Normal 24 13 2 2 2" xfId="12532" xr:uid="{00000000-0005-0000-0000-00008A750000}"/>
    <cellStyle name="Normal 24 14" xfId="12533" xr:uid="{00000000-0005-0000-0000-00008B750000}"/>
    <cellStyle name="Normal 24 14 2" xfId="12534" xr:uid="{00000000-0005-0000-0000-00008C750000}"/>
    <cellStyle name="Normal 24 14 2 2" xfId="12535" xr:uid="{00000000-0005-0000-0000-00008D750000}"/>
    <cellStyle name="Normal 24 14 2 2 2" xfId="12536" xr:uid="{00000000-0005-0000-0000-00008E750000}"/>
    <cellStyle name="Normal 24 15" xfId="12537" xr:uid="{00000000-0005-0000-0000-00008F750000}"/>
    <cellStyle name="Normal 24 15 2" xfId="12538" xr:uid="{00000000-0005-0000-0000-000090750000}"/>
    <cellStyle name="Normal 24 15 2 2" xfId="12539" xr:uid="{00000000-0005-0000-0000-000091750000}"/>
    <cellStyle name="Normal 24 15 2 2 2" xfId="12540" xr:uid="{00000000-0005-0000-0000-000092750000}"/>
    <cellStyle name="Normal 24 16" xfId="12541" xr:uid="{00000000-0005-0000-0000-000093750000}"/>
    <cellStyle name="Normal 24 16 2" xfId="12542" xr:uid="{00000000-0005-0000-0000-000094750000}"/>
    <cellStyle name="Normal 24 16 2 2" xfId="12543" xr:uid="{00000000-0005-0000-0000-000095750000}"/>
    <cellStyle name="Normal 24 16 2 2 2" xfId="12544" xr:uid="{00000000-0005-0000-0000-000096750000}"/>
    <cellStyle name="Normal 24 17" xfId="12545" xr:uid="{00000000-0005-0000-0000-000097750000}"/>
    <cellStyle name="Normal 24 17 2" xfId="12546" xr:uid="{00000000-0005-0000-0000-000098750000}"/>
    <cellStyle name="Normal 24 17 2 2" xfId="12547" xr:uid="{00000000-0005-0000-0000-000099750000}"/>
    <cellStyle name="Normal 24 17 2 2 2" xfId="12548" xr:uid="{00000000-0005-0000-0000-00009A750000}"/>
    <cellStyle name="Normal 24 17 3" xfId="12549" xr:uid="{00000000-0005-0000-0000-00009B750000}"/>
    <cellStyle name="Normal 24 17 3 2" xfId="12550" xr:uid="{00000000-0005-0000-0000-00009C750000}"/>
    <cellStyle name="Normal 24 17 3 2 2" xfId="12551" xr:uid="{00000000-0005-0000-0000-00009D750000}"/>
    <cellStyle name="Normal 24 17 3 3" xfId="12552" xr:uid="{00000000-0005-0000-0000-00009E750000}"/>
    <cellStyle name="Normal 24 17 4" xfId="12553" xr:uid="{00000000-0005-0000-0000-00009F750000}"/>
    <cellStyle name="Normal 24 17 4 2" xfId="12554" xr:uid="{00000000-0005-0000-0000-0000A0750000}"/>
    <cellStyle name="Normal 24 17 5" xfId="12555" xr:uid="{00000000-0005-0000-0000-0000A1750000}"/>
    <cellStyle name="Normal 24 17 5 2" xfId="12556" xr:uid="{00000000-0005-0000-0000-0000A2750000}"/>
    <cellStyle name="Normal 24 17 6" xfId="12557" xr:uid="{00000000-0005-0000-0000-0000A3750000}"/>
    <cellStyle name="Normal 24 18" xfId="12558" xr:uid="{00000000-0005-0000-0000-0000A4750000}"/>
    <cellStyle name="Normal 24 19" xfId="12559" xr:uid="{00000000-0005-0000-0000-0000A5750000}"/>
    <cellStyle name="Normal 24 19 2" xfId="12560" xr:uid="{00000000-0005-0000-0000-0000A6750000}"/>
    <cellStyle name="Normal 24 19 2 2" xfId="12561" xr:uid="{00000000-0005-0000-0000-0000A7750000}"/>
    <cellStyle name="Normal 24 2" xfId="12562" xr:uid="{00000000-0005-0000-0000-0000A8750000}"/>
    <cellStyle name="Normal 24 2 2" xfId="12563" xr:uid="{00000000-0005-0000-0000-0000A9750000}"/>
    <cellStyle name="Normal 24 2 2 2" xfId="12564" xr:uid="{00000000-0005-0000-0000-0000AA750000}"/>
    <cellStyle name="Normal 24 2 2 2 2" xfId="12565" xr:uid="{00000000-0005-0000-0000-0000AB750000}"/>
    <cellStyle name="Normal 24 2 2 2 2 2" xfId="12566" xr:uid="{00000000-0005-0000-0000-0000AC750000}"/>
    <cellStyle name="Normal 24 2 3" xfId="12567" xr:uid="{00000000-0005-0000-0000-0000AD750000}"/>
    <cellStyle name="Normal 24 2 3 2" xfId="12568" xr:uid="{00000000-0005-0000-0000-0000AE750000}"/>
    <cellStyle name="Normal 24 2 3 2 2" xfId="12569" xr:uid="{00000000-0005-0000-0000-0000AF750000}"/>
    <cellStyle name="Normal 24 2 3 2 2 2" xfId="12570" xr:uid="{00000000-0005-0000-0000-0000B0750000}"/>
    <cellStyle name="Normal 24 2 4" xfId="12571" xr:uid="{00000000-0005-0000-0000-0000B1750000}"/>
    <cellStyle name="Normal 24 2 5" xfId="12572" xr:uid="{00000000-0005-0000-0000-0000B2750000}"/>
    <cellStyle name="Normal 24 2 5 2" xfId="12573" xr:uid="{00000000-0005-0000-0000-0000B3750000}"/>
    <cellStyle name="Normal 24 2 5 2 2" xfId="12574" xr:uid="{00000000-0005-0000-0000-0000B4750000}"/>
    <cellStyle name="Normal 24 2 6" xfId="12575" xr:uid="{00000000-0005-0000-0000-0000B5750000}"/>
    <cellStyle name="Normal 24 20" xfId="12576" xr:uid="{00000000-0005-0000-0000-0000B6750000}"/>
    <cellStyle name="Normal 24 21" xfId="12577" xr:uid="{00000000-0005-0000-0000-0000B7750000}"/>
    <cellStyle name="Normal 24 21 2" xfId="12578" xr:uid="{00000000-0005-0000-0000-0000B8750000}"/>
    <cellStyle name="Normal 24 22" xfId="12579" xr:uid="{00000000-0005-0000-0000-0000B9750000}"/>
    <cellStyle name="Normal 24 22 2" xfId="12580" xr:uid="{00000000-0005-0000-0000-0000BA750000}"/>
    <cellStyle name="Normal 24 23" xfId="12581" xr:uid="{00000000-0005-0000-0000-0000BB750000}"/>
    <cellStyle name="Normal 24 23 2" xfId="12582" xr:uid="{00000000-0005-0000-0000-0000BC750000}"/>
    <cellStyle name="Normal 24 24" xfId="12583" xr:uid="{00000000-0005-0000-0000-0000BD750000}"/>
    <cellStyle name="Normal 24 25" xfId="12584" xr:uid="{00000000-0005-0000-0000-0000BE750000}"/>
    <cellStyle name="Normal 24 3" xfId="12585" xr:uid="{00000000-0005-0000-0000-0000BF750000}"/>
    <cellStyle name="Normal 24 3 2" xfId="12586" xr:uid="{00000000-0005-0000-0000-0000C0750000}"/>
    <cellStyle name="Normal 24 3 2 2" xfId="12587" xr:uid="{00000000-0005-0000-0000-0000C1750000}"/>
    <cellStyle name="Normal 24 3 2 2 2" xfId="12588" xr:uid="{00000000-0005-0000-0000-0000C2750000}"/>
    <cellStyle name="Normal 24 3 2 2 2 2" xfId="12589" xr:uid="{00000000-0005-0000-0000-0000C3750000}"/>
    <cellStyle name="Normal 24 3 3" xfId="12590" xr:uid="{00000000-0005-0000-0000-0000C4750000}"/>
    <cellStyle name="Normal 24 3 3 2" xfId="12591" xr:uid="{00000000-0005-0000-0000-0000C5750000}"/>
    <cellStyle name="Normal 24 3 3 2 2" xfId="12592" xr:uid="{00000000-0005-0000-0000-0000C6750000}"/>
    <cellStyle name="Normal 24 3 3 2 2 2" xfId="12593" xr:uid="{00000000-0005-0000-0000-0000C7750000}"/>
    <cellStyle name="Normal 24 3 4" xfId="12594" xr:uid="{00000000-0005-0000-0000-0000C8750000}"/>
    <cellStyle name="Normal 24 3 5" xfId="12595" xr:uid="{00000000-0005-0000-0000-0000C9750000}"/>
    <cellStyle name="Normal 24 3 5 2" xfId="12596" xr:uid="{00000000-0005-0000-0000-0000CA750000}"/>
    <cellStyle name="Normal 24 3 5 2 2" xfId="12597" xr:uid="{00000000-0005-0000-0000-0000CB750000}"/>
    <cellStyle name="Normal 24 3 6" xfId="12598" xr:uid="{00000000-0005-0000-0000-0000CC750000}"/>
    <cellStyle name="Normal 24 4" xfId="12599" xr:uid="{00000000-0005-0000-0000-0000CD750000}"/>
    <cellStyle name="Normal 24 4 2" xfId="12600" xr:uid="{00000000-0005-0000-0000-0000CE750000}"/>
    <cellStyle name="Normal 24 4 2 2" xfId="12601" xr:uid="{00000000-0005-0000-0000-0000CF750000}"/>
    <cellStyle name="Normal 24 4 2 2 2" xfId="12602" xr:uid="{00000000-0005-0000-0000-0000D0750000}"/>
    <cellStyle name="Normal 24 4 2 2 2 2" xfId="12603" xr:uid="{00000000-0005-0000-0000-0000D1750000}"/>
    <cellStyle name="Normal 24 4 3" xfId="12604" xr:uid="{00000000-0005-0000-0000-0000D2750000}"/>
    <cellStyle name="Normal 24 4 3 2" xfId="12605" xr:uid="{00000000-0005-0000-0000-0000D3750000}"/>
    <cellStyle name="Normal 24 4 3 2 2" xfId="12606" xr:uid="{00000000-0005-0000-0000-0000D4750000}"/>
    <cellStyle name="Normal 24 4 3 2 2 2" xfId="12607" xr:uid="{00000000-0005-0000-0000-0000D5750000}"/>
    <cellStyle name="Normal 24 4 4" xfId="12608" xr:uid="{00000000-0005-0000-0000-0000D6750000}"/>
    <cellStyle name="Normal 24 4 5" xfId="12609" xr:uid="{00000000-0005-0000-0000-0000D7750000}"/>
    <cellStyle name="Normal 24 4 5 2" xfId="12610" xr:uid="{00000000-0005-0000-0000-0000D8750000}"/>
    <cellStyle name="Normal 24 4 5 2 2" xfId="12611" xr:uid="{00000000-0005-0000-0000-0000D9750000}"/>
    <cellStyle name="Normal 24 5" xfId="12612" xr:uid="{00000000-0005-0000-0000-0000DA750000}"/>
    <cellStyle name="Normal 24 5 2" xfId="12613" xr:uid="{00000000-0005-0000-0000-0000DB750000}"/>
    <cellStyle name="Normal 24 5 2 2" xfId="12614" xr:uid="{00000000-0005-0000-0000-0000DC750000}"/>
    <cellStyle name="Normal 24 5 2 2 2" xfId="12615" xr:uid="{00000000-0005-0000-0000-0000DD750000}"/>
    <cellStyle name="Normal 24 5 2 2 2 2" xfId="12616" xr:uid="{00000000-0005-0000-0000-0000DE750000}"/>
    <cellStyle name="Normal 24 5 3" xfId="12617" xr:uid="{00000000-0005-0000-0000-0000DF750000}"/>
    <cellStyle name="Normal 24 5 3 2" xfId="12618" xr:uid="{00000000-0005-0000-0000-0000E0750000}"/>
    <cellStyle name="Normal 24 5 3 2 2" xfId="12619" xr:uid="{00000000-0005-0000-0000-0000E1750000}"/>
    <cellStyle name="Normal 24 5 3 2 2 2" xfId="12620" xr:uid="{00000000-0005-0000-0000-0000E2750000}"/>
    <cellStyle name="Normal 24 5 4" xfId="12621" xr:uid="{00000000-0005-0000-0000-0000E3750000}"/>
    <cellStyle name="Normal 24 5 5" xfId="12622" xr:uid="{00000000-0005-0000-0000-0000E4750000}"/>
    <cellStyle name="Normal 24 5 5 2" xfId="12623" xr:uid="{00000000-0005-0000-0000-0000E5750000}"/>
    <cellStyle name="Normal 24 5 5 2 2" xfId="12624" xr:uid="{00000000-0005-0000-0000-0000E6750000}"/>
    <cellStyle name="Normal 24 6" xfId="12625" xr:uid="{00000000-0005-0000-0000-0000E7750000}"/>
    <cellStyle name="Normal 24 6 2" xfId="12626" xr:uid="{00000000-0005-0000-0000-0000E8750000}"/>
    <cellStyle name="Normal 24 6 2 10" xfId="12627" xr:uid="{00000000-0005-0000-0000-0000E9750000}"/>
    <cellStyle name="Normal 24 6 2 2" xfId="12628" xr:uid="{00000000-0005-0000-0000-0000EA750000}"/>
    <cellStyle name="Normal 24 6 2 2 2" xfId="12629" xr:uid="{00000000-0005-0000-0000-0000EB750000}"/>
    <cellStyle name="Normal 24 6 2 2 2 2" xfId="12630" xr:uid="{00000000-0005-0000-0000-0000EC750000}"/>
    <cellStyle name="Normal 24 6 2 2 2 2 2" xfId="12631" xr:uid="{00000000-0005-0000-0000-0000ED750000}"/>
    <cellStyle name="Normal 24 6 2 2 3" xfId="12632" xr:uid="{00000000-0005-0000-0000-0000EE750000}"/>
    <cellStyle name="Normal 24 6 2 2 3 2" xfId="12633" xr:uid="{00000000-0005-0000-0000-0000EF750000}"/>
    <cellStyle name="Normal 24 6 2 2 3 2 2" xfId="12634" xr:uid="{00000000-0005-0000-0000-0000F0750000}"/>
    <cellStyle name="Normal 24 6 2 2 3 3" xfId="12635" xr:uid="{00000000-0005-0000-0000-0000F1750000}"/>
    <cellStyle name="Normal 24 6 2 2 4" xfId="12636" xr:uid="{00000000-0005-0000-0000-0000F2750000}"/>
    <cellStyle name="Normal 24 6 2 2 4 2" xfId="12637" xr:uid="{00000000-0005-0000-0000-0000F3750000}"/>
    <cellStyle name="Normal 24 6 2 2 5" xfId="12638" xr:uid="{00000000-0005-0000-0000-0000F4750000}"/>
    <cellStyle name="Normal 24 6 2 2 5 2" xfId="12639" xr:uid="{00000000-0005-0000-0000-0000F5750000}"/>
    <cellStyle name="Normal 24 6 2 2 6" xfId="12640" xr:uid="{00000000-0005-0000-0000-0000F6750000}"/>
    <cellStyle name="Normal 24 6 2 3" xfId="12641" xr:uid="{00000000-0005-0000-0000-0000F7750000}"/>
    <cellStyle name="Normal 24 6 2 3 2" xfId="12642" xr:uid="{00000000-0005-0000-0000-0000F8750000}"/>
    <cellStyle name="Normal 24 6 2 3 2 2" xfId="12643" xr:uid="{00000000-0005-0000-0000-0000F9750000}"/>
    <cellStyle name="Normal 24 6 2 4" xfId="12644" xr:uid="{00000000-0005-0000-0000-0000FA750000}"/>
    <cellStyle name="Normal 24 6 2 4 2" xfId="12645" xr:uid="{00000000-0005-0000-0000-0000FB750000}"/>
    <cellStyle name="Normal 24 6 2 4 2 2" xfId="12646" xr:uid="{00000000-0005-0000-0000-0000FC750000}"/>
    <cellStyle name="Normal 24 6 2 4 3" xfId="12647" xr:uid="{00000000-0005-0000-0000-0000FD750000}"/>
    <cellStyle name="Normal 24 6 2 5" xfId="12648" xr:uid="{00000000-0005-0000-0000-0000FE750000}"/>
    <cellStyle name="Normal 24 6 2 5 2" xfId="12649" xr:uid="{00000000-0005-0000-0000-0000FF750000}"/>
    <cellStyle name="Normal 24 6 2 6" xfId="12650" xr:uid="{00000000-0005-0000-0000-000000760000}"/>
    <cellStyle name="Normal 24 6 2 6 2" xfId="12651" xr:uid="{00000000-0005-0000-0000-000001760000}"/>
    <cellStyle name="Normal 24 6 2 7" xfId="12652" xr:uid="{00000000-0005-0000-0000-000002760000}"/>
    <cellStyle name="Normal 24 6 2 7 2" xfId="12653" xr:uid="{00000000-0005-0000-0000-000003760000}"/>
    <cellStyle name="Normal 24 6 2 8" xfId="12654" xr:uid="{00000000-0005-0000-0000-000004760000}"/>
    <cellStyle name="Normal 24 6 2 8 2" xfId="12655" xr:uid="{00000000-0005-0000-0000-000005760000}"/>
    <cellStyle name="Normal 24 6 2 9" xfId="12656" xr:uid="{00000000-0005-0000-0000-000006760000}"/>
    <cellStyle name="Normal 24 6 2 9 2" xfId="12657" xr:uid="{00000000-0005-0000-0000-000007760000}"/>
    <cellStyle name="Normal 24 6 3" xfId="12658" xr:uid="{00000000-0005-0000-0000-000008760000}"/>
    <cellStyle name="Normal 24 6 3 2" xfId="12659" xr:uid="{00000000-0005-0000-0000-000009760000}"/>
    <cellStyle name="Normal 24 6 3 2 2" xfId="12660" xr:uid="{00000000-0005-0000-0000-00000A760000}"/>
    <cellStyle name="Normal 24 6 3 2 2 2" xfId="12661" xr:uid="{00000000-0005-0000-0000-00000B760000}"/>
    <cellStyle name="Normal 24 6 4" xfId="12662" xr:uid="{00000000-0005-0000-0000-00000C760000}"/>
    <cellStyle name="Normal 24 6 4 2" xfId="12663" xr:uid="{00000000-0005-0000-0000-00000D760000}"/>
    <cellStyle name="Normal 24 6 4 2 2" xfId="12664" xr:uid="{00000000-0005-0000-0000-00000E760000}"/>
    <cellStyle name="Normal 24 6 4 3" xfId="12665" xr:uid="{00000000-0005-0000-0000-00000F760000}"/>
    <cellStyle name="Normal 24 6 4 3 2" xfId="12666" xr:uid="{00000000-0005-0000-0000-000010760000}"/>
    <cellStyle name="Normal 24 6 4 4" xfId="12667" xr:uid="{00000000-0005-0000-0000-000011760000}"/>
    <cellStyle name="Normal 24 6 5" xfId="12668" xr:uid="{00000000-0005-0000-0000-000012760000}"/>
    <cellStyle name="Normal 24 6 5 2" xfId="12669" xr:uid="{00000000-0005-0000-0000-000013760000}"/>
    <cellStyle name="Normal 24 6 5 2 2" xfId="12670" xr:uid="{00000000-0005-0000-0000-000014760000}"/>
    <cellStyle name="Normal 24 6 6" xfId="12671" xr:uid="{00000000-0005-0000-0000-000015760000}"/>
    <cellStyle name="Normal 24 6 6 2" xfId="12672" xr:uid="{00000000-0005-0000-0000-000016760000}"/>
    <cellStyle name="Normal 24 7" xfId="12673" xr:uid="{00000000-0005-0000-0000-000017760000}"/>
    <cellStyle name="Normal 24 7 2" xfId="12674" xr:uid="{00000000-0005-0000-0000-000018760000}"/>
    <cellStyle name="Normal 24 7 2 2" xfId="12675" xr:uid="{00000000-0005-0000-0000-000019760000}"/>
    <cellStyle name="Normal 24 7 2 2 2" xfId="12676" xr:uid="{00000000-0005-0000-0000-00001A760000}"/>
    <cellStyle name="Normal 24 7 3" xfId="43364" xr:uid="{00000000-0005-0000-0000-00001B760000}"/>
    <cellStyle name="Normal 24 8" xfId="12677" xr:uid="{00000000-0005-0000-0000-00001C760000}"/>
    <cellStyle name="Normal 24 8 2" xfId="12678" xr:uid="{00000000-0005-0000-0000-00001D760000}"/>
    <cellStyle name="Normal 24 8 2 2" xfId="12679" xr:uid="{00000000-0005-0000-0000-00001E760000}"/>
    <cellStyle name="Normal 24 8 2 2 2" xfId="12680" xr:uid="{00000000-0005-0000-0000-00001F760000}"/>
    <cellStyle name="Normal 24 8 3" xfId="43365" xr:uid="{00000000-0005-0000-0000-000020760000}"/>
    <cellStyle name="Normal 24 9" xfId="12681" xr:uid="{00000000-0005-0000-0000-000021760000}"/>
    <cellStyle name="Normal 24 9 2" xfId="12682" xr:uid="{00000000-0005-0000-0000-000022760000}"/>
    <cellStyle name="Normal 24 9 2 2" xfId="12683" xr:uid="{00000000-0005-0000-0000-000023760000}"/>
    <cellStyle name="Normal 24 9 2 2 2" xfId="12684" xr:uid="{00000000-0005-0000-0000-000024760000}"/>
    <cellStyle name="Normal 240" xfId="12685" xr:uid="{00000000-0005-0000-0000-000025760000}"/>
    <cellStyle name="Normal 240 2" xfId="12686" xr:uid="{00000000-0005-0000-0000-000026760000}"/>
    <cellStyle name="Normal 241" xfId="12687" xr:uid="{00000000-0005-0000-0000-000027760000}"/>
    <cellStyle name="Normal 241 2" xfId="12688" xr:uid="{00000000-0005-0000-0000-000028760000}"/>
    <cellStyle name="Normal 242" xfId="12689" xr:uid="{00000000-0005-0000-0000-000029760000}"/>
    <cellStyle name="Normal 242 2" xfId="12690" xr:uid="{00000000-0005-0000-0000-00002A760000}"/>
    <cellStyle name="Normal 243" xfId="12691" xr:uid="{00000000-0005-0000-0000-00002B760000}"/>
    <cellStyle name="Normal 243 2" xfId="12692" xr:uid="{00000000-0005-0000-0000-00002C760000}"/>
    <cellStyle name="Normal 244" xfId="12693" xr:uid="{00000000-0005-0000-0000-00002D760000}"/>
    <cellStyle name="Normal 244 2" xfId="12694" xr:uid="{00000000-0005-0000-0000-00002E760000}"/>
    <cellStyle name="Normal 245" xfId="12695" xr:uid="{00000000-0005-0000-0000-00002F760000}"/>
    <cellStyle name="Normal 246" xfId="12696" xr:uid="{00000000-0005-0000-0000-000030760000}"/>
    <cellStyle name="Normal 247" xfId="12697" xr:uid="{00000000-0005-0000-0000-000031760000}"/>
    <cellStyle name="Normal 248" xfId="12698" xr:uid="{00000000-0005-0000-0000-000032760000}"/>
    <cellStyle name="Normal 249" xfId="12699" xr:uid="{00000000-0005-0000-0000-000033760000}"/>
    <cellStyle name="Normal 25" xfId="12700" xr:uid="{00000000-0005-0000-0000-000034760000}"/>
    <cellStyle name="Normal 25 10" xfId="12701" xr:uid="{00000000-0005-0000-0000-000035760000}"/>
    <cellStyle name="Normal 25 10 2" xfId="12702" xr:uid="{00000000-0005-0000-0000-000036760000}"/>
    <cellStyle name="Normal 25 10 2 2" xfId="12703" xr:uid="{00000000-0005-0000-0000-000037760000}"/>
    <cellStyle name="Normal 25 10 2 2 2" xfId="12704" xr:uid="{00000000-0005-0000-0000-000038760000}"/>
    <cellStyle name="Normal 25 10 3" xfId="43366" xr:uid="{00000000-0005-0000-0000-000039760000}"/>
    <cellStyle name="Normal 25 11" xfId="12705" xr:uid="{00000000-0005-0000-0000-00003A760000}"/>
    <cellStyle name="Normal 25 11 2" xfId="12706" xr:uid="{00000000-0005-0000-0000-00003B760000}"/>
    <cellStyle name="Normal 25 11 2 2" xfId="12707" xr:uid="{00000000-0005-0000-0000-00003C760000}"/>
    <cellStyle name="Normal 25 11 2 2 2" xfId="12708" xr:uid="{00000000-0005-0000-0000-00003D760000}"/>
    <cellStyle name="Normal 25 11 3" xfId="43367" xr:uid="{00000000-0005-0000-0000-00003E760000}"/>
    <cellStyle name="Normal 25 12" xfId="12709" xr:uid="{00000000-0005-0000-0000-00003F760000}"/>
    <cellStyle name="Normal 25 12 2" xfId="12710" xr:uid="{00000000-0005-0000-0000-000040760000}"/>
    <cellStyle name="Normal 25 12 2 2" xfId="12711" xr:uid="{00000000-0005-0000-0000-000041760000}"/>
    <cellStyle name="Normal 25 12 2 2 2" xfId="12712" xr:uid="{00000000-0005-0000-0000-000042760000}"/>
    <cellStyle name="Normal 25 12 3" xfId="43368" xr:uid="{00000000-0005-0000-0000-000043760000}"/>
    <cellStyle name="Normal 25 13" xfId="12713" xr:uid="{00000000-0005-0000-0000-000044760000}"/>
    <cellStyle name="Normal 25 13 2" xfId="12714" xr:uid="{00000000-0005-0000-0000-000045760000}"/>
    <cellStyle name="Normal 25 13 2 2" xfId="12715" xr:uid="{00000000-0005-0000-0000-000046760000}"/>
    <cellStyle name="Normal 25 13 2 2 2" xfId="12716" xr:uid="{00000000-0005-0000-0000-000047760000}"/>
    <cellStyle name="Normal 25 13 3" xfId="43369" xr:uid="{00000000-0005-0000-0000-000048760000}"/>
    <cellStyle name="Normal 25 14" xfId="12717" xr:uid="{00000000-0005-0000-0000-000049760000}"/>
    <cellStyle name="Normal 25 14 2" xfId="12718" xr:uid="{00000000-0005-0000-0000-00004A760000}"/>
    <cellStyle name="Normal 25 14 2 2" xfId="12719" xr:uid="{00000000-0005-0000-0000-00004B760000}"/>
    <cellStyle name="Normal 25 14 2 2 2" xfId="12720" xr:uid="{00000000-0005-0000-0000-00004C760000}"/>
    <cellStyle name="Normal 25 15" xfId="12721" xr:uid="{00000000-0005-0000-0000-00004D760000}"/>
    <cellStyle name="Normal 25 15 2" xfId="12722" xr:uid="{00000000-0005-0000-0000-00004E760000}"/>
    <cellStyle name="Normal 25 15 2 2" xfId="12723" xr:uid="{00000000-0005-0000-0000-00004F760000}"/>
    <cellStyle name="Normal 25 15 2 2 2" xfId="12724" xr:uid="{00000000-0005-0000-0000-000050760000}"/>
    <cellStyle name="Normal 25 16" xfId="12725" xr:uid="{00000000-0005-0000-0000-000051760000}"/>
    <cellStyle name="Normal 25 16 2" xfId="12726" xr:uid="{00000000-0005-0000-0000-000052760000}"/>
    <cellStyle name="Normal 25 16 2 2" xfId="12727" xr:uid="{00000000-0005-0000-0000-000053760000}"/>
    <cellStyle name="Normal 25 16 2 2 2" xfId="12728" xr:uid="{00000000-0005-0000-0000-000054760000}"/>
    <cellStyle name="Normal 25 17" xfId="12729" xr:uid="{00000000-0005-0000-0000-000055760000}"/>
    <cellStyle name="Normal 25 17 2" xfId="12730" xr:uid="{00000000-0005-0000-0000-000056760000}"/>
    <cellStyle name="Normal 25 17 2 2" xfId="12731" xr:uid="{00000000-0005-0000-0000-000057760000}"/>
    <cellStyle name="Normal 25 17 2 2 2" xfId="12732" xr:uid="{00000000-0005-0000-0000-000058760000}"/>
    <cellStyle name="Normal 25 17 3" xfId="12733" xr:uid="{00000000-0005-0000-0000-000059760000}"/>
    <cellStyle name="Normal 25 17 3 2" xfId="12734" xr:uid="{00000000-0005-0000-0000-00005A760000}"/>
    <cellStyle name="Normal 25 17 3 2 2" xfId="12735" xr:uid="{00000000-0005-0000-0000-00005B760000}"/>
    <cellStyle name="Normal 25 17 3 3" xfId="12736" xr:uid="{00000000-0005-0000-0000-00005C760000}"/>
    <cellStyle name="Normal 25 17 4" xfId="12737" xr:uid="{00000000-0005-0000-0000-00005D760000}"/>
    <cellStyle name="Normal 25 17 4 2" xfId="12738" xr:uid="{00000000-0005-0000-0000-00005E760000}"/>
    <cellStyle name="Normal 25 17 5" xfId="12739" xr:uid="{00000000-0005-0000-0000-00005F760000}"/>
    <cellStyle name="Normal 25 17 5 2" xfId="12740" xr:uid="{00000000-0005-0000-0000-000060760000}"/>
    <cellStyle name="Normal 25 17 6" xfId="12741" xr:uid="{00000000-0005-0000-0000-000061760000}"/>
    <cellStyle name="Normal 25 18" xfId="12742" xr:uid="{00000000-0005-0000-0000-000062760000}"/>
    <cellStyle name="Normal 25 19" xfId="12743" xr:uid="{00000000-0005-0000-0000-000063760000}"/>
    <cellStyle name="Normal 25 19 2" xfId="12744" xr:uid="{00000000-0005-0000-0000-000064760000}"/>
    <cellStyle name="Normal 25 19 2 2" xfId="12745" xr:uid="{00000000-0005-0000-0000-000065760000}"/>
    <cellStyle name="Normal 25 2" xfId="12746" xr:uid="{00000000-0005-0000-0000-000066760000}"/>
    <cellStyle name="Normal 25 2 2" xfId="12747" xr:uid="{00000000-0005-0000-0000-000067760000}"/>
    <cellStyle name="Normal 25 2 2 2" xfId="12748" xr:uid="{00000000-0005-0000-0000-000068760000}"/>
    <cellStyle name="Normal 25 2 2 2 2" xfId="12749" xr:uid="{00000000-0005-0000-0000-000069760000}"/>
    <cellStyle name="Normal 25 2 2 2 2 2" xfId="12750" xr:uid="{00000000-0005-0000-0000-00006A760000}"/>
    <cellStyle name="Normal 25 2 2 2 3" xfId="12751" xr:uid="{00000000-0005-0000-0000-00006B760000}"/>
    <cellStyle name="Normal 25 2 2 3" xfId="12752" xr:uid="{00000000-0005-0000-0000-00006C760000}"/>
    <cellStyle name="Normal 25 2 2 4" xfId="12753" xr:uid="{00000000-0005-0000-0000-00006D760000}"/>
    <cellStyle name="Normal 25 2 3" xfId="12754" xr:uid="{00000000-0005-0000-0000-00006E760000}"/>
    <cellStyle name="Normal 25 2 3 2" xfId="12755" xr:uid="{00000000-0005-0000-0000-00006F760000}"/>
    <cellStyle name="Normal 25 2 3 2 2" xfId="12756" xr:uid="{00000000-0005-0000-0000-000070760000}"/>
    <cellStyle name="Normal 25 2 3 2 2 2" xfId="12757" xr:uid="{00000000-0005-0000-0000-000071760000}"/>
    <cellStyle name="Normal 25 2 3 3" xfId="12758" xr:uid="{00000000-0005-0000-0000-000072760000}"/>
    <cellStyle name="Normal 25 2 4" xfId="12759" xr:uid="{00000000-0005-0000-0000-000073760000}"/>
    <cellStyle name="Normal 25 2 4 2" xfId="12760" xr:uid="{00000000-0005-0000-0000-000074760000}"/>
    <cellStyle name="Normal 25 2 5" xfId="12761" xr:uid="{00000000-0005-0000-0000-000075760000}"/>
    <cellStyle name="Normal 25 2 5 2" xfId="12762" xr:uid="{00000000-0005-0000-0000-000076760000}"/>
    <cellStyle name="Normal 25 2 5 2 2" xfId="12763" xr:uid="{00000000-0005-0000-0000-000077760000}"/>
    <cellStyle name="Normal 25 2 6" xfId="12764" xr:uid="{00000000-0005-0000-0000-000078760000}"/>
    <cellStyle name="Normal 25 20" xfId="12765" xr:uid="{00000000-0005-0000-0000-000079760000}"/>
    <cellStyle name="Normal 25 20 2" xfId="12766" xr:uid="{00000000-0005-0000-0000-00007A760000}"/>
    <cellStyle name="Normal 25 21" xfId="12767" xr:uid="{00000000-0005-0000-0000-00007B760000}"/>
    <cellStyle name="Normal 25 21 2" xfId="12768" xr:uid="{00000000-0005-0000-0000-00007C760000}"/>
    <cellStyle name="Normal 25 22" xfId="12769" xr:uid="{00000000-0005-0000-0000-00007D760000}"/>
    <cellStyle name="Normal 25 22 2" xfId="12770" xr:uid="{00000000-0005-0000-0000-00007E760000}"/>
    <cellStyle name="Normal 25 23" xfId="12771" xr:uid="{00000000-0005-0000-0000-00007F760000}"/>
    <cellStyle name="Normal 25 24" xfId="12772" xr:uid="{00000000-0005-0000-0000-000080760000}"/>
    <cellStyle name="Normal 25 3" xfId="12773" xr:uid="{00000000-0005-0000-0000-000081760000}"/>
    <cellStyle name="Normal 25 3 2" xfId="12774" xr:uid="{00000000-0005-0000-0000-000082760000}"/>
    <cellStyle name="Normal 25 3 2 2" xfId="12775" xr:uid="{00000000-0005-0000-0000-000083760000}"/>
    <cellStyle name="Normal 25 3 2 2 2" xfId="12776" xr:uid="{00000000-0005-0000-0000-000084760000}"/>
    <cellStyle name="Normal 25 3 2 2 2 2" xfId="12777" xr:uid="{00000000-0005-0000-0000-000085760000}"/>
    <cellStyle name="Normal 25 3 2 3" xfId="12778" xr:uid="{00000000-0005-0000-0000-000086760000}"/>
    <cellStyle name="Normal 25 3 3" xfId="12779" xr:uid="{00000000-0005-0000-0000-000087760000}"/>
    <cellStyle name="Normal 25 3 3 2" xfId="12780" xr:uid="{00000000-0005-0000-0000-000088760000}"/>
    <cellStyle name="Normal 25 3 3 2 2" xfId="12781" xr:uid="{00000000-0005-0000-0000-000089760000}"/>
    <cellStyle name="Normal 25 3 3 2 2 2" xfId="12782" xr:uid="{00000000-0005-0000-0000-00008A760000}"/>
    <cellStyle name="Normal 25 3 3 3" xfId="12783" xr:uid="{00000000-0005-0000-0000-00008B760000}"/>
    <cellStyle name="Normal 25 3 4" xfId="12784" xr:uid="{00000000-0005-0000-0000-00008C760000}"/>
    <cellStyle name="Normal 25 3 5" xfId="12785" xr:uid="{00000000-0005-0000-0000-00008D760000}"/>
    <cellStyle name="Normal 25 3 5 2" xfId="12786" xr:uid="{00000000-0005-0000-0000-00008E760000}"/>
    <cellStyle name="Normal 25 3 5 2 2" xfId="12787" xr:uid="{00000000-0005-0000-0000-00008F760000}"/>
    <cellStyle name="Normal 25 3 6" xfId="12788" xr:uid="{00000000-0005-0000-0000-000090760000}"/>
    <cellStyle name="Normal 25 4" xfId="12789" xr:uid="{00000000-0005-0000-0000-000091760000}"/>
    <cellStyle name="Normal 25 4 2" xfId="12790" xr:uid="{00000000-0005-0000-0000-000092760000}"/>
    <cellStyle name="Normal 25 4 2 2" xfId="12791" xr:uid="{00000000-0005-0000-0000-000093760000}"/>
    <cellStyle name="Normal 25 4 2 2 2" xfId="12792" xr:uid="{00000000-0005-0000-0000-000094760000}"/>
    <cellStyle name="Normal 25 4 2 2 2 2" xfId="12793" xr:uid="{00000000-0005-0000-0000-000095760000}"/>
    <cellStyle name="Normal 25 4 2 3" xfId="43370" xr:uid="{00000000-0005-0000-0000-000096760000}"/>
    <cellStyle name="Normal 25 4 3" xfId="12794" xr:uid="{00000000-0005-0000-0000-000097760000}"/>
    <cellStyle name="Normal 25 4 3 2" xfId="12795" xr:uid="{00000000-0005-0000-0000-000098760000}"/>
    <cellStyle name="Normal 25 4 3 2 2" xfId="12796" xr:uid="{00000000-0005-0000-0000-000099760000}"/>
    <cellStyle name="Normal 25 4 3 2 2 2" xfId="12797" xr:uid="{00000000-0005-0000-0000-00009A760000}"/>
    <cellStyle name="Normal 25 4 4" xfId="12798" xr:uid="{00000000-0005-0000-0000-00009B760000}"/>
    <cellStyle name="Normal 25 4 5" xfId="12799" xr:uid="{00000000-0005-0000-0000-00009C760000}"/>
    <cellStyle name="Normal 25 4 5 2" xfId="12800" xr:uid="{00000000-0005-0000-0000-00009D760000}"/>
    <cellStyle name="Normal 25 4 5 2 2" xfId="12801" xr:uid="{00000000-0005-0000-0000-00009E760000}"/>
    <cellStyle name="Normal 25 4 6" xfId="12802" xr:uid="{00000000-0005-0000-0000-00009F760000}"/>
    <cellStyle name="Normal 25 5" xfId="12803" xr:uid="{00000000-0005-0000-0000-0000A0760000}"/>
    <cellStyle name="Normal 25 5 2" xfId="12804" xr:uid="{00000000-0005-0000-0000-0000A1760000}"/>
    <cellStyle name="Normal 25 5 2 2" xfId="12805" xr:uid="{00000000-0005-0000-0000-0000A2760000}"/>
    <cellStyle name="Normal 25 5 2 2 2" xfId="12806" xr:uid="{00000000-0005-0000-0000-0000A3760000}"/>
    <cellStyle name="Normal 25 5 2 2 2 2" xfId="12807" xr:uid="{00000000-0005-0000-0000-0000A4760000}"/>
    <cellStyle name="Normal 25 5 2 3" xfId="43371" xr:uid="{00000000-0005-0000-0000-0000A5760000}"/>
    <cellStyle name="Normal 25 5 3" xfId="12808" xr:uid="{00000000-0005-0000-0000-0000A6760000}"/>
    <cellStyle name="Normal 25 5 3 2" xfId="12809" xr:uid="{00000000-0005-0000-0000-0000A7760000}"/>
    <cellStyle name="Normal 25 5 3 2 2" xfId="12810" xr:uid="{00000000-0005-0000-0000-0000A8760000}"/>
    <cellStyle name="Normal 25 5 3 2 2 2" xfId="12811" xr:uid="{00000000-0005-0000-0000-0000A9760000}"/>
    <cellStyle name="Normal 25 5 4" xfId="12812" xr:uid="{00000000-0005-0000-0000-0000AA760000}"/>
    <cellStyle name="Normal 25 5 5" xfId="12813" xr:uid="{00000000-0005-0000-0000-0000AB760000}"/>
    <cellStyle name="Normal 25 5 5 2" xfId="12814" xr:uid="{00000000-0005-0000-0000-0000AC760000}"/>
    <cellStyle name="Normal 25 5 5 2 2" xfId="12815" xr:uid="{00000000-0005-0000-0000-0000AD760000}"/>
    <cellStyle name="Normal 25 6" xfId="12816" xr:uid="{00000000-0005-0000-0000-0000AE760000}"/>
    <cellStyle name="Normal 25 6 2" xfId="12817" xr:uid="{00000000-0005-0000-0000-0000AF760000}"/>
    <cellStyle name="Normal 25 6 2 10" xfId="12818" xr:uid="{00000000-0005-0000-0000-0000B0760000}"/>
    <cellStyle name="Normal 25 6 2 2" xfId="12819" xr:uid="{00000000-0005-0000-0000-0000B1760000}"/>
    <cellStyle name="Normal 25 6 2 2 2" xfId="12820" xr:uid="{00000000-0005-0000-0000-0000B2760000}"/>
    <cellStyle name="Normal 25 6 2 2 2 2" xfId="12821" xr:uid="{00000000-0005-0000-0000-0000B3760000}"/>
    <cellStyle name="Normal 25 6 2 2 2 2 2" xfId="12822" xr:uid="{00000000-0005-0000-0000-0000B4760000}"/>
    <cellStyle name="Normal 25 6 2 2 3" xfId="12823" xr:uid="{00000000-0005-0000-0000-0000B5760000}"/>
    <cellStyle name="Normal 25 6 2 2 3 2" xfId="12824" xr:uid="{00000000-0005-0000-0000-0000B6760000}"/>
    <cellStyle name="Normal 25 6 2 2 3 2 2" xfId="12825" xr:uid="{00000000-0005-0000-0000-0000B7760000}"/>
    <cellStyle name="Normal 25 6 2 2 3 3" xfId="12826" xr:uid="{00000000-0005-0000-0000-0000B8760000}"/>
    <cellStyle name="Normal 25 6 2 2 4" xfId="12827" xr:uid="{00000000-0005-0000-0000-0000B9760000}"/>
    <cellStyle name="Normal 25 6 2 2 4 2" xfId="12828" xr:uid="{00000000-0005-0000-0000-0000BA760000}"/>
    <cellStyle name="Normal 25 6 2 2 5" xfId="12829" xr:uid="{00000000-0005-0000-0000-0000BB760000}"/>
    <cellStyle name="Normal 25 6 2 2 5 2" xfId="12830" xr:uid="{00000000-0005-0000-0000-0000BC760000}"/>
    <cellStyle name="Normal 25 6 2 2 6" xfId="12831" xr:uid="{00000000-0005-0000-0000-0000BD760000}"/>
    <cellStyle name="Normal 25 6 2 3" xfId="12832" xr:uid="{00000000-0005-0000-0000-0000BE760000}"/>
    <cellStyle name="Normal 25 6 2 3 2" xfId="12833" xr:uid="{00000000-0005-0000-0000-0000BF760000}"/>
    <cellStyle name="Normal 25 6 2 3 2 2" xfId="12834" xr:uid="{00000000-0005-0000-0000-0000C0760000}"/>
    <cellStyle name="Normal 25 6 2 4" xfId="12835" xr:uid="{00000000-0005-0000-0000-0000C1760000}"/>
    <cellStyle name="Normal 25 6 2 4 2" xfId="12836" xr:uid="{00000000-0005-0000-0000-0000C2760000}"/>
    <cellStyle name="Normal 25 6 2 4 2 2" xfId="12837" xr:uid="{00000000-0005-0000-0000-0000C3760000}"/>
    <cellStyle name="Normal 25 6 2 4 3" xfId="12838" xr:uid="{00000000-0005-0000-0000-0000C4760000}"/>
    <cellStyle name="Normal 25 6 2 5" xfId="12839" xr:uid="{00000000-0005-0000-0000-0000C5760000}"/>
    <cellStyle name="Normal 25 6 2 5 2" xfId="12840" xr:uid="{00000000-0005-0000-0000-0000C6760000}"/>
    <cellStyle name="Normal 25 6 2 6" xfId="12841" xr:uid="{00000000-0005-0000-0000-0000C7760000}"/>
    <cellStyle name="Normal 25 6 2 6 2" xfId="12842" xr:uid="{00000000-0005-0000-0000-0000C8760000}"/>
    <cellStyle name="Normal 25 6 2 7" xfId="12843" xr:uid="{00000000-0005-0000-0000-0000C9760000}"/>
    <cellStyle name="Normal 25 6 2 7 2" xfId="12844" xr:uid="{00000000-0005-0000-0000-0000CA760000}"/>
    <cellStyle name="Normal 25 6 2 8" xfId="12845" xr:uid="{00000000-0005-0000-0000-0000CB760000}"/>
    <cellStyle name="Normal 25 6 2 8 2" xfId="12846" xr:uid="{00000000-0005-0000-0000-0000CC760000}"/>
    <cellStyle name="Normal 25 6 2 9" xfId="12847" xr:uid="{00000000-0005-0000-0000-0000CD760000}"/>
    <cellStyle name="Normal 25 6 2 9 2" xfId="12848" xr:uid="{00000000-0005-0000-0000-0000CE760000}"/>
    <cellStyle name="Normal 25 6 3" xfId="12849" xr:uid="{00000000-0005-0000-0000-0000CF760000}"/>
    <cellStyle name="Normal 25 6 3 2" xfId="12850" xr:uid="{00000000-0005-0000-0000-0000D0760000}"/>
    <cellStyle name="Normal 25 6 3 2 2" xfId="12851" xr:uid="{00000000-0005-0000-0000-0000D1760000}"/>
    <cellStyle name="Normal 25 6 3 2 2 2" xfId="12852" xr:uid="{00000000-0005-0000-0000-0000D2760000}"/>
    <cellStyle name="Normal 25 6 4" xfId="12853" xr:uid="{00000000-0005-0000-0000-0000D3760000}"/>
    <cellStyle name="Normal 25 6 4 2" xfId="12854" xr:uid="{00000000-0005-0000-0000-0000D4760000}"/>
    <cellStyle name="Normal 25 6 4 2 2" xfId="12855" xr:uid="{00000000-0005-0000-0000-0000D5760000}"/>
    <cellStyle name="Normal 25 6 4 3" xfId="12856" xr:uid="{00000000-0005-0000-0000-0000D6760000}"/>
    <cellStyle name="Normal 25 6 4 3 2" xfId="12857" xr:uid="{00000000-0005-0000-0000-0000D7760000}"/>
    <cellStyle name="Normal 25 6 4 4" xfId="12858" xr:uid="{00000000-0005-0000-0000-0000D8760000}"/>
    <cellStyle name="Normal 25 6 5" xfId="12859" xr:uid="{00000000-0005-0000-0000-0000D9760000}"/>
    <cellStyle name="Normal 25 6 5 2" xfId="12860" xr:uid="{00000000-0005-0000-0000-0000DA760000}"/>
    <cellStyle name="Normal 25 6 5 2 2" xfId="12861" xr:uid="{00000000-0005-0000-0000-0000DB760000}"/>
    <cellStyle name="Normal 25 6 6" xfId="12862" xr:uid="{00000000-0005-0000-0000-0000DC760000}"/>
    <cellStyle name="Normal 25 6 6 2" xfId="12863" xr:uid="{00000000-0005-0000-0000-0000DD760000}"/>
    <cellStyle name="Normal 25 7" xfId="12864" xr:uid="{00000000-0005-0000-0000-0000DE760000}"/>
    <cellStyle name="Normal 25 7 2" xfId="12865" xr:uid="{00000000-0005-0000-0000-0000DF760000}"/>
    <cellStyle name="Normal 25 7 2 2" xfId="12866" xr:uid="{00000000-0005-0000-0000-0000E0760000}"/>
    <cellStyle name="Normal 25 7 2 2 2" xfId="12867" xr:uid="{00000000-0005-0000-0000-0000E1760000}"/>
    <cellStyle name="Normal 25 7 3" xfId="43372" xr:uid="{00000000-0005-0000-0000-0000E2760000}"/>
    <cellStyle name="Normal 25 8" xfId="12868" xr:uid="{00000000-0005-0000-0000-0000E3760000}"/>
    <cellStyle name="Normal 25 8 2" xfId="12869" xr:uid="{00000000-0005-0000-0000-0000E4760000}"/>
    <cellStyle name="Normal 25 8 2 2" xfId="12870" xr:uid="{00000000-0005-0000-0000-0000E5760000}"/>
    <cellStyle name="Normal 25 8 2 2 2" xfId="12871" xr:uid="{00000000-0005-0000-0000-0000E6760000}"/>
    <cellStyle name="Normal 25 8 3" xfId="43373" xr:uid="{00000000-0005-0000-0000-0000E7760000}"/>
    <cellStyle name="Normal 25 9" xfId="12872" xr:uid="{00000000-0005-0000-0000-0000E8760000}"/>
    <cellStyle name="Normal 25 9 2" xfId="12873" xr:uid="{00000000-0005-0000-0000-0000E9760000}"/>
    <cellStyle name="Normal 25 9 2 2" xfId="12874" xr:uid="{00000000-0005-0000-0000-0000EA760000}"/>
    <cellStyle name="Normal 25 9 2 2 2" xfId="12875" xr:uid="{00000000-0005-0000-0000-0000EB760000}"/>
    <cellStyle name="Normal 25 9 3" xfId="43374" xr:uid="{00000000-0005-0000-0000-0000EC760000}"/>
    <cellStyle name="Normal 250" xfId="12876" xr:uid="{00000000-0005-0000-0000-0000ED760000}"/>
    <cellStyle name="Normal 251" xfId="12877" xr:uid="{00000000-0005-0000-0000-0000EE760000}"/>
    <cellStyle name="Normal 252" xfId="12878" xr:uid="{00000000-0005-0000-0000-0000EF760000}"/>
    <cellStyle name="Normal 253" xfId="12879" xr:uid="{00000000-0005-0000-0000-0000F0760000}"/>
    <cellStyle name="Normal 254" xfId="12880" xr:uid="{00000000-0005-0000-0000-0000F1760000}"/>
    <cellStyle name="Normal 255" xfId="12881" xr:uid="{00000000-0005-0000-0000-0000F2760000}"/>
    <cellStyle name="Normal 256" xfId="12882" xr:uid="{00000000-0005-0000-0000-0000F3760000}"/>
    <cellStyle name="Normal 257" xfId="12883" xr:uid="{00000000-0005-0000-0000-0000F4760000}"/>
    <cellStyle name="Normal 258" xfId="12884" xr:uid="{00000000-0005-0000-0000-0000F5760000}"/>
    <cellStyle name="Normal 259" xfId="12885" xr:uid="{00000000-0005-0000-0000-0000F6760000}"/>
    <cellStyle name="Normal 26" xfId="12886" xr:uid="{00000000-0005-0000-0000-0000F7760000}"/>
    <cellStyle name="Normal 26 10" xfId="12887" xr:uid="{00000000-0005-0000-0000-0000F8760000}"/>
    <cellStyle name="Normal 26 11" xfId="12888" xr:uid="{00000000-0005-0000-0000-0000F9760000}"/>
    <cellStyle name="Normal 26 11 2" xfId="12889" xr:uid="{00000000-0005-0000-0000-0000FA760000}"/>
    <cellStyle name="Normal 26 11 2 2" xfId="12890" xr:uid="{00000000-0005-0000-0000-0000FB760000}"/>
    <cellStyle name="Normal 26 12" xfId="12891" xr:uid="{00000000-0005-0000-0000-0000FC760000}"/>
    <cellStyle name="Normal 26 12 2" xfId="12892" xr:uid="{00000000-0005-0000-0000-0000FD760000}"/>
    <cellStyle name="Normal 26 13" xfId="12893" xr:uid="{00000000-0005-0000-0000-0000FE760000}"/>
    <cellStyle name="Normal 26 13 2" xfId="12894" xr:uid="{00000000-0005-0000-0000-0000FF760000}"/>
    <cellStyle name="Normal 26 14" xfId="12895" xr:uid="{00000000-0005-0000-0000-000000770000}"/>
    <cellStyle name="Normal 26 14 2" xfId="12896" xr:uid="{00000000-0005-0000-0000-000001770000}"/>
    <cellStyle name="Normal 26 15" xfId="12897" xr:uid="{00000000-0005-0000-0000-000002770000}"/>
    <cellStyle name="Normal 26 16" xfId="12898" xr:uid="{00000000-0005-0000-0000-000003770000}"/>
    <cellStyle name="Normal 26 2" xfId="12899" xr:uid="{00000000-0005-0000-0000-000004770000}"/>
    <cellStyle name="Normal 26 2 2" xfId="12900" xr:uid="{00000000-0005-0000-0000-000005770000}"/>
    <cellStyle name="Normal 26 2 2 2" xfId="12901" xr:uid="{00000000-0005-0000-0000-000006770000}"/>
    <cellStyle name="Normal 26 2 2 2 2" xfId="12902" xr:uid="{00000000-0005-0000-0000-000007770000}"/>
    <cellStyle name="Normal 26 2 2 2 2 2" xfId="12903" xr:uid="{00000000-0005-0000-0000-000008770000}"/>
    <cellStyle name="Normal 26 2 3" xfId="12904" xr:uid="{00000000-0005-0000-0000-000009770000}"/>
    <cellStyle name="Normal 26 2 3 2" xfId="12905" xr:uid="{00000000-0005-0000-0000-00000A770000}"/>
    <cellStyle name="Normal 26 2 3 2 2" xfId="12906" xr:uid="{00000000-0005-0000-0000-00000B770000}"/>
    <cellStyle name="Normal 26 2 3 2 2 2" xfId="12907" xr:uid="{00000000-0005-0000-0000-00000C770000}"/>
    <cellStyle name="Normal 26 2 4" xfId="12908" xr:uid="{00000000-0005-0000-0000-00000D770000}"/>
    <cellStyle name="Normal 26 2 4 2" xfId="12909" xr:uid="{00000000-0005-0000-0000-00000E770000}"/>
    <cellStyle name="Normal 26 2 4 2 2" xfId="12910" xr:uid="{00000000-0005-0000-0000-00000F770000}"/>
    <cellStyle name="Normal 26 3" xfId="12911" xr:uid="{00000000-0005-0000-0000-000010770000}"/>
    <cellStyle name="Normal 26 3 2" xfId="12912" xr:uid="{00000000-0005-0000-0000-000011770000}"/>
    <cellStyle name="Normal 26 3 2 2" xfId="12913" xr:uid="{00000000-0005-0000-0000-000012770000}"/>
    <cellStyle name="Normal 26 3 2 2 2" xfId="12914" xr:uid="{00000000-0005-0000-0000-000013770000}"/>
    <cellStyle name="Normal 26 4" xfId="12915" xr:uid="{00000000-0005-0000-0000-000014770000}"/>
    <cellStyle name="Normal 26 4 2" xfId="12916" xr:uid="{00000000-0005-0000-0000-000015770000}"/>
    <cellStyle name="Normal 26 4 2 2" xfId="12917" xr:uid="{00000000-0005-0000-0000-000016770000}"/>
    <cellStyle name="Normal 26 4 2 2 2" xfId="12918" xr:uid="{00000000-0005-0000-0000-000017770000}"/>
    <cellStyle name="Normal 26 5" xfId="12919" xr:uid="{00000000-0005-0000-0000-000018770000}"/>
    <cellStyle name="Normal 26 5 2" xfId="12920" xr:uid="{00000000-0005-0000-0000-000019770000}"/>
    <cellStyle name="Normal 26 5 2 2" xfId="12921" xr:uid="{00000000-0005-0000-0000-00001A770000}"/>
    <cellStyle name="Normal 26 5 2 2 2" xfId="12922" xr:uid="{00000000-0005-0000-0000-00001B770000}"/>
    <cellStyle name="Normal 26 6" xfId="12923" xr:uid="{00000000-0005-0000-0000-00001C770000}"/>
    <cellStyle name="Normal 26 6 10" xfId="12924" xr:uid="{00000000-0005-0000-0000-00001D770000}"/>
    <cellStyle name="Normal 26 6 10 2" xfId="12925" xr:uid="{00000000-0005-0000-0000-00001E770000}"/>
    <cellStyle name="Normal 26 6 11" xfId="12926" xr:uid="{00000000-0005-0000-0000-00001F770000}"/>
    <cellStyle name="Normal 26 6 2" xfId="12927" xr:uid="{00000000-0005-0000-0000-000020770000}"/>
    <cellStyle name="Normal 26 6 2 2" xfId="12928" xr:uid="{00000000-0005-0000-0000-000021770000}"/>
    <cellStyle name="Normal 26 6 2 2 2" xfId="12929" xr:uid="{00000000-0005-0000-0000-000022770000}"/>
    <cellStyle name="Normal 26 6 2 2 2 2" xfId="12930" xr:uid="{00000000-0005-0000-0000-000023770000}"/>
    <cellStyle name="Normal 26 6 2 3" xfId="12931" xr:uid="{00000000-0005-0000-0000-000024770000}"/>
    <cellStyle name="Normal 26 6 2 3 2" xfId="12932" xr:uid="{00000000-0005-0000-0000-000025770000}"/>
    <cellStyle name="Normal 26 6 2 3 2 2" xfId="12933" xr:uid="{00000000-0005-0000-0000-000026770000}"/>
    <cellStyle name="Normal 26 6 2 3 3" xfId="12934" xr:uid="{00000000-0005-0000-0000-000027770000}"/>
    <cellStyle name="Normal 26 6 2 4" xfId="12935" xr:uid="{00000000-0005-0000-0000-000028770000}"/>
    <cellStyle name="Normal 26 6 2 4 2" xfId="12936" xr:uid="{00000000-0005-0000-0000-000029770000}"/>
    <cellStyle name="Normal 26 6 2 5" xfId="12937" xr:uid="{00000000-0005-0000-0000-00002A770000}"/>
    <cellStyle name="Normal 26 6 2 5 2" xfId="12938" xr:uid="{00000000-0005-0000-0000-00002B770000}"/>
    <cellStyle name="Normal 26 6 2 6" xfId="12939" xr:uid="{00000000-0005-0000-0000-00002C770000}"/>
    <cellStyle name="Normal 26 6 3" xfId="12940" xr:uid="{00000000-0005-0000-0000-00002D770000}"/>
    <cellStyle name="Normal 26 6 3 2" xfId="12941" xr:uid="{00000000-0005-0000-0000-00002E770000}"/>
    <cellStyle name="Normal 26 6 3 2 2" xfId="12942" xr:uid="{00000000-0005-0000-0000-00002F770000}"/>
    <cellStyle name="Normal 26 6 3 2 2 2" xfId="12943" xr:uid="{00000000-0005-0000-0000-000030770000}"/>
    <cellStyle name="Normal 26 6 3 3" xfId="12944" xr:uid="{00000000-0005-0000-0000-000031770000}"/>
    <cellStyle name="Normal 26 6 3 3 2" xfId="12945" xr:uid="{00000000-0005-0000-0000-000032770000}"/>
    <cellStyle name="Normal 26 6 3 3 2 2" xfId="12946" xr:uid="{00000000-0005-0000-0000-000033770000}"/>
    <cellStyle name="Normal 26 6 3 3 3" xfId="12947" xr:uid="{00000000-0005-0000-0000-000034770000}"/>
    <cellStyle name="Normal 26 6 3 4" xfId="12948" xr:uid="{00000000-0005-0000-0000-000035770000}"/>
    <cellStyle name="Normal 26 6 3 4 2" xfId="12949" xr:uid="{00000000-0005-0000-0000-000036770000}"/>
    <cellStyle name="Normal 26 6 3 5" xfId="12950" xr:uid="{00000000-0005-0000-0000-000037770000}"/>
    <cellStyle name="Normal 26 6 3 5 2" xfId="12951" xr:uid="{00000000-0005-0000-0000-000038770000}"/>
    <cellStyle name="Normal 26 6 3 6" xfId="12952" xr:uid="{00000000-0005-0000-0000-000039770000}"/>
    <cellStyle name="Normal 26 6 4" xfId="12953" xr:uid="{00000000-0005-0000-0000-00003A770000}"/>
    <cellStyle name="Normal 26 6 4 2" xfId="12954" xr:uid="{00000000-0005-0000-0000-00003B770000}"/>
    <cellStyle name="Normal 26 6 4 2 2" xfId="12955" xr:uid="{00000000-0005-0000-0000-00003C770000}"/>
    <cellStyle name="Normal 26 6 5" xfId="12956" xr:uid="{00000000-0005-0000-0000-00003D770000}"/>
    <cellStyle name="Normal 26 6 5 2" xfId="12957" xr:uid="{00000000-0005-0000-0000-00003E770000}"/>
    <cellStyle name="Normal 26 6 5 2 2" xfId="12958" xr:uid="{00000000-0005-0000-0000-00003F770000}"/>
    <cellStyle name="Normal 26 6 5 3" xfId="12959" xr:uid="{00000000-0005-0000-0000-000040770000}"/>
    <cellStyle name="Normal 26 6 6" xfId="12960" xr:uid="{00000000-0005-0000-0000-000041770000}"/>
    <cellStyle name="Normal 26 6 6 2" xfId="12961" xr:uid="{00000000-0005-0000-0000-000042770000}"/>
    <cellStyle name="Normal 26 6 7" xfId="12962" xr:uid="{00000000-0005-0000-0000-000043770000}"/>
    <cellStyle name="Normal 26 6 7 2" xfId="12963" xr:uid="{00000000-0005-0000-0000-000044770000}"/>
    <cellStyle name="Normal 26 6 8" xfId="12964" xr:uid="{00000000-0005-0000-0000-000045770000}"/>
    <cellStyle name="Normal 26 6 8 2" xfId="12965" xr:uid="{00000000-0005-0000-0000-000046770000}"/>
    <cellStyle name="Normal 26 6 9" xfId="12966" xr:uid="{00000000-0005-0000-0000-000047770000}"/>
    <cellStyle name="Normal 26 6 9 2" xfId="12967" xr:uid="{00000000-0005-0000-0000-000048770000}"/>
    <cellStyle name="Normal 26 7" xfId="12968" xr:uid="{00000000-0005-0000-0000-000049770000}"/>
    <cellStyle name="Normal 26 7 2" xfId="12969" xr:uid="{00000000-0005-0000-0000-00004A770000}"/>
    <cellStyle name="Normal 26 7 2 2" xfId="12970" xr:uid="{00000000-0005-0000-0000-00004B770000}"/>
    <cellStyle name="Normal 26 7 2 2 2" xfId="12971" xr:uid="{00000000-0005-0000-0000-00004C770000}"/>
    <cellStyle name="Normal 26 8" xfId="12972" xr:uid="{00000000-0005-0000-0000-00004D770000}"/>
    <cellStyle name="Normal 26 8 2" xfId="12973" xr:uid="{00000000-0005-0000-0000-00004E770000}"/>
    <cellStyle name="Normal 26 8 2 2" xfId="12974" xr:uid="{00000000-0005-0000-0000-00004F770000}"/>
    <cellStyle name="Normal 26 8 2 2 2" xfId="12975" xr:uid="{00000000-0005-0000-0000-000050770000}"/>
    <cellStyle name="Normal 26 8 3" xfId="12976" xr:uid="{00000000-0005-0000-0000-000051770000}"/>
    <cellStyle name="Normal 26 8 3 2" xfId="12977" xr:uid="{00000000-0005-0000-0000-000052770000}"/>
    <cellStyle name="Normal 26 8 3 2 2" xfId="12978" xr:uid="{00000000-0005-0000-0000-000053770000}"/>
    <cellStyle name="Normal 26 8 3 3" xfId="12979" xr:uid="{00000000-0005-0000-0000-000054770000}"/>
    <cellStyle name="Normal 26 8 4" xfId="12980" xr:uid="{00000000-0005-0000-0000-000055770000}"/>
    <cellStyle name="Normal 26 8 4 2" xfId="12981" xr:uid="{00000000-0005-0000-0000-000056770000}"/>
    <cellStyle name="Normal 26 8 5" xfId="12982" xr:uid="{00000000-0005-0000-0000-000057770000}"/>
    <cellStyle name="Normal 26 8 5 2" xfId="12983" xr:uid="{00000000-0005-0000-0000-000058770000}"/>
    <cellStyle name="Normal 26 8 6" xfId="12984" xr:uid="{00000000-0005-0000-0000-000059770000}"/>
    <cellStyle name="Normal 26 9" xfId="12985" xr:uid="{00000000-0005-0000-0000-00005A770000}"/>
    <cellStyle name="Normal 26 9 2" xfId="12986" xr:uid="{00000000-0005-0000-0000-00005B770000}"/>
    <cellStyle name="Normal 26 9 2 2" xfId="12987" xr:uid="{00000000-0005-0000-0000-00005C770000}"/>
    <cellStyle name="Normal 26 9 2 2 2" xfId="12988" xr:uid="{00000000-0005-0000-0000-00005D770000}"/>
    <cellStyle name="Normal 26 9 3" xfId="12989" xr:uid="{00000000-0005-0000-0000-00005E770000}"/>
    <cellStyle name="Normal 26 9 3 2" xfId="12990" xr:uid="{00000000-0005-0000-0000-00005F770000}"/>
    <cellStyle name="Normal 26 9 3 2 2" xfId="12991" xr:uid="{00000000-0005-0000-0000-000060770000}"/>
    <cellStyle name="Normal 26 9 3 3" xfId="12992" xr:uid="{00000000-0005-0000-0000-000061770000}"/>
    <cellStyle name="Normal 26 9 4" xfId="12993" xr:uid="{00000000-0005-0000-0000-000062770000}"/>
    <cellStyle name="Normal 26 9 4 2" xfId="12994" xr:uid="{00000000-0005-0000-0000-000063770000}"/>
    <cellStyle name="Normal 26 9 5" xfId="12995" xr:uid="{00000000-0005-0000-0000-000064770000}"/>
    <cellStyle name="Normal 26 9 5 2" xfId="12996" xr:uid="{00000000-0005-0000-0000-000065770000}"/>
    <cellStyle name="Normal 26 9 6" xfId="12997" xr:uid="{00000000-0005-0000-0000-000066770000}"/>
    <cellStyle name="Normal 260" xfId="12998" xr:uid="{00000000-0005-0000-0000-000067770000}"/>
    <cellStyle name="Normal 261" xfId="12999" xr:uid="{00000000-0005-0000-0000-000068770000}"/>
    <cellStyle name="Normal 262" xfId="13000" xr:uid="{00000000-0005-0000-0000-000069770000}"/>
    <cellStyle name="Normal 263" xfId="13001" xr:uid="{00000000-0005-0000-0000-00006A770000}"/>
    <cellStyle name="Normal 264" xfId="13002" xr:uid="{00000000-0005-0000-0000-00006B770000}"/>
    <cellStyle name="Normal 265" xfId="13003" xr:uid="{00000000-0005-0000-0000-00006C770000}"/>
    <cellStyle name="Normal 266" xfId="25797" xr:uid="{00000000-0005-0000-0000-00006D770000}"/>
    <cellStyle name="Normal 267" xfId="25802" xr:uid="{00000000-0005-0000-0000-00006E770000}"/>
    <cellStyle name="Normal 268" xfId="25818" xr:uid="{00000000-0005-0000-0000-00006F770000}"/>
    <cellStyle name="Normal 269" xfId="43375" xr:uid="{00000000-0005-0000-0000-000070770000}"/>
    <cellStyle name="Normal 27" xfId="13004" xr:uid="{00000000-0005-0000-0000-000071770000}"/>
    <cellStyle name="Normal 27 10" xfId="13005" xr:uid="{00000000-0005-0000-0000-000072770000}"/>
    <cellStyle name="Normal 27 10 2" xfId="13006" xr:uid="{00000000-0005-0000-0000-000073770000}"/>
    <cellStyle name="Normal 27 10 2 2" xfId="13007" xr:uid="{00000000-0005-0000-0000-000074770000}"/>
    <cellStyle name="Normal 27 10 2 2 2" xfId="13008" xr:uid="{00000000-0005-0000-0000-000075770000}"/>
    <cellStyle name="Normal 27 11" xfId="13009" xr:uid="{00000000-0005-0000-0000-000076770000}"/>
    <cellStyle name="Normal 27 11 2" xfId="13010" xr:uid="{00000000-0005-0000-0000-000077770000}"/>
    <cellStyle name="Normal 27 11 2 2" xfId="13011" xr:uid="{00000000-0005-0000-0000-000078770000}"/>
    <cellStyle name="Normal 27 11 2 2 2" xfId="13012" xr:uid="{00000000-0005-0000-0000-000079770000}"/>
    <cellStyle name="Normal 27 12" xfId="13013" xr:uid="{00000000-0005-0000-0000-00007A770000}"/>
    <cellStyle name="Normal 27 12 2" xfId="13014" xr:uid="{00000000-0005-0000-0000-00007B770000}"/>
    <cellStyle name="Normal 27 12 2 2" xfId="13015" xr:uid="{00000000-0005-0000-0000-00007C770000}"/>
    <cellStyle name="Normal 27 12 2 2 2" xfId="13016" xr:uid="{00000000-0005-0000-0000-00007D770000}"/>
    <cellStyle name="Normal 27 13" xfId="13017" xr:uid="{00000000-0005-0000-0000-00007E770000}"/>
    <cellStyle name="Normal 27 13 2" xfId="13018" xr:uid="{00000000-0005-0000-0000-00007F770000}"/>
    <cellStyle name="Normal 27 13 2 2" xfId="13019" xr:uid="{00000000-0005-0000-0000-000080770000}"/>
    <cellStyle name="Normal 27 13 2 2 2" xfId="13020" xr:uid="{00000000-0005-0000-0000-000081770000}"/>
    <cellStyle name="Normal 27 14" xfId="13021" xr:uid="{00000000-0005-0000-0000-000082770000}"/>
    <cellStyle name="Normal 27 14 2" xfId="13022" xr:uid="{00000000-0005-0000-0000-000083770000}"/>
    <cellStyle name="Normal 27 14 2 2" xfId="13023" xr:uid="{00000000-0005-0000-0000-000084770000}"/>
    <cellStyle name="Normal 27 14 2 2 2" xfId="13024" xr:uid="{00000000-0005-0000-0000-000085770000}"/>
    <cellStyle name="Normal 27 15" xfId="13025" xr:uid="{00000000-0005-0000-0000-000086770000}"/>
    <cellStyle name="Normal 27 15 2" xfId="13026" xr:uid="{00000000-0005-0000-0000-000087770000}"/>
    <cellStyle name="Normal 27 15 2 2" xfId="13027" xr:uid="{00000000-0005-0000-0000-000088770000}"/>
    <cellStyle name="Normal 27 15 2 2 2" xfId="13028" xr:uid="{00000000-0005-0000-0000-000089770000}"/>
    <cellStyle name="Normal 27 16" xfId="13029" xr:uid="{00000000-0005-0000-0000-00008A770000}"/>
    <cellStyle name="Normal 27 16 2" xfId="13030" xr:uid="{00000000-0005-0000-0000-00008B770000}"/>
    <cellStyle name="Normal 27 16 2 2" xfId="13031" xr:uid="{00000000-0005-0000-0000-00008C770000}"/>
    <cellStyle name="Normal 27 16 2 2 2" xfId="13032" xr:uid="{00000000-0005-0000-0000-00008D770000}"/>
    <cellStyle name="Normal 27 17" xfId="13033" xr:uid="{00000000-0005-0000-0000-00008E770000}"/>
    <cellStyle name="Normal 27 17 2" xfId="13034" xr:uid="{00000000-0005-0000-0000-00008F770000}"/>
    <cellStyle name="Normal 27 17 2 2" xfId="13035" xr:uid="{00000000-0005-0000-0000-000090770000}"/>
    <cellStyle name="Normal 27 17 2 2 2" xfId="13036" xr:uid="{00000000-0005-0000-0000-000091770000}"/>
    <cellStyle name="Normal 27 17 3" xfId="13037" xr:uid="{00000000-0005-0000-0000-000092770000}"/>
    <cellStyle name="Normal 27 17 3 2" xfId="13038" xr:uid="{00000000-0005-0000-0000-000093770000}"/>
    <cellStyle name="Normal 27 17 3 2 2" xfId="13039" xr:uid="{00000000-0005-0000-0000-000094770000}"/>
    <cellStyle name="Normal 27 17 3 3" xfId="13040" xr:uid="{00000000-0005-0000-0000-000095770000}"/>
    <cellStyle name="Normal 27 17 4" xfId="13041" xr:uid="{00000000-0005-0000-0000-000096770000}"/>
    <cellStyle name="Normal 27 17 4 2" xfId="13042" xr:uid="{00000000-0005-0000-0000-000097770000}"/>
    <cellStyle name="Normal 27 17 5" xfId="13043" xr:uid="{00000000-0005-0000-0000-000098770000}"/>
    <cellStyle name="Normal 27 17 5 2" xfId="13044" xr:uid="{00000000-0005-0000-0000-000099770000}"/>
    <cellStyle name="Normal 27 17 6" xfId="13045" xr:uid="{00000000-0005-0000-0000-00009A770000}"/>
    <cellStyle name="Normal 27 18" xfId="13046" xr:uid="{00000000-0005-0000-0000-00009B770000}"/>
    <cellStyle name="Normal 27 19" xfId="13047" xr:uid="{00000000-0005-0000-0000-00009C770000}"/>
    <cellStyle name="Normal 27 19 2" xfId="13048" xr:uid="{00000000-0005-0000-0000-00009D770000}"/>
    <cellStyle name="Normal 27 19 2 2" xfId="13049" xr:uid="{00000000-0005-0000-0000-00009E770000}"/>
    <cellStyle name="Normal 27 2" xfId="13050" xr:uid="{00000000-0005-0000-0000-00009F770000}"/>
    <cellStyle name="Normal 27 2 2" xfId="13051" xr:uid="{00000000-0005-0000-0000-0000A0770000}"/>
    <cellStyle name="Normal 27 2 2 10" xfId="13052" xr:uid="{00000000-0005-0000-0000-0000A1770000}"/>
    <cellStyle name="Normal 27 2 2 2" xfId="13053" xr:uid="{00000000-0005-0000-0000-0000A2770000}"/>
    <cellStyle name="Normal 27 2 2 2 2" xfId="13054" xr:uid="{00000000-0005-0000-0000-0000A3770000}"/>
    <cellStyle name="Normal 27 2 2 2 2 2" xfId="13055" xr:uid="{00000000-0005-0000-0000-0000A4770000}"/>
    <cellStyle name="Normal 27 2 2 2 2 2 2" xfId="13056" xr:uid="{00000000-0005-0000-0000-0000A5770000}"/>
    <cellStyle name="Normal 27 2 2 2 3" xfId="13057" xr:uid="{00000000-0005-0000-0000-0000A6770000}"/>
    <cellStyle name="Normal 27 2 2 2 3 2" xfId="13058" xr:uid="{00000000-0005-0000-0000-0000A7770000}"/>
    <cellStyle name="Normal 27 2 2 2 3 2 2" xfId="13059" xr:uid="{00000000-0005-0000-0000-0000A8770000}"/>
    <cellStyle name="Normal 27 2 2 2 3 3" xfId="13060" xr:uid="{00000000-0005-0000-0000-0000A9770000}"/>
    <cellStyle name="Normal 27 2 2 2 4" xfId="13061" xr:uid="{00000000-0005-0000-0000-0000AA770000}"/>
    <cellStyle name="Normal 27 2 2 2 4 2" xfId="13062" xr:uid="{00000000-0005-0000-0000-0000AB770000}"/>
    <cellStyle name="Normal 27 2 2 2 5" xfId="13063" xr:uid="{00000000-0005-0000-0000-0000AC770000}"/>
    <cellStyle name="Normal 27 2 2 2 5 2" xfId="13064" xr:uid="{00000000-0005-0000-0000-0000AD770000}"/>
    <cellStyle name="Normal 27 2 2 2 6" xfId="13065" xr:uid="{00000000-0005-0000-0000-0000AE770000}"/>
    <cellStyle name="Normal 27 2 2 3" xfId="13066" xr:uid="{00000000-0005-0000-0000-0000AF770000}"/>
    <cellStyle name="Normal 27 2 2 3 2" xfId="13067" xr:uid="{00000000-0005-0000-0000-0000B0770000}"/>
    <cellStyle name="Normal 27 2 2 3 2 2" xfId="13068" xr:uid="{00000000-0005-0000-0000-0000B1770000}"/>
    <cellStyle name="Normal 27 2 2 4" xfId="13069" xr:uid="{00000000-0005-0000-0000-0000B2770000}"/>
    <cellStyle name="Normal 27 2 2 4 2" xfId="13070" xr:uid="{00000000-0005-0000-0000-0000B3770000}"/>
    <cellStyle name="Normal 27 2 2 4 2 2" xfId="13071" xr:uid="{00000000-0005-0000-0000-0000B4770000}"/>
    <cellStyle name="Normal 27 2 2 4 3" xfId="13072" xr:uid="{00000000-0005-0000-0000-0000B5770000}"/>
    <cellStyle name="Normal 27 2 2 5" xfId="13073" xr:uid="{00000000-0005-0000-0000-0000B6770000}"/>
    <cellStyle name="Normal 27 2 2 5 2" xfId="13074" xr:uid="{00000000-0005-0000-0000-0000B7770000}"/>
    <cellStyle name="Normal 27 2 2 6" xfId="13075" xr:uid="{00000000-0005-0000-0000-0000B8770000}"/>
    <cellStyle name="Normal 27 2 2 6 2" xfId="13076" xr:uid="{00000000-0005-0000-0000-0000B9770000}"/>
    <cellStyle name="Normal 27 2 2 7" xfId="13077" xr:uid="{00000000-0005-0000-0000-0000BA770000}"/>
    <cellStyle name="Normal 27 2 2 7 2" xfId="13078" xr:uid="{00000000-0005-0000-0000-0000BB770000}"/>
    <cellStyle name="Normal 27 2 2 8" xfId="13079" xr:uid="{00000000-0005-0000-0000-0000BC770000}"/>
    <cellStyle name="Normal 27 2 2 8 2" xfId="13080" xr:uid="{00000000-0005-0000-0000-0000BD770000}"/>
    <cellStyle name="Normal 27 2 2 9" xfId="13081" xr:uid="{00000000-0005-0000-0000-0000BE770000}"/>
    <cellStyle name="Normal 27 2 2 9 2" xfId="13082" xr:uid="{00000000-0005-0000-0000-0000BF770000}"/>
    <cellStyle name="Normal 27 2 3" xfId="13083" xr:uid="{00000000-0005-0000-0000-0000C0770000}"/>
    <cellStyle name="Normal 27 2 3 2" xfId="13084" xr:uid="{00000000-0005-0000-0000-0000C1770000}"/>
    <cellStyle name="Normal 27 2 3 2 2" xfId="13085" xr:uid="{00000000-0005-0000-0000-0000C2770000}"/>
    <cellStyle name="Normal 27 2 3 2 2 2" xfId="13086" xr:uid="{00000000-0005-0000-0000-0000C3770000}"/>
    <cellStyle name="Normal 27 2 4" xfId="13087" xr:uid="{00000000-0005-0000-0000-0000C4770000}"/>
    <cellStyle name="Normal 27 2 4 2" xfId="13088" xr:uid="{00000000-0005-0000-0000-0000C5770000}"/>
    <cellStyle name="Normal 27 2 4 2 2" xfId="13089" xr:uid="{00000000-0005-0000-0000-0000C6770000}"/>
    <cellStyle name="Normal 27 2 4 3" xfId="13090" xr:uid="{00000000-0005-0000-0000-0000C7770000}"/>
    <cellStyle name="Normal 27 2 4 3 2" xfId="13091" xr:uid="{00000000-0005-0000-0000-0000C8770000}"/>
    <cellStyle name="Normal 27 2 4 4" xfId="13092" xr:uid="{00000000-0005-0000-0000-0000C9770000}"/>
    <cellStyle name="Normal 27 2 5" xfId="13093" xr:uid="{00000000-0005-0000-0000-0000CA770000}"/>
    <cellStyle name="Normal 27 2 5 2" xfId="13094" xr:uid="{00000000-0005-0000-0000-0000CB770000}"/>
    <cellStyle name="Normal 27 2 5 2 2" xfId="13095" xr:uid="{00000000-0005-0000-0000-0000CC770000}"/>
    <cellStyle name="Normal 27 2 6" xfId="13096" xr:uid="{00000000-0005-0000-0000-0000CD770000}"/>
    <cellStyle name="Normal 27 2 6 2" xfId="13097" xr:uid="{00000000-0005-0000-0000-0000CE770000}"/>
    <cellStyle name="Normal 27 2 7" xfId="13098" xr:uid="{00000000-0005-0000-0000-0000CF770000}"/>
    <cellStyle name="Normal 27 20" xfId="13099" xr:uid="{00000000-0005-0000-0000-0000D0770000}"/>
    <cellStyle name="Normal 27 20 2" xfId="13100" xr:uid="{00000000-0005-0000-0000-0000D1770000}"/>
    <cellStyle name="Normal 27 21" xfId="13101" xr:uid="{00000000-0005-0000-0000-0000D2770000}"/>
    <cellStyle name="Normal 27 21 2" xfId="13102" xr:uid="{00000000-0005-0000-0000-0000D3770000}"/>
    <cellStyle name="Normal 27 22" xfId="13103" xr:uid="{00000000-0005-0000-0000-0000D4770000}"/>
    <cellStyle name="Normal 27 22 2" xfId="13104" xr:uid="{00000000-0005-0000-0000-0000D5770000}"/>
    <cellStyle name="Normal 27 23" xfId="13105" xr:uid="{00000000-0005-0000-0000-0000D6770000}"/>
    <cellStyle name="Normal 27 24" xfId="13106" xr:uid="{00000000-0005-0000-0000-0000D7770000}"/>
    <cellStyle name="Normal 27 25" xfId="54294" xr:uid="{9015EE00-DDB6-42BB-AE24-B1291B9197D3}"/>
    <cellStyle name="Normal 27 3" xfId="13107" xr:uid="{00000000-0005-0000-0000-0000D8770000}"/>
    <cellStyle name="Normal 27 3 2" xfId="13108" xr:uid="{00000000-0005-0000-0000-0000D9770000}"/>
    <cellStyle name="Normal 27 3 2 2" xfId="13109" xr:uid="{00000000-0005-0000-0000-0000DA770000}"/>
    <cellStyle name="Normal 27 3 2 2 2" xfId="13110" xr:uid="{00000000-0005-0000-0000-0000DB770000}"/>
    <cellStyle name="Normal 27 3 3" xfId="13111" xr:uid="{00000000-0005-0000-0000-0000DC770000}"/>
    <cellStyle name="Normal 27 4" xfId="13112" xr:uid="{00000000-0005-0000-0000-0000DD770000}"/>
    <cellStyle name="Normal 27 4 2" xfId="13113" xr:uid="{00000000-0005-0000-0000-0000DE770000}"/>
    <cellStyle name="Normal 27 4 2 2" xfId="13114" xr:uid="{00000000-0005-0000-0000-0000DF770000}"/>
    <cellStyle name="Normal 27 4 2 2 2" xfId="13115" xr:uid="{00000000-0005-0000-0000-0000E0770000}"/>
    <cellStyle name="Normal 27 4 3" xfId="43376" xr:uid="{00000000-0005-0000-0000-0000E1770000}"/>
    <cellStyle name="Normal 27 5" xfId="13116" xr:uid="{00000000-0005-0000-0000-0000E2770000}"/>
    <cellStyle name="Normal 27 5 2" xfId="13117" xr:uid="{00000000-0005-0000-0000-0000E3770000}"/>
    <cellStyle name="Normal 27 5 2 2" xfId="13118" xr:uid="{00000000-0005-0000-0000-0000E4770000}"/>
    <cellStyle name="Normal 27 5 2 2 2" xfId="13119" xr:uid="{00000000-0005-0000-0000-0000E5770000}"/>
    <cellStyle name="Normal 27 5 3" xfId="43377" xr:uid="{00000000-0005-0000-0000-0000E6770000}"/>
    <cellStyle name="Normal 27 6" xfId="13120" xr:uid="{00000000-0005-0000-0000-0000E7770000}"/>
    <cellStyle name="Normal 27 6 2" xfId="13121" xr:uid="{00000000-0005-0000-0000-0000E8770000}"/>
    <cellStyle name="Normal 27 6 2 2" xfId="13122" xr:uid="{00000000-0005-0000-0000-0000E9770000}"/>
    <cellStyle name="Normal 27 6 2 2 2" xfId="13123" xr:uid="{00000000-0005-0000-0000-0000EA770000}"/>
    <cellStyle name="Normal 27 6 3" xfId="43378" xr:uid="{00000000-0005-0000-0000-0000EB770000}"/>
    <cellStyle name="Normal 27 7" xfId="13124" xr:uid="{00000000-0005-0000-0000-0000EC770000}"/>
    <cellStyle name="Normal 27 7 2" xfId="13125" xr:uid="{00000000-0005-0000-0000-0000ED770000}"/>
    <cellStyle name="Normal 27 7 2 2" xfId="13126" xr:uid="{00000000-0005-0000-0000-0000EE770000}"/>
    <cellStyle name="Normal 27 7 2 2 2" xfId="13127" xr:uid="{00000000-0005-0000-0000-0000EF770000}"/>
    <cellStyle name="Normal 27 7 3" xfId="43379" xr:uid="{00000000-0005-0000-0000-0000F0770000}"/>
    <cellStyle name="Normal 27 8" xfId="13128" xr:uid="{00000000-0005-0000-0000-0000F1770000}"/>
    <cellStyle name="Normal 27 8 2" xfId="13129" xr:uid="{00000000-0005-0000-0000-0000F2770000}"/>
    <cellStyle name="Normal 27 8 2 2" xfId="13130" xr:uid="{00000000-0005-0000-0000-0000F3770000}"/>
    <cellStyle name="Normal 27 8 2 2 2" xfId="13131" xr:uid="{00000000-0005-0000-0000-0000F4770000}"/>
    <cellStyle name="Normal 27 9" xfId="13132" xr:uid="{00000000-0005-0000-0000-0000F5770000}"/>
    <cellStyle name="Normal 27 9 2" xfId="13133" xr:uid="{00000000-0005-0000-0000-0000F6770000}"/>
    <cellStyle name="Normal 27 9 2 2" xfId="13134" xr:uid="{00000000-0005-0000-0000-0000F7770000}"/>
    <cellStyle name="Normal 27 9 2 2 2" xfId="13135" xr:uid="{00000000-0005-0000-0000-0000F8770000}"/>
    <cellStyle name="Normal 270" xfId="43380" xr:uid="{00000000-0005-0000-0000-0000F9770000}"/>
    <cellStyle name="Normal 271" xfId="43381" xr:uid="{00000000-0005-0000-0000-0000FA770000}"/>
    <cellStyle name="Normal 272" xfId="43382" xr:uid="{00000000-0005-0000-0000-0000FB770000}"/>
    <cellStyle name="Normal 273" xfId="43383" xr:uid="{00000000-0005-0000-0000-0000FC770000}"/>
    <cellStyle name="Normal 274" xfId="43384" xr:uid="{00000000-0005-0000-0000-0000FD770000}"/>
    <cellStyle name="Normal 275" xfId="43385" xr:uid="{00000000-0005-0000-0000-0000FE770000}"/>
    <cellStyle name="Normal 276" xfId="43386" xr:uid="{00000000-0005-0000-0000-0000FF770000}"/>
    <cellStyle name="Normal 277" xfId="43387" xr:uid="{00000000-0005-0000-0000-000000780000}"/>
    <cellStyle name="Normal 278" xfId="43388" xr:uid="{00000000-0005-0000-0000-000001780000}"/>
    <cellStyle name="Normal 279" xfId="43389" xr:uid="{00000000-0005-0000-0000-000002780000}"/>
    <cellStyle name="Normal 28" xfId="13136" xr:uid="{00000000-0005-0000-0000-000003780000}"/>
    <cellStyle name="Normal 28 10" xfId="13137" xr:uid="{00000000-0005-0000-0000-000004780000}"/>
    <cellStyle name="Normal 28 10 2" xfId="13138" xr:uid="{00000000-0005-0000-0000-000005780000}"/>
    <cellStyle name="Normal 28 10 2 2" xfId="13139" xr:uid="{00000000-0005-0000-0000-000006780000}"/>
    <cellStyle name="Normal 28 10 2 2 2" xfId="13140" xr:uid="{00000000-0005-0000-0000-000007780000}"/>
    <cellStyle name="Normal 28 11" xfId="13141" xr:uid="{00000000-0005-0000-0000-000008780000}"/>
    <cellStyle name="Normal 28 11 2" xfId="13142" xr:uid="{00000000-0005-0000-0000-000009780000}"/>
    <cellStyle name="Normal 28 11 2 2" xfId="13143" xr:uid="{00000000-0005-0000-0000-00000A780000}"/>
    <cellStyle name="Normal 28 11 2 2 2" xfId="13144" xr:uid="{00000000-0005-0000-0000-00000B780000}"/>
    <cellStyle name="Normal 28 12" xfId="13145" xr:uid="{00000000-0005-0000-0000-00000C780000}"/>
    <cellStyle name="Normal 28 12 2" xfId="13146" xr:uid="{00000000-0005-0000-0000-00000D780000}"/>
    <cellStyle name="Normal 28 12 2 2" xfId="13147" xr:uid="{00000000-0005-0000-0000-00000E780000}"/>
    <cellStyle name="Normal 28 12 2 2 2" xfId="13148" xr:uid="{00000000-0005-0000-0000-00000F780000}"/>
    <cellStyle name="Normal 28 13" xfId="13149" xr:uid="{00000000-0005-0000-0000-000010780000}"/>
    <cellStyle name="Normal 28 13 2" xfId="13150" xr:uid="{00000000-0005-0000-0000-000011780000}"/>
    <cellStyle name="Normal 28 13 2 2" xfId="13151" xr:uid="{00000000-0005-0000-0000-000012780000}"/>
    <cellStyle name="Normal 28 13 2 2 2" xfId="13152" xr:uid="{00000000-0005-0000-0000-000013780000}"/>
    <cellStyle name="Normal 28 14" xfId="13153" xr:uid="{00000000-0005-0000-0000-000014780000}"/>
    <cellStyle name="Normal 28 14 2" xfId="13154" xr:uid="{00000000-0005-0000-0000-000015780000}"/>
    <cellStyle name="Normal 28 14 2 2" xfId="13155" xr:uid="{00000000-0005-0000-0000-000016780000}"/>
    <cellStyle name="Normal 28 14 2 2 2" xfId="13156" xr:uid="{00000000-0005-0000-0000-000017780000}"/>
    <cellStyle name="Normal 28 15" xfId="13157" xr:uid="{00000000-0005-0000-0000-000018780000}"/>
    <cellStyle name="Normal 28 15 2" xfId="13158" xr:uid="{00000000-0005-0000-0000-000019780000}"/>
    <cellStyle name="Normal 28 15 2 2" xfId="13159" xr:uid="{00000000-0005-0000-0000-00001A780000}"/>
    <cellStyle name="Normal 28 15 2 2 2" xfId="13160" xr:uid="{00000000-0005-0000-0000-00001B780000}"/>
    <cellStyle name="Normal 28 16" xfId="13161" xr:uid="{00000000-0005-0000-0000-00001C780000}"/>
    <cellStyle name="Normal 28 16 2" xfId="13162" xr:uid="{00000000-0005-0000-0000-00001D780000}"/>
    <cellStyle name="Normal 28 16 2 2" xfId="13163" xr:uid="{00000000-0005-0000-0000-00001E780000}"/>
    <cellStyle name="Normal 28 16 2 2 2" xfId="13164" xr:uid="{00000000-0005-0000-0000-00001F780000}"/>
    <cellStyle name="Normal 28 17" xfId="13165" xr:uid="{00000000-0005-0000-0000-000020780000}"/>
    <cellStyle name="Normal 28 17 2" xfId="13166" xr:uid="{00000000-0005-0000-0000-000021780000}"/>
    <cellStyle name="Normal 28 17 2 2" xfId="13167" xr:uid="{00000000-0005-0000-0000-000022780000}"/>
    <cellStyle name="Normal 28 17 2 2 2" xfId="13168" xr:uid="{00000000-0005-0000-0000-000023780000}"/>
    <cellStyle name="Normal 28 17 3" xfId="13169" xr:uid="{00000000-0005-0000-0000-000024780000}"/>
    <cellStyle name="Normal 28 17 3 2" xfId="13170" xr:uid="{00000000-0005-0000-0000-000025780000}"/>
    <cellStyle name="Normal 28 17 3 2 2" xfId="13171" xr:uid="{00000000-0005-0000-0000-000026780000}"/>
    <cellStyle name="Normal 28 17 3 3" xfId="13172" xr:uid="{00000000-0005-0000-0000-000027780000}"/>
    <cellStyle name="Normal 28 17 4" xfId="13173" xr:uid="{00000000-0005-0000-0000-000028780000}"/>
    <cellStyle name="Normal 28 17 4 2" xfId="13174" xr:uid="{00000000-0005-0000-0000-000029780000}"/>
    <cellStyle name="Normal 28 17 5" xfId="13175" xr:uid="{00000000-0005-0000-0000-00002A780000}"/>
    <cellStyle name="Normal 28 17 5 2" xfId="13176" xr:uid="{00000000-0005-0000-0000-00002B780000}"/>
    <cellStyle name="Normal 28 17 6" xfId="13177" xr:uid="{00000000-0005-0000-0000-00002C780000}"/>
    <cellStyle name="Normal 28 18" xfId="13178" xr:uid="{00000000-0005-0000-0000-00002D780000}"/>
    <cellStyle name="Normal 28 19" xfId="13179" xr:uid="{00000000-0005-0000-0000-00002E780000}"/>
    <cellStyle name="Normal 28 19 2" xfId="13180" xr:uid="{00000000-0005-0000-0000-00002F780000}"/>
    <cellStyle name="Normal 28 19 2 2" xfId="13181" xr:uid="{00000000-0005-0000-0000-000030780000}"/>
    <cellStyle name="Normal 28 2" xfId="13182" xr:uid="{00000000-0005-0000-0000-000031780000}"/>
    <cellStyle name="Normal 28 2 2" xfId="13183" xr:uid="{00000000-0005-0000-0000-000032780000}"/>
    <cellStyle name="Normal 28 2 2 10" xfId="13184" xr:uid="{00000000-0005-0000-0000-000033780000}"/>
    <cellStyle name="Normal 28 2 2 2" xfId="13185" xr:uid="{00000000-0005-0000-0000-000034780000}"/>
    <cellStyle name="Normal 28 2 2 2 2" xfId="13186" xr:uid="{00000000-0005-0000-0000-000035780000}"/>
    <cellStyle name="Normal 28 2 2 2 2 2" xfId="13187" xr:uid="{00000000-0005-0000-0000-000036780000}"/>
    <cellStyle name="Normal 28 2 2 2 2 2 2" xfId="13188" xr:uid="{00000000-0005-0000-0000-000037780000}"/>
    <cellStyle name="Normal 28 2 2 2 3" xfId="13189" xr:uid="{00000000-0005-0000-0000-000038780000}"/>
    <cellStyle name="Normal 28 2 2 2 3 2" xfId="13190" xr:uid="{00000000-0005-0000-0000-000039780000}"/>
    <cellStyle name="Normal 28 2 2 2 3 2 2" xfId="13191" xr:uid="{00000000-0005-0000-0000-00003A780000}"/>
    <cellStyle name="Normal 28 2 2 2 3 3" xfId="13192" xr:uid="{00000000-0005-0000-0000-00003B780000}"/>
    <cellStyle name="Normal 28 2 2 2 4" xfId="13193" xr:uid="{00000000-0005-0000-0000-00003C780000}"/>
    <cellStyle name="Normal 28 2 2 2 4 2" xfId="13194" xr:uid="{00000000-0005-0000-0000-00003D780000}"/>
    <cellStyle name="Normal 28 2 2 2 5" xfId="13195" xr:uid="{00000000-0005-0000-0000-00003E780000}"/>
    <cellStyle name="Normal 28 2 2 2 5 2" xfId="13196" xr:uid="{00000000-0005-0000-0000-00003F780000}"/>
    <cellStyle name="Normal 28 2 2 2 6" xfId="13197" xr:uid="{00000000-0005-0000-0000-000040780000}"/>
    <cellStyle name="Normal 28 2 2 3" xfId="13198" xr:uid="{00000000-0005-0000-0000-000041780000}"/>
    <cellStyle name="Normal 28 2 2 3 2" xfId="13199" xr:uid="{00000000-0005-0000-0000-000042780000}"/>
    <cellStyle name="Normal 28 2 2 3 2 2" xfId="13200" xr:uid="{00000000-0005-0000-0000-000043780000}"/>
    <cellStyle name="Normal 28 2 2 4" xfId="13201" xr:uid="{00000000-0005-0000-0000-000044780000}"/>
    <cellStyle name="Normal 28 2 2 4 2" xfId="13202" xr:uid="{00000000-0005-0000-0000-000045780000}"/>
    <cellStyle name="Normal 28 2 2 4 2 2" xfId="13203" xr:uid="{00000000-0005-0000-0000-000046780000}"/>
    <cellStyle name="Normal 28 2 2 4 3" xfId="13204" xr:uid="{00000000-0005-0000-0000-000047780000}"/>
    <cellStyle name="Normal 28 2 2 5" xfId="13205" xr:uid="{00000000-0005-0000-0000-000048780000}"/>
    <cellStyle name="Normal 28 2 2 5 2" xfId="13206" xr:uid="{00000000-0005-0000-0000-000049780000}"/>
    <cellStyle name="Normal 28 2 2 6" xfId="13207" xr:uid="{00000000-0005-0000-0000-00004A780000}"/>
    <cellStyle name="Normal 28 2 2 6 2" xfId="13208" xr:uid="{00000000-0005-0000-0000-00004B780000}"/>
    <cellStyle name="Normal 28 2 2 7" xfId="13209" xr:uid="{00000000-0005-0000-0000-00004C780000}"/>
    <cellStyle name="Normal 28 2 2 7 2" xfId="13210" xr:uid="{00000000-0005-0000-0000-00004D780000}"/>
    <cellStyle name="Normal 28 2 2 8" xfId="13211" xr:uid="{00000000-0005-0000-0000-00004E780000}"/>
    <cellStyle name="Normal 28 2 2 8 2" xfId="13212" xr:uid="{00000000-0005-0000-0000-00004F780000}"/>
    <cellStyle name="Normal 28 2 2 9" xfId="13213" xr:uid="{00000000-0005-0000-0000-000050780000}"/>
    <cellStyle name="Normal 28 2 2 9 2" xfId="13214" xr:uid="{00000000-0005-0000-0000-000051780000}"/>
    <cellStyle name="Normal 28 2 3" xfId="13215" xr:uid="{00000000-0005-0000-0000-000052780000}"/>
    <cellStyle name="Normal 28 2 3 2" xfId="13216" xr:uid="{00000000-0005-0000-0000-000053780000}"/>
    <cellStyle name="Normal 28 2 3 2 2" xfId="13217" xr:uid="{00000000-0005-0000-0000-000054780000}"/>
    <cellStyle name="Normal 28 2 3 2 2 2" xfId="13218" xr:uid="{00000000-0005-0000-0000-000055780000}"/>
    <cellStyle name="Normal 28 2 4" xfId="13219" xr:uid="{00000000-0005-0000-0000-000056780000}"/>
    <cellStyle name="Normal 28 2 4 2" xfId="13220" xr:uid="{00000000-0005-0000-0000-000057780000}"/>
    <cellStyle name="Normal 28 2 4 2 2" xfId="13221" xr:uid="{00000000-0005-0000-0000-000058780000}"/>
    <cellStyle name="Normal 28 2 4 3" xfId="13222" xr:uid="{00000000-0005-0000-0000-000059780000}"/>
    <cellStyle name="Normal 28 2 4 3 2" xfId="13223" xr:uid="{00000000-0005-0000-0000-00005A780000}"/>
    <cellStyle name="Normal 28 2 4 4" xfId="13224" xr:uid="{00000000-0005-0000-0000-00005B780000}"/>
    <cellStyle name="Normal 28 2 5" xfId="13225" xr:uid="{00000000-0005-0000-0000-00005C780000}"/>
    <cellStyle name="Normal 28 2 5 2" xfId="13226" xr:uid="{00000000-0005-0000-0000-00005D780000}"/>
    <cellStyle name="Normal 28 2 5 2 2" xfId="13227" xr:uid="{00000000-0005-0000-0000-00005E780000}"/>
    <cellStyle name="Normal 28 2 6" xfId="13228" xr:uid="{00000000-0005-0000-0000-00005F780000}"/>
    <cellStyle name="Normal 28 2 6 2" xfId="13229" xr:uid="{00000000-0005-0000-0000-000060780000}"/>
    <cellStyle name="Normal 28 2 7" xfId="13230" xr:uid="{00000000-0005-0000-0000-000061780000}"/>
    <cellStyle name="Normal 28 20" xfId="13231" xr:uid="{00000000-0005-0000-0000-000062780000}"/>
    <cellStyle name="Normal 28 20 2" xfId="13232" xr:uid="{00000000-0005-0000-0000-000063780000}"/>
    <cellStyle name="Normal 28 21" xfId="13233" xr:uid="{00000000-0005-0000-0000-000064780000}"/>
    <cellStyle name="Normal 28 21 2" xfId="13234" xr:uid="{00000000-0005-0000-0000-000065780000}"/>
    <cellStyle name="Normal 28 22" xfId="13235" xr:uid="{00000000-0005-0000-0000-000066780000}"/>
    <cellStyle name="Normal 28 22 2" xfId="13236" xr:uid="{00000000-0005-0000-0000-000067780000}"/>
    <cellStyle name="Normal 28 23" xfId="13237" xr:uid="{00000000-0005-0000-0000-000068780000}"/>
    <cellStyle name="Normal 28 24" xfId="13238" xr:uid="{00000000-0005-0000-0000-000069780000}"/>
    <cellStyle name="Normal 28 3" xfId="13239" xr:uid="{00000000-0005-0000-0000-00006A780000}"/>
    <cellStyle name="Normal 28 3 2" xfId="13240" xr:uid="{00000000-0005-0000-0000-00006B780000}"/>
    <cellStyle name="Normal 28 3 2 2" xfId="13241" xr:uid="{00000000-0005-0000-0000-00006C780000}"/>
    <cellStyle name="Normal 28 3 2 2 2" xfId="13242" xr:uid="{00000000-0005-0000-0000-00006D780000}"/>
    <cellStyle name="Normal 28 3 3" xfId="43390" xr:uid="{00000000-0005-0000-0000-00006E780000}"/>
    <cellStyle name="Normal 28 4" xfId="13243" xr:uid="{00000000-0005-0000-0000-00006F780000}"/>
    <cellStyle name="Normal 28 4 2" xfId="13244" xr:uid="{00000000-0005-0000-0000-000070780000}"/>
    <cellStyle name="Normal 28 4 2 2" xfId="13245" xr:uid="{00000000-0005-0000-0000-000071780000}"/>
    <cellStyle name="Normal 28 4 2 2 2" xfId="13246" xr:uid="{00000000-0005-0000-0000-000072780000}"/>
    <cellStyle name="Normal 28 4 3" xfId="43391" xr:uid="{00000000-0005-0000-0000-000073780000}"/>
    <cellStyle name="Normal 28 5" xfId="13247" xr:uid="{00000000-0005-0000-0000-000074780000}"/>
    <cellStyle name="Normal 28 5 2" xfId="13248" xr:uid="{00000000-0005-0000-0000-000075780000}"/>
    <cellStyle name="Normal 28 5 2 2" xfId="13249" xr:uid="{00000000-0005-0000-0000-000076780000}"/>
    <cellStyle name="Normal 28 5 2 2 2" xfId="13250" xr:uid="{00000000-0005-0000-0000-000077780000}"/>
    <cellStyle name="Normal 28 5 3" xfId="43392" xr:uid="{00000000-0005-0000-0000-000078780000}"/>
    <cellStyle name="Normal 28 6" xfId="13251" xr:uid="{00000000-0005-0000-0000-000079780000}"/>
    <cellStyle name="Normal 28 6 2" xfId="13252" xr:uid="{00000000-0005-0000-0000-00007A780000}"/>
    <cellStyle name="Normal 28 6 2 2" xfId="13253" xr:uid="{00000000-0005-0000-0000-00007B780000}"/>
    <cellStyle name="Normal 28 6 2 2 2" xfId="13254" xr:uid="{00000000-0005-0000-0000-00007C780000}"/>
    <cellStyle name="Normal 28 6 3" xfId="43393" xr:uid="{00000000-0005-0000-0000-00007D780000}"/>
    <cellStyle name="Normal 28 7" xfId="13255" xr:uid="{00000000-0005-0000-0000-00007E780000}"/>
    <cellStyle name="Normal 28 7 2" xfId="13256" xr:uid="{00000000-0005-0000-0000-00007F780000}"/>
    <cellStyle name="Normal 28 7 2 2" xfId="13257" xr:uid="{00000000-0005-0000-0000-000080780000}"/>
    <cellStyle name="Normal 28 7 2 2 2" xfId="13258" xr:uid="{00000000-0005-0000-0000-000081780000}"/>
    <cellStyle name="Normal 28 7 3" xfId="43394" xr:uid="{00000000-0005-0000-0000-000082780000}"/>
    <cellStyle name="Normal 28 8" xfId="13259" xr:uid="{00000000-0005-0000-0000-000083780000}"/>
    <cellStyle name="Normal 28 8 2" xfId="13260" xr:uid="{00000000-0005-0000-0000-000084780000}"/>
    <cellStyle name="Normal 28 8 2 2" xfId="13261" xr:uid="{00000000-0005-0000-0000-000085780000}"/>
    <cellStyle name="Normal 28 8 2 2 2" xfId="13262" xr:uid="{00000000-0005-0000-0000-000086780000}"/>
    <cellStyle name="Normal 28 9" xfId="13263" xr:uid="{00000000-0005-0000-0000-000087780000}"/>
    <cellStyle name="Normal 28 9 2" xfId="13264" xr:uid="{00000000-0005-0000-0000-000088780000}"/>
    <cellStyle name="Normal 28 9 2 2" xfId="13265" xr:uid="{00000000-0005-0000-0000-000089780000}"/>
    <cellStyle name="Normal 28 9 2 2 2" xfId="13266" xr:uid="{00000000-0005-0000-0000-00008A780000}"/>
    <cellStyle name="Normal 280" xfId="43395" xr:uid="{00000000-0005-0000-0000-00008B780000}"/>
    <cellStyle name="Normal 281" xfId="43396" xr:uid="{00000000-0005-0000-0000-00008C780000}"/>
    <cellStyle name="Normal 282" xfId="43397" xr:uid="{00000000-0005-0000-0000-00008D780000}"/>
    <cellStyle name="Normal 283" xfId="43398" xr:uid="{00000000-0005-0000-0000-00008E780000}"/>
    <cellStyle name="Normal 284" xfId="43399" xr:uid="{00000000-0005-0000-0000-00008F780000}"/>
    <cellStyle name="Normal 285" xfId="43400" xr:uid="{00000000-0005-0000-0000-000090780000}"/>
    <cellStyle name="Normal 286" xfId="43401" xr:uid="{00000000-0005-0000-0000-000091780000}"/>
    <cellStyle name="Normal 287" xfId="43402" xr:uid="{00000000-0005-0000-0000-000092780000}"/>
    <cellStyle name="Normal 288" xfId="43403" xr:uid="{00000000-0005-0000-0000-000093780000}"/>
    <cellStyle name="Normal 289" xfId="43404" xr:uid="{00000000-0005-0000-0000-000094780000}"/>
    <cellStyle name="Normal 29" xfId="13267" xr:uid="{00000000-0005-0000-0000-000095780000}"/>
    <cellStyle name="Normal 29 10" xfId="13268" xr:uid="{00000000-0005-0000-0000-000096780000}"/>
    <cellStyle name="Normal 29 10 2" xfId="13269" xr:uid="{00000000-0005-0000-0000-000097780000}"/>
    <cellStyle name="Normal 29 10 2 2" xfId="13270" xr:uid="{00000000-0005-0000-0000-000098780000}"/>
    <cellStyle name="Normal 29 10 2 2 2" xfId="13271" xr:uid="{00000000-0005-0000-0000-000099780000}"/>
    <cellStyle name="Normal 29 11" xfId="13272" xr:uid="{00000000-0005-0000-0000-00009A780000}"/>
    <cellStyle name="Normal 29 11 2" xfId="13273" xr:uid="{00000000-0005-0000-0000-00009B780000}"/>
    <cellStyle name="Normal 29 11 2 2" xfId="13274" xr:uid="{00000000-0005-0000-0000-00009C780000}"/>
    <cellStyle name="Normal 29 11 2 2 2" xfId="13275" xr:uid="{00000000-0005-0000-0000-00009D780000}"/>
    <cellStyle name="Normal 29 12" xfId="13276" xr:uid="{00000000-0005-0000-0000-00009E780000}"/>
    <cellStyle name="Normal 29 12 2" xfId="13277" xr:uid="{00000000-0005-0000-0000-00009F780000}"/>
    <cellStyle name="Normal 29 12 2 2" xfId="13278" xr:uid="{00000000-0005-0000-0000-0000A0780000}"/>
    <cellStyle name="Normal 29 12 2 2 2" xfId="13279" xr:uid="{00000000-0005-0000-0000-0000A1780000}"/>
    <cellStyle name="Normal 29 13" xfId="13280" xr:uid="{00000000-0005-0000-0000-0000A2780000}"/>
    <cellStyle name="Normal 29 13 2" xfId="13281" xr:uid="{00000000-0005-0000-0000-0000A3780000}"/>
    <cellStyle name="Normal 29 13 2 2" xfId="13282" xr:uid="{00000000-0005-0000-0000-0000A4780000}"/>
    <cellStyle name="Normal 29 13 2 2 2" xfId="13283" xr:uid="{00000000-0005-0000-0000-0000A5780000}"/>
    <cellStyle name="Normal 29 14" xfId="13284" xr:uid="{00000000-0005-0000-0000-0000A6780000}"/>
    <cellStyle name="Normal 29 14 2" xfId="13285" xr:uid="{00000000-0005-0000-0000-0000A7780000}"/>
    <cellStyle name="Normal 29 14 2 2" xfId="13286" xr:uid="{00000000-0005-0000-0000-0000A8780000}"/>
    <cellStyle name="Normal 29 14 2 2 2" xfId="13287" xr:uid="{00000000-0005-0000-0000-0000A9780000}"/>
    <cellStyle name="Normal 29 15" xfId="13288" xr:uid="{00000000-0005-0000-0000-0000AA780000}"/>
    <cellStyle name="Normal 29 15 2" xfId="13289" xr:uid="{00000000-0005-0000-0000-0000AB780000}"/>
    <cellStyle name="Normal 29 15 2 2" xfId="13290" xr:uid="{00000000-0005-0000-0000-0000AC780000}"/>
    <cellStyle name="Normal 29 15 2 2 2" xfId="13291" xr:uid="{00000000-0005-0000-0000-0000AD780000}"/>
    <cellStyle name="Normal 29 16" xfId="13292" xr:uid="{00000000-0005-0000-0000-0000AE780000}"/>
    <cellStyle name="Normal 29 16 2" xfId="13293" xr:uid="{00000000-0005-0000-0000-0000AF780000}"/>
    <cellStyle name="Normal 29 16 2 2" xfId="13294" xr:uid="{00000000-0005-0000-0000-0000B0780000}"/>
    <cellStyle name="Normal 29 16 2 2 2" xfId="13295" xr:uid="{00000000-0005-0000-0000-0000B1780000}"/>
    <cellStyle name="Normal 29 16 3" xfId="13296" xr:uid="{00000000-0005-0000-0000-0000B2780000}"/>
    <cellStyle name="Normal 29 16 3 2" xfId="13297" xr:uid="{00000000-0005-0000-0000-0000B3780000}"/>
    <cellStyle name="Normal 29 16 3 2 2" xfId="13298" xr:uid="{00000000-0005-0000-0000-0000B4780000}"/>
    <cellStyle name="Normal 29 16 3 3" xfId="13299" xr:uid="{00000000-0005-0000-0000-0000B5780000}"/>
    <cellStyle name="Normal 29 16 4" xfId="13300" xr:uid="{00000000-0005-0000-0000-0000B6780000}"/>
    <cellStyle name="Normal 29 16 4 2" xfId="13301" xr:uid="{00000000-0005-0000-0000-0000B7780000}"/>
    <cellStyle name="Normal 29 16 5" xfId="13302" xr:uid="{00000000-0005-0000-0000-0000B8780000}"/>
    <cellStyle name="Normal 29 16 5 2" xfId="13303" xr:uid="{00000000-0005-0000-0000-0000B9780000}"/>
    <cellStyle name="Normal 29 16 6" xfId="13304" xr:uid="{00000000-0005-0000-0000-0000BA780000}"/>
    <cellStyle name="Normal 29 17" xfId="13305" xr:uid="{00000000-0005-0000-0000-0000BB780000}"/>
    <cellStyle name="Normal 29 17 2" xfId="13306" xr:uid="{00000000-0005-0000-0000-0000BC780000}"/>
    <cellStyle name="Normal 29 17 2 2" xfId="13307" xr:uid="{00000000-0005-0000-0000-0000BD780000}"/>
    <cellStyle name="Normal 29 17 3" xfId="13308" xr:uid="{00000000-0005-0000-0000-0000BE780000}"/>
    <cellStyle name="Normal 29 17 3 2" xfId="13309" xr:uid="{00000000-0005-0000-0000-0000BF780000}"/>
    <cellStyle name="Normal 29 17 4" xfId="13310" xr:uid="{00000000-0005-0000-0000-0000C0780000}"/>
    <cellStyle name="Normal 29 18" xfId="13311" xr:uid="{00000000-0005-0000-0000-0000C1780000}"/>
    <cellStyle name="Normal 29 18 2" xfId="13312" xr:uid="{00000000-0005-0000-0000-0000C2780000}"/>
    <cellStyle name="Normal 29 18 2 2" xfId="13313" xr:uid="{00000000-0005-0000-0000-0000C3780000}"/>
    <cellStyle name="Normal 29 19" xfId="13314" xr:uid="{00000000-0005-0000-0000-0000C4780000}"/>
    <cellStyle name="Normal 29 19 2" xfId="13315" xr:uid="{00000000-0005-0000-0000-0000C5780000}"/>
    <cellStyle name="Normal 29 2" xfId="13316" xr:uid="{00000000-0005-0000-0000-0000C6780000}"/>
    <cellStyle name="Normal 29 2 2" xfId="13317" xr:uid="{00000000-0005-0000-0000-0000C7780000}"/>
    <cellStyle name="Normal 29 2 2 10" xfId="13318" xr:uid="{00000000-0005-0000-0000-0000C8780000}"/>
    <cellStyle name="Normal 29 2 2 2" xfId="13319" xr:uid="{00000000-0005-0000-0000-0000C9780000}"/>
    <cellStyle name="Normal 29 2 2 2 2" xfId="13320" xr:uid="{00000000-0005-0000-0000-0000CA780000}"/>
    <cellStyle name="Normal 29 2 2 2 2 2" xfId="13321" xr:uid="{00000000-0005-0000-0000-0000CB780000}"/>
    <cellStyle name="Normal 29 2 2 2 2 2 2" xfId="13322" xr:uid="{00000000-0005-0000-0000-0000CC780000}"/>
    <cellStyle name="Normal 29 2 2 2 3" xfId="13323" xr:uid="{00000000-0005-0000-0000-0000CD780000}"/>
    <cellStyle name="Normal 29 2 2 2 3 2" xfId="13324" xr:uid="{00000000-0005-0000-0000-0000CE780000}"/>
    <cellStyle name="Normal 29 2 2 2 3 2 2" xfId="13325" xr:uid="{00000000-0005-0000-0000-0000CF780000}"/>
    <cellStyle name="Normal 29 2 2 2 3 3" xfId="13326" xr:uid="{00000000-0005-0000-0000-0000D0780000}"/>
    <cellStyle name="Normal 29 2 2 2 4" xfId="13327" xr:uid="{00000000-0005-0000-0000-0000D1780000}"/>
    <cellStyle name="Normal 29 2 2 2 4 2" xfId="13328" xr:uid="{00000000-0005-0000-0000-0000D2780000}"/>
    <cellStyle name="Normal 29 2 2 2 5" xfId="13329" xr:uid="{00000000-0005-0000-0000-0000D3780000}"/>
    <cellStyle name="Normal 29 2 2 2 5 2" xfId="13330" xr:uid="{00000000-0005-0000-0000-0000D4780000}"/>
    <cellStyle name="Normal 29 2 2 2 6" xfId="13331" xr:uid="{00000000-0005-0000-0000-0000D5780000}"/>
    <cellStyle name="Normal 29 2 2 3" xfId="13332" xr:uid="{00000000-0005-0000-0000-0000D6780000}"/>
    <cellStyle name="Normal 29 2 2 3 2" xfId="13333" xr:uid="{00000000-0005-0000-0000-0000D7780000}"/>
    <cellStyle name="Normal 29 2 2 3 2 2" xfId="13334" xr:uid="{00000000-0005-0000-0000-0000D8780000}"/>
    <cellStyle name="Normal 29 2 2 4" xfId="13335" xr:uid="{00000000-0005-0000-0000-0000D9780000}"/>
    <cellStyle name="Normal 29 2 2 4 2" xfId="13336" xr:uid="{00000000-0005-0000-0000-0000DA780000}"/>
    <cellStyle name="Normal 29 2 2 4 2 2" xfId="13337" xr:uid="{00000000-0005-0000-0000-0000DB780000}"/>
    <cellStyle name="Normal 29 2 2 4 3" xfId="13338" xr:uid="{00000000-0005-0000-0000-0000DC780000}"/>
    <cellStyle name="Normal 29 2 2 5" xfId="13339" xr:uid="{00000000-0005-0000-0000-0000DD780000}"/>
    <cellStyle name="Normal 29 2 2 5 2" xfId="13340" xr:uid="{00000000-0005-0000-0000-0000DE780000}"/>
    <cellStyle name="Normal 29 2 2 6" xfId="13341" xr:uid="{00000000-0005-0000-0000-0000DF780000}"/>
    <cellStyle name="Normal 29 2 2 6 2" xfId="13342" xr:uid="{00000000-0005-0000-0000-0000E0780000}"/>
    <cellStyle name="Normal 29 2 2 7" xfId="13343" xr:uid="{00000000-0005-0000-0000-0000E1780000}"/>
    <cellStyle name="Normal 29 2 2 7 2" xfId="13344" xr:uid="{00000000-0005-0000-0000-0000E2780000}"/>
    <cellStyle name="Normal 29 2 2 8" xfId="13345" xr:uid="{00000000-0005-0000-0000-0000E3780000}"/>
    <cellStyle name="Normal 29 2 2 8 2" xfId="13346" xr:uid="{00000000-0005-0000-0000-0000E4780000}"/>
    <cellStyle name="Normal 29 2 2 9" xfId="13347" xr:uid="{00000000-0005-0000-0000-0000E5780000}"/>
    <cellStyle name="Normal 29 2 2 9 2" xfId="13348" xr:uid="{00000000-0005-0000-0000-0000E6780000}"/>
    <cellStyle name="Normal 29 2 3" xfId="13349" xr:uid="{00000000-0005-0000-0000-0000E7780000}"/>
    <cellStyle name="Normal 29 2 3 2" xfId="13350" xr:uid="{00000000-0005-0000-0000-0000E8780000}"/>
    <cellStyle name="Normal 29 2 3 2 2" xfId="13351" xr:uid="{00000000-0005-0000-0000-0000E9780000}"/>
    <cellStyle name="Normal 29 2 3 2 2 2" xfId="13352" xr:uid="{00000000-0005-0000-0000-0000EA780000}"/>
    <cellStyle name="Normal 29 2 4" xfId="13353" xr:uid="{00000000-0005-0000-0000-0000EB780000}"/>
    <cellStyle name="Normal 29 2 4 2" xfId="13354" xr:uid="{00000000-0005-0000-0000-0000EC780000}"/>
    <cellStyle name="Normal 29 2 4 2 2" xfId="13355" xr:uid="{00000000-0005-0000-0000-0000ED780000}"/>
    <cellStyle name="Normal 29 2 4 3" xfId="13356" xr:uid="{00000000-0005-0000-0000-0000EE780000}"/>
    <cellStyle name="Normal 29 2 4 3 2" xfId="13357" xr:uid="{00000000-0005-0000-0000-0000EF780000}"/>
    <cellStyle name="Normal 29 2 4 4" xfId="13358" xr:uid="{00000000-0005-0000-0000-0000F0780000}"/>
    <cellStyle name="Normal 29 2 5" xfId="13359" xr:uid="{00000000-0005-0000-0000-0000F1780000}"/>
    <cellStyle name="Normal 29 2 5 2" xfId="13360" xr:uid="{00000000-0005-0000-0000-0000F2780000}"/>
    <cellStyle name="Normal 29 2 5 2 2" xfId="13361" xr:uid="{00000000-0005-0000-0000-0000F3780000}"/>
    <cellStyle name="Normal 29 2 6" xfId="13362" xr:uid="{00000000-0005-0000-0000-0000F4780000}"/>
    <cellStyle name="Normal 29 2 6 2" xfId="13363" xr:uid="{00000000-0005-0000-0000-0000F5780000}"/>
    <cellStyle name="Normal 29 2 7" xfId="13364" xr:uid="{00000000-0005-0000-0000-0000F6780000}"/>
    <cellStyle name="Normal 29 2 7 2" xfId="13365" xr:uid="{00000000-0005-0000-0000-0000F7780000}"/>
    <cellStyle name="Normal 29 2 8" xfId="13366" xr:uid="{00000000-0005-0000-0000-0000F8780000}"/>
    <cellStyle name="Normal 29 20" xfId="13367" xr:uid="{00000000-0005-0000-0000-0000F9780000}"/>
    <cellStyle name="Normal 29 20 2" xfId="13368" xr:uid="{00000000-0005-0000-0000-0000FA780000}"/>
    <cellStyle name="Normal 29 21" xfId="13369" xr:uid="{00000000-0005-0000-0000-0000FB780000}"/>
    <cellStyle name="Normal 29 21 2" xfId="13370" xr:uid="{00000000-0005-0000-0000-0000FC780000}"/>
    <cellStyle name="Normal 29 22" xfId="13371" xr:uid="{00000000-0005-0000-0000-0000FD780000}"/>
    <cellStyle name="Normal 29 22 2" xfId="13372" xr:uid="{00000000-0005-0000-0000-0000FE780000}"/>
    <cellStyle name="Normal 29 23" xfId="13373" xr:uid="{00000000-0005-0000-0000-0000FF780000}"/>
    <cellStyle name="Normal 29 23 2" xfId="13374" xr:uid="{00000000-0005-0000-0000-000000790000}"/>
    <cellStyle name="Normal 29 24" xfId="13375" xr:uid="{00000000-0005-0000-0000-000001790000}"/>
    <cellStyle name="Normal 29 25" xfId="13376" xr:uid="{00000000-0005-0000-0000-000002790000}"/>
    <cellStyle name="Normal 29 3" xfId="13377" xr:uid="{00000000-0005-0000-0000-000003790000}"/>
    <cellStyle name="Normal 29 3 2" xfId="13378" xr:uid="{00000000-0005-0000-0000-000004790000}"/>
    <cellStyle name="Normal 29 3 2 2" xfId="13379" xr:uid="{00000000-0005-0000-0000-000005790000}"/>
    <cellStyle name="Normal 29 3 2 2 2" xfId="13380" xr:uid="{00000000-0005-0000-0000-000006790000}"/>
    <cellStyle name="Normal 29 3 2 2 2 2" xfId="13381" xr:uid="{00000000-0005-0000-0000-000007790000}"/>
    <cellStyle name="Normal 29 3 3" xfId="13382" xr:uid="{00000000-0005-0000-0000-000008790000}"/>
    <cellStyle name="Normal 29 3 3 2" xfId="13383" xr:uid="{00000000-0005-0000-0000-000009790000}"/>
    <cellStyle name="Normal 29 3 3 2 2" xfId="13384" xr:uid="{00000000-0005-0000-0000-00000A790000}"/>
    <cellStyle name="Normal 29 3 3 3" xfId="13385" xr:uid="{00000000-0005-0000-0000-00000B790000}"/>
    <cellStyle name="Normal 29 3 3 3 2" xfId="13386" xr:uid="{00000000-0005-0000-0000-00000C790000}"/>
    <cellStyle name="Normal 29 3 3 4" xfId="13387" xr:uid="{00000000-0005-0000-0000-00000D790000}"/>
    <cellStyle name="Normal 29 3 4" xfId="13388" xr:uid="{00000000-0005-0000-0000-00000E790000}"/>
    <cellStyle name="Normal 29 3 4 2" xfId="13389" xr:uid="{00000000-0005-0000-0000-00000F790000}"/>
    <cellStyle name="Normal 29 3 4 2 2" xfId="13390" xr:uid="{00000000-0005-0000-0000-000010790000}"/>
    <cellStyle name="Normal 29 3 5" xfId="13391" xr:uid="{00000000-0005-0000-0000-000011790000}"/>
    <cellStyle name="Normal 29 3 5 2" xfId="13392" xr:uid="{00000000-0005-0000-0000-000012790000}"/>
    <cellStyle name="Normal 29 3 6" xfId="13393" xr:uid="{00000000-0005-0000-0000-000013790000}"/>
    <cellStyle name="Normal 29 4" xfId="13394" xr:uid="{00000000-0005-0000-0000-000014790000}"/>
    <cellStyle name="Normal 29 4 2" xfId="13395" xr:uid="{00000000-0005-0000-0000-000015790000}"/>
    <cellStyle name="Normal 29 4 2 2" xfId="13396" xr:uid="{00000000-0005-0000-0000-000016790000}"/>
    <cellStyle name="Normal 29 4 2 2 2" xfId="13397" xr:uid="{00000000-0005-0000-0000-000017790000}"/>
    <cellStyle name="Normal 29 4 3" xfId="43405" xr:uid="{00000000-0005-0000-0000-000018790000}"/>
    <cellStyle name="Normal 29 5" xfId="13398" xr:uid="{00000000-0005-0000-0000-000019790000}"/>
    <cellStyle name="Normal 29 5 2" xfId="13399" xr:uid="{00000000-0005-0000-0000-00001A790000}"/>
    <cellStyle name="Normal 29 5 2 2" xfId="13400" xr:uid="{00000000-0005-0000-0000-00001B790000}"/>
    <cellStyle name="Normal 29 5 2 2 2" xfId="13401" xr:uid="{00000000-0005-0000-0000-00001C790000}"/>
    <cellStyle name="Normal 29 5 3" xfId="43406" xr:uid="{00000000-0005-0000-0000-00001D790000}"/>
    <cellStyle name="Normal 29 6" xfId="13402" xr:uid="{00000000-0005-0000-0000-00001E790000}"/>
    <cellStyle name="Normal 29 6 2" xfId="13403" xr:uid="{00000000-0005-0000-0000-00001F790000}"/>
    <cellStyle name="Normal 29 6 2 2" xfId="13404" xr:uid="{00000000-0005-0000-0000-000020790000}"/>
    <cellStyle name="Normal 29 6 2 2 2" xfId="13405" xr:uid="{00000000-0005-0000-0000-000021790000}"/>
    <cellStyle name="Normal 29 6 3" xfId="43407" xr:uid="{00000000-0005-0000-0000-000022790000}"/>
    <cellStyle name="Normal 29 7" xfId="13406" xr:uid="{00000000-0005-0000-0000-000023790000}"/>
    <cellStyle name="Normal 29 7 2" xfId="13407" xr:uid="{00000000-0005-0000-0000-000024790000}"/>
    <cellStyle name="Normal 29 7 2 2" xfId="13408" xr:uid="{00000000-0005-0000-0000-000025790000}"/>
    <cellStyle name="Normal 29 7 2 2 2" xfId="13409" xr:uid="{00000000-0005-0000-0000-000026790000}"/>
    <cellStyle name="Normal 29 7 3" xfId="43408" xr:uid="{00000000-0005-0000-0000-000027790000}"/>
    <cellStyle name="Normal 29 8" xfId="13410" xr:uid="{00000000-0005-0000-0000-000028790000}"/>
    <cellStyle name="Normal 29 8 2" xfId="13411" xr:uid="{00000000-0005-0000-0000-000029790000}"/>
    <cellStyle name="Normal 29 8 2 2" xfId="13412" xr:uid="{00000000-0005-0000-0000-00002A790000}"/>
    <cellStyle name="Normal 29 8 2 2 2" xfId="13413" xr:uid="{00000000-0005-0000-0000-00002B790000}"/>
    <cellStyle name="Normal 29 9" xfId="13414" xr:uid="{00000000-0005-0000-0000-00002C790000}"/>
    <cellStyle name="Normal 29 9 2" xfId="13415" xr:uid="{00000000-0005-0000-0000-00002D790000}"/>
    <cellStyle name="Normal 29 9 2 2" xfId="13416" xr:uid="{00000000-0005-0000-0000-00002E790000}"/>
    <cellStyle name="Normal 29 9 2 2 2" xfId="13417" xr:uid="{00000000-0005-0000-0000-00002F790000}"/>
    <cellStyle name="Normal 290" xfId="43409" xr:uid="{00000000-0005-0000-0000-000030790000}"/>
    <cellStyle name="Normal 291" xfId="43410" xr:uid="{00000000-0005-0000-0000-000031790000}"/>
    <cellStyle name="Normal 292" xfId="43411" xr:uid="{00000000-0005-0000-0000-000032790000}"/>
    <cellStyle name="Normal 293" xfId="43412" xr:uid="{00000000-0005-0000-0000-000033790000}"/>
    <cellStyle name="Normal 294" xfId="54259" xr:uid="{00000000-0005-0000-0000-000034790000}"/>
    <cellStyle name="Normal 295" xfId="54262" xr:uid="{59797A62-4B1C-4196-A10D-BAEF0E33174D}"/>
    <cellStyle name="Normal 296" xfId="54291" xr:uid="{995505B7-EAF7-4597-A61B-461C0427E5A6}"/>
    <cellStyle name="Normal 297" xfId="54299" xr:uid="{A8F6C8EC-DA1B-434E-9A1B-82FC9D8BED54}"/>
    <cellStyle name="Normal 298" xfId="54300" xr:uid="{5D744B5C-2144-40C3-A45F-3DB844BA1F93}"/>
    <cellStyle name="Normal 299" xfId="54301" xr:uid="{4AC66087-D8D1-42F5-A545-6E8D8CB96074}"/>
    <cellStyle name="Normal 3" xfId="13418" xr:uid="{00000000-0005-0000-0000-000035790000}"/>
    <cellStyle name="Normal 3 10" xfId="13419" xr:uid="{00000000-0005-0000-0000-000036790000}"/>
    <cellStyle name="Normal 3 10 2" xfId="13420" xr:uid="{00000000-0005-0000-0000-000037790000}"/>
    <cellStyle name="Normal 3 10 2 2" xfId="13421" xr:uid="{00000000-0005-0000-0000-000038790000}"/>
    <cellStyle name="Normal 3 10 2 2 2" xfId="13422" xr:uid="{00000000-0005-0000-0000-000039790000}"/>
    <cellStyle name="Normal 3 10 2 2 2 2" xfId="13423" xr:uid="{00000000-0005-0000-0000-00003A790000}"/>
    <cellStyle name="Normal 3 10 3" xfId="13424" xr:uid="{00000000-0005-0000-0000-00003B790000}"/>
    <cellStyle name="Normal 3 10 3 2" xfId="13425" xr:uid="{00000000-0005-0000-0000-00003C790000}"/>
    <cellStyle name="Normal 3 10 3 2 2" xfId="13426" xr:uid="{00000000-0005-0000-0000-00003D790000}"/>
    <cellStyle name="Normal 3 10 3 2 2 2" xfId="13427" xr:uid="{00000000-0005-0000-0000-00003E790000}"/>
    <cellStyle name="Normal 3 10 4" xfId="13428" xr:uid="{00000000-0005-0000-0000-00003F790000}"/>
    <cellStyle name="Normal 3 10 5" xfId="13429" xr:uid="{00000000-0005-0000-0000-000040790000}"/>
    <cellStyle name="Normal 3 10 5 2" xfId="13430" xr:uid="{00000000-0005-0000-0000-000041790000}"/>
    <cellStyle name="Normal 3 10 5 2 2" xfId="13431" xr:uid="{00000000-0005-0000-0000-000042790000}"/>
    <cellStyle name="Normal 3 11" xfId="13432" xr:uid="{00000000-0005-0000-0000-000043790000}"/>
    <cellStyle name="Normal 3 11 2" xfId="13433" xr:uid="{00000000-0005-0000-0000-000044790000}"/>
    <cellStyle name="Normal 3 11 2 2" xfId="13434" xr:uid="{00000000-0005-0000-0000-000045790000}"/>
    <cellStyle name="Normal 3 11 2 2 2" xfId="13435" xr:uid="{00000000-0005-0000-0000-000046790000}"/>
    <cellStyle name="Normal 3 11 2 2 2 2" xfId="13436" xr:uid="{00000000-0005-0000-0000-000047790000}"/>
    <cellStyle name="Normal 3 11 2 3" xfId="13437" xr:uid="{00000000-0005-0000-0000-000048790000}"/>
    <cellStyle name="Normal 3 11 3" xfId="13438" xr:uid="{00000000-0005-0000-0000-000049790000}"/>
    <cellStyle name="Normal 3 11 3 2" xfId="13439" xr:uid="{00000000-0005-0000-0000-00004A790000}"/>
    <cellStyle name="Normal 3 11 3 2 2" xfId="13440" xr:uid="{00000000-0005-0000-0000-00004B790000}"/>
    <cellStyle name="Normal 3 11 3 2 2 2" xfId="13441" xr:uid="{00000000-0005-0000-0000-00004C790000}"/>
    <cellStyle name="Normal 3 11 4" xfId="13442" xr:uid="{00000000-0005-0000-0000-00004D790000}"/>
    <cellStyle name="Normal 3 11 4 2" xfId="13443" xr:uid="{00000000-0005-0000-0000-00004E790000}"/>
    <cellStyle name="Normal 3 11 5" xfId="13444" xr:uid="{00000000-0005-0000-0000-00004F790000}"/>
    <cellStyle name="Normal 3 11 5 2" xfId="13445" xr:uid="{00000000-0005-0000-0000-000050790000}"/>
    <cellStyle name="Normal 3 11 5 2 2" xfId="13446" xr:uid="{00000000-0005-0000-0000-000051790000}"/>
    <cellStyle name="Normal 3 12" xfId="13447" xr:uid="{00000000-0005-0000-0000-000052790000}"/>
    <cellStyle name="Normal 3 12 2" xfId="13448" xr:uid="{00000000-0005-0000-0000-000053790000}"/>
    <cellStyle name="Normal 3 12 2 2" xfId="13449" xr:uid="{00000000-0005-0000-0000-000054790000}"/>
    <cellStyle name="Normal 3 12 2 2 2" xfId="13450" xr:uid="{00000000-0005-0000-0000-000055790000}"/>
    <cellStyle name="Normal 3 12 2 2 2 2" xfId="13451" xr:uid="{00000000-0005-0000-0000-000056790000}"/>
    <cellStyle name="Normal 3 12 3" xfId="13452" xr:uid="{00000000-0005-0000-0000-000057790000}"/>
    <cellStyle name="Normal 3 12 3 2" xfId="13453" xr:uid="{00000000-0005-0000-0000-000058790000}"/>
    <cellStyle name="Normal 3 12 3 2 2" xfId="13454" xr:uid="{00000000-0005-0000-0000-000059790000}"/>
    <cellStyle name="Normal 3 12 3 2 2 2" xfId="13455" xr:uid="{00000000-0005-0000-0000-00005A790000}"/>
    <cellStyle name="Normal 3 12 4" xfId="13456" xr:uid="{00000000-0005-0000-0000-00005B790000}"/>
    <cellStyle name="Normal 3 12 5" xfId="13457" xr:uid="{00000000-0005-0000-0000-00005C790000}"/>
    <cellStyle name="Normal 3 12 5 2" xfId="13458" xr:uid="{00000000-0005-0000-0000-00005D790000}"/>
    <cellStyle name="Normal 3 12 5 2 2" xfId="13459" xr:uid="{00000000-0005-0000-0000-00005E790000}"/>
    <cellStyle name="Normal 3 13" xfId="13460" xr:uid="{00000000-0005-0000-0000-00005F790000}"/>
    <cellStyle name="Normal 3 13 2" xfId="13461" xr:uid="{00000000-0005-0000-0000-000060790000}"/>
    <cellStyle name="Normal 3 13 2 2" xfId="13462" xr:uid="{00000000-0005-0000-0000-000061790000}"/>
    <cellStyle name="Normal 3 13 2 2 2" xfId="13463" xr:uid="{00000000-0005-0000-0000-000062790000}"/>
    <cellStyle name="Normal 3 14" xfId="13464" xr:uid="{00000000-0005-0000-0000-000063790000}"/>
    <cellStyle name="Normal 3 14 2" xfId="13465" xr:uid="{00000000-0005-0000-0000-000064790000}"/>
    <cellStyle name="Normal 3 14 2 2" xfId="13466" xr:uid="{00000000-0005-0000-0000-000065790000}"/>
    <cellStyle name="Normal 3 14 2 2 2" xfId="13467" xr:uid="{00000000-0005-0000-0000-000066790000}"/>
    <cellStyle name="Normal 3 15" xfId="13468" xr:uid="{00000000-0005-0000-0000-000067790000}"/>
    <cellStyle name="Normal 3 15 2" xfId="13469" xr:uid="{00000000-0005-0000-0000-000068790000}"/>
    <cellStyle name="Normal 3 15 2 2" xfId="13470" xr:uid="{00000000-0005-0000-0000-000069790000}"/>
    <cellStyle name="Normal 3 15 2 2 2" xfId="13471" xr:uid="{00000000-0005-0000-0000-00006A790000}"/>
    <cellStyle name="Normal 3 16" xfId="13472" xr:uid="{00000000-0005-0000-0000-00006B790000}"/>
    <cellStyle name="Normal 3 16 2" xfId="13473" xr:uid="{00000000-0005-0000-0000-00006C790000}"/>
    <cellStyle name="Normal 3 16 2 2" xfId="13474" xr:uid="{00000000-0005-0000-0000-00006D790000}"/>
    <cellStyle name="Normal 3 16 2 2 2" xfId="13475" xr:uid="{00000000-0005-0000-0000-00006E790000}"/>
    <cellStyle name="Normal 3 17" xfId="13476" xr:uid="{00000000-0005-0000-0000-00006F790000}"/>
    <cellStyle name="Normal 3 17 2" xfId="13477" xr:uid="{00000000-0005-0000-0000-000070790000}"/>
    <cellStyle name="Normal 3 17 2 2" xfId="13478" xr:uid="{00000000-0005-0000-0000-000071790000}"/>
    <cellStyle name="Normal 3 17 2 2 2" xfId="13479" xr:uid="{00000000-0005-0000-0000-000072790000}"/>
    <cellStyle name="Normal 3 18" xfId="13480" xr:uid="{00000000-0005-0000-0000-000073790000}"/>
    <cellStyle name="Normal 3 18 2" xfId="13481" xr:uid="{00000000-0005-0000-0000-000074790000}"/>
    <cellStyle name="Normal 3 18 2 2" xfId="13482" xr:uid="{00000000-0005-0000-0000-000075790000}"/>
    <cellStyle name="Normal 3 18 3" xfId="13483" xr:uid="{00000000-0005-0000-0000-000076790000}"/>
    <cellStyle name="Normal 3 18 3 2" xfId="13484" xr:uid="{00000000-0005-0000-0000-000077790000}"/>
    <cellStyle name="Normal 3 18 4" xfId="13485" xr:uid="{00000000-0005-0000-0000-000078790000}"/>
    <cellStyle name="Normal 3 18 4 2" xfId="13486" xr:uid="{00000000-0005-0000-0000-000079790000}"/>
    <cellStyle name="Normal 3 18 5" xfId="13487" xr:uid="{00000000-0005-0000-0000-00007A790000}"/>
    <cellStyle name="Normal 3 19" xfId="13488" xr:uid="{00000000-0005-0000-0000-00007B790000}"/>
    <cellStyle name="Normal 3 19 2" xfId="13489" xr:uid="{00000000-0005-0000-0000-00007C790000}"/>
    <cellStyle name="Normal 3 19 2 2" xfId="13490" xr:uid="{00000000-0005-0000-0000-00007D790000}"/>
    <cellStyle name="Normal 3 2" xfId="13491" xr:uid="{00000000-0005-0000-0000-00007E790000}"/>
    <cellStyle name="Normal 3 2 10" xfId="13492" xr:uid="{00000000-0005-0000-0000-00007F790000}"/>
    <cellStyle name="Normal 3 2 11" xfId="13493" xr:uid="{00000000-0005-0000-0000-000080790000}"/>
    <cellStyle name="Normal 3 2 11 2" xfId="13494" xr:uid="{00000000-0005-0000-0000-000081790000}"/>
    <cellStyle name="Normal 3 2 12" xfId="13495" xr:uid="{00000000-0005-0000-0000-000082790000}"/>
    <cellStyle name="Normal 3 2 12 2" xfId="13496" xr:uid="{00000000-0005-0000-0000-000083790000}"/>
    <cellStyle name="Normal 3 2 13" xfId="13497" xr:uid="{00000000-0005-0000-0000-000084790000}"/>
    <cellStyle name="Normal 3 2 14" xfId="54271" xr:uid="{87280A02-D76A-4F3C-80BD-09E9B4533C1C}"/>
    <cellStyle name="Normal 3 2 2" xfId="13498" xr:uid="{00000000-0005-0000-0000-000085790000}"/>
    <cellStyle name="Normal 3 2 2 10" xfId="13499" xr:uid="{00000000-0005-0000-0000-000086790000}"/>
    <cellStyle name="Normal 3 2 2 2" xfId="13500" xr:uid="{00000000-0005-0000-0000-000087790000}"/>
    <cellStyle name="Normal 3 2 2 2 10" xfId="13501" xr:uid="{00000000-0005-0000-0000-000088790000}"/>
    <cellStyle name="Normal 3 2 2 2 10 2" xfId="13502" xr:uid="{00000000-0005-0000-0000-000089790000}"/>
    <cellStyle name="Normal 3 2 2 2 11" xfId="13503" xr:uid="{00000000-0005-0000-0000-00008A790000}"/>
    <cellStyle name="Normal 3 2 2 2 2" xfId="13504" xr:uid="{00000000-0005-0000-0000-00008B790000}"/>
    <cellStyle name="Normal 3 2 2 2 2 2" xfId="13505" xr:uid="{00000000-0005-0000-0000-00008C790000}"/>
    <cellStyle name="Normal 3 2 2 2 2 2 2" xfId="13506" xr:uid="{00000000-0005-0000-0000-00008D790000}"/>
    <cellStyle name="Normal 3 2 2 2 2 2 2 2" xfId="13507" xr:uid="{00000000-0005-0000-0000-00008E790000}"/>
    <cellStyle name="Normal 3 2 2 2 2 3" xfId="13508" xr:uid="{00000000-0005-0000-0000-00008F790000}"/>
    <cellStyle name="Normal 3 2 2 2 2 3 2" xfId="13509" xr:uid="{00000000-0005-0000-0000-000090790000}"/>
    <cellStyle name="Normal 3 2 2 2 2 3 2 2" xfId="13510" xr:uid="{00000000-0005-0000-0000-000091790000}"/>
    <cellStyle name="Normal 3 2 2 2 2 3 3" xfId="13511" xr:uid="{00000000-0005-0000-0000-000092790000}"/>
    <cellStyle name="Normal 3 2 2 2 2 4" xfId="13512" xr:uid="{00000000-0005-0000-0000-000093790000}"/>
    <cellStyle name="Normal 3 2 2 2 2 4 2" xfId="13513" xr:uid="{00000000-0005-0000-0000-000094790000}"/>
    <cellStyle name="Normal 3 2 2 2 2 5" xfId="13514" xr:uid="{00000000-0005-0000-0000-000095790000}"/>
    <cellStyle name="Normal 3 2 2 2 2 5 2" xfId="13515" xr:uid="{00000000-0005-0000-0000-000096790000}"/>
    <cellStyle name="Normal 3 2 2 2 2 6" xfId="13516" xr:uid="{00000000-0005-0000-0000-000097790000}"/>
    <cellStyle name="Normal 3 2 2 2 3" xfId="13517" xr:uid="{00000000-0005-0000-0000-000098790000}"/>
    <cellStyle name="Normal 3 2 2 2 3 2" xfId="13518" xr:uid="{00000000-0005-0000-0000-000099790000}"/>
    <cellStyle name="Normal 3 2 2 2 3 2 2" xfId="13519" xr:uid="{00000000-0005-0000-0000-00009A790000}"/>
    <cellStyle name="Normal 3 2 2 2 3 2 2 2" xfId="13520" xr:uid="{00000000-0005-0000-0000-00009B790000}"/>
    <cellStyle name="Normal 3 2 2 2 3 3" xfId="13521" xr:uid="{00000000-0005-0000-0000-00009C790000}"/>
    <cellStyle name="Normal 3 2 2 2 3 3 2" xfId="13522" xr:uid="{00000000-0005-0000-0000-00009D790000}"/>
    <cellStyle name="Normal 3 2 2 2 3 3 2 2" xfId="13523" xr:uid="{00000000-0005-0000-0000-00009E790000}"/>
    <cellStyle name="Normal 3 2 2 2 3 3 3" xfId="13524" xr:uid="{00000000-0005-0000-0000-00009F790000}"/>
    <cellStyle name="Normal 3 2 2 2 3 4" xfId="13525" xr:uid="{00000000-0005-0000-0000-0000A0790000}"/>
    <cellStyle name="Normal 3 2 2 2 3 4 2" xfId="13526" xr:uid="{00000000-0005-0000-0000-0000A1790000}"/>
    <cellStyle name="Normal 3 2 2 2 3 5" xfId="13527" xr:uid="{00000000-0005-0000-0000-0000A2790000}"/>
    <cellStyle name="Normal 3 2 2 2 3 5 2" xfId="13528" xr:uid="{00000000-0005-0000-0000-0000A3790000}"/>
    <cellStyle name="Normal 3 2 2 2 3 6" xfId="13529" xr:uid="{00000000-0005-0000-0000-0000A4790000}"/>
    <cellStyle name="Normal 3 2 2 2 4" xfId="13530" xr:uid="{00000000-0005-0000-0000-0000A5790000}"/>
    <cellStyle name="Normal 3 2 2 2 4 2" xfId="13531" xr:uid="{00000000-0005-0000-0000-0000A6790000}"/>
    <cellStyle name="Normal 3 2 2 2 4 2 2" xfId="13532" xr:uid="{00000000-0005-0000-0000-0000A7790000}"/>
    <cellStyle name="Normal 3 2 2 2 4 2 2 2" xfId="13533" xr:uid="{00000000-0005-0000-0000-0000A8790000}"/>
    <cellStyle name="Normal 3 2 2 2 4 3" xfId="13534" xr:uid="{00000000-0005-0000-0000-0000A9790000}"/>
    <cellStyle name="Normal 3 2 2 2 4 3 2" xfId="13535" xr:uid="{00000000-0005-0000-0000-0000AA790000}"/>
    <cellStyle name="Normal 3 2 2 2 4 4" xfId="13536" xr:uid="{00000000-0005-0000-0000-0000AB790000}"/>
    <cellStyle name="Normal 3 2 2 2 5" xfId="13537" xr:uid="{00000000-0005-0000-0000-0000AC790000}"/>
    <cellStyle name="Normal 3 2 2 2 5 2" xfId="13538" xr:uid="{00000000-0005-0000-0000-0000AD790000}"/>
    <cellStyle name="Normal 3 2 2 2 6" xfId="13539" xr:uid="{00000000-0005-0000-0000-0000AE790000}"/>
    <cellStyle name="Normal 3 2 2 2 6 2" xfId="13540" xr:uid="{00000000-0005-0000-0000-0000AF790000}"/>
    <cellStyle name="Normal 3 2 2 2 7" xfId="13541" xr:uid="{00000000-0005-0000-0000-0000B0790000}"/>
    <cellStyle name="Normal 3 2 2 2 7 2" xfId="13542" xr:uid="{00000000-0005-0000-0000-0000B1790000}"/>
    <cellStyle name="Normal 3 2 2 2 8" xfId="13543" xr:uid="{00000000-0005-0000-0000-0000B2790000}"/>
    <cellStyle name="Normal 3 2 2 2 8 2" xfId="13544" xr:uid="{00000000-0005-0000-0000-0000B3790000}"/>
    <cellStyle name="Normal 3 2 2 2 9" xfId="13545" xr:uid="{00000000-0005-0000-0000-0000B4790000}"/>
    <cellStyle name="Normal 3 2 2 2 9 2" xfId="13546" xr:uid="{00000000-0005-0000-0000-0000B5790000}"/>
    <cellStyle name="Normal 3 2 2 3" xfId="13547" xr:uid="{00000000-0005-0000-0000-0000B6790000}"/>
    <cellStyle name="Normal 3 2 2 3 10" xfId="13548" xr:uid="{00000000-0005-0000-0000-0000B7790000}"/>
    <cellStyle name="Normal 3 2 2 3 2" xfId="13549" xr:uid="{00000000-0005-0000-0000-0000B8790000}"/>
    <cellStyle name="Normal 3 2 2 3 2 2" xfId="13550" xr:uid="{00000000-0005-0000-0000-0000B9790000}"/>
    <cellStyle name="Normal 3 2 2 3 2 2 2" xfId="13551" xr:uid="{00000000-0005-0000-0000-0000BA790000}"/>
    <cellStyle name="Normal 3 2 2 3 2 2 2 2" xfId="13552" xr:uid="{00000000-0005-0000-0000-0000BB790000}"/>
    <cellStyle name="Normal 3 2 2 3 2 3" xfId="13553" xr:uid="{00000000-0005-0000-0000-0000BC790000}"/>
    <cellStyle name="Normal 3 2 2 3 2 3 2" xfId="13554" xr:uid="{00000000-0005-0000-0000-0000BD790000}"/>
    <cellStyle name="Normal 3 2 2 3 2 3 2 2" xfId="13555" xr:uid="{00000000-0005-0000-0000-0000BE790000}"/>
    <cellStyle name="Normal 3 2 2 3 2 3 3" xfId="13556" xr:uid="{00000000-0005-0000-0000-0000BF790000}"/>
    <cellStyle name="Normal 3 2 2 3 2 4" xfId="13557" xr:uid="{00000000-0005-0000-0000-0000C0790000}"/>
    <cellStyle name="Normal 3 2 2 3 2 4 2" xfId="13558" xr:uid="{00000000-0005-0000-0000-0000C1790000}"/>
    <cellStyle name="Normal 3 2 2 3 2 5" xfId="13559" xr:uid="{00000000-0005-0000-0000-0000C2790000}"/>
    <cellStyle name="Normal 3 2 2 3 2 5 2" xfId="13560" xr:uid="{00000000-0005-0000-0000-0000C3790000}"/>
    <cellStyle name="Normal 3 2 2 3 2 6" xfId="13561" xr:uid="{00000000-0005-0000-0000-0000C4790000}"/>
    <cellStyle name="Normal 3 2 2 3 3" xfId="13562" xr:uid="{00000000-0005-0000-0000-0000C5790000}"/>
    <cellStyle name="Normal 3 2 2 3 3 2" xfId="13563" xr:uid="{00000000-0005-0000-0000-0000C6790000}"/>
    <cellStyle name="Normal 3 2 2 3 3 2 2" xfId="13564" xr:uid="{00000000-0005-0000-0000-0000C7790000}"/>
    <cellStyle name="Normal 3 2 2 3 4" xfId="13565" xr:uid="{00000000-0005-0000-0000-0000C8790000}"/>
    <cellStyle name="Normal 3 2 2 3 4 2" xfId="13566" xr:uid="{00000000-0005-0000-0000-0000C9790000}"/>
    <cellStyle name="Normal 3 2 2 3 4 2 2" xfId="13567" xr:uid="{00000000-0005-0000-0000-0000CA790000}"/>
    <cellStyle name="Normal 3 2 2 3 4 3" xfId="13568" xr:uid="{00000000-0005-0000-0000-0000CB790000}"/>
    <cellStyle name="Normal 3 2 2 3 5" xfId="13569" xr:uid="{00000000-0005-0000-0000-0000CC790000}"/>
    <cellStyle name="Normal 3 2 2 3 5 2" xfId="13570" xr:uid="{00000000-0005-0000-0000-0000CD790000}"/>
    <cellStyle name="Normal 3 2 2 3 6" xfId="13571" xr:uid="{00000000-0005-0000-0000-0000CE790000}"/>
    <cellStyle name="Normal 3 2 2 3 6 2" xfId="13572" xr:uid="{00000000-0005-0000-0000-0000CF790000}"/>
    <cellStyle name="Normal 3 2 2 3 7" xfId="13573" xr:uid="{00000000-0005-0000-0000-0000D0790000}"/>
    <cellStyle name="Normal 3 2 2 3 7 2" xfId="13574" xr:uid="{00000000-0005-0000-0000-0000D1790000}"/>
    <cellStyle name="Normal 3 2 2 3 8" xfId="13575" xr:uid="{00000000-0005-0000-0000-0000D2790000}"/>
    <cellStyle name="Normal 3 2 2 3 8 2" xfId="13576" xr:uid="{00000000-0005-0000-0000-0000D3790000}"/>
    <cellStyle name="Normal 3 2 2 3 9" xfId="13577" xr:uid="{00000000-0005-0000-0000-0000D4790000}"/>
    <cellStyle name="Normal 3 2 2 3 9 2" xfId="13578" xr:uid="{00000000-0005-0000-0000-0000D5790000}"/>
    <cellStyle name="Normal 3 2 2 4" xfId="13579" xr:uid="{00000000-0005-0000-0000-0000D6790000}"/>
    <cellStyle name="Normal 3 2 2 4 2" xfId="13580" xr:uid="{00000000-0005-0000-0000-0000D7790000}"/>
    <cellStyle name="Normal 3 2 2 4 2 2" xfId="13581" xr:uid="{00000000-0005-0000-0000-0000D8790000}"/>
    <cellStyle name="Normal 3 2 2 4 2 2 2" xfId="13582" xr:uid="{00000000-0005-0000-0000-0000D9790000}"/>
    <cellStyle name="Normal 3 2 2 5" xfId="13583" xr:uid="{00000000-0005-0000-0000-0000DA790000}"/>
    <cellStyle name="Normal 3 2 2 5 2" xfId="13584" xr:uid="{00000000-0005-0000-0000-0000DB790000}"/>
    <cellStyle name="Normal 3 2 2 5 2 2" xfId="13585" xr:uid="{00000000-0005-0000-0000-0000DC790000}"/>
    <cellStyle name="Normal 3 2 2 5 3" xfId="13586" xr:uid="{00000000-0005-0000-0000-0000DD790000}"/>
    <cellStyle name="Normal 3 2 2 5 3 2" xfId="13587" xr:uid="{00000000-0005-0000-0000-0000DE790000}"/>
    <cellStyle name="Normal 3 2 2 5 4" xfId="13588" xr:uid="{00000000-0005-0000-0000-0000DF790000}"/>
    <cellStyle name="Normal 3 2 2 6" xfId="13589" xr:uid="{00000000-0005-0000-0000-0000E0790000}"/>
    <cellStyle name="Normal 3 2 2 6 2" xfId="13590" xr:uid="{00000000-0005-0000-0000-0000E1790000}"/>
    <cellStyle name="Normal 3 2 2 6 2 2" xfId="13591" xr:uid="{00000000-0005-0000-0000-0000E2790000}"/>
    <cellStyle name="Normal 3 2 2 7" xfId="13592" xr:uid="{00000000-0005-0000-0000-0000E3790000}"/>
    <cellStyle name="Normal 3 2 2 8" xfId="13593" xr:uid="{00000000-0005-0000-0000-0000E4790000}"/>
    <cellStyle name="Normal 3 2 2 8 2" xfId="13594" xr:uid="{00000000-0005-0000-0000-0000E5790000}"/>
    <cellStyle name="Normal 3 2 2 9" xfId="13595" xr:uid="{00000000-0005-0000-0000-0000E6790000}"/>
    <cellStyle name="Normal 3 2 2 9 2" xfId="13596" xr:uid="{00000000-0005-0000-0000-0000E7790000}"/>
    <cellStyle name="Normal 3 2 3" xfId="13597" xr:uid="{00000000-0005-0000-0000-0000E8790000}"/>
    <cellStyle name="Normal 3 2 3 2" xfId="13598" xr:uid="{00000000-0005-0000-0000-0000E9790000}"/>
    <cellStyle name="Normal 3 2 3 2 10" xfId="13599" xr:uid="{00000000-0005-0000-0000-0000EA790000}"/>
    <cellStyle name="Normal 3 2 3 2 2" xfId="13600" xr:uid="{00000000-0005-0000-0000-0000EB790000}"/>
    <cellStyle name="Normal 3 2 3 2 2 2" xfId="13601" xr:uid="{00000000-0005-0000-0000-0000EC790000}"/>
    <cellStyle name="Normal 3 2 3 2 2 2 2" xfId="13602" xr:uid="{00000000-0005-0000-0000-0000ED790000}"/>
    <cellStyle name="Normal 3 2 3 2 2 2 2 2" xfId="13603" xr:uid="{00000000-0005-0000-0000-0000EE790000}"/>
    <cellStyle name="Normal 3 2 3 2 2 3" xfId="13604" xr:uid="{00000000-0005-0000-0000-0000EF790000}"/>
    <cellStyle name="Normal 3 2 3 2 2 3 2" xfId="13605" xr:uid="{00000000-0005-0000-0000-0000F0790000}"/>
    <cellStyle name="Normal 3 2 3 2 2 3 2 2" xfId="13606" xr:uid="{00000000-0005-0000-0000-0000F1790000}"/>
    <cellStyle name="Normal 3 2 3 2 2 3 3" xfId="13607" xr:uid="{00000000-0005-0000-0000-0000F2790000}"/>
    <cellStyle name="Normal 3 2 3 2 2 4" xfId="13608" xr:uid="{00000000-0005-0000-0000-0000F3790000}"/>
    <cellStyle name="Normal 3 2 3 2 2 4 2" xfId="13609" xr:uid="{00000000-0005-0000-0000-0000F4790000}"/>
    <cellStyle name="Normal 3 2 3 2 2 5" xfId="13610" xr:uid="{00000000-0005-0000-0000-0000F5790000}"/>
    <cellStyle name="Normal 3 2 3 2 2 5 2" xfId="13611" xr:uid="{00000000-0005-0000-0000-0000F6790000}"/>
    <cellStyle name="Normal 3 2 3 2 2 6" xfId="13612" xr:uid="{00000000-0005-0000-0000-0000F7790000}"/>
    <cellStyle name="Normal 3 2 3 2 3" xfId="13613" xr:uid="{00000000-0005-0000-0000-0000F8790000}"/>
    <cellStyle name="Normal 3 2 3 2 3 2" xfId="13614" xr:uid="{00000000-0005-0000-0000-0000F9790000}"/>
    <cellStyle name="Normal 3 2 3 2 3 2 2" xfId="13615" xr:uid="{00000000-0005-0000-0000-0000FA790000}"/>
    <cellStyle name="Normal 3 2 3 2 4" xfId="13616" xr:uid="{00000000-0005-0000-0000-0000FB790000}"/>
    <cellStyle name="Normal 3 2 3 2 4 2" xfId="13617" xr:uid="{00000000-0005-0000-0000-0000FC790000}"/>
    <cellStyle name="Normal 3 2 3 2 4 2 2" xfId="13618" xr:uid="{00000000-0005-0000-0000-0000FD790000}"/>
    <cellStyle name="Normal 3 2 3 2 4 3" xfId="13619" xr:uid="{00000000-0005-0000-0000-0000FE790000}"/>
    <cellStyle name="Normal 3 2 3 2 5" xfId="13620" xr:uid="{00000000-0005-0000-0000-0000FF790000}"/>
    <cellStyle name="Normal 3 2 3 2 5 2" xfId="13621" xr:uid="{00000000-0005-0000-0000-0000007A0000}"/>
    <cellStyle name="Normal 3 2 3 2 6" xfId="13622" xr:uid="{00000000-0005-0000-0000-0000017A0000}"/>
    <cellStyle name="Normal 3 2 3 2 6 2" xfId="13623" xr:uid="{00000000-0005-0000-0000-0000027A0000}"/>
    <cellStyle name="Normal 3 2 3 2 7" xfId="13624" xr:uid="{00000000-0005-0000-0000-0000037A0000}"/>
    <cellStyle name="Normal 3 2 3 2 7 2" xfId="13625" xr:uid="{00000000-0005-0000-0000-0000047A0000}"/>
    <cellStyle name="Normal 3 2 3 2 8" xfId="13626" xr:uid="{00000000-0005-0000-0000-0000057A0000}"/>
    <cellStyle name="Normal 3 2 3 2 8 2" xfId="13627" xr:uid="{00000000-0005-0000-0000-0000067A0000}"/>
    <cellStyle name="Normal 3 2 3 2 9" xfId="13628" xr:uid="{00000000-0005-0000-0000-0000077A0000}"/>
    <cellStyle name="Normal 3 2 3 2 9 2" xfId="13629" xr:uid="{00000000-0005-0000-0000-0000087A0000}"/>
    <cellStyle name="Normal 3 2 3 3" xfId="13630" xr:uid="{00000000-0005-0000-0000-0000097A0000}"/>
    <cellStyle name="Normal 3 2 3 3 2" xfId="13631" xr:uid="{00000000-0005-0000-0000-00000A7A0000}"/>
    <cellStyle name="Normal 3 2 3 3 2 2" xfId="13632" xr:uid="{00000000-0005-0000-0000-00000B7A0000}"/>
    <cellStyle name="Normal 3 2 3 3 2 2 2" xfId="13633" xr:uid="{00000000-0005-0000-0000-00000C7A0000}"/>
    <cellStyle name="Normal 3 2 3 4" xfId="13634" xr:uid="{00000000-0005-0000-0000-00000D7A0000}"/>
    <cellStyle name="Normal 3 2 3 4 2" xfId="13635" xr:uid="{00000000-0005-0000-0000-00000E7A0000}"/>
    <cellStyle name="Normal 3 2 3 4 2 2" xfId="13636" xr:uid="{00000000-0005-0000-0000-00000F7A0000}"/>
    <cellStyle name="Normal 3 2 3 4 2 2 2" xfId="13637" xr:uid="{00000000-0005-0000-0000-0000107A0000}"/>
    <cellStyle name="Normal 3 2 3 4 3" xfId="13638" xr:uid="{00000000-0005-0000-0000-0000117A0000}"/>
    <cellStyle name="Normal 3 2 3 4 3 2" xfId="13639" xr:uid="{00000000-0005-0000-0000-0000127A0000}"/>
    <cellStyle name="Normal 3 2 3 4 4" xfId="13640" xr:uid="{00000000-0005-0000-0000-0000137A0000}"/>
    <cellStyle name="Normal 3 2 3 5" xfId="13641" xr:uid="{00000000-0005-0000-0000-0000147A0000}"/>
    <cellStyle name="Normal 3 2 3 5 2" xfId="13642" xr:uid="{00000000-0005-0000-0000-0000157A0000}"/>
    <cellStyle name="Normal 3 2 3 6" xfId="13643" xr:uid="{00000000-0005-0000-0000-0000167A0000}"/>
    <cellStyle name="Normal 3 2 3 6 2" xfId="13644" xr:uid="{00000000-0005-0000-0000-0000177A0000}"/>
    <cellStyle name="Normal 3 2 3 7" xfId="13645" xr:uid="{00000000-0005-0000-0000-0000187A0000}"/>
    <cellStyle name="Normal 3 2 3 7 2" xfId="13646" xr:uid="{00000000-0005-0000-0000-0000197A0000}"/>
    <cellStyle name="Normal 3 2 4" xfId="13647" xr:uid="{00000000-0005-0000-0000-00001A7A0000}"/>
    <cellStyle name="Normal 3 2 4 2" xfId="13648" xr:uid="{00000000-0005-0000-0000-00001B7A0000}"/>
    <cellStyle name="Normal 3 2 4 2 2" xfId="13649" xr:uid="{00000000-0005-0000-0000-00001C7A0000}"/>
    <cellStyle name="Normal 3 2 4 2 2 2" xfId="13650" xr:uid="{00000000-0005-0000-0000-00001D7A0000}"/>
    <cellStyle name="Normal 3 2 5" xfId="13651" xr:uid="{00000000-0005-0000-0000-00001E7A0000}"/>
    <cellStyle name="Normal 3 2 5 10" xfId="13652" xr:uid="{00000000-0005-0000-0000-00001F7A0000}"/>
    <cellStyle name="Normal 3 2 5 2" xfId="13653" xr:uid="{00000000-0005-0000-0000-0000207A0000}"/>
    <cellStyle name="Normal 3 2 5 2 2" xfId="13654" xr:uid="{00000000-0005-0000-0000-0000217A0000}"/>
    <cellStyle name="Normal 3 2 5 2 2 2" xfId="13655" xr:uid="{00000000-0005-0000-0000-0000227A0000}"/>
    <cellStyle name="Normal 3 2 5 2 2 2 2" xfId="13656" xr:uid="{00000000-0005-0000-0000-0000237A0000}"/>
    <cellStyle name="Normal 3 2 5 2 3" xfId="13657" xr:uid="{00000000-0005-0000-0000-0000247A0000}"/>
    <cellStyle name="Normal 3 2 5 2 3 2" xfId="13658" xr:uid="{00000000-0005-0000-0000-0000257A0000}"/>
    <cellStyle name="Normal 3 2 5 2 3 2 2" xfId="13659" xr:uid="{00000000-0005-0000-0000-0000267A0000}"/>
    <cellStyle name="Normal 3 2 5 2 3 3" xfId="13660" xr:uid="{00000000-0005-0000-0000-0000277A0000}"/>
    <cellStyle name="Normal 3 2 5 2 4" xfId="13661" xr:uid="{00000000-0005-0000-0000-0000287A0000}"/>
    <cellStyle name="Normal 3 2 5 2 4 2" xfId="13662" xr:uid="{00000000-0005-0000-0000-0000297A0000}"/>
    <cellStyle name="Normal 3 2 5 2 5" xfId="13663" xr:uid="{00000000-0005-0000-0000-00002A7A0000}"/>
    <cellStyle name="Normal 3 2 5 2 5 2" xfId="13664" xr:uid="{00000000-0005-0000-0000-00002B7A0000}"/>
    <cellStyle name="Normal 3 2 5 2 6" xfId="13665" xr:uid="{00000000-0005-0000-0000-00002C7A0000}"/>
    <cellStyle name="Normal 3 2 5 3" xfId="13666" xr:uid="{00000000-0005-0000-0000-00002D7A0000}"/>
    <cellStyle name="Normal 3 2 5 3 2" xfId="13667" xr:uid="{00000000-0005-0000-0000-00002E7A0000}"/>
    <cellStyle name="Normal 3 2 5 3 2 2" xfId="13668" xr:uid="{00000000-0005-0000-0000-00002F7A0000}"/>
    <cellStyle name="Normal 3 2 5 4" xfId="13669" xr:uid="{00000000-0005-0000-0000-0000307A0000}"/>
    <cellStyle name="Normal 3 2 5 4 2" xfId="13670" xr:uid="{00000000-0005-0000-0000-0000317A0000}"/>
    <cellStyle name="Normal 3 2 5 4 2 2" xfId="13671" xr:uid="{00000000-0005-0000-0000-0000327A0000}"/>
    <cellStyle name="Normal 3 2 5 4 3" xfId="13672" xr:uid="{00000000-0005-0000-0000-0000337A0000}"/>
    <cellStyle name="Normal 3 2 5 5" xfId="13673" xr:uid="{00000000-0005-0000-0000-0000347A0000}"/>
    <cellStyle name="Normal 3 2 5 5 2" xfId="13674" xr:uid="{00000000-0005-0000-0000-0000357A0000}"/>
    <cellStyle name="Normal 3 2 5 6" xfId="13675" xr:uid="{00000000-0005-0000-0000-0000367A0000}"/>
    <cellStyle name="Normal 3 2 5 6 2" xfId="13676" xr:uid="{00000000-0005-0000-0000-0000377A0000}"/>
    <cellStyle name="Normal 3 2 5 7" xfId="13677" xr:uid="{00000000-0005-0000-0000-0000387A0000}"/>
    <cellStyle name="Normal 3 2 5 7 2" xfId="13678" xr:uid="{00000000-0005-0000-0000-0000397A0000}"/>
    <cellStyle name="Normal 3 2 5 8" xfId="13679" xr:uid="{00000000-0005-0000-0000-00003A7A0000}"/>
    <cellStyle name="Normal 3 2 5 8 2" xfId="13680" xr:uid="{00000000-0005-0000-0000-00003B7A0000}"/>
    <cellStyle name="Normal 3 2 5 9" xfId="13681" xr:uid="{00000000-0005-0000-0000-00003C7A0000}"/>
    <cellStyle name="Normal 3 2 5 9 2" xfId="13682" xr:uid="{00000000-0005-0000-0000-00003D7A0000}"/>
    <cellStyle name="Normal 3 2 6" xfId="13683" xr:uid="{00000000-0005-0000-0000-00003E7A0000}"/>
    <cellStyle name="Normal 3 2 6 2" xfId="13684" xr:uid="{00000000-0005-0000-0000-00003F7A0000}"/>
    <cellStyle name="Normal 3 2 6 2 2" xfId="13685" xr:uid="{00000000-0005-0000-0000-0000407A0000}"/>
    <cellStyle name="Normal 3 2 6 2 2 2" xfId="13686" xr:uid="{00000000-0005-0000-0000-0000417A0000}"/>
    <cellStyle name="Normal 3 2 7" xfId="13687" xr:uid="{00000000-0005-0000-0000-0000427A0000}"/>
    <cellStyle name="Normal 3 2 7 2" xfId="13688" xr:uid="{00000000-0005-0000-0000-0000437A0000}"/>
    <cellStyle name="Normal 3 2 7 2 2" xfId="13689" xr:uid="{00000000-0005-0000-0000-0000447A0000}"/>
    <cellStyle name="Normal 3 2 7 2 2 2" xfId="13690" xr:uid="{00000000-0005-0000-0000-0000457A0000}"/>
    <cellStyle name="Normal 3 2 7 3" xfId="13691" xr:uid="{00000000-0005-0000-0000-0000467A0000}"/>
    <cellStyle name="Normal 3 2 7 3 2" xfId="13692" xr:uid="{00000000-0005-0000-0000-0000477A0000}"/>
    <cellStyle name="Normal 3 2 7 3 2 2" xfId="13693" xr:uid="{00000000-0005-0000-0000-0000487A0000}"/>
    <cellStyle name="Normal 3 2 7 3 3" xfId="13694" xr:uid="{00000000-0005-0000-0000-0000497A0000}"/>
    <cellStyle name="Normal 3 2 7 4" xfId="13695" xr:uid="{00000000-0005-0000-0000-00004A7A0000}"/>
    <cellStyle name="Normal 3 2 7 4 2" xfId="13696" xr:uid="{00000000-0005-0000-0000-00004B7A0000}"/>
    <cellStyle name="Normal 3 2 7 5" xfId="13697" xr:uid="{00000000-0005-0000-0000-00004C7A0000}"/>
    <cellStyle name="Normal 3 2 7 5 2" xfId="13698" xr:uid="{00000000-0005-0000-0000-00004D7A0000}"/>
    <cellStyle name="Normal 3 2 7 6" xfId="13699" xr:uid="{00000000-0005-0000-0000-00004E7A0000}"/>
    <cellStyle name="Normal 3 2 8" xfId="13700" xr:uid="{00000000-0005-0000-0000-00004F7A0000}"/>
    <cellStyle name="Normal 3 2 8 2" xfId="13701" xr:uid="{00000000-0005-0000-0000-0000507A0000}"/>
    <cellStyle name="Normal 3 2 8 2 2" xfId="13702" xr:uid="{00000000-0005-0000-0000-0000517A0000}"/>
    <cellStyle name="Normal 3 2 8 3" xfId="13703" xr:uid="{00000000-0005-0000-0000-0000527A0000}"/>
    <cellStyle name="Normal 3 2 8 3 2" xfId="13704" xr:uid="{00000000-0005-0000-0000-0000537A0000}"/>
    <cellStyle name="Normal 3 2 8 4" xfId="13705" xr:uid="{00000000-0005-0000-0000-0000547A0000}"/>
    <cellStyle name="Normal 3 2 8 4 2" xfId="13706" xr:uid="{00000000-0005-0000-0000-0000557A0000}"/>
    <cellStyle name="Normal 3 2 8 5" xfId="13707" xr:uid="{00000000-0005-0000-0000-0000567A0000}"/>
    <cellStyle name="Normal 3 2 9" xfId="13708" xr:uid="{00000000-0005-0000-0000-0000577A0000}"/>
    <cellStyle name="Normal 3 2 9 2" xfId="13709" xr:uid="{00000000-0005-0000-0000-0000587A0000}"/>
    <cellStyle name="Normal 3 2 9 2 2" xfId="13710" xr:uid="{00000000-0005-0000-0000-0000597A0000}"/>
    <cellStyle name="Normal 3 2_Schedule May 2011" xfId="13711" xr:uid="{00000000-0005-0000-0000-00005A7A0000}"/>
    <cellStyle name="Normal 3 20" xfId="13712" xr:uid="{00000000-0005-0000-0000-00005B7A0000}"/>
    <cellStyle name="Normal 3 20 2" xfId="13713" xr:uid="{00000000-0005-0000-0000-00005C7A0000}"/>
    <cellStyle name="Normal 3 21" xfId="13714" xr:uid="{00000000-0005-0000-0000-00005D7A0000}"/>
    <cellStyle name="Normal 3 22" xfId="54267" xr:uid="{0BD95B72-B06C-4F39-A03D-6279AC394AFA}"/>
    <cellStyle name="Normal 3 23" xfId="54297" xr:uid="{E40E46D6-93EA-45B3-8A64-2BB848785519}"/>
    <cellStyle name="Normal 3 3" xfId="13715" xr:uid="{00000000-0005-0000-0000-00005E7A0000}"/>
    <cellStyle name="Normal 3 3 10" xfId="13716" xr:uid="{00000000-0005-0000-0000-00005F7A0000}"/>
    <cellStyle name="Normal 3 3 10 2" xfId="13717" xr:uid="{00000000-0005-0000-0000-0000607A0000}"/>
    <cellStyle name="Normal 3 3 11" xfId="13718" xr:uid="{00000000-0005-0000-0000-0000617A0000}"/>
    <cellStyle name="Normal 3 3 2" xfId="13719" xr:uid="{00000000-0005-0000-0000-0000627A0000}"/>
    <cellStyle name="Normal 3 3 2 10" xfId="13720" xr:uid="{00000000-0005-0000-0000-0000637A0000}"/>
    <cellStyle name="Normal 3 3 2 10 2" xfId="13721" xr:uid="{00000000-0005-0000-0000-0000647A0000}"/>
    <cellStyle name="Normal 3 3 2 11" xfId="13722" xr:uid="{00000000-0005-0000-0000-0000657A0000}"/>
    <cellStyle name="Normal 3 3 2 11 2" xfId="13723" xr:uid="{00000000-0005-0000-0000-0000667A0000}"/>
    <cellStyle name="Normal 3 3 2 12" xfId="13724" xr:uid="{00000000-0005-0000-0000-0000677A0000}"/>
    <cellStyle name="Normal 3 3 2 12 2" xfId="13725" xr:uid="{00000000-0005-0000-0000-0000687A0000}"/>
    <cellStyle name="Normal 3 3 2 13" xfId="13726" xr:uid="{00000000-0005-0000-0000-0000697A0000}"/>
    <cellStyle name="Normal 3 3 2 14" xfId="13727" xr:uid="{00000000-0005-0000-0000-00006A7A0000}"/>
    <cellStyle name="Normal 3 3 2 2" xfId="13728" xr:uid="{00000000-0005-0000-0000-00006B7A0000}"/>
    <cellStyle name="Normal 3 3 2 2 10" xfId="13729" xr:uid="{00000000-0005-0000-0000-00006C7A0000}"/>
    <cellStyle name="Normal 3 3 2 2 10 2" xfId="13730" xr:uid="{00000000-0005-0000-0000-00006D7A0000}"/>
    <cellStyle name="Normal 3 3 2 2 11" xfId="13731" xr:uid="{00000000-0005-0000-0000-00006E7A0000}"/>
    <cellStyle name="Normal 3 3 2 2 2" xfId="13732" xr:uid="{00000000-0005-0000-0000-00006F7A0000}"/>
    <cellStyle name="Normal 3 3 2 2 2 2" xfId="13733" xr:uid="{00000000-0005-0000-0000-0000707A0000}"/>
    <cellStyle name="Normal 3 3 2 2 2 2 2" xfId="13734" xr:uid="{00000000-0005-0000-0000-0000717A0000}"/>
    <cellStyle name="Normal 3 3 2 2 2 2 2 2" xfId="13735" xr:uid="{00000000-0005-0000-0000-0000727A0000}"/>
    <cellStyle name="Normal 3 3 2 2 2 3" xfId="13736" xr:uid="{00000000-0005-0000-0000-0000737A0000}"/>
    <cellStyle name="Normal 3 3 2 2 2 3 2" xfId="13737" xr:uid="{00000000-0005-0000-0000-0000747A0000}"/>
    <cellStyle name="Normal 3 3 2 2 2 3 2 2" xfId="13738" xr:uid="{00000000-0005-0000-0000-0000757A0000}"/>
    <cellStyle name="Normal 3 3 2 2 2 3 3" xfId="13739" xr:uid="{00000000-0005-0000-0000-0000767A0000}"/>
    <cellStyle name="Normal 3 3 2 2 2 4" xfId="13740" xr:uid="{00000000-0005-0000-0000-0000777A0000}"/>
    <cellStyle name="Normal 3 3 2 2 2 4 2" xfId="13741" xr:uid="{00000000-0005-0000-0000-0000787A0000}"/>
    <cellStyle name="Normal 3 3 2 2 2 5" xfId="13742" xr:uid="{00000000-0005-0000-0000-0000797A0000}"/>
    <cellStyle name="Normal 3 3 2 2 2 5 2" xfId="13743" xr:uid="{00000000-0005-0000-0000-00007A7A0000}"/>
    <cellStyle name="Normal 3 3 2 2 2 6" xfId="13744" xr:uid="{00000000-0005-0000-0000-00007B7A0000}"/>
    <cellStyle name="Normal 3 3 2 2 3" xfId="13745" xr:uid="{00000000-0005-0000-0000-00007C7A0000}"/>
    <cellStyle name="Normal 3 3 2 2 3 2" xfId="13746" xr:uid="{00000000-0005-0000-0000-00007D7A0000}"/>
    <cellStyle name="Normal 3 3 2 2 3 2 2" xfId="13747" xr:uid="{00000000-0005-0000-0000-00007E7A0000}"/>
    <cellStyle name="Normal 3 3 2 2 3 2 2 2" xfId="13748" xr:uid="{00000000-0005-0000-0000-00007F7A0000}"/>
    <cellStyle name="Normal 3 3 2 2 3 3" xfId="13749" xr:uid="{00000000-0005-0000-0000-0000807A0000}"/>
    <cellStyle name="Normal 3 3 2 2 3 3 2" xfId="13750" xr:uid="{00000000-0005-0000-0000-0000817A0000}"/>
    <cellStyle name="Normal 3 3 2 2 3 3 2 2" xfId="13751" xr:uid="{00000000-0005-0000-0000-0000827A0000}"/>
    <cellStyle name="Normal 3 3 2 2 3 3 3" xfId="13752" xr:uid="{00000000-0005-0000-0000-0000837A0000}"/>
    <cellStyle name="Normal 3 3 2 2 3 4" xfId="13753" xr:uid="{00000000-0005-0000-0000-0000847A0000}"/>
    <cellStyle name="Normal 3 3 2 2 3 4 2" xfId="13754" xr:uid="{00000000-0005-0000-0000-0000857A0000}"/>
    <cellStyle name="Normal 3 3 2 2 3 5" xfId="13755" xr:uid="{00000000-0005-0000-0000-0000867A0000}"/>
    <cellStyle name="Normal 3 3 2 2 3 5 2" xfId="13756" xr:uid="{00000000-0005-0000-0000-0000877A0000}"/>
    <cellStyle name="Normal 3 3 2 2 3 6" xfId="13757" xr:uid="{00000000-0005-0000-0000-0000887A0000}"/>
    <cellStyle name="Normal 3 3 2 2 4" xfId="13758" xr:uid="{00000000-0005-0000-0000-0000897A0000}"/>
    <cellStyle name="Normal 3 3 2 2 4 2" xfId="13759" xr:uid="{00000000-0005-0000-0000-00008A7A0000}"/>
    <cellStyle name="Normal 3 3 2 2 4 2 2" xfId="13760" xr:uid="{00000000-0005-0000-0000-00008B7A0000}"/>
    <cellStyle name="Normal 3 3 2 2 4 2 2 2" xfId="13761" xr:uid="{00000000-0005-0000-0000-00008C7A0000}"/>
    <cellStyle name="Normal 3 3 2 2 4 3" xfId="13762" xr:uid="{00000000-0005-0000-0000-00008D7A0000}"/>
    <cellStyle name="Normal 3 3 2 2 4 3 2" xfId="13763" xr:uid="{00000000-0005-0000-0000-00008E7A0000}"/>
    <cellStyle name="Normal 3 3 2 2 4 4" xfId="13764" xr:uid="{00000000-0005-0000-0000-00008F7A0000}"/>
    <cellStyle name="Normal 3 3 2 2 5" xfId="13765" xr:uid="{00000000-0005-0000-0000-0000907A0000}"/>
    <cellStyle name="Normal 3 3 2 2 5 2" xfId="13766" xr:uid="{00000000-0005-0000-0000-0000917A0000}"/>
    <cellStyle name="Normal 3 3 2 2 6" xfId="13767" xr:uid="{00000000-0005-0000-0000-0000927A0000}"/>
    <cellStyle name="Normal 3 3 2 2 6 2" xfId="13768" xr:uid="{00000000-0005-0000-0000-0000937A0000}"/>
    <cellStyle name="Normal 3 3 2 2 7" xfId="13769" xr:uid="{00000000-0005-0000-0000-0000947A0000}"/>
    <cellStyle name="Normal 3 3 2 2 7 2" xfId="13770" xr:uid="{00000000-0005-0000-0000-0000957A0000}"/>
    <cellStyle name="Normal 3 3 2 2 8" xfId="13771" xr:uid="{00000000-0005-0000-0000-0000967A0000}"/>
    <cellStyle name="Normal 3 3 2 2 8 2" xfId="13772" xr:uid="{00000000-0005-0000-0000-0000977A0000}"/>
    <cellStyle name="Normal 3 3 2 2 9" xfId="13773" xr:uid="{00000000-0005-0000-0000-0000987A0000}"/>
    <cellStyle name="Normal 3 3 2 2 9 2" xfId="13774" xr:uid="{00000000-0005-0000-0000-0000997A0000}"/>
    <cellStyle name="Normal 3 3 2 3" xfId="13775" xr:uid="{00000000-0005-0000-0000-00009A7A0000}"/>
    <cellStyle name="Normal 3 3 2 3 2" xfId="13776" xr:uid="{00000000-0005-0000-0000-00009B7A0000}"/>
    <cellStyle name="Normal 3 3 2 3 2 2" xfId="13777" xr:uid="{00000000-0005-0000-0000-00009C7A0000}"/>
    <cellStyle name="Normal 3 3 2 3 2 2 2" xfId="13778" xr:uid="{00000000-0005-0000-0000-00009D7A0000}"/>
    <cellStyle name="Normal 3 3 2 3 3" xfId="13779" xr:uid="{00000000-0005-0000-0000-00009E7A0000}"/>
    <cellStyle name="Normal 3 3 2 3 3 2" xfId="13780" xr:uid="{00000000-0005-0000-0000-00009F7A0000}"/>
    <cellStyle name="Normal 3 3 2 3 3 2 2" xfId="13781" xr:uid="{00000000-0005-0000-0000-0000A07A0000}"/>
    <cellStyle name="Normal 3 3 2 3 3 3" xfId="13782" xr:uid="{00000000-0005-0000-0000-0000A17A0000}"/>
    <cellStyle name="Normal 3 3 2 3 4" xfId="13783" xr:uid="{00000000-0005-0000-0000-0000A27A0000}"/>
    <cellStyle name="Normal 3 3 2 3 4 2" xfId="13784" xr:uid="{00000000-0005-0000-0000-0000A37A0000}"/>
    <cellStyle name="Normal 3 3 2 3 5" xfId="13785" xr:uid="{00000000-0005-0000-0000-0000A47A0000}"/>
    <cellStyle name="Normal 3 3 2 3 5 2" xfId="13786" xr:uid="{00000000-0005-0000-0000-0000A57A0000}"/>
    <cellStyle name="Normal 3 3 2 3 6" xfId="13787" xr:uid="{00000000-0005-0000-0000-0000A67A0000}"/>
    <cellStyle name="Normal 3 3 2 4" xfId="13788" xr:uid="{00000000-0005-0000-0000-0000A77A0000}"/>
    <cellStyle name="Normal 3 3 2 4 2" xfId="13789" xr:uid="{00000000-0005-0000-0000-0000A87A0000}"/>
    <cellStyle name="Normal 3 3 2 4 2 2" xfId="13790" xr:uid="{00000000-0005-0000-0000-0000A97A0000}"/>
    <cellStyle name="Normal 3 3 2 4 2 2 2" xfId="13791" xr:uid="{00000000-0005-0000-0000-0000AA7A0000}"/>
    <cellStyle name="Normal 3 3 2 4 3" xfId="13792" xr:uid="{00000000-0005-0000-0000-0000AB7A0000}"/>
    <cellStyle name="Normal 3 3 2 4 3 2" xfId="13793" xr:uid="{00000000-0005-0000-0000-0000AC7A0000}"/>
    <cellStyle name="Normal 3 3 2 4 3 2 2" xfId="13794" xr:uid="{00000000-0005-0000-0000-0000AD7A0000}"/>
    <cellStyle name="Normal 3 3 2 4 3 3" xfId="13795" xr:uid="{00000000-0005-0000-0000-0000AE7A0000}"/>
    <cellStyle name="Normal 3 3 2 4 4" xfId="13796" xr:uid="{00000000-0005-0000-0000-0000AF7A0000}"/>
    <cellStyle name="Normal 3 3 2 4 4 2" xfId="13797" xr:uid="{00000000-0005-0000-0000-0000B07A0000}"/>
    <cellStyle name="Normal 3 3 2 4 5" xfId="13798" xr:uid="{00000000-0005-0000-0000-0000B17A0000}"/>
    <cellStyle name="Normal 3 3 2 4 5 2" xfId="13799" xr:uid="{00000000-0005-0000-0000-0000B27A0000}"/>
    <cellStyle name="Normal 3 3 2 4 6" xfId="13800" xr:uid="{00000000-0005-0000-0000-0000B37A0000}"/>
    <cellStyle name="Normal 3 3 2 5" xfId="13801" xr:uid="{00000000-0005-0000-0000-0000B47A0000}"/>
    <cellStyle name="Normal 3 3 2 5 2" xfId="13802" xr:uid="{00000000-0005-0000-0000-0000B57A0000}"/>
    <cellStyle name="Normal 3 3 2 5 2 2" xfId="13803" xr:uid="{00000000-0005-0000-0000-0000B67A0000}"/>
    <cellStyle name="Normal 3 3 2 5 2 2 2" xfId="13804" xr:uid="{00000000-0005-0000-0000-0000B77A0000}"/>
    <cellStyle name="Normal 3 3 2 5 3" xfId="13805" xr:uid="{00000000-0005-0000-0000-0000B87A0000}"/>
    <cellStyle name="Normal 3 3 2 5 3 2" xfId="13806" xr:uid="{00000000-0005-0000-0000-0000B97A0000}"/>
    <cellStyle name="Normal 3 3 2 5 4" xfId="13807" xr:uid="{00000000-0005-0000-0000-0000BA7A0000}"/>
    <cellStyle name="Normal 3 3 2 6" xfId="13808" xr:uid="{00000000-0005-0000-0000-0000BB7A0000}"/>
    <cellStyle name="Normal 3 3 2 7" xfId="13809" xr:uid="{00000000-0005-0000-0000-0000BC7A0000}"/>
    <cellStyle name="Normal 3 3 2 7 2" xfId="13810" xr:uid="{00000000-0005-0000-0000-0000BD7A0000}"/>
    <cellStyle name="Normal 3 3 2 8" xfId="13811" xr:uid="{00000000-0005-0000-0000-0000BE7A0000}"/>
    <cellStyle name="Normal 3 3 2 8 2" xfId="13812" xr:uid="{00000000-0005-0000-0000-0000BF7A0000}"/>
    <cellStyle name="Normal 3 3 2 9" xfId="13813" xr:uid="{00000000-0005-0000-0000-0000C07A0000}"/>
    <cellStyle name="Normal 3 3 2 9 2" xfId="13814" xr:uid="{00000000-0005-0000-0000-0000C17A0000}"/>
    <cellStyle name="Normal 3 3 3" xfId="13815" xr:uid="{00000000-0005-0000-0000-0000C27A0000}"/>
    <cellStyle name="Normal 3 3 3 10" xfId="13816" xr:uid="{00000000-0005-0000-0000-0000C37A0000}"/>
    <cellStyle name="Normal 3 3 3 10 2" xfId="13817" xr:uid="{00000000-0005-0000-0000-0000C47A0000}"/>
    <cellStyle name="Normal 3 3 3 11" xfId="13818" xr:uid="{00000000-0005-0000-0000-0000C57A0000}"/>
    <cellStyle name="Normal 3 3 3 12" xfId="13819" xr:uid="{00000000-0005-0000-0000-0000C67A0000}"/>
    <cellStyle name="Normal 3 3 3 2" xfId="13820" xr:uid="{00000000-0005-0000-0000-0000C77A0000}"/>
    <cellStyle name="Normal 3 3 3 2 2" xfId="13821" xr:uid="{00000000-0005-0000-0000-0000C87A0000}"/>
    <cellStyle name="Normal 3 3 3 2 2 2" xfId="13822" xr:uid="{00000000-0005-0000-0000-0000C97A0000}"/>
    <cellStyle name="Normal 3 3 3 2 2 2 2" xfId="13823" xr:uid="{00000000-0005-0000-0000-0000CA7A0000}"/>
    <cellStyle name="Normal 3 3 3 2 3" xfId="13824" xr:uid="{00000000-0005-0000-0000-0000CB7A0000}"/>
    <cellStyle name="Normal 3 3 3 2 3 2" xfId="13825" xr:uid="{00000000-0005-0000-0000-0000CC7A0000}"/>
    <cellStyle name="Normal 3 3 3 2 3 2 2" xfId="13826" xr:uid="{00000000-0005-0000-0000-0000CD7A0000}"/>
    <cellStyle name="Normal 3 3 3 2 3 3" xfId="13827" xr:uid="{00000000-0005-0000-0000-0000CE7A0000}"/>
    <cellStyle name="Normal 3 3 3 2 4" xfId="13828" xr:uid="{00000000-0005-0000-0000-0000CF7A0000}"/>
    <cellStyle name="Normal 3 3 3 2 4 2" xfId="13829" xr:uid="{00000000-0005-0000-0000-0000D07A0000}"/>
    <cellStyle name="Normal 3 3 3 2 5" xfId="13830" xr:uid="{00000000-0005-0000-0000-0000D17A0000}"/>
    <cellStyle name="Normal 3 3 3 2 5 2" xfId="13831" xr:uid="{00000000-0005-0000-0000-0000D27A0000}"/>
    <cellStyle name="Normal 3 3 3 2 6" xfId="13832" xr:uid="{00000000-0005-0000-0000-0000D37A0000}"/>
    <cellStyle name="Normal 3 3 3 3" xfId="13833" xr:uid="{00000000-0005-0000-0000-0000D47A0000}"/>
    <cellStyle name="Normal 3 3 3 3 2" xfId="13834" xr:uid="{00000000-0005-0000-0000-0000D57A0000}"/>
    <cellStyle name="Normal 3 3 3 3 2 2" xfId="13835" xr:uid="{00000000-0005-0000-0000-0000D67A0000}"/>
    <cellStyle name="Normal 3 3 3 3 2 2 2" xfId="13836" xr:uid="{00000000-0005-0000-0000-0000D77A0000}"/>
    <cellStyle name="Normal 3 3 3 3 3" xfId="13837" xr:uid="{00000000-0005-0000-0000-0000D87A0000}"/>
    <cellStyle name="Normal 3 3 3 3 3 2" xfId="13838" xr:uid="{00000000-0005-0000-0000-0000D97A0000}"/>
    <cellStyle name="Normal 3 3 3 3 3 2 2" xfId="13839" xr:uid="{00000000-0005-0000-0000-0000DA7A0000}"/>
    <cellStyle name="Normal 3 3 3 3 3 3" xfId="13840" xr:uid="{00000000-0005-0000-0000-0000DB7A0000}"/>
    <cellStyle name="Normal 3 3 3 3 4" xfId="13841" xr:uid="{00000000-0005-0000-0000-0000DC7A0000}"/>
    <cellStyle name="Normal 3 3 3 3 4 2" xfId="13842" xr:uid="{00000000-0005-0000-0000-0000DD7A0000}"/>
    <cellStyle name="Normal 3 3 3 3 5" xfId="13843" xr:uid="{00000000-0005-0000-0000-0000DE7A0000}"/>
    <cellStyle name="Normal 3 3 3 3 5 2" xfId="13844" xr:uid="{00000000-0005-0000-0000-0000DF7A0000}"/>
    <cellStyle name="Normal 3 3 3 3 6" xfId="13845" xr:uid="{00000000-0005-0000-0000-0000E07A0000}"/>
    <cellStyle name="Normal 3 3 3 4" xfId="13846" xr:uid="{00000000-0005-0000-0000-0000E17A0000}"/>
    <cellStyle name="Normal 3 3 3 4 2" xfId="13847" xr:uid="{00000000-0005-0000-0000-0000E27A0000}"/>
    <cellStyle name="Normal 3 3 3 4 2 2" xfId="13848" xr:uid="{00000000-0005-0000-0000-0000E37A0000}"/>
    <cellStyle name="Normal 3 3 3 4 2 2 2" xfId="13849" xr:uid="{00000000-0005-0000-0000-0000E47A0000}"/>
    <cellStyle name="Normal 3 3 3 4 3" xfId="13850" xr:uid="{00000000-0005-0000-0000-0000E57A0000}"/>
    <cellStyle name="Normal 3 3 3 4 3 2" xfId="13851" xr:uid="{00000000-0005-0000-0000-0000E67A0000}"/>
    <cellStyle name="Normal 3 3 3 4 4" xfId="13852" xr:uid="{00000000-0005-0000-0000-0000E77A0000}"/>
    <cellStyle name="Normal 3 3 3 5" xfId="13853" xr:uid="{00000000-0005-0000-0000-0000E87A0000}"/>
    <cellStyle name="Normal 3 3 3 5 2" xfId="13854" xr:uid="{00000000-0005-0000-0000-0000E97A0000}"/>
    <cellStyle name="Normal 3 3 3 6" xfId="13855" xr:uid="{00000000-0005-0000-0000-0000EA7A0000}"/>
    <cellStyle name="Normal 3 3 3 6 2" xfId="13856" xr:uid="{00000000-0005-0000-0000-0000EB7A0000}"/>
    <cellStyle name="Normal 3 3 3 7" xfId="13857" xr:uid="{00000000-0005-0000-0000-0000EC7A0000}"/>
    <cellStyle name="Normal 3 3 3 7 2" xfId="13858" xr:uid="{00000000-0005-0000-0000-0000ED7A0000}"/>
    <cellStyle name="Normal 3 3 3 8" xfId="13859" xr:uid="{00000000-0005-0000-0000-0000EE7A0000}"/>
    <cellStyle name="Normal 3 3 3 8 2" xfId="13860" xr:uid="{00000000-0005-0000-0000-0000EF7A0000}"/>
    <cellStyle name="Normal 3 3 3 9" xfId="13861" xr:uid="{00000000-0005-0000-0000-0000F07A0000}"/>
    <cellStyle name="Normal 3 3 3 9 2" xfId="13862" xr:uid="{00000000-0005-0000-0000-0000F17A0000}"/>
    <cellStyle name="Normal 3 3 4" xfId="13863" xr:uid="{00000000-0005-0000-0000-0000F27A0000}"/>
    <cellStyle name="Normal 3 3 4 10" xfId="13864" xr:uid="{00000000-0005-0000-0000-0000F37A0000}"/>
    <cellStyle name="Normal 3 3 4 11" xfId="13865" xr:uid="{00000000-0005-0000-0000-0000F47A0000}"/>
    <cellStyle name="Normal 3 3 4 2" xfId="13866" xr:uid="{00000000-0005-0000-0000-0000F57A0000}"/>
    <cellStyle name="Normal 3 3 4 2 2" xfId="13867" xr:uid="{00000000-0005-0000-0000-0000F67A0000}"/>
    <cellStyle name="Normal 3 3 4 2 2 2" xfId="13868" xr:uid="{00000000-0005-0000-0000-0000F77A0000}"/>
    <cellStyle name="Normal 3 3 4 2 2 2 2" xfId="13869" xr:uid="{00000000-0005-0000-0000-0000F87A0000}"/>
    <cellStyle name="Normal 3 3 4 2 3" xfId="13870" xr:uid="{00000000-0005-0000-0000-0000F97A0000}"/>
    <cellStyle name="Normal 3 3 4 2 3 2" xfId="13871" xr:uid="{00000000-0005-0000-0000-0000FA7A0000}"/>
    <cellStyle name="Normal 3 3 4 2 3 2 2" xfId="13872" xr:uid="{00000000-0005-0000-0000-0000FB7A0000}"/>
    <cellStyle name="Normal 3 3 4 2 3 3" xfId="13873" xr:uid="{00000000-0005-0000-0000-0000FC7A0000}"/>
    <cellStyle name="Normal 3 3 4 2 4" xfId="13874" xr:uid="{00000000-0005-0000-0000-0000FD7A0000}"/>
    <cellStyle name="Normal 3 3 4 2 4 2" xfId="13875" xr:uid="{00000000-0005-0000-0000-0000FE7A0000}"/>
    <cellStyle name="Normal 3 3 4 2 5" xfId="13876" xr:uid="{00000000-0005-0000-0000-0000FF7A0000}"/>
    <cellStyle name="Normal 3 3 4 2 5 2" xfId="13877" xr:uid="{00000000-0005-0000-0000-0000007B0000}"/>
    <cellStyle name="Normal 3 3 4 2 6" xfId="13878" xr:uid="{00000000-0005-0000-0000-0000017B0000}"/>
    <cellStyle name="Normal 3 3 4 3" xfId="13879" xr:uid="{00000000-0005-0000-0000-0000027B0000}"/>
    <cellStyle name="Normal 3 3 4 3 2" xfId="13880" xr:uid="{00000000-0005-0000-0000-0000037B0000}"/>
    <cellStyle name="Normal 3 3 4 3 2 2" xfId="13881" xr:uid="{00000000-0005-0000-0000-0000047B0000}"/>
    <cellStyle name="Normal 3 3 4 4" xfId="13882" xr:uid="{00000000-0005-0000-0000-0000057B0000}"/>
    <cellStyle name="Normal 3 3 4 4 2" xfId="13883" xr:uid="{00000000-0005-0000-0000-0000067B0000}"/>
    <cellStyle name="Normal 3 3 4 4 2 2" xfId="13884" xr:uid="{00000000-0005-0000-0000-0000077B0000}"/>
    <cellStyle name="Normal 3 3 4 4 3" xfId="13885" xr:uid="{00000000-0005-0000-0000-0000087B0000}"/>
    <cellStyle name="Normal 3 3 4 5" xfId="13886" xr:uid="{00000000-0005-0000-0000-0000097B0000}"/>
    <cellStyle name="Normal 3 3 4 5 2" xfId="13887" xr:uid="{00000000-0005-0000-0000-00000A7B0000}"/>
    <cellStyle name="Normal 3 3 4 6" xfId="13888" xr:uid="{00000000-0005-0000-0000-00000B7B0000}"/>
    <cellStyle name="Normal 3 3 4 6 2" xfId="13889" xr:uid="{00000000-0005-0000-0000-00000C7B0000}"/>
    <cellStyle name="Normal 3 3 4 7" xfId="13890" xr:uid="{00000000-0005-0000-0000-00000D7B0000}"/>
    <cellStyle name="Normal 3 3 4 7 2" xfId="13891" xr:uid="{00000000-0005-0000-0000-00000E7B0000}"/>
    <cellStyle name="Normal 3 3 4 8" xfId="13892" xr:uid="{00000000-0005-0000-0000-00000F7B0000}"/>
    <cellStyle name="Normal 3 3 4 8 2" xfId="13893" xr:uid="{00000000-0005-0000-0000-0000107B0000}"/>
    <cellStyle name="Normal 3 3 4 9" xfId="13894" xr:uid="{00000000-0005-0000-0000-0000117B0000}"/>
    <cellStyle name="Normal 3 3 4 9 2" xfId="13895" xr:uid="{00000000-0005-0000-0000-0000127B0000}"/>
    <cellStyle name="Normal 3 3 5" xfId="13896" xr:uid="{00000000-0005-0000-0000-0000137B0000}"/>
    <cellStyle name="Normal 3 3 5 2" xfId="13897" xr:uid="{00000000-0005-0000-0000-0000147B0000}"/>
    <cellStyle name="Normal 3 3 5 2 2" xfId="13898" xr:uid="{00000000-0005-0000-0000-0000157B0000}"/>
    <cellStyle name="Normal 3 3 5 2 2 2" xfId="13899" xr:uid="{00000000-0005-0000-0000-0000167B0000}"/>
    <cellStyle name="Normal 3 3 6" xfId="13900" xr:uid="{00000000-0005-0000-0000-0000177B0000}"/>
    <cellStyle name="Normal 3 3 6 2" xfId="13901" xr:uid="{00000000-0005-0000-0000-0000187B0000}"/>
    <cellStyle name="Normal 3 3 6 2 2" xfId="13902" xr:uid="{00000000-0005-0000-0000-0000197B0000}"/>
    <cellStyle name="Normal 3 3 6 3" xfId="13903" xr:uid="{00000000-0005-0000-0000-00001A7B0000}"/>
    <cellStyle name="Normal 3 3 6 3 2" xfId="13904" xr:uid="{00000000-0005-0000-0000-00001B7B0000}"/>
    <cellStyle name="Normal 3 3 6 4" xfId="13905" xr:uid="{00000000-0005-0000-0000-00001C7B0000}"/>
    <cellStyle name="Normal 3 3 7" xfId="13906" xr:uid="{00000000-0005-0000-0000-00001D7B0000}"/>
    <cellStyle name="Normal 3 3 7 2" xfId="13907" xr:uid="{00000000-0005-0000-0000-00001E7B0000}"/>
    <cellStyle name="Normal 3 3 7 2 2" xfId="13908" xr:uid="{00000000-0005-0000-0000-00001F7B0000}"/>
    <cellStyle name="Normal 3 3 8" xfId="13909" xr:uid="{00000000-0005-0000-0000-0000207B0000}"/>
    <cellStyle name="Normal 3 3 9" xfId="13910" xr:uid="{00000000-0005-0000-0000-0000217B0000}"/>
    <cellStyle name="Normal 3 3 9 2" xfId="13911" xr:uid="{00000000-0005-0000-0000-0000227B0000}"/>
    <cellStyle name="Normal 3 3_Sheet2" xfId="13912" xr:uid="{00000000-0005-0000-0000-0000237B0000}"/>
    <cellStyle name="Normal 3 4" xfId="13913" xr:uid="{00000000-0005-0000-0000-0000247B0000}"/>
    <cellStyle name="Normal 3 4 2" xfId="13914" xr:uid="{00000000-0005-0000-0000-0000257B0000}"/>
    <cellStyle name="Normal 3 4 2 10" xfId="13915" xr:uid="{00000000-0005-0000-0000-0000267B0000}"/>
    <cellStyle name="Normal 3 4 2 10 2" xfId="13916" xr:uid="{00000000-0005-0000-0000-0000277B0000}"/>
    <cellStyle name="Normal 3 4 2 11" xfId="13917" xr:uid="{00000000-0005-0000-0000-0000287B0000}"/>
    <cellStyle name="Normal 3 4 2 12" xfId="13918" xr:uid="{00000000-0005-0000-0000-0000297B0000}"/>
    <cellStyle name="Normal 3 4 2 2" xfId="13919" xr:uid="{00000000-0005-0000-0000-00002A7B0000}"/>
    <cellStyle name="Normal 3 4 2 2 2" xfId="13920" xr:uid="{00000000-0005-0000-0000-00002B7B0000}"/>
    <cellStyle name="Normal 3 4 2 2 2 2" xfId="13921" xr:uid="{00000000-0005-0000-0000-00002C7B0000}"/>
    <cellStyle name="Normal 3 4 2 2 2 2 2" xfId="13922" xr:uid="{00000000-0005-0000-0000-00002D7B0000}"/>
    <cellStyle name="Normal 3 4 2 2 3" xfId="13923" xr:uid="{00000000-0005-0000-0000-00002E7B0000}"/>
    <cellStyle name="Normal 3 4 2 2 3 2" xfId="13924" xr:uid="{00000000-0005-0000-0000-00002F7B0000}"/>
    <cellStyle name="Normal 3 4 2 2 3 2 2" xfId="13925" xr:uid="{00000000-0005-0000-0000-0000307B0000}"/>
    <cellStyle name="Normal 3 4 2 2 3 3" xfId="13926" xr:uid="{00000000-0005-0000-0000-0000317B0000}"/>
    <cellStyle name="Normal 3 4 2 2 4" xfId="13927" xr:uid="{00000000-0005-0000-0000-0000327B0000}"/>
    <cellStyle name="Normal 3 4 2 2 4 2" xfId="13928" xr:uid="{00000000-0005-0000-0000-0000337B0000}"/>
    <cellStyle name="Normal 3 4 2 2 5" xfId="13929" xr:uid="{00000000-0005-0000-0000-0000347B0000}"/>
    <cellStyle name="Normal 3 4 2 2 5 2" xfId="13930" xr:uid="{00000000-0005-0000-0000-0000357B0000}"/>
    <cellStyle name="Normal 3 4 2 2 6" xfId="13931" xr:uid="{00000000-0005-0000-0000-0000367B0000}"/>
    <cellStyle name="Normal 3 4 2 2 7" xfId="13932" xr:uid="{00000000-0005-0000-0000-0000377B0000}"/>
    <cellStyle name="Normal 3 4 2 3" xfId="13933" xr:uid="{00000000-0005-0000-0000-0000387B0000}"/>
    <cellStyle name="Normal 3 4 2 3 2" xfId="13934" xr:uid="{00000000-0005-0000-0000-0000397B0000}"/>
    <cellStyle name="Normal 3 4 2 3 2 2" xfId="13935" xr:uid="{00000000-0005-0000-0000-00003A7B0000}"/>
    <cellStyle name="Normal 3 4 2 3 2 2 2" xfId="13936" xr:uid="{00000000-0005-0000-0000-00003B7B0000}"/>
    <cellStyle name="Normal 3 4 2 3 3" xfId="13937" xr:uid="{00000000-0005-0000-0000-00003C7B0000}"/>
    <cellStyle name="Normal 3 4 2 3 3 2" xfId="13938" xr:uid="{00000000-0005-0000-0000-00003D7B0000}"/>
    <cellStyle name="Normal 3 4 2 3 3 2 2" xfId="13939" xr:uid="{00000000-0005-0000-0000-00003E7B0000}"/>
    <cellStyle name="Normal 3 4 2 3 3 3" xfId="13940" xr:uid="{00000000-0005-0000-0000-00003F7B0000}"/>
    <cellStyle name="Normal 3 4 2 3 4" xfId="13941" xr:uid="{00000000-0005-0000-0000-0000407B0000}"/>
    <cellStyle name="Normal 3 4 2 3 4 2" xfId="13942" xr:uid="{00000000-0005-0000-0000-0000417B0000}"/>
    <cellStyle name="Normal 3 4 2 3 5" xfId="13943" xr:uid="{00000000-0005-0000-0000-0000427B0000}"/>
    <cellStyle name="Normal 3 4 2 3 5 2" xfId="13944" xr:uid="{00000000-0005-0000-0000-0000437B0000}"/>
    <cellStyle name="Normal 3 4 2 3 6" xfId="13945" xr:uid="{00000000-0005-0000-0000-0000447B0000}"/>
    <cellStyle name="Normal 3 4 2 4" xfId="13946" xr:uid="{00000000-0005-0000-0000-0000457B0000}"/>
    <cellStyle name="Normal 3 4 2 4 2" xfId="13947" xr:uid="{00000000-0005-0000-0000-0000467B0000}"/>
    <cellStyle name="Normal 3 4 2 4 2 2" xfId="13948" xr:uid="{00000000-0005-0000-0000-0000477B0000}"/>
    <cellStyle name="Normal 3 4 2 4 2 2 2" xfId="13949" xr:uid="{00000000-0005-0000-0000-0000487B0000}"/>
    <cellStyle name="Normal 3 4 2 4 3" xfId="13950" xr:uid="{00000000-0005-0000-0000-0000497B0000}"/>
    <cellStyle name="Normal 3 4 2 4 3 2" xfId="13951" xr:uid="{00000000-0005-0000-0000-00004A7B0000}"/>
    <cellStyle name="Normal 3 4 2 4 4" xfId="13952" xr:uid="{00000000-0005-0000-0000-00004B7B0000}"/>
    <cellStyle name="Normal 3 4 2 5" xfId="13953" xr:uid="{00000000-0005-0000-0000-00004C7B0000}"/>
    <cellStyle name="Normal 3 4 2 5 2" xfId="13954" xr:uid="{00000000-0005-0000-0000-00004D7B0000}"/>
    <cellStyle name="Normal 3 4 2 6" xfId="13955" xr:uid="{00000000-0005-0000-0000-00004E7B0000}"/>
    <cellStyle name="Normal 3 4 2 6 2" xfId="13956" xr:uid="{00000000-0005-0000-0000-00004F7B0000}"/>
    <cellStyle name="Normal 3 4 2 7" xfId="13957" xr:uid="{00000000-0005-0000-0000-0000507B0000}"/>
    <cellStyle name="Normal 3 4 2 7 2" xfId="13958" xr:uid="{00000000-0005-0000-0000-0000517B0000}"/>
    <cellStyle name="Normal 3 4 2 8" xfId="13959" xr:uid="{00000000-0005-0000-0000-0000527B0000}"/>
    <cellStyle name="Normal 3 4 2 8 2" xfId="13960" xr:uid="{00000000-0005-0000-0000-0000537B0000}"/>
    <cellStyle name="Normal 3 4 2 9" xfId="13961" xr:uid="{00000000-0005-0000-0000-0000547B0000}"/>
    <cellStyle name="Normal 3 4 2 9 2" xfId="13962" xr:uid="{00000000-0005-0000-0000-0000557B0000}"/>
    <cellStyle name="Normal 3 4 3" xfId="13963" xr:uid="{00000000-0005-0000-0000-0000567B0000}"/>
    <cellStyle name="Normal 3 4 3 10" xfId="13964" xr:uid="{00000000-0005-0000-0000-0000577B0000}"/>
    <cellStyle name="Normal 3 4 3 11" xfId="13965" xr:uid="{00000000-0005-0000-0000-0000587B0000}"/>
    <cellStyle name="Normal 3 4 3 2" xfId="13966" xr:uid="{00000000-0005-0000-0000-0000597B0000}"/>
    <cellStyle name="Normal 3 4 3 2 2" xfId="13967" xr:uid="{00000000-0005-0000-0000-00005A7B0000}"/>
    <cellStyle name="Normal 3 4 3 2 2 2" xfId="13968" xr:uid="{00000000-0005-0000-0000-00005B7B0000}"/>
    <cellStyle name="Normal 3 4 3 2 2 2 2" xfId="13969" xr:uid="{00000000-0005-0000-0000-00005C7B0000}"/>
    <cellStyle name="Normal 3 4 3 2 3" xfId="13970" xr:uid="{00000000-0005-0000-0000-00005D7B0000}"/>
    <cellStyle name="Normal 3 4 3 2 3 2" xfId="13971" xr:uid="{00000000-0005-0000-0000-00005E7B0000}"/>
    <cellStyle name="Normal 3 4 3 2 3 2 2" xfId="13972" xr:uid="{00000000-0005-0000-0000-00005F7B0000}"/>
    <cellStyle name="Normal 3 4 3 2 3 3" xfId="13973" xr:uid="{00000000-0005-0000-0000-0000607B0000}"/>
    <cellStyle name="Normal 3 4 3 2 4" xfId="13974" xr:uid="{00000000-0005-0000-0000-0000617B0000}"/>
    <cellStyle name="Normal 3 4 3 2 4 2" xfId="13975" xr:uid="{00000000-0005-0000-0000-0000627B0000}"/>
    <cellStyle name="Normal 3 4 3 2 5" xfId="13976" xr:uid="{00000000-0005-0000-0000-0000637B0000}"/>
    <cellStyle name="Normal 3 4 3 2 5 2" xfId="13977" xr:uid="{00000000-0005-0000-0000-0000647B0000}"/>
    <cellStyle name="Normal 3 4 3 2 6" xfId="13978" xr:uid="{00000000-0005-0000-0000-0000657B0000}"/>
    <cellStyle name="Normal 3 4 3 3" xfId="13979" xr:uid="{00000000-0005-0000-0000-0000667B0000}"/>
    <cellStyle name="Normal 3 4 3 3 2" xfId="13980" xr:uid="{00000000-0005-0000-0000-0000677B0000}"/>
    <cellStyle name="Normal 3 4 3 3 2 2" xfId="13981" xr:uid="{00000000-0005-0000-0000-0000687B0000}"/>
    <cellStyle name="Normal 3 4 3 4" xfId="13982" xr:uid="{00000000-0005-0000-0000-0000697B0000}"/>
    <cellStyle name="Normal 3 4 3 4 2" xfId="13983" xr:uid="{00000000-0005-0000-0000-00006A7B0000}"/>
    <cellStyle name="Normal 3 4 3 4 2 2" xfId="13984" xr:uid="{00000000-0005-0000-0000-00006B7B0000}"/>
    <cellStyle name="Normal 3 4 3 4 3" xfId="13985" xr:uid="{00000000-0005-0000-0000-00006C7B0000}"/>
    <cellStyle name="Normal 3 4 3 5" xfId="13986" xr:uid="{00000000-0005-0000-0000-00006D7B0000}"/>
    <cellStyle name="Normal 3 4 3 5 2" xfId="13987" xr:uid="{00000000-0005-0000-0000-00006E7B0000}"/>
    <cellStyle name="Normal 3 4 3 6" xfId="13988" xr:uid="{00000000-0005-0000-0000-00006F7B0000}"/>
    <cellStyle name="Normal 3 4 3 6 2" xfId="13989" xr:uid="{00000000-0005-0000-0000-0000707B0000}"/>
    <cellStyle name="Normal 3 4 3 7" xfId="13990" xr:uid="{00000000-0005-0000-0000-0000717B0000}"/>
    <cellStyle name="Normal 3 4 3 7 2" xfId="13991" xr:uid="{00000000-0005-0000-0000-0000727B0000}"/>
    <cellStyle name="Normal 3 4 3 8" xfId="13992" xr:uid="{00000000-0005-0000-0000-0000737B0000}"/>
    <cellStyle name="Normal 3 4 3 8 2" xfId="13993" xr:uid="{00000000-0005-0000-0000-0000747B0000}"/>
    <cellStyle name="Normal 3 4 3 9" xfId="13994" xr:uid="{00000000-0005-0000-0000-0000757B0000}"/>
    <cellStyle name="Normal 3 4 3 9 2" xfId="13995" xr:uid="{00000000-0005-0000-0000-0000767B0000}"/>
    <cellStyle name="Normal 3 4 4" xfId="13996" xr:uid="{00000000-0005-0000-0000-0000777B0000}"/>
    <cellStyle name="Normal 3 4 4 2" xfId="13997" xr:uid="{00000000-0005-0000-0000-0000787B0000}"/>
    <cellStyle name="Normal 3 4 4 2 2" xfId="13998" xr:uid="{00000000-0005-0000-0000-0000797B0000}"/>
    <cellStyle name="Normal 3 4 4 2 2 2" xfId="13999" xr:uid="{00000000-0005-0000-0000-00007A7B0000}"/>
    <cellStyle name="Normal 3 4 5" xfId="14000" xr:uid="{00000000-0005-0000-0000-00007B7B0000}"/>
    <cellStyle name="Normal 3 4 5 2" xfId="14001" xr:uid="{00000000-0005-0000-0000-00007C7B0000}"/>
    <cellStyle name="Normal 3 4 5 2 2" xfId="14002" xr:uid="{00000000-0005-0000-0000-00007D7B0000}"/>
    <cellStyle name="Normal 3 4 5 3" xfId="14003" xr:uid="{00000000-0005-0000-0000-00007E7B0000}"/>
    <cellStyle name="Normal 3 4 5 3 2" xfId="14004" xr:uid="{00000000-0005-0000-0000-00007F7B0000}"/>
    <cellStyle name="Normal 3 4 5 4" xfId="14005" xr:uid="{00000000-0005-0000-0000-0000807B0000}"/>
    <cellStyle name="Normal 3 4 6" xfId="14006" xr:uid="{00000000-0005-0000-0000-0000817B0000}"/>
    <cellStyle name="Normal 3 4 6 2" xfId="14007" xr:uid="{00000000-0005-0000-0000-0000827B0000}"/>
    <cellStyle name="Normal 3 4 6 2 2" xfId="14008" xr:uid="{00000000-0005-0000-0000-0000837B0000}"/>
    <cellStyle name="Normal 3 4 7" xfId="14009" xr:uid="{00000000-0005-0000-0000-0000847B0000}"/>
    <cellStyle name="Normal 3 4 7 2" xfId="14010" xr:uid="{00000000-0005-0000-0000-0000857B0000}"/>
    <cellStyle name="Normal 3 4 8" xfId="14011" xr:uid="{00000000-0005-0000-0000-0000867B0000}"/>
    <cellStyle name="Normal 3 4 8 2" xfId="14012" xr:uid="{00000000-0005-0000-0000-0000877B0000}"/>
    <cellStyle name="Normal 3 4 9" xfId="14013" xr:uid="{00000000-0005-0000-0000-0000887B0000}"/>
    <cellStyle name="Normal 3 5" xfId="14014" xr:uid="{00000000-0005-0000-0000-0000897B0000}"/>
    <cellStyle name="Normal 3 5 2" xfId="14015" xr:uid="{00000000-0005-0000-0000-00008A7B0000}"/>
    <cellStyle name="Normal 3 5 2 2" xfId="14016" xr:uid="{00000000-0005-0000-0000-00008B7B0000}"/>
    <cellStyle name="Normal 3 5 2 2 2" xfId="14017" xr:uid="{00000000-0005-0000-0000-00008C7B0000}"/>
    <cellStyle name="Normal 3 5 2 3" xfId="14018" xr:uid="{00000000-0005-0000-0000-00008D7B0000}"/>
    <cellStyle name="Normal 3 5 3" xfId="14019" xr:uid="{00000000-0005-0000-0000-00008E7B0000}"/>
    <cellStyle name="Normal 3 5 4" xfId="14020" xr:uid="{00000000-0005-0000-0000-00008F7B0000}"/>
    <cellStyle name="Normal 3 5 5" xfId="14021" xr:uid="{00000000-0005-0000-0000-0000907B0000}"/>
    <cellStyle name="Normal 3 6" xfId="14022" xr:uid="{00000000-0005-0000-0000-0000917B0000}"/>
    <cellStyle name="Normal 3 6 2" xfId="14023" xr:uid="{00000000-0005-0000-0000-0000927B0000}"/>
    <cellStyle name="Normal 3 6 2 2" xfId="14024" xr:uid="{00000000-0005-0000-0000-0000937B0000}"/>
    <cellStyle name="Normal 3 6 2 2 2" xfId="14025" xr:uid="{00000000-0005-0000-0000-0000947B0000}"/>
    <cellStyle name="Normal 3 6 3" xfId="43413" xr:uid="{00000000-0005-0000-0000-0000957B0000}"/>
    <cellStyle name="Normal 3 7" xfId="14026" xr:uid="{00000000-0005-0000-0000-0000967B0000}"/>
    <cellStyle name="Normal 3 7 2" xfId="14027" xr:uid="{00000000-0005-0000-0000-0000977B0000}"/>
    <cellStyle name="Normal 3 7 2 2" xfId="14028" xr:uid="{00000000-0005-0000-0000-0000987B0000}"/>
    <cellStyle name="Normal 3 7 2 2 2" xfId="14029" xr:uid="{00000000-0005-0000-0000-0000997B0000}"/>
    <cellStyle name="Normal 3 7 2 2 2 2" xfId="14030" xr:uid="{00000000-0005-0000-0000-00009A7B0000}"/>
    <cellStyle name="Normal 3 7 2 3" xfId="14031" xr:uid="{00000000-0005-0000-0000-00009B7B0000}"/>
    <cellStyle name="Normal 3 7 2 4" xfId="14032" xr:uid="{00000000-0005-0000-0000-00009C7B0000}"/>
    <cellStyle name="Normal 3 7 3" xfId="14033" xr:uid="{00000000-0005-0000-0000-00009D7B0000}"/>
    <cellStyle name="Normal 3 7 3 2" xfId="14034" xr:uid="{00000000-0005-0000-0000-00009E7B0000}"/>
    <cellStyle name="Normal 3 7 3 2 2" xfId="14035" xr:uid="{00000000-0005-0000-0000-00009F7B0000}"/>
    <cellStyle name="Normal 3 7 3 2 2 2" xfId="14036" xr:uid="{00000000-0005-0000-0000-0000A07B0000}"/>
    <cellStyle name="Normal 3 7 4" xfId="14037" xr:uid="{00000000-0005-0000-0000-0000A17B0000}"/>
    <cellStyle name="Normal 3 7 4 2" xfId="14038" xr:uid="{00000000-0005-0000-0000-0000A27B0000}"/>
    <cellStyle name="Normal 3 7 5" xfId="14039" xr:uid="{00000000-0005-0000-0000-0000A37B0000}"/>
    <cellStyle name="Normal 3 7 5 2" xfId="14040" xr:uid="{00000000-0005-0000-0000-0000A47B0000}"/>
    <cellStyle name="Normal 3 7 5 2 2" xfId="14041" xr:uid="{00000000-0005-0000-0000-0000A57B0000}"/>
    <cellStyle name="Normal 3 7 6" xfId="14042" xr:uid="{00000000-0005-0000-0000-0000A67B0000}"/>
    <cellStyle name="Normal 3 7 7" xfId="14043" xr:uid="{00000000-0005-0000-0000-0000A77B0000}"/>
    <cellStyle name="Normal 3 8" xfId="14044" xr:uid="{00000000-0005-0000-0000-0000A87B0000}"/>
    <cellStyle name="Normal 3 8 2" xfId="14045" xr:uid="{00000000-0005-0000-0000-0000A97B0000}"/>
    <cellStyle name="Normal 3 8 2 2" xfId="14046" xr:uid="{00000000-0005-0000-0000-0000AA7B0000}"/>
    <cellStyle name="Normal 3 8 2 2 2" xfId="14047" xr:uid="{00000000-0005-0000-0000-0000AB7B0000}"/>
    <cellStyle name="Normal 3 8 2 2 2 2" xfId="14048" xr:uid="{00000000-0005-0000-0000-0000AC7B0000}"/>
    <cellStyle name="Normal 3 8 2 3" xfId="14049" xr:uid="{00000000-0005-0000-0000-0000AD7B0000}"/>
    <cellStyle name="Normal 3 8 3" xfId="14050" xr:uid="{00000000-0005-0000-0000-0000AE7B0000}"/>
    <cellStyle name="Normal 3 8 3 2" xfId="14051" xr:uid="{00000000-0005-0000-0000-0000AF7B0000}"/>
    <cellStyle name="Normal 3 8 3 2 2" xfId="14052" xr:uid="{00000000-0005-0000-0000-0000B07B0000}"/>
    <cellStyle name="Normal 3 8 3 2 2 2" xfId="14053" xr:uid="{00000000-0005-0000-0000-0000B17B0000}"/>
    <cellStyle name="Normal 3 8 4" xfId="14054" xr:uid="{00000000-0005-0000-0000-0000B27B0000}"/>
    <cellStyle name="Normal 3 8 4 2" xfId="14055" xr:uid="{00000000-0005-0000-0000-0000B37B0000}"/>
    <cellStyle name="Normal 3 8 5" xfId="14056" xr:uid="{00000000-0005-0000-0000-0000B47B0000}"/>
    <cellStyle name="Normal 3 8 5 2" xfId="14057" xr:uid="{00000000-0005-0000-0000-0000B57B0000}"/>
    <cellStyle name="Normal 3 8 5 2 2" xfId="14058" xr:uid="{00000000-0005-0000-0000-0000B67B0000}"/>
    <cellStyle name="Normal 3 8 6" xfId="14059" xr:uid="{00000000-0005-0000-0000-0000B77B0000}"/>
    <cellStyle name="Normal 3 8 7" xfId="14060" xr:uid="{00000000-0005-0000-0000-0000B87B0000}"/>
    <cellStyle name="Normal 3 9" xfId="14061" xr:uid="{00000000-0005-0000-0000-0000B97B0000}"/>
    <cellStyle name="Normal 3 9 2" xfId="14062" xr:uid="{00000000-0005-0000-0000-0000BA7B0000}"/>
    <cellStyle name="Normal 3 9 2 2" xfId="14063" xr:uid="{00000000-0005-0000-0000-0000BB7B0000}"/>
    <cellStyle name="Normal 3 9 2 2 2" xfId="14064" xr:uid="{00000000-0005-0000-0000-0000BC7B0000}"/>
    <cellStyle name="Normal 3 9 2 2 2 2" xfId="14065" xr:uid="{00000000-0005-0000-0000-0000BD7B0000}"/>
    <cellStyle name="Normal 3 9 3" xfId="14066" xr:uid="{00000000-0005-0000-0000-0000BE7B0000}"/>
    <cellStyle name="Normal 3 9 3 2" xfId="14067" xr:uid="{00000000-0005-0000-0000-0000BF7B0000}"/>
    <cellStyle name="Normal 3 9 3 2 2" xfId="14068" xr:uid="{00000000-0005-0000-0000-0000C07B0000}"/>
    <cellStyle name="Normal 3 9 3 2 2 2" xfId="14069" xr:uid="{00000000-0005-0000-0000-0000C17B0000}"/>
    <cellStyle name="Normal 3 9 4" xfId="14070" xr:uid="{00000000-0005-0000-0000-0000C27B0000}"/>
    <cellStyle name="Normal 3 9 5" xfId="14071" xr:uid="{00000000-0005-0000-0000-0000C37B0000}"/>
    <cellStyle name="Normal 3 9 5 2" xfId="14072" xr:uid="{00000000-0005-0000-0000-0000C47B0000}"/>
    <cellStyle name="Normal 3 9 5 2 2" xfId="14073" xr:uid="{00000000-0005-0000-0000-0000C57B0000}"/>
    <cellStyle name="Normal 3_MFR Schedules 24-Apr-13" xfId="43414" xr:uid="{00000000-0005-0000-0000-0000C67B0000}"/>
    <cellStyle name="Normal 30" xfId="14074" xr:uid="{00000000-0005-0000-0000-0000C77B0000}"/>
    <cellStyle name="Normal 30 10" xfId="14075" xr:uid="{00000000-0005-0000-0000-0000C87B0000}"/>
    <cellStyle name="Normal 30 10 2" xfId="14076" xr:uid="{00000000-0005-0000-0000-0000C97B0000}"/>
    <cellStyle name="Normal 30 10 2 2" xfId="14077" xr:uid="{00000000-0005-0000-0000-0000CA7B0000}"/>
    <cellStyle name="Normal 30 10 2 2 2" xfId="14078" xr:uid="{00000000-0005-0000-0000-0000CB7B0000}"/>
    <cellStyle name="Normal 30 11" xfId="14079" xr:uid="{00000000-0005-0000-0000-0000CC7B0000}"/>
    <cellStyle name="Normal 30 11 2" xfId="14080" xr:uid="{00000000-0005-0000-0000-0000CD7B0000}"/>
    <cellStyle name="Normal 30 11 2 2" xfId="14081" xr:uid="{00000000-0005-0000-0000-0000CE7B0000}"/>
    <cellStyle name="Normal 30 11 2 2 2" xfId="14082" xr:uid="{00000000-0005-0000-0000-0000CF7B0000}"/>
    <cellStyle name="Normal 30 12" xfId="14083" xr:uid="{00000000-0005-0000-0000-0000D07B0000}"/>
    <cellStyle name="Normal 30 12 2" xfId="14084" xr:uid="{00000000-0005-0000-0000-0000D17B0000}"/>
    <cellStyle name="Normal 30 12 2 2" xfId="14085" xr:uid="{00000000-0005-0000-0000-0000D27B0000}"/>
    <cellStyle name="Normal 30 12 2 2 2" xfId="14086" xr:uid="{00000000-0005-0000-0000-0000D37B0000}"/>
    <cellStyle name="Normal 30 13" xfId="14087" xr:uid="{00000000-0005-0000-0000-0000D47B0000}"/>
    <cellStyle name="Normal 30 13 2" xfId="14088" xr:uid="{00000000-0005-0000-0000-0000D57B0000}"/>
    <cellStyle name="Normal 30 13 2 2" xfId="14089" xr:uid="{00000000-0005-0000-0000-0000D67B0000}"/>
    <cellStyle name="Normal 30 13 2 2 2" xfId="14090" xr:uid="{00000000-0005-0000-0000-0000D77B0000}"/>
    <cellStyle name="Normal 30 14" xfId="14091" xr:uid="{00000000-0005-0000-0000-0000D87B0000}"/>
    <cellStyle name="Normal 30 14 2" xfId="14092" xr:uid="{00000000-0005-0000-0000-0000D97B0000}"/>
    <cellStyle name="Normal 30 14 2 2" xfId="14093" xr:uid="{00000000-0005-0000-0000-0000DA7B0000}"/>
    <cellStyle name="Normal 30 14 2 2 2" xfId="14094" xr:uid="{00000000-0005-0000-0000-0000DB7B0000}"/>
    <cellStyle name="Normal 30 15" xfId="14095" xr:uid="{00000000-0005-0000-0000-0000DC7B0000}"/>
    <cellStyle name="Normal 30 15 2" xfId="14096" xr:uid="{00000000-0005-0000-0000-0000DD7B0000}"/>
    <cellStyle name="Normal 30 15 2 2" xfId="14097" xr:uid="{00000000-0005-0000-0000-0000DE7B0000}"/>
    <cellStyle name="Normal 30 15 2 2 2" xfId="14098" xr:uid="{00000000-0005-0000-0000-0000DF7B0000}"/>
    <cellStyle name="Normal 30 16" xfId="14099" xr:uid="{00000000-0005-0000-0000-0000E07B0000}"/>
    <cellStyle name="Normal 30 16 2" xfId="14100" xr:uid="{00000000-0005-0000-0000-0000E17B0000}"/>
    <cellStyle name="Normal 30 16 2 2" xfId="14101" xr:uid="{00000000-0005-0000-0000-0000E27B0000}"/>
    <cellStyle name="Normal 30 16 2 2 2" xfId="14102" xr:uid="{00000000-0005-0000-0000-0000E37B0000}"/>
    <cellStyle name="Normal 30 17" xfId="14103" xr:uid="{00000000-0005-0000-0000-0000E47B0000}"/>
    <cellStyle name="Normal 30 17 2" xfId="14104" xr:uid="{00000000-0005-0000-0000-0000E57B0000}"/>
    <cellStyle name="Normal 30 17 2 2" xfId="14105" xr:uid="{00000000-0005-0000-0000-0000E67B0000}"/>
    <cellStyle name="Normal 30 17 2 2 2" xfId="14106" xr:uid="{00000000-0005-0000-0000-0000E77B0000}"/>
    <cellStyle name="Normal 30 17 3" xfId="14107" xr:uid="{00000000-0005-0000-0000-0000E87B0000}"/>
    <cellStyle name="Normal 30 17 3 2" xfId="14108" xr:uid="{00000000-0005-0000-0000-0000E97B0000}"/>
    <cellStyle name="Normal 30 17 3 2 2" xfId="14109" xr:uid="{00000000-0005-0000-0000-0000EA7B0000}"/>
    <cellStyle name="Normal 30 17 3 3" xfId="14110" xr:uid="{00000000-0005-0000-0000-0000EB7B0000}"/>
    <cellStyle name="Normal 30 17 4" xfId="14111" xr:uid="{00000000-0005-0000-0000-0000EC7B0000}"/>
    <cellStyle name="Normal 30 17 4 2" xfId="14112" xr:uid="{00000000-0005-0000-0000-0000ED7B0000}"/>
    <cellStyle name="Normal 30 17 5" xfId="14113" xr:uid="{00000000-0005-0000-0000-0000EE7B0000}"/>
    <cellStyle name="Normal 30 17 5 2" xfId="14114" xr:uid="{00000000-0005-0000-0000-0000EF7B0000}"/>
    <cellStyle name="Normal 30 17 6" xfId="14115" xr:uid="{00000000-0005-0000-0000-0000F07B0000}"/>
    <cellStyle name="Normal 30 18" xfId="14116" xr:uid="{00000000-0005-0000-0000-0000F17B0000}"/>
    <cellStyle name="Normal 30 19" xfId="14117" xr:uid="{00000000-0005-0000-0000-0000F27B0000}"/>
    <cellStyle name="Normal 30 19 2" xfId="14118" xr:uid="{00000000-0005-0000-0000-0000F37B0000}"/>
    <cellStyle name="Normal 30 19 2 2" xfId="14119" xr:uid="{00000000-0005-0000-0000-0000F47B0000}"/>
    <cellStyle name="Normal 30 2" xfId="14120" xr:uid="{00000000-0005-0000-0000-0000F57B0000}"/>
    <cellStyle name="Normal 30 2 2" xfId="14121" xr:uid="{00000000-0005-0000-0000-0000F67B0000}"/>
    <cellStyle name="Normal 30 2 2 10" xfId="14122" xr:uid="{00000000-0005-0000-0000-0000F77B0000}"/>
    <cellStyle name="Normal 30 2 2 2" xfId="14123" xr:uid="{00000000-0005-0000-0000-0000F87B0000}"/>
    <cellStyle name="Normal 30 2 2 2 2" xfId="14124" xr:uid="{00000000-0005-0000-0000-0000F97B0000}"/>
    <cellStyle name="Normal 30 2 2 2 2 2" xfId="14125" xr:uid="{00000000-0005-0000-0000-0000FA7B0000}"/>
    <cellStyle name="Normal 30 2 2 2 2 2 2" xfId="14126" xr:uid="{00000000-0005-0000-0000-0000FB7B0000}"/>
    <cellStyle name="Normal 30 2 2 2 3" xfId="14127" xr:uid="{00000000-0005-0000-0000-0000FC7B0000}"/>
    <cellStyle name="Normal 30 2 2 2 3 2" xfId="14128" xr:uid="{00000000-0005-0000-0000-0000FD7B0000}"/>
    <cellStyle name="Normal 30 2 2 2 3 2 2" xfId="14129" xr:uid="{00000000-0005-0000-0000-0000FE7B0000}"/>
    <cellStyle name="Normal 30 2 2 2 3 3" xfId="14130" xr:uid="{00000000-0005-0000-0000-0000FF7B0000}"/>
    <cellStyle name="Normal 30 2 2 2 4" xfId="14131" xr:uid="{00000000-0005-0000-0000-0000007C0000}"/>
    <cellStyle name="Normal 30 2 2 2 4 2" xfId="14132" xr:uid="{00000000-0005-0000-0000-0000017C0000}"/>
    <cellStyle name="Normal 30 2 2 2 5" xfId="14133" xr:uid="{00000000-0005-0000-0000-0000027C0000}"/>
    <cellStyle name="Normal 30 2 2 2 5 2" xfId="14134" xr:uid="{00000000-0005-0000-0000-0000037C0000}"/>
    <cellStyle name="Normal 30 2 2 2 6" xfId="14135" xr:uid="{00000000-0005-0000-0000-0000047C0000}"/>
    <cellStyle name="Normal 30 2 2 3" xfId="14136" xr:uid="{00000000-0005-0000-0000-0000057C0000}"/>
    <cellStyle name="Normal 30 2 2 3 2" xfId="14137" xr:uid="{00000000-0005-0000-0000-0000067C0000}"/>
    <cellStyle name="Normal 30 2 2 3 2 2" xfId="14138" xr:uid="{00000000-0005-0000-0000-0000077C0000}"/>
    <cellStyle name="Normal 30 2 2 4" xfId="14139" xr:uid="{00000000-0005-0000-0000-0000087C0000}"/>
    <cellStyle name="Normal 30 2 2 4 2" xfId="14140" xr:uid="{00000000-0005-0000-0000-0000097C0000}"/>
    <cellStyle name="Normal 30 2 2 4 2 2" xfId="14141" xr:uid="{00000000-0005-0000-0000-00000A7C0000}"/>
    <cellStyle name="Normal 30 2 2 4 3" xfId="14142" xr:uid="{00000000-0005-0000-0000-00000B7C0000}"/>
    <cellStyle name="Normal 30 2 2 5" xfId="14143" xr:uid="{00000000-0005-0000-0000-00000C7C0000}"/>
    <cellStyle name="Normal 30 2 2 5 2" xfId="14144" xr:uid="{00000000-0005-0000-0000-00000D7C0000}"/>
    <cellStyle name="Normal 30 2 2 6" xfId="14145" xr:uid="{00000000-0005-0000-0000-00000E7C0000}"/>
    <cellStyle name="Normal 30 2 2 6 2" xfId="14146" xr:uid="{00000000-0005-0000-0000-00000F7C0000}"/>
    <cellStyle name="Normal 30 2 2 7" xfId="14147" xr:uid="{00000000-0005-0000-0000-0000107C0000}"/>
    <cellStyle name="Normal 30 2 2 7 2" xfId="14148" xr:uid="{00000000-0005-0000-0000-0000117C0000}"/>
    <cellStyle name="Normal 30 2 2 8" xfId="14149" xr:uid="{00000000-0005-0000-0000-0000127C0000}"/>
    <cellStyle name="Normal 30 2 2 8 2" xfId="14150" xr:uid="{00000000-0005-0000-0000-0000137C0000}"/>
    <cellStyle name="Normal 30 2 2 9" xfId="14151" xr:uid="{00000000-0005-0000-0000-0000147C0000}"/>
    <cellStyle name="Normal 30 2 2 9 2" xfId="14152" xr:uid="{00000000-0005-0000-0000-0000157C0000}"/>
    <cellStyle name="Normal 30 2 3" xfId="14153" xr:uid="{00000000-0005-0000-0000-0000167C0000}"/>
    <cellStyle name="Normal 30 2 3 2" xfId="14154" xr:uid="{00000000-0005-0000-0000-0000177C0000}"/>
    <cellStyle name="Normal 30 2 3 2 2" xfId="14155" xr:uid="{00000000-0005-0000-0000-0000187C0000}"/>
    <cellStyle name="Normal 30 2 3 2 2 2" xfId="14156" xr:uid="{00000000-0005-0000-0000-0000197C0000}"/>
    <cellStyle name="Normal 30 2 4" xfId="14157" xr:uid="{00000000-0005-0000-0000-00001A7C0000}"/>
    <cellStyle name="Normal 30 2 4 2" xfId="14158" xr:uid="{00000000-0005-0000-0000-00001B7C0000}"/>
    <cellStyle name="Normal 30 2 4 2 2" xfId="14159" xr:uid="{00000000-0005-0000-0000-00001C7C0000}"/>
    <cellStyle name="Normal 30 2 4 3" xfId="14160" xr:uid="{00000000-0005-0000-0000-00001D7C0000}"/>
    <cellStyle name="Normal 30 2 4 3 2" xfId="14161" xr:uid="{00000000-0005-0000-0000-00001E7C0000}"/>
    <cellStyle name="Normal 30 2 4 4" xfId="14162" xr:uid="{00000000-0005-0000-0000-00001F7C0000}"/>
    <cellStyle name="Normal 30 2 5" xfId="14163" xr:uid="{00000000-0005-0000-0000-0000207C0000}"/>
    <cellStyle name="Normal 30 2 5 2" xfId="14164" xr:uid="{00000000-0005-0000-0000-0000217C0000}"/>
    <cellStyle name="Normal 30 2 5 2 2" xfId="14165" xr:uid="{00000000-0005-0000-0000-0000227C0000}"/>
    <cellStyle name="Normal 30 2 6" xfId="14166" xr:uid="{00000000-0005-0000-0000-0000237C0000}"/>
    <cellStyle name="Normal 30 2 6 2" xfId="14167" xr:uid="{00000000-0005-0000-0000-0000247C0000}"/>
    <cellStyle name="Normal 30 2 7" xfId="14168" xr:uid="{00000000-0005-0000-0000-0000257C0000}"/>
    <cellStyle name="Normal 30 20" xfId="14169" xr:uid="{00000000-0005-0000-0000-0000267C0000}"/>
    <cellStyle name="Normal 30 20 2" xfId="14170" xr:uid="{00000000-0005-0000-0000-0000277C0000}"/>
    <cellStyle name="Normal 30 21" xfId="14171" xr:uid="{00000000-0005-0000-0000-0000287C0000}"/>
    <cellStyle name="Normal 30 21 2" xfId="14172" xr:uid="{00000000-0005-0000-0000-0000297C0000}"/>
    <cellStyle name="Normal 30 22" xfId="14173" xr:uid="{00000000-0005-0000-0000-00002A7C0000}"/>
    <cellStyle name="Normal 30 22 2" xfId="14174" xr:uid="{00000000-0005-0000-0000-00002B7C0000}"/>
    <cellStyle name="Normal 30 23" xfId="14175" xr:uid="{00000000-0005-0000-0000-00002C7C0000}"/>
    <cellStyle name="Normal 30 24" xfId="14176" xr:uid="{00000000-0005-0000-0000-00002D7C0000}"/>
    <cellStyle name="Normal 30 3" xfId="14177" xr:uid="{00000000-0005-0000-0000-00002E7C0000}"/>
    <cellStyle name="Normal 30 3 2" xfId="14178" xr:uid="{00000000-0005-0000-0000-00002F7C0000}"/>
    <cellStyle name="Normal 30 3 2 2" xfId="14179" xr:uid="{00000000-0005-0000-0000-0000307C0000}"/>
    <cellStyle name="Normal 30 3 2 2 2" xfId="14180" xr:uid="{00000000-0005-0000-0000-0000317C0000}"/>
    <cellStyle name="Normal 30 3 2 3" xfId="14181" xr:uid="{00000000-0005-0000-0000-0000327C0000}"/>
    <cellStyle name="Normal 30 3 3" xfId="14182" xr:uid="{00000000-0005-0000-0000-0000337C0000}"/>
    <cellStyle name="Normal 30 3 4" xfId="14183" xr:uid="{00000000-0005-0000-0000-0000347C0000}"/>
    <cellStyle name="Normal 30 4" xfId="14184" xr:uid="{00000000-0005-0000-0000-0000357C0000}"/>
    <cellStyle name="Normal 30 4 2" xfId="14185" xr:uid="{00000000-0005-0000-0000-0000367C0000}"/>
    <cellStyle name="Normal 30 4 2 2" xfId="14186" xr:uid="{00000000-0005-0000-0000-0000377C0000}"/>
    <cellStyle name="Normal 30 4 2 2 2" xfId="14187" xr:uid="{00000000-0005-0000-0000-0000387C0000}"/>
    <cellStyle name="Normal 30 4 2 3" xfId="14188" xr:uid="{00000000-0005-0000-0000-0000397C0000}"/>
    <cellStyle name="Normal 30 4 3" xfId="14189" xr:uid="{00000000-0005-0000-0000-00003A7C0000}"/>
    <cellStyle name="Normal 30 4 4" xfId="14190" xr:uid="{00000000-0005-0000-0000-00003B7C0000}"/>
    <cellStyle name="Normal 30 5" xfId="14191" xr:uid="{00000000-0005-0000-0000-00003C7C0000}"/>
    <cellStyle name="Normal 30 5 2" xfId="14192" xr:uid="{00000000-0005-0000-0000-00003D7C0000}"/>
    <cellStyle name="Normal 30 5 2 2" xfId="14193" xr:uid="{00000000-0005-0000-0000-00003E7C0000}"/>
    <cellStyle name="Normal 30 5 2 2 2" xfId="14194" xr:uid="{00000000-0005-0000-0000-00003F7C0000}"/>
    <cellStyle name="Normal 30 5 3" xfId="14195" xr:uid="{00000000-0005-0000-0000-0000407C0000}"/>
    <cellStyle name="Normal 30 6" xfId="14196" xr:uid="{00000000-0005-0000-0000-0000417C0000}"/>
    <cellStyle name="Normal 30 6 2" xfId="14197" xr:uid="{00000000-0005-0000-0000-0000427C0000}"/>
    <cellStyle name="Normal 30 6 2 2" xfId="14198" xr:uid="{00000000-0005-0000-0000-0000437C0000}"/>
    <cellStyle name="Normal 30 6 2 2 2" xfId="14199" xr:uid="{00000000-0005-0000-0000-0000447C0000}"/>
    <cellStyle name="Normal 30 6 3" xfId="14200" xr:uid="{00000000-0005-0000-0000-0000457C0000}"/>
    <cellStyle name="Normal 30 7" xfId="14201" xr:uid="{00000000-0005-0000-0000-0000467C0000}"/>
    <cellStyle name="Normal 30 7 2" xfId="14202" xr:uid="{00000000-0005-0000-0000-0000477C0000}"/>
    <cellStyle name="Normal 30 7 2 2" xfId="14203" xr:uid="{00000000-0005-0000-0000-0000487C0000}"/>
    <cellStyle name="Normal 30 7 2 2 2" xfId="14204" xr:uid="{00000000-0005-0000-0000-0000497C0000}"/>
    <cellStyle name="Normal 30 7 3" xfId="43415" xr:uid="{00000000-0005-0000-0000-00004A7C0000}"/>
    <cellStyle name="Normal 30 8" xfId="14205" xr:uid="{00000000-0005-0000-0000-00004B7C0000}"/>
    <cellStyle name="Normal 30 8 2" xfId="14206" xr:uid="{00000000-0005-0000-0000-00004C7C0000}"/>
    <cellStyle name="Normal 30 8 2 2" xfId="14207" xr:uid="{00000000-0005-0000-0000-00004D7C0000}"/>
    <cellStyle name="Normal 30 8 2 2 2" xfId="14208" xr:uid="{00000000-0005-0000-0000-00004E7C0000}"/>
    <cellStyle name="Normal 30 9" xfId="14209" xr:uid="{00000000-0005-0000-0000-00004F7C0000}"/>
    <cellStyle name="Normal 30 9 2" xfId="14210" xr:uid="{00000000-0005-0000-0000-0000507C0000}"/>
    <cellStyle name="Normal 30 9 2 2" xfId="14211" xr:uid="{00000000-0005-0000-0000-0000517C0000}"/>
    <cellStyle name="Normal 30 9 2 2 2" xfId="14212" xr:uid="{00000000-0005-0000-0000-0000527C0000}"/>
    <cellStyle name="Normal 300" xfId="54304" xr:uid="{FA9804DD-FBD2-4B24-97D9-64670D6D4249}"/>
    <cellStyle name="Normal 301" xfId="54305" xr:uid="{1A7607F6-207F-42F3-BDCD-68FFFB88B119}"/>
    <cellStyle name="Normal 302" xfId="54307" xr:uid="{9E4A5992-4EA3-4EC5-B71C-2CFF29CC9182}"/>
    <cellStyle name="Normal 303" xfId="54374" xr:uid="{D562566F-2D1F-4EF5-94D9-B4E826744BCA}"/>
    <cellStyle name="Normal 31" xfId="14213" xr:uid="{00000000-0005-0000-0000-0000537C0000}"/>
    <cellStyle name="Normal 31 10" xfId="14214" xr:uid="{00000000-0005-0000-0000-0000547C0000}"/>
    <cellStyle name="Normal 31 10 2" xfId="14215" xr:uid="{00000000-0005-0000-0000-0000557C0000}"/>
    <cellStyle name="Normal 31 10 2 2" xfId="14216" xr:uid="{00000000-0005-0000-0000-0000567C0000}"/>
    <cellStyle name="Normal 31 10 2 2 2" xfId="14217" xr:uid="{00000000-0005-0000-0000-0000577C0000}"/>
    <cellStyle name="Normal 31 11" xfId="14218" xr:uid="{00000000-0005-0000-0000-0000587C0000}"/>
    <cellStyle name="Normal 31 11 2" xfId="14219" xr:uid="{00000000-0005-0000-0000-0000597C0000}"/>
    <cellStyle name="Normal 31 11 2 2" xfId="14220" xr:uid="{00000000-0005-0000-0000-00005A7C0000}"/>
    <cellStyle name="Normal 31 11 2 2 2" xfId="14221" xr:uid="{00000000-0005-0000-0000-00005B7C0000}"/>
    <cellStyle name="Normal 31 12" xfId="14222" xr:uid="{00000000-0005-0000-0000-00005C7C0000}"/>
    <cellStyle name="Normal 31 12 2" xfId="14223" xr:uid="{00000000-0005-0000-0000-00005D7C0000}"/>
    <cellStyle name="Normal 31 12 2 2" xfId="14224" xr:uid="{00000000-0005-0000-0000-00005E7C0000}"/>
    <cellStyle name="Normal 31 12 2 2 2" xfId="14225" xr:uid="{00000000-0005-0000-0000-00005F7C0000}"/>
    <cellStyle name="Normal 31 13" xfId="14226" xr:uid="{00000000-0005-0000-0000-0000607C0000}"/>
    <cellStyle name="Normal 31 13 2" xfId="14227" xr:uid="{00000000-0005-0000-0000-0000617C0000}"/>
    <cellStyle name="Normal 31 13 2 2" xfId="14228" xr:uid="{00000000-0005-0000-0000-0000627C0000}"/>
    <cellStyle name="Normal 31 13 2 2 2" xfId="14229" xr:uid="{00000000-0005-0000-0000-0000637C0000}"/>
    <cellStyle name="Normal 31 14" xfId="14230" xr:uid="{00000000-0005-0000-0000-0000647C0000}"/>
    <cellStyle name="Normal 31 14 2" xfId="14231" xr:uid="{00000000-0005-0000-0000-0000657C0000}"/>
    <cellStyle name="Normal 31 14 2 2" xfId="14232" xr:uid="{00000000-0005-0000-0000-0000667C0000}"/>
    <cellStyle name="Normal 31 14 2 2 2" xfId="14233" xr:uid="{00000000-0005-0000-0000-0000677C0000}"/>
    <cellStyle name="Normal 31 15" xfId="14234" xr:uid="{00000000-0005-0000-0000-0000687C0000}"/>
    <cellStyle name="Normal 31 15 2" xfId="14235" xr:uid="{00000000-0005-0000-0000-0000697C0000}"/>
    <cellStyle name="Normal 31 15 2 2" xfId="14236" xr:uid="{00000000-0005-0000-0000-00006A7C0000}"/>
    <cellStyle name="Normal 31 15 2 2 2" xfId="14237" xr:uid="{00000000-0005-0000-0000-00006B7C0000}"/>
    <cellStyle name="Normal 31 16" xfId="14238" xr:uid="{00000000-0005-0000-0000-00006C7C0000}"/>
    <cellStyle name="Normal 31 16 2" xfId="14239" xr:uid="{00000000-0005-0000-0000-00006D7C0000}"/>
    <cellStyle name="Normal 31 16 2 2" xfId="14240" xr:uid="{00000000-0005-0000-0000-00006E7C0000}"/>
    <cellStyle name="Normal 31 16 2 2 2" xfId="14241" xr:uid="{00000000-0005-0000-0000-00006F7C0000}"/>
    <cellStyle name="Normal 31 16 3" xfId="14242" xr:uid="{00000000-0005-0000-0000-0000707C0000}"/>
    <cellStyle name="Normal 31 16 3 2" xfId="14243" xr:uid="{00000000-0005-0000-0000-0000717C0000}"/>
    <cellStyle name="Normal 31 16 3 2 2" xfId="14244" xr:uid="{00000000-0005-0000-0000-0000727C0000}"/>
    <cellStyle name="Normal 31 16 3 3" xfId="14245" xr:uid="{00000000-0005-0000-0000-0000737C0000}"/>
    <cellStyle name="Normal 31 16 4" xfId="14246" xr:uid="{00000000-0005-0000-0000-0000747C0000}"/>
    <cellStyle name="Normal 31 16 4 2" xfId="14247" xr:uid="{00000000-0005-0000-0000-0000757C0000}"/>
    <cellStyle name="Normal 31 16 5" xfId="14248" xr:uid="{00000000-0005-0000-0000-0000767C0000}"/>
    <cellStyle name="Normal 31 16 5 2" xfId="14249" xr:uid="{00000000-0005-0000-0000-0000777C0000}"/>
    <cellStyle name="Normal 31 16 6" xfId="14250" xr:uid="{00000000-0005-0000-0000-0000787C0000}"/>
    <cellStyle name="Normal 31 17" xfId="14251" xr:uid="{00000000-0005-0000-0000-0000797C0000}"/>
    <cellStyle name="Normal 31 17 2" xfId="14252" xr:uid="{00000000-0005-0000-0000-00007A7C0000}"/>
    <cellStyle name="Normal 31 17 2 2" xfId="14253" xr:uid="{00000000-0005-0000-0000-00007B7C0000}"/>
    <cellStyle name="Normal 31 17 3" xfId="14254" xr:uid="{00000000-0005-0000-0000-00007C7C0000}"/>
    <cellStyle name="Normal 31 17 3 2" xfId="14255" xr:uid="{00000000-0005-0000-0000-00007D7C0000}"/>
    <cellStyle name="Normal 31 17 4" xfId="14256" xr:uid="{00000000-0005-0000-0000-00007E7C0000}"/>
    <cellStyle name="Normal 31 18" xfId="14257" xr:uid="{00000000-0005-0000-0000-00007F7C0000}"/>
    <cellStyle name="Normal 31 18 2" xfId="14258" xr:uid="{00000000-0005-0000-0000-0000807C0000}"/>
    <cellStyle name="Normal 31 18 2 2" xfId="14259" xr:uid="{00000000-0005-0000-0000-0000817C0000}"/>
    <cellStyle name="Normal 31 19" xfId="14260" xr:uid="{00000000-0005-0000-0000-0000827C0000}"/>
    <cellStyle name="Normal 31 19 2" xfId="14261" xr:uid="{00000000-0005-0000-0000-0000837C0000}"/>
    <cellStyle name="Normal 31 2" xfId="14262" xr:uid="{00000000-0005-0000-0000-0000847C0000}"/>
    <cellStyle name="Normal 31 2 2" xfId="14263" xr:uid="{00000000-0005-0000-0000-0000857C0000}"/>
    <cellStyle name="Normal 31 2 2 10" xfId="14264" xr:uid="{00000000-0005-0000-0000-0000867C0000}"/>
    <cellStyle name="Normal 31 2 2 10 2" xfId="14265" xr:uid="{00000000-0005-0000-0000-0000877C0000}"/>
    <cellStyle name="Normal 31 2 2 11" xfId="14266" xr:uid="{00000000-0005-0000-0000-0000887C0000}"/>
    <cellStyle name="Normal 31 2 2 2" xfId="14267" xr:uid="{00000000-0005-0000-0000-0000897C0000}"/>
    <cellStyle name="Normal 31 2 2 2 2" xfId="14268" xr:uid="{00000000-0005-0000-0000-00008A7C0000}"/>
    <cellStyle name="Normal 31 2 2 2 2 2" xfId="14269" xr:uid="{00000000-0005-0000-0000-00008B7C0000}"/>
    <cellStyle name="Normal 31 2 2 2 2 2 2" xfId="14270" xr:uid="{00000000-0005-0000-0000-00008C7C0000}"/>
    <cellStyle name="Normal 31 2 2 2 3" xfId="14271" xr:uid="{00000000-0005-0000-0000-00008D7C0000}"/>
    <cellStyle name="Normal 31 2 2 2 3 2" xfId="14272" xr:uid="{00000000-0005-0000-0000-00008E7C0000}"/>
    <cellStyle name="Normal 31 2 2 2 3 2 2" xfId="14273" xr:uid="{00000000-0005-0000-0000-00008F7C0000}"/>
    <cellStyle name="Normal 31 2 2 2 3 3" xfId="14274" xr:uid="{00000000-0005-0000-0000-0000907C0000}"/>
    <cellStyle name="Normal 31 2 2 2 4" xfId="14275" xr:uid="{00000000-0005-0000-0000-0000917C0000}"/>
    <cellStyle name="Normal 31 2 2 2 4 2" xfId="14276" xr:uid="{00000000-0005-0000-0000-0000927C0000}"/>
    <cellStyle name="Normal 31 2 2 2 5" xfId="14277" xr:uid="{00000000-0005-0000-0000-0000937C0000}"/>
    <cellStyle name="Normal 31 2 2 2 5 2" xfId="14278" xr:uid="{00000000-0005-0000-0000-0000947C0000}"/>
    <cellStyle name="Normal 31 2 2 2 6" xfId="14279" xr:uid="{00000000-0005-0000-0000-0000957C0000}"/>
    <cellStyle name="Normal 31 2 2 3" xfId="14280" xr:uid="{00000000-0005-0000-0000-0000967C0000}"/>
    <cellStyle name="Normal 31 2 2 3 2" xfId="14281" xr:uid="{00000000-0005-0000-0000-0000977C0000}"/>
    <cellStyle name="Normal 31 2 2 3 2 2" xfId="14282" xr:uid="{00000000-0005-0000-0000-0000987C0000}"/>
    <cellStyle name="Normal 31 2 2 3 2 2 2" xfId="14283" xr:uid="{00000000-0005-0000-0000-0000997C0000}"/>
    <cellStyle name="Normal 31 2 2 3 3" xfId="14284" xr:uid="{00000000-0005-0000-0000-00009A7C0000}"/>
    <cellStyle name="Normal 31 2 2 3 3 2" xfId="14285" xr:uid="{00000000-0005-0000-0000-00009B7C0000}"/>
    <cellStyle name="Normal 31 2 2 3 3 2 2" xfId="14286" xr:uid="{00000000-0005-0000-0000-00009C7C0000}"/>
    <cellStyle name="Normal 31 2 2 3 3 3" xfId="14287" xr:uid="{00000000-0005-0000-0000-00009D7C0000}"/>
    <cellStyle name="Normal 31 2 2 3 4" xfId="14288" xr:uid="{00000000-0005-0000-0000-00009E7C0000}"/>
    <cellStyle name="Normal 31 2 2 3 4 2" xfId="14289" xr:uid="{00000000-0005-0000-0000-00009F7C0000}"/>
    <cellStyle name="Normal 31 2 2 3 5" xfId="14290" xr:uid="{00000000-0005-0000-0000-0000A07C0000}"/>
    <cellStyle name="Normal 31 2 2 3 5 2" xfId="14291" xr:uid="{00000000-0005-0000-0000-0000A17C0000}"/>
    <cellStyle name="Normal 31 2 2 3 6" xfId="14292" xr:uid="{00000000-0005-0000-0000-0000A27C0000}"/>
    <cellStyle name="Normal 31 2 2 4" xfId="14293" xr:uid="{00000000-0005-0000-0000-0000A37C0000}"/>
    <cellStyle name="Normal 31 2 2 4 2" xfId="14294" xr:uid="{00000000-0005-0000-0000-0000A47C0000}"/>
    <cellStyle name="Normal 31 2 2 4 2 2" xfId="14295" xr:uid="{00000000-0005-0000-0000-0000A57C0000}"/>
    <cellStyle name="Normal 31 2 2 4 2 2 2" xfId="14296" xr:uid="{00000000-0005-0000-0000-0000A67C0000}"/>
    <cellStyle name="Normal 31 2 2 4 3" xfId="14297" xr:uid="{00000000-0005-0000-0000-0000A77C0000}"/>
    <cellStyle name="Normal 31 2 2 4 3 2" xfId="14298" xr:uid="{00000000-0005-0000-0000-0000A87C0000}"/>
    <cellStyle name="Normal 31 2 2 4 4" xfId="14299" xr:uid="{00000000-0005-0000-0000-0000A97C0000}"/>
    <cellStyle name="Normal 31 2 2 5" xfId="14300" xr:uid="{00000000-0005-0000-0000-0000AA7C0000}"/>
    <cellStyle name="Normal 31 2 2 5 2" xfId="14301" xr:uid="{00000000-0005-0000-0000-0000AB7C0000}"/>
    <cellStyle name="Normal 31 2 2 6" xfId="14302" xr:uid="{00000000-0005-0000-0000-0000AC7C0000}"/>
    <cellStyle name="Normal 31 2 2 6 2" xfId="14303" xr:uid="{00000000-0005-0000-0000-0000AD7C0000}"/>
    <cellStyle name="Normal 31 2 2 7" xfId="14304" xr:uid="{00000000-0005-0000-0000-0000AE7C0000}"/>
    <cellStyle name="Normal 31 2 2 7 2" xfId="14305" xr:uid="{00000000-0005-0000-0000-0000AF7C0000}"/>
    <cellStyle name="Normal 31 2 2 8" xfId="14306" xr:uid="{00000000-0005-0000-0000-0000B07C0000}"/>
    <cellStyle name="Normal 31 2 2 8 2" xfId="14307" xr:uid="{00000000-0005-0000-0000-0000B17C0000}"/>
    <cellStyle name="Normal 31 2 2 9" xfId="14308" xr:uid="{00000000-0005-0000-0000-0000B27C0000}"/>
    <cellStyle name="Normal 31 2 2 9 2" xfId="14309" xr:uid="{00000000-0005-0000-0000-0000B37C0000}"/>
    <cellStyle name="Normal 31 2 3" xfId="14310" xr:uid="{00000000-0005-0000-0000-0000B47C0000}"/>
    <cellStyle name="Normal 31 2 3 10" xfId="14311" xr:uid="{00000000-0005-0000-0000-0000B57C0000}"/>
    <cellStyle name="Normal 31 2 3 2" xfId="14312" xr:uid="{00000000-0005-0000-0000-0000B67C0000}"/>
    <cellStyle name="Normal 31 2 3 2 2" xfId="14313" xr:uid="{00000000-0005-0000-0000-0000B77C0000}"/>
    <cellStyle name="Normal 31 2 3 2 2 2" xfId="14314" xr:uid="{00000000-0005-0000-0000-0000B87C0000}"/>
    <cellStyle name="Normal 31 2 3 2 2 2 2" xfId="14315" xr:uid="{00000000-0005-0000-0000-0000B97C0000}"/>
    <cellStyle name="Normal 31 2 3 2 3" xfId="14316" xr:uid="{00000000-0005-0000-0000-0000BA7C0000}"/>
    <cellStyle name="Normal 31 2 3 2 3 2" xfId="14317" xr:uid="{00000000-0005-0000-0000-0000BB7C0000}"/>
    <cellStyle name="Normal 31 2 3 2 3 2 2" xfId="14318" xr:uid="{00000000-0005-0000-0000-0000BC7C0000}"/>
    <cellStyle name="Normal 31 2 3 2 3 3" xfId="14319" xr:uid="{00000000-0005-0000-0000-0000BD7C0000}"/>
    <cellStyle name="Normal 31 2 3 2 4" xfId="14320" xr:uid="{00000000-0005-0000-0000-0000BE7C0000}"/>
    <cellStyle name="Normal 31 2 3 2 4 2" xfId="14321" xr:uid="{00000000-0005-0000-0000-0000BF7C0000}"/>
    <cellStyle name="Normal 31 2 3 2 5" xfId="14322" xr:uid="{00000000-0005-0000-0000-0000C07C0000}"/>
    <cellStyle name="Normal 31 2 3 2 5 2" xfId="14323" xr:uid="{00000000-0005-0000-0000-0000C17C0000}"/>
    <cellStyle name="Normal 31 2 3 2 6" xfId="14324" xr:uid="{00000000-0005-0000-0000-0000C27C0000}"/>
    <cellStyle name="Normal 31 2 3 3" xfId="14325" xr:uid="{00000000-0005-0000-0000-0000C37C0000}"/>
    <cellStyle name="Normal 31 2 3 3 2" xfId="14326" xr:uid="{00000000-0005-0000-0000-0000C47C0000}"/>
    <cellStyle name="Normal 31 2 3 3 2 2" xfId="14327" xr:uid="{00000000-0005-0000-0000-0000C57C0000}"/>
    <cellStyle name="Normal 31 2 3 4" xfId="14328" xr:uid="{00000000-0005-0000-0000-0000C67C0000}"/>
    <cellStyle name="Normal 31 2 3 4 2" xfId="14329" xr:uid="{00000000-0005-0000-0000-0000C77C0000}"/>
    <cellStyle name="Normal 31 2 3 4 2 2" xfId="14330" xr:uid="{00000000-0005-0000-0000-0000C87C0000}"/>
    <cellStyle name="Normal 31 2 3 4 3" xfId="14331" xr:uid="{00000000-0005-0000-0000-0000C97C0000}"/>
    <cellStyle name="Normal 31 2 3 5" xfId="14332" xr:uid="{00000000-0005-0000-0000-0000CA7C0000}"/>
    <cellStyle name="Normal 31 2 3 5 2" xfId="14333" xr:uid="{00000000-0005-0000-0000-0000CB7C0000}"/>
    <cellStyle name="Normal 31 2 3 6" xfId="14334" xr:uid="{00000000-0005-0000-0000-0000CC7C0000}"/>
    <cellStyle name="Normal 31 2 3 6 2" xfId="14335" xr:uid="{00000000-0005-0000-0000-0000CD7C0000}"/>
    <cellStyle name="Normal 31 2 3 7" xfId="14336" xr:uid="{00000000-0005-0000-0000-0000CE7C0000}"/>
    <cellStyle name="Normal 31 2 3 7 2" xfId="14337" xr:uid="{00000000-0005-0000-0000-0000CF7C0000}"/>
    <cellStyle name="Normal 31 2 3 8" xfId="14338" xr:uid="{00000000-0005-0000-0000-0000D07C0000}"/>
    <cellStyle name="Normal 31 2 3 8 2" xfId="14339" xr:uid="{00000000-0005-0000-0000-0000D17C0000}"/>
    <cellStyle name="Normal 31 2 3 9" xfId="14340" xr:uid="{00000000-0005-0000-0000-0000D27C0000}"/>
    <cellStyle name="Normal 31 2 3 9 2" xfId="14341" xr:uid="{00000000-0005-0000-0000-0000D37C0000}"/>
    <cellStyle name="Normal 31 2 4" xfId="14342" xr:uid="{00000000-0005-0000-0000-0000D47C0000}"/>
    <cellStyle name="Normal 31 2 4 2" xfId="14343" xr:uid="{00000000-0005-0000-0000-0000D57C0000}"/>
    <cellStyle name="Normal 31 2 4 2 2" xfId="14344" xr:uid="{00000000-0005-0000-0000-0000D67C0000}"/>
    <cellStyle name="Normal 31 2 4 2 2 2" xfId="14345" xr:uid="{00000000-0005-0000-0000-0000D77C0000}"/>
    <cellStyle name="Normal 31 2 5" xfId="14346" xr:uid="{00000000-0005-0000-0000-0000D87C0000}"/>
    <cellStyle name="Normal 31 2 5 2" xfId="14347" xr:uid="{00000000-0005-0000-0000-0000D97C0000}"/>
    <cellStyle name="Normal 31 2 5 2 2" xfId="14348" xr:uid="{00000000-0005-0000-0000-0000DA7C0000}"/>
    <cellStyle name="Normal 31 2 5 3" xfId="14349" xr:uid="{00000000-0005-0000-0000-0000DB7C0000}"/>
    <cellStyle name="Normal 31 2 5 3 2" xfId="14350" xr:uid="{00000000-0005-0000-0000-0000DC7C0000}"/>
    <cellStyle name="Normal 31 2 5 4" xfId="14351" xr:uid="{00000000-0005-0000-0000-0000DD7C0000}"/>
    <cellStyle name="Normal 31 2 6" xfId="14352" xr:uid="{00000000-0005-0000-0000-0000DE7C0000}"/>
    <cellStyle name="Normal 31 2 6 2" xfId="14353" xr:uid="{00000000-0005-0000-0000-0000DF7C0000}"/>
    <cellStyle name="Normal 31 2 6 2 2" xfId="14354" xr:uid="{00000000-0005-0000-0000-0000E07C0000}"/>
    <cellStyle name="Normal 31 2 7" xfId="14355" xr:uid="{00000000-0005-0000-0000-0000E17C0000}"/>
    <cellStyle name="Normal 31 2 7 2" xfId="14356" xr:uid="{00000000-0005-0000-0000-0000E27C0000}"/>
    <cellStyle name="Normal 31 2 8" xfId="14357" xr:uid="{00000000-0005-0000-0000-0000E37C0000}"/>
    <cellStyle name="Normal 31 2 8 2" xfId="14358" xr:uid="{00000000-0005-0000-0000-0000E47C0000}"/>
    <cellStyle name="Normal 31 2 9" xfId="14359" xr:uid="{00000000-0005-0000-0000-0000E57C0000}"/>
    <cellStyle name="Normal 31 20" xfId="14360" xr:uid="{00000000-0005-0000-0000-0000E67C0000}"/>
    <cellStyle name="Normal 31 20 2" xfId="14361" xr:uid="{00000000-0005-0000-0000-0000E77C0000}"/>
    <cellStyle name="Normal 31 21" xfId="14362" xr:uid="{00000000-0005-0000-0000-0000E87C0000}"/>
    <cellStyle name="Normal 31 21 2" xfId="14363" xr:uid="{00000000-0005-0000-0000-0000E97C0000}"/>
    <cellStyle name="Normal 31 22" xfId="14364" xr:uid="{00000000-0005-0000-0000-0000EA7C0000}"/>
    <cellStyle name="Normal 31 22 2" xfId="14365" xr:uid="{00000000-0005-0000-0000-0000EB7C0000}"/>
    <cellStyle name="Normal 31 23" xfId="14366" xr:uid="{00000000-0005-0000-0000-0000EC7C0000}"/>
    <cellStyle name="Normal 31 23 2" xfId="14367" xr:uid="{00000000-0005-0000-0000-0000ED7C0000}"/>
    <cellStyle name="Normal 31 24" xfId="14368" xr:uid="{00000000-0005-0000-0000-0000EE7C0000}"/>
    <cellStyle name="Normal 31 3" xfId="14369" xr:uid="{00000000-0005-0000-0000-0000EF7C0000}"/>
    <cellStyle name="Normal 31 3 2" xfId="14370" xr:uid="{00000000-0005-0000-0000-0000F07C0000}"/>
    <cellStyle name="Normal 31 3 2 10" xfId="14371" xr:uid="{00000000-0005-0000-0000-0000F17C0000}"/>
    <cellStyle name="Normal 31 3 2 11" xfId="14372" xr:uid="{00000000-0005-0000-0000-0000F27C0000}"/>
    <cellStyle name="Normal 31 3 2 2" xfId="14373" xr:uid="{00000000-0005-0000-0000-0000F37C0000}"/>
    <cellStyle name="Normal 31 3 2 2 2" xfId="14374" xr:uid="{00000000-0005-0000-0000-0000F47C0000}"/>
    <cellStyle name="Normal 31 3 2 2 2 2" xfId="14375" xr:uid="{00000000-0005-0000-0000-0000F57C0000}"/>
    <cellStyle name="Normal 31 3 2 2 2 2 2" xfId="14376" xr:uid="{00000000-0005-0000-0000-0000F67C0000}"/>
    <cellStyle name="Normal 31 3 2 2 3" xfId="14377" xr:uid="{00000000-0005-0000-0000-0000F77C0000}"/>
    <cellStyle name="Normal 31 3 2 2 3 2" xfId="14378" xr:uid="{00000000-0005-0000-0000-0000F87C0000}"/>
    <cellStyle name="Normal 31 3 2 2 3 2 2" xfId="14379" xr:uid="{00000000-0005-0000-0000-0000F97C0000}"/>
    <cellStyle name="Normal 31 3 2 2 3 3" xfId="14380" xr:uid="{00000000-0005-0000-0000-0000FA7C0000}"/>
    <cellStyle name="Normal 31 3 2 2 4" xfId="14381" xr:uid="{00000000-0005-0000-0000-0000FB7C0000}"/>
    <cellStyle name="Normal 31 3 2 2 4 2" xfId="14382" xr:uid="{00000000-0005-0000-0000-0000FC7C0000}"/>
    <cellStyle name="Normal 31 3 2 2 5" xfId="14383" xr:uid="{00000000-0005-0000-0000-0000FD7C0000}"/>
    <cellStyle name="Normal 31 3 2 2 5 2" xfId="14384" xr:uid="{00000000-0005-0000-0000-0000FE7C0000}"/>
    <cellStyle name="Normal 31 3 2 2 6" xfId="14385" xr:uid="{00000000-0005-0000-0000-0000FF7C0000}"/>
    <cellStyle name="Normal 31 3 2 3" xfId="14386" xr:uid="{00000000-0005-0000-0000-0000007D0000}"/>
    <cellStyle name="Normal 31 3 2 3 2" xfId="14387" xr:uid="{00000000-0005-0000-0000-0000017D0000}"/>
    <cellStyle name="Normal 31 3 2 3 2 2" xfId="14388" xr:uid="{00000000-0005-0000-0000-0000027D0000}"/>
    <cellStyle name="Normal 31 3 2 4" xfId="14389" xr:uid="{00000000-0005-0000-0000-0000037D0000}"/>
    <cellStyle name="Normal 31 3 2 4 2" xfId="14390" xr:uid="{00000000-0005-0000-0000-0000047D0000}"/>
    <cellStyle name="Normal 31 3 2 4 2 2" xfId="14391" xr:uid="{00000000-0005-0000-0000-0000057D0000}"/>
    <cellStyle name="Normal 31 3 2 4 3" xfId="14392" xr:uid="{00000000-0005-0000-0000-0000067D0000}"/>
    <cellStyle name="Normal 31 3 2 5" xfId="14393" xr:uid="{00000000-0005-0000-0000-0000077D0000}"/>
    <cellStyle name="Normal 31 3 2 5 2" xfId="14394" xr:uid="{00000000-0005-0000-0000-0000087D0000}"/>
    <cellStyle name="Normal 31 3 2 6" xfId="14395" xr:uid="{00000000-0005-0000-0000-0000097D0000}"/>
    <cellStyle name="Normal 31 3 2 6 2" xfId="14396" xr:uid="{00000000-0005-0000-0000-00000A7D0000}"/>
    <cellStyle name="Normal 31 3 2 7" xfId="14397" xr:uid="{00000000-0005-0000-0000-00000B7D0000}"/>
    <cellStyle name="Normal 31 3 2 7 2" xfId="14398" xr:uid="{00000000-0005-0000-0000-00000C7D0000}"/>
    <cellStyle name="Normal 31 3 2 8" xfId="14399" xr:uid="{00000000-0005-0000-0000-00000D7D0000}"/>
    <cellStyle name="Normal 31 3 2 8 2" xfId="14400" xr:uid="{00000000-0005-0000-0000-00000E7D0000}"/>
    <cellStyle name="Normal 31 3 2 9" xfId="14401" xr:uid="{00000000-0005-0000-0000-00000F7D0000}"/>
    <cellStyle name="Normal 31 3 2 9 2" xfId="14402" xr:uid="{00000000-0005-0000-0000-0000107D0000}"/>
    <cellStyle name="Normal 31 3 3" xfId="14403" xr:uid="{00000000-0005-0000-0000-0000117D0000}"/>
    <cellStyle name="Normal 31 3 3 2" xfId="14404" xr:uid="{00000000-0005-0000-0000-0000127D0000}"/>
    <cellStyle name="Normal 31 3 3 2 2" xfId="14405" xr:uid="{00000000-0005-0000-0000-0000137D0000}"/>
    <cellStyle name="Normal 31 3 3 2 2 2" xfId="14406" xr:uid="{00000000-0005-0000-0000-0000147D0000}"/>
    <cellStyle name="Normal 31 3 3 3" xfId="14407" xr:uid="{00000000-0005-0000-0000-0000157D0000}"/>
    <cellStyle name="Normal 31 3 4" xfId="14408" xr:uid="{00000000-0005-0000-0000-0000167D0000}"/>
    <cellStyle name="Normal 31 3 4 2" xfId="14409" xr:uid="{00000000-0005-0000-0000-0000177D0000}"/>
    <cellStyle name="Normal 31 3 4 2 2" xfId="14410" xr:uid="{00000000-0005-0000-0000-0000187D0000}"/>
    <cellStyle name="Normal 31 3 4 3" xfId="14411" xr:uid="{00000000-0005-0000-0000-0000197D0000}"/>
    <cellStyle name="Normal 31 3 4 3 2" xfId="14412" xr:uid="{00000000-0005-0000-0000-00001A7D0000}"/>
    <cellStyle name="Normal 31 3 4 4" xfId="14413" xr:uid="{00000000-0005-0000-0000-00001B7D0000}"/>
    <cellStyle name="Normal 31 3 5" xfId="14414" xr:uid="{00000000-0005-0000-0000-00001C7D0000}"/>
    <cellStyle name="Normal 31 3 5 2" xfId="14415" xr:uid="{00000000-0005-0000-0000-00001D7D0000}"/>
    <cellStyle name="Normal 31 3 5 2 2" xfId="14416" xr:uid="{00000000-0005-0000-0000-00001E7D0000}"/>
    <cellStyle name="Normal 31 3 6" xfId="14417" xr:uid="{00000000-0005-0000-0000-00001F7D0000}"/>
    <cellStyle name="Normal 31 3 6 2" xfId="14418" xr:uid="{00000000-0005-0000-0000-0000207D0000}"/>
    <cellStyle name="Normal 31 3 7" xfId="14419" xr:uid="{00000000-0005-0000-0000-0000217D0000}"/>
    <cellStyle name="Normal 31 3 7 2" xfId="14420" xr:uid="{00000000-0005-0000-0000-0000227D0000}"/>
    <cellStyle name="Normal 31 4" xfId="14421" xr:uid="{00000000-0005-0000-0000-0000237D0000}"/>
    <cellStyle name="Normal 31 4 2" xfId="14422" xr:uid="{00000000-0005-0000-0000-0000247D0000}"/>
    <cellStyle name="Normal 31 4 2 2" xfId="14423" xr:uid="{00000000-0005-0000-0000-0000257D0000}"/>
    <cellStyle name="Normal 31 4 2 2 2" xfId="14424" xr:uid="{00000000-0005-0000-0000-0000267D0000}"/>
    <cellStyle name="Normal 31 4 2 2 2 2" xfId="14425" xr:uid="{00000000-0005-0000-0000-0000277D0000}"/>
    <cellStyle name="Normal 31 4 2 3" xfId="14426" xr:uid="{00000000-0005-0000-0000-0000287D0000}"/>
    <cellStyle name="Normal 31 4 3" xfId="14427" xr:uid="{00000000-0005-0000-0000-0000297D0000}"/>
    <cellStyle name="Normal 31 4 3 2" xfId="14428" xr:uid="{00000000-0005-0000-0000-00002A7D0000}"/>
    <cellStyle name="Normal 31 4 3 2 2" xfId="14429" xr:uid="{00000000-0005-0000-0000-00002B7D0000}"/>
    <cellStyle name="Normal 31 4 3 3" xfId="14430" xr:uid="{00000000-0005-0000-0000-00002C7D0000}"/>
    <cellStyle name="Normal 31 4 3 3 2" xfId="14431" xr:uid="{00000000-0005-0000-0000-00002D7D0000}"/>
    <cellStyle name="Normal 31 4 3 4" xfId="14432" xr:uid="{00000000-0005-0000-0000-00002E7D0000}"/>
    <cellStyle name="Normal 31 4 4" xfId="14433" xr:uid="{00000000-0005-0000-0000-00002F7D0000}"/>
    <cellStyle name="Normal 31 4 4 2" xfId="14434" xr:uid="{00000000-0005-0000-0000-0000307D0000}"/>
    <cellStyle name="Normal 31 4 4 2 2" xfId="14435" xr:uid="{00000000-0005-0000-0000-0000317D0000}"/>
    <cellStyle name="Normal 31 4 5" xfId="14436" xr:uid="{00000000-0005-0000-0000-0000327D0000}"/>
    <cellStyle name="Normal 31 4 5 2" xfId="14437" xr:uid="{00000000-0005-0000-0000-0000337D0000}"/>
    <cellStyle name="Normal 31 4 6" xfId="14438" xr:uid="{00000000-0005-0000-0000-0000347D0000}"/>
    <cellStyle name="Normal 31 5" xfId="14439" xr:uid="{00000000-0005-0000-0000-0000357D0000}"/>
    <cellStyle name="Normal 31 5 2" xfId="14440" xr:uid="{00000000-0005-0000-0000-0000367D0000}"/>
    <cellStyle name="Normal 31 5 2 2" xfId="14441" xr:uid="{00000000-0005-0000-0000-0000377D0000}"/>
    <cellStyle name="Normal 31 5 2 2 2" xfId="14442" xr:uid="{00000000-0005-0000-0000-0000387D0000}"/>
    <cellStyle name="Normal 31 5 3" xfId="14443" xr:uid="{00000000-0005-0000-0000-0000397D0000}"/>
    <cellStyle name="Normal 31 6" xfId="14444" xr:uid="{00000000-0005-0000-0000-00003A7D0000}"/>
    <cellStyle name="Normal 31 6 2" xfId="14445" xr:uid="{00000000-0005-0000-0000-00003B7D0000}"/>
    <cellStyle name="Normal 31 6 2 2" xfId="14446" xr:uid="{00000000-0005-0000-0000-00003C7D0000}"/>
    <cellStyle name="Normal 31 6 2 2 2" xfId="14447" xr:uid="{00000000-0005-0000-0000-00003D7D0000}"/>
    <cellStyle name="Normal 31 6 3" xfId="14448" xr:uid="{00000000-0005-0000-0000-00003E7D0000}"/>
    <cellStyle name="Normal 31 7" xfId="14449" xr:uid="{00000000-0005-0000-0000-00003F7D0000}"/>
    <cellStyle name="Normal 31 7 2" xfId="14450" xr:uid="{00000000-0005-0000-0000-0000407D0000}"/>
    <cellStyle name="Normal 31 7 2 2" xfId="14451" xr:uid="{00000000-0005-0000-0000-0000417D0000}"/>
    <cellStyle name="Normal 31 7 2 2 2" xfId="14452" xr:uid="{00000000-0005-0000-0000-0000427D0000}"/>
    <cellStyle name="Normal 31 7 3" xfId="43416" xr:uid="{00000000-0005-0000-0000-0000437D0000}"/>
    <cellStyle name="Normal 31 8" xfId="14453" xr:uid="{00000000-0005-0000-0000-0000447D0000}"/>
    <cellStyle name="Normal 31 8 2" xfId="14454" xr:uid="{00000000-0005-0000-0000-0000457D0000}"/>
    <cellStyle name="Normal 31 8 2 2" xfId="14455" xr:uid="{00000000-0005-0000-0000-0000467D0000}"/>
    <cellStyle name="Normal 31 8 2 2 2" xfId="14456" xr:uid="{00000000-0005-0000-0000-0000477D0000}"/>
    <cellStyle name="Normal 31 9" xfId="14457" xr:uid="{00000000-0005-0000-0000-0000487D0000}"/>
    <cellStyle name="Normal 31 9 2" xfId="14458" xr:uid="{00000000-0005-0000-0000-0000497D0000}"/>
    <cellStyle name="Normal 31 9 2 2" xfId="14459" xr:uid="{00000000-0005-0000-0000-00004A7D0000}"/>
    <cellStyle name="Normal 31 9 2 2 2" xfId="14460" xr:uid="{00000000-0005-0000-0000-00004B7D0000}"/>
    <cellStyle name="Normal 31_Sheet2" xfId="14461" xr:uid="{00000000-0005-0000-0000-00004C7D0000}"/>
    <cellStyle name="Normal 32" xfId="14462" xr:uid="{00000000-0005-0000-0000-00004D7D0000}"/>
    <cellStyle name="Normal 32 10" xfId="14463" xr:uid="{00000000-0005-0000-0000-00004E7D0000}"/>
    <cellStyle name="Normal 32 10 2" xfId="14464" xr:uid="{00000000-0005-0000-0000-00004F7D0000}"/>
    <cellStyle name="Normal 32 10 2 2" xfId="14465" xr:uid="{00000000-0005-0000-0000-0000507D0000}"/>
    <cellStyle name="Normal 32 10 2 2 2" xfId="14466" xr:uid="{00000000-0005-0000-0000-0000517D0000}"/>
    <cellStyle name="Normal 32 11" xfId="14467" xr:uid="{00000000-0005-0000-0000-0000527D0000}"/>
    <cellStyle name="Normal 32 11 2" xfId="14468" xr:uid="{00000000-0005-0000-0000-0000537D0000}"/>
    <cellStyle name="Normal 32 11 2 2" xfId="14469" xr:uid="{00000000-0005-0000-0000-0000547D0000}"/>
    <cellStyle name="Normal 32 11 2 2 2" xfId="14470" xr:uid="{00000000-0005-0000-0000-0000557D0000}"/>
    <cellStyle name="Normal 32 12" xfId="14471" xr:uid="{00000000-0005-0000-0000-0000567D0000}"/>
    <cellStyle name="Normal 32 12 2" xfId="14472" xr:uid="{00000000-0005-0000-0000-0000577D0000}"/>
    <cellStyle name="Normal 32 12 2 2" xfId="14473" xr:uid="{00000000-0005-0000-0000-0000587D0000}"/>
    <cellStyle name="Normal 32 12 2 2 2" xfId="14474" xr:uid="{00000000-0005-0000-0000-0000597D0000}"/>
    <cellStyle name="Normal 32 13" xfId="14475" xr:uid="{00000000-0005-0000-0000-00005A7D0000}"/>
    <cellStyle name="Normal 32 13 2" xfId="14476" xr:uid="{00000000-0005-0000-0000-00005B7D0000}"/>
    <cellStyle name="Normal 32 13 2 2" xfId="14477" xr:uid="{00000000-0005-0000-0000-00005C7D0000}"/>
    <cellStyle name="Normal 32 13 2 2 2" xfId="14478" xr:uid="{00000000-0005-0000-0000-00005D7D0000}"/>
    <cellStyle name="Normal 32 14" xfId="14479" xr:uid="{00000000-0005-0000-0000-00005E7D0000}"/>
    <cellStyle name="Normal 32 14 2" xfId="14480" xr:uid="{00000000-0005-0000-0000-00005F7D0000}"/>
    <cellStyle name="Normal 32 14 2 2" xfId="14481" xr:uid="{00000000-0005-0000-0000-0000607D0000}"/>
    <cellStyle name="Normal 32 14 2 2 2" xfId="14482" xr:uid="{00000000-0005-0000-0000-0000617D0000}"/>
    <cellStyle name="Normal 32 15" xfId="14483" xr:uid="{00000000-0005-0000-0000-0000627D0000}"/>
    <cellStyle name="Normal 32 15 2" xfId="14484" xr:uid="{00000000-0005-0000-0000-0000637D0000}"/>
    <cellStyle name="Normal 32 15 2 2" xfId="14485" xr:uid="{00000000-0005-0000-0000-0000647D0000}"/>
    <cellStyle name="Normal 32 15 2 2 2" xfId="14486" xr:uid="{00000000-0005-0000-0000-0000657D0000}"/>
    <cellStyle name="Normal 32 16" xfId="14487" xr:uid="{00000000-0005-0000-0000-0000667D0000}"/>
    <cellStyle name="Normal 32 16 2" xfId="14488" xr:uid="{00000000-0005-0000-0000-0000677D0000}"/>
    <cellStyle name="Normal 32 16 2 2" xfId="14489" xr:uid="{00000000-0005-0000-0000-0000687D0000}"/>
    <cellStyle name="Normal 32 16 2 2 2" xfId="14490" xr:uid="{00000000-0005-0000-0000-0000697D0000}"/>
    <cellStyle name="Normal 32 16 3" xfId="14491" xr:uid="{00000000-0005-0000-0000-00006A7D0000}"/>
    <cellStyle name="Normal 32 16 3 2" xfId="14492" xr:uid="{00000000-0005-0000-0000-00006B7D0000}"/>
    <cellStyle name="Normal 32 16 3 2 2" xfId="14493" xr:uid="{00000000-0005-0000-0000-00006C7D0000}"/>
    <cellStyle name="Normal 32 16 3 3" xfId="14494" xr:uid="{00000000-0005-0000-0000-00006D7D0000}"/>
    <cellStyle name="Normal 32 16 4" xfId="14495" xr:uid="{00000000-0005-0000-0000-00006E7D0000}"/>
    <cellStyle name="Normal 32 16 4 2" xfId="14496" xr:uid="{00000000-0005-0000-0000-00006F7D0000}"/>
    <cellStyle name="Normal 32 16 5" xfId="14497" xr:uid="{00000000-0005-0000-0000-0000707D0000}"/>
    <cellStyle name="Normal 32 16 5 2" xfId="14498" xr:uid="{00000000-0005-0000-0000-0000717D0000}"/>
    <cellStyle name="Normal 32 16 6" xfId="14499" xr:uid="{00000000-0005-0000-0000-0000727D0000}"/>
    <cellStyle name="Normal 32 17" xfId="14500" xr:uid="{00000000-0005-0000-0000-0000737D0000}"/>
    <cellStyle name="Normal 32 17 2" xfId="14501" xr:uid="{00000000-0005-0000-0000-0000747D0000}"/>
    <cellStyle name="Normal 32 17 2 2" xfId="14502" xr:uid="{00000000-0005-0000-0000-0000757D0000}"/>
    <cellStyle name="Normal 32 18" xfId="14503" xr:uid="{00000000-0005-0000-0000-0000767D0000}"/>
    <cellStyle name="Normal 32 18 2" xfId="14504" xr:uid="{00000000-0005-0000-0000-0000777D0000}"/>
    <cellStyle name="Normal 32 19" xfId="14505" xr:uid="{00000000-0005-0000-0000-0000787D0000}"/>
    <cellStyle name="Normal 32 19 2" xfId="14506" xr:uid="{00000000-0005-0000-0000-0000797D0000}"/>
    <cellStyle name="Normal 32 2" xfId="14507" xr:uid="{00000000-0005-0000-0000-00007A7D0000}"/>
    <cellStyle name="Normal 32 2 2" xfId="14508" xr:uid="{00000000-0005-0000-0000-00007B7D0000}"/>
    <cellStyle name="Normal 32 2 2 10" xfId="14509" xr:uid="{00000000-0005-0000-0000-00007C7D0000}"/>
    <cellStyle name="Normal 32 2 2 2" xfId="14510" xr:uid="{00000000-0005-0000-0000-00007D7D0000}"/>
    <cellStyle name="Normal 32 2 2 2 2" xfId="14511" xr:uid="{00000000-0005-0000-0000-00007E7D0000}"/>
    <cellStyle name="Normal 32 2 2 2 2 2" xfId="14512" xr:uid="{00000000-0005-0000-0000-00007F7D0000}"/>
    <cellStyle name="Normal 32 2 2 2 2 2 2" xfId="14513" xr:uid="{00000000-0005-0000-0000-0000807D0000}"/>
    <cellStyle name="Normal 32 2 2 2 3" xfId="14514" xr:uid="{00000000-0005-0000-0000-0000817D0000}"/>
    <cellStyle name="Normal 32 2 2 2 3 2" xfId="14515" xr:uid="{00000000-0005-0000-0000-0000827D0000}"/>
    <cellStyle name="Normal 32 2 2 2 3 2 2" xfId="14516" xr:uid="{00000000-0005-0000-0000-0000837D0000}"/>
    <cellStyle name="Normal 32 2 2 2 3 3" xfId="14517" xr:uid="{00000000-0005-0000-0000-0000847D0000}"/>
    <cellStyle name="Normal 32 2 2 2 4" xfId="14518" xr:uid="{00000000-0005-0000-0000-0000857D0000}"/>
    <cellStyle name="Normal 32 2 2 2 4 2" xfId="14519" xr:uid="{00000000-0005-0000-0000-0000867D0000}"/>
    <cellStyle name="Normal 32 2 2 2 5" xfId="14520" xr:uid="{00000000-0005-0000-0000-0000877D0000}"/>
    <cellStyle name="Normal 32 2 2 2 5 2" xfId="14521" xr:uid="{00000000-0005-0000-0000-0000887D0000}"/>
    <cellStyle name="Normal 32 2 2 2 6" xfId="14522" xr:uid="{00000000-0005-0000-0000-0000897D0000}"/>
    <cellStyle name="Normal 32 2 2 3" xfId="14523" xr:uid="{00000000-0005-0000-0000-00008A7D0000}"/>
    <cellStyle name="Normal 32 2 2 3 2" xfId="14524" xr:uid="{00000000-0005-0000-0000-00008B7D0000}"/>
    <cellStyle name="Normal 32 2 2 3 2 2" xfId="14525" xr:uid="{00000000-0005-0000-0000-00008C7D0000}"/>
    <cellStyle name="Normal 32 2 2 4" xfId="14526" xr:uid="{00000000-0005-0000-0000-00008D7D0000}"/>
    <cellStyle name="Normal 32 2 2 4 2" xfId="14527" xr:uid="{00000000-0005-0000-0000-00008E7D0000}"/>
    <cellStyle name="Normal 32 2 2 4 2 2" xfId="14528" xr:uid="{00000000-0005-0000-0000-00008F7D0000}"/>
    <cellStyle name="Normal 32 2 2 4 3" xfId="14529" xr:uid="{00000000-0005-0000-0000-0000907D0000}"/>
    <cellStyle name="Normal 32 2 2 5" xfId="14530" xr:uid="{00000000-0005-0000-0000-0000917D0000}"/>
    <cellStyle name="Normal 32 2 2 5 2" xfId="14531" xr:uid="{00000000-0005-0000-0000-0000927D0000}"/>
    <cellStyle name="Normal 32 2 2 6" xfId="14532" xr:uid="{00000000-0005-0000-0000-0000937D0000}"/>
    <cellStyle name="Normal 32 2 2 6 2" xfId="14533" xr:uid="{00000000-0005-0000-0000-0000947D0000}"/>
    <cellStyle name="Normal 32 2 2 7" xfId="14534" xr:uid="{00000000-0005-0000-0000-0000957D0000}"/>
    <cellStyle name="Normal 32 2 2 7 2" xfId="14535" xr:uid="{00000000-0005-0000-0000-0000967D0000}"/>
    <cellStyle name="Normal 32 2 2 8" xfId="14536" xr:uid="{00000000-0005-0000-0000-0000977D0000}"/>
    <cellStyle name="Normal 32 2 2 8 2" xfId="14537" xr:uid="{00000000-0005-0000-0000-0000987D0000}"/>
    <cellStyle name="Normal 32 2 2 9" xfId="14538" xr:uid="{00000000-0005-0000-0000-0000997D0000}"/>
    <cellStyle name="Normal 32 2 2 9 2" xfId="14539" xr:uid="{00000000-0005-0000-0000-00009A7D0000}"/>
    <cellStyle name="Normal 32 2 3" xfId="14540" xr:uid="{00000000-0005-0000-0000-00009B7D0000}"/>
    <cellStyle name="Normal 32 2 3 2" xfId="14541" xr:uid="{00000000-0005-0000-0000-00009C7D0000}"/>
    <cellStyle name="Normal 32 2 3 2 2" xfId="14542" xr:uid="{00000000-0005-0000-0000-00009D7D0000}"/>
    <cellStyle name="Normal 32 2 3 2 2 2" xfId="14543" xr:uid="{00000000-0005-0000-0000-00009E7D0000}"/>
    <cellStyle name="Normal 32 2 4" xfId="14544" xr:uid="{00000000-0005-0000-0000-00009F7D0000}"/>
    <cellStyle name="Normal 32 2 4 2" xfId="14545" xr:uid="{00000000-0005-0000-0000-0000A07D0000}"/>
    <cellStyle name="Normal 32 2 4 2 2" xfId="14546" xr:uid="{00000000-0005-0000-0000-0000A17D0000}"/>
    <cellStyle name="Normal 32 2 4 3" xfId="14547" xr:uid="{00000000-0005-0000-0000-0000A27D0000}"/>
    <cellStyle name="Normal 32 2 4 3 2" xfId="14548" xr:uid="{00000000-0005-0000-0000-0000A37D0000}"/>
    <cellStyle name="Normal 32 2 4 4" xfId="14549" xr:uid="{00000000-0005-0000-0000-0000A47D0000}"/>
    <cellStyle name="Normal 32 2 5" xfId="14550" xr:uid="{00000000-0005-0000-0000-0000A57D0000}"/>
    <cellStyle name="Normal 32 2 5 2" xfId="14551" xr:uid="{00000000-0005-0000-0000-0000A67D0000}"/>
    <cellStyle name="Normal 32 2 5 2 2" xfId="14552" xr:uid="{00000000-0005-0000-0000-0000A77D0000}"/>
    <cellStyle name="Normal 32 2 6" xfId="14553" xr:uid="{00000000-0005-0000-0000-0000A87D0000}"/>
    <cellStyle name="Normal 32 2 6 2" xfId="14554" xr:uid="{00000000-0005-0000-0000-0000A97D0000}"/>
    <cellStyle name="Normal 32 2 7" xfId="14555" xr:uid="{00000000-0005-0000-0000-0000AA7D0000}"/>
    <cellStyle name="Normal 32 20" xfId="14556" xr:uid="{00000000-0005-0000-0000-0000AB7D0000}"/>
    <cellStyle name="Normal 32 20 2" xfId="14557" xr:uid="{00000000-0005-0000-0000-0000AC7D0000}"/>
    <cellStyle name="Normal 32 21" xfId="14558" xr:uid="{00000000-0005-0000-0000-0000AD7D0000}"/>
    <cellStyle name="Normal 32 22" xfId="14559" xr:uid="{00000000-0005-0000-0000-0000AE7D0000}"/>
    <cellStyle name="Normal 32 3" xfId="14560" xr:uid="{00000000-0005-0000-0000-0000AF7D0000}"/>
    <cellStyle name="Normal 32 3 2" xfId="14561" xr:uid="{00000000-0005-0000-0000-0000B07D0000}"/>
    <cellStyle name="Normal 32 3 2 2" xfId="14562" xr:uid="{00000000-0005-0000-0000-0000B17D0000}"/>
    <cellStyle name="Normal 32 3 2 2 2" xfId="14563" xr:uid="{00000000-0005-0000-0000-0000B27D0000}"/>
    <cellStyle name="Normal 32 3 2 3" xfId="14564" xr:uid="{00000000-0005-0000-0000-0000B37D0000}"/>
    <cellStyle name="Normal 32 3 3" xfId="14565" xr:uid="{00000000-0005-0000-0000-0000B47D0000}"/>
    <cellStyle name="Normal 32 3 4" xfId="14566" xr:uid="{00000000-0005-0000-0000-0000B57D0000}"/>
    <cellStyle name="Normal 32 4" xfId="14567" xr:uid="{00000000-0005-0000-0000-0000B67D0000}"/>
    <cellStyle name="Normal 32 4 2" xfId="14568" xr:uid="{00000000-0005-0000-0000-0000B77D0000}"/>
    <cellStyle name="Normal 32 4 2 2" xfId="14569" xr:uid="{00000000-0005-0000-0000-0000B87D0000}"/>
    <cellStyle name="Normal 32 4 2 2 2" xfId="14570" xr:uid="{00000000-0005-0000-0000-0000B97D0000}"/>
    <cellStyle name="Normal 32 4 2 3" xfId="14571" xr:uid="{00000000-0005-0000-0000-0000BA7D0000}"/>
    <cellStyle name="Normal 32 4 3" xfId="14572" xr:uid="{00000000-0005-0000-0000-0000BB7D0000}"/>
    <cellStyle name="Normal 32 4 4" xfId="14573" xr:uid="{00000000-0005-0000-0000-0000BC7D0000}"/>
    <cellStyle name="Normal 32 5" xfId="14574" xr:uid="{00000000-0005-0000-0000-0000BD7D0000}"/>
    <cellStyle name="Normal 32 5 2" xfId="14575" xr:uid="{00000000-0005-0000-0000-0000BE7D0000}"/>
    <cellStyle name="Normal 32 5 2 2" xfId="14576" xr:uid="{00000000-0005-0000-0000-0000BF7D0000}"/>
    <cellStyle name="Normal 32 5 2 2 2" xfId="14577" xr:uid="{00000000-0005-0000-0000-0000C07D0000}"/>
    <cellStyle name="Normal 32 5 3" xfId="14578" xr:uid="{00000000-0005-0000-0000-0000C17D0000}"/>
    <cellStyle name="Normal 32 6" xfId="14579" xr:uid="{00000000-0005-0000-0000-0000C27D0000}"/>
    <cellStyle name="Normal 32 6 2" xfId="14580" xr:uid="{00000000-0005-0000-0000-0000C37D0000}"/>
    <cellStyle name="Normal 32 6 2 2" xfId="14581" xr:uid="{00000000-0005-0000-0000-0000C47D0000}"/>
    <cellStyle name="Normal 32 6 2 2 2" xfId="14582" xr:uid="{00000000-0005-0000-0000-0000C57D0000}"/>
    <cellStyle name="Normal 32 6 3" xfId="14583" xr:uid="{00000000-0005-0000-0000-0000C67D0000}"/>
    <cellStyle name="Normal 32 7" xfId="14584" xr:uid="{00000000-0005-0000-0000-0000C77D0000}"/>
    <cellStyle name="Normal 32 7 2" xfId="14585" xr:uid="{00000000-0005-0000-0000-0000C87D0000}"/>
    <cellStyle name="Normal 32 7 2 2" xfId="14586" xr:uid="{00000000-0005-0000-0000-0000C97D0000}"/>
    <cellStyle name="Normal 32 7 2 2 2" xfId="14587" xr:uid="{00000000-0005-0000-0000-0000CA7D0000}"/>
    <cellStyle name="Normal 32 7 3" xfId="43417" xr:uid="{00000000-0005-0000-0000-0000CB7D0000}"/>
    <cellStyle name="Normal 32 8" xfId="14588" xr:uid="{00000000-0005-0000-0000-0000CC7D0000}"/>
    <cellStyle name="Normal 32 8 2" xfId="14589" xr:uid="{00000000-0005-0000-0000-0000CD7D0000}"/>
    <cellStyle name="Normal 32 8 2 2" xfId="14590" xr:uid="{00000000-0005-0000-0000-0000CE7D0000}"/>
    <cellStyle name="Normal 32 8 2 2 2" xfId="14591" xr:uid="{00000000-0005-0000-0000-0000CF7D0000}"/>
    <cellStyle name="Normal 32 9" xfId="14592" xr:uid="{00000000-0005-0000-0000-0000D07D0000}"/>
    <cellStyle name="Normal 32 9 2" xfId="14593" xr:uid="{00000000-0005-0000-0000-0000D17D0000}"/>
    <cellStyle name="Normal 32 9 2 2" xfId="14594" xr:uid="{00000000-0005-0000-0000-0000D27D0000}"/>
    <cellStyle name="Normal 32 9 2 2 2" xfId="14595" xr:uid="{00000000-0005-0000-0000-0000D37D0000}"/>
    <cellStyle name="Normal 33" xfId="14596" xr:uid="{00000000-0005-0000-0000-0000D47D0000}"/>
    <cellStyle name="Normal 33 10" xfId="14597" xr:uid="{00000000-0005-0000-0000-0000D57D0000}"/>
    <cellStyle name="Normal 33 10 2" xfId="14598" xr:uid="{00000000-0005-0000-0000-0000D67D0000}"/>
    <cellStyle name="Normal 33 10 2 2" xfId="14599" xr:uid="{00000000-0005-0000-0000-0000D77D0000}"/>
    <cellStyle name="Normal 33 10 2 2 2" xfId="14600" xr:uid="{00000000-0005-0000-0000-0000D87D0000}"/>
    <cellStyle name="Normal 33 11" xfId="14601" xr:uid="{00000000-0005-0000-0000-0000D97D0000}"/>
    <cellStyle name="Normal 33 11 2" xfId="14602" xr:uid="{00000000-0005-0000-0000-0000DA7D0000}"/>
    <cellStyle name="Normal 33 11 2 2" xfId="14603" xr:uid="{00000000-0005-0000-0000-0000DB7D0000}"/>
    <cellStyle name="Normal 33 11 2 2 2" xfId="14604" xr:uid="{00000000-0005-0000-0000-0000DC7D0000}"/>
    <cellStyle name="Normal 33 12" xfId="14605" xr:uid="{00000000-0005-0000-0000-0000DD7D0000}"/>
    <cellStyle name="Normal 33 12 2" xfId="14606" xr:uid="{00000000-0005-0000-0000-0000DE7D0000}"/>
    <cellStyle name="Normal 33 12 2 2" xfId="14607" xr:uid="{00000000-0005-0000-0000-0000DF7D0000}"/>
    <cellStyle name="Normal 33 12 2 2 2" xfId="14608" xr:uid="{00000000-0005-0000-0000-0000E07D0000}"/>
    <cellStyle name="Normal 33 13" xfId="14609" xr:uid="{00000000-0005-0000-0000-0000E17D0000}"/>
    <cellStyle name="Normal 33 13 2" xfId="14610" xr:uid="{00000000-0005-0000-0000-0000E27D0000}"/>
    <cellStyle name="Normal 33 13 2 2" xfId="14611" xr:uid="{00000000-0005-0000-0000-0000E37D0000}"/>
    <cellStyle name="Normal 33 13 2 2 2" xfId="14612" xr:uid="{00000000-0005-0000-0000-0000E47D0000}"/>
    <cellStyle name="Normal 33 14" xfId="14613" xr:uid="{00000000-0005-0000-0000-0000E57D0000}"/>
    <cellStyle name="Normal 33 14 2" xfId="14614" xr:uid="{00000000-0005-0000-0000-0000E67D0000}"/>
    <cellStyle name="Normal 33 14 2 2" xfId="14615" xr:uid="{00000000-0005-0000-0000-0000E77D0000}"/>
    <cellStyle name="Normal 33 14 2 2 2" xfId="14616" xr:uid="{00000000-0005-0000-0000-0000E87D0000}"/>
    <cellStyle name="Normal 33 15" xfId="14617" xr:uid="{00000000-0005-0000-0000-0000E97D0000}"/>
    <cellStyle name="Normal 33 15 10" xfId="14618" xr:uid="{00000000-0005-0000-0000-0000EA7D0000}"/>
    <cellStyle name="Normal 33 15 2" xfId="14619" xr:uid="{00000000-0005-0000-0000-0000EB7D0000}"/>
    <cellStyle name="Normal 33 15 2 2" xfId="14620" xr:uid="{00000000-0005-0000-0000-0000EC7D0000}"/>
    <cellStyle name="Normal 33 15 2 2 2" xfId="14621" xr:uid="{00000000-0005-0000-0000-0000ED7D0000}"/>
    <cellStyle name="Normal 33 15 2 2 2 2" xfId="14622" xr:uid="{00000000-0005-0000-0000-0000EE7D0000}"/>
    <cellStyle name="Normal 33 15 2 3" xfId="14623" xr:uid="{00000000-0005-0000-0000-0000EF7D0000}"/>
    <cellStyle name="Normal 33 15 2 3 2" xfId="14624" xr:uid="{00000000-0005-0000-0000-0000F07D0000}"/>
    <cellStyle name="Normal 33 15 2 3 2 2" xfId="14625" xr:uid="{00000000-0005-0000-0000-0000F17D0000}"/>
    <cellStyle name="Normal 33 15 2 3 3" xfId="14626" xr:uid="{00000000-0005-0000-0000-0000F27D0000}"/>
    <cellStyle name="Normal 33 15 2 4" xfId="14627" xr:uid="{00000000-0005-0000-0000-0000F37D0000}"/>
    <cellStyle name="Normal 33 15 2 4 2" xfId="14628" xr:uid="{00000000-0005-0000-0000-0000F47D0000}"/>
    <cellStyle name="Normal 33 15 2 5" xfId="14629" xr:uid="{00000000-0005-0000-0000-0000F57D0000}"/>
    <cellStyle name="Normal 33 15 2 5 2" xfId="14630" xr:uid="{00000000-0005-0000-0000-0000F67D0000}"/>
    <cellStyle name="Normal 33 15 2 6" xfId="14631" xr:uid="{00000000-0005-0000-0000-0000F77D0000}"/>
    <cellStyle name="Normal 33 15 3" xfId="14632" xr:uid="{00000000-0005-0000-0000-0000F87D0000}"/>
    <cellStyle name="Normal 33 15 3 2" xfId="14633" xr:uid="{00000000-0005-0000-0000-0000F97D0000}"/>
    <cellStyle name="Normal 33 15 3 2 2" xfId="14634" xr:uid="{00000000-0005-0000-0000-0000FA7D0000}"/>
    <cellStyle name="Normal 33 15 4" xfId="14635" xr:uid="{00000000-0005-0000-0000-0000FB7D0000}"/>
    <cellStyle name="Normal 33 15 4 2" xfId="14636" xr:uid="{00000000-0005-0000-0000-0000FC7D0000}"/>
    <cellStyle name="Normal 33 15 4 2 2" xfId="14637" xr:uid="{00000000-0005-0000-0000-0000FD7D0000}"/>
    <cellStyle name="Normal 33 15 4 3" xfId="14638" xr:uid="{00000000-0005-0000-0000-0000FE7D0000}"/>
    <cellStyle name="Normal 33 15 5" xfId="14639" xr:uid="{00000000-0005-0000-0000-0000FF7D0000}"/>
    <cellStyle name="Normal 33 15 5 2" xfId="14640" xr:uid="{00000000-0005-0000-0000-0000007E0000}"/>
    <cellStyle name="Normal 33 15 6" xfId="14641" xr:uid="{00000000-0005-0000-0000-0000017E0000}"/>
    <cellStyle name="Normal 33 15 6 2" xfId="14642" xr:uid="{00000000-0005-0000-0000-0000027E0000}"/>
    <cellStyle name="Normal 33 15 7" xfId="14643" xr:uid="{00000000-0005-0000-0000-0000037E0000}"/>
    <cellStyle name="Normal 33 15 7 2" xfId="14644" xr:uid="{00000000-0005-0000-0000-0000047E0000}"/>
    <cellStyle name="Normal 33 15 8" xfId="14645" xr:uid="{00000000-0005-0000-0000-0000057E0000}"/>
    <cellStyle name="Normal 33 15 8 2" xfId="14646" xr:uid="{00000000-0005-0000-0000-0000067E0000}"/>
    <cellStyle name="Normal 33 15 9" xfId="14647" xr:uid="{00000000-0005-0000-0000-0000077E0000}"/>
    <cellStyle name="Normal 33 15 9 2" xfId="14648" xr:uid="{00000000-0005-0000-0000-0000087E0000}"/>
    <cellStyle name="Normal 33 16" xfId="14649" xr:uid="{00000000-0005-0000-0000-0000097E0000}"/>
    <cellStyle name="Normal 33 16 2" xfId="14650" xr:uid="{00000000-0005-0000-0000-00000A7E0000}"/>
    <cellStyle name="Normal 33 16 2 2" xfId="14651" xr:uid="{00000000-0005-0000-0000-00000B7E0000}"/>
    <cellStyle name="Normal 33 16 3" xfId="14652" xr:uid="{00000000-0005-0000-0000-00000C7E0000}"/>
    <cellStyle name="Normal 33 16 3 2" xfId="14653" xr:uid="{00000000-0005-0000-0000-00000D7E0000}"/>
    <cellStyle name="Normal 33 16 4" xfId="14654" xr:uid="{00000000-0005-0000-0000-00000E7E0000}"/>
    <cellStyle name="Normal 33 17" xfId="14655" xr:uid="{00000000-0005-0000-0000-00000F7E0000}"/>
    <cellStyle name="Normal 33 17 2" xfId="14656" xr:uid="{00000000-0005-0000-0000-0000107E0000}"/>
    <cellStyle name="Normal 33 17 2 2" xfId="14657" xr:uid="{00000000-0005-0000-0000-0000117E0000}"/>
    <cellStyle name="Normal 33 18" xfId="14658" xr:uid="{00000000-0005-0000-0000-0000127E0000}"/>
    <cellStyle name="Normal 33 18 2" xfId="14659" xr:uid="{00000000-0005-0000-0000-0000137E0000}"/>
    <cellStyle name="Normal 33 19" xfId="14660" xr:uid="{00000000-0005-0000-0000-0000147E0000}"/>
    <cellStyle name="Normal 33 19 2" xfId="14661" xr:uid="{00000000-0005-0000-0000-0000157E0000}"/>
    <cellStyle name="Normal 33 2" xfId="14662" xr:uid="{00000000-0005-0000-0000-0000167E0000}"/>
    <cellStyle name="Normal 33 2 2" xfId="14663" xr:uid="{00000000-0005-0000-0000-0000177E0000}"/>
    <cellStyle name="Normal 33 2 2 10" xfId="14664" xr:uid="{00000000-0005-0000-0000-0000187E0000}"/>
    <cellStyle name="Normal 33 2 2 11" xfId="14665" xr:uid="{00000000-0005-0000-0000-0000197E0000}"/>
    <cellStyle name="Normal 33 2 2 2" xfId="14666" xr:uid="{00000000-0005-0000-0000-00001A7E0000}"/>
    <cellStyle name="Normal 33 2 2 2 2" xfId="14667" xr:uid="{00000000-0005-0000-0000-00001B7E0000}"/>
    <cellStyle name="Normal 33 2 2 2 2 2" xfId="14668" xr:uid="{00000000-0005-0000-0000-00001C7E0000}"/>
    <cellStyle name="Normal 33 2 2 2 2 2 2" xfId="14669" xr:uid="{00000000-0005-0000-0000-00001D7E0000}"/>
    <cellStyle name="Normal 33 2 2 2 3" xfId="14670" xr:uid="{00000000-0005-0000-0000-00001E7E0000}"/>
    <cellStyle name="Normal 33 2 2 2 3 2" xfId="14671" xr:uid="{00000000-0005-0000-0000-00001F7E0000}"/>
    <cellStyle name="Normal 33 2 2 2 3 2 2" xfId="14672" xr:uid="{00000000-0005-0000-0000-0000207E0000}"/>
    <cellStyle name="Normal 33 2 2 2 3 3" xfId="14673" xr:uid="{00000000-0005-0000-0000-0000217E0000}"/>
    <cellStyle name="Normal 33 2 2 2 4" xfId="14674" xr:uid="{00000000-0005-0000-0000-0000227E0000}"/>
    <cellStyle name="Normal 33 2 2 2 4 2" xfId="14675" xr:uid="{00000000-0005-0000-0000-0000237E0000}"/>
    <cellStyle name="Normal 33 2 2 2 5" xfId="14676" xr:uid="{00000000-0005-0000-0000-0000247E0000}"/>
    <cellStyle name="Normal 33 2 2 2 5 2" xfId="14677" xr:uid="{00000000-0005-0000-0000-0000257E0000}"/>
    <cellStyle name="Normal 33 2 2 2 6" xfId="14678" xr:uid="{00000000-0005-0000-0000-0000267E0000}"/>
    <cellStyle name="Normal 33 2 2 3" xfId="14679" xr:uid="{00000000-0005-0000-0000-0000277E0000}"/>
    <cellStyle name="Normal 33 2 2 3 2" xfId="14680" xr:uid="{00000000-0005-0000-0000-0000287E0000}"/>
    <cellStyle name="Normal 33 2 2 3 2 2" xfId="14681" xr:uid="{00000000-0005-0000-0000-0000297E0000}"/>
    <cellStyle name="Normal 33 2 2 4" xfId="14682" xr:uid="{00000000-0005-0000-0000-00002A7E0000}"/>
    <cellStyle name="Normal 33 2 2 4 2" xfId="14683" xr:uid="{00000000-0005-0000-0000-00002B7E0000}"/>
    <cellStyle name="Normal 33 2 2 4 2 2" xfId="14684" xr:uid="{00000000-0005-0000-0000-00002C7E0000}"/>
    <cellStyle name="Normal 33 2 2 4 3" xfId="14685" xr:uid="{00000000-0005-0000-0000-00002D7E0000}"/>
    <cellStyle name="Normal 33 2 2 5" xfId="14686" xr:uid="{00000000-0005-0000-0000-00002E7E0000}"/>
    <cellStyle name="Normal 33 2 2 5 2" xfId="14687" xr:uid="{00000000-0005-0000-0000-00002F7E0000}"/>
    <cellStyle name="Normal 33 2 2 6" xfId="14688" xr:uid="{00000000-0005-0000-0000-0000307E0000}"/>
    <cellStyle name="Normal 33 2 2 6 2" xfId="14689" xr:uid="{00000000-0005-0000-0000-0000317E0000}"/>
    <cellStyle name="Normal 33 2 2 7" xfId="14690" xr:uid="{00000000-0005-0000-0000-0000327E0000}"/>
    <cellStyle name="Normal 33 2 2 7 2" xfId="14691" xr:uid="{00000000-0005-0000-0000-0000337E0000}"/>
    <cellStyle name="Normal 33 2 2 8" xfId="14692" xr:uid="{00000000-0005-0000-0000-0000347E0000}"/>
    <cellStyle name="Normal 33 2 2 8 2" xfId="14693" xr:uid="{00000000-0005-0000-0000-0000357E0000}"/>
    <cellStyle name="Normal 33 2 2 9" xfId="14694" xr:uid="{00000000-0005-0000-0000-0000367E0000}"/>
    <cellStyle name="Normal 33 2 2 9 2" xfId="14695" xr:uid="{00000000-0005-0000-0000-0000377E0000}"/>
    <cellStyle name="Normal 33 2 3" xfId="14696" xr:uid="{00000000-0005-0000-0000-0000387E0000}"/>
    <cellStyle name="Normal 33 2 3 2" xfId="14697" xr:uid="{00000000-0005-0000-0000-0000397E0000}"/>
    <cellStyle name="Normal 33 2 3 2 2" xfId="14698" xr:uid="{00000000-0005-0000-0000-00003A7E0000}"/>
    <cellStyle name="Normal 33 2 3 2 2 2" xfId="14699" xr:uid="{00000000-0005-0000-0000-00003B7E0000}"/>
    <cellStyle name="Normal 33 2 4" xfId="14700" xr:uid="{00000000-0005-0000-0000-00003C7E0000}"/>
    <cellStyle name="Normal 33 2 4 2" xfId="14701" xr:uid="{00000000-0005-0000-0000-00003D7E0000}"/>
    <cellStyle name="Normal 33 2 4 2 2" xfId="14702" xr:uid="{00000000-0005-0000-0000-00003E7E0000}"/>
    <cellStyle name="Normal 33 2 4 3" xfId="14703" xr:uid="{00000000-0005-0000-0000-00003F7E0000}"/>
    <cellStyle name="Normal 33 2 4 3 2" xfId="14704" xr:uid="{00000000-0005-0000-0000-0000407E0000}"/>
    <cellStyle name="Normal 33 2 4 4" xfId="14705" xr:uid="{00000000-0005-0000-0000-0000417E0000}"/>
    <cellStyle name="Normal 33 2 5" xfId="14706" xr:uid="{00000000-0005-0000-0000-0000427E0000}"/>
    <cellStyle name="Normal 33 2 5 2" xfId="14707" xr:uid="{00000000-0005-0000-0000-0000437E0000}"/>
    <cellStyle name="Normal 33 2 5 2 2" xfId="14708" xr:uid="{00000000-0005-0000-0000-0000447E0000}"/>
    <cellStyle name="Normal 33 2 6" xfId="14709" xr:uid="{00000000-0005-0000-0000-0000457E0000}"/>
    <cellStyle name="Normal 33 2 6 2" xfId="14710" xr:uid="{00000000-0005-0000-0000-0000467E0000}"/>
    <cellStyle name="Normal 33 2 7" xfId="14711" xr:uid="{00000000-0005-0000-0000-0000477E0000}"/>
    <cellStyle name="Normal 33 2 7 2" xfId="14712" xr:uid="{00000000-0005-0000-0000-0000487E0000}"/>
    <cellStyle name="Normal 33 2 8" xfId="14713" xr:uid="{00000000-0005-0000-0000-0000497E0000}"/>
    <cellStyle name="Normal 33 20" xfId="14714" xr:uid="{00000000-0005-0000-0000-00004A7E0000}"/>
    <cellStyle name="Normal 33 3" xfId="14715" xr:uid="{00000000-0005-0000-0000-00004B7E0000}"/>
    <cellStyle name="Normal 33 3 2" xfId="14716" xr:uid="{00000000-0005-0000-0000-00004C7E0000}"/>
    <cellStyle name="Normal 33 3 2 2" xfId="14717" xr:uid="{00000000-0005-0000-0000-00004D7E0000}"/>
    <cellStyle name="Normal 33 3 2 2 2" xfId="14718" xr:uid="{00000000-0005-0000-0000-00004E7E0000}"/>
    <cellStyle name="Normal 33 3 3" xfId="43418" xr:uid="{00000000-0005-0000-0000-00004F7E0000}"/>
    <cellStyle name="Normal 33 4" xfId="14719" xr:uid="{00000000-0005-0000-0000-0000507E0000}"/>
    <cellStyle name="Normal 33 4 2" xfId="14720" xr:uid="{00000000-0005-0000-0000-0000517E0000}"/>
    <cellStyle name="Normal 33 4 2 2" xfId="14721" xr:uid="{00000000-0005-0000-0000-0000527E0000}"/>
    <cellStyle name="Normal 33 4 2 2 2" xfId="14722" xr:uid="{00000000-0005-0000-0000-0000537E0000}"/>
    <cellStyle name="Normal 33 4 2 2 2 2" xfId="14723" xr:uid="{00000000-0005-0000-0000-0000547E0000}"/>
    <cellStyle name="Normal 33 4 3" xfId="14724" xr:uid="{00000000-0005-0000-0000-0000557E0000}"/>
    <cellStyle name="Normal 33 4 3 2" xfId="14725" xr:uid="{00000000-0005-0000-0000-0000567E0000}"/>
    <cellStyle name="Normal 33 4 3 2 2" xfId="14726" xr:uid="{00000000-0005-0000-0000-0000577E0000}"/>
    <cellStyle name="Normal 33 4 3 3" xfId="14727" xr:uid="{00000000-0005-0000-0000-0000587E0000}"/>
    <cellStyle name="Normal 33 4 3 3 2" xfId="14728" xr:uid="{00000000-0005-0000-0000-0000597E0000}"/>
    <cellStyle name="Normal 33 4 3 4" xfId="14729" xr:uid="{00000000-0005-0000-0000-00005A7E0000}"/>
    <cellStyle name="Normal 33 4 4" xfId="14730" xr:uid="{00000000-0005-0000-0000-00005B7E0000}"/>
    <cellStyle name="Normal 33 4 4 2" xfId="14731" xr:uid="{00000000-0005-0000-0000-00005C7E0000}"/>
    <cellStyle name="Normal 33 4 4 2 2" xfId="14732" xr:uid="{00000000-0005-0000-0000-00005D7E0000}"/>
    <cellStyle name="Normal 33 4 5" xfId="14733" xr:uid="{00000000-0005-0000-0000-00005E7E0000}"/>
    <cellStyle name="Normal 33 4 5 2" xfId="14734" xr:uid="{00000000-0005-0000-0000-00005F7E0000}"/>
    <cellStyle name="Normal 33 4 6" xfId="14735" xr:uid="{00000000-0005-0000-0000-0000607E0000}"/>
    <cellStyle name="Normal 33 5" xfId="14736" xr:uid="{00000000-0005-0000-0000-0000617E0000}"/>
    <cellStyle name="Normal 33 5 2" xfId="14737" xr:uid="{00000000-0005-0000-0000-0000627E0000}"/>
    <cellStyle name="Normal 33 5 2 2" xfId="14738" xr:uid="{00000000-0005-0000-0000-0000637E0000}"/>
    <cellStyle name="Normal 33 5 2 2 2" xfId="14739" xr:uid="{00000000-0005-0000-0000-0000647E0000}"/>
    <cellStyle name="Normal 33 5 3" xfId="43419" xr:uid="{00000000-0005-0000-0000-0000657E0000}"/>
    <cellStyle name="Normal 33 6" xfId="14740" xr:uid="{00000000-0005-0000-0000-0000667E0000}"/>
    <cellStyle name="Normal 33 6 2" xfId="14741" xr:uid="{00000000-0005-0000-0000-0000677E0000}"/>
    <cellStyle name="Normal 33 6 2 2" xfId="14742" xr:uid="{00000000-0005-0000-0000-0000687E0000}"/>
    <cellStyle name="Normal 33 6 2 2 2" xfId="14743" xr:uid="{00000000-0005-0000-0000-0000697E0000}"/>
    <cellStyle name="Normal 33 6 3" xfId="43420" xr:uid="{00000000-0005-0000-0000-00006A7E0000}"/>
    <cellStyle name="Normal 33 7" xfId="14744" xr:uid="{00000000-0005-0000-0000-00006B7E0000}"/>
    <cellStyle name="Normal 33 7 2" xfId="14745" xr:uid="{00000000-0005-0000-0000-00006C7E0000}"/>
    <cellStyle name="Normal 33 7 2 2" xfId="14746" xr:uid="{00000000-0005-0000-0000-00006D7E0000}"/>
    <cellStyle name="Normal 33 7 2 2 2" xfId="14747" xr:uid="{00000000-0005-0000-0000-00006E7E0000}"/>
    <cellStyle name="Normal 33 7 3" xfId="43421" xr:uid="{00000000-0005-0000-0000-00006F7E0000}"/>
    <cellStyle name="Normal 33 8" xfId="14748" xr:uid="{00000000-0005-0000-0000-0000707E0000}"/>
    <cellStyle name="Normal 33 8 2" xfId="14749" xr:uid="{00000000-0005-0000-0000-0000717E0000}"/>
    <cellStyle name="Normal 33 8 2 2" xfId="14750" xr:uid="{00000000-0005-0000-0000-0000727E0000}"/>
    <cellStyle name="Normal 33 8 2 2 2" xfId="14751" xr:uid="{00000000-0005-0000-0000-0000737E0000}"/>
    <cellStyle name="Normal 33 9" xfId="14752" xr:uid="{00000000-0005-0000-0000-0000747E0000}"/>
    <cellStyle name="Normal 33 9 2" xfId="14753" xr:uid="{00000000-0005-0000-0000-0000757E0000}"/>
    <cellStyle name="Normal 33 9 2 2" xfId="14754" xr:uid="{00000000-0005-0000-0000-0000767E0000}"/>
    <cellStyle name="Normal 33 9 2 2 2" xfId="14755" xr:uid="{00000000-0005-0000-0000-0000777E0000}"/>
    <cellStyle name="Normal 34" xfId="14756" xr:uid="{00000000-0005-0000-0000-0000787E0000}"/>
    <cellStyle name="Normal 34 10" xfId="14757" xr:uid="{00000000-0005-0000-0000-0000797E0000}"/>
    <cellStyle name="Normal 34 10 2" xfId="14758" xr:uid="{00000000-0005-0000-0000-00007A7E0000}"/>
    <cellStyle name="Normal 34 10 2 2" xfId="14759" xr:uid="{00000000-0005-0000-0000-00007B7E0000}"/>
    <cellStyle name="Normal 34 10 2 2 2" xfId="14760" xr:uid="{00000000-0005-0000-0000-00007C7E0000}"/>
    <cellStyle name="Normal 34 11" xfId="14761" xr:uid="{00000000-0005-0000-0000-00007D7E0000}"/>
    <cellStyle name="Normal 34 11 2" xfId="14762" xr:uid="{00000000-0005-0000-0000-00007E7E0000}"/>
    <cellStyle name="Normal 34 11 2 2" xfId="14763" xr:uid="{00000000-0005-0000-0000-00007F7E0000}"/>
    <cellStyle name="Normal 34 11 2 2 2" xfId="14764" xr:uid="{00000000-0005-0000-0000-0000807E0000}"/>
    <cellStyle name="Normal 34 12" xfId="14765" xr:uid="{00000000-0005-0000-0000-0000817E0000}"/>
    <cellStyle name="Normal 34 12 2" xfId="14766" xr:uid="{00000000-0005-0000-0000-0000827E0000}"/>
    <cellStyle name="Normal 34 12 2 2" xfId="14767" xr:uid="{00000000-0005-0000-0000-0000837E0000}"/>
    <cellStyle name="Normal 34 12 2 2 2" xfId="14768" xr:uid="{00000000-0005-0000-0000-0000847E0000}"/>
    <cellStyle name="Normal 34 13" xfId="14769" xr:uid="{00000000-0005-0000-0000-0000857E0000}"/>
    <cellStyle name="Normal 34 13 2" xfId="14770" xr:uid="{00000000-0005-0000-0000-0000867E0000}"/>
    <cellStyle name="Normal 34 13 2 2" xfId="14771" xr:uid="{00000000-0005-0000-0000-0000877E0000}"/>
    <cellStyle name="Normal 34 13 2 2 2" xfId="14772" xr:uid="{00000000-0005-0000-0000-0000887E0000}"/>
    <cellStyle name="Normal 34 14" xfId="14773" xr:uid="{00000000-0005-0000-0000-0000897E0000}"/>
    <cellStyle name="Normal 34 14 2" xfId="14774" xr:uid="{00000000-0005-0000-0000-00008A7E0000}"/>
    <cellStyle name="Normal 34 14 2 2" xfId="14775" xr:uid="{00000000-0005-0000-0000-00008B7E0000}"/>
    <cellStyle name="Normal 34 14 2 2 2" xfId="14776" xr:uid="{00000000-0005-0000-0000-00008C7E0000}"/>
    <cellStyle name="Normal 34 15" xfId="14777" xr:uid="{00000000-0005-0000-0000-00008D7E0000}"/>
    <cellStyle name="Normal 34 15 2" xfId="14778" xr:uid="{00000000-0005-0000-0000-00008E7E0000}"/>
    <cellStyle name="Normal 34 15 2 2" xfId="14779" xr:uid="{00000000-0005-0000-0000-00008F7E0000}"/>
    <cellStyle name="Normal 34 15 2 2 2" xfId="14780" xr:uid="{00000000-0005-0000-0000-0000907E0000}"/>
    <cellStyle name="Normal 34 16" xfId="14781" xr:uid="{00000000-0005-0000-0000-0000917E0000}"/>
    <cellStyle name="Normal 34 16 2" xfId="14782" xr:uid="{00000000-0005-0000-0000-0000927E0000}"/>
    <cellStyle name="Normal 34 16 2 2" xfId="14783" xr:uid="{00000000-0005-0000-0000-0000937E0000}"/>
    <cellStyle name="Normal 34 16 2 2 2" xfId="14784" xr:uid="{00000000-0005-0000-0000-0000947E0000}"/>
    <cellStyle name="Normal 34 16 3" xfId="14785" xr:uid="{00000000-0005-0000-0000-0000957E0000}"/>
    <cellStyle name="Normal 34 16 3 2" xfId="14786" xr:uid="{00000000-0005-0000-0000-0000967E0000}"/>
    <cellStyle name="Normal 34 16 3 2 2" xfId="14787" xr:uid="{00000000-0005-0000-0000-0000977E0000}"/>
    <cellStyle name="Normal 34 16 3 3" xfId="14788" xr:uid="{00000000-0005-0000-0000-0000987E0000}"/>
    <cellStyle name="Normal 34 16 4" xfId="14789" xr:uid="{00000000-0005-0000-0000-0000997E0000}"/>
    <cellStyle name="Normal 34 16 4 2" xfId="14790" xr:uid="{00000000-0005-0000-0000-00009A7E0000}"/>
    <cellStyle name="Normal 34 16 5" xfId="14791" xr:uid="{00000000-0005-0000-0000-00009B7E0000}"/>
    <cellStyle name="Normal 34 16 5 2" xfId="14792" xr:uid="{00000000-0005-0000-0000-00009C7E0000}"/>
    <cellStyle name="Normal 34 16 6" xfId="14793" xr:uid="{00000000-0005-0000-0000-00009D7E0000}"/>
    <cellStyle name="Normal 34 17" xfId="14794" xr:uid="{00000000-0005-0000-0000-00009E7E0000}"/>
    <cellStyle name="Normal 34 17 2" xfId="14795" xr:uid="{00000000-0005-0000-0000-00009F7E0000}"/>
    <cellStyle name="Normal 34 17 2 2" xfId="14796" xr:uid="{00000000-0005-0000-0000-0000A07E0000}"/>
    <cellStyle name="Normal 34 18" xfId="14797" xr:uid="{00000000-0005-0000-0000-0000A17E0000}"/>
    <cellStyle name="Normal 34 18 2" xfId="14798" xr:uid="{00000000-0005-0000-0000-0000A27E0000}"/>
    <cellStyle name="Normal 34 19" xfId="14799" xr:uid="{00000000-0005-0000-0000-0000A37E0000}"/>
    <cellStyle name="Normal 34 19 2" xfId="14800" xr:uid="{00000000-0005-0000-0000-0000A47E0000}"/>
    <cellStyle name="Normal 34 2" xfId="14801" xr:uid="{00000000-0005-0000-0000-0000A57E0000}"/>
    <cellStyle name="Normal 34 2 2" xfId="14802" xr:uid="{00000000-0005-0000-0000-0000A67E0000}"/>
    <cellStyle name="Normal 34 2 2 2" xfId="14803" xr:uid="{00000000-0005-0000-0000-0000A77E0000}"/>
    <cellStyle name="Normal 34 2 2 2 2" xfId="14804" xr:uid="{00000000-0005-0000-0000-0000A87E0000}"/>
    <cellStyle name="Normal 34 2 3" xfId="14805" xr:uid="{00000000-0005-0000-0000-0000A97E0000}"/>
    <cellStyle name="Normal 34 20" xfId="14806" xr:uid="{00000000-0005-0000-0000-0000AA7E0000}"/>
    <cellStyle name="Normal 34 20 2" xfId="14807" xr:uid="{00000000-0005-0000-0000-0000AB7E0000}"/>
    <cellStyle name="Normal 34 21" xfId="14808" xr:uid="{00000000-0005-0000-0000-0000AC7E0000}"/>
    <cellStyle name="Normal 34 22" xfId="14809" xr:uid="{00000000-0005-0000-0000-0000AD7E0000}"/>
    <cellStyle name="Normal 34 3" xfId="14810" xr:uid="{00000000-0005-0000-0000-0000AE7E0000}"/>
    <cellStyle name="Normal 34 3 2" xfId="14811" xr:uid="{00000000-0005-0000-0000-0000AF7E0000}"/>
    <cellStyle name="Normal 34 3 2 10" xfId="14812" xr:uid="{00000000-0005-0000-0000-0000B07E0000}"/>
    <cellStyle name="Normal 34 3 2 11" xfId="14813" xr:uid="{00000000-0005-0000-0000-0000B17E0000}"/>
    <cellStyle name="Normal 34 3 2 2" xfId="14814" xr:uid="{00000000-0005-0000-0000-0000B27E0000}"/>
    <cellStyle name="Normal 34 3 2 2 2" xfId="14815" xr:uid="{00000000-0005-0000-0000-0000B37E0000}"/>
    <cellStyle name="Normal 34 3 2 2 2 2" xfId="14816" xr:uid="{00000000-0005-0000-0000-0000B47E0000}"/>
    <cellStyle name="Normal 34 3 2 2 2 2 2" xfId="14817" xr:uid="{00000000-0005-0000-0000-0000B57E0000}"/>
    <cellStyle name="Normal 34 3 2 2 3" xfId="14818" xr:uid="{00000000-0005-0000-0000-0000B67E0000}"/>
    <cellStyle name="Normal 34 3 2 2 3 2" xfId="14819" xr:uid="{00000000-0005-0000-0000-0000B77E0000}"/>
    <cellStyle name="Normal 34 3 2 2 3 2 2" xfId="14820" xr:uid="{00000000-0005-0000-0000-0000B87E0000}"/>
    <cellStyle name="Normal 34 3 2 2 3 3" xfId="14821" xr:uid="{00000000-0005-0000-0000-0000B97E0000}"/>
    <cellStyle name="Normal 34 3 2 2 4" xfId="14822" xr:uid="{00000000-0005-0000-0000-0000BA7E0000}"/>
    <cellStyle name="Normal 34 3 2 2 4 2" xfId="14823" xr:uid="{00000000-0005-0000-0000-0000BB7E0000}"/>
    <cellStyle name="Normal 34 3 2 2 5" xfId="14824" xr:uid="{00000000-0005-0000-0000-0000BC7E0000}"/>
    <cellStyle name="Normal 34 3 2 2 5 2" xfId="14825" xr:uid="{00000000-0005-0000-0000-0000BD7E0000}"/>
    <cellStyle name="Normal 34 3 2 2 6" xfId="14826" xr:uid="{00000000-0005-0000-0000-0000BE7E0000}"/>
    <cellStyle name="Normal 34 3 2 3" xfId="14827" xr:uid="{00000000-0005-0000-0000-0000BF7E0000}"/>
    <cellStyle name="Normal 34 3 2 3 2" xfId="14828" xr:uid="{00000000-0005-0000-0000-0000C07E0000}"/>
    <cellStyle name="Normal 34 3 2 3 2 2" xfId="14829" xr:uid="{00000000-0005-0000-0000-0000C17E0000}"/>
    <cellStyle name="Normal 34 3 2 4" xfId="14830" xr:uid="{00000000-0005-0000-0000-0000C27E0000}"/>
    <cellStyle name="Normal 34 3 2 4 2" xfId="14831" xr:uid="{00000000-0005-0000-0000-0000C37E0000}"/>
    <cellStyle name="Normal 34 3 2 4 2 2" xfId="14832" xr:uid="{00000000-0005-0000-0000-0000C47E0000}"/>
    <cellStyle name="Normal 34 3 2 4 3" xfId="14833" xr:uid="{00000000-0005-0000-0000-0000C57E0000}"/>
    <cellStyle name="Normal 34 3 2 5" xfId="14834" xr:uid="{00000000-0005-0000-0000-0000C67E0000}"/>
    <cellStyle name="Normal 34 3 2 5 2" xfId="14835" xr:uid="{00000000-0005-0000-0000-0000C77E0000}"/>
    <cellStyle name="Normal 34 3 2 6" xfId="14836" xr:uid="{00000000-0005-0000-0000-0000C87E0000}"/>
    <cellStyle name="Normal 34 3 2 6 2" xfId="14837" xr:uid="{00000000-0005-0000-0000-0000C97E0000}"/>
    <cellStyle name="Normal 34 3 2 7" xfId="14838" xr:uid="{00000000-0005-0000-0000-0000CA7E0000}"/>
    <cellStyle name="Normal 34 3 2 7 2" xfId="14839" xr:uid="{00000000-0005-0000-0000-0000CB7E0000}"/>
    <cellStyle name="Normal 34 3 2 8" xfId="14840" xr:uid="{00000000-0005-0000-0000-0000CC7E0000}"/>
    <cellStyle name="Normal 34 3 2 8 2" xfId="14841" xr:uid="{00000000-0005-0000-0000-0000CD7E0000}"/>
    <cellStyle name="Normal 34 3 2 9" xfId="14842" xr:uid="{00000000-0005-0000-0000-0000CE7E0000}"/>
    <cellStyle name="Normal 34 3 2 9 2" xfId="14843" xr:uid="{00000000-0005-0000-0000-0000CF7E0000}"/>
    <cellStyle name="Normal 34 3 3" xfId="14844" xr:uid="{00000000-0005-0000-0000-0000D07E0000}"/>
    <cellStyle name="Normal 34 3 3 2" xfId="14845" xr:uid="{00000000-0005-0000-0000-0000D17E0000}"/>
    <cellStyle name="Normal 34 3 3 2 2" xfId="14846" xr:uid="{00000000-0005-0000-0000-0000D27E0000}"/>
    <cellStyle name="Normal 34 3 3 2 2 2" xfId="14847" xr:uid="{00000000-0005-0000-0000-0000D37E0000}"/>
    <cellStyle name="Normal 34 3 3 3" xfId="14848" xr:uid="{00000000-0005-0000-0000-0000D47E0000}"/>
    <cellStyle name="Normal 34 3 4" xfId="14849" xr:uid="{00000000-0005-0000-0000-0000D57E0000}"/>
    <cellStyle name="Normal 34 3 4 2" xfId="14850" xr:uid="{00000000-0005-0000-0000-0000D67E0000}"/>
    <cellStyle name="Normal 34 3 4 2 2" xfId="14851" xr:uid="{00000000-0005-0000-0000-0000D77E0000}"/>
    <cellStyle name="Normal 34 3 4 3" xfId="14852" xr:uid="{00000000-0005-0000-0000-0000D87E0000}"/>
    <cellStyle name="Normal 34 3 4 3 2" xfId="14853" xr:uid="{00000000-0005-0000-0000-0000D97E0000}"/>
    <cellStyle name="Normal 34 3 4 4" xfId="14854" xr:uid="{00000000-0005-0000-0000-0000DA7E0000}"/>
    <cellStyle name="Normal 34 3 5" xfId="14855" xr:uid="{00000000-0005-0000-0000-0000DB7E0000}"/>
    <cellStyle name="Normal 34 3 5 2" xfId="14856" xr:uid="{00000000-0005-0000-0000-0000DC7E0000}"/>
    <cellStyle name="Normal 34 3 5 2 2" xfId="14857" xr:uid="{00000000-0005-0000-0000-0000DD7E0000}"/>
    <cellStyle name="Normal 34 3 6" xfId="14858" xr:uid="{00000000-0005-0000-0000-0000DE7E0000}"/>
    <cellStyle name="Normal 34 3 6 2" xfId="14859" xr:uid="{00000000-0005-0000-0000-0000DF7E0000}"/>
    <cellStyle name="Normal 34 4" xfId="14860" xr:uid="{00000000-0005-0000-0000-0000E07E0000}"/>
    <cellStyle name="Normal 34 4 2" xfId="14861" xr:uid="{00000000-0005-0000-0000-0000E17E0000}"/>
    <cellStyle name="Normal 34 4 2 2" xfId="14862" xr:uid="{00000000-0005-0000-0000-0000E27E0000}"/>
    <cellStyle name="Normal 34 4 2 2 2" xfId="14863" xr:uid="{00000000-0005-0000-0000-0000E37E0000}"/>
    <cellStyle name="Normal 34 4 2 3" xfId="14864" xr:uid="{00000000-0005-0000-0000-0000E47E0000}"/>
    <cellStyle name="Normal 34 4 3" xfId="14865" xr:uid="{00000000-0005-0000-0000-0000E57E0000}"/>
    <cellStyle name="Normal 34 4 4" xfId="14866" xr:uid="{00000000-0005-0000-0000-0000E67E0000}"/>
    <cellStyle name="Normal 34 5" xfId="14867" xr:uid="{00000000-0005-0000-0000-0000E77E0000}"/>
    <cellStyle name="Normal 34 5 2" xfId="14868" xr:uid="{00000000-0005-0000-0000-0000E87E0000}"/>
    <cellStyle name="Normal 34 5 2 2" xfId="14869" xr:uid="{00000000-0005-0000-0000-0000E97E0000}"/>
    <cellStyle name="Normal 34 5 2 2 2" xfId="14870" xr:uid="{00000000-0005-0000-0000-0000EA7E0000}"/>
    <cellStyle name="Normal 34 5 3" xfId="14871" xr:uid="{00000000-0005-0000-0000-0000EB7E0000}"/>
    <cellStyle name="Normal 34 6" xfId="14872" xr:uid="{00000000-0005-0000-0000-0000EC7E0000}"/>
    <cellStyle name="Normal 34 6 2" xfId="14873" xr:uid="{00000000-0005-0000-0000-0000ED7E0000}"/>
    <cellStyle name="Normal 34 6 2 2" xfId="14874" xr:uid="{00000000-0005-0000-0000-0000EE7E0000}"/>
    <cellStyle name="Normal 34 6 2 2 2" xfId="14875" xr:uid="{00000000-0005-0000-0000-0000EF7E0000}"/>
    <cellStyle name="Normal 34 6 3" xfId="14876" xr:uid="{00000000-0005-0000-0000-0000F07E0000}"/>
    <cellStyle name="Normal 34 7" xfId="14877" xr:uid="{00000000-0005-0000-0000-0000F17E0000}"/>
    <cellStyle name="Normal 34 7 2" xfId="14878" xr:uid="{00000000-0005-0000-0000-0000F27E0000}"/>
    <cellStyle name="Normal 34 7 2 2" xfId="14879" xr:uid="{00000000-0005-0000-0000-0000F37E0000}"/>
    <cellStyle name="Normal 34 7 2 2 2" xfId="14880" xr:uid="{00000000-0005-0000-0000-0000F47E0000}"/>
    <cellStyle name="Normal 34 7 3" xfId="43422" xr:uid="{00000000-0005-0000-0000-0000F57E0000}"/>
    <cellStyle name="Normal 34 8" xfId="14881" xr:uid="{00000000-0005-0000-0000-0000F67E0000}"/>
    <cellStyle name="Normal 34 8 2" xfId="14882" xr:uid="{00000000-0005-0000-0000-0000F77E0000}"/>
    <cellStyle name="Normal 34 8 2 2" xfId="14883" xr:uid="{00000000-0005-0000-0000-0000F87E0000}"/>
    <cellStyle name="Normal 34 8 2 2 2" xfId="14884" xr:uid="{00000000-0005-0000-0000-0000F97E0000}"/>
    <cellStyle name="Normal 34 9" xfId="14885" xr:uid="{00000000-0005-0000-0000-0000FA7E0000}"/>
    <cellStyle name="Normal 34 9 2" xfId="14886" xr:uid="{00000000-0005-0000-0000-0000FB7E0000}"/>
    <cellStyle name="Normal 34 9 2 2" xfId="14887" xr:uid="{00000000-0005-0000-0000-0000FC7E0000}"/>
    <cellStyle name="Normal 34 9 2 2 2" xfId="14888" xr:uid="{00000000-0005-0000-0000-0000FD7E0000}"/>
    <cellStyle name="Normal 347" xfId="54268" xr:uid="{4F8D02F7-D70E-48A2-BEF9-42E3B6039CCA}"/>
    <cellStyle name="Normal 35" xfId="14889" xr:uid="{00000000-0005-0000-0000-0000FE7E0000}"/>
    <cellStyle name="Normal 35 10" xfId="14890" xr:uid="{00000000-0005-0000-0000-0000FF7E0000}"/>
    <cellStyle name="Normal 35 10 2" xfId="14891" xr:uid="{00000000-0005-0000-0000-0000007F0000}"/>
    <cellStyle name="Normal 35 10 2 2" xfId="14892" xr:uid="{00000000-0005-0000-0000-0000017F0000}"/>
    <cellStyle name="Normal 35 10 2 2 2" xfId="14893" xr:uid="{00000000-0005-0000-0000-0000027F0000}"/>
    <cellStyle name="Normal 35 11" xfId="14894" xr:uid="{00000000-0005-0000-0000-0000037F0000}"/>
    <cellStyle name="Normal 35 11 2" xfId="14895" xr:uid="{00000000-0005-0000-0000-0000047F0000}"/>
    <cellStyle name="Normal 35 11 2 2" xfId="14896" xr:uid="{00000000-0005-0000-0000-0000057F0000}"/>
    <cellStyle name="Normal 35 11 2 2 2" xfId="14897" xr:uid="{00000000-0005-0000-0000-0000067F0000}"/>
    <cellStyle name="Normal 35 12" xfId="14898" xr:uid="{00000000-0005-0000-0000-0000077F0000}"/>
    <cellStyle name="Normal 35 12 2" xfId="14899" xr:uid="{00000000-0005-0000-0000-0000087F0000}"/>
    <cellStyle name="Normal 35 12 2 2" xfId="14900" xr:uid="{00000000-0005-0000-0000-0000097F0000}"/>
    <cellStyle name="Normal 35 12 2 2 2" xfId="14901" xr:uid="{00000000-0005-0000-0000-00000A7F0000}"/>
    <cellStyle name="Normal 35 13" xfId="14902" xr:uid="{00000000-0005-0000-0000-00000B7F0000}"/>
    <cellStyle name="Normal 35 13 2" xfId="14903" xr:uid="{00000000-0005-0000-0000-00000C7F0000}"/>
    <cellStyle name="Normal 35 13 2 2" xfId="14904" xr:uid="{00000000-0005-0000-0000-00000D7F0000}"/>
    <cellStyle name="Normal 35 13 2 2 2" xfId="14905" xr:uid="{00000000-0005-0000-0000-00000E7F0000}"/>
    <cellStyle name="Normal 35 14" xfId="14906" xr:uid="{00000000-0005-0000-0000-00000F7F0000}"/>
    <cellStyle name="Normal 35 14 2" xfId="14907" xr:uid="{00000000-0005-0000-0000-0000107F0000}"/>
    <cellStyle name="Normal 35 14 2 2" xfId="14908" xr:uid="{00000000-0005-0000-0000-0000117F0000}"/>
    <cellStyle name="Normal 35 14 2 2 2" xfId="14909" xr:uid="{00000000-0005-0000-0000-0000127F0000}"/>
    <cellStyle name="Normal 35 15" xfId="14910" xr:uid="{00000000-0005-0000-0000-0000137F0000}"/>
    <cellStyle name="Normal 35 15 2" xfId="14911" xr:uid="{00000000-0005-0000-0000-0000147F0000}"/>
    <cellStyle name="Normal 35 15 2 2" xfId="14912" xr:uid="{00000000-0005-0000-0000-0000157F0000}"/>
    <cellStyle name="Normal 35 15 2 2 2" xfId="14913" xr:uid="{00000000-0005-0000-0000-0000167F0000}"/>
    <cellStyle name="Normal 35 16" xfId="14914" xr:uid="{00000000-0005-0000-0000-0000177F0000}"/>
    <cellStyle name="Normal 35 16 2" xfId="14915" xr:uid="{00000000-0005-0000-0000-0000187F0000}"/>
    <cellStyle name="Normal 35 16 2 2" xfId="14916" xr:uid="{00000000-0005-0000-0000-0000197F0000}"/>
    <cellStyle name="Normal 35 16 2 2 2" xfId="14917" xr:uid="{00000000-0005-0000-0000-00001A7F0000}"/>
    <cellStyle name="Normal 35 16 3" xfId="14918" xr:uid="{00000000-0005-0000-0000-00001B7F0000}"/>
    <cellStyle name="Normal 35 16 3 2" xfId="14919" xr:uid="{00000000-0005-0000-0000-00001C7F0000}"/>
    <cellStyle name="Normal 35 16 3 2 2" xfId="14920" xr:uid="{00000000-0005-0000-0000-00001D7F0000}"/>
    <cellStyle name="Normal 35 16 3 3" xfId="14921" xr:uid="{00000000-0005-0000-0000-00001E7F0000}"/>
    <cellStyle name="Normal 35 16 4" xfId="14922" xr:uid="{00000000-0005-0000-0000-00001F7F0000}"/>
    <cellStyle name="Normal 35 16 4 2" xfId="14923" xr:uid="{00000000-0005-0000-0000-0000207F0000}"/>
    <cellStyle name="Normal 35 16 5" xfId="14924" xr:uid="{00000000-0005-0000-0000-0000217F0000}"/>
    <cellStyle name="Normal 35 16 5 2" xfId="14925" xr:uid="{00000000-0005-0000-0000-0000227F0000}"/>
    <cellStyle name="Normal 35 16 6" xfId="14926" xr:uid="{00000000-0005-0000-0000-0000237F0000}"/>
    <cellStyle name="Normal 35 17" xfId="14927" xr:uid="{00000000-0005-0000-0000-0000247F0000}"/>
    <cellStyle name="Normal 35 17 2" xfId="14928" xr:uid="{00000000-0005-0000-0000-0000257F0000}"/>
    <cellStyle name="Normal 35 17 2 2" xfId="14929" xr:uid="{00000000-0005-0000-0000-0000267F0000}"/>
    <cellStyle name="Normal 35 18" xfId="14930" xr:uid="{00000000-0005-0000-0000-0000277F0000}"/>
    <cellStyle name="Normal 35 18 2" xfId="14931" xr:uid="{00000000-0005-0000-0000-0000287F0000}"/>
    <cellStyle name="Normal 35 19" xfId="14932" xr:uid="{00000000-0005-0000-0000-0000297F0000}"/>
    <cellStyle name="Normal 35 19 2" xfId="14933" xr:uid="{00000000-0005-0000-0000-00002A7F0000}"/>
    <cellStyle name="Normal 35 2" xfId="14934" xr:uid="{00000000-0005-0000-0000-00002B7F0000}"/>
    <cellStyle name="Normal 35 2 2" xfId="14935" xr:uid="{00000000-0005-0000-0000-00002C7F0000}"/>
    <cellStyle name="Normal 35 2 2 2" xfId="14936" xr:uid="{00000000-0005-0000-0000-00002D7F0000}"/>
    <cellStyle name="Normal 35 2 2 2 2" xfId="14937" xr:uid="{00000000-0005-0000-0000-00002E7F0000}"/>
    <cellStyle name="Normal 35 2 3" xfId="14938" xr:uid="{00000000-0005-0000-0000-00002F7F0000}"/>
    <cellStyle name="Normal 35 20" xfId="14939" xr:uid="{00000000-0005-0000-0000-0000307F0000}"/>
    <cellStyle name="Normal 35 20 2" xfId="14940" xr:uid="{00000000-0005-0000-0000-0000317F0000}"/>
    <cellStyle name="Normal 35 21" xfId="14941" xr:uid="{00000000-0005-0000-0000-0000327F0000}"/>
    <cellStyle name="Normal 35 22" xfId="14942" xr:uid="{00000000-0005-0000-0000-0000337F0000}"/>
    <cellStyle name="Normal 35 3" xfId="14943" xr:uid="{00000000-0005-0000-0000-0000347F0000}"/>
    <cellStyle name="Normal 35 3 2" xfId="14944" xr:uid="{00000000-0005-0000-0000-0000357F0000}"/>
    <cellStyle name="Normal 35 3 2 10" xfId="14945" xr:uid="{00000000-0005-0000-0000-0000367F0000}"/>
    <cellStyle name="Normal 35 3 2 11" xfId="14946" xr:uid="{00000000-0005-0000-0000-0000377F0000}"/>
    <cellStyle name="Normal 35 3 2 2" xfId="14947" xr:uid="{00000000-0005-0000-0000-0000387F0000}"/>
    <cellStyle name="Normal 35 3 2 2 2" xfId="14948" xr:uid="{00000000-0005-0000-0000-0000397F0000}"/>
    <cellStyle name="Normal 35 3 2 2 2 2" xfId="14949" xr:uid="{00000000-0005-0000-0000-00003A7F0000}"/>
    <cellStyle name="Normal 35 3 2 2 2 2 2" xfId="14950" xr:uid="{00000000-0005-0000-0000-00003B7F0000}"/>
    <cellStyle name="Normal 35 3 2 2 3" xfId="14951" xr:uid="{00000000-0005-0000-0000-00003C7F0000}"/>
    <cellStyle name="Normal 35 3 2 2 3 2" xfId="14952" xr:uid="{00000000-0005-0000-0000-00003D7F0000}"/>
    <cellStyle name="Normal 35 3 2 2 3 2 2" xfId="14953" xr:uid="{00000000-0005-0000-0000-00003E7F0000}"/>
    <cellStyle name="Normal 35 3 2 2 3 3" xfId="14954" xr:uid="{00000000-0005-0000-0000-00003F7F0000}"/>
    <cellStyle name="Normal 35 3 2 2 4" xfId="14955" xr:uid="{00000000-0005-0000-0000-0000407F0000}"/>
    <cellStyle name="Normal 35 3 2 2 4 2" xfId="14956" xr:uid="{00000000-0005-0000-0000-0000417F0000}"/>
    <cellStyle name="Normal 35 3 2 2 5" xfId="14957" xr:uid="{00000000-0005-0000-0000-0000427F0000}"/>
    <cellStyle name="Normal 35 3 2 2 5 2" xfId="14958" xr:uid="{00000000-0005-0000-0000-0000437F0000}"/>
    <cellStyle name="Normal 35 3 2 2 6" xfId="14959" xr:uid="{00000000-0005-0000-0000-0000447F0000}"/>
    <cellStyle name="Normal 35 3 2 3" xfId="14960" xr:uid="{00000000-0005-0000-0000-0000457F0000}"/>
    <cellStyle name="Normal 35 3 2 3 2" xfId="14961" xr:uid="{00000000-0005-0000-0000-0000467F0000}"/>
    <cellStyle name="Normal 35 3 2 3 2 2" xfId="14962" xr:uid="{00000000-0005-0000-0000-0000477F0000}"/>
    <cellStyle name="Normal 35 3 2 4" xfId="14963" xr:uid="{00000000-0005-0000-0000-0000487F0000}"/>
    <cellStyle name="Normal 35 3 2 4 2" xfId="14964" xr:uid="{00000000-0005-0000-0000-0000497F0000}"/>
    <cellStyle name="Normal 35 3 2 4 2 2" xfId="14965" xr:uid="{00000000-0005-0000-0000-00004A7F0000}"/>
    <cellStyle name="Normal 35 3 2 4 3" xfId="14966" xr:uid="{00000000-0005-0000-0000-00004B7F0000}"/>
    <cellStyle name="Normal 35 3 2 5" xfId="14967" xr:uid="{00000000-0005-0000-0000-00004C7F0000}"/>
    <cellStyle name="Normal 35 3 2 5 2" xfId="14968" xr:uid="{00000000-0005-0000-0000-00004D7F0000}"/>
    <cellStyle name="Normal 35 3 2 6" xfId="14969" xr:uid="{00000000-0005-0000-0000-00004E7F0000}"/>
    <cellStyle name="Normal 35 3 2 6 2" xfId="14970" xr:uid="{00000000-0005-0000-0000-00004F7F0000}"/>
    <cellStyle name="Normal 35 3 2 7" xfId="14971" xr:uid="{00000000-0005-0000-0000-0000507F0000}"/>
    <cellStyle name="Normal 35 3 2 7 2" xfId="14972" xr:uid="{00000000-0005-0000-0000-0000517F0000}"/>
    <cellStyle name="Normal 35 3 2 8" xfId="14973" xr:uid="{00000000-0005-0000-0000-0000527F0000}"/>
    <cellStyle name="Normal 35 3 2 8 2" xfId="14974" xr:uid="{00000000-0005-0000-0000-0000537F0000}"/>
    <cellStyle name="Normal 35 3 2 9" xfId="14975" xr:uid="{00000000-0005-0000-0000-0000547F0000}"/>
    <cellStyle name="Normal 35 3 2 9 2" xfId="14976" xr:uid="{00000000-0005-0000-0000-0000557F0000}"/>
    <cellStyle name="Normal 35 3 3" xfId="14977" xr:uid="{00000000-0005-0000-0000-0000567F0000}"/>
    <cellStyle name="Normal 35 3 3 2" xfId="14978" xr:uid="{00000000-0005-0000-0000-0000577F0000}"/>
    <cellStyle name="Normal 35 3 3 2 2" xfId="14979" xr:uid="{00000000-0005-0000-0000-0000587F0000}"/>
    <cellStyle name="Normal 35 3 3 2 2 2" xfId="14980" xr:uid="{00000000-0005-0000-0000-0000597F0000}"/>
    <cellStyle name="Normal 35 3 3 3" xfId="14981" xr:uid="{00000000-0005-0000-0000-00005A7F0000}"/>
    <cellStyle name="Normal 35 3 4" xfId="14982" xr:uid="{00000000-0005-0000-0000-00005B7F0000}"/>
    <cellStyle name="Normal 35 3 4 2" xfId="14983" xr:uid="{00000000-0005-0000-0000-00005C7F0000}"/>
    <cellStyle name="Normal 35 3 4 2 2" xfId="14984" xr:uid="{00000000-0005-0000-0000-00005D7F0000}"/>
    <cellStyle name="Normal 35 3 4 3" xfId="14985" xr:uid="{00000000-0005-0000-0000-00005E7F0000}"/>
    <cellStyle name="Normal 35 3 4 3 2" xfId="14986" xr:uid="{00000000-0005-0000-0000-00005F7F0000}"/>
    <cellStyle name="Normal 35 3 4 4" xfId="14987" xr:uid="{00000000-0005-0000-0000-0000607F0000}"/>
    <cellStyle name="Normal 35 3 5" xfId="14988" xr:uid="{00000000-0005-0000-0000-0000617F0000}"/>
    <cellStyle name="Normal 35 3 5 2" xfId="14989" xr:uid="{00000000-0005-0000-0000-0000627F0000}"/>
    <cellStyle name="Normal 35 3 5 2 2" xfId="14990" xr:uid="{00000000-0005-0000-0000-0000637F0000}"/>
    <cellStyle name="Normal 35 3 6" xfId="14991" xr:uid="{00000000-0005-0000-0000-0000647F0000}"/>
    <cellStyle name="Normal 35 3 6 2" xfId="14992" xr:uid="{00000000-0005-0000-0000-0000657F0000}"/>
    <cellStyle name="Normal 35 4" xfId="14993" xr:uid="{00000000-0005-0000-0000-0000667F0000}"/>
    <cellStyle name="Normal 35 4 2" xfId="14994" xr:uid="{00000000-0005-0000-0000-0000677F0000}"/>
    <cellStyle name="Normal 35 4 2 2" xfId="14995" xr:uid="{00000000-0005-0000-0000-0000687F0000}"/>
    <cellStyle name="Normal 35 4 2 2 2" xfId="14996" xr:uid="{00000000-0005-0000-0000-0000697F0000}"/>
    <cellStyle name="Normal 35 4 2 3" xfId="14997" xr:uid="{00000000-0005-0000-0000-00006A7F0000}"/>
    <cellStyle name="Normal 35 4 3" xfId="14998" xr:uid="{00000000-0005-0000-0000-00006B7F0000}"/>
    <cellStyle name="Normal 35 4 4" xfId="14999" xr:uid="{00000000-0005-0000-0000-00006C7F0000}"/>
    <cellStyle name="Normal 35 5" xfId="15000" xr:uid="{00000000-0005-0000-0000-00006D7F0000}"/>
    <cellStyle name="Normal 35 5 2" xfId="15001" xr:uid="{00000000-0005-0000-0000-00006E7F0000}"/>
    <cellStyle name="Normal 35 5 2 2" xfId="15002" xr:uid="{00000000-0005-0000-0000-00006F7F0000}"/>
    <cellStyle name="Normal 35 5 2 2 2" xfId="15003" xr:uid="{00000000-0005-0000-0000-0000707F0000}"/>
    <cellStyle name="Normal 35 5 3" xfId="15004" xr:uid="{00000000-0005-0000-0000-0000717F0000}"/>
    <cellStyle name="Normal 35 6" xfId="15005" xr:uid="{00000000-0005-0000-0000-0000727F0000}"/>
    <cellStyle name="Normal 35 6 2" xfId="15006" xr:uid="{00000000-0005-0000-0000-0000737F0000}"/>
    <cellStyle name="Normal 35 6 2 2" xfId="15007" xr:uid="{00000000-0005-0000-0000-0000747F0000}"/>
    <cellStyle name="Normal 35 6 2 2 2" xfId="15008" xr:uid="{00000000-0005-0000-0000-0000757F0000}"/>
    <cellStyle name="Normal 35 6 3" xfId="15009" xr:uid="{00000000-0005-0000-0000-0000767F0000}"/>
    <cellStyle name="Normal 35 7" xfId="15010" xr:uid="{00000000-0005-0000-0000-0000777F0000}"/>
    <cellStyle name="Normal 35 7 2" xfId="15011" xr:uid="{00000000-0005-0000-0000-0000787F0000}"/>
    <cellStyle name="Normal 35 7 2 2" xfId="15012" xr:uid="{00000000-0005-0000-0000-0000797F0000}"/>
    <cellStyle name="Normal 35 7 2 2 2" xfId="15013" xr:uid="{00000000-0005-0000-0000-00007A7F0000}"/>
    <cellStyle name="Normal 35 7 3" xfId="43423" xr:uid="{00000000-0005-0000-0000-00007B7F0000}"/>
    <cellStyle name="Normal 35 8" xfId="15014" xr:uid="{00000000-0005-0000-0000-00007C7F0000}"/>
    <cellStyle name="Normal 35 8 2" xfId="15015" xr:uid="{00000000-0005-0000-0000-00007D7F0000}"/>
    <cellStyle name="Normal 35 8 2 2" xfId="15016" xr:uid="{00000000-0005-0000-0000-00007E7F0000}"/>
    <cellStyle name="Normal 35 8 2 2 2" xfId="15017" xr:uid="{00000000-0005-0000-0000-00007F7F0000}"/>
    <cellStyle name="Normal 35 9" xfId="15018" xr:uid="{00000000-0005-0000-0000-0000807F0000}"/>
    <cellStyle name="Normal 35 9 2" xfId="15019" xr:uid="{00000000-0005-0000-0000-0000817F0000}"/>
    <cellStyle name="Normal 35 9 2 2" xfId="15020" xr:uid="{00000000-0005-0000-0000-0000827F0000}"/>
    <cellStyle name="Normal 35 9 2 2 2" xfId="15021" xr:uid="{00000000-0005-0000-0000-0000837F0000}"/>
    <cellStyle name="Normal 353" xfId="54274" xr:uid="{EB8AD878-8274-44EC-94F3-72F975440D4D}"/>
    <cellStyle name="Normal 354" xfId="15022" xr:uid="{00000000-0005-0000-0000-0000847F0000}"/>
    <cellStyle name="Normal 354 2" xfId="15023" xr:uid="{00000000-0005-0000-0000-0000857F0000}"/>
    <cellStyle name="Normal 354 3" xfId="15024" xr:uid="{00000000-0005-0000-0000-0000867F0000}"/>
    <cellStyle name="Normal 354 4" xfId="54275" xr:uid="{55895ABE-2427-45B0-8885-2D878215EF4B}"/>
    <cellStyle name="Normal 355" xfId="54276" xr:uid="{D99995BB-8748-4821-AD24-54766613FE71}"/>
    <cellStyle name="Normal 356" xfId="54277" xr:uid="{66253349-940B-4E5D-9700-D13331FDA479}"/>
    <cellStyle name="Normal 357" xfId="54278" xr:uid="{61D2E11B-5710-4BBB-819E-1C774F6950A9}"/>
    <cellStyle name="Normal 358" xfId="54279" xr:uid="{918D3669-4C12-450E-A4D2-D9AF56885B23}"/>
    <cellStyle name="Normal 359" xfId="54280" xr:uid="{8BD9D9D2-D074-4229-9358-016D32CFBA61}"/>
    <cellStyle name="Normal 36" xfId="15025" xr:uid="{00000000-0005-0000-0000-0000877F0000}"/>
    <cellStyle name="Normal 36 10" xfId="15026" xr:uid="{00000000-0005-0000-0000-0000887F0000}"/>
    <cellStyle name="Normal 36 10 2" xfId="15027" xr:uid="{00000000-0005-0000-0000-0000897F0000}"/>
    <cellStyle name="Normal 36 10 2 2" xfId="15028" xr:uid="{00000000-0005-0000-0000-00008A7F0000}"/>
    <cellStyle name="Normal 36 10 2 2 2" xfId="15029" xr:uid="{00000000-0005-0000-0000-00008B7F0000}"/>
    <cellStyle name="Normal 36 11" xfId="15030" xr:uid="{00000000-0005-0000-0000-00008C7F0000}"/>
    <cellStyle name="Normal 36 11 2" xfId="15031" xr:uid="{00000000-0005-0000-0000-00008D7F0000}"/>
    <cellStyle name="Normal 36 11 2 2" xfId="15032" xr:uid="{00000000-0005-0000-0000-00008E7F0000}"/>
    <cellStyle name="Normal 36 11 2 2 2" xfId="15033" xr:uid="{00000000-0005-0000-0000-00008F7F0000}"/>
    <cellStyle name="Normal 36 12" xfId="15034" xr:uid="{00000000-0005-0000-0000-0000907F0000}"/>
    <cellStyle name="Normal 36 12 2" xfId="15035" xr:uid="{00000000-0005-0000-0000-0000917F0000}"/>
    <cellStyle name="Normal 36 12 2 2" xfId="15036" xr:uid="{00000000-0005-0000-0000-0000927F0000}"/>
    <cellStyle name="Normal 36 12 2 2 2" xfId="15037" xr:uid="{00000000-0005-0000-0000-0000937F0000}"/>
    <cellStyle name="Normal 36 13" xfId="15038" xr:uid="{00000000-0005-0000-0000-0000947F0000}"/>
    <cellStyle name="Normal 36 13 2" xfId="15039" xr:uid="{00000000-0005-0000-0000-0000957F0000}"/>
    <cellStyle name="Normal 36 13 2 2" xfId="15040" xr:uid="{00000000-0005-0000-0000-0000967F0000}"/>
    <cellStyle name="Normal 36 13 2 2 2" xfId="15041" xr:uid="{00000000-0005-0000-0000-0000977F0000}"/>
    <cellStyle name="Normal 36 14" xfId="15042" xr:uid="{00000000-0005-0000-0000-0000987F0000}"/>
    <cellStyle name="Normal 36 14 2" xfId="15043" xr:uid="{00000000-0005-0000-0000-0000997F0000}"/>
    <cellStyle name="Normal 36 14 2 2" xfId="15044" xr:uid="{00000000-0005-0000-0000-00009A7F0000}"/>
    <cellStyle name="Normal 36 14 2 2 2" xfId="15045" xr:uid="{00000000-0005-0000-0000-00009B7F0000}"/>
    <cellStyle name="Normal 36 15" xfId="15046" xr:uid="{00000000-0005-0000-0000-00009C7F0000}"/>
    <cellStyle name="Normal 36 15 2" xfId="15047" xr:uid="{00000000-0005-0000-0000-00009D7F0000}"/>
    <cellStyle name="Normal 36 15 2 2" xfId="15048" xr:uid="{00000000-0005-0000-0000-00009E7F0000}"/>
    <cellStyle name="Normal 36 15 2 2 2" xfId="15049" xr:uid="{00000000-0005-0000-0000-00009F7F0000}"/>
    <cellStyle name="Normal 36 16" xfId="15050" xr:uid="{00000000-0005-0000-0000-0000A07F0000}"/>
    <cellStyle name="Normal 36 16 2" xfId="15051" xr:uid="{00000000-0005-0000-0000-0000A17F0000}"/>
    <cellStyle name="Normal 36 16 2 2" xfId="15052" xr:uid="{00000000-0005-0000-0000-0000A27F0000}"/>
    <cellStyle name="Normal 36 16 2 2 2" xfId="15053" xr:uid="{00000000-0005-0000-0000-0000A37F0000}"/>
    <cellStyle name="Normal 36 16 3" xfId="15054" xr:uid="{00000000-0005-0000-0000-0000A47F0000}"/>
    <cellStyle name="Normal 36 16 3 2" xfId="15055" xr:uid="{00000000-0005-0000-0000-0000A57F0000}"/>
    <cellStyle name="Normal 36 16 3 2 2" xfId="15056" xr:uid="{00000000-0005-0000-0000-0000A67F0000}"/>
    <cellStyle name="Normal 36 16 3 3" xfId="15057" xr:uid="{00000000-0005-0000-0000-0000A77F0000}"/>
    <cellStyle name="Normal 36 16 4" xfId="15058" xr:uid="{00000000-0005-0000-0000-0000A87F0000}"/>
    <cellStyle name="Normal 36 16 4 2" xfId="15059" xr:uid="{00000000-0005-0000-0000-0000A97F0000}"/>
    <cellStyle name="Normal 36 16 5" xfId="15060" xr:uid="{00000000-0005-0000-0000-0000AA7F0000}"/>
    <cellStyle name="Normal 36 16 5 2" xfId="15061" xr:uid="{00000000-0005-0000-0000-0000AB7F0000}"/>
    <cellStyle name="Normal 36 16 6" xfId="15062" xr:uid="{00000000-0005-0000-0000-0000AC7F0000}"/>
    <cellStyle name="Normal 36 17" xfId="15063" xr:uid="{00000000-0005-0000-0000-0000AD7F0000}"/>
    <cellStyle name="Normal 36 17 2" xfId="15064" xr:uid="{00000000-0005-0000-0000-0000AE7F0000}"/>
    <cellStyle name="Normal 36 17 2 2" xfId="15065" xr:uid="{00000000-0005-0000-0000-0000AF7F0000}"/>
    <cellStyle name="Normal 36 18" xfId="15066" xr:uid="{00000000-0005-0000-0000-0000B07F0000}"/>
    <cellStyle name="Normal 36 18 2" xfId="15067" xr:uid="{00000000-0005-0000-0000-0000B17F0000}"/>
    <cellStyle name="Normal 36 19" xfId="15068" xr:uid="{00000000-0005-0000-0000-0000B27F0000}"/>
    <cellStyle name="Normal 36 19 2" xfId="15069" xr:uid="{00000000-0005-0000-0000-0000B37F0000}"/>
    <cellStyle name="Normal 36 2" xfId="15070" xr:uid="{00000000-0005-0000-0000-0000B47F0000}"/>
    <cellStyle name="Normal 36 2 2" xfId="15071" xr:uid="{00000000-0005-0000-0000-0000B57F0000}"/>
    <cellStyle name="Normal 36 2 2 2" xfId="15072" xr:uid="{00000000-0005-0000-0000-0000B67F0000}"/>
    <cellStyle name="Normal 36 2 2 2 2" xfId="15073" xr:uid="{00000000-0005-0000-0000-0000B77F0000}"/>
    <cellStyle name="Normal 36 2 3" xfId="15074" xr:uid="{00000000-0005-0000-0000-0000B87F0000}"/>
    <cellStyle name="Normal 36 20" xfId="15075" xr:uid="{00000000-0005-0000-0000-0000B97F0000}"/>
    <cellStyle name="Normal 36 20 2" xfId="15076" xr:uid="{00000000-0005-0000-0000-0000BA7F0000}"/>
    <cellStyle name="Normal 36 21" xfId="15077" xr:uid="{00000000-0005-0000-0000-0000BB7F0000}"/>
    <cellStyle name="Normal 36 22" xfId="15078" xr:uid="{00000000-0005-0000-0000-0000BC7F0000}"/>
    <cellStyle name="Normal 36 3" xfId="15079" xr:uid="{00000000-0005-0000-0000-0000BD7F0000}"/>
    <cellStyle name="Normal 36 3 2" xfId="15080" xr:uid="{00000000-0005-0000-0000-0000BE7F0000}"/>
    <cellStyle name="Normal 36 3 2 10" xfId="15081" xr:uid="{00000000-0005-0000-0000-0000BF7F0000}"/>
    <cellStyle name="Normal 36 3 2 11" xfId="15082" xr:uid="{00000000-0005-0000-0000-0000C07F0000}"/>
    <cellStyle name="Normal 36 3 2 2" xfId="15083" xr:uid="{00000000-0005-0000-0000-0000C17F0000}"/>
    <cellStyle name="Normal 36 3 2 2 2" xfId="15084" xr:uid="{00000000-0005-0000-0000-0000C27F0000}"/>
    <cellStyle name="Normal 36 3 2 2 2 2" xfId="15085" xr:uid="{00000000-0005-0000-0000-0000C37F0000}"/>
    <cellStyle name="Normal 36 3 2 2 2 2 2" xfId="15086" xr:uid="{00000000-0005-0000-0000-0000C47F0000}"/>
    <cellStyle name="Normal 36 3 2 2 3" xfId="15087" xr:uid="{00000000-0005-0000-0000-0000C57F0000}"/>
    <cellStyle name="Normal 36 3 2 2 3 2" xfId="15088" xr:uid="{00000000-0005-0000-0000-0000C67F0000}"/>
    <cellStyle name="Normal 36 3 2 2 3 2 2" xfId="15089" xr:uid="{00000000-0005-0000-0000-0000C77F0000}"/>
    <cellStyle name="Normal 36 3 2 2 3 3" xfId="15090" xr:uid="{00000000-0005-0000-0000-0000C87F0000}"/>
    <cellStyle name="Normal 36 3 2 2 4" xfId="15091" xr:uid="{00000000-0005-0000-0000-0000C97F0000}"/>
    <cellStyle name="Normal 36 3 2 2 4 2" xfId="15092" xr:uid="{00000000-0005-0000-0000-0000CA7F0000}"/>
    <cellStyle name="Normal 36 3 2 2 5" xfId="15093" xr:uid="{00000000-0005-0000-0000-0000CB7F0000}"/>
    <cellStyle name="Normal 36 3 2 2 5 2" xfId="15094" xr:uid="{00000000-0005-0000-0000-0000CC7F0000}"/>
    <cellStyle name="Normal 36 3 2 2 6" xfId="15095" xr:uid="{00000000-0005-0000-0000-0000CD7F0000}"/>
    <cellStyle name="Normal 36 3 2 3" xfId="15096" xr:uid="{00000000-0005-0000-0000-0000CE7F0000}"/>
    <cellStyle name="Normal 36 3 2 3 2" xfId="15097" xr:uid="{00000000-0005-0000-0000-0000CF7F0000}"/>
    <cellStyle name="Normal 36 3 2 3 2 2" xfId="15098" xr:uid="{00000000-0005-0000-0000-0000D07F0000}"/>
    <cellStyle name="Normal 36 3 2 4" xfId="15099" xr:uid="{00000000-0005-0000-0000-0000D17F0000}"/>
    <cellStyle name="Normal 36 3 2 4 2" xfId="15100" xr:uid="{00000000-0005-0000-0000-0000D27F0000}"/>
    <cellStyle name="Normal 36 3 2 4 2 2" xfId="15101" xr:uid="{00000000-0005-0000-0000-0000D37F0000}"/>
    <cellStyle name="Normal 36 3 2 4 3" xfId="15102" xr:uid="{00000000-0005-0000-0000-0000D47F0000}"/>
    <cellStyle name="Normal 36 3 2 5" xfId="15103" xr:uid="{00000000-0005-0000-0000-0000D57F0000}"/>
    <cellStyle name="Normal 36 3 2 5 2" xfId="15104" xr:uid="{00000000-0005-0000-0000-0000D67F0000}"/>
    <cellStyle name="Normal 36 3 2 6" xfId="15105" xr:uid="{00000000-0005-0000-0000-0000D77F0000}"/>
    <cellStyle name="Normal 36 3 2 6 2" xfId="15106" xr:uid="{00000000-0005-0000-0000-0000D87F0000}"/>
    <cellStyle name="Normal 36 3 2 7" xfId="15107" xr:uid="{00000000-0005-0000-0000-0000D97F0000}"/>
    <cellStyle name="Normal 36 3 2 7 2" xfId="15108" xr:uid="{00000000-0005-0000-0000-0000DA7F0000}"/>
    <cellStyle name="Normal 36 3 2 8" xfId="15109" xr:uid="{00000000-0005-0000-0000-0000DB7F0000}"/>
    <cellStyle name="Normal 36 3 2 8 2" xfId="15110" xr:uid="{00000000-0005-0000-0000-0000DC7F0000}"/>
    <cellStyle name="Normal 36 3 2 9" xfId="15111" xr:uid="{00000000-0005-0000-0000-0000DD7F0000}"/>
    <cellStyle name="Normal 36 3 2 9 2" xfId="15112" xr:uid="{00000000-0005-0000-0000-0000DE7F0000}"/>
    <cellStyle name="Normal 36 3 3" xfId="15113" xr:uid="{00000000-0005-0000-0000-0000DF7F0000}"/>
    <cellStyle name="Normal 36 3 3 2" xfId="15114" xr:uid="{00000000-0005-0000-0000-0000E07F0000}"/>
    <cellStyle name="Normal 36 3 3 2 2" xfId="15115" xr:uid="{00000000-0005-0000-0000-0000E17F0000}"/>
    <cellStyle name="Normal 36 3 3 2 2 2" xfId="15116" xr:uid="{00000000-0005-0000-0000-0000E27F0000}"/>
    <cellStyle name="Normal 36 3 3 3" xfId="15117" xr:uid="{00000000-0005-0000-0000-0000E37F0000}"/>
    <cellStyle name="Normal 36 3 4" xfId="15118" xr:uid="{00000000-0005-0000-0000-0000E47F0000}"/>
    <cellStyle name="Normal 36 3 4 2" xfId="15119" xr:uid="{00000000-0005-0000-0000-0000E57F0000}"/>
    <cellStyle name="Normal 36 3 4 2 2" xfId="15120" xr:uid="{00000000-0005-0000-0000-0000E67F0000}"/>
    <cellStyle name="Normal 36 3 4 3" xfId="15121" xr:uid="{00000000-0005-0000-0000-0000E77F0000}"/>
    <cellStyle name="Normal 36 3 4 3 2" xfId="15122" xr:uid="{00000000-0005-0000-0000-0000E87F0000}"/>
    <cellStyle name="Normal 36 3 4 4" xfId="15123" xr:uid="{00000000-0005-0000-0000-0000E97F0000}"/>
    <cellStyle name="Normal 36 3 5" xfId="15124" xr:uid="{00000000-0005-0000-0000-0000EA7F0000}"/>
    <cellStyle name="Normal 36 3 5 2" xfId="15125" xr:uid="{00000000-0005-0000-0000-0000EB7F0000}"/>
    <cellStyle name="Normal 36 3 5 2 2" xfId="15126" xr:uid="{00000000-0005-0000-0000-0000EC7F0000}"/>
    <cellStyle name="Normal 36 3 6" xfId="15127" xr:uid="{00000000-0005-0000-0000-0000ED7F0000}"/>
    <cellStyle name="Normal 36 3 6 2" xfId="15128" xr:uid="{00000000-0005-0000-0000-0000EE7F0000}"/>
    <cellStyle name="Normal 36 4" xfId="15129" xr:uid="{00000000-0005-0000-0000-0000EF7F0000}"/>
    <cellStyle name="Normal 36 4 2" xfId="15130" xr:uid="{00000000-0005-0000-0000-0000F07F0000}"/>
    <cellStyle name="Normal 36 4 2 2" xfId="15131" xr:uid="{00000000-0005-0000-0000-0000F17F0000}"/>
    <cellStyle name="Normal 36 4 2 2 2" xfId="15132" xr:uid="{00000000-0005-0000-0000-0000F27F0000}"/>
    <cellStyle name="Normal 36 4 2 3" xfId="15133" xr:uid="{00000000-0005-0000-0000-0000F37F0000}"/>
    <cellStyle name="Normal 36 4 3" xfId="15134" xr:uid="{00000000-0005-0000-0000-0000F47F0000}"/>
    <cellStyle name="Normal 36 4 4" xfId="15135" xr:uid="{00000000-0005-0000-0000-0000F57F0000}"/>
    <cellStyle name="Normal 36 5" xfId="15136" xr:uid="{00000000-0005-0000-0000-0000F67F0000}"/>
    <cellStyle name="Normal 36 5 2" xfId="15137" xr:uid="{00000000-0005-0000-0000-0000F77F0000}"/>
    <cellStyle name="Normal 36 5 2 2" xfId="15138" xr:uid="{00000000-0005-0000-0000-0000F87F0000}"/>
    <cellStyle name="Normal 36 5 2 2 2" xfId="15139" xr:uid="{00000000-0005-0000-0000-0000F97F0000}"/>
    <cellStyle name="Normal 36 5 3" xfId="15140" xr:uid="{00000000-0005-0000-0000-0000FA7F0000}"/>
    <cellStyle name="Normal 36 6" xfId="15141" xr:uid="{00000000-0005-0000-0000-0000FB7F0000}"/>
    <cellStyle name="Normal 36 6 2" xfId="15142" xr:uid="{00000000-0005-0000-0000-0000FC7F0000}"/>
    <cellStyle name="Normal 36 6 2 2" xfId="15143" xr:uid="{00000000-0005-0000-0000-0000FD7F0000}"/>
    <cellStyle name="Normal 36 6 2 2 2" xfId="15144" xr:uid="{00000000-0005-0000-0000-0000FE7F0000}"/>
    <cellStyle name="Normal 36 6 3" xfId="15145" xr:uid="{00000000-0005-0000-0000-0000FF7F0000}"/>
    <cellStyle name="Normal 36 7" xfId="15146" xr:uid="{00000000-0005-0000-0000-000000800000}"/>
    <cellStyle name="Normal 36 7 2" xfId="15147" xr:uid="{00000000-0005-0000-0000-000001800000}"/>
    <cellStyle name="Normal 36 7 2 2" xfId="15148" xr:uid="{00000000-0005-0000-0000-000002800000}"/>
    <cellStyle name="Normal 36 7 2 2 2" xfId="15149" xr:uid="{00000000-0005-0000-0000-000003800000}"/>
    <cellStyle name="Normal 36 7 3" xfId="43424" xr:uid="{00000000-0005-0000-0000-000004800000}"/>
    <cellStyle name="Normal 36 8" xfId="15150" xr:uid="{00000000-0005-0000-0000-000005800000}"/>
    <cellStyle name="Normal 36 8 2" xfId="15151" xr:uid="{00000000-0005-0000-0000-000006800000}"/>
    <cellStyle name="Normal 36 8 2 2" xfId="15152" xr:uid="{00000000-0005-0000-0000-000007800000}"/>
    <cellStyle name="Normal 36 8 2 2 2" xfId="15153" xr:uid="{00000000-0005-0000-0000-000008800000}"/>
    <cellStyle name="Normal 36 9" xfId="15154" xr:uid="{00000000-0005-0000-0000-000009800000}"/>
    <cellStyle name="Normal 36 9 2" xfId="15155" xr:uid="{00000000-0005-0000-0000-00000A800000}"/>
    <cellStyle name="Normal 36 9 2 2" xfId="15156" xr:uid="{00000000-0005-0000-0000-00000B800000}"/>
    <cellStyle name="Normal 36 9 2 2 2" xfId="15157" xr:uid="{00000000-0005-0000-0000-00000C800000}"/>
    <cellStyle name="Normal 360" xfId="54281" xr:uid="{45023AED-4F09-4582-81B2-E77A9FBE41E2}"/>
    <cellStyle name="Normal 361" xfId="54282" xr:uid="{D710C909-AD7B-4826-AD1A-E8EB14D60188}"/>
    <cellStyle name="Normal 362" xfId="54283" xr:uid="{59BF21B7-DBF8-458C-930E-332525A27C6E}"/>
    <cellStyle name="Normal 363" xfId="54284" xr:uid="{D81981BE-20EE-4DDB-83E1-435F648AB3A9}"/>
    <cellStyle name="Normal 364" xfId="54285" xr:uid="{26A19FAC-FD5D-4105-A3AE-6EF4FB88C4DE}"/>
    <cellStyle name="Normal 37" xfId="15158" xr:uid="{00000000-0005-0000-0000-00000D800000}"/>
    <cellStyle name="Normal 37 10" xfId="15159" xr:uid="{00000000-0005-0000-0000-00000E800000}"/>
    <cellStyle name="Normal 37 2" xfId="15160" xr:uid="{00000000-0005-0000-0000-00000F800000}"/>
    <cellStyle name="Normal 37 2 2" xfId="15161" xr:uid="{00000000-0005-0000-0000-000010800000}"/>
    <cellStyle name="Normal 37 2 2 2" xfId="15162" xr:uid="{00000000-0005-0000-0000-000011800000}"/>
    <cellStyle name="Normal 37 2 2 2 2" xfId="15163" xr:uid="{00000000-0005-0000-0000-000012800000}"/>
    <cellStyle name="Normal 37 2 2 2 2 2" xfId="15164" xr:uid="{00000000-0005-0000-0000-000013800000}"/>
    <cellStyle name="Normal 37 2 3" xfId="15165" xr:uid="{00000000-0005-0000-0000-000014800000}"/>
    <cellStyle name="Normal 37 2 3 2" xfId="15166" xr:uid="{00000000-0005-0000-0000-000015800000}"/>
    <cellStyle name="Normal 37 2 3 2 2" xfId="15167" xr:uid="{00000000-0005-0000-0000-000016800000}"/>
    <cellStyle name="Normal 37 2 3 2 2 2" xfId="15168" xr:uid="{00000000-0005-0000-0000-000017800000}"/>
    <cellStyle name="Normal 37 2 4" xfId="15169" xr:uid="{00000000-0005-0000-0000-000018800000}"/>
    <cellStyle name="Normal 37 2 4 2" xfId="15170" xr:uid="{00000000-0005-0000-0000-000019800000}"/>
    <cellStyle name="Normal 37 2 5" xfId="15171" xr:uid="{00000000-0005-0000-0000-00001A800000}"/>
    <cellStyle name="Normal 37 2 5 2" xfId="15172" xr:uid="{00000000-0005-0000-0000-00001B800000}"/>
    <cellStyle name="Normal 37 2 5 2 2" xfId="15173" xr:uid="{00000000-0005-0000-0000-00001C800000}"/>
    <cellStyle name="Normal 37 2 6" xfId="15174" xr:uid="{00000000-0005-0000-0000-00001D800000}"/>
    <cellStyle name="Normal 37 3" xfId="15175" xr:uid="{00000000-0005-0000-0000-00001E800000}"/>
    <cellStyle name="Normal 37 3 2" xfId="15176" xr:uid="{00000000-0005-0000-0000-00001F800000}"/>
    <cellStyle name="Normal 37 3 2 10" xfId="15177" xr:uid="{00000000-0005-0000-0000-000020800000}"/>
    <cellStyle name="Normal 37 3 2 11" xfId="15178" xr:uid="{00000000-0005-0000-0000-000021800000}"/>
    <cellStyle name="Normal 37 3 2 2" xfId="15179" xr:uid="{00000000-0005-0000-0000-000022800000}"/>
    <cellStyle name="Normal 37 3 2 2 2" xfId="15180" xr:uid="{00000000-0005-0000-0000-000023800000}"/>
    <cellStyle name="Normal 37 3 2 2 2 2" xfId="15181" xr:uid="{00000000-0005-0000-0000-000024800000}"/>
    <cellStyle name="Normal 37 3 2 2 2 2 2" xfId="15182" xr:uid="{00000000-0005-0000-0000-000025800000}"/>
    <cellStyle name="Normal 37 3 2 2 3" xfId="15183" xr:uid="{00000000-0005-0000-0000-000026800000}"/>
    <cellStyle name="Normal 37 3 2 2 3 2" xfId="15184" xr:uid="{00000000-0005-0000-0000-000027800000}"/>
    <cellStyle name="Normal 37 3 2 2 3 2 2" xfId="15185" xr:uid="{00000000-0005-0000-0000-000028800000}"/>
    <cellStyle name="Normal 37 3 2 2 3 3" xfId="15186" xr:uid="{00000000-0005-0000-0000-000029800000}"/>
    <cellStyle name="Normal 37 3 2 2 4" xfId="15187" xr:uid="{00000000-0005-0000-0000-00002A800000}"/>
    <cellStyle name="Normal 37 3 2 2 4 2" xfId="15188" xr:uid="{00000000-0005-0000-0000-00002B800000}"/>
    <cellStyle name="Normal 37 3 2 2 5" xfId="15189" xr:uid="{00000000-0005-0000-0000-00002C800000}"/>
    <cellStyle name="Normal 37 3 2 2 5 2" xfId="15190" xr:uid="{00000000-0005-0000-0000-00002D800000}"/>
    <cellStyle name="Normal 37 3 2 2 6" xfId="15191" xr:uid="{00000000-0005-0000-0000-00002E800000}"/>
    <cellStyle name="Normal 37 3 2 3" xfId="15192" xr:uid="{00000000-0005-0000-0000-00002F800000}"/>
    <cellStyle name="Normal 37 3 2 3 2" xfId="15193" xr:uid="{00000000-0005-0000-0000-000030800000}"/>
    <cellStyle name="Normal 37 3 2 3 2 2" xfId="15194" xr:uid="{00000000-0005-0000-0000-000031800000}"/>
    <cellStyle name="Normal 37 3 2 4" xfId="15195" xr:uid="{00000000-0005-0000-0000-000032800000}"/>
    <cellStyle name="Normal 37 3 2 4 2" xfId="15196" xr:uid="{00000000-0005-0000-0000-000033800000}"/>
    <cellStyle name="Normal 37 3 2 4 2 2" xfId="15197" xr:uid="{00000000-0005-0000-0000-000034800000}"/>
    <cellStyle name="Normal 37 3 2 4 3" xfId="15198" xr:uid="{00000000-0005-0000-0000-000035800000}"/>
    <cellStyle name="Normal 37 3 2 5" xfId="15199" xr:uid="{00000000-0005-0000-0000-000036800000}"/>
    <cellStyle name="Normal 37 3 2 5 2" xfId="15200" xr:uid="{00000000-0005-0000-0000-000037800000}"/>
    <cellStyle name="Normal 37 3 2 6" xfId="15201" xr:uid="{00000000-0005-0000-0000-000038800000}"/>
    <cellStyle name="Normal 37 3 2 6 2" xfId="15202" xr:uid="{00000000-0005-0000-0000-000039800000}"/>
    <cellStyle name="Normal 37 3 2 7" xfId="15203" xr:uid="{00000000-0005-0000-0000-00003A800000}"/>
    <cellStyle name="Normal 37 3 2 7 2" xfId="15204" xr:uid="{00000000-0005-0000-0000-00003B800000}"/>
    <cellStyle name="Normal 37 3 2 8" xfId="15205" xr:uid="{00000000-0005-0000-0000-00003C800000}"/>
    <cellStyle name="Normal 37 3 2 8 2" xfId="15206" xr:uid="{00000000-0005-0000-0000-00003D800000}"/>
    <cellStyle name="Normal 37 3 2 9" xfId="15207" xr:uid="{00000000-0005-0000-0000-00003E800000}"/>
    <cellStyle name="Normal 37 3 2 9 2" xfId="15208" xr:uid="{00000000-0005-0000-0000-00003F800000}"/>
    <cellStyle name="Normal 37 3 3" xfId="15209" xr:uid="{00000000-0005-0000-0000-000040800000}"/>
    <cellStyle name="Normal 37 3 3 2" xfId="15210" xr:uid="{00000000-0005-0000-0000-000041800000}"/>
    <cellStyle name="Normal 37 3 3 2 2" xfId="15211" xr:uid="{00000000-0005-0000-0000-000042800000}"/>
    <cellStyle name="Normal 37 3 3 2 2 2" xfId="15212" xr:uid="{00000000-0005-0000-0000-000043800000}"/>
    <cellStyle name="Normal 37 3 3 3" xfId="15213" xr:uid="{00000000-0005-0000-0000-000044800000}"/>
    <cellStyle name="Normal 37 3 4" xfId="15214" xr:uid="{00000000-0005-0000-0000-000045800000}"/>
    <cellStyle name="Normal 37 3 4 2" xfId="15215" xr:uid="{00000000-0005-0000-0000-000046800000}"/>
    <cellStyle name="Normal 37 3 4 2 2" xfId="15216" xr:uid="{00000000-0005-0000-0000-000047800000}"/>
    <cellStyle name="Normal 37 3 5" xfId="15217" xr:uid="{00000000-0005-0000-0000-000048800000}"/>
    <cellStyle name="Normal 37 3 5 2" xfId="15218" xr:uid="{00000000-0005-0000-0000-000049800000}"/>
    <cellStyle name="Normal 37 3 5 2 2" xfId="15219" xr:uid="{00000000-0005-0000-0000-00004A800000}"/>
    <cellStyle name="Normal 37 3 5 3" xfId="15220" xr:uid="{00000000-0005-0000-0000-00004B800000}"/>
    <cellStyle name="Normal 37 3 6" xfId="15221" xr:uid="{00000000-0005-0000-0000-00004C800000}"/>
    <cellStyle name="Normal 37 3 6 2" xfId="15222" xr:uid="{00000000-0005-0000-0000-00004D800000}"/>
    <cellStyle name="Normal 37 3 7" xfId="15223" xr:uid="{00000000-0005-0000-0000-00004E800000}"/>
    <cellStyle name="Normal 37 3 7 2" xfId="15224" xr:uid="{00000000-0005-0000-0000-00004F800000}"/>
    <cellStyle name="Normal 37 4" xfId="15225" xr:uid="{00000000-0005-0000-0000-000050800000}"/>
    <cellStyle name="Normal 37 4 2" xfId="15226" xr:uid="{00000000-0005-0000-0000-000051800000}"/>
    <cellStyle name="Normal 37 4 2 2" xfId="15227" xr:uid="{00000000-0005-0000-0000-000052800000}"/>
    <cellStyle name="Normal 37 4 2 2 2" xfId="15228" xr:uid="{00000000-0005-0000-0000-000053800000}"/>
    <cellStyle name="Normal 37 4 2 3" xfId="15229" xr:uid="{00000000-0005-0000-0000-000054800000}"/>
    <cellStyle name="Normal 37 4 3" xfId="15230" xr:uid="{00000000-0005-0000-0000-000055800000}"/>
    <cellStyle name="Normal 37 4 3 2" xfId="15231" xr:uid="{00000000-0005-0000-0000-000056800000}"/>
    <cellStyle name="Normal 37 4 3 2 2" xfId="15232" xr:uid="{00000000-0005-0000-0000-000057800000}"/>
    <cellStyle name="Normal 37 4 3 3" xfId="15233" xr:uid="{00000000-0005-0000-0000-000058800000}"/>
    <cellStyle name="Normal 37 4 4" xfId="15234" xr:uid="{00000000-0005-0000-0000-000059800000}"/>
    <cellStyle name="Normal 37 4 4 2" xfId="15235" xr:uid="{00000000-0005-0000-0000-00005A800000}"/>
    <cellStyle name="Normal 37 4 5" xfId="15236" xr:uid="{00000000-0005-0000-0000-00005B800000}"/>
    <cellStyle name="Normal 37 4 5 2" xfId="15237" xr:uid="{00000000-0005-0000-0000-00005C800000}"/>
    <cellStyle name="Normal 37 4 6" xfId="15238" xr:uid="{00000000-0005-0000-0000-00005D800000}"/>
    <cellStyle name="Normal 37 5" xfId="15239" xr:uid="{00000000-0005-0000-0000-00005E800000}"/>
    <cellStyle name="Normal 37 5 2" xfId="15240" xr:uid="{00000000-0005-0000-0000-00005F800000}"/>
    <cellStyle name="Normal 37 5 2 2" xfId="15241" xr:uid="{00000000-0005-0000-0000-000060800000}"/>
    <cellStyle name="Normal 37 5 3" xfId="15242" xr:uid="{00000000-0005-0000-0000-000061800000}"/>
    <cellStyle name="Normal 37 6" xfId="15243" xr:uid="{00000000-0005-0000-0000-000062800000}"/>
    <cellStyle name="Normal 37 6 2" xfId="15244" xr:uid="{00000000-0005-0000-0000-000063800000}"/>
    <cellStyle name="Normal 37 7" xfId="15245" xr:uid="{00000000-0005-0000-0000-000064800000}"/>
    <cellStyle name="Normal 37 7 2" xfId="15246" xr:uid="{00000000-0005-0000-0000-000065800000}"/>
    <cellStyle name="Normal 37 8" xfId="15247" xr:uid="{00000000-0005-0000-0000-000066800000}"/>
    <cellStyle name="Normal 37 8 2" xfId="15248" xr:uid="{00000000-0005-0000-0000-000067800000}"/>
    <cellStyle name="Normal 37 9" xfId="15249" xr:uid="{00000000-0005-0000-0000-000068800000}"/>
    <cellStyle name="Normal 38" xfId="15250" xr:uid="{00000000-0005-0000-0000-000069800000}"/>
    <cellStyle name="Normal 38 10" xfId="15251" xr:uid="{00000000-0005-0000-0000-00006A800000}"/>
    <cellStyle name="Normal 38 10 2" xfId="15252" xr:uid="{00000000-0005-0000-0000-00006B800000}"/>
    <cellStyle name="Normal 38 10 2 2" xfId="15253" xr:uid="{00000000-0005-0000-0000-00006C800000}"/>
    <cellStyle name="Normal 38 10 2 2 2" xfId="15254" xr:uid="{00000000-0005-0000-0000-00006D800000}"/>
    <cellStyle name="Normal 38 11" xfId="15255" xr:uid="{00000000-0005-0000-0000-00006E800000}"/>
    <cellStyle name="Normal 38 11 2" xfId="15256" xr:uid="{00000000-0005-0000-0000-00006F800000}"/>
    <cellStyle name="Normal 38 11 2 2" xfId="15257" xr:uid="{00000000-0005-0000-0000-000070800000}"/>
    <cellStyle name="Normal 38 11 2 2 2" xfId="15258" xr:uid="{00000000-0005-0000-0000-000071800000}"/>
    <cellStyle name="Normal 38 12" xfId="15259" xr:uid="{00000000-0005-0000-0000-000072800000}"/>
    <cellStyle name="Normal 38 12 2" xfId="15260" xr:uid="{00000000-0005-0000-0000-000073800000}"/>
    <cellStyle name="Normal 38 12 2 2" xfId="15261" xr:uid="{00000000-0005-0000-0000-000074800000}"/>
    <cellStyle name="Normal 38 12 2 2 2" xfId="15262" xr:uid="{00000000-0005-0000-0000-000075800000}"/>
    <cellStyle name="Normal 38 13" xfId="15263" xr:uid="{00000000-0005-0000-0000-000076800000}"/>
    <cellStyle name="Normal 38 13 2" xfId="15264" xr:uid="{00000000-0005-0000-0000-000077800000}"/>
    <cellStyle name="Normal 38 13 2 2" xfId="15265" xr:uid="{00000000-0005-0000-0000-000078800000}"/>
    <cellStyle name="Normal 38 13 2 2 2" xfId="15266" xr:uid="{00000000-0005-0000-0000-000079800000}"/>
    <cellStyle name="Normal 38 14" xfId="15267" xr:uid="{00000000-0005-0000-0000-00007A800000}"/>
    <cellStyle name="Normal 38 14 2" xfId="15268" xr:uid="{00000000-0005-0000-0000-00007B800000}"/>
    <cellStyle name="Normal 38 14 2 2" xfId="15269" xr:uid="{00000000-0005-0000-0000-00007C800000}"/>
    <cellStyle name="Normal 38 14 2 2 2" xfId="15270" xr:uid="{00000000-0005-0000-0000-00007D800000}"/>
    <cellStyle name="Normal 38 15" xfId="15271" xr:uid="{00000000-0005-0000-0000-00007E800000}"/>
    <cellStyle name="Normal 38 15 2" xfId="15272" xr:uid="{00000000-0005-0000-0000-00007F800000}"/>
    <cellStyle name="Normal 38 15 2 2" xfId="15273" xr:uid="{00000000-0005-0000-0000-000080800000}"/>
    <cellStyle name="Normal 38 15 2 2 2" xfId="15274" xr:uid="{00000000-0005-0000-0000-000081800000}"/>
    <cellStyle name="Normal 38 16" xfId="15275" xr:uid="{00000000-0005-0000-0000-000082800000}"/>
    <cellStyle name="Normal 38 16 2" xfId="15276" xr:uid="{00000000-0005-0000-0000-000083800000}"/>
    <cellStyle name="Normal 38 16 2 2" xfId="15277" xr:uid="{00000000-0005-0000-0000-000084800000}"/>
    <cellStyle name="Normal 38 16 2 2 2" xfId="15278" xr:uid="{00000000-0005-0000-0000-000085800000}"/>
    <cellStyle name="Normal 38 16 3" xfId="15279" xr:uid="{00000000-0005-0000-0000-000086800000}"/>
    <cellStyle name="Normal 38 16 3 2" xfId="15280" xr:uid="{00000000-0005-0000-0000-000087800000}"/>
    <cellStyle name="Normal 38 16 3 2 2" xfId="15281" xr:uid="{00000000-0005-0000-0000-000088800000}"/>
    <cellStyle name="Normal 38 16 3 3" xfId="15282" xr:uid="{00000000-0005-0000-0000-000089800000}"/>
    <cellStyle name="Normal 38 16 4" xfId="15283" xr:uid="{00000000-0005-0000-0000-00008A800000}"/>
    <cellStyle name="Normal 38 16 4 2" xfId="15284" xr:uid="{00000000-0005-0000-0000-00008B800000}"/>
    <cellStyle name="Normal 38 16 5" xfId="15285" xr:uid="{00000000-0005-0000-0000-00008C800000}"/>
    <cellStyle name="Normal 38 16 5 2" xfId="15286" xr:uid="{00000000-0005-0000-0000-00008D800000}"/>
    <cellStyle name="Normal 38 16 6" xfId="15287" xr:uid="{00000000-0005-0000-0000-00008E800000}"/>
    <cellStyle name="Normal 38 17" xfId="15288" xr:uid="{00000000-0005-0000-0000-00008F800000}"/>
    <cellStyle name="Normal 38 17 2" xfId="15289" xr:uid="{00000000-0005-0000-0000-000090800000}"/>
    <cellStyle name="Normal 38 17 2 2" xfId="15290" xr:uid="{00000000-0005-0000-0000-000091800000}"/>
    <cellStyle name="Normal 38 18" xfId="15291" xr:uid="{00000000-0005-0000-0000-000092800000}"/>
    <cellStyle name="Normal 38 18 2" xfId="15292" xr:uid="{00000000-0005-0000-0000-000093800000}"/>
    <cellStyle name="Normal 38 19" xfId="15293" xr:uid="{00000000-0005-0000-0000-000094800000}"/>
    <cellStyle name="Normal 38 19 2" xfId="15294" xr:uid="{00000000-0005-0000-0000-000095800000}"/>
    <cellStyle name="Normal 38 2" xfId="15295" xr:uid="{00000000-0005-0000-0000-000096800000}"/>
    <cellStyle name="Normal 38 2 2" xfId="15296" xr:uid="{00000000-0005-0000-0000-000097800000}"/>
    <cellStyle name="Normal 38 2 2 2" xfId="15297" xr:uid="{00000000-0005-0000-0000-000098800000}"/>
    <cellStyle name="Normal 38 2 2 2 2" xfId="15298" xr:uid="{00000000-0005-0000-0000-000099800000}"/>
    <cellStyle name="Normal 38 2 3" xfId="15299" xr:uid="{00000000-0005-0000-0000-00009A800000}"/>
    <cellStyle name="Normal 38 20" xfId="15300" xr:uid="{00000000-0005-0000-0000-00009B800000}"/>
    <cellStyle name="Normal 38 20 2" xfId="15301" xr:uid="{00000000-0005-0000-0000-00009C800000}"/>
    <cellStyle name="Normal 38 21" xfId="15302" xr:uid="{00000000-0005-0000-0000-00009D800000}"/>
    <cellStyle name="Normal 38 22" xfId="15303" xr:uid="{00000000-0005-0000-0000-00009E800000}"/>
    <cellStyle name="Normal 38 3" xfId="15304" xr:uid="{00000000-0005-0000-0000-00009F800000}"/>
    <cellStyle name="Normal 38 3 2" xfId="15305" xr:uid="{00000000-0005-0000-0000-0000A0800000}"/>
    <cellStyle name="Normal 38 3 2 10" xfId="15306" xr:uid="{00000000-0005-0000-0000-0000A1800000}"/>
    <cellStyle name="Normal 38 3 2 11" xfId="15307" xr:uid="{00000000-0005-0000-0000-0000A2800000}"/>
    <cellStyle name="Normal 38 3 2 2" xfId="15308" xr:uid="{00000000-0005-0000-0000-0000A3800000}"/>
    <cellStyle name="Normal 38 3 2 2 2" xfId="15309" xr:uid="{00000000-0005-0000-0000-0000A4800000}"/>
    <cellStyle name="Normal 38 3 2 2 2 2" xfId="15310" xr:uid="{00000000-0005-0000-0000-0000A5800000}"/>
    <cellStyle name="Normal 38 3 2 2 2 2 2" xfId="15311" xr:uid="{00000000-0005-0000-0000-0000A6800000}"/>
    <cellStyle name="Normal 38 3 2 2 3" xfId="15312" xr:uid="{00000000-0005-0000-0000-0000A7800000}"/>
    <cellStyle name="Normal 38 3 2 2 3 2" xfId="15313" xr:uid="{00000000-0005-0000-0000-0000A8800000}"/>
    <cellStyle name="Normal 38 3 2 2 3 2 2" xfId="15314" xr:uid="{00000000-0005-0000-0000-0000A9800000}"/>
    <cellStyle name="Normal 38 3 2 2 3 3" xfId="15315" xr:uid="{00000000-0005-0000-0000-0000AA800000}"/>
    <cellStyle name="Normal 38 3 2 2 4" xfId="15316" xr:uid="{00000000-0005-0000-0000-0000AB800000}"/>
    <cellStyle name="Normal 38 3 2 2 4 2" xfId="15317" xr:uid="{00000000-0005-0000-0000-0000AC800000}"/>
    <cellStyle name="Normal 38 3 2 2 5" xfId="15318" xr:uid="{00000000-0005-0000-0000-0000AD800000}"/>
    <cellStyle name="Normal 38 3 2 2 5 2" xfId="15319" xr:uid="{00000000-0005-0000-0000-0000AE800000}"/>
    <cellStyle name="Normal 38 3 2 2 6" xfId="15320" xr:uid="{00000000-0005-0000-0000-0000AF800000}"/>
    <cellStyle name="Normal 38 3 2 3" xfId="15321" xr:uid="{00000000-0005-0000-0000-0000B0800000}"/>
    <cellStyle name="Normal 38 3 2 3 2" xfId="15322" xr:uid="{00000000-0005-0000-0000-0000B1800000}"/>
    <cellStyle name="Normal 38 3 2 3 2 2" xfId="15323" xr:uid="{00000000-0005-0000-0000-0000B2800000}"/>
    <cellStyle name="Normal 38 3 2 4" xfId="15324" xr:uid="{00000000-0005-0000-0000-0000B3800000}"/>
    <cellStyle name="Normal 38 3 2 4 2" xfId="15325" xr:uid="{00000000-0005-0000-0000-0000B4800000}"/>
    <cellStyle name="Normal 38 3 2 4 2 2" xfId="15326" xr:uid="{00000000-0005-0000-0000-0000B5800000}"/>
    <cellStyle name="Normal 38 3 2 4 3" xfId="15327" xr:uid="{00000000-0005-0000-0000-0000B6800000}"/>
    <cellStyle name="Normal 38 3 2 5" xfId="15328" xr:uid="{00000000-0005-0000-0000-0000B7800000}"/>
    <cellStyle name="Normal 38 3 2 5 2" xfId="15329" xr:uid="{00000000-0005-0000-0000-0000B8800000}"/>
    <cellStyle name="Normal 38 3 2 6" xfId="15330" xr:uid="{00000000-0005-0000-0000-0000B9800000}"/>
    <cellStyle name="Normal 38 3 2 6 2" xfId="15331" xr:uid="{00000000-0005-0000-0000-0000BA800000}"/>
    <cellStyle name="Normal 38 3 2 7" xfId="15332" xr:uid="{00000000-0005-0000-0000-0000BB800000}"/>
    <cellStyle name="Normal 38 3 2 7 2" xfId="15333" xr:uid="{00000000-0005-0000-0000-0000BC800000}"/>
    <cellStyle name="Normal 38 3 2 8" xfId="15334" xr:uid="{00000000-0005-0000-0000-0000BD800000}"/>
    <cellStyle name="Normal 38 3 2 8 2" xfId="15335" xr:uid="{00000000-0005-0000-0000-0000BE800000}"/>
    <cellStyle name="Normal 38 3 2 9" xfId="15336" xr:uid="{00000000-0005-0000-0000-0000BF800000}"/>
    <cellStyle name="Normal 38 3 2 9 2" xfId="15337" xr:uid="{00000000-0005-0000-0000-0000C0800000}"/>
    <cellStyle name="Normal 38 3 3" xfId="15338" xr:uid="{00000000-0005-0000-0000-0000C1800000}"/>
    <cellStyle name="Normal 38 3 3 2" xfId="15339" xr:uid="{00000000-0005-0000-0000-0000C2800000}"/>
    <cellStyle name="Normal 38 3 3 2 2" xfId="15340" xr:uid="{00000000-0005-0000-0000-0000C3800000}"/>
    <cellStyle name="Normal 38 3 3 2 2 2" xfId="15341" xr:uid="{00000000-0005-0000-0000-0000C4800000}"/>
    <cellStyle name="Normal 38 3 3 3" xfId="15342" xr:uid="{00000000-0005-0000-0000-0000C5800000}"/>
    <cellStyle name="Normal 38 3 4" xfId="15343" xr:uid="{00000000-0005-0000-0000-0000C6800000}"/>
    <cellStyle name="Normal 38 3 4 2" xfId="15344" xr:uid="{00000000-0005-0000-0000-0000C7800000}"/>
    <cellStyle name="Normal 38 3 4 2 2" xfId="15345" xr:uid="{00000000-0005-0000-0000-0000C8800000}"/>
    <cellStyle name="Normal 38 3 4 3" xfId="15346" xr:uid="{00000000-0005-0000-0000-0000C9800000}"/>
    <cellStyle name="Normal 38 3 4 3 2" xfId="15347" xr:uid="{00000000-0005-0000-0000-0000CA800000}"/>
    <cellStyle name="Normal 38 3 4 4" xfId="15348" xr:uid="{00000000-0005-0000-0000-0000CB800000}"/>
    <cellStyle name="Normal 38 3 5" xfId="15349" xr:uid="{00000000-0005-0000-0000-0000CC800000}"/>
    <cellStyle name="Normal 38 3 5 2" xfId="15350" xr:uid="{00000000-0005-0000-0000-0000CD800000}"/>
    <cellStyle name="Normal 38 3 5 2 2" xfId="15351" xr:uid="{00000000-0005-0000-0000-0000CE800000}"/>
    <cellStyle name="Normal 38 3 6" xfId="15352" xr:uid="{00000000-0005-0000-0000-0000CF800000}"/>
    <cellStyle name="Normal 38 3 6 2" xfId="15353" xr:uid="{00000000-0005-0000-0000-0000D0800000}"/>
    <cellStyle name="Normal 38 4" xfId="15354" xr:uid="{00000000-0005-0000-0000-0000D1800000}"/>
    <cellStyle name="Normal 38 4 2" xfId="15355" xr:uid="{00000000-0005-0000-0000-0000D2800000}"/>
    <cellStyle name="Normal 38 4 2 2" xfId="15356" xr:uid="{00000000-0005-0000-0000-0000D3800000}"/>
    <cellStyle name="Normal 38 4 2 2 2" xfId="15357" xr:uid="{00000000-0005-0000-0000-0000D4800000}"/>
    <cellStyle name="Normal 38 4 2 3" xfId="15358" xr:uid="{00000000-0005-0000-0000-0000D5800000}"/>
    <cellStyle name="Normal 38 4 3" xfId="15359" xr:uid="{00000000-0005-0000-0000-0000D6800000}"/>
    <cellStyle name="Normal 38 4 4" xfId="15360" xr:uid="{00000000-0005-0000-0000-0000D7800000}"/>
    <cellStyle name="Normal 38 5" xfId="15361" xr:uid="{00000000-0005-0000-0000-0000D8800000}"/>
    <cellStyle name="Normal 38 5 2" xfId="15362" xr:uid="{00000000-0005-0000-0000-0000D9800000}"/>
    <cellStyle name="Normal 38 5 2 2" xfId="15363" xr:uid="{00000000-0005-0000-0000-0000DA800000}"/>
    <cellStyle name="Normal 38 5 2 2 2" xfId="15364" xr:uid="{00000000-0005-0000-0000-0000DB800000}"/>
    <cellStyle name="Normal 38 5 3" xfId="15365" xr:uid="{00000000-0005-0000-0000-0000DC800000}"/>
    <cellStyle name="Normal 38 6" xfId="15366" xr:uid="{00000000-0005-0000-0000-0000DD800000}"/>
    <cellStyle name="Normal 38 6 2" xfId="15367" xr:uid="{00000000-0005-0000-0000-0000DE800000}"/>
    <cellStyle name="Normal 38 6 2 2" xfId="15368" xr:uid="{00000000-0005-0000-0000-0000DF800000}"/>
    <cellStyle name="Normal 38 6 2 2 2" xfId="15369" xr:uid="{00000000-0005-0000-0000-0000E0800000}"/>
    <cellStyle name="Normal 38 6 3" xfId="15370" xr:uid="{00000000-0005-0000-0000-0000E1800000}"/>
    <cellStyle name="Normal 38 7" xfId="15371" xr:uid="{00000000-0005-0000-0000-0000E2800000}"/>
    <cellStyle name="Normal 38 7 2" xfId="15372" xr:uid="{00000000-0005-0000-0000-0000E3800000}"/>
    <cellStyle name="Normal 38 7 2 2" xfId="15373" xr:uid="{00000000-0005-0000-0000-0000E4800000}"/>
    <cellStyle name="Normal 38 7 2 2 2" xfId="15374" xr:uid="{00000000-0005-0000-0000-0000E5800000}"/>
    <cellStyle name="Normal 38 7 3" xfId="43425" xr:uid="{00000000-0005-0000-0000-0000E6800000}"/>
    <cellStyle name="Normal 38 8" xfId="15375" xr:uid="{00000000-0005-0000-0000-0000E7800000}"/>
    <cellStyle name="Normal 38 8 2" xfId="15376" xr:uid="{00000000-0005-0000-0000-0000E8800000}"/>
    <cellStyle name="Normal 38 8 2 2" xfId="15377" xr:uid="{00000000-0005-0000-0000-0000E9800000}"/>
    <cellStyle name="Normal 38 8 2 2 2" xfId="15378" xr:uid="{00000000-0005-0000-0000-0000EA800000}"/>
    <cellStyle name="Normal 38 9" xfId="15379" xr:uid="{00000000-0005-0000-0000-0000EB800000}"/>
    <cellStyle name="Normal 38 9 2" xfId="15380" xr:uid="{00000000-0005-0000-0000-0000EC800000}"/>
    <cellStyle name="Normal 38 9 2 2" xfId="15381" xr:uid="{00000000-0005-0000-0000-0000ED800000}"/>
    <cellStyle name="Normal 38 9 2 2 2" xfId="15382" xr:uid="{00000000-0005-0000-0000-0000EE800000}"/>
    <cellStyle name="Normal 381" xfId="15383" xr:uid="{00000000-0005-0000-0000-0000EF800000}"/>
    <cellStyle name="Normal 39" xfId="15384" xr:uid="{00000000-0005-0000-0000-0000F0800000}"/>
    <cellStyle name="Normal 39 10" xfId="15385" xr:uid="{00000000-0005-0000-0000-0000F1800000}"/>
    <cellStyle name="Normal 39 10 2" xfId="15386" xr:uid="{00000000-0005-0000-0000-0000F2800000}"/>
    <cellStyle name="Normal 39 10 2 2" xfId="15387" xr:uid="{00000000-0005-0000-0000-0000F3800000}"/>
    <cellStyle name="Normal 39 10 2 2 2" xfId="15388" xr:uid="{00000000-0005-0000-0000-0000F4800000}"/>
    <cellStyle name="Normal 39 11" xfId="15389" xr:uid="{00000000-0005-0000-0000-0000F5800000}"/>
    <cellStyle name="Normal 39 11 2" xfId="15390" xr:uid="{00000000-0005-0000-0000-0000F6800000}"/>
    <cellStyle name="Normal 39 11 2 2" xfId="15391" xr:uid="{00000000-0005-0000-0000-0000F7800000}"/>
    <cellStyle name="Normal 39 11 2 2 2" xfId="15392" xr:uid="{00000000-0005-0000-0000-0000F8800000}"/>
    <cellStyle name="Normal 39 12" xfId="15393" xr:uid="{00000000-0005-0000-0000-0000F9800000}"/>
    <cellStyle name="Normal 39 12 2" xfId="15394" xr:uid="{00000000-0005-0000-0000-0000FA800000}"/>
    <cellStyle name="Normal 39 12 2 2" xfId="15395" xr:uid="{00000000-0005-0000-0000-0000FB800000}"/>
    <cellStyle name="Normal 39 12 2 2 2" xfId="15396" xr:uid="{00000000-0005-0000-0000-0000FC800000}"/>
    <cellStyle name="Normal 39 13" xfId="15397" xr:uid="{00000000-0005-0000-0000-0000FD800000}"/>
    <cellStyle name="Normal 39 13 2" xfId="15398" xr:uid="{00000000-0005-0000-0000-0000FE800000}"/>
    <cellStyle name="Normal 39 13 2 2" xfId="15399" xr:uid="{00000000-0005-0000-0000-0000FF800000}"/>
    <cellStyle name="Normal 39 13 2 2 2" xfId="15400" xr:uid="{00000000-0005-0000-0000-000000810000}"/>
    <cellStyle name="Normal 39 14" xfId="15401" xr:uid="{00000000-0005-0000-0000-000001810000}"/>
    <cellStyle name="Normal 39 14 2" xfId="15402" xr:uid="{00000000-0005-0000-0000-000002810000}"/>
    <cellStyle name="Normal 39 14 2 2" xfId="15403" xr:uid="{00000000-0005-0000-0000-000003810000}"/>
    <cellStyle name="Normal 39 14 2 2 2" xfId="15404" xr:uid="{00000000-0005-0000-0000-000004810000}"/>
    <cellStyle name="Normal 39 15" xfId="15405" xr:uid="{00000000-0005-0000-0000-000005810000}"/>
    <cellStyle name="Normal 39 15 2" xfId="15406" xr:uid="{00000000-0005-0000-0000-000006810000}"/>
    <cellStyle name="Normal 39 15 2 2" xfId="15407" xr:uid="{00000000-0005-0000-0000-000007810000}"/>
    <cellStyle name="Normal 39 15 2 2 2" xfId="15408" xr:uid="{00000000-0005-0000-0000-000008810000}"/>
    <cellStyle name="Normal 39 16" xfId="15409" xr:uid="{00000000-0005-0000-0000-000009810000}"/>
    <cellStyle name="Normal 39 16 2" xfId="15410" xr:uid="{00000000-0005-0000-0000-00000A810000}"/>
    <cellStyle name="Normal 39 16 2 2" xfId="15411" xr:uid="{00000000-0005-0000-0000-00000B810000}"/>
    <cellStyle name="Normal 39 16 2 2 2" xfId="15412" xr:uid="{00000000-0005-0000-0000-00000C810000}"/>
    <cellStyle name="Normal 39 16 3" xfId="15413" xr:uid="{00000000-0005-0000-0000-00000D810000}"/>
    <cellStyle name="Normal 39 16 3 2" xfId="15414" xr:uid="{00000000-0005-0000-0000-00000E810000}"/>
    <cellStyle name="Normal 39 16 3 2 2" xfId="15415" xr:uid="{00000000-0005-0000-0000-00000F810000}"/>
    <cellStyle name="Normal 39 16 3 3" xfId="15416" xr:uid="{00000000-0005-0000-0000-000010810000}"/>
    <cellStyle name="Normal 39 16 4" xfId="15417" xr:uid="{00000000-0005-0000-0000-000011810000}"/>
    <cellStyle name="Normal 39 16 4 2" xfId="15418" xr:uid="{00000000-0005-0000-0000-000012810000}"/>
    <cellStyle name="Normal 39 16 5" xfId="15419" xr:uid="{00000000-0005-0000-0000-000013810000}"/>
    <cellStyle name="Normal 39 16 5 2" xfId="15420" xr:uid="{00000000-0005-0000-0000-000014810000}"/>
    <cellStyle name="Normal 39 16 6" xfId="15421" xr:uid="{00000000-0005-0000-0000-000015810000}"/>
    <cellStyle name="Normal 39 17" xfId="15422" xr:uid="{00000000-0005-0000-0000-000016810000}"/>
    <cellStyle name="Normal 39 17 2" xfId="15423" xr:uid="{00000000-0005-0000-0000-000017810000}"/>
    <cellStyle name="Normal 39 17 2 2" xfId="15424" xr:uid="{00000000-0005-0000-0000-000018810000}"/>
    <cellStyle name="Normal 39 18" xfId="15425" xr:uid="{00000000-0005-0000-0000-000019810000}"/>
    <cellStyle name="Normal 39 18 2" xfId="15426" xr:uid="{00000000-0005-0000-0000-00001A810000}"/>
    <cellStyle name="Normal 39 19" xfId="15427" xr:uid="{00000000-0005-0000-0000-00001B810000}"/>
    <cellStyle name="Normal 39 19 2" xfId="15428" xr:uid="{00000000-0005-0000-0000-00001C810000}"/>
    <cellStyle name="Normal 39 2" xfId="15429" xr:uid="{00000000-0005-0000-0000-00001D810000}"/>
    <cellStyle name="Normal 39 2 2" xfId="15430" xr:uid="{00000000-0005-0000-0000-00001E810000}"/>
    <cellStyle name="Normal 39 2 2 2" xfId="15431" xr:uid="{00000000-0005-0000-0000-00001F810000}"/>
    <cellStyle name="Normal 39 2 2 2 2" xfId="15432" xr:uid="{00000000-0005-0000-0000-000020810000}"/>
    <cellStyle name="Normal 39 2 2 3" xfId="15433" xr:uid="{00000000-0005-0000-0000-000021810000}"/>
    <cellStyle name="Normal 39 2 3" xfId="15434" xr:uid="{00000000-0005-0000-0000-000022810000}"/>
    <cellStyle name="Normal 39 2 4" xfId="15435" xr:uid="{00000000-0005-0000-0000-000023810000}"/>
    <cellStyle name="Normal 39 20" xfId="15436" xr:uid="{00000000-0005-0000-0000-000024810000}"/>
    <cellStyle name="Normal 39 20 2" xfId="15437" xr:uid="{00000000-0005-0000-0000-000025810000}"/>
    <cellStyle name="Normal 39 21" xfId="15438" xr:uid="{00000000-0005-0000-0000-000026810000}"/>
    <cellStyle name="Normal 39 22" xfId="15439" xr:uid="{00000000-0005-0000-0000-000027810000}"/>
    <cellStyle name="Normal 39 3" xfId="15440" xr:uid="{00000000-0005-0000-0000-000028810000}"/>
    <cellStyle name="Normal 39 3 2" xfId="15441" xr:uid="{00000000-0005-0000-0000-000029810000}"/>
    <cellStyle name="Normal 39 3 2 10" xfId="15442" xr:uid="{00000000-0005-0000-0000-00002A810000}"/>
    <cellStyle name="Normal 39 3 2 11" xfId="15443" xr:uid="{00000000-0005-0000-0000-00002B810000}"/>
    <cellStyle name="Normal 39 3 2 2" xfId="15444" xr:uid="{00000000-0005-0000-0000-00002C810000}"/>
    <cellStyle name="Normal 39 3 2 2 2" xfId="15445" xr:uid="{00000000-0005-0000-0000-00002D810000}"/>
    <cellStyle name="Normal 39 3 2 2 2 2" xfId="15446" xr:uid="{00000000-0005-0000-0000-00002E810000}"/>
    <cellStyle name="Normal 39 3 2 2 2 2 2" xfId="15447" xr:uid="{00000000-0005-0000-0000-00002F810000}"/>
    <cellStyle name="Normal 39 3 2 2 3" xfId="15448" xr:uid="{00000000-0005-0000-0000-000030810000}"/>
    <cellStyle name="Normal 39 3 2 2 3 2" xfId="15449" xr:uid="{00000000-0005-0000-0000-000031810000}"/>
    <cellStyle name="Normal 39 3 2 2 3 2 2" xfId="15450" xr:uid="{00000000-0005-0000-0000-000032810000}"/>
    <cellStyle name="Normal 39 3 2 2 3 3" xfId="15451" xr:uid="{00000000-0005-0000-0000-000033810000}"/>
    <cellStyle name="Normal 39 3 2 2 4" xfId="15452" xr:uid="{00000000-0005-0000-0000-000034810000}"/>
    <cellStyle name="Normal 39 3 2 2 4 2" xfId="15453" xr:uid="{00000000-0005-0000-0000-000035810000}"/>
    <cellStyle name="Normal 39 3 2 2 5" xfId="15454" xr:uid="{00000000-0005-0000-0000-000036810000}"/>
    <cellStyle name="Normal 39 3 2 2 5 2" xfId="15455" xr:uid="{00000000-0005-0000-0000-000037810000}"/>
    <cellStyle name="Normal 39 3 2 2 6" xfId="15456" xr:uid="{00000000-0005-0000-0000-000038810000}"/>
    <cellStyle name="Normal 39 3 2 3" xfId="15457" xr:uid="{00000000-0005-0000-0000-000039810000}"/>
    <cellStyle name="Normal 39 3 2 3 2" xfId="15458" xr:uid="{00000000-0005-0000-0000-00003A810000}"/>
    <cellStyle name="Normal 39 3 2 3 2 2" xfId="15459" xr:uid="{00000000-0005-0000-0000-00003B810000}"/>
    <cellStyle name="Normal 39 3 2 4" xfId="15460" xr:uid="{00000000-0005-0000-0000-00003C810000}"/>
    <cellStyle name="Normal 39 3 2 4 2" xfId="15461" xr:uid="{00000000-0005-0000-0000-00003D810000}"/>
    <cellStyle name="Normal 39 3 2 4 2 2" xfId="15462" xr:uid="{00000000-0005-0000-0000-00003E810000}"/>
    <cellStyle name="Normal 39 3 2 4 3" xfId="15463" xr:uid="{00000000-0005-0000-0000-00003F810000}"/>
    <cellStyle name="Normal 39 3 2 5" xfId="15464" xr:uid="{00000000-0005-0000-0000-000040810000}"/>
    <cellStyle name="Normal 39 3 2 5 2" xfId="15465" xr:uid="{00000000-0005-0000-0000-000041810000}"/>
    <cellStyle name="Normal 39 3 2 6" xfId="15466" xr:uid="{00000000-0005-0000-0000-000042810000}"/>
    <cellStyle name="Normal 39 3 2 6 2" xfId="15467" xr:uid="{00000000-0005-0000-0000-000043810000}"/>
    <cellStyle name="Normal 39 3 2 7" xfId="15468" xr:uid="{00000000-0005-0000-0000-000044810000}"/>
    <cellStyle name="Normal 39 3 2 7 2" xfId="15469" xr:uid="{00000000-0005-0000-0000-000045810000}"/>
    <cellStyle name="Normal 39 3 2 8" xfId="15470" xr:uid="{00000000-0005-0000-0000-000046810000}"/>
    <cellStyle name="Normal 39 3 2 8 2" xfId="15471" xr:uid="{00000000-0005-0000-0000-000047810000}"/>
    <cellStyle name="Normal 39 3 2 9" xfId="15472" xr:uid="{00000000-0005-0000-0000-000048810000}"/>
    <cellStyle name="Normal 39 3 2 9 2" xfId="15473" xr:uid="{00000000-0005-0000-0000-000049810000}"/>
    <cellStyle name="Normal 39 3 3" xfId="15474" xr:uid="{00000000-0005-0000-0000-00004A810000}"/>
    <cellStyle name="Normal 39 3 3 2" xfId="15475" xr:uid="{00000000-0005-0000-0000-00004B810000}"/>
    <cellStyle name="Normal 39 3 3 2 2" xfId="15476" xr:uid="{00000000-0005-0000-0000-00004C810000}"/>
    <cellStyle name="Normal 39 3 3 2 2 2" xfId="15477" xr:uid="{00000000-0005-0000-0000-00004D810000}"/>
    <cellStyle name="Normal 39 3 3 3" xfId="15478" xr:uid="{00000000-0005-0000-0000-00004E810000}"/>
    <cellStyle name="Normal 39 3 4" xfId="15479" xr:uid="{00000000-0005-0000-0000-00004F810000}"/>
    <cellStyle name="Normal 39 3 4 2" xfId="15480" xr:uid="{00000000-0005-0000-0000-000050810000}"/>
    <cellStyle name="Normal 39 3 4 2 2" xfId="15481" xr:uid="{00000000-0005-0000-0000-000051810000}"/>
    <cellStyle name="Normal 39 3 4 3" xfId="15482" xr:uid="{00000000-0005-0000-0000-000052810000}"/>
    <cellStyle name="Normal 39 3 4 3 2" xfId="15483" xr:uid="{00000000-0005-0000-0000-000053810000}"/>
    <cellStyle name="Normal 39 3 4 4" xfId="15484" xr:uid="{00000000-0005-0000-0000-000054810000}"/>
    <cellStyle name="Normal 39 3 5" xfId="15485" xr:uid="{00000000-0005-0000-0000-000055810000}"/>
    <cellStyle name="Normal 39 3 5 2" xfId="15486" xr:uid="{00000000-0005-0000-0000-000056810000}"/>
    <cellStyle name="Normal 39 3 5 2 2" xfId="15487" xr:uid="{00000000-0005-0000-0000-000057810000}"/>
    <cellStyle name="Normal 39 3 6" xfId="15488" xr:uid="{00000000-0005-0000-0000-000058810000}"/>
    <cellStyle name="Normal 39 3 6 2" xfId="15489" xr:uid="{00000000-0005-0000-0000-000059810000}"/>
    <cellStyle name="Normal 39 4" xfId="15490" xr:uid="{00000000-0005-0000-0000-00005A810000}"/>
    <cellStyle name="Normal 39 4 2" xfId="15491" xr:uid="{00000000-0005-0000-0000-00005B810000}"/>
    <cellStyle name="Normal 39 4 2 2" xfId="15492" xr:uid="{00000000-0005-0000-0000-00005C810000}"/>
    <cellStyle name="Normal 39 4 2 2 2" xfId="15493" xr:uid="{00000000-0005-0000-0000-00005D810000}"/>
    <cellStyle name="Normal 39 4 3" xfId="15494" xr:uid="{00000000-0005-0000-0000-00005E810000}"/>
    <cellStyle name="Normal 39 5" xfId="15495" xr:uid="{00000000-0005-0000-0000-00005F810000}"/>
    <cellStyle name="Normal 39 5 2" xfId="15496" xr:uid="{00000000-0005-0000-0000-000060810000}"/>
    <cellStyle name="Normal 39 5 2 2" xfId="15497" xr:uid="{00000000-0005-0000-0000-000061810000}"/>
    <cellStyle name="Normal 39 5 2 2 2" xfId="15498" xr:uid="{00000000-0005-0000-0000-000062810000}"/>
    <cellStyle name="Normal 39 5 3" xfId="15499" xr:uid="{00000000-0005-0000-0000-000063810000}"/>
    <cellStyle name="Normal 39 6" xfId="15500" xr:uid="{00000000-0005-0000-0000-000064810000}"/>
    <cellStyle name="Normal 39 6 2" xfId="15501" xr:uid="{00000000-0005-0000-0000-000065810000}"/>
    <cellStyle name="Normal 39 6 2 2" xfId="15502" xr:uid="{00000000-0005-0000-0000-000066810000}"/>
    <cellStyle name="Normal 39 6 2 2 2" xfId="15503" xr:uid="{00000000-0005-0000-0000-000067810000}"/>
    <cellStyle name="Normal 39 6 3" xfId="43426" xr:uid="{00000000-0005-0000-0000-000068810000}"/>
    <cellStyle name="Normal 39 7" xfId="15504" xr:uid="{00000000-0005-0000-0000-000069810000}"/>
    <cellStyle name="Normal 39 7 2" xfId="15505" xr:uid="{00000000-0005-0000-0000-00006A810000}"/>
    <cellStyle name="Normal 39 7 2 2" xfId="15506" xr:uid="{00000000-0005-0000-0000-00006B810000}"/>
    <cellStyle name="Normal 39 7 2 2 2" xfId="15507" xr:uid="{00000000-0005-0000-0000-00006C810000}"/>
    <cellStyle name="Normal 39 7 3" xfId="43427" xr:uid="{00000000-0005-0000-0000-00006D810000}"/>
    <cellStyle name="Normal 39 8" xfId="15508" xr:uid="{00000000-0005-0000-0000-00006E810000}"/>
    <cellStyle name="Normal 39 8 2" xfId="15509" xr:uid="{00000000-0005-0000-0000-00006F810000}"/>
    <cellStyle name="Normal 39 8 2 2" xfId="15510" xr:uid="{00000000-0005-0000-0000-000070810000}"/>
    <cellStyle name="Normal 39 8 2 2 2" xfId="15511" xr:uid="{00000000-0005-0000-0000-000071810000}"/>
    <cellStyle name="Normal 39 9" xfId="15512" xr:uid="{00000000-0005-0000-0000-000072810000}"/>
    <cellStyle name="Normal 39 9 2" xfId="15513" xr:uid="{00000000-0005-0000-0000-000073810000}"/>
    <cellStyle name="Normal 39 9 2 2" xfId="15514" xr:uid="{00000000-0005-0000-0000-000074810000}"/>
    <cellStyle name="Normal 39 9 2 2 2" xfId="15515" xr:uid="{00000000-0005-0000-0000-000075810000}"/>
    <cellStyle name="Normal 4" xfId="15516" xr:uid="{00000000-0005-0000-0000-000076810000}"/>
    <cellStyle name="Normal 4 10" xfId="15517" xr:uid="{00000000-0005-0000-0000-000077810000}"/>
    <cellStyle name="Normal 4 10 2" xfId="15518" xr:uid="{00000000-0005-0000-0000-000078810000}"/>
    <cellStyle name="Normal 4 10 2 2" xfId="15519" xr:uid="{00000000-0005-0000-0000-000079810000}"/>
    <cellStyle name="Normal 4 10 2 2 2" xfId="15520" xr:uid="{00000000-0005-0000-0000-00007A810000}"/>
    <cellStyle name="Normal 4 10 3" xfId="43428" xr:uid="{00000000-0005-0000-0000-00007B810000}"/>
    <cellStyle name="Normal 4 11" xfId="15521" xr:uid="{00000000-0005-0000-0000-00007C810000}"/>
    <cellStyle name="Normal 4 11 2" xfId="15522" xr:uid="{00000000-0005-0000-0000-00007D810000}"/>
    <cellStyle name="Normal 4 11 2 2" xfId="15523" xr:uid="{00000000-0005-0000-0000-00007E810000}"/>
    <cellStyle name="Normal 4 11 2 2 2" xfId="15524" xr:uid="{00000000-0005-0000-0000-00007F810000}"/>
    <cellStyle name="Normal 4 12" xfId="15525" xr:uid="{00000000-0005-0000-0000-000080810000}"/>
    <cellStyle name="Normal 4 12 2" xfId="15526" xr:uid="{00000000-0005-0000-0000-000081810000}"/>
    <cellStyle name="Normal 4 12 2 2" xfId="15527" xr:uid="{00000000-0005-0000-0000-000082810000}"/>
    <cellStyle name="Normal 4 12 2 2 2" xfId="15528" xr:uid="{00000000-0005-0000-0000-000083810000}"/>
    <cellStyle name="Normal 4 13" xfId="15529" xr:uid="{00000000-0005-0000-0000-000084810000}"/>
    <cellStyle name="Normal 4 13 2" xfId="15530" xr:uid="{00000000-0005-0000-0000-000085810000}"/>
    <cellStyle name="Normal 4 13 2 2" xfId="15531" xr:uid="{00000000-0005-0000-0000-000086810000}"/>
    <cellStyle name="Normal 4 13 2 2 2" xfId="15532" xr:uid="{00000000-0005-0000-0000-000087810000}"/>
    <cellStyle name="Normal 4 14" xfId="15533" xr:uid="{00000000-0005-0000-0000-000088810000}"/>
    <cellStyle name="Normal 4 14 2" xfId="15534" xr:uid="{00000000-0005-0000-0000-000089810000}"/>
    <cellStyle name="Normal 4 14 2 2" xfId="15535" xr:uid="{00000000-0005-0000-0000-00008A810000}"/>
    <cellStyle name="Normal 4 14 2 2 2" xfId="15536" xr:uid="{00000000-0005-0000-0000-00008B810000}"/>
    <cellStyle name="Normal 4 15" xfId="15537" xr:uid="{00000000-0005-0000-0000-00008C810000}"/>
    <cellStyle name="Normal 4 15 2" xfId="15538" xr:uid="{00000000-0005-0000-0000-00008D810000}"/>
    <cellStyle name="Normal 4 15 2 2" xfId="15539" xr:uid="{00000000-0005-0000-0000-00008E810000}"/>
    <cellStyle name="Normal 4 15 2 2 2" xfId="15540" xr:uid="{00000000-0005-0000-0000-00008F810000}"/>
    <cellStyle name="Normal 4 16" xfId="15541" xr:uid="{00000000-0005-0000-0000-000090810000}"/>
    <cellStyle name="Normal 4 16 2" xfId="15542" xr:uid="{00000000-0005-0000-0000-000091810000}"/>
    <cellStyle name="Normal 4 16 2 2" xfId="15543" xr:uid="{00000000-0005-0000-0000-000092810000}"/>
    <cellStyle name="Normal 4 16 2 2 2" xfId="15544" xr:uid="{00000000-0005-0000-0000-000093810000}"/>
    <cellStyle name="Normal 4 17" xfId="15545" xr:uid="{00000000-0005-0000-0000-000094810000}"/>
    <cellStyle name="Normal 4 17 2" xfId="15546" xr:uid="{00000000-0005-0000-0000-000095810000}"/>
    <cellStyle name="Normal 4 17 2 2" xfId="15547" xr:uid="{00000000-0005-0000-0000-000096810000}"/>
    <cellStyle name="Normal 4 17 2 2 2" xfId="15548" xr:uid="{00000000-0005-0000-0000-000097810000}"/>
    <cellStyle name="Normal 4 18" xfId="15549" xr:uid="{00000000-0005-0000-0000-000098810000}"/>
    <cellStyle name="Normal 4 19" xfId="15550" xr:uid="{00000000-0005-0000-0000-000099810000}"/>
    <cellStyle name="Normal 4 19 2" xfId="15551" xr:uid="{00000000-0005-0000-0000-00009A810000}"/>
    <cellStyle name="Normal 4 19 2 2" xfId="15552" xr:uid="{00000000-0005-0000-0000-00009B810000}"/>
    <cellStyle name="Normal 4 2" xfId="15553" xr:uid="{00000000-0005-0000-0000-00009C810000}"/>
    <cellStyle name="Normal 4 2 10" xfId="15554" xr:uid="{00000000-0005-0000-0000-00009D810000}"/>
    <cellStyle name="Normal 4 2 10 2" xfId="15555" xr:uid="{00000000-0005-0000-0000-00009E810000}"/>
    <cellStyle name="Normal 4 2 11" xfId="15556" xr:uid="{00000000-0005-0000-0000-00009F810000}"/>
    <cellStyle name="Normal 4 2 11 2" xfId="15557" xr:uid="{00000000-0005-0000-0000-0000A0810000}"/>
    <cellStyle name="Normal 4 2 12" xfId="15558" xr:uid="{00000000-0005-0000-0000-0000A1810000}"/>
    <cellStyle name="Normal 4 2 2" xfId="15559" xr:uid="{00000000-0005-0000-0000-0000A2810000}"/>
    <cellStyle name="Normal 4 2 2 2" xfId="15560" xr:uid="{00000000-0005-0000-0000-0000A3810000}"/>
    <cellStyle name="Normal 4 2 2 2 10" xfId="15561" xr:uid="{00000000-0005-0000-0000-0000A4810000}"/>
    <cellStyle name="Normal 4 2 2 2 11" xfId="15562" xr:uid="{00000000-0005-0000-0000-0000A5810000}"/>
    <cellStyle name="Normal 4 2 2 2 2" xfId="15563" xr:uid="{00000000-0005-0000-0000-0000A6810000}"/>
    <cellStyle name="Normal 4 2 2 2 2 2" xfId="15564" xr:uid="{00000000-0005-0000-0000-0000A7810000}"/>
    <cellStyle name="Normal 4 2 2 2 2 2 2" xfId="15565" xr:uid="{00000000-0005-0000-0000-0000A8810000}"/>
    <cellStyle name="Normal 4 2 2 2 2 2 2 2" xfId="15566" xr:uid="{00000000-0005-0000-0000-0000A9810000}"/>
    <cellStyle name="Normal 4 2 2 2 2 3" xfId="15567" xr:uid="{00000000-0005-0000-0000-0000AA810000}"/>
    <cellStyle name="Normal 4 2 2 2 2 3 2" xfId="15568" xr:uid="{00000000-0005-0000-0000-0000AB810000}"/>
    <cellStyle name="Normal 4 2 2 2 2 3 2 2" xfId="15569" xr:uid="{00000000-0005-0000-0000-0000AC810000}"/>
    <cellStyle name="Normal 4 2 2 2 2 3 3" xfId="15570" xr:uid="{00000000-0005-0000-0000-0000AD810000}"/>
    <cellStyle name="Normal 4 2 2 2 2 4" xfId="15571" xr:uid="{00000000-0005-0000-0000-0000AE810000}"/>
    <cellStyle name="Normal 4 2 2 2 2 4 2" xfId="15572" xr:uid="{00000000-0005-0000-0000-0000AF810000}"/>
    <cellStyle name="Normal 4 2 2 2 2 5" xfId="15573" xr:uid="{00000000-0005-0000-0000-0000B0810000}"/>
    <cellStyle name="Normal 4 2 2 2 2 5 2" xfId="15574" xr:uid="{00000000-0005-0000-0000-0000B1810000}"/>
    <cellStyle name="Normal 4 2 2 2 2 6" xfId="15575" xr:uid="{00000000-0005-0000-0000-0000B2810000}"/>
    <cellStyle name="Normal 4 2 2 2 3" xfId="15576" xr:uid="{00000000-0005-0000-0000-0000B3810000}"/>
    <cellStyle name="Normal 4 2 2 2 3 2" xfId="15577" xr:uid="{00000000-0005-0000-0000-0000B4810000}"/>
    <cellStyle name="Normal 4 2 2 2 3 2 2" xfId="15578" xr:uid="{00000000-0005-0000-0000-0000B5810000}"/>
    <cellStyle name="Normal 4 2 2 2 4" xfId="15579" xr:uid="{00000000-0005-0000-0000-0000B6810000}"/>
    <cellStyle name="Normal 4 2 2 2 4 2" xfId="15580" xr:uid="{00000000-0005-0000-0000-0000B7810000}"/>
    <cellStyle name="Normal 4 2 2 2 4 2 2" xfId="15581" xr:uid="{00000000-0005-0000-0000-0000B8810000}"/>
    <cellStyle name="Normal 4 2 2 2 4 3" xfId="15582" xr:uid="{00000000-0005-0000-0000-0000B9810000}"/>
    <cellStyle name="Normal 4 2 2 2 5" xfId="15583" xr:uid="{00000000-0005-0000-0000-0000BA810000}"/>
    <cellStyle name="Normal 4 2 2 2 5 2" xfId="15584" xr:uid="{00000000-0005-0000-0000-0000BB810000}"/>
    <cellStyle name="Normal 4 2 2 2 6" xfId="15585" xr:uid="{00000000-0005-0000-0000-0000BC810000}"/>
    <cellStyle name="Normal 4 2 2 2 6 2" xfId="15586" xr:uid="{00000000-0005-0000-0000-0000BD810000}"/>
    <cellStyle name="Normal 4 2 2 2 7" xfId="15587" xr:uid="{00000000-0005-0000-0000-0000BE810000}"/>
    <cellStyle name="Normal 4 2 2 2 7 2" xfId="15588" xr:uid="{00000000-0005-0000-0000-0000BF810000}"/>
    <cellStyle name="Normal 4 2 2 2 8" xfId="15589" xr:uid="{00000000-0005-0000-0000-0000C0810000}"/>
    <cellStyle name="Normal 4 2 2 2 8 2" xfId="15590" xr:uid="{00000000-0005-0000-0000-0000C1810000}"/>
    <cellStyle name="Normal 4 2 2 2 9" xfId="15591" xr:uid="{00000000-0005-0000-0000-0000C2810000}"/>
    <cellStyle name="Normal 4 2 2 2 9 2" xfId="15592" xr:uid="{00000000-0005-0000-0000-0000C3810000}"/>
    <cellStyle name="Normal 4 2 2 3" xfId="15593" xr:uid="{00000000-0005-0000-0000-0000C4810000}"/>
    <cellStyle name="Normal 4 2 2 3 2" xfId="15594" xr:uid="{00000000-0005-0000-0000-0000C5810000}"/>
    <cellStyle name="Normal 4 2 2 3 2 2" xfId="15595" xr:uid="{00000000-0005-0000-0000-0000C6810000}"/>
    <cellStyle name="Normal 4 2 2 3 2 2 2" xfId="15596" xr:uid="{00000000-0005-0000-0000-0000C7810000}"/>
    <cellStyle name="Normal 4 2 2 4" xfId="15597" xr:uid="{00000000-0005-0000-0000-0000C8810000}"/>
    <cellStyle name="Normal 4 2 2 4 2" xfId="15598" xr:uid="{00000000-0005-0000-0000-0000C9810000}"/>
    <cellStyle name="Normal 4 2 2 4 2 2" xfId="15599" xr:uid="{00000000-0005-0000-0000-0000CA810000}"/>
    <cellStyle name="Normal 4 2 2 4 2 2 2" xfId="15600" xr:uid="{00000000-0005-0000-0000-0000CB810000}"/>
    <cellStyle name="Normal 4 2 2 4 3" xfId="15601" xr:uid="{00000000-0005-0000-0000-0000CC810000}"/>
    <cellStyle name="Normal 4 2 2 4 3 2" xfId="15602" xr:uid="{00000000-0005-0000-0000-0000CD810000}"/>
    <cellStyle name="Normal 4 2 2 4 4" xfId="15603" xr:uid="{00000000-0005-0000-0000-0000CE810000}"/>
    <cellStyle name="Normal 4 2 2 5" xfId="15604" xr:uid="{00000000-0005-0000-0000-0000CF810000}"/>
    <cellStyle name="Normal 4 2 2 5 2" xfId="15605" xr:uid="{00000000-0005-0000-0000-0000D0810000}"/>
    <cellStyle name="Normal 4 2 2 6" xfId="15606" xr:uid="{00000000-0005-0000-0000-0000D1810000}"/>
    <cellStyle name="Normal 4 2 2 6 2" xfId="15607" xr:uid="{00000000-0005-0000-0000-0000D2810000}"/>
    <cellStyle name="Normal 4 2 2 7" xfId="15608" xr:uid="{00000000-0005-0000-0000-0000D3810000}"/>
    <cellStyle name="Normal 4 2 2 7 2" xfId="15609" xr:uid="{00000000-0005-0000-0000-0000D4810000}"/>
    <cellStyle name="Normal 4 2 2 8" xfId="15610" xr:uid="{00000000-0005-0000-0000-0000D5810000}"/>
    <cellStyle name="Normal 4 2 3" xfId="15611" xr:uid="{00000000-0005-0000-0000-0000D6810000}"/>
    <cellStyle name="Normal 4 2 3 2" xfId="15612" xr:uid="{00000000-0005-0000-0000-0000D7810000}"/>
    <cellStyle name="Normal 4 2 3 2 2" xfId="15613" xr:uid="{00000000-0005-0000-0000-0000D8810000}"/>
    <cellStyle name="Normal 4 2 3 2 2 2" xfId="15614" xr:uid="{00000000-0005-0000-0000-0000D9810000}"/>
    <cellStyle name="Normal 4 2 3 3" xfId="15615" xr:uid="{00000000-0005-0000-0000-0000DA810000}"/>
    <cellStyle name="Normal 4 2 4" xfId="15616" xr:uid="{00000000-0005-0000-0000-0000DB810000}"/>
    <cellStyle name="Normal 4 2 4 2" xfId="15617" xr:uid="{00000000-0005-0000-0000-0000DC810000}"/>
    <cellStyle name="Normal 4 2 4 2 2" xfId="15618" xr:uid="{00000000-0005-0000-0000-0000DD810000}"/>
    <cellStyle name="Normal 4 2 4 2 2 2" xfId="15619" xr:uid="{00000000-0005-0000-0000-0000DE810000}"/>
    <cellStyle name="Normal 4 2 5" xfId="15620" xr:uid="{00000000-0005-0000-0000-0000DF810000}"/>
    <cellStyle name="Normal 4 2 5 10" xfId="15621" xr:uid="{00000000-0005-0000-0000-0000E0810000}"/>
    <cellStyle name="Normal 4 2 5 2" xfId="15622" xr:uid="{00000000-0005-0000-0000-0000E1810000}"/>
    <cellStyle name="Normal 4 2 5 2 2" xfId="15623" xr:uid="{00000000-0005-0000-0000-0000E2810000}"/>
    <cellStyle name="Normal 4 2 5 2 2 2" xfId="15624" xr:uid="{00000000-0005-0000-0000-0000E3810000}"/>
    <cellStyle name="Normal 4 2 5 2 2 2 2" xfId="15625" xr:uid="{00000000-0005-0000-0000-0000E4810000}"/>
    <cellStyle name="Normal 4 2 5 2 3" xfId="15626" xr:uid="{00000000-0005-0000-0000-0000E5810000}"/>
    <cellStyle name="Normal 4 2 5 2 3 2" xfId="15627" xr:uid="{00000000-0005-0000-0000-0000E6810000}"/>
    <cellStyle name="Normal 4 2 5 2 3 2 2" xfId="15628" xr:uid="{00000000-0005-0000-0000-0000E7810000}"/>
    <cellStyle name="Normal 4 2 5 2 3 3" xfId="15629" xr:uid="{00000000-0005-0000-0000-0000E8810000}"/>
    <cellStyle name="Normal 4 2 5 2 4" xfId="15630" xr:uid="{00000000-0005-0000-0000-0000E9810000}"/>
    <cellStyle name="Normal 4 2 5 2 4 2" xfId="15631" xr:uid="{00000000-0005-0000-0000-0000EA810000}"/>
    <cellStyle name="Normal 4 2 5 2 5" xfId="15632" xr:uid="{00000000-0005-0000-0000-0000EB810000}"/>
    <cellStyle name="Normal 4 2 5 2 5 2" xfId="15633" xr:uid="{00000000-0005-0000-0000-0000EC810000}"/>
    <cellStyle name="Normal 4 2 5 2 6" xfId="15634" xr:uid="{00000000-0005-0000-0000-0000ED810000}"/>
    <cellStyle name="Normal 4 2 5 3" xfId="15635" xr:uid="{00000000-0005-0000-0000-0000EE810000}"/>
    <cellStyle name="Normal 4 2 5 3 2" xfId="15636" xr:uid="{00000000-0005-0000-0000-0000EF810000}"/>
    <cellStyle name="Normal 4 2 5 3 2 2" xfId="15637" xr:uid="{00000000-0005-0000-0000-0000F0810000}"/>
    <cellStyle name="Normal 4 2 5 4" xfId="15638" xr:uid="{00000000-0005-0000-0000-0000F1810000}"/>
    <cellStyle name="Normal 4 2 5 4 2" xfId="15639" xr:uid="{00000000-0005-0000-0000-0000F2810000}"/>
    <cellStyle name="Normal 4 2 5 4 2 2" xfId="15640" xr:uid="{00000000-0005-0000-0000-0000F3810000}"/>
    <cellStyle name="Normal 4 2 5 4 3" xfId="15641" xr:uid="{00000000-0005-0000-0000-0000F4810000}"/>
    <cellStyle name="Normal 4 2 5 5" xfId="15642" xr:uid="{00000000-0005-0000-0000-0000F5810000}"/>
    <cellStyle name="Normal 4 2 5 5 2" xfId="15643" xr:uid="{00000000-0005-0000-0000-0000F6810000}"/>
    <cellStyle name="Normal 4 2 5 6" xfId="15644" xr:uid="{00000000-0005-0000-0000-0000F7810000}"/>
    <cellStyle name="Normal 4 2 5 6 2" xfId="15645" xr:uid="{00000000-0005-0000-0000-0000F8810000}"/>
    <cellStyle name="Normal 4 2 5 7" xfId="15646" xr:uid="{00000000-0005-0000-0000-0000F9810000}"/>
    <cellStyle name="Normal 4 2 5 7 2" xfId="15647" xr:uid="{00000000-0005-0000-0000-0000FA810000}"/>
    <cellStyle name="Normal 4 2 5 8" xfId="15648" xr:uid="{00000000-0005-0000-0000-0000FB810000}"/>
    <cellStyle name="Normal 4 2 5 8 2" xfId="15649" xr:uid="{00000000-0005-0000-0000-0000FC810000}"/>
    <cellStyle name="Normal 4 2 5 9" xfId="15650" xr:uid="{00000000-0005-0000-0000-0000FD810000}"/>
    <cellStyle name="Normal 4 2 5 9 2" xfId="15651" xr:uid="{00000000-0005-0000-0000-0000FE810000}"/>
    <cellStyle name="Normal 4 2 6" xfId="15652" xr:uid="{00000000-0005-0000-0000-0000FF810000}"/>
    <cellStyle name="Normal 4 2 6 2" xfId="15653" xr:uid="{00000000-0005-0000-0000-000000820000}"/>
    <cellStyle name="Normal 4 2 6 2 2" xfId="15654" xr:uid="{00000000-0005-0000-0000-000001820000}"/>
    <cellStyle name="Normal 4 2 6 2 2 2" xfId="15655" xr:uid="{00000000-0005-0000-0000-000002820000}"/>
    <cellStyle name="Normal 4 2 7" xfId="15656" xr:uid="{00000000-0005-0000-0000-000003820000}"/>
    <cellStyle name="Normal 4 2 7 2" xfId="15657" xr:uid="{00000000-0005-0000-0000-000004820000}"/>
    <cellStyle name="Normal 4 2 7 2 2" xfId="15658" xr:uid="{00000000-0005-0000-0000-000005820000}"/>
    <cellStyle name="Normal 4 2 7 3" xfId="15659" xr:uid="{00000000-0005-0000-0000-000006820000}"/>
    <cellStyle name="Normal 4 2 7 3 2" xfId="15660" xr:uid="{00000000-0005-0000-0000-000007820000}"/>
    <cellStyle name="Normal 4 2 7 4" xfId="15661" xr:uid="{00000000-0005-0000-0000-000008820000}"/>
    <cellStyle name="Normal 4 2 8" xfId="15662" xr:uid="{00000000-0005-0000-0000-000009820000}"/>
    <cellStyle name="Normal 4 2 8 2" xfId="15663" xr:uid="{00000000-0005-0000-0000-00000A820000}"/>
    <cellStyle name="Normal 4 2 8 2 2" xfId="15664" xr:uid="{00000000-0005-0000-0000-00000B820000}"/>
    <cellStyle name="Normal 4 2 9" xfId="15665" xr:uid="{00000000-0005-0000-0000-00000C820000}"/>
    <cellStyle name="Normal 4 20" xfId="15666" xr:uid="{00000000-0005-0000-0000-00000D820000}"/>
    <cellStyle name="Normal 4 21" xfId="54311" xr:uid="{1B282CAB-3796-436A-BF24-01E4D9CD3F49}"/>
    <cellStyle name="Normal 4 3" xfId="15667" xr:uid="{00000000-0005-0000-0000-00000E820000}"/>
    <cellStyle name="Normal 4 3 2" xfId="15668" xr:uid="{00000000-0005-0000-0000-00000F820000}"/>
    <cellStyle name="Normal 4 3 2 2" xfId="15669" xr:uid="{00000000-0005-0000-0000-000010820000}"/>
    <cellStyle name="Normal 4 3 2 2 10" xfId="15670" xr:uid="{00000000-0005-0000-0000-000011820000}"/>
    <cellStyle name="Normal 4 3 2 2 2" xfId="15671" xr:uid="{00000000-0005-0000-0000-000012820000}"/>
    <cellStyle name="Normal 4 3 2 2 2 2" xfId="15672" xr:uid="{00000000-0005-0000-0000-000013820000}"/>
    <cellStyle name="Normal 4 3 2 2 2 2 2" xfId="15673" xr:uid="{00000000-0005-0000-0000-000014820000}"/>
    <cellStyle name="Normal 4 3 2 2 2 2 2 2" xfId="15674" xr:uid="{00000000-0005-0000-0000-000015820000}"/>
    <cellStyle name="Normal 4 3 2 2 2 3" xfId="15675" xr:uid="{00000000-0005-0000-0000-000016820000}"/>
    <cellStyle name="Normal 4 3 2 2 2 3 2" xfId="15676" xr:uid="{00000000-0005-0000-0000-000017820000}"/>
    <cellStyle name="Normal 4 3 2 2 2 3 2 2" xfId="15677" xr:uid="{00000000-0005-0000-0000-000018820000}"/>
    <cellStyle name="Normal 4 3 2 2 2 3 3" xfId="15678" xr:uid="{00000000-0005-0000-0000-000019820000}"/>
    <cellStyle name="Normal 4 3 2 2 2 4" xfId="15679" xr:uid="{00000000-0005-0000-0000-00001A820000}"/>
    <cellStyle name="Normal 4 3 2 2 2 4 2" xfId="15680" xr:uid="{00000000-0005-0000-0000-00001B820000}"/>
    <cellStyle name="Normal 4 3 2 2 2 5" xfId="15681" xr:uid="{00000000-0005-0000-0000-00001C820000}"/>
    <cellStyle name="Normal 4 3 2 2 2 5 2" xfId="15682" xr:uid="{00000000-0005-0000-0000-00001D820000}"/>
    <cellStyle name="Normal 4 3 2 2 2 6" xfId="15683" xr:uid="{00000000-0005-0000-0000-00001E820000}"/>
    <cellStyle name="Normal 4 3 2 2 3" xfId="15684" xr:uid="{00000000-0005-0000-0000-00001F820000}"/>
    <cellStyle name="Normal 4 3 2 2 3 2" xfId="15685" xr:uid="{00000000-0005-0000-0000-000020820000}"/>
    <cellStyle name="Normal 4 3 2 2 3 2 2" xfId="15686" xr:uid="{00000000-0005-0000-0000-000021820000}"/>
    <cellStyle name="Normal 4 3 2 2 4" xfId="15687" xr:uid="{00000000-0005-0000-0000-000022820000}"/>
    <cellStyle name="Normal 4 3 2 2 4 2" xfId="15688" xr:uid="{00000000-0005-0000-0000-000023820000}"/>
    <cellStyle name="Normal 4 3 2 2 4 2 2" xfId="15689" xr:uid="{00000000-0005-0000-0000-000024820000}"/>
    <cellStyle name="Normal 4 3 2 2 4 3" xfId="15690" xr:uid="{00000000-0005-0000-0000-000025820000}"/>
    <cellStyle name="Normal 4 3 2 2 5" xfId="15691" xr:uid="{00000000-0005-0000-0000-000026820000}"/>
    <cellStyle name="Normal 4 3 2 2 5 2" xfId="15692" xr:uid="{00000000-0005-0000-0000-000027820000}"/>
    <cellStyle name="Normal 4 3 2 2 6" xfId="15693" xr:uid="{00000000-0005-0000-0000-000028820000}"/>
    <cellStyle name="Normal 4 3 2 2 6 2" xfId="15694" xr:uid="{00000000-0005-0000-0000-000029820000}"/>
    <cellStyle name="Normal 4 3 2 2 7" xfId="15695" xr:uid="{00000000-0005-0000-0000-00002A820000}"/>
    <cellStyle name="Normal 4 3 2 2 7 2" xfId="15696" xr:uid="{00000000-0005-0000-0000-00002B820000}"/>
    <cellStyle name="Normal 4 3 2 2 8" xfId="15697" xr:uid="{00000000-0005-0000-0000-00002C820000}"/>
    <cellStyle name="Normal 4 3 2 2 8 2" xfId="15698" xr:uid="{00000000-0005-0000-0000-00002D820000}"/>
    <cellStyle name="Normal 4 3 2 2 9" xfId="15699" xr:uid="{00000000-0005-0000-0000-00002E820000}"/>
    <cellStyle name="Normal 4 3 2 2 9 2" xfId="15700" xr:uid="{00000000-0005-0000-0000-00002F820000}"/>
    <cellStyle name="Normal 4 3 2 3" xfId="15701" xr:uid="{00000000-0005-0000-0000-000030820000}"/>
    <cellStyle name="Normal 4 3 2 3 2" xfId="15702" xr:uid="{00000000-0005-0000-0000-000031820000}"/>
    <cellStyle name="Normal 4 3 2 3 2 2" xfId="15703" xr:uid="{00000000-0005-0000-0000-000032820000}"/>
    <cellStyle name="Normal 4 3 2 3 2 2 2" xfId="15704" xr:uid="{00000000-0005-0000-0000-000033820000}"/>
    <cellStyle name="Normal 4 3 2 4" xfId="15705" xr:uid="{00000000-0005-0000-0000-000034820000}"/>
    <cellStyle name="Normal 4 3 2 4 2" xfId="15706" xr:uid="{00000000-0005-0000-0000-000035820000}"/>
    <cellStyle name="Normal 4 3 2 4 2 2" xfId="15707" xr:uid="{00000000-0005-0000-0000-000036820000}"/>
    <cellStyle name="Normal 4 3 2 4 3" xfId="15708" xr:uid="{00000000-0005-0000-0000-000037820000}"/>
    <cellStyle name="Normal 4 3 2 4 3 2" xfId="15709" xr:uid="{00000000-0005-0000-0000-000038820000}"/>
    <cellStyle name="Normal 4 3 2 4 4" xfId="15710" xr:uid="{00000000-0005-0000-0000-000039820000}"/>
    <cellStyle name="Normal 4 3 2 5" xfId="15711" xr:uid="{00000000-0005-0000-0000-00003A820000}"/>
    <cellStyle name="Normal 4 3 2 5 2" xfId="15712" xr:uid="{00000000-0005-0000-0000-00003B820000}"/>
    <cellStyle name="Normal 4 3 2 5 2 2" xfId="15713" xr:uid="{00000000-0005-0000-0000-00003C820000}"/>
    <cellStyle name="Normal 4 3 2 6" xfId="15714" xr:uid="{00000000-0005-0000-0000-00003D820000}"/>
    <cellStyle name="Normal 4 3 2 6 2" xfId="15715" xr:uid="{00000000-0005-0000-0000-00003E820000}"/>
    <cellStyle name="Normal 4 3 2 7" xfId="15716" xr:uid="{00000000-0005-0000-0000-00003F820000}"/>
    <cellStyle name="Normal 4 3 2 7 2" xfId="15717" xr:uid="{00000000-0005-0000-0000-000040820000}"/>
    <cellStyle name="Normal 4 3 2 8" xfId="15718" xr:uid="{00000000-0005-0000-0000-000041820000}"/>
    <cellStyle name="Normal 4 3 3" xfId="15719" xr:uid="{00000000-0005-0000-0000-000042820000}"/>
    <cellStyle name="Normal 4 3 3 10" xfId="15720" xr:uid="{00000000-0005-0000-0000-000043820000}"/>
    <cellStyle name="Normal 4 3 3 10 2" xfId="15721" xr:uid="{00000000-0005-0000-0000-000044820000}"/>
    <cellStyle name="Normal 4 3 3 11" xfId="15722" xr:uid="{00000000-0005-0000-0000-000045820000}"/>
    <cellStyle name="Normal 4 3 3 2" xfId="15723" xr:uid="{00000000-0005-0000-0000-000046820000}"/>
    <cellStyle name="Normal 4 3 3 2 2" xfId="15724" xr:uid="{00000000-0005-0000-0000-000047820000}"/>
    <cellStyle name="Normal 4 3 3 2 2 2" xfId="15725" xr:uid="{00000000-0005-0000-0000-000048820000}"/>
    <cellStyle name="Normal 4 3 3 2 2 2 2" xfId="15726" xr:uid="{00000000-0005-0000-0000-000049820000}"/>
    <cellStyle name="Normal 4 3 3 2 3" xfId="15727" xr:uid="{00000000-0005-0000-0000-00004A820000}"/>
    <cellStyle name="Normal 4 3 3 2 3 2" xfId="15728" xr:uid="{00000000-0005-0000-0000-00004B820000}"/>
    <cellStyle name="Normal 4 3 3 2 3 2 2" xfId="15729" xr:uid="{00000000-0005-0000-0000-00004C820000}"/>
    <cellStyle name="Normal 4 3 3 2 3 3" xfId="15730" xr:uid="{00000000-0005-0000-0000-00004D820000}"/>
    <cellStyle name="Normal 4 3 3 2 4" xfId="15731" xr:uid="{00000000-0005-0000-0000-00004E820000}"/>
    <cellStyle name="Normal 4 3 3 2 4 2" xfId="15732" xr:uid="{00000000-0005-0000-0000-00004F820000}"/>
    <cellStyle name="Normal 4 3 3 2 5" xfId="15733" xr:uid="{00000000-0005-0000-0000-000050820000}"/>
    <cellStyle name="Normal 4 3 3 2 5 2" xfId="15734" xr:uid="{00000000-0005-0000-0000-000051820000}"/>
    <cellStyle name="Normal 4 3 3 2 6" xfId="15735" xr:uid="{00000000-0005-0000-0000-000052820000}"/>
    <cellStyle name="Normal 4 3 3 3" xfId="15736" xr:uid="{00000000-0005-0000-0000-000053820000}"/>
    <cellStyle name="Normal 4 3 3 3 2" xfId="15737" xr:uid="{00000000-0005-0000-0000-000054820000}"/>
    <cellStyle name="Normal 4 3 3 3 2 2" xfId="15738" xr:uid="{00000000-0005-0000-0000-000055820000}"/>
    <cellStyle name="Normal 4 3 3 3 2 2 2" xfId="15739" xr:uid="{00000000-0005-0000-0000-000056820000}"/>
    <cellStyle name="Normal 4 3 3 3 3" xfId="15740" xr:uid="{00000000-0005-0000-0000-000057820000}"/>
    <cellStyle name="Normal 4 3 3 3 3 2" xfId="15741" xr:uid="{00000000-0005-0000-0000-000058820000}"/>
    <cellStyle name="Normal 4 3 3 3 3 2 2" xfId="15742" xr:uid="{00000000-0005-0000-0000-000059820000}"/>
    <cellStyle name="Normal 4 3 3 3 3 3" xfId="15743" xr:uid="{00000000-0005-0000-0000-00005A820000}"/>
    <cellStyle name="Normal 4 3 3 3 4" xfId="15744" xr:uid="{00000000-0005-0000-0000-00005B820000}"/>
    <cellStyle name="Normal 4 3 3 3 4 2" xfId="15745" xr:uid="{00000000-0005-0000-0000-00005C820000}"/>
    <cellStyle name="Normal 4 3 3 3 5" xfId="15746" xr:uid="{00000000-0005-0000-0000-00005D820000}"/>
    <cellStyle name="Normal 4 3 3 3 5 2" xfId="15747" xr:uid="{00000000-0005-0000-0000-00005E820000}"/>
    <cellStyle name="Normal 4 3 3 3 6" xfId="15748" xr:uid="{00000000-0005-0000-0000-00005F820000}"/>
    <cellStyle name="Normal 4 3 3 4" xfId="15749" xr:uid="{00000000-0005-0000-0000-000060820000}"/>
    <cellStyle name="Normal 4 3 3 4 2" xfId="15750" xr:uid="{00000000-0005-0000-0000-000061820000}"/>
    <cellStyle name="Normal 4 3 3 4 2 2" xfId="15751" xr:uid="{00000000-0005-0000-0000-000062820000}"/>
    <cellStyle name="Normal 4 3 3 4 2 2 2" xfId="15752" xr:uid="{00000000-0005-0000-0000-000063820000}"/>
    <cellStyle name="Normal 4 3 3 4 3" xfId="15753" xr:uid="{00000000-0005-0000-0000-000064820000}"/>
    <cellStyle name="Normal 4 3 3 4 3 2" xfId="15754" xr:uid="{00000000-0005-0000-0000-000065820000}"/>
    <cellStyle name="Normal 4 3 3 4 4" xfId="15755" xr:uid="{00000000-0005-0000-0000-000066820000}"/>
    <cellStyle name="Normal 4 3 3 5" xfId="15756" xr:uid="{00000000-0005-0000-0000-000067820000}"/>
    <cellStyle name="Normal 4 3 3 5 2" xfId="15757" xr:uid="{00000000-0005-0000-0000-000068820000}"/>
    <cellStyle name="Normal 4 3 3 6" xfId="15758" xr:uid="{00000000-0005-0000-0000-000069820000}"/>
    <cellStyle name="Normal 4 3 3 6 2" xfId="15759" xr:uid="{00000000-0005-0000-0000-00006A820000}"/>
    <cellStyle name="Normal 4 3 3 7" xfId="15760" xr:uid="{00000000-0005-0000-0000-00006B820000}"/>
    <cellStyle name="Normal 4 3 3 7 2" xfId="15761" xr:uid="{00000000-0005-0000-0000-00006C820000}"/>
    <cellStyle name="Normal 4 3 3 8" xfId="15762" xr:uid="{00000000-0005-0000-0000-00006D820000}"/>
    <cellStyle name="Normal 4 3 3 8 2" xfId="15763" xr:uid="{00000000-0005-0000-0000-00006E820000}"/>
    <cellStyle name="Normal 4 3 3 9" xfId="15764" xr:uid="{00000000-0005-0000-0000-00006F820000}"/>
    <cellStyle name="Normal 4 3 3 9 2" xfId="15765" xr:uid="{00000000-0005-0000-0000-000070820000}"/>
    <cellStyle name="Normal 4 3 4" xfId="15766" xr:uid="{00000000-0005-0000-0000-000071820000}"/>
    <cellStyle name="Normal 4 3 4 2" xfId="15767" xr:uid="{00000000-0005-0000-0000-000072820000}"/>
    <cellStyle name="Normal 4 3 4 2 2" xfId="15768" xr:uid="{00000000-0005-0000-0000-000073820000}"/>
    <cellStyle name="Normal 4 3 4 2 2 2" xfId="15769" xr:uid="{00000000-0005-0000-0000-000074820000}"/>
    <cellStyle name="Normal 4 3 5" xfId="15770" xr:uid="{00000000-0005-0000-0000-000075820000}"/>
    <cellStyle name="Normal 4 3 5 2" xfId="15771" xr:uid="{00000000-0005-0000-0000-000076820000}"/>
    <cellStyle name="Normal 4 3 5 2 2" xfId="15772" xr:uid="{00000000-0005-0000-0000-000077820000}"/>
    <cellStyle name="Normal 4 3 6" xfId="15773" xr:uid="{00000000-0005-0000-0000-000078820000}"/>
    <cellStyle name="Normal 4 4" xfId="15774" xr:uid="{00000000-0005-0000-0000-000079820000}"/>
    <cellStyle name="Normal 4 4 10" xfId="54385" xr:uid="{39325142-887A-4C9D-9675-8143F8D8B120}"/>
    <cellStyle name="Normal 4 4 2" xfId="15775" xr:uid="{00000000-0005-0000-0000-00007A820000}"/>
    <cellStyle name="Normal 4 4 2 2" xfId="15776" xr:uid="{00000000-0005-0000-0000-00007B820000}"/>
    <cellStyle name="Normal 4 4 2 2 2" xfId="15777" xr:uid="{00000000-0005-0000-0000-00007C820000}"/>
    <cellStyle name="Normal 4 4 2 2 2 2" xfId="15778" xr:uid="{00000000-0005-0000-0000-00007D820000}"/>
    <cellStyle name="Normal 4 4 2 2 2 2 2" xfId="15779" xr:uid="{00000000-0005-0000-0000-00007E820000}"/>
    <cellStyle name="Normal 4 4 2 3" xfId="15780" xr:uid="{00000000-0005-0000-0000-00007F820000}"/>
    <cellStyle name="Normal 4 4 2 3 2" xfId="15781" xr:uid="{00000000-0005-0000-0000-000080820000}"/>
    <cellStyle name="Normal 4 4 2 3 2 2" xfId="15782" xr:uid="{00000000-0005-0000-0000-000081820000}"/>
    <cellStyle name="Normal 4 4 2 3 3" xfId="15783" xr:uid="{00000000-0005-0000-0000-000082820000}"/>
    <cellStyle name="Normal 4 4 2 3 3 2" xfId="15784" xr:uid="{00000000-0005-0000-0000-000083820000}"/>
    <cellStyle name="Normal 4 4 2 3 4" xfId="15785" xr:uid="{00000000-0005-0000-0000-000084820000}"/>
    <cellStyle name="Normal 4 4 2 4" xfId="15786" xr:uid="{00000000-0005-0000-0000-000085820000}"/>
    <cellStyle name="Normal 4 4 2 4 2" xfId="15787" xr:uid="{00000000-0005-0000-0000-000086820000}"/>
    <cellStyle name="Normal 4 4 2 4 2 2" xfId="15788" xr:uid="{00000000-0005-0000-0000-000087820000}"/>
    <cellStyle name="Normal 4 4 2 5" xfId="15789" xr:uid="{00000000-0005-0000-0000-000088820000}"/>
    <cellStyle name="Normal 4 4 2 5 2" xfId="15790" xr:uid="{00000000-0005-0000-0000-000089820000}"/>
    <cellStyle name="Normal 4 4 2 6" xfId="15791" xr:uid="{00000000-0005-0000-0000-00008A820000}"/>
    <cellStyle name="Normal 4 4 2 7" xfId="54965" xr:uid="{83E94A09-4A61-4DC8-A44C-E2263B062C1A}"/>
    <cellStyle name="Normal 4 4 3" xfId="15792" xr:uid="{00000000-0005-0000-0000-00008B820000}"/>
    <cellStyle name="Normal 4 4 3 10" xfId="15793" xr:uid="{00000000-0005-0000-0000-00008C820000}"/>
    <cellStyle name="Normal 4 4 3 2" xfId="15794" xr:uid="{00000000-0005-0000-0000-00008D820000}"/>
    <cellStyle name="Normal 4 4 3 2 2" xfId="15795" xr:uid="{00000000-0005-0000-0000-00008E820000}"/>
    <cellStyle name="Normal 4 4 3 2 2 2" xfId="15796" xr:uid="{00000000-0005-0000-0000-00008F820000}"/>
    <cellStyle name="Normal 4 4 3 2 2 2 2" xfId="15797" xr:uid="{00000000-0005-0000-0000-000090820000}"/>
    <cellStyle name="Normal 4 4 3 2 3" xfId="15798" xr:uid="{00000000-0005-0000-0000-000091820000}"/>
    <cellStyle name="Normal 4 4 3 2 3 2" xfId="15799" xr:uid="{00000000-0005-0000-0000-000092820000}"/>
    <cellStyle name="Normal 4 4 3 2 3 2 2" xfId="15800" xr:uid="{00000000-0005-0000-0000-000093820000}"/>
    <cellStyle name="Normal 4 4 3 2 3 3" xfId="15801" xr:uid="{00000000-0005-0000-0000-000094820000}"/>
    <cellStyle name="Normal 4 4 3 2 4" xfId="15802" xr:uid="{00000000-0005-0000-0000-000095820000}"/>
    <cellStyle name="Normal 4 4 3 2 4 2" xfId="15803" xr:uid="{00000000-0005-0000-0000-000096820000}"/>
    <cellStyle name="Normal 4 4 3 2 5" xfId="15804" xr:uid="{00000000-0005-0000-0000-000097820000}"/>
    <cellStyle name="Normal 4 4 3 2 5 2" xfId="15805" xr:uid="{00000000-0005-0000-0000-000098820000}"/>
    <cellStyle name="Normal 4 4 3 2 6" xfId="15806" xr:uid="{00000000-0005-0000-0000-000099820000}"/>
    <cellStyle name="Normal 4 4 3 3" xfId="15807" xr:uid="{00000000-0005-0000-0000-00009A820000}"/>
    <cellStyle name="Normal 4 4 3 3 2" xfId="15808" xr:uid="{00000000-0005-0000-0000-00009B820000}"/>
    <cellStyle name="Normal 4 4 3 3 2 2" xfId="15809" xr:uid="{00000000-0005-0000-0000-00009C820000}"/>
    <cellStyle name="Normal 4 4 3 4" xfId="15810" xr:uid="{00000000-0005-0000-0000-00009D820000}"/>
    <cellStyle name="Normal 4 4 3 4 2" xfId="15811" xr:uid="{00000000-0005-0000-0000-00009E820000}"/>
    <cellStyle name="Normal 4 4 3 4 2 2" xfId="15812" xr:uid="{00000000-0005-0000-0000-00009F820000}"/>
    <cellStyle name="Normal 4 4 3 4 3" xfId="15813" xr:uid="{00000000-0005-0000-0000-0000A0820000}"/>
    <cellStyle name="Normal 4 4 3 5" xfId="15814" xr:uid="{00000000-0005-0000-0000-0000A1820000}"/>
    <cellStyle name="Normal 4 4 3 5 2" xfId="15815" xr:uid="{00000000-0005-0000-0000-0000A2820000}"/>
    <cellStyle name="Normal 4 4 3 6" xfId="15816" xr:uid="{00000000-0005-0000-0000-0000A3820000}"/>
    <cellStyle name="Normal 4 4 3 6 2" xfId="15817" xr:uid="{00000000-0005-0000-0000-0000A4820000}"/>
    <cellStyle name="Normal 4 4 3 7" xfId="15818" xr:uid="{00000000-0005-0000-0000-0000A5820000}"/>
    <cellStyle name="Normal 4 4 3 7 2" xfId="15819" xr:uid="{00000000-0005-0000-0000-0000A6820000}"/>
    <cellStyle name="Normal 4 4 3 8" xfId="15820" xr:uid="{00000000-0005-0000-0000-0000A7820000}"/>
    <cellStyle name="Normal 4 4 3 8 2" xfId="15821" xr:uid="{00000000-0005-0000-0000-0000A8820000}"/>
    <cellStyle name="Normal 4 4 3 9" xfId="15822" xr:uid="{00000000-0005-0000-0000-0000A9820000}"/>
    <cellStyle name="Normal 4 4 3 9 2" xfId="15823" xr:uid="{00000000-0005-0000-0000-0000AA820000}"/>
    <cellStyle name="Normal 4 4 4" xfId="15824" xr:uid="{00000000-0005-0000-0000-0000AB820000}"/>
    <cellStyle name="Normal 4 4 4 2" xfId="15825" xr:uid="{00000000-0005-0000-0000-0000AC820000}"/>
    <cellStyle name="Normal 4 4 4 2 2" xfId="15826" xr:uid="{00000000-0005-0000-0000-0000AD820000}"/>
    <cellStyle name="Normal 4 4 4 2 2 2" xfId="15827" xr:uid="{00000000-0005-0000-0000-0000AE820000}"/>
    <cellStyle name="Normal 4 4 5" xfId="15828" xr:uid="{00000000-0005-0000-0000-0000AF820000}"/>
    <cellStyle name="Normal 4 4 5 2" xfId="15829" xr:uid="{00000000-0005-0000-0000-0000B0820000}"/>
    <cellStyle name="Normal 4 4 5 2 2" xfId="15830" xr:uid="{00000000-0005-0000-0000-0000B1820000}"/>
    <cellStyle name="Normal 4 4 5 3" xfId="15831" xr:uid="{00000000-0005-0000-0000-0000B2820000}"/>
    <cellStyle name="Normal 4 4 5 3 2" xfId="15832" xr:uid="{00000000-0005-0000-0000-0000B3820000}"/>
    <cellStyle name="Normal 4 4 5 4" xfId="15833" xr:uid="{00000000-0005-0000-0000-0000B4820000}"/>
    <cellStyle name="Normal 4 4 6" xfId="15834" xr:uid="{00000000-0005-0000-0000-0000B5820000}"/>
    <cellStyle name="Normal 4 4 6 2" xfId="15835" xr:uid="{00000000-0005-0000-0000-0000B6820000}"/>
    <cellStyle name="Normal 4 4 6 2 2" xfId="15836" xr:uid="{00000000-0005-0000-0000-0000B7820000}"/>
    <cellStyle name="Normal 4 4 7" xfId="15837" xr:uid="{00000000-0005-0000-0000-0000B8820000}"/>
    <cellStyle name="Normal 4 4 7 2" xfId="15838" xr:uid="{00000000-0005-0000-0000-0000B9820000}"/>
    <cellStyle name="Normal 4 4 8" xfId="15839" xr:uid="{00000000-0005-0000-0000-0000BA820000}"/>
    <cellStyle name="Normal 4 4 8 2" xfId="15840" xr:uid="{00000000-0005-0000-0000-0000BB820000}"/>
    <cellStyle name="Normal 4 4 9" xfId="15841" xr:uid="{00000000-0005-0000-0000-0000BC820000}"/>
    <cellStyle name="Normal 4 5" xfId="15842" xr:uid="{00000000-0005-0000-0000-0000BD820000}"/>
    <cellStyle name="Normal 4 5 2" xfId="15843" xr:uid="{00000000-0005-0000-0000-0000BE820000}"/>
    <cellStyle name="Normal 4 5 2 2" xfId="15844" xr:uid="{00000000-0005-0000-0000-0000BF820000}"/>
    <cellStyle name="Normal 4 5 2 2 2" xfId="15845" xr:uid="{00000000-0005-0000-0000-0000C0820000}"/>
    <cellStyle name="Normal 4 5 2 2 2 2" xfId="15846" xr:uid="{00000000-0005-0000-0000-0000C1820000}"/>
    <cellStyle name="Normal 4 5 2 3" xfId="55324" xr:uid="{3B196173-D70C-45F0-8FF4-D244E38D9B9B}"/>
    <cellStyle name="Normal 4 5 3" xfId="15847" xr:uid="{00000000-0005-0000-0000-0000C2820000}"/>
    <cellStyle name="Normal 4 5 3 2" xfId="15848" xr:uid="{00000000-0005-0000-0000-0000C3820000}"/>
    <cellStyle name="Normal 4 5 3 2 2" xfId="15849" xr:uid="{00000000-0005-0000-0000-0000C4820000}"/>
    <cellStyle name="Normal 4 5 3 2 2 2" xfId="15850" xr:uid="{00000000-0005-0000-0000-0000C5820000}"/>
    <cellStyle name="Normal 4 5 4" xfId="15851" xr:uid="{00000000-0005-0000-0000-0000C6820000}"/>
    <cellStyle name="Normal 4 5 5" xfId="15852" xr:uid="{00000000-0005-0000-0000-0000C7820000}"/>
    <cellStyle name="Normal 4 5 5 2" xfId="15853" xr:uid="{00000000-0005-0000-0000-0000C8820000}"/>
    <cellStyle name="Normal 4 5 5 2 2" xfId="15854" xr:uid="{00000000-0005-0000-0000-0000C9820000}"/>
    <cellStyle name="Normal 4 5 6" xfId="15855" xr:uid="{00000000-0005-0000-0000-0000CA820000}"/>
    <cellStyle name="Normal 4 5 7" xfId="54744" xr:uid="{E3703D3B-609E-450C-A156-B95572C86486}"/>
    <cellStyle name="Normal 4 6" xfId="15856" xr:uid="{00000000-0005-0000-0000-0000CB820000}"/>
    <cellStyle name="Normal 4 6 2" xfId="15857" xr:uid="{00000000-0005-0000-0000-0000CC820000}"/>
    <cellStyle name="Normal 4 6 2 2" xfId="15858" xr:uid="{00000000-0005-0000-0000-0000CD820000}"/>
    <cellStyle name="Normal 4 6 2 2 2" xfId="15859" xr:uid="{00000000-0005-0000-0000-0000CE820000}"/>
    <cellStyle name="Normal 4 6 2 2 2 2" xfId="15860" xr:uid="{00000000-0005-0000-0000-0000CF820000}"/>
    <cellStyle name="Normal 4 6 2 3" xfId="55450" xr:uid="{3D5497EE-6BC5-475E-9B53-F026736B7236}"/>
    <cellStyle name="Normal 4 6 3" xfId="15861" xr:uid="{00000000-0005-0000-0000-0000D0820000}"/>
    <cellStyle name="Normal 4 6 3 2" xfId="15862" xr:uid="{00000000-0005-0000-0000-0000D1820000}"/>
    <cellStyle name="Normal 4 6 3 2 2" xfId="15863" xr:uid="{00000000-0005-0000-0000-0000D2820000}"/>
    <cellStyle name="Normal 4 6 3 2 2 2" xfId="15864" xr:uid="{00000000-0005-0000-0000-0000D3820000}"/>
    <cellStyle name="Normal 4 6 4" xfId="15865" xr:uid="{00000000-0005-0000-0000-0000D4820000}"/>
    <cellStyle name="Normal 4 6 5" xfId="15866" xr:uid="{00000000-0005-0000-0000-0000D5820000}"/>
    <cellStyle name="Normal 4 6 5 2" xfId="15867" xr:uid="{00000000-0005-0000-0000-0000D6820000}"/>
    <cellStyle name="Normal 4 6 5 2 2" xfId="15868" xr:uid="{00000000-0005-0000-0000-0000D7820000}"/>
    <cellStyle name="Normal 4 6 6" xfId="15869" xr:uid="{00000000-0005-0000-0000-0000D8820000}"/>
    <cellStyle name="Normal 4 6 7" xfId="54870" xr:uid="{99B9251D-3B4B-4009-AFB2-EBBA7DD86221}"/>
    <cellStyle name="Normal 4 7" xfId="15870" xr:uid="{00000000-0005-0000-0000-0000D9820000}"/>
    <cellStyle name="Normal 4 7 2" xfId="15871" xr:uid="{00000000-0005-0000-0000-0000DA820000}"/>
    <cellStyle name="Normal 4 7 2 2" xfId="15872" xr:uid="{00000000-0005-0000-0000-0000DB820000}"/>
    <cellStyle name="Normal 4 7 2 2 2" xfId="15873" xr:uid="{00000000-0005-0000-0000-0000DC820000}"/>
    <cellStyle name="Normal 4 7 3" xfId="43429" xr:uid="{00000000-0005-0000-0000-0000DD820000}"/>
    <cellStyle name="Normal 4 7 4" xfId="54895" xr:uid="{498CC8F8-4C03-40A1-9474-8AA522355E4B}"/>
    <cellStyle name="Normal 4 8" xfId="15874" xr:uid="{00000000-0005-0000-0000-0000DE820000}"/>
    <cellStyle name="Normal 4 8 2" xfId="15875" xr:uid="{00000000-0005-0000-0000-0000DF820000}"/>
    <cellStyle name="Normal 4 8 2 2" xfId="15876" xr:uid="{00000000-0005-0000-0000-0000E0820000}"/>
    <cellStyle name="Normal 4 8 2 2 2" xfId="15877" xr:uid="{00000000-0005-0000-0000-0000E1820000}"/>
    <cellStyle name="Normal 4 8 3" xfId="43430" xr:uid="{00000000-0005-0000-0000-0000E2820000}"/>
    <cellStyle name="Normal 4 9" xfId="15878" xr:uid="{00000000-0005-0000-0000-0000E3820000}"/>
    <cellStyle name="Normal 4 9 2" xfId="15879" xr:uid="{00000000-0005-0000-0000-0000E4820000}"/>
    <cellStyle name="Normal 4 9 2 2" xfId="15880" xr:uid="{00000000-0005-0000-0000-0000E5820000}"/>
    <cellStyle name="Normal 4 9 2 2 2" xfId="15881" xr:uid="{00000000-0005-0000-0000-0000E6820000}"/>
    <cellStyle name="Normal 4 9 3" xfId="43431" xr:uid="{00000000-0005-0000-0000-0000E7820000}"/>
    <cellStyle name="Normal 4 9 4" xfId="54894" xr:uid="{591C4D32-8AE9-4CF3-BC36-1877CFDB1DE6}"/>
    <cellStyle name="Normal 4_.5 Direct Costs" xfId="15882" xr:uid="{00000000-0005-0000-0000-0000E8820000}"/>
    <cellStyle name="Normal 40" xfId="15883" xr:uid="{00000000-0005-0000-0000-0000E9820000}"/>
    <cellStyle name="Normal 40 10" xfId="15884" xr:uid="{00000000-0005-0000-0000-0000EA820000}"/>
    <cellStyle name="Normal 40 10 2" xfId="15885" xr:uid="{00000000-0005-0000-0000-0000EB820000}"/>
    <cellStyle name="Normal 40 10 2 2" xfId="15886" xr:uid="{00000000-0005-0000-0000-0000EC820000}"/>
    <cellStyle name="Normal 40 10 2 2 2" xfId="15887" xr:uid="{00000000-0005-0000-0000-0000ED820000}"/>
    <cellStyle name="Normal 40 11" xfId="15888" xr:uid="{00000000-0005-0000-0000-0000EE820000}"/>
    <cellStyle name="Normal 40 11 2" xfId="15889" xr:uid="{00000000-0005-0000-0000-0000EF820000}"/>
    <cellStyle name="Normal 40 11 2 2" xfId="15890" xr:uid="{00000000-0005-0000-0000-0000F0820000}"/>
    <cellStyle name="Normal 40 11 2 2 2" xfId="15891" xr:uid="{00000000-0005-0000-0000-0000F1820000}"/>
    <cellStyle name="Normal 40 12" xfId="15892" xr:uid="{00000000-0005-0000-0000-0000F2820000}"/>
    <cellStyle name="Normal 40 12 2" xfId="15893" xr:uid="{00000000-0005-0000-0000-0000F3820000}"/>
    <cellStyle name="Normal 40 12 2 2" xfId="15894" xr:uid="{00000000-0005-0000-0000-0000F4820000}"/>
    <cellStyle name="Normal 40 12 2 2 2" xfId="15895" xr:uid="{00000000-0005-0000-0000-0000F5820000}"/>
    <cellStyle name="Normal 40 13" xfId="15896" xr:uid="{00000000-0005-0000-0000-0000F6820000}"/>
    <cellStyle name="Normal 40 13 2" xfId="15897" xr:uid="{00000000-0005-0000-0000-0000F7820000}"/>
    <cellStyle name="Normal 40 13 2 2" xfId="15898" xr:uid="{00000000-0005-0000-0000-0000F8820000}"/>
    <cellStyle name="Normal 40 13 2 2 2" xfId="15899" xr:uid="{00000000-0005-0000-0000-0000F9820000}"/>
    <cellStyle name="Normal 40 14" xfId="15900" xr:uid="{00000000-0005-0000-0000-0000FA820000}"/>
    <cellStyle name="Normal 40 14 2" xfId="15901" xr:uid="{00000000-0005-0000-0000-0000FB820000}"/>
    <cellStyle name="Normal 40 14 2 2" xfId="15902" xr:uid="{00000000-0005-0000-0000-0000FC820000}"/>
    <cellStyle name="Normal 40 14 2 2 2" xfId="15903" xr:uid="{00000000-0005-0000-0000-0000FD820000}"/>
    <cellStyle name="Normal 40 15" xfId="15904" xr:uid="{00000000-0005-0000-0000-0000FE820000}"/>
    <cellStyle name="Normal 40 15 2" xfId="15905" xr:uid="{00000000-0005-0000-0000-0000FF820000}"/>
    <cellStyle name="Normal 40 15 2 2" xfId="15906" xr:uid="{00000000-0005-0000-0000-000000830000}"/>
    <cellStyle name="Normal 40 15 2 2 2" xfId="15907" xr:uid="{00000000-0005-0000-0000-000001830000}"/>
    <cellStyle name="Normal 40 16" xfId="15908" xr:uid="{00000000-0005-0000-0000-000002830000}"/>
    <cellStyle name="Normal 40 16 2" xfId="15909" xr:uid="{00000000-0005-0000-0000-000003830000}"/>
    <cellStyle name="Normal 40 16 2 2" xfId="15910" xr:uid="{00000000-0005-0000-0000-000004830000}"/>
    <cellStyle name="Normal 40 16 2 2 2" xfId="15911" xr:uid="{00000000-0005-0000-0000-000005830000}"/>
    <cellStyle name="Normal 40 16 3" xfId="15912" xr:uid="{00000000-0005-0000-0000-000006830000}"/>
    <cellStyle name="Normal 40 16 3 2" xfId="15913" xr:uid="{00000000-0005-0000-0000-000007830000}"/>
    <cellStyle name="Normal 40 16 3 2 2" xfId="15914" xr:uid="{00000000-0005-0000-0000-000008830000}"/>
    <cellStyle name="Normal 40 16 3 3" xfId="15915" xr:uid="{00000000-0005-0000-0000-000009830000}"/>
    <cellStyle name="Normal 40 16 4" xfId="15916" xr:uid="{00000000-0005-0000-0000-00000A830000}"/>
    <cellStyle name="Normal 40 16 4 2" xfId="15917" xr:uid="{00000000-0005-0000-0000-00000B830000}"/>
    <cellStyle name="Normal 40 16 5" xfId="15918" xr:uid="{00000000-0005-0000-0000-00000C830000}"/>
    <cellStyle name="Normal 40 16 5 2" xfId="15919" xr:uid="{00000000-0005-0000-0000-00000D830000}"/>
    <cellStyle name="Normal 40 16 6" xfId="15920" xr:uid="{00000000-0005-0000-0000-00000E830000}"/>
    <cellStyle name="Normal 40 17" xfId="15921" xr:uid="{00000000-0005-0000-0000-00000F830000}"/>
    <cellStyle name="Normal 40 17 2" xfId="15922" xr:uid="{00000000-0005-0000-0000-000010830000}"/>
    <cellStyle name="Normal 40 17 2 2" xfId="15923" xr:uid="{00000000-0005-0000-0000-000011830000}"/>
    <cellStyle name="Normal 40 18" xfId="15924" xr:uid="{00000000-0005-0000-0000-000012830000}"/>
    <cellStyle name="Normal 40 18 2" xfId="15925" xr:uid="{00000000-0005-0000-0000-000013830000}"/>
    <cellStyle name="Normal 40 19" xfId="15926" xr:uid="{00000000-0005-0000-0000-000014830000}"/>
    <cellStyle name="Normal 40 19 2" xfId="15927" xr:uid="{00000000-0005-0000-0000-000015830000}"/>
    <cellStyle name="Normal 40 2" xfId="15928" xr:uid="{00000000-0005-0000-0000-000016830000}"/>
    <cellStyle name="Normal 40 2 2" xfId="15929" xr:uid="{00000000-0005-0000-0000-000017830000}"/>
    <cellStyle name="Normal 40 2 2 2" xfId="15930" xr:uid="{00000000-0005-0000-0000-000018830000}"/>
    <cellStyle name="Normal 40 2 2 2 2" xfId="15931" xr:uid="{00000000-0005-0000-0000-000019830000}"/>
    <cellStyle name="Normal 40 2 2 3" xfId="15932" xr:uid="{00000000-0005-0000-0000-00001A830000}"/>
    <cellStyle name="Normal 40 2 3" xfId="15933" xr:uid="{00000000-0005-0000-0000-00001B830000}"/>
    <cellStyle name="Normal 40 2 4" xfId="15934" xr:uid="{00000000-0005-0000-0000-00001C830000}"/>
    <cellStyle name="Normal 40 20" xfId="15935" xr:uid="{00000000-0005-0000-0000-00001D830000}"/>
    <cellStyle name="Normal 40 20 2" xfId="15936" xr:uid="{00000000-0005-0000-0000-00001E830000}"/>
    <cellStyle name="Normal 40 21" xfId="15937" xr:uid="{00000000-0005-0000-0000-00001F830000}"/>
    <cellStyle name="Normal 40 22" xfId="15938" xr:uid="{00000000-0005-0000-0000-000020830000}"/>
    <cellStyle name="Normal 40 3" xfId="15939" xr:uid="{00000000-0005-0000-0000-000021830000}"/>
    <cellStyle name="Normal 40 3 2" xfId="15940" xr:uid="{00000000-0005-0000-0000-000022830000}"/>
    <cellStyle name="Normal 40 3 2 10" xfId="15941" xr:uid="{00000000-0005-0000-0000-000023830000}"/>
    <cellStyle name="Normal 40 3 2 11" xfId="15942" xr:uid="{00000000-0005-0000-0000-000024830000}"/>
    <cellStyle name="Normal 40 3 2 2" xfId="15943" xr:uid="{00000000-0005-0000-0000-000025830000}"/>
    <cellStyle name="Normal 40 3 2 2 2" xfId="15944" xr:uid="{00000000-0005-0000-0000-000026830000}"/>
    <cellStyle name="Normal 40 3 2 2 2 2" xfId="15945" xr:uid="{00000000-0005-0000-0000-000027830000}"/>
    <cellStyle name="Normal 40 3 2 2 2 2 2" xfId="15946" xr:uid="{00000000-0005-0000-0000-000028830000}"/>
    <cellStyle name="Normal 40 3 2 2 3" xfId="15947" xr:uid="{00000000-0005-0000-0000-000029830000}"/>
    <cellStyle name="Normal 40 3 2 2 3 2" xfId="15948" xr:uid="{00000000-0005-0000-0000-00002A830000}"/>
    <cellStyle name="Normal 40 3 2 2 3 2 2" xfId="15949" xr:uid="{00000000-0005-0000-0000-00002B830000}"/>
    <cellStyle name="Normal 40 3 2 2 3 3" xfId="15950" xr:uid="{00000000-0005-0000-0000-00002C830000}"/>
    <cellStyle name="Normal 40 3 2 2 4" xfId="15951" xr:uid="{00000000-0005-0000-0000-00002D830000}"/>
    <cellStyle name="Normal 40 3 2 2 4 2" xfId="15952" xr:uid="{00000000-0005-0000-0000-00002E830000}"/>
    <cellStyle name="Normal 40 3 2 2 5" xfId="15953" xr:uid="{00000000-0005-0000-0000-00002F830000}"/>
    <cellStyle name="Normal 40 3 2 2 5 2" xfId="15954" xr:uid="{00000000-0005-0000-0000-000030830000}"/>
    <cellStyle name="Normal 40 3 2 2 6" xfId="15955" xr:uid="{00000000-0005-0000-0000-000031830000}"/>
    <cellStyle name="Normal 40 3 2 3" xfId="15956" xr:uid="{00000000-0005-0000-0000-000032830000}"/>
    <cellStyle name="Normal 40 3 2 3 2" xfId="15957" xr:uid="{00000000-0005-0000-0000-000033830000}"/>
    <cellStyle name="Normal 40 3 2 3 2 2" xfId="15958" xr:uid="{00000000-0005-0000-0000-000034830000}"/>
    <cellStyle name="Normal 40 3 2 4" xfId="15959" xr:uid="{00000000-0005-0000-0000-000035830000}"/>
    <cellStyle name="Normal 40 3 2 4 2" xfId="15960" xr:uid="{00000000-0005-0000-0000-000036830000}"/>
    <cellStyle name="Normal 40 3 2 4 2 2" xfId="15961" xr:uid="{00000000-0005-0000-0000-000037830000}"/>
    <cellStyle name="Normal 40 3 2 4 3" xfId="15962" xr:uid="{00000000-0005-0000-0000-000038830000}"/>
    <cellStyle name="Normal 40 3 2 5" xfId="15963" xr:uid="{00000000-0005-0000-0000-000039830000}"/>
    <cellStyle name="Normal 40 3 2 5 2" xfId="15964" xr:uid="{00000000-0005-0000-0000-00003A830000}"/>
    <cellStyle name="Normal 40 3 2 6" xfId="15965" xr:uid="{00000000-0005-0000-0000-00003B830000}"/>
    <cellStyle name="Normal 40 3 2 6 2" xfId="15966" xr:uid="{00000000-0005-0000-0000-00003C830000}"/>
    <cellStyle name="Normal 40 3 2 7" xfId="15967" xr:uid="{00000000-0005-0000-0000-00003D830000}"/>
    <cellStyle name="Normal 40 3 2 7 2" xfId="15968" xr:uid="{00000000-0005-0000-0000-00003E830000}"/>
    <cellStyle name="Normal 40 3 2 8" xfId="15969" xr:uid="{00000000-0005-0000-0000-00003F830000}"/>
    <cellStyle name="Normal 40 3 2 8 2" xfId="15970" xr:uid="{00000000-0005-0000-0000-000040830000}"/>
    <cellStyle name="Normal 40 3 2 9" xfId="15971" xr:uid="{00000000-0005-0000-0000-000041830000}"/>
    <cellStyle name="Normal 40 3 2 9 2" xfId="15972" xr:uid="{00000000-0005-0000-0000-000042830000}"/>
    <cellStyle name="Normal 40 3 3" xfId="15973" xr:uid="{00000000-0005-0000-0000-000043830000}"/>
    <cellStyle name="Normal 40 3 3 2" xfId="15974" xr:uid="{00000000-0005-0000-0000-000044830000}"/>
    <cellStyle name="Normal 40 3 3 2 2" xfId="15975" xr:uid="{00000000-0005-0000-0000-000045830000}"/>
    <cellStyle name="Normal 40 3 3 2 2 2" xfId="15976" xr:uid="{00000000-0005-0000-0000-000046830000}"/>
    <cellStyle name="Normal 40 3 3 3" xfId="15977" xr:uid="{00000000-0005-0000-0000-000047830000}"/>
    <cellStyle name="Normal 40 3 4" xfId="15978" xr:uid="{00000000-0005-0000-0000-000048830000}"/>
    <cellStyle name="Normal 40 3 4 2" xfId="15979" xr:uid="{00000000-0005-0000-0000-000049830000}"/>
    <cellStyle name="Normal 40 3 4 2 2" xfId="15980" xr:uid="{00000000-0005-0000-0000-00004A830000}"/>
    <cellStyle name="Normal 40 3 4 3" xfId="15981" xr:uid="{00000000-0005-0000-0000-00004B830000}"/>
    <cellStyle name="Normal 40 3 4 3 2" xfId="15982" xr:uid="{00000000-0005-0000-0000-00004C830000}"/>
    <cellStyle name="Normal 40 3 4 4" xfId="15983" xr:uid="{00000000-0005-0000-0000-00004D830000}"/>
    <cellStyle name="Normal 40 3 5" xfId="15984" xr:uid="{00000000-0005-0000-0000-00004E830000}"/>
    <cellStyle name="Normal 40 3 5 2" xfId="15985" xr:uid="{00000000-0005-0000-0000-00004F830000}"/>
    <cellStyle name="Normal 40 3 5 2 2" xfId="15986" xr:uid="{00000000-0005-0000-0000-000050830000}"/>
    <cellStyle name="Normal 40 3 6" xfId="15987" xr:uid="{00000000-0005-0000-0000-000051830000}"/>
    <cellStyle name="Normal 40 3 6 2" xfId="15988" xr:uid="{00000000-0005-0000-0000-000052830000}"/>
    <cellStyle name="Normal 40 4" xfId="15989" xr:uid="{00000000-0005-0000-0000-000053830000}"/>
    <cellStyle name="Normal 40 4 2" xfId="15990" xr:uid="{00000000-0005-0000-0000-000054830000}"/>
    <cellStyle name="Normal 40 4 2 2" xfId="15991" xr:uid="{00000000-0005-0000-0000-000055830000}"/>
    <cellStyle name="Normal 40 4 2 2 2" xfId="15992" xr:uid="{00000000-0005-0000-0000-000056830000}"/>
    <cellStyle name="Normal 40 4 3" xfId="15993" xr:uid="{00000000-0005-0000-0000-000057830000}"/>
    <cellStyle name="Normal 40 5" xfId="15994" xr:uid="{00000000-0005-0000-0000-000058830000}"/>
    <cellStyle name="Normal 40 5 2" xfId="15995" xr:uid="{00000000-0005-0000-0000-000059830000}"/>
    <cellStyle name="Normal 40 5 2 2" xfId="15996" xr:uid="{00000000-0005-0000-0000-00005A830000}"/>
    <cellStyle name="Normal 40 5 2 2 2" xfId="15997" xr:uid="{00000000-0005-0000-0000-00005B830000}"/>
    <cellStyle name="Normal 40 5 3" xfId="15998" xr:uid="{00000000-0005-0000-0000-00005C830000}"/>
    <cellStyle name="Normal 40 6" xfId="15999" xr:uid="{00000000-0005-0000-0000-00005D830000}"/>
    <cellStyle name="Normal 40 6 2" xfId="16000" xr:uid="{00000000-0005-0000-0000-00005E830000}"/>
    <cellStyle name="Normal 40 6 2 2" xfId="16001" xr:uid="{00000000-0005-0000-0000-00005F830000}"/>
    <cellStyle name="Normal 40 6 2 2 2" xfId="16002" xr:uid="{00000000-0005-0000-0000-000060830000}"/>
    <cellStyle name="Normal 40 6 3" xfId="43432" xr:uid="{00000000-0005-0000-0000-000061830000}"/>
    <cellStyle name="Normal 40 7" xfId="16003" xr:uid="{00000000-0005-0000-0000-000062830000}"/>
    <cellStyle name="Normal 40 7 2" xfId="16004" xr:uid="{00000000-0005-0000-0000-000063830000}"/>
    <cellStyle name="Normal 40 7 2 2" xfId="16005" xr:uid="{00000000-0005-0000-0000-000064830000}"/>
    <cellStyle name="Normal 40 7 2 2 2" xfId="16006" xr:uid="{00000000-0005-0000-0000-000065830000}"/>
    <cellStyle name="Normal 40 7 3" xfId="43433" xr:uid="{00000000-0005-0000-0000-000066830000}"/>
    <cellStyle name="Normal 40 8" xfId="16007" xr:uid="{00000000-0005-0000-0000-000067830000}"/>
    <cellStyle name="Normal 40 8 2" xfId="16008" xr:uid="{00000000-0005-0000-0000-000068830000}"/>
    <cellStyle name="Normal 40 8 2 2" xfId="16009" xr:uid="{00000000-0005-0000-0000-000069830000}"/>
    <cellStyle name="Normal 40 8 2 2 2" xfId="16010" xr:uid="{00000000-0005-0000-0000-00006A830000}"/>
    <cellStyle name="Normal 40 9" xfId="16011" xr:uid="{00000000-0005-0000-0000-00006B830000}"/>
    <cellStyle name="Normal 40 9 2" xfId="16012" xr:uid="{00000000-0005-0000-0000-00006C830000}"/>
    <cellStyle name="Normal 40 9 2 2" xfId="16013" xr:uid="{00000000-0005-0000-0000-00006D830000}"/>
    <cellStyle name="Normal 40 9 2 2 2" xfId="16014" xr:uid="{00000000-0005-0000-0000-00006E830000}"/>
    <cellStyle name="Normal 408" xfId="54313" xr:uid="{846B602E-2A0C-4931-86B3-81B57AE4A969}"/>
    <cellStyle name="Normal 408 2" xfId="54388" xr:uid="{51C98AC1-9818-46E6-8DAD-587E32FC9558}"/>
    <cellStyle name="Normal 408 2 2" xfId="54968" xr:uid="{A1EE7B64-A338-41C8-928F-AD35983E8219}"/>
    <cellStyle name="Normal 408 3" xfId="54747" xr:uid="{2DBCA4A0-306F-4B18-8311-7AA0460CD868}"/>
    <cellStyle name="Normal 408 3 2" xfId="55327" xr:uid="{11FC815C-268E-444E-AC0F-2414073C5252}"/>
    <cellStyle name="Normal 408 4" xfId="54872" xr:uid="{30498421-8988-40B9-AE71-5F52491BB5E2}"/>
    <cellStyle name="Normal 408 4 2" xfId="55452" xr:uid="{FEA77262-124C-4532-9D78-D437208B79F4}"/>
    <cellStyle name="Normal 408 5" xfId="54897" xr:uid="{490E01C2-6EEC-443D-8298-E24726DF4930}"/>
    <cellStyle name="Normal 41" xfId="16015" xr:uid="{00000000-0005-0000-0000-00006F830000}"/>
    <cellStyle name="Normal 41 10" xfId="16016" xr:uid="{00000000-0005-0000-0000-000070830000}"/>
    <cellStyle name="Normal 41 10 2" xfId="16017" xr:uid="{00000000-0005-0000-0000-000071830000}"/>
    <cellStyle name="Normal 41 10 2 2" xfId="16018" xr:uid="{00000000-0005-0000-0000-000072830000}"/>
    <cellStyle name="Normal 41 10 2 2 2" xfId="16019" xr:uid="{00000000-0005-0000-0000-000073830000}"/>
    <cellStyle name="Normal 41 11" xfId="16020" xr:uid="{00000000-0005-0000-0000-000074830000}"/>
    <cellStyle name="Normal 41 11 2" xfId="16021" xr:uid="{00000000-0005-0000-0000-000075830000}"/>
    <cellStyle name="Normal 41 11 2 2" xfId="16022" xr:uid="{00000000-0005-0000-0000-000076830000}"/>
    <cellStyle name="Normal 41 11 2 2 2" xfId="16023" xr:uid="{00000000-0005-0000-0000-000077830000}"/>
    <cellStyle name="Normal 41 12" xfId="16024" xr:uid="{00000000-0005-0000-0000-000078830000}"/>
    <cellStyle name="Normal 41 12 2" xfId="16025" xr:uid="{00000000-0005-0000-0000-000079830000}"/>
    <cellStyle name="Normal 41 12 2 2" xfId="16026" xr:uid="{00000000-0005-0000-0000-00007A830000}"/>
    <cellStyle name="Normal 41 12 2 2 2" xfId="16027" xr:uid="{00000000-0005-0000-0000-00007B830000}"/>
    <cellStyle name="Normal 41 13" xfId="16028" xr:uid="{00000000-0005-0000-0000-00007C830000}"/>
    <cellStyle name="Normal 41 13 2" xfId="16029" xr:uid="{00000000-0005-0000-0000-00007D830000}"/>
    <cellStyle name="Normal 41 13 2 2" xfId="16030" xr:uid="{00000000-0005-0000-0000-00007E830000}"/>
    <cellStyle name="Normal 41 13 2 2 2" xfId="16031" xr:uid="{00000000-0005-0000-0000-00007F830000}"/>
    <cellStyle name="Normal 41 14" xfId="16032" xr:uid="{00000000-0005-0000-0000-000080830000}"/>
    <cellStyle name="Normal 41 14 2" xfId="16033" xr:uid="{00000000-0005-0000-0000-000081830000}"/>
    <cellStyle name="Normal 41 14 2 2" xfId="16034" xr:uid="{00000000-0005-0000-0000-000082830000}"/>
    <cellStyle name="Normal 41 14 2 2 2" xfId="16035" xr:uid="{00000000-0005-0000-0000-000083830000}"/>
    <cellStyle name="Normal 41 15" xfId="16036" xr:uid="{00000000-0005-0000-0000-000084830000}"/>
    <cellStyle name="Normal 41 15 2" xfId="16037" xr:uid="{00000000-0005-0000-0000-000085830000}"/>
    <cellStyle name="Normal 41 15 2 2" xfId="16038" xr:uid="{00000000-0005-0000-0000-000086830000}"/>
    <cellStyle name="Normal 41 16" xfId="16039" xr:uid="{00000000-0005-0000-0000-000087830000}"/>
    <cellStyle name="Normal 41 2" xfId="16040" xr:uid="{00000000-0005-0000-0000-000088830000}"/>
    <cellStyle name="Normal 41 2 2" xfId="16041" xr:uid="{00000000-0005-0000-0000-000089830000}"/>
    <cellStyle name="Normal 41 2 2 2" xfId="16042" xr:uid="{00000000-0005-0000-0000-00008A830000}"/>
    <cellStyle name="Normal 41 2 2 2 2" xfId="16043" xr:uid="{00000000-0005-0000-0000-00008B830000}"/>
    <cellStyle name="Normal 41 2 3" xfId="16044" xr:uid="{00000000-0005-0000-0000-00008C830000}"/>
    <cellStyle name="Normal 41 3" xfId="16045" xr:uid="{00000000-0005-0000-0000-00008D830000}"/>
    <cellStyle name="Normal 41 3 2" xfId="16046" xr:uid="{00000000-0005-0000-0000-00008E830000}"/>
    <cellStyle name="Normal 41 3 2 2" xfId="16047" xr:uid="{00000000-0005-0000-0000-00008F830000}"/>
    <cellStyle name="Normal 41 3 2 2 2" xfId="16048" xr:uid="{00000000-0005-0000-0000-000090830000}"/>
    <cellStyle name="Normal 41 3 2 3" xfId="16049" xr:uid="{00000000-0005-0000-0000-000091830000}"/>
    <cellStyle name="Normal 41 3 3" xfId="16050" xr:uid="{00000000-0005-0000-0000-000092830000}"/>
    <cellStyle name="Normal 41 3 4" xfId="16051" xr:uid="{00000000-0005-0000-0000-000093830000}"/>
    <cellStyle name="Normal 41 4" xfId="16052" xr:uid="{00000000-0005-0000-0000-000094830000}"/>
    <cellStyle name="Normal 41 4 2" xfId="16053" xr:uid="{00000000-0005-0000-0000-000095830000}"/>
    <cellStyle name="Normal 41 4 2 2" xfId="16054" xr:uid="{00000000-0005-0000-0000-000096830000}"/>
    <cellStyle name="Normal 41 4 2 2 2" xfId="16055" xr:uid="{00000000-0005-0000-0000-000097830000}"/>
    <cellStyle name="Normal 41 4 2 3" xfId="16056" xr:uid="{00000000-0005-0000-0000-000098830000}"/>
    <cellStyle name="Normal 41 4 3" xfId="16057" xr:uid="{00000000-0005-0000-0000-000099830000}"/>
    <cellStyle name="Normal 41 4 4" xfId="16058" xr:uid="{00000000-0005-0000-0000-00009A830000}"/>
    <cellStyle name="Normal 41 5" xfId="16059" xr:uid="{00000000-0005-0000-0000-00009B830000}"/>
    <cellStyle name="Normal 41 5 2" xfId="16060" xr:uid="{00000000-0005-0000-0000-00009C830000}"/>
    <cellStyle name="Normal 41 5 2 2" xfId="16061" xr:uid="{00000000-0005-0000-0000-00009D830000}"/>
    <cellStyle name="Normal 41 5 2 2 2" xfId="16062" xr:uid="{00000000-0005-0000-0000-00009E830000}"/>
    <cellStyle name="Normal 41 5 3" xfId="16063" xr:uid="{00000000-0005-0000-0000-00009F830000}"/>
    <cellStyle name="Normal 41 6" xfId="16064" xr:uid="{00000000-0005-0000-0000-0000A0830000}"/>
    <cellStyle name="Normal 41 6 2" xfId="16065" xr:uid="{00000000-0005-0000-0000-0000A1830000}"/>
    <cellStyle name="Normal 41 6 2 2" xfId="16066" xr:uid="{00000000-0005-0000-0000-0000A2830000}"/>
    <cellStyle name="Normal 41 6 2 2 2" xfId="16067" xr:uid="{00000000-0005-0000-0000-0000A3830000}"/>
    <cellStyle name="Normal 41 6 3" xfId="16068" xr:uid="{00000000-0005-0000-0000-0000A4830000}"/>
    <cellStyle name="Normal 41 7" xfId="16069" xr:uid="{00000000-0005-0000-0000-0000A5830000}"/>
    <cellStyle name="Normal 41 7 2" xfId="16070" xr:uid="{00000000-0005-0000-0000-0000A6830000}"/>
    <cellStyle name="Normal 41 7 2 2" xfId="16071" xr:uid="{00000000-0005-0000-0000-0000A7830000}"/>
    <cellStyle name="Normal 41 7 2 2 2" xfId="16072" xr:uid="{00000000-0005-0000-0000-0000A8830000}"/>
    <cellStyle name="Normal 41 7 3" xfId="43434" xr:uid="{00000000-0005-0000-0000-0000A9830000}"/>
    <cellStyle name="Normal 41 8" xfId="16073" xr:uid="{00000000-0005-0000-0000-0000AA830000}"/>
    <cellStyle name="Normal 41 8 2" xfId="16074" xr:uid="{00000000-0005-0000-0000-0000AB830000}"/>
    <cellStyle name="Normal 41 8 2 2" xfId="16075" xr:uid="{00000000-0005-0000-0000-0000AC830000}"/>
    <cellStyle name="Normal 41 8 2 2 2" xfId="16076" xr:uid="{00000000-0005-0000-0000-0000AD830000}"/>
    <cellStyle name="Normal 41 9" xfId="16077" xr:uid="{00000000-0005-0000-0000-0000AE830000}"/>
    <cellStyle name="Normal 41 9 2" xfId="16078" xr:uid="{00000000-0005-0000-0000-0000AF830000}"/>
    <cellStyle name="Normal 41 9 2 2" xfId="16079" xr:uid="{00000000-0005-0000-0000-0000B0830000}"/>
    <cellStyle name="Normal 41 9 2 2 2" xfId="16080" xr:uid="{00000000-0005-0000-0000-0000B1830000}"/>
    <cellStyle name="Normal 410" xfId="54314" xr:uid="{7554FF2D-4347-41E9-9328-3F0B3D2DFAA1}"/>
    <cellStyle name="Normal 410 2" xfId="54389" xr:uid="{0E64DE9E-499D-4C36-9397-38BA0A08BBEF}"/>
    <cellStyle name="Normal 410 2 2" xfId="54969" xr:uid="{5D574392-C02A-45C7-91D7-59DE5DE5BE47}"/>
    <cellStyle name="Normal 410 3" xfId="54748" xr:uid="{4613217E-8AA3-4D90-90D8-710FBA971D5C}"/>
    <cellStyle name="Normal 410 3 2" xfId="55328" xr:uid="{DFF3136C-2D83-4EE6-B6A2-C120B85E44B1}"/>
    <cellStyle name="Normal 410 4" xfId="54873" xr:uid="{6449AF6A-8361-4F4E-BED7-F054A36FEC2D}"/>
    <cellStyle name="Normal 410 4 2" xfId="55453" xr:uid="{10820242-0CA5-47EB-BC29-FBD6D755E6EA}"/>
    <cellStyle name="Normal 410 5" xfId="54898" xr:uid="{901E064A-8B02-4E05-977E-54AA454C4A0C}"/>
    <cellStyle name="Normal 412" xfId="54315" xr:uid="{531D6237-19CB-411C-97E5-EF0C65A83DC4}"/>
    <cellStyle name="Normal 412 2" xfId="54390" xr:uid="{D329C26D-C47D-4190-A544-2903602980AE}"/>
    <cellStyle name="Normal 412 2 2" xfId="54970" xr:uid="{44E099DD-C46D-4D8E-B8F5-D739C8C18435}"/>
    <cellStyle name="Normal 412 3" xfId="54749" xr:uid="{EF39F03A-A082-4C7B-AFB3-EB4C646BAFE9}"/>
    <cellStyle name="Normal 412 3 2" xfId="55329" xr:uid="{3A1BED83-AFA1-4B4C-9529-2767A818FFCB}"/>
    <cellStyle name="Normal 412 4" xfId="54874" xr:uid="{1BC7FCAF-1198-4952-A855-D980127A6DFF}"/>
    <cellStyle name="Normal 412 4 2" xfId="55454" xr:uid="{48E39F01-3741-460A-8AF7-BAA197D8AEA1}"/>
    <cellStyle name="Normal 412 5" xfId="54899" xr:uid="{297B8349-7DE1-48E8-801D-4E8B4C4B5EA7}"/>
    <cellStyle name="Normal 413" xfId="54316" xr:uid="{EB4D4C51-C387-4D34-B5C3-FD0F51FAB2C1}"/>
    <cellStyle name="Normal 413 2" xfId="54391" xr:uid="{0D58C382-8EC3-4A72-A2F9-17C0AC58E16E}"/>
    <cellStyle name="Normal 413 2 2" xfId="54971" xr:uid="{9183CB19-9F42-4D6A-8506-1A94E3B22DAE}"/>
    <cellStyle name="Normal 413 3" xfId="54750" xr:uid="{A282F028-DA95-4813-9BED-D5906CA5BFEC}"/>
    <cellStyle name="Normal 413 3 2" xfId="55330" xr:uid="{8A4CA059-5EC6-42C9-B3DB-CEF21083F4B8}"/>
    <cellStyle name="Normal 413 4" xfId="54875" xr:uid="{D2F025D4-6ACE-4956-AF70-0B0E096CA9CA}"/>
    <cellStyle name="Normal 413 4 2" xfId="55455" xr:uid="{6E8C0B5A-7D0D-4585-85FF-57AD8D5A86A9}"/>
    <cellStyle name="Normal 413 5" xfId="54900" xr:uid="{07D4B1E3-ED50-4609-AD9D-B29D7677BAF2}"/>
    <cellStyle name="Normal 42" xfId="16081" xr:uid="{00000000-0005-0000-0000-0000B2830000}"/>
    <cellStyle name="Normal 42 10" xfId="16082" xr:uid="{00000000-0005-0000-0000-0000B3830000}"/>
    <cellStyle name="Normal 42 10 2" xfId="16083" xr:uid="{00000000-0005-0000-0000-0000B4830000}"/>
    <cellStyle name="Normal 42 10 2 2" xfId="16084" xr:uid="{00000000-0005-0000-0000-0000B5830000}"/>
    <cellStyle name="Normal 42 10 2 2 2" xfId="16085" xr:uid="{00000000-0005-0000-0000-0000B6830000}"/>
    <cellStyle name="Normal 42 11" xfId="16086" xr:uid="{00000000-0005-0000-0000-0000B7830000}"/>
    <cellStyle name="Normal 42 11 2" xfId="16087" xr:uid="{00000000-0005-0000-0000-0000B8830000}"/>
    <cellStyle name="Normal 42 11 2 2" xfId="16088" xr:uid="{00000000-0005-0000-0000-0000B9830000}"/>
    <cellStyle name="Normal 42 11 2 2 2" xfId="16089" xr:uid="{00000000-0005-0000-0000-0000BA830000}"/>
    <cellStyle name="Normal 42 12" xfId="16090" xr:uid="{00000000-0005-0000-0000-0000BB830000}"/>
    <cellStyle name="Normal 42 12 2" xfId="16091" xr:uid="{00000000-0005-0000-0000-0000BC830000}"/>
    <cellStyle name="Normal 42 12 2 2" xfId="16092" xr:uid="{00000000-0005-0000-0000-0000BD830000}"/>
    <cellStyle name="Normal 42 12 2 2 2" xfId="16093" xr:uid="{00000000-0005-0000-0000-0000BE830000}"/>
    <cellStyle name="Normal 42 13" xfId="16094" xr:uid="{00000000-0005-0000-0000-0000BF830000}"/>
    <cellStyle name="Normal 42 13 2" xfId="16095" xr:uid="{00000000-0005-0000-0000-0000C0830000}"/>
    <cellStyle name="Normal 42 13 2 2" xfId="16096" xr:uid="{00000000-0005-0000-0000-0000C1830000}"/>
    <cellStyle name="Normal 42 13 2 2 2" xfId="16097" xr:uid="{00000000-0005-0000-0000-0000C2830000}"/>
    <cellStyle name="Normal 42 14" xfId="16098" xr:uid="{00000000-0005-0000-0000-0000C3830000}"/>
    <cellStyle name="Normal 42 14 2" xfId="16099" xr:uid="{00000000-0005-0000-0000-0000C4830000}"/>
    <cellStyle name="Normal 42 14 2 2" xfId="16100" xr:uid="{00000000-0005-0000-0000-0000C5830000}"/>
    <cellStyle name="Normal 42 14 2 2 2" xfId="16101" xr:uid="{00000000-0005-0000-0000-0000C6830000}"/>
    <cellStyle name="Normal 42 15" xfId="16102" xr:uid="{00000000-0005-0000-0000-0000C7830000}"/>
    <cellStyle name="Normal 42 15 2" xfId="16103" xr:uid="{00000000-0005-0000-0000-0000C8830000}"/>
    <cellStyle name="Normal 42 15 2 2" xfId="16104" xr:uid="{00000000-0005-0000-0000-0000C9830000}"/>
    <cellStyle name="Normal 42 16" xfId="16105" xr:uid="{00000000-0005-0000-0000-0000CA830000}"/>
    <cellStyle name="Normal 42 2" xfId="16106" xr:uid="{00000000-0005-0000-0000-0000CB830000}"/>
    <cellStyle name="Normal 42 2 2" xfId="16107" xr:uid="{00000000-0005-0000-0000-0000CC830000}"/>
    <cellStyle name="Normal 42 2 2 2" xfId="16108" xr:uid="{00000000-0005-0000-0000-0000CD830000}"/>
    <cellStyle name="Normal 42 2 2 2 2" xfId="16109" xr:uid="{00000000-0005-0000-0000-0000CE830000}"/>
    <cellStyle name="Normal 42 2 3" xfId="43435" xr:uid="{00000000-0005-0000-0000-0000CF830000}"/>
    <cellStyle name="Normal 42 3" xfId="16110" xr:uid="{00000000-0005-0000-0000-0000D0830000}"/>
    <cellStyle name="Normal 42 3 2" xfId="16111" xr:uid="{00000000-0005-0000-0000-0000D1830000}"/>
    <cellStyle name="Normal 42 3 2 2" xfId="16112" xr:uid="{00000000-0005-0000-0000-0000D2830000}"/>
    <cellStyle name="Normal 42 3 2 2 2" xfId="16113" xr:uid="{00000000-0005-0000-0000-0000D3830000}"/>
    <cellStyle name="Normal 42 3 3" xfId="43436" xr:uid="{00000000-0005-0000-0000-0000D4830000}"/>
    <cellStyle name="Normal 42 4" xfId="16114" xr:uid="{00000000-0005-0000-0000-0000D5830000}"/>
    <cellStyle name="Normal 42 4 2" xfId="16115" xr:uid="{00000000-0005-0000-0000-0000D6830000}"/>
    <cellStyle name="Normal 42 4 2 2" xfId="16116" xr:uid="{00000000-0005-0000-0000-0000D7830000}"/>
    <cellStyle name="Normal 42 4 2 2 2" xfId="16117" xr:uid="{00000000-0005-0000-0000-0000D8830000}"/>
    <cellStyle name="Normal 42 4 3" xfId="43437" xr:uid="{00000000-0005-0000-0000-0000D9830000}"/>
    <cellStyle name="Normal 42 5" xfId="16118" xr:uid="{00000000-0005-0000-0000-0000DA830000}"/>
    <cellStyle name="Normal 42 5 2" xfId="16119" xr:uid="{00000000-0005-0000-0000-0000DB830000}"/>
    <cellStyle name="Normal 42 5 2 2" xfId="16120" xr:uid="{00000000-0005-0000-0000-0000DC830000}"/>
    <cellStyle name="Normal 42 5 2 2 2" xfId="16121" xr:uid="{00000000-0005-0000-0000-0000DD830000}"/>
    <cellStyle name="Normal 42 5 3" xfId="43438" xr:uid="{00000000-0005-0000-0000-0000DE830000}"/>
    <cellStyle name="Normal 42 6" xfId="16122" xr:uid="{00000000-0005-0000-0000-0000DF830000}"/>
    <cellStyle name="Normal 42 6 2" xfId="16123" xr:uid="{00000000-0005-0000-0000-0000E0830000}"/>
    <cellStyle name="Normal 42 6 2 2" xfId="16124" xr:uid="{00000000-0005-0000-0000-0000E1830000}"/>
    <cellStyle name="Normal 42 6 2 2 2" xfId="16125" xr:uid="{00000000-0005-0000-0000-0000E2830000}"/>
    <cellStyle name="Normal 42 6 3" xfId="43439" xr:uid="{00000000-0005-0000-0000-0000E3830000}"/>
    <cellStyle name="Normal 42 7" xfId="16126" xr:uid="{00000000-0005-0000-0000-0000E4830000}"/>
    <cellStyle name="Normal 42 7 2" xfId="16127" xr:uid="{00000000-0005-0000-0000-0000E5830000}"/>
    <cellStyle name="Normal 42 7 2 2" xfId="16128" xr:uid="{00000000-0005-0000-0000-0000E6830000}"/>
    <cellStyle name="Normal 42 7 2 2 2" xfId="16129" xr:uid="{00000000-0005-0000-0000-0000E7830000}"/>
    <cellStyle name="Normal 42 7 3" xfId="43440" xr:uid="{00000000-0005-0000-0000-0000E8830000}"/>
    <cellStyle name="Normal 42 8" xfId="16130" xr:uid="{00000000-0005-0000-0000-0000E9830000}"/>
    <cellStyle name="Normal 42 8 2" xfId="16131" xr:uid="{00000000-0005-0000-0000-0000EA830000}"/>
    <cellStyle name="Normal 42 8 2 2" xfId="16132" xr:uid="{00000000-0005-0000-0000-0000EB830000}"/>
    <cellStyle name="Normal 42 8 2 2 2" xfId="16133" xr:uid="{00000000-0005-0000-0000-0000EC830000}"/>
    <cellStyle name="Normal 42 9" xfId="16134" xr:uid="{00000000-0005-0000-0000-0000ED830000}"/>
    <cellStyle name="Normal 42 9 2" xfId="16135" xr:uid="{00000000-0005-0000-0000-0000EE830000}"/>
    <cellStyle name="Normal 42 9 2 2" xfId="16136" xr:uid="{00000000-0005-0000-0000-0000EF830000}"/>
    <cellStyle name="Normal 42 9 2 2 2" xfId="16137" xr:uid="{00000000-0005-0000-0000-0000F0830000}"/>
    <cellStyle name="Normal 43" xfId="16138" xr:uid="{00000000-0005-0000-0000-0000F1830000}"/>
    <cellStyle name="Normal 43 10" xfId="16139" xr:uid="{00000000-0005-0000-0000-0000F2830000}"/>
    <cellStyle name="Normal 43 10 2" xfId="16140" xr:uid="{00000000-0005-0000-0000-0000F3830000}"/>
    <cellStyle name="Normal 43 10 2 2" xfId="16141" xr:uid="{00000000-0005-0000-0000-0000F4830000}"/>
    <cellStyle name="Normal 43 10 2 2 2" xfId="16142" xr:uid="{00000000-0005-0000-0000-0000F5830000}"/>
    <cellStyle name="Normal 43 11" xfId="16143" xr:uid="{00000000-0005-0000-0000-0000F6830000}"/>
    <cellStyle name="Normal 43 11 2" xfId="16144" xr:uid="{00000000-0005-0000-0000-0000F7830000}"/>
    <cellStyle name="Normal 43 11 2 2" xfId="16145" xr:uid="{00000000-0005-0000-0000-0000F8830000}"/>
    <cellStyle name="Normal 43 11 2 2 2" xfId="16146" xr:uid="{00000000-0005-0000-0000-0000F9830000}"/>
    <cellStyle name="Normal 43 12" xfId="16147" xr:uid="{00000000-0005-0000-0000-0000FA830000}"/>
    <cellStyle name="Normal 43 12 2" xfId="16148" xr:uid="{00000000-0005-0000-0000-0000FB830000}"/>
    <cellStyle name="Normal 43 12 2 2" xfId="16149" xr:uid="{00000000-0005-0000-0000-0000FC830000}"/>
    <cellStyle name="Normal 43 12 2 2 2" xfId="16150" xr:uid="{00000000-0005-0000-0000-0000FD830000}"/>
    <cellStyle name="Normal 43 13" xfId="16151" xr:uid="{00000000-0005-0000-0000-0000FE830000}"/>
    <cellStyle name="Normal 43 13 2" xfId="16152" xr:uid="{00000000-0005-0000-0000-0000FF830000}"/>
    <cellStyle name="Normal 43 13 2 2" xfId="16153" xr:uid="{00000000-0005-0000-0000-000000840000}"/>
    <cellStyle name="Normal 43 13 2 2 2" xfId="16154" xr:uid="{00000000-0005-0000-0000-000001840000}"/>
    <cellStyle name="Normal 43 14" xfId="16155" xr:uid="{00000000-0005-0000-0000-000002840000}"/>
    <cellStyle name="Normal 43 14 2" xfId="16156" xr:uid="{00000000-0005-0000-0000-000003840000}"/>
    <cellStyle name="Normal 43 14 2 2" xfId="16157" xr:uid="{00000000-0005-0000-0000-000004840000}"/>
    <cellStyle name="Normal 43 14 2 2 2" xfId="16158" xr:uid="{00000000-0005-0000-0000-000005840000}"/>
    <cellStyle name="Normal 43 15" xfId="16159" xr:uid="{00000000-0005-0000-0000-000006840000}"/>
    <cellStyle name="Normal 43 15 2" xfId="16160" xr:uid="{00000000-0005-0000-0000-000007840000}"/>
    <cellStyle name="Normal 43 15 2 2" xfId="16161" xr:uid="{00000000-0005-0000-0000-000008840000}"/>
    <cellStyle name="Normal 43 16" xfId="16162" xr:uid="{00000000-0005-0000-0000-000009840000}"/>
    <cellStyle name="Normal 43 2" xfId="16163" xr:uid="{00000000-0005-0000-0000-00000A840000}"/>
    <cellStyle name="Normal 43 2 2" xfId="16164" xr:uid="{00000000-0005-0000-0000-00000B840000}"/>
    <cellStyle name="Normal 43 2 2 2" xfId="16165" xr:uid="{00000000-0005-0000-0000-00000C840000}"/>
    <cellStyle name="Normal 43 2 2 2 2" xfId="16166" xr:uid="{00000000-0005-0000-0000-00000D840000}"/>
    <cellStyle name="Normal 43 2 3" xfId="43441" xr:uid="{00000000-0005-0000-0000-00000E840000}"/>
    <cellStyle name="Normal 43 3" xfId="16167" xr:uid="{00000000-0005-0000-0000-00000F840000}"/>
    <cellStyle name="Normal 43 3 2" xfId="16168" xr:uid="{00000000-0005-0000-0000-000010840000}"/>
    <cellStyle name="Normal 43 3 2 2" xfId="16169" xr:uid="{00000000-0005-0000-0000-000011840000}"/>
    <cellStyle name="Normal 43 3 2 2 2" xfId="16170" xr:uid="{00000000-0005-0000-0000-000012840000}"/>
    <cellStyle name="Normal 43 3 3" xfId="43442" xr:uid="{00000000-0005-0000-0000-000013840000}"/>
    <cellStyle name="Normal 43 4" xfId="16171" xr:uid="{00000000-0005-0000-0000-000014840000}"/>
    <cellStyle name="Normal 43 4 2" xfId="16172" xr:uid="{00000000-0005-0000-0000-000015840000}"/>
    <cellStyle name="Normal 43 4 2 2" xfId="16173" xr:uid="{00000000-0005-0000-0000-000016840000}"/>
    <cellStyle name="Normal 43 4 2 2 2" xfId="16174" xr:uid="{00000000-0005-0000-0000-000017840000}"/>
    <cellStyle name="Normal 43 4 3" xfId="43443" xr:uid="{00000000-0005-0000-0000-000018840000}"/>
    <cellStyle name="Normal 43 5" xfId="16175" xr:uid="{00000000-0005-0000-0000-000019840000}"/>
    <cellStyle name="Normal 43 5 2" xfId="16176" xr:uid="{00000000-0005-0000-0000-00001A840000}"/>
    <cellStyle name="Normal 43 5 2 2" xfId="16177" xr:uid="{00000000-0005-0000-0000-00001B840000}"/>
    <cellStyle name="Normal 43 5 2 2 2" xfId="16178" xr:uid="{00000000-0005-0000-0000-00001C840000}"/>
    <cellStyle name="Normal 43 5 3" xfId="43444" xr:uid="{00000000-0005-0000-0000-00001D840000}"/>
    <cellStyle name="Normal 43 6" xfId="16179" xr:uid="{00000000-0005-0000-0000-00001E840000}"/>
    <cellStyle name="Normal 43 6 2" xfId="16180" xr:uid="{00000000-0005-0000-0000-00001F840000}"/>
    <cellStyle name="Normal 43 6 2 2" xfId="16181" xr:uid="{00000000-0005-0000-0000-000020840000}"/>
    <cellStyle name="Normal 43 6 2 2 2" xfId="16182" xr:uid="{00000000-0005-0000-0000-000021840000}"/>
    <cellStyle name="Normal 43 6 3" xfId="43445" xr:uid="{00000000-0005-0000-0000-000022840000}"/>
    <cellStyle name="Normal 43 7" xfId="16183" xr:uid="{00000000-0005-0000-0000-000023840000}"/>
    <cellStyle name="Normal 43 7 2" xfId="16184" xr:uid="{00000000-0005-0000-0000-000024840000}"/>
    <cellStyle name="Normal 43 7 2 2" xfId="16185" xr:uid="{00000000-0005-0000-0000-000025840000}"/>
    <cellStyle name="Normal 43 7 2 2 2" xfId="16186" xr:uid="{00000000-0005-0000-0000-000026840000}"/>
    <cellStyle name="Normal 43 7 3" xfId="43446" xr:uid="{00000000-0005-0000-0000-000027840000}"/>
    <cellStyle name="Normal 43 8" xfId="16187" xr:uid="{00000000-0005-0000-0000-000028840000}"/>
    <cellStyle name="Normal 43 8 2" xfId="16188" xr:uid="{00000000-0005-0000-0000-000029840000}"/>
    <cellStyle name="Normal 43 8 2 2" xfId="16189" xr:uid="{00000000-0005-0000-0000-00002A840000}"/>
    <cellStyle name="Normal 43 8 2 2 2" xfId="16190" xr:uid="{00000000-0005-0000-0000-00002B840000}"/>
    <cellStyle name="Normal 43 9" xfId="16191" xr:uid="{00000000-0005-0000-0000-00002C840000}"/>
    <cellStyle name="Normal 43 9 2" xfId="16192" xr:uid="{00000000-0005-0000-0000-00002D840000}"/>
    <cellStyle name="Normal 43 9 2 2" xfId="16193" xr:uid="{00000000-0005-0000-0000-00002E840000}"/>
    <cellStyle name="Normal 43 9 2 2 2" xfId="16194" xr:uid="{00000000-0005-0000-0000-00002F840000}"/>
    <cellStyle name="Normal 44" xfId="16195" xr:uid="{00000000-0005-0000-0000-000030840000}"/>
    <cellStyle name="Normal 44 10" xfId="16196" xr:uid="{00000000-0005-0000-0000-000031840000}"/>
    <cellStyle name="Normal 44 10 2" xfId="16197" xr:uid="{00000000-0005-0000-0000-000032840000}"/>
    <cellStyle name="Normal 44 10 2 2" xfId="16198" xr:uid="{00000000-0005-0000-0000-000033840000}"/>
    <cellStyle name="Normal 44 10 2 2 2" xfId="16199" xr:uid="{00000000-0005-0000-0000-000034840000}"/>
    <cellStyle name="Normal 44 11" xfId="16200" xr:uid="{00000000-0005-0000-0000-000035840000}"/>
    <cellStyle name="Normal 44 11 2" xfId="16201" xr:uid="{00000000-0005-0000-0000-000036840000}"/>
    <cellStyle name="Normal 44 11 2 2" xfId="16202" xr:uid="{00000000-0005-0000-0000-000037840000}"/>
    <cellStyle name="Normal 44 11 2 2 2" xfId="16203" xr:uid="{00000000-0005-0000-0000-000038840000}"/>
    <cellStyle name="Normal 44 12" xfId="16204" xr:uid="{00000000-0005-0000-0000-000039840000}"/>
    <cellStyle name="Normal 44 12 2" xfId="16205" xr:uid="{00000000-0005-0000-0000-00003A840000}"/>
    <cellStyle name="Normal 44 12 2 2" xfId="16206" xr:uid="{00000000-0005-0000-0000-00003B840000}"/>
    <cellStyle name="Normal 44 12 2 2 2" xfId="16207" xr:uid="{00000000-0005-0000-0000-00003C840000}"/>
    <cellStyle name="Normal 44 13" xfId="16208" xr:uid="{00000000-0005-0000-0000-00003D840000}"/>
    <cellStyle name="Normal 44 13 2" xfId="16209" xr:uid="{00000000-0005-0000-0000-00003E840000}"/>
    <cellStyle name="Normal 44 13 2 2" xfId="16210" xr:uid="{00000000-0005-0000-0000-00003F840000}"/>
    <cellStyle name="Normal 44 13 2 2 2" xfId="16211" xr:uid="{00000000-0005-0000-0000-000040840000}"/>
    <cellStyle name="Normal 44 14" xfId="16212" xr:uid="{00000000-0005-0000-0000-000041840000}"/>
    <cellStyle name="Normal 44 14 2" xfId="16213" xr:uid="{00000000-0005-0000-0000-000042840000}"/>
    <cellStyle name="Normal 44 14 2 2" xfId="16214" xr:uid="{00000000-0005-0000-0000-000043840000}"/>
    <cellStyle name="Normal 44 14 2 2 2" xfId="16215" xr:uid="{00000000-0005-0000-0000-000044840000}"/>
    <cellStyle name="Normal 44 15" xfId="16216" xr:uid="{00000000-0005-0000-0000-000045840000}"/>
    <cellStyle name="Normal 44 15 2" xfId="16217" xr:uid="{00000000-0005-0000-0000-000046840000}"/>
    <cellStyle name="Normal 44 15 2 2" xfId="16218" xr:uid="{00000000-0005-0000-0000-000047840000}"/>
    <cellStyle name="Normal 44 16" xfId="43447" xr:uid="{00000000-0005-0000-0000-000048840000}"/>
    <cellStyle name="Normal 44 2" xfId="16219" xr:uid="{00000000-0005-0000-0000-000049840000}"/>
    <cellStyle name="Normal 44 2 2" xfId="16220" xr:uid="{00000000-0005-0000-0000-00004A840000}"/>
    <cellStyle name="Normal 44 2 2 2" xfId="16221" xr:uid="{00000000-0005-0000-0000-00004B840000}"/>
    <cellStyle name="Normal 44 2 2 2 2" xfId="16222" xr:uid="{00000000-0005-0000-0000-00004C840000}"/>
    <cellStyle name="Normal 44 2 3" xfId="16223" xr:uid="{00000000-0005-0000-0000-00004D840000}"/>
    <cellStyle name="Normal 44 3" xfId="16224" xr:uid="{00000000-0005-0000-0000-00004E840000}"/>
    <cellStyle name="Normal 44 3 2" xfId="16225" xr:uid="{00000000-0005-0000-0000-00004F840000}"/>
    <cellStyle name="Normal 44 3 2 2" xfId="16226" xr:uid="{00000000-0005-0000-0000-000050840000}"/>
    <cellStyle name="Normal 44 3 2 2 2" xfId="16227" xr:uid="{00000000-0005-0000-0000-000051840000}"/>
    <cellStyle name="Normal 44 3 3" xfId="43448" xr:uid="{00000000-0005-0000-0000-000052840000}"/>
    <cellStyle name="Normal 44 4" xfId="16228" xr:uid="{00000000-0005-0000-0000-000053840000}"/>
    <cellStyle name="Normal 44 4 2" xfId="16229" xr:uid="{00000000-0005-0000-0000-000054840000}"/>
    <cellStyle name="Normal 44 4 2 2" xfId="16230" xr:uid="{00000000-0005-0000-0000-000055840000}"/>
    <cellStyle name="Normal 44 4 2 2 2" xfId="16231" xr:uid="{00000000-0005-0000-0000-000056840000}"/>
    <cellStyle name="Normal 44 4 3" xfId="43449" xr:uid="{00000000-0005-0000-0000-000057840000}"/>
    <cellStyle name="Normal 44 5" xfId="16232" xr:uid="{00000000-0005-0000-0000-000058840000}"/>
    <cellStyle name="Normal 44 5 2" xfId="16233" xr:uid="{00000000-0005-0000-0000-000059840000}"/>
    <cellStyle name="Normal 44 5 2 2" xfId="16234" xr:uid="{00000000-0005-0000-0000-00005A840000}"/>
    <cellStyle name="Normal 44 5 2 2 2" xfId="16235" xr:uid="{00000000-0005-0000-0000-00005B840000}"/>
    <cellStyle name="Normal 44 5 3" xfId="43450" xr:uid="{00000000-0005-0000-0000-00005C840000}"/>
    <cellStyle name="Normal 44 6" xfId="16236" xr:uid="{00000000-0005-0000-0000-00005D840000}"/>
    <cellStyle name="Normal 44 6 2" xfId="16237" xr:uid="{00000000-0005-0000-0000-00005E840000}"/>
    <cellStyle name="Normal 44 6 2 2" xfId="16238" xr:uid="{00000000-0005-0000-0000-00005F840000}"/>
    <cellStyle name="Normal 44 6 2 2 2" xfId="16239" xr:uid="{00000000-0005-0000-0000-000060840000}"/>
    <cellStyle name="Normal 44 6 3" xfId="43451" xr:uid="{00000000-0005-0000-0000-000061840000}"/>
    <cellStyle name="Normal 44 7" xfId="16240" xr:uid="{00000000-0005-0000-0000-000062840000}"/>
    <cellStyle name="Normal 44 7 2" xfId="16241" xr:uid="{00000000-0005-0000-0000-000063840000}"/>
    <cellStyle name="Normal 44 7 2 2" xfId="16242" xr:uid="{00000000-0005-0000-0000-000064840000}"/>
    <cellStyle name="Normal 44 7 2 2 2" xfId="16243" xr:uid="{00000000-0005-0000-0000-000065840000}"/>
    <cellStyle name="Normal 44 7 3" xfId="43452" xr:uid="{00000000-0005-0000-0000-000066840000}"/>
    <cellStyle name="Normal 44 8" xfId="16244" xr:uid="{00000000-0005-0000-0000-000067840000}"/>
    <cellStyle name="Normal 44 8 2" xfId="16245" xr:uid="{00000000-0005-0000-0000-000068840000}"/>
    <cellStyle name="Normal 44 8 2 2" xfId="16246" xr:uid="{00000000-0005-0000-0000-000069840000}"/>
    <cellStyle name="Normal 44 8 2 2 2" xfId="16247" xr:uid="{00000000-0005-0000-0000-00006A840000}"/>
    <cellStyle name="Normal 44 9" xfId="16248" xr:uid="{00000000-0005-0000-0000-00006B840000}"/>
    <cellStyle name="Normal 44 9 2" xfId="16249" xr:uid="{00000000-0005-0000-0000-00006C840000}"/>
    <cellStyle name="Normal 44 9 2 2" xfId="16250" xr:uid="{00000000-0005-0000-0000-00006D840000}"/>
    <cellStyle name="Normal 44 9 2 2 2" xfId="16251" xr:uid="{00000000-0005-0000-0000-00006E840000}"/>
    <cellStyle name="Normal 45" xfId="16252" xr:uid="{00000000-0005-0000-0000-00006F840000}"/>
    <cellStyle name="Normal 45 10" xfId="16253" xr:uid="{00000000-0005-0000-0000-000070840000}"/>
    <cellStyle name="Normal 45 10 2" xfId="16254" xr:uid="{00000000-0005-0000-0000-000071840000}"/>
    <cellStyle name="Normal 45 10 2 2" xfId="16255" xr:uid="{00000000-0005-0000-0000-000072840000}"/>
    <cellStyle name="Normal 45 10 2 2 2" xfId="16256" xr:uid="{00000000-0005-0000-0000-000073840000}"/>
    <cellStyle name="Normal 45 11" xfId="16257" xr:uid="{00000000-0005-0000-0000-000074840000}"/>
    <cellStyle name="Normal 45 11 2" xfId="16258" xr:uid="{00000000-0005-0000-0000-000075840000}"/>
    <cellStyle name="Normal 45 11 2 2" xfId="16259" xr:uid="{00000000-0005-0000-0000-000076840000}"/>
    <cellStyle name="Normal 45 11 2 2 2" xfId="16260" xr:uid="{00000000-0005-0000-0000-000077840000}"/>
    <cellStyle name="Normal 45 12" xfId="16261" xr:uid="{00000000-0005-0000-0000-000078840000}"/>
    <cellStyle name="Normal 45 12 2" xfId="16262" xr:uid="{00000000-0005-0000-0000-000079840000}"/>
    <cellStyle name="Normal 45 12 2 2" xfId="16263" xr:uid="{00000000-0005-0000-0000-00007A840000}"/>
    <cellStyle name="Normal 45 12 2 2 2" xfId="16264" xr:uid="{00000000-0005-0000-0000-00007B840000}"/>
    <cellStyle name="Normal 45 13" xfId="16265" xr:uid="{00000000-0005-0000-0000-00007C840000}"/>
    <cellStyle name="Normal 45 13 2" xfId="16266" xr:uid="{00000000-0005-0000-0000-00007D840000}"/>
    <cellStyle name="Normal 45 13 2 2" xfId="16267" xr:uid="{00000000-0005-0000-0000-00007E840000}"/>
    <cellStyle name="Normal 45 13 2 2 2" xfId="16268" xr:uid="{00000000-0005-0000-0000-00007F840000}"/>
    <cellStyle name="Normal 45 14" xfId="16269" xr:uid="{00000000-0005-0000-0000-000080840000}"/>
    <cellStyle name="Normal 45 14 2" xfId="16270" xr:uid="{00000000-0005-0000-0000-000081840000}"/>
    <cellStyle name="Normal 45 14 2 2" xfId="16271" xr:uid="{00000000-0005-0000-0000-000082840000}"/>
    <cellStyle name="Normal 45 14 2 2 2" xfId="16272" xr:uid="{00000000-0005-0000-0000-000083840000}"/>
    <cellStyle name="Normal 45 15" xfId="16273" xr:uid="{00000000-0005-0000-0000-000084840000}"/>
    <cellStyle name="Normal 45 15 2" xfId="16274" xr:uid="{00000000-0005-0000-0000-000085840000}"/>
    <cellStyle name="Normal 45 15 2 2" xfId="16275" xr:uid="{00000000-0005-0000-0000-000086840000}"/>
    <cellStyle name="Normal 45 16" xfId="43453" xr:uid="{00000000-0005-0000-0000-000087840000}"/>
    <cellStyle name="Normal 45 2" xfId="16276" xr:uid="{00000000-0005-0000-0000-000088840000}"/>
    <cellStyle name="Normal 45 2 2" xfId="16277" xr:uid="{00000000-0005-0000-0000-000089840000}"/>
    <cellStyle name="Normal 45 2 2 2" xfId="16278" xr:uid="{00000000-0005-0000-0000-00008A840000}"/>
    <cellStyle name="Normal 45 2 2 2 2" xfId="16279" xr:uid="{00000000-0005-0000-0000-00008B840000}"/>
    <cellStyle name="Normal 45 2 3" xfId="43454" xr:uid="{00000000-0005-0000-0000-00008C840000}"/>
    <cellStyle name="Normal 45 3" xfId="16280" xr:uid="{00000000-0005-0000-0000-00008D840000}"/>
    <cellStyle name="Normal 45 3 2" xfId="16281" xr:uid="{00000000-0005-0000-0000-00008E840000}"/>
    <cellStyle name="Normal 45 3 2 2" xfId="16282" xr:uid="{00000000-0005-0000-0000-00008F840000}"/>
    <cellStyle name="Normal 45 3 2 2 2" xfId="16283" xr:uid="{00000000-0005-0000-0000-000090840000}"/>
    <cellStyle name="Normal 45 3 3" xfId="43455" xr:uid="{00000000-0005-0000-0000-000091840000}"/>
    <cellStyle name="Normal 45 4" xfId="16284" xr:uid="{00000000-0005-0000-0000-000092840000}"/>
    <cellStyle name="Normal 45 4 2" xfId="16285" xr:uid="{00000000-0005-0000-0000-000093840000}"/>
    <cellStyle name="Normal 45 4 2 2" xfId="16286" xr:uid="{00000000-0005-0000-0000-000094840000}"/>
    <cellStyle name="Normal 45 4 2 2 2" xfId="16287" xr:uid="{00000000-0005-0000-0000-000095840000}"/>
    <cellStyle name="Normal 45 4 3" xfId="43456" xr:uid="{00000000-0005-0000-0000-000096840000}"/>
    <cellStyle name="Normal 45 5" xfId="16288" xr:uid="{00000000-0005-0000-0000-000097840000}"/>
    <cellStyle name="Normal 45 5 2" xfId="16289" xr:uid="{00000000-0005-0000-0000-000098840000}"/>
    <cellStyle name="Normal 45 5 2 2" xfId="16290" xr:uid="{00000000-0005-0000-0000-000099840000}"/>
    <cellStyle name="Normal 45 5 2 2 2" xfId="16291" xr:uid="{00000000-0005-0000-0000-00009A840000}"/>
    <cellStyle name="Normal 45 5 3" xfId="43457" xr:uid="{00000000-0005-0000-0000-00009B840000}"/>
    <cellStyle name="Normal 45 6" xfId="16292" xr:uid="{00000000-0005-0000-0000-00009C840000}"/>
    <cellStyle name="Normal 45 6 2" xfId="16293" xr:uid="{00000000-0005-0000-0000-00009D840000}"/>
    <cellStyle name="Normal 45 6 2 2" xfId="16294" xr:uid="{00000000-0005-0000-0000-00009E840000}"/>
    <cellStyle name="Normal 45 6 2 2 2" xfId="16295" xr:uid="{00000000-0005-0000-0000-00009F840000}"/>
    <cellStyle name="Normal 45 6 3" xfId="43458" xr:uid="{00000000-0005-0000-0000-0000A0840000}"/>
    <cellStyle name="Normal 45 7" xfId="16296" xr:uid="{00000000-0005-0000-0000-0000A1840000}"/>
    <cellStyle name="Normal 45 7 2" xfId="16297" xr:uid="{00000000-0005-0000-0000-0000A2840000}"/>
    <cellStyle name="Normal 45 7 2 2" xfId="16298" xr:uid="{00000000-0005-0000-0000-0000A3840000}"/>
    <cellStyle name="Normal 45 7 2 2 2" xfId="16299" xr:uid="{00000000-0005-0000-0000-0000A4840000}"/>
    <cellStyle name="Normal 45 7 3" xfId="43459" xr:uid="{00000000-0005-0000-0000-0000A5840000}"/>
    <cellStyle name="Normal 45 8" xfId="16300" xr:uid="{00000000-0005-0000-0000-0000A6840000}"/>
    <cellStyle name="Normal 45 8 2" xfId="16301" xr:uid="{00000000-0005-0000-0000-0000A7840000}"/>
    <cellStyle name="Normal 45 8 2 2" xfId="16302" xr:uid="{00000000-0005-0000-0000-0000A8840000}"/>
    <cellStyle name="Normal 45 8 2 2 2" xfId="16303" xr:uid="{00000000-0005-0000-0000-0000A9840000}"/>
    <cellStyle name="Normal 45 9" xfId="16304" xr:uid="{00000000-0005-0000-0000-0000AA840000}"/>
    <cellStyle name="Normal 45 9 2" xfId="16305" xr:uid="{00000000-0005-0000-0000-0000AB840000}"/>
    <cellStyle name="Normal 45 9 2 2" xfId="16306" xr:uid="{00000000-0005-0000-0000-0000AC840000}"/>
    <cellStyle name="Normal 45 9 2 2 2" xfId="16307" xr:uid="{00000000-0005-0000-0000-0000AD840000}"/>
    <cellStyle name="Normal 46" xfId="16308" xr:uid="{00000000-0005-0000-0000-0000AE840000}"/>
    <cellStyle name="Normal 46 10" xfId="16309" xr:uid="{00000000-0005-0000-0000-0000AF840000}"/>
    <cellStyle name="Normal 46 10 2" xfId="16310" xr:uid="{00000000-0005-0000-0000-0000B0840000}"/>
    <cellStyle name="Normal 46 10 2 2" xfId="16311" xr:uid="{00000000-0005-0000-0000-0000B1840000}"/>
    <cellStyle name="Normal 46 10 2 2 2" xfId="16312" xr:uid="{00000000-0005-0000-0000-0000B2840000}"/>
    <cellStyle name="Normal 46 11" xfId="16313" xr:uid="{00000000-0005-0000-0000-0000B3840000}"/>
    <cellStyle name="Normal 46 11 2" xfId="16314" xr:uid="{00000000-0005-0000-0000-0000B4840000}"/>
    <cellStyle name="Normal 46 11 2 2" xfId="16315" xr:uid="{00000000-0005-0000-0000-0000B5840000}"/>
    <cellStyle name="Normal 46 11 2 2 2" xfId="16316" xr:uid="{00000000-0005-0000-0000-0000B6840000}"/>
    <cellStyle name="Normal 46 12" xfId="16317" xr:uid="{00000000-0005-0000-0000-0000B7840000}"/>
    <cellStyle name="Normal 46 12 2" xfId="16318" xr:uid="{00000000-0005-0000-0000-0000B8840000}"/>
    <cellStyle name="Normal 46 12 2 2" xfId="16319" xr:uid="{00000000-0005-0000-0000-0000B9840000}"/>
    <cellStyle name="Normal 46 12 2 2 2" xfId="16320" xr:uid="{00000000-0005-0000-0000-0000BA840000}"/>
    <cellStyle name="Normal 46 13" xfId="16321" xr:uid="{00000000-0005-0000-0000-0000BB840000}"/>
    <cellStyle name="Normal 46 13 2" xfId="16322" xr:uid="{00000000-0005-0000-0000-0000BC840000}"/>
    <cellStyle name="Normal 46 13 2 2" xfId="16323" xr:uid="{00000000-0005-0000-0000-0000BD840000}"/>
    <cellStyle name="Normal 46 13 2 2 2" xfId="16324" xr:uid="{00000000-0005-0000-0000-0000BE840000}"/>
    <cellStyle name="Normal 46 14" xfId="16325" xr:uid="{00000000-0005-0000-0000-0000BF840000}"/>
    <cellStyle name="Normal 46 14 2" xfId="16326" xr:uid="{00000000-0005-0000-0000-0000C0840000}"/>
    <cellStyle name="Normal 46 14 2 2" xfId="16327" xr:uid="{00000000-0005-0000-0000-0000C1840000}"/>
    <cellStyle name="Normal 46 14 2 2 2" xfId="16328" xr:uid="{00000000-0005-0000-0000-0000C2840000}"/>
    <cellStyle name="Normal 46 15" xfId="16329" xr:uid="{00000000-0005-0000-0000-0000C3840000}"/>
    <cellStyle name="Normal 46 15 2" xfId="16330" xr:uid="{00000000-0005-0000-0000-0000C4840000}"/>
    <cellStyle name="Normal 46 15 2 2" xfId="16331" xr:uid="{00000000-0005-0000-0000-0000C5840000}"/>
    <cellStyle name="Normal 46 16" xfId="43460" xr:uid="{00000000-0005-0000-0000-0000C6840000}"/>
    <cellStyle name="Normal 46 2" xfId="16332" xr:uid="{00000000-0005-0000-0000-0000C7840000}"/>
    <cellStyle name="Normal 46 2 2" xfId="16333" xr:uid="{00000000-0005-0000-0000-0000C8840000}"/>
    <cellStyle name="Normal 46 2 2 2" xfId="16334" xr:uid="{00000000-0005-0000-0000-0000C9840000}"/>
    <cellStyle name="Normal 46 2 2 2 2" xfId="16335" xr:uid="{00000000-0005-0000-0000-0000CA840000}"/>
    <cellStyle name="Normal 46 2 3" xfId="43461" xr:uid="{00000000-0005-0000-0000-0000CB840000}"/>
    <cellStyle name="Normal 46 3" xfId="16336" xr:uid="{00000000-0005-0000-0000-0000CC840000}"/>
    <cellStyle name="Normal 46 3 2" xfId="16337" xr:uid="{00000000-0005-0000-0000-0000CD840000}"/>
    <cellStyle name="Normal 46 3 2 2" xfId="16338" xr:uid="{00000000-0005-0000-0000-0000CE840000}"/>
    <cellStyle name="Normal 46 3 2 2 2" xfId="16339" xr:uid="{00000000-0005-0000-0000-0000CF840000}"/>
    <cellStyle name="Normal 46 3 3" xfId="43462" xr:uid="{00000000-0005-0000-0000-0000D0840000}"/>
    <cellStyle name="Normal 46 4" xfId="16340" xr:uid="{00000000-0005-0000-0000-0000D1840000}"/>
    <cellStyle name="Normal 46 4 2" xfId="16341" xr:uid="{00000000-0005-0000-0000-0000D2840000}"/>
    <cellStyle name="Normal 46 4 2 2" xfId="16342" xr:uid="{00000000-0005-0000-0000-0000D3840000}"/>
    <cellStyle name="Normal 46 4 2 2 2" xfId="16343" xr:uid="{00000000-0005-0000-0000-0000D4840000}"/>
    <cellStyle name="Normal 46 4 3" xfId="43463" xr:uid="{00000000-0005-0000-0000-0000D5840000}"/>
    <cellStyle name="Normal 46 5" xfId="16344" xr:uid="{00000000-0005-0000-0000-0000D6840000}"/>
    <cellStyle name="Normal 46 5 2" xfId="16345" xr:uid="{00000000-0005-0000-0000-0000D7840000}"/>
    <cellStyle name="Normal 46 5 2 2" xfId="16346" xr:uid="{00000000-0005-0000-0000-0000D8840000}"/>
    <cellStyle name="Normal 46 5 2 2 2" xfId="16347" xr:uid="{00000000-0005-0000-0000-0000D9840000}"/>
    <cellStyle name="Normal 46 5 3" xfId="43464" xr:uid="{00000000-0005-0000-0000-0000DA840000}"/>
    <cellStyle name="Normal 46 6" xfId="16348" xr:uid="{00000000-0005-0000-0000-0000DB840000}"/>
    <cellStyle name="Normal 46 6 2" xfId="16349" xr:uid="{00000000-0005-0000-0000-0000DC840000}"/>
    <cellStyle name="Normal 46 6 2 2" xfId="16350" xr:uid="{00000000-0005-0000-0000-0000DD840000}"/>
    <cellStyle name="Normal 46 6 2 2 2" xfId="16351" xr:uid="{00000000-0005-0000-0000-0000DE840000}"/>
    <cellStyle name="Normal 46 6 3" xfId="43465" xr:uid="{00000000-0005-0000-0000-0000DF840000}"/>
    <cellStyle name="Normal 46 7" xfId="16352" xr:uid="{00000000-0005-0000-0000-0000E0840000}"/>
    <cellStyle name="Normal 46 7 2" xfId="16353" xr:uid="{00000000-0005-0000-0000-0000E1840000}"/>
    <cellStyle name="Normal 46 7 2 2" xfId="16354" xr:uid="{00000000-0005-0000-0000-0000E2840000}"/>
    <cellStyle name="Normal 46 7 2 2 2" xfId="16355" xr:uid="{00000000-0005-0000-0000-0000E3840000}"/>
    <cellStyle name="Normal 46 8" xfId="16356" xr:uid="{00000000-0005-0000-0000-0000E4840000}"/>
    <cellStyle name="Normal 46 8 2" xfId="16357" xr:uid="{00000000-0005-0000-0000-0000E5840000}"/>
    <cellStyle name="Normal 46 8 2 2" xfId="16358" xr:uid="{00000000-0005-0000-0000-0000E6840000}"/>
    <cellStyle name="Normal 46 8 2 2 2" xfId="16359" xr:uid="{00000000-0005-0000-0000-0000E7840000}"/>
    <cellStyle name="Normal 46 9" xfId="16360" xr:uid="{00000000-0005-0000-0000-0000E8840000}"/>
    <cellStyle name="Normal 46 9 2" xfId="16361" xr:uid="{00000000-0005-0000-0000-0000E9840000}"/>
    <cellStyle name="Normal 46 9 2 2" xfId="16362" xr:uid="{00000000-0005-0000-0000-0000EA840000}"/>
    <cellStyle name="Normal 46 9 2 2 2" xfId="16363" xr:uid="{00000000-0005-0000-0000-0000EB840000}"/>
    <cellStyle name="Normal 47" xfId="16364" xr:uid="{00000000-0005-0000-0000-0000EC840000}"/>
    <cellStyle name="Normal 47 2" xfId="16365" xr:uid="{00000000-0005-0000-0000-0000ED840000}"/>
    <cellStyle name="Normal 47 2 2" xfId="16366" xr:uid="{00000000-0005-0000-0000-0000EE840000}"/>
    <cellStyle name="Normal 47 2 2 2" xfId="16367" xr:uid="{00000000-0005-0000-0000-0000EF840000}"/>
    <cellStyle name="Normal 47 2 2 2 2" xfId="16368" xr:uid="{00000000-0005-0000-0000-0000F0840000}"/>
    <cellStyle name="Normal 47 2 2 2 2 2" xfId="16369" xr:uid="{00000000-0005-0000-0000-0000F1840000}"/>
    <cellStyle name="Normal 47 2 3" xfId="16370" xr:uid="{00000000-0005-0000-0000-0000F2840000}"/>
    <cellStyle name="Normal 47 2 3 2" xfId="16371" xr:uid="{00000000-0005-0000-0000-0000F3840000}"/>
    <cellStyle name="Normal 47 2 3 2 2" xfId="16372" xr:uid="{00000000-0005-0000-0000-0000F4840000}"/>
    <cellStyle name="Normal 47 2 3 2 2 2" xfId="16373" xr:uid="{00000000-0005-0000-0000-0000F5840000}"/>
    <cellStyle name="Normal 47 2 4" xfId="16374" xr:uid="{00000000-0005-0000-0000-0000F6840000}"/>
    <cellStyle name="Normal 47 2 4 2" xfId="16375" xr:uid="{00000000-0005-0000-0000-0000F7840000}"/>
    <cellStyle name="Normal 47 2 5" xfId="16376" xr:uid="{00000000-0005-0000-0000-0000F8840000}"/>
    <cellStyle name="Normal 47 2 5 2" xfId="16377" xr:uid="{00000000-0005-0000-0000-0000F9840000}"/>
    <cellStyle name="Normal 47 2 5 2 2" xfId="16378" xr:uid="{00000000-0005-0000-0000-0000FA840000}"/>
    <cellStyle name="Normal 47 3" xfId="16379" xr:uid="{00000000-0005-0000-0000-0000FB840000}"/>
    <cellStyle name="Normal 47 3 2" xfId="16380" xr:uid="{00000000-0005-0000-0000-0000FC840000}"/>
    <cellStyle name="Normal 47 3 2 2" xfId="16381" xr:uid="{00000000-0005-0000-0000-0000FD840000}"/>
    <cellStyle name="Normal 47 3 3" xfId="43466" xr:uid="{00000000-0005-0000-0000-0000FE840000}"/>
    <cellStyle name="Normal 47 4" xfId="43467" xr:uid="{00000000-0005-0000-0000-0000FF840000}"/>
    <cellStyle name="Normal 47 4 2" xfId="43468" xr:uid="{00000000-0005-0000-0000-000000850000}"/>
    <cellStyle name="Normal 47 5" xfId="43469" xr:uid="{00000000-0005-0000-0000-000001850000}"/>
    <cellStyle name="Normal 47 5 2" xfId="43470" xr:uid="{00000000-0005-0000-0000-000002850000}"/>
    <cellStyle name="Normal 47 6" xfId="43471" xr:uid="{00000000-0005-0000-0000-000003850000}"/>
    <cellStyle name="Normal 47 7" xfId="43472" xr:uid="{00000000-0005-0000-0000-000004850000}"/>
    <cellStyle name="Normal 48" xfId="16382" xr:uid="{00000000-0005-0000-0000-000005850000}"/>
    <cellStyle name="Normal 48 2" xfId="16383" xr:uid="{00000000-0005-0000-0000-000006850000}"/>
    <cellStyle name="Normal 48 2 2" xfId="16384" xr:uid="{00000000-0005-0000-0000-000007850000}"/>
    <cellStyle name="Normal 48 2 2 2" xfId="16385" xr:uid="{00000000-0005-0000-0000-000008850000}"/>
    <cellStyle name="Normal 48 2 2 2 2" xfId="16386" xr:uid="{00000000-0005-0000-0000-000009850000}"/>
    <cellStyle name="Normal 48 2 3" xfId="43473" xr:uid="{00000000-0005-0000-0000-00000A850000}"/>
    <cellStyle name="Normal 48 3" xfId="16387" xr:uid="{00000000-0005-0000-0000-00000B850000}"/>
    <cellStyle name="Normal 48 3 2" xfId="16388" xr:uid="{00000000-0005-0000-0000-00000C850000}"/>
    <cellStyle name="Normal 48 3 2 2" xfId="16389" xr:uid="{00000000-0005-0000-0000-00000D850000}"/>
    <cellStyle name="Normal 48 3 2 2 2" xfId="16390" xr:uid="{00000000-0005-0000-0000-00000E850000}"/>
    <cellStyle name="Normal 48 3 3" xfId="43474" xr:uid="{00000000-0005-0000-0000-00000F850000}"/>
    <cellStyle name="Normal 48 4" xfId="16391" xr:uid="{00000000-0005-0000-0000-000010850000}"/>
    <cellStyle name="Normal 48 4 2" xfId="16392" xr:uid="{00000000-0005-0000-0000-000011850000}"/>
    <cellStyle name="Normal 48 4 2 2" xfId="16393" xr:uid="{00000000-0005-0000-0000-000012850000}"/>
    <cellStyle name="Normal 48 4 2 2 2" xfId="16394" xr:uid="{00000000-0005-0000-0000-000013850000}"/>
    <cellStyle name="Normal 48 4 3" xfId="43475" xr:uid="{00000000-0005-0000-0000-000014850000}"/>
    <cellStyle name="Normal 48 5" xfId="16395" xr:uid="{00000000-0005-0000-0000-000015850000}"/>
    <cellStyle name="Normal 48 5 2" xfId="16396" xr:uid="{00000000-0005-0000-0000-000016850000}"/>
    <cellStyle name="Normal 48 5 2 2" xfId="16397" xr:uid="{00000000-0005-0000-0000-000017850000}"/>
    <cellStyle name="Normal 48 5 2 2 2" xfId="16398" xr:uid="{00000000-0005-0000-0000-000018850000}"/>
    <cellStyle name="Normal 48 5 3" xfId="43476" xr:uid="{00000000-0005-0000-0000-000019850000}"/>
    <cellStyle name="Normal 48 6" xfId="16399" xr:uid="{00000000-0005-0000-0000-00001A850000}"/>
    <cellStyle name="Normal 48 6 2" xfId="16400" xr:uid="{00000000-0005-0000-0000-00001B850000}"/>
    <cellStyle name="Normal 48 6 2 2" xfId="16401" xr:uid="{00000000-0005-0000-0000-00001C850000}"/>
    <cellStyle name="Normal 48 6 2 2 2" xfId="16402" xr:uid="{00000000-0005-0000-0000-00001D850000}"/>
    <cellStyle name="Normal 48 6 3" xfId="43477" xr:uid="{00000000-0005-0000-0000-00001E850000}"/>
    <cellStyle name="Normal 48 7" xfId="16403" xr:uid="{00000000-0005-0000-0000-00001F850000}"/>
    <cellStyle name="Normal 48 7 2" xfId="16404" xr:uid="{00000000-0005-0000-0000-000020850000}"/>
    <cellStyle name="Normal 48 7 2 2" xfId="16405" xr:uid="{00000000-0005-0000-0000-000021850000}"/>
    <cellStyle name="Normal 48 8" xfId="43478" xr:uid="{00000000-0005-0000-0000-000022850000}"/>
    <cellStyle name="Normal 49" xfId="16406" xr:uid="{00000000-0005-0000-0000-000023850000}"/>
    <cellStyle name="Normal 49 10" xfId="16407" xr:uid="{00000000-0005-0000-0000-000024850000}"/>
    <cellStyle name="Normal 49 10 2" xfId="16408" xr:uid="{00000000-0005-0000-0000-000025850000}"/>
    <cellStyle name="Normal 49 10 2 2" xfId="16409" xr:uid="{00000000-0005-0000-0000-000026850000}"/>
    <cellStyle name="Normal 49 10 2 2 2" xfId="16410" xr:uid="{00000000-0005-0000-0000-000027850000}"/>
    <cellStyle name="Normal 49 11" xfId="16411" xr:uid="{00000000-0005-0000-0000-000028850000}"/>
    <cellStyle name="Normal 49 11 2" xfId="16412" xr:uid="{00000000-0005-0000-0000-000029850000}"/>
    <cellStyle name="Normal 49 11 2 2" xfId="16413" xr:uid="{00000000-0005-0000-0000-00002A850000}"/>
    <cellStyle name="Normal 49 11 2 2 2" xfId="16414" xr:uid="{00000000-0005-0000-0000-00002B850000}"/>
    <cellStyle name="Normal 49 12" xfId="16415" xr:uid="{00000000-0005-0000-0000-00002C850000}"/>
    <cellStyle name="Normal 49 12 2" xfId="16416" xr:uid="{00000000-0005-0000-0000-00002D850000}"/>
    <cellStyle name="Normal 49 12 2 2" xfId="16417" xr:uid="{00000000-0005-0000-0000-00002E850000}"/>
    <cellStyle name="Normal 49 12 2 2 2" xfId="16418" xr:uid="{00000000-0005-0000-0000-00002F850000}"/>
    <cellStyle name="Normal 49 13" xfId="16419" xr:uid="{00000000-0005-0000-0000-000030850000}"/>
    <cellStyle name="Normal 49 13 2" xfId="16420" xr:uid="{00000000-0005-0000-0000-000031850000}"/>
    <cellStyle name="Normal 49 13 2 2" xfId="16421" xr:uid="{00000000-0005-0000-0000-000032850000}"/>
    <cellStyle name="Normal 49 13 2 2 2" xfId="16422" xr:uid="{00000000-0005-0000-0000-000033850000}"/>
    <cellStyle name="Normal 49 14" xfId="16423" xr:uid="{00000000-0005-0000-0000-000034850000}"/>
    <cellStyle name="Normal 49 14 2" xfId="16424" xr:uid="{00000000-0005-0000-0000-000035850000}"/>
    <cellStyle name="Normal 49 14 2 2" xfId="16425" xr:uid="{00000000-0005-0000-0000-000036850000}"/>
    <cellStyle name="Normal 49 14 2 2 2" xfId="16426" xr:uid="{00000000-0005-0000-0000-000037850000}"/>
    <cellStyle name="Normal 49 15" xfId="16427" xr:uid="{00000000-0005-0000-0000-000038850000}"/>
    <cellStyle name="Normal 49 15 10" xfId="16428" xr:uid="{00000000-0005-0000-0000-000039850000}"/>
    <cellStyle name="Normal 49 15 2" xfId="16429" xr:uid="{00000000-0005-0000-0000-00003A850000}"/>
    <cellStyle name="Normal 49 15 2 2" xfId="16430" xr:uid="{00000000-0005-0000-0000-00003B850000}"/>
    <cellStyle name="Normal 49 15 2 2 2" xfId="16431" xr:uid="{00000000-0005-0000-0000-00003C850000}"/>
    <cellStyle name="Normal 49 15 2 2 2 2" xfId="16432" xr:uid="{00000000-0005-0000-0000-00003D850000}"/>
    <cellStyle name="Normal 49 15 2 3" xfId="16433" xr:uid="{00000000-0005-0000-0000-00003E850000}"/>
    <cellStyle name="Normal 49 15 2 3 2" xfId="16434" xr:uid="{00000000-0005-0000-0000-00003F850000}"/>
    <cellStyle name="Normal 49 15 2 3 2 2" xfId="16435" xr:uid="{00000000-0005-0000-0000-000040850000}"/>
    <cellStyle name="Normal 49 15 2 3 3" xfId="16436" xr:uid="{00000000-0005-0000-0000-000041850000}"/>
    <cellStyle name="Normal 49 15 2 4" xfId="16437" xr:uid="{00000000-0005-0000-0000-000042850000}"/>
    <cellStyle name="Normal 49 15 2 4 2" xfId="16438" xr:uid="{00000000-0005-0000-0000-000043850000}"/>
    <cellStyle name="Normal 49 15 2 5" xfId="16439" xr:uid="{00000000-0005-0000-0000-000044850000}"/>
    <cellStyle name="Normal 49 15 2 5 2" xfId="16440" xr:uid="{00000000-0005-0000-0000-000045850000}"/>
    <cellStyle name="Normal 49 15 2 6" xfId="16441" xr:uid="{00000000-0005-0000-0000-000046850000}"/>
    <cellStyle name="Normal 49 15 3" xfId="16442" xr:uid="{00000000-0005-0000-0000-000047850000}"/>
    <cellStyle name="Normal 49 15 3 2" xfId="16443" xr:uid="{00000000-0005-0000-0000-000048850000}"/>
    <cellStyle name="Normal 49 15 3 2 2" xfId="16444" xr:uid="{00000000-0005-0000-0000-000049850000}"/>
    <cellStyle name="Normal 49 15 4" xfId="16445" xr:uid="{00000000-0005-0000-0000-00004A850000}"/>
    <cellStyle name="Normal 49 15 4 2" xfId="16446" xr:uid="{00000000-0005-0000-0000-00004B850000}"/>
    <cellStyle name="Normal 49 15 4 2 2" xfId="16447" xr:uid="{00000000-0005-0000-0000-00004C850000}"/>
    <cellStyle name="Normal 49 15 4 3" xfId="16448" xr:uid="{00000000-0005-0000-0000-00004D850000}"/>
    <cellStyle name="Normal 49 15 5" xfId="16449" xr:uid="{00000000-0005-0000-0000-00004E850000}"/>
    <cellStyle name="Normal 49 15 5 2" xfId="16450" xr:uid="{00000000-0005-0000-0000-00004F850000}"/>
    <cellStyle name="Normal 49 15 6" xfId="16451" xr:uid="{00000000-0005-0000-0000-000050850000}"/>
    <cellStyle name="Normal 49 15 6 2" xfId="16452" xr:uid="{00000000-0005-0000-0000-000051850000}"/>
    <cellStyle name="Normal 49 15 7" xfId="16453" xr:uid="{00000000-0005-0000-0000-000052850000}"/>
    <cellStyle name="Normal 49 15 7 2" xfId="16454" xr:uid="{00000000-0005-0000-0000-000053850000}"/>
    <cellStyle name="Normal 49 15 8" xfId="16455" xr:uid="{00000000-0005-0000-0000-000054850000}"/>
    <cellStyle name="Normal 49 15 8 2" xfId="16456" xr:uid="{00000000-0005-0000-0000-000055850000}"/>
    <cellStyle name="Normal 49 15 9" xfId="16457" xr:uid="{00000000-0005-0000-0000-000056850000}"/>
    <cellStyle name="Normal 49 15 9 2" xfId="16458" xr:uid="{00000000-0005-0000-0000-000057850000}"/>
    <cellStyle name="Normal 49 16" xfId="16459" xr:uid="{00000000-0005-0000-0000-000058850000}"/>
    <cellStyle name="Normal 49 16 2" xfId="16460" xr:uid="{00000000-0005-0000-0000-000059850000}"/>
    <cellStyle name="Normal 49 16 2 2" xfId="16461" xr:uid="{00000000-0005-0000-0000-00005A850000}"/>
    <cellStyle name="Normal 49 16 3" xfId="16462" xr:uid="{00000000-0005-0000-0000-00005B850000}"/>
    <cellStyle name="Normal 49 16 3 2" xfId="16463" xr:uid="{00000000-0005-0000-0000-00005C850000}"/>
    <cellStyle name="Normal 49 16 4" xfId="16464" xr:uid="{00000000-0005-0000-0000-00005D850000}"/>
    <cellStyle name="Normal 49 17" xfId="16465" xr:uid="{00000000-0005-0000-0000-00005E850000}"/>
    <cellStyle name="Normal 49 17 2" xfId="16466" xr:uid="{00000000-0005-0000-0000-00005F850000}"/>
    <cellStyle name="Normal 49 17 2 2" xfId="16467" xr:uid="{00000000-0005-0000-0000-000060850000}"/>
    <cellStyle name="Normal 49 18" xfId="16468" xr:uid="{00000000-0005-0000-0000-000061850000}"/>
    <cellStyle name="Normal 49 18 2" xfId="16469" xr:uid="{00000000-0005-0000-0000-000062850000}"/>
    <cellStyle name="Normal 49 19" xfId="16470" xr:uid="{00000000-0005-0000-0000-000063850000}"/>
    <cellStyle name="Normal 49 19 2" xfId="16471" xr:uid="{00000000-0005-0000-0000-000064850000}"/>
    <cellStyle name="Normal 49 2" xfId="16472" xr:uid="{00000000-0005-0000-0000-000065850000}"/>
    <cellStyle name="Normal 49 2 2" xfId="16473" xr:uid="{00000000-0005-0000-0000-000066850000}"/>
    <cellStyle name="Normal 49 2 2 10" xfId="16474" xr:uid="{00000000-0005-0000-0000-000067850000}"/>
    <cellStyle name="Normal 49 2 2 2" xfId="16475" xr:uid="{00000000-0005-0000-0000-000068850000}"/>
    <cellStyle name="Normal 49 2 2 2 2" xfId="16476" xr:uid="{00000000-0005-0000-0000-000069850000}"/>
    <cellStyle name="Normal 49 2 2 2 2 2" xfId="16477" xr:uid="{00000000-0005-0000-0000-00006A850000}"/>
    <cellStyle name="Normal 49 2 2 2 2 2 2" xfId="16478" xr:uid="{00000000-0005-0000-0000-00006B850000}"/>
    <cellStyle name="Normal 49 2 2 2 3" xfId="16479" xr:uid="{00000000-0005-0000-0000-00006C850000}"/>
    <cellStyle name="Normal 49 2 2 2 3 2" xfId="16480" xr:uid="{00000000-0005-0000-0000-00006D850000}"/>
    <cellStyle name="Normal 49 2 2 2 3 2 2" xfId="16481" xr:uid="{00000000-0005-0000-0000-00006E850000}"/>
    <cellStyle name="Normal 49 2 2 2 3 3" xfId="16482" xr:uid="{00000000-0005-0000-0000-00006F850000}"/>
    <cellStyle name="Normal 49 2 2 2 4" xfId="16483" xr:uid="{00000000-0005-0000-0000-000070850000}"/>
    <cellStyle name="Normal 49 2 2 2 4 2" xfId="16484" xr:uid="{00000000-0005-0000-0000-000071850000}"/>
    <cellStyle name="Normal 49 2 2 2 5" xfId="16485" xr:uid="{00000000-0005-0000-0000-000072850000}"/>
    <cellStyle name="Normal 49 2 2 2 5 2" xfId="16486" xr:uid="{00000000-0005-0000-0000-000073850000}"/>
    <cellStyle name="Normal 49 2 2 2 6" xfId="16487" xr:uid="{00000000-0005-0000-0000-000074850000}"/>
    <cellStyle name="Normal 49 2 2 3" xfId="16488" xr:uid="{00000000-0005-0000-0000-000075850000}"/>
    <cellStyle name="Normal 49 2 2 3 2" xfId="16489" xr:uid="{00000000-0005-0000-0000-000076850000}"/>
    <cellStyle name="Normal 49 2 2 3 2 2" xfId="16490" xr:uid="{00000000-0005-0000-0000-000077850000}"/>
    <cellStyle name="Normal 49 2 2 4" xfId="16491" xr:uid="{00000000-0005-0000-0000-000078850000}"/>
    <cellStyle name="Normal 49 2 2 4 2" xfId="16492" xr:uid="{00000000-0005-0000-0000-000079850000}"/>
    <cellStyle name="Normal 49 2 2 4 2 2" xfId="16493" xr:uid="{00000000-0005-0000-0000-00007A850000}"/>
    <cellStyle name="Normal 49 2 2 4 3" xfId="16494" xr:uid="{00000000-0005-0000-0000-00007B850000}"/>
    <cellStyle name="Normal 49 2 2 5" xfId="16495" xr:uid="{00000000-0005-0000-0000-00007C850000}"/>
    <cellStyle name="Normal 49 2 2 5 2" xfId="16496" xr:uid="{00000000-0005-0000-0000-00007D850000}"/>
    <cellStyle name="Normal 49 2 2 6" xfId="16497" xr:uid="{00000000-0005-0000-0000-00007E850000}"/>
    <cellStyle name="Normal 49 2 2 6 2" xfId="16498" xr:uid="{00000000-0005-0000-0000-00007F850000}"/>
    <cellStyle name="Normal 49 2 2 7" xfId="16499" xr:uid="{00000000-0005-0000-0000-000080850000}"/>
    <cellStyle name="Normal 49 2 2 7 2" xfId="16500" xr:uid="{00000000-0005-0000-0000-000081850000}"/>
    <cellStyle name="Normal 49 2 2 8" xfId="16501" xr:uid="{00000000-0005-0000-0000-000082850000}"/>
    <cellStyle name="Normal 49 2 2 8 2" xfId="16502" xr:uid="{00000000-0005-0000-0000-000083850000}"/>
    <cellStyle name="Normal 49 2 2 9" xfId="16503" xr:uid="{00000000-0005-0000-0000-000084850000}"/>
    <cellStyle name="Normal 49 2 2 9 2" xfId="16504" xr:uid="{00000000-0005-0000-0000-000085850000}"/>
    <cellStyle name="Normal 49 2 3" xfId="16505" xr:uid="{00000000-0005-0000-0000-000086850000}"/>
    <cellStyle name="Normal 49 2 3 2" xfId="16506" xr:uid="{00000000-0005-0000-0000-000087850000}"/>
    <cellStyle name="Normal 49 2 3 2 2" xfId="16507" xr:uid="{00000000-0005-0000-0000-000088850000}"/>
    <cellStyle name="Normal 49 2 3 2 2 2" xfId="16508" xr:uid="{00000000-0005-0000-0000-000089850000}"/>
    <cellStyle name="Normal 49 2 4" xfId="16509" xr:uid="{00000000-0005-0000-0000-00008A850000}"/>
    <cellStyle name="Normal 49 2 4 2" xfId="16510" xr:uid="{00000000-0005-0000-0000-00008B850000}"/>
    <cellStyle name="Normal 49 2 4 2 2" xfId="16511" xr:uid="{00000000-0005-0000-0000-00008C850000}"/>
    <cellStyle name="Normal 49 2 4 3" xfId="16512" xr:uid="{00000000-0005-0000-0000-00008D850000}"/>
    <cellStyle name="Normal 49 2 4 3 2" xfId="16513" xr:uid="{00000000-0005-0000-0000-00008E850000}"/>
    <cellStyle name="Normal 49 2 4 4" xfId="16514" xr:uid="{00000000-0005-0000-0000-00008F850000}"/>
    <cellStyle name="Normal 49 2 5" xfId="16515" xr:uid="{00000000-0005-0000-0000-000090850000}"/>
    <cellStyle name="Normal 49 2 5 2" xfId="16516" xr:uid="{00000000-0005-0000-0000-000091850000}"/>
    <cellStyle name="Normal 49 2 5 2 2" xfId="16517" xr:uid="{00000000-0005-0000-0000-000092850000}"/>
    <cellStyle name="Normal 49 2 6" xfId="16518" xr:uid="{00000000-0005-0000-0000-000093850000}"/>
    <cellStyle name="Normal 49 2 6 2" xfId="16519" xr:uid="{00000000-0005-0000-0000-000094850000}"/>
    <cellStyle name="Normal 49 2 7" xfId="16520" xr:uid="{00000000-0005-0000-0000-000095850000}"/>
    <cellStyle name="Normal 49 2 7 2" xfId="16521" xr:uid="{00000000-0005-0000-0000-000096850000}"/>
    <cellStyle name="Normal 49 20" xfId="16522" xr:uid="{00000000-0005-0000-0000-000097850000}"/>
    <cellStyle name="Normal 49 3" xfId="16523" xr:uid="{00000000-0005-0000-0000-000098850000}"/>
    <cellStyle name="Normal 49 3 2" xfId="16524" xr:uid="{00000000-0005-0000-0000-000099850000}"/>
    <cellStyle name="Normal 49 3 2 2" xfId="16525" xr:uid="{00000000-0005-0000-0000-00009A850000}"/>
    <cellStyle name="Normal 49 3 2 2 2" xfId="16526" xr:uid="{00000000-0005-0000-0000-00009B850000}"/>
    <cellStyle name="Normal 49 3 2 2 2 2" xfId="16527" xr:uid="{00000000-0005-0000-0000-00009C850000}"/>
    <cellStyle name="Normal 49 3 3" xfId="16528" xr:uid="{00000000-0005-0000-0000-00009D850000}"/>
    <cellStyle name="Normal 49 3 3 2" xfId="16529" xr:uid="{00000000-0005-0000-0000-00009E850000}"/>
    <cellStyle name="Normal 49 3 3 2 2" xfId="16530" xr:uid="{00000000-0005-0000-0000-00009F850000}"/>
    <cellStyle name="Normal 49 3 3 2 2 2" xfId="16531" xr:uid="{00000000-0005-0000-0000-0000A0850000}"/>
    <cellStyle name="Normal 49 3 4" xfId="16532" xr:uid="{00000000-0005-0000-0000-0000A1850000}"/>
    <cellStyle name="Normal 49 3 5" xfId="16533" xr:uid="{00000000-0005-0000-0000-0000A2850000}"/>
    <cellStyle name="Normal 49 3 5 2" xfId="16534" xr:uid="{00000000-0005-0000-0000-0000A3850000}"/>
    <cellStyle name="Normal 49 3 5 2 2" xfId="16535" xr:uid="{00000000-0005-0000-0000-0000A4850000}"/>
    <cellStyle name="Normal 49 4" xfId="16536" xr:uid="{00000000-0005-0000-0000-0000A5850000}"/>
    <cellStyle name="Normal 49 4 2" xfId="16537" xr:uid="{00000000-0005-0000-0000-0000A6850000}"/>
    <cellStyle name="Normal 49 4 2 2" xfId="16538" xr:uid="{00000000-0005-0000-0000-0000A7850000}"/>
    <cellStyle name="Normal 49 4 2 2 2" xfId="16539" xr:uid="{00000000-0005-0000-0000-0000A8850000}"/>
    <cellStyle name="Normal 49 4 2 2 2 2" xfId="16540" xr:uid="{00000000-0005-0000-0000-0000A9850000}"/>
    <cellStyle name="Normal 49 4 3" xfId="16541" xr:uid="{00000000-0005-0000-0000-0000AA850000}"/>
    <cellStyle name="Normal 49 4 3 2" xfId="16542" xr:uid="{00000000-0005-0000-0000-0000AB850000}"/>
    <cellStyle name="Normal 49 4 3 2 2" xfId="16543" xr:uid="{00000000-0005-0000-0000-0000AC850000}"/>
    <cellStyle name="Normal 49 4 3 3" xfId="16544" xr:uid="{00000000-0005-0000-0000-0000AD850000}"/>
    <cellStyle name="Normal 49 4 3 3 2" xfId="16545" xr:uid="{00000000-0005-0000-0000-0000AE850000}"/>
    <cellStyle name="Normal 49 4 3 4" xfId="16546" xr:uid="{00000000-0005-0000-0000-0000AF850000}"/>
    <cellStyle name="Normal 49 4 4" xfId="16547" xr:uid="{00000000-0005-0000-0000-0000B0850000}"/>
    <cellStyle name="Normal 49 4 4 2" xfId="16548" xr:uid="{00000000-0005-0000-0000-0000B1850000}"/>
    <cellStyle name="Normal 49 4 4 2 2" xfId="16549" xr:uid="{00000000-0005-0000-0000-0000B2850000}"/>
    <cellStyle name="Normal 49 4 5" xfId="16550" xr:uid="{00000000-0005-0000-0000-0000B3850000}"/>
    <cellStyle name="Normal 49 4 5 2" xfId="16551" xr:uid="{00000000-0005-0000-0000-0000B4850000}"/>
    <cellStyle name="Normal 49 4 6" xfId="16552" xr:uid="{00000000-0005-0000-0000-0000B5850000}"/>
    <cellStyle name="Normal 49 5" xfId="16553" xr:uid="{00000000-0005-0000-0000-0000B6850000}"/>
    <cellStyle name="Normal 49 5 2" xfId="16554" xr:uid="{00000000-0005-0000-0000-0000B7850000}"/>
    <cellStyle name="Normal 49 5 2 2" xfId="16555" xr:uid="{00000000-0005-0000-0000-0000B8850000}"/>
    <cellStyle name="Normal 49 5 2 2 2" xfId="16556" xr:uid="{00000000-0005-0000-0000-0000B9850000}"/>
    <cellStyle name="Normal 49 5 3" xfId="43479" xr:uid="{00000000-0005-0000-0000-0000BA850000}"/>
    <cellStyle name="Normal 49 6" xfId="16557" xr:uid="{00000000-0005-0000-0000-0000BB850000}"/>
    <cellStyle name="Normal 49 6 2" xfId="16558" xr:uid="{00000000-0005-0000-0000-0000BC850000}"/>
    <cellStyle name="Normal 49 6 2 2" xfId="16559" xr:uid="{00000000-0005-0000-0000-0000BD850000}"/>
    <cellStyle name="Normal 49 6 2 2 2" xfId="16560" xr:uid="{00000000-0005-0000-0000-0000BE850000}"/>
    <cellStyle name="Normal 49 6 3" xfId="43480" xr:uid="{00000000-0005-0000-0000-0000BF850000}"/>
    <cellStyle name="Normal 49 7" xfId="16561" xr:uid="{00000000-0005-0000-0000-0000C0850000}"/>
    <cellStyle name="Normal 49 7 2" xfId="16562" xr:uid="{00000000-0005-0000-0000-0000C1850000}"/>
    <cellStyle name="Normal 49 7 2 2" xfId="16563" xr:uid="{00000000-0005-0000-0000-0000C2850000}"/>
    <cellStyle name="Normal 49 7 2 2 2" xfId="16564" xr:uid="{00000000-0005-0000-0000-0000C3850000}"/>
    <cellStyle name="Normal 49 7 3" xfId="43481" xr:uid="{00000000-0005-0000-0000-0000C4850000}"/>
    <cellStyle name="Normal 49 8" xfId="16565" xr:uid="{00000000-0005-0000-0000-0000C5850000}"/>
    <cellStyle name="Normal 49 8 2" xfId="16566" xr:uid="{00000000-0005-0000-0000-0000C6850000}"/>
    <cellStyle name="Normal 49 8 2 2" xfId="16567" xr:uid="{00000000-0005-0000-0000-0000C7850000}"/>
    <cellStyle name="Normal 49 8 2 2 2" xfId="16568" xr:uid="{00000000-0005-0000-0000-0000C8850000}"/>
    <cellStyle name="Normal 49 8 3" xfId="43482" xr:uid="{00000000-0005-0000-0000-0000C9850000}"/>
    <cellStyle name="Normal 49 9" xfId="16569" xr:uid="{00000000-0005-0000-0000-0000CA850000}"/>
    <cellStyle name="Normal 49 9 2" xfId="16570" xr:uid="{00000000-0005-0000-0000-0000CB850000}"/>
    <cellStyle name="Normal 49 9 2 2" xfId="16571" xr:uid="{00000000-0005-0000-0000-0000CC850000}"/>
    <cellStyle name="Normal 49 9 2 2 2" xfId="16572" xr:uid="{00000000-0005-0000-0000-0000CD850000}"/>
    <cellStyle name="Normal 5" xfId="16573" xr:uid="{00000000-0005-0000-0000-0000CE850000}"/>
    <cellStyle name="Normal 5 10" xfId="16574" xr:uid="{00000000-0005-0000-0000-0000CF850000}"/>
    <cellStyle name="Normal 5 10 2" xfId="16575" xr:uid="{00000000-0005-0000-0000-0000D0850000}"/>
    <cellStyle name="Normal 5 10 2 2" xfId="16576" xr:uid="{00000000-0005-0000-0000-0000D1850000}"/>
    <cellStyle name="Normal 5 10 2 2 2" xfId="16577" xr:uid="{00000000-0005-0000-0000-0000D2850000}"/>
    <cellStyle name="Normal 5 11" xfId="16578" xr:uid="{00000000-0005-0000-0000-0000D3850000}"/>
    <cellStyle name="Normal 5 11 2" xfId="16579" xr:uid="{00000000-0005-0000-0000-0000D4850000}"/>
    <cellStyle name="Normal 5 11 2 2" xfId="16580" xr:uid="{00000000-0005-0000-0000-0000D5850000}"/>
    <cellStyle name="Normal 5 11 2 2 2" xfId="16581" xr:uid="{00000000-0005-0000-0000-0000D6850000}"/>
    <cellStyle name="Normal 5 12" xfId="16582" xr:uid="{00000000-0005-0000-0000-0000D7850000}"/>
    <cellStyle name="Normal 5 12 2" xfId="16583" xr:uid="{00000000-0005-0000-0000-0000D8850000}"/>
    <cellStyle name="Normal 5 12 2 2" xfId="16584" xr:uid="{00000000-0005-0000-0000-0000D9850000}"/>
    <cellStyle name="Normal 5 12 2 2 2" xfId="16585" xr:uid="{00000000-0005-0000-0000-0000DA850000}"/>
    <cellStyle name="Normal 5 13" xfId="16586" xr:uid="{00000000-0005-0000-0000-0000DB850000}"/>
    <cellStyle name="Normal 5 13 2" xfId="16587" xr:uid="{00000000-0005-0000-0000-0000DC850000}"/>
    <cellStyle name="Normal 5 13 2 2" xfId="16588" xr:uid="{00000000-0005-0000-0000-0000DD850000}"/>
    <cellStyle name="Normal 5 13 2 2 2" xfId="16589" xr:uid="{00000000-0005-0000-0000-0000DE850000}"/>
    <cellStyle name="Normal 5 14" xfId="16590" xr:uid="{00000000-0005-0000-0000-0000DF850000}"/>
    <cellStyle name="Normal 5 14 2" xfId="16591" xr:uid="{00000000-0005-0000-0000-0000E0850000}"/>
    <cellStyle name="Normal 5 14 2 2" xfId="16592" xr:uid="{00000000-0005-0000-0000-0000E1850000}"/>
    <cellStyle name="Normal 5 14 2 2 2" xfId="16593" xr:uid="{00000000-0005-0000-0000-0000E2850000}"/>
    <cellStyle name="Normal 5 15" xfId="16594" xr:uid="{00000000-0005-0000-0000-0000E3850000}"/>
    <cellStyle name="Normal 5 15 2" xfId="16595" xr:uid="{00000000-0005-0000-0000-0000E4850000}"/>
    <cellStyle name="Normal 5 15 2 2" xfId="16596" xr:uid="{00000000-0005-0000-0000-0000E5850000}"/>
    <cellStyle name="Normal 5 15 2 2 2" xfId="16597" xr:uid="{00000000-0005-0000-0000-0000E6850000}"/>
    <cellStyle name="Normal 5 16" xfId="16598" xr:uid="{00000000-0005-0000-0000-0000E7850000}"/>
    <cellStyle name="Normal 5 16 2" xfId="16599" xr:uid="{00000000-0005-0000-0000-0000E8850000}"/>
    <cellStyle name="Normal 5 16 2 2" xfId="16600" xr:uid="{00000000-0005-0000-0000-0000E9850000}"/>
    <cellStyle name="Normal 5 16 2 2 2" xfId="16601" xr:uid="{00000000-0005-0000-0000-0000EA850000}"/>
    <cellStyle name="Normal 5 17" xfId="16602" xr:uid="{00000000-0005-0000-0000-0000EB850000}"/>
    <cellStyle name="Normal 5 17 2" xfId="16603" xr:uid="{00000000-0005-0000-0000-0000EC850000}"/>
    <cellStyle name="Normal 5 17 2 2" xfId="16604" xr:uid="{00000000-0005-0000-0000-0000ED850000}"/>
    <cellStyle name="Normal 5 17 2 2 2" xfId="16605" xr:uid="{00000000-0005-0000-0000-0000EE850000}"/>
    <cellStyle name="Normal 5 18" xfId="16606" xr:uid="{00000000-0005-0000-0000-0000EF850000}"/>
    <cellStyle name="Normal 5 18 2" xfId="16607" xr:uid="{00000000-0005-0000-0000-0000F0850000}"/>
    <cellStyle name="Normal 5 18 2 2" xfId="16608" xr:uid="{00000000-0005-0000-0000-0000F1850000}"/>
    <cellStyle name="Normal 5 19" xfId="16609" xr:uid="{00000000-0005-0000-0000-0000F2850000}"/>
    <cellStyle name="Normal 5 19 2" xfId="16610" xr:uid="{00000000-0005-0000-0000-0000F3850000}"/>
    <cellStyle name="Normal 5 2" xfId="16611" xr:uid="{00000000-0005-0000-0000-0000F4850000}"/>
    <cellStyle name="Normal 5 2 2" xfId="16612" xr:uid="{00000000-0005-0000-0000-0000F5850000}"/>
    <cellStyle name="Normal 5 2 2 2" xfId="16613" xr:uid="{00000000-0005-0000-0000-0000F6850000}"/>
    <cellStyle name="Normal 5 2 2 2 2" xfId="16614" xr:uid="{00000000-0005-0000-0000-0000F7850000}"/>
    <cellStyle name="Normal 5 2 2 2 2 2" xfId="16615" xr:uid="{00000000-0005-0000-0000-0000F8850000}"/>
    <cellStyle name="Normal 5 2 2 3" xfId="43483" xr:uid="{00000000-0005-0000-0000-0000F9850000}"/>
    <cellStyle name="Normal 5 2 2 4" xfId="54973" xr:uid="{F763F83B-495E-48C0-9CBD-33E2AB767F48}"/>
    <cellStyle name="Normal 5 2 3" xfId="16616" xr:uid="{00000000-0005-0000-0000-0000FA850000}"/>
    <cellStyle name="Normal 5 2 3 2" xfId="16617" xr:uid="{00000000-0005-0000-0000-0000FB850000}"/>
    <cellStyle name="Normal 5 2 3 2 2" xfId="16618" xr:uid="{00000000-0005-0000-0000-0000FC850000}"/>
    <cellStyle name="Normal 5 2 3 2 2 2" xfId="16619" xr:uid="{00000000-0005-0000-0000-0000FD850000}"/>
    <cellStyle name="Normal 5 2 4" xfId="16620" xr:uid="{00000000-0005-0000-0000-0000FE850000}"/>
    <cellStyle name="Normal 5 2 5" xfId="16621" xr:uid="{00000000-0005-0000-0000-0000FF850000}"/>
    <cellStyle name="Normal 5 2 5 2" xfId="16622" xr:uid="{00000000-0005-0000-0000-000000860000}"/>
    <cellStyle name="Normal 5 2 5 2 2" xfId="16623" xr:uid="{00000000-0005-0000-0000-000001860000}"/>
    <cellStyle name="Normal 5 2 6" xfId="16624" xr:uid="{00000000-0005-0000-0000-000002860000}"/>
    <cellStyle name="Normal 5 2 7" xfId="16625" xr:uid="{00000000-0005-0000-0000-000003860000}"/>
    <cellStyle name="Normal 5 2 8" xfId="54393" xr:uid="{C7A837A9-9B5B-402D-9EC6-7C5F4557AFDB}"/>
    <cellStyle name="Normal 5 20" xfId="54288" xr:uid="{E6399A52-9946-43DE-8BDA-8D5B4D97FC7B}"/>
    <cellStyle name="Normal 5 21" xfId="54317" xr:uid="{E3D4FA3B-ECCC-4F45-A85F-A0D4265AEFEA}"/>
    <cellStyle name="Normal 5 3" xfId="16626" xr:uid="{00000000-0005-0000-0000-000004860000}"/>
    <cellStyle name="Normal 5 3 2" xfId="16627" xr:uid="{00000000-0005-0000-0000-000005860000}"/>
    <cellStyle name="Normal 5 3 2 2" xfId="16628" xr:uid="{00000000-0005-0000-0000-000006860000}"/>
    <cellStyle name="Normal 5 3 2 2 2" xfId="16629" xr:uid="{00000000-0005-0000-0000-000007860000}"/>
    <cellStyle name="Normal 5 3 2 2 2 2" xfId="16630" xr:uid="{00000000-0005-0000-0000-000008860000}"/>
    <cellStyle name="Normal 5 3 2 3" xfId="43484" xr:uid="{00000000-0005-0000-0000-000009860000}"/>
    <cellStyle name="Normal 5 3 2 4" xfId="43485" xr:uid="{00000000-0005-0000-0000-00000A860000}"/>
    <cellStyle name="Normal 5 3 2 5" xfId="55331" xr:uid="{9C676FB6-3C2F-4FBC-A11C-BD9EC9C4D63F}"/>
    <cellStyle name="Normal 5 3 3" xfId="16631" xr:uid="{00000000-0005-0000-0000-00000B860000}"/>
    <cellStyle name="Normal 5 3 3 2" xfId="16632" xr:uid="{00000000-0005-0000-0000-00000C860000}"/>
    <cellStyle name="Normal 5 3 3 2 2" xfId="16633" xr:uid="{00000000-0005-0000-0000-00000D860000}"/>
    <cellStyle name="Normal 5 3 3 2 2 2" xfId="16634" xr:uid="{00000000-0005-0000-0000-00000E860000}"/>
    <cellStyle name="Normal 5 3 4" xfId="16635" xr:uid="{00000000-0005-0000-0000-00000F860000}"/>
    <cellStyle name="Normal 5 3 5" xfId="16636" xr:uid="{00000000-0005-0000-0000-000010860000}"/>
    <cellStyle name="Normal 5 3 5 2" xfId="16637" xr:uid="{00000000-0005-0000-0000-000011860000}"/>
    <cellStyle name="Normal 5 3 5 2 2" xfId="16638" xr:uid="{00000000-0005-0000-0000-000012860000}"/>
    <cellStyle name="Normal 5 3 6" xfId="54751" xr:uid="{DD553C69-0DA2-486F-8CA3-BC27A44817A7}"/>
    <cellStyle name="Normal 5 4" xfId="16639" xr:uid="{00000000-0005-0000-0000-000013860000}"/>
    <cellStyle name="Normal 5 4 2" xfId="16640" xr:uid="{00000000-0005-0000-0000-000014860000}"/>
    <cellStyle name="Normal 5 4 2 2" xfId="16641" xr:uid="{00000000-0005-0000-0000-000015860000}"/>
    <cellStyle name="Normal 5 4 2 2 2" xfId="16642" xr:uid="{00000000-0005-0000-0000-000016860000}"/>
    <cellStyle name="Normal 5 4 2 3" xfId="55456" xr:uid="{396D3093-11D1-42C9-AAAC-E72E612E5FF8}"/>
    <cellStyle name="Normal 5 4 3" xfId="43486" xr:uid="{00000000-0005-0000-0000-000017860000}"/>
    <cellStyle name="Normal 5 4 4" xfId="54876" xr:uid="{708135C2-40DA-453B-958E-202C8A366767}"/>
    <cellStyle name="Normal 5 5" xfId="16643" xr:uid="{00000000-0005-0000-0000-000018860000}"/>
    <cellStyle name="Normal 5 5 2" xfId="16644" xr:uid="{00000000-0005-0000-0000-000019860000}"/>
    <cellStyle name="Normal 5 5 2 2" xfId="16645" xr:uid="{00000000-0005-0000-0000-00001A860000}"/>
    <cellStyle name="Normal 5 5 2 2 2" xfId="16646" xr:uid="{00000000-0005-0000-0000-00001B860000}"/>
    <cellStyle name="Normal 5 5 2 2 2 2" xfId="16647" xr:uid="{00000000-0005-0000-0000-00001C860000}"/>
    <cellStyle name="Normal 5 5 2 3" xfId="16648" xr:uid="{00000000-0005-0000-0000-00001D860000}"/>
    <cellStyle name="Normal 5 5 3" xfId="16649" xr:uid="{00000000-0005-0000-0000-00001E860000}"/>
    <cellStyle name="Normal 5 5 3 2" xfId="16650" xr:uid="{00000000-0005-0000-0000-00001F860000}"/>
    <cellStyle name="Normal 5 5 3 2 2" xfId="16651" xr:uid="{00000000-0005-0000-0000-000020860000}"/>
    <cellStyle name="Normal 5 5 3 2 2 2" xfId="16652" xr:uid="{00000000-0005-0000-0000-000021860000}"/>
    <cellStyle name="Normal 5 5 4" xfId="16653" xr:uid="{00000000-0005-0000-0000-000022860000}"/>
    <cellStyle name="Normal 5 5 4 2" xfId="16654" xr:uid="{00000000-0005-0000-0000-000023860000}"/>
    <cellStyle name="Normal 5 5 5" xfId="16655" xr:uid="{00000000-0005-0000-0000-000024860000}"/>
    <cellStyle name="Normal 5 5 5 2" xfId="16656" xr:uid="{00000000-0005-0000-0000-000025860000}"/>
    <cellStyle name="Normal 5 5 5 2 2" xfId="16657" xr:uid="{00000000-0005-0000-0000-000026860000}"/>
    <cellStyle name="Normal 5 5 6" xfId="16658" xr:uid="{00000000-0005-0000-0000-000027860000}"/>
    <cellStyle name="Normal 5 5 7" xfId="54901" xr:uid="{3305378B-9206-410F-86E7-E8027F01E13A}"/>
    <cellStyle name="Normal 5 6" xfId="16659" xr:uid="{00000000-0005-0000-0000-000028860000}"/>
    <cellStyle name="Normal 5 6 2" xfId="16660" xr:uid="{00000000-0005-0000-0000-000029860000}"/>
    <cellStyle name="Normal 5 6 2 2" xfId="16661" xr:uid="{00000000-0005-0000-0000-00002A860000}"/>
    <cellStyle name="Normal 5 6 2 2 2" xfId="16662" xr:uid="{00000000-0005-0000-0000-00002B860000}"/>
    <cellStyle name="Normal 5 6 3" xfId="43487" xr:uid="{00000000-0005-0000-0000-00002C860000}"/>
    <cellStyle name="Normal 5 7" xfId="16663" xr:uid="{00000000-0005-0000-0000-00002D860000}"/>
    <cellStyle name="Normal 5 7 2" xfId="16664" xr:uid="{00000000-0005-0000-0000-00002E860000}"/>
    <cellStyle name="Normal 5 7 2 2" xfId="16665" xr:uid="{00000000-0005-0000-0000-00002F860000}"/>
    <cellStyle name="Normal 5 7 2 2 2" xfId="16666" xr:uid="{00000000-0005-0000-0000-000030860000}"/>
    <cellStyle name="Normal 5 7 2 2 2 2" xfId="16667" xr:uid="{00000000-0005-0000-0000-000031860000}"/>
    <cellStyle name="Normal 5 7 3" xfId="16668" xr:uid="{00000000-0005-0000-0000-000032860000}"/>
    <cellStyle name="Normal 5 7 3 2" xfId="16669" xr:uid="{00000000-0005-0000-0000-000033860000}"/>
    <cellStyle name="Normal 5 7 3 2 2" xfId="16670" xr:uid="{00000000-0005-0000-0000-000034860000}"/>
    <cellStyle name="Normal 5 7 3 2 2 2" xfId="16671" xr:uid="{00000000-0005-0000-0000-000035860000}"/>
    <cellStyle name="Normal 5 7 4" xfId="16672" xr:uid="{00000000-0005-0000-0000-000036860000}"/>
    <cellStyle name="Normal 5 7 5" xfId="16673" xr:uid="{00000000-0005-0000-0000-000037860000}"/>
    <cellStyle name="Normal 5 7 5 2" xfId="16674" xr:uid="{00000000-0005-0000-0000-000038860000}"/>
    <cellStyle name="Normal 5 7 5 2 2" xfId="16675" xr:uid="{00000000-0005-0000-0000-000039860000}"/>
    <cellStyle name="Normal 5 8" xfId="16676" xr:uid="{00000000-0005-0000-0000-00003A860000}"/>
    <cellStyle name="Normal 5 8 2" xfId="16677" xr:uid="{00000000-0005-0000-0000-00003B860000}"/>
    <cellStyle name="Normal 5 8 2 2" xfId="16678" xr:uid="{00000000-0005-0000-0000-00003C860000}"/>
    <cellStyle name="Normal 5 8 2 2 2" xfId="16679" xr:uid="{00000000-0005-0000-0000-00003D860000}"/>
    <cellStyle name="Normal 5 8 3" xfId="43488" xr:uid="{00000000-0005-0000-0000-00003E860000}"/>
    <cellStyle name="Normal 5 9" xfId="16680" xr:uid="{00000000-0005-0000-0000-00003F860000}"/>
    <cellStyle name="Normal 5 9 2" xfId="16681" xr:uid="{00000000-0005-0000-0000-000040860000}"/>
    <cellStyle name="Normal 5 9 2 2" xfId="16682" xr:uid="{00000000-0005-0000-0000-000041860000}"/>
    <cellStyle name="Normal 5 9 2 2 2" xfId="16683" xr:uid="{00000000-0005-0000-0000-000042860000}"/>
    <cellStyle name="Normal 5 9 3" xfId="43489" xr:uid="{00000000-0005-0000-0000-000043860000}"/>
    <cellStyle name="Normal 5_Schedule May 2011" xfId="16684" xr:uid="{00000000-0005-0000-0000-000044860000}"/>
    <cellStyle name="Normal 50" xfId="16685" xr:uid="{00000000-0005-0000-0000-000045860000}"/>
    <cellStyle name="Normal 50 10" xfId="16686" xr:uid="{00000000-0005-0000-0000-000046860000}"/>
    <cellStyle name="Normal 50 10 2" xfId="16687" xr:uid="{00000000-0005-0000-0000-000047860000}"/>
    <cellStyle name="Normal 50 10 2 2" xfId="16688" xr:uid="{00000000-0005-0000-0000-000048860000}"/>
    <cellStyle name="Normal 50 10 2 2 2" xfId="16689" xr:uid="{00000000-0005-0000-0000-000049860000}"/>
    <cellStyle name="Normal 50 11" xfId="16690" xr:uid="{00000000-0005-0000-0000-00004A860000}"/>
    <cellStyle name="Normal 50 11 2" xfId="16691" xr:uid="{00000000-0005-0000-0000-00004B860000}"/>
    <cellStyle name="Normal 50 11 2 2" xfId="16692" xr:uid="{00000000-0005-0000-0000-00004C860000}"/>
    <cellStyle name="Normal 50 11 2 2 2" xfId="16693" xr:uid="{00000000-0005-0000-0000-00004D860000}"/>
    <cellStyle name="Normal 50 12" xfId="16694" xr:uid="{00000000-0005-0000-0000-00004E860000}"/>
    <cellStyle name="Normal 50 12 2" xfId="16695" xr:uid="{00000000-0005-0000-0000-00004F860000}"/>
    <cellStyle name="Normal 50 12 2 2" xfId="16696" xr:uid="{00000000-0005-0000-0000-000050860000}"/>
    <cellStyle name="Normal 50 12 2 2 2" xfId="16697" xr:uid="{00000000-0005-0000-0000-000051860000}"/>
    <cellStyle name="Normal 50 13" xfId="16698" xr:uid="{00000000-0005-0000-0000-000052860000}"/>
    <cellStyle name="Normal 50 13 2" xfId="16699" xr:uid="{00000000-0005-0000-0000-000053860000}"/>
    <cellStyle name="Normal 50 13 2 2" xfId="16700" xr:uid="{00000000-0005-0000-0000-000054860000}"/>
    <cellStyle name="Normal 50 13 2 2 2" xfId="16701" xr:uid="{00000000-0005-0000-0000-000055860000}"/>
    <cellStyle name="Normal 50 14" xfId="16702" xr:uid="{00000000-0005-0000-0000-000056860000}"/>
    <cellStyle name="Normal 50 14 2" xfId="16703" xr:uid="{00000000-0005-0000-0000-000057860000}"/>
    <cellStyle name="Normal 50 14 2 2" xfId="16704" xr:uid="{00000000-0005-0000-0000-000058860000}"/>
    <cellStyle name="Normal 50 14 2 2 2" xfId="16705" xr:uid="{00000000-0005-0000-0000-000059860000}"/>
    <cellStyle name="Normal 50 15" xfId="16706" xr:uid="{00000000-0005-0000-0000-00005A860000}"/>
    <cellStyle name="Normal 50 15 10" xfId="16707" xr:uid="{00000000-0005-0000-0000-00005B860000}"/>
    <cellStyle name="Normal 50 15 2" xfId="16708" xr:uid="{00000000-0005-0000-0000-00005C860000}"/>
    <cellStyle name="Normal 50 15 2 2" xfId="16709" xr:uid="{00000000-0005-0000-0000-00005D860000}"/>
    <cellStyle name="Normal 50 15 2 2 2" xfId="16710" xr:uid="{00000000-0005-0000-0000-00005E860000}"/>
    <cellStyle name="Normal 50 15 2 2 2 2" xfId="16711" xr:uid="{00000000-0005-0000-0000-00005F860000}"/>
    <cellStyle name="Normal 50 15 2 3" xfId="16712" xr:uid="{00000000-0005-0000-0000-000060860000}"/>
    <cellStyle name="Normal 50 15 2 3 2" xfId="16713" xr:uid="{00000000-0005-0000-0000-000061860000}"/>
    <cellStyle name="Normal 50 15 2 3 2 2" xfId="16714" xr:uid="{00000000-0005-0000-0000-000062860000}"/>
    <cellStyle name="Normal 50 15 2 3 3" xfId="16715" xr:uid="{00000000-0005-0000-0000-000063860000}"/>
    <cellStyle name="Normal 50 15 2 4" xfId="16716" xr:uid="{00000000-0005-0000-0000-000064860000}"/>
    <cellStyle name="Normal 50 15 2 4 2" xfId="16717" xr:uid="{00000000-0005-0000-0000-000065860000}"/>
    <cellStyle name="Normal 50 15 2 5" xfId="16718" xr:uid="{00000000-0005-0000-0000-000066860000}"/>
    <cellStyle name="Normal 50 15 2 5 2" xfId="16719" xr:uid="{00000000-0005-0000-0000-000067860000}"/>
    <cellStyle name="Normal 50 15 2 6" xfId="16720" xr:uid="{00000000-0005-0000-0000-000068860000}"/>
    <cellStyle name="Normal 50 15 3" xfId="16721" xr:uid="{00000000-0005-0000-0000-000069860000}"/>
    <cellStyle name="Normal 50 15 3 2" xfId="16722" xr:uid="{00000000-0005-0000-0000-00006A860000}"/>
    <cellStyle name="Normal 50 15 3 2 2" xfId="16723" xr:uid="{00000000-0005-0000-0000-00006B860000}"/>
    <cellStyle name="Normal 50 15 4" xfId="16724" xr:uid="{00000000-0005-0000-0000-00006C860000}"/>
    <cellStyle name="Normal 50 15 4 2" xfId="16725" xr:uid="{00000000-0005-0000-0000-00006D860000}"/>
    <cellStyle name="Normal 50 15 4 2 2" xfId="16726" xr:uid="{00000000-0005-0000-0000-00006E860000}"/>
    <cellStyle name="Normal 50 15 4 3" xfId="16727" xr:uid="{00000000-0005-0000-0000-00006F860000}"/>
    <cellStyle name="Normal 50 15 5" xfId="16728" xr:uid="{00000000-0005-0000-0000-000070860000}"/>
    <cellStyle name="Normal 50 15 5 2" xfId="16729" xr:uid="{00000000-0005-0000-0000-000071860000}"/>
    <cellStyle name="Normal 50 15 6" xfId="16730" xr:uid="{00000000-0005-0000-0000-000072860000}"/>
    <cellStyle name="Normal 50 15 6 2" xfId="16731" xr:uid="{00000000-0005-0000-0000-000073860000}"/>
    <cellStyle name="Normal 50 15 7" xfId="16732" xr:uid="{00000000-0005-0000-0000-000074860000}"/>
    <cellStyle name="Normal 50 15 7 2" xfId="16733" xr:uid="{00000000-0005-0000-0000-000075860000}"/>
    <cellStyle name="Normal 50 15 8" xfId="16734" xr:uid="{00000000-0005-0000-0000-000076860000}"/>
    <cellStyle name="Normal 50 15 8 2" xfId="16735" xr:uid="{00000000-0005-0000-0000-000077860000}"/>
    <cellStyle name="Normal 50 15 9" xfId="16736" xr:uid="{00000000-0005-0000-0000-000078860000}"/>
    <cellStyle name="Normal 50 15 9 2" xfId="16737" xr:uid="{00000000-0005-0000-0000-000079860000}"/>
    <cellStyle name="Normal 50 16" xfId="16738" xr:uid="{00000000-0005-0000-0000-00007A860000}"/>
    <cellStyle name="Normal 50 16 2" xfId="16739" xr:uid="{00000000-0005-0000-0000-00007B860000}"/>
    <cellStyle name="Normal 50 16 2 2" xfId="16740" xr:uid="{00000000-0005-0000-0000-00007C860000}"/>
    <cellStyle name="Normal 50 16 3" xfId="16741" xr:uid="{00000000-0005-0000-0000-00007D860000}"/>
    <cellStyle name="Normal 50 16 3 2" xfId="16742" xr:uid="{00000000-0005-0000-0000-00007E860000}"/>
    <cellStyle name="Normal 50 16 4" xfId="16743" xr:uid="{00000000-0005-0000-0000-00007F860000}"/>
    <cellStyle name="Normal 50 17" xfId="16744" xr:uid="{00000000-0005-0000-0000-000080860000}"/>
    <cellStyle name="Normal 50 17 2" xfId="16745" xr:uid="{00000000-0005-0000-0000-000081860000}"/>
    <cellStyle name="Normal 50 17 2 2" xfId="16746" xr:uid="{00000000-0005-0000-0000-000082860000}"/>
    <cellStyle name="Normal 50 18" xfId="16747" xr:uid="{00000000-0005-0000-0000-000083860000}"/>
    <cellStyle name="Normal 50 18 2" xfId="16748" xr:uid="{00000000-0005-0000-0000-000084860000}"/>
    <cellStyle name="Normal 50 19" xfId="16749" xr:uid="{00000000-0005-0000-0000-000085860000}"/>
    <cellStyle name="Normal 50 19 2" xfId="16750" xr:uid="{00000000-0005-0000-0000-000086860000}"/>
    <cellStyle name="Normal 50 2" xfId="16751" xr:uid="{00000000-0005-0000-0000-000087860000}"/>
    <cellStyle name="Normal 50 2 2" xfId="16752" xr:uid="{00000000-0005-0000-0000-000088860000}"/>
    <cellStyle name="Normal 50 2 2 2" xfId="16753" xr:uid="{00000000-0005-0000-0000-000089860000}"/>
    <cellStyle name="Normal 50 2 2 2 2" xfId="16754" xr:uid="{00000000-0005-0000-0000-00008A860000}"/>
    <cellStyle name="Normal 50 2 2 2 2 2" xfId="16755" xr:uid="{00000000-0005-0000-0000-00008B860000}"/>
    <cellStyle name="Normal 50 2 3" xfId="16756" xr:uid="{00000000-0005-0000-0000-00008C860000}"/>
    <cellStyle name="Normal 50 2 3 2" xfId="16757" xr:uid="{00000000-0005-0000-0000-00008D860000}"/>
    <cellStyle name="Normal 50 2 3 2 2" xfId="16758" xr:uid="{00000000-0005-0000-0000-00008E860000}"/>
    <cellStyle name="Normal 50 2 3 2 2 2" xfId="16759" xr:uid="{00000000-0005-0000-0000-00008F860000}"/>
    <cellStyle name="Normal 50 2 4" xfId="16760" xr:uid="{00000000-0005-0000-0000-000090860000}"/>
    <cellStyle name="Normal 50 2 5" xfId="16761" xr:uid="{00000000-0005-0000-0000-000091860000}"/>
    <cellStyle name="Normal 50 2 5 2" xfId="16762" xr:uid="{00000000-0005-0000-0000-000092860000}"/>
    <cellStyle name="Normal 50 2 5 2 2" xfId="16763" xr:uid="{00000000-0005-0000-0000-000093860000}"/>
    <cellStyle name="Normal 50 20" xfId="16764" xr:uid="{00000000-0005-0000-0000-000094860000}"/>
    <cellStyle name="Normal 50 3" xfId="16765" xr:uid="{00000000-0005-0000-0000-000095860000}"/>
    <cellStyle name="Normal 50 3 2" xfId="16766" xr:uid="{00000000-0005-0000-0000-000096860000}"/>
    <cellStyle name="Normal 50 3 2 2" xfId="16767" xr:uid="{00000000-0005-0000-0000-000097860000}"/>
    <cellStyle name="Normal 50 3 2 2 2" xfId="16768" xr:uid="{00000000-0005-0000-0000-000098860000}"/>
    <cellStyle name="Normal 50 3 2 2 2 2" xfId="16769" xr:uid="{00000000-0005-0000-0000-000099860000}"/>
    <cellStyle name="Normal 50 3 3" xfId="16770" xr:uid="{00000000-0005-0000-0000-00009A860000}"/>
    <cellStyle name="Normal 50 3 3 2" xfId="16771" xr:uid="{00000000-0005-0000-0000-00009B860000}"/>
    <cellStyle name="Normal 50 3 3 2 2" xfId="16772" xr:uid="{00000000-0005-0000-0000-00009C860000}"/>
    <cellStyle name="Normal 50 3 3 3" xfId="16773" xr:uid="{00000000-0005-0000-0000-00009D860000}"/>
    <cellStyle name="Normal 50 3 3 3 2" xfId="16774" xr:uid="{00000000-0005-0000-0000-00009E860000}"/>
    <cellStyle name="Normal 50 3 3 4" xfId="16775" xr:uid="{00000000-0005-0000-0000-00009F860000}"/>
    <cellStyle name="Normal 50 3 4" xfId="16776" xr:uid="{00000000-0005-0000-0000-0000A0860000}"/>
    <cellStyle name="Normal 50 3 4 2" xfId="16777" xr:uid="{00000000-0005-0000-0000-0000A1860000}"/>
    <cellStyle name="Normal 50 3 4 2 2" xfId="16778" xr:uid="{00000000-0005-0000-0000-0000A2860000}"/>
    <cellStyle name="Normal 50 3 5" xfId="16779" xr:uid="{00000000-0005-0000-0000-0000A3860000}"/>
    <cellStyle name="Normal 50 3 5 2" xfId="16780" xr:uid="{00000000-0005-0000-0000-0000A4860000}"/>
    <cellStyle name="Normal 50 3 6" xfId="16781" xr:uid="{00000000-0005-0000-0000-0000A5860000}"/>
    <cellStyle name="Normal 50 4" xfId="16782" xr:uid="{00000000-0005-0000-0000-0000A6860000}"/>
    <cellStyle name="Normal 50 4 2" xfId="16783" xr:uid="{00000000-0005-0000-0000-0000A7860000}"/>
    <cellStyle name="Normal 50 4 2 2" xfId="16784" xr:uid="{00000000-0005-0000-0000-0000A8860000}"/>
    <cellStyle name="Normal 50 4 2 2 2" xfId="16785" xr:uid="{00000000-0005-0000-0000-0000A9860000}"/>
    <cellStyle name="Normal 50 4 3" xfId="43490" xr:uid="{00000000-0005-0000-0000-0000AA860000}"/>
    <cellStyle name="Normal 50 5" xfId="16786" xr:uid="{00000000-0005-0000-0000-0000AB860000}"/>
    <cellStyle name="Normal 50 5 2" xfId="16787" xr:uid="{00000000-0005-0000-0000-0000AC860000}"/>
    <cellStyle name="Normal 50 5 2 2" xfId="16788" xr:uid="{00000000-0005-0000-0000-0000AD860000}"/>
    <cellStyle name="Normal 50 5 2 2 2" xfId="16789" xr:uid="{00000000-0005-0000-0000-0000AE860000}"/>
    <cellStyle name="Normal 50 5 3" xfId="43491" xr:uid="{00000000-0005-0000-0000-0000AF860000}"/>
    <cellStyle name="Normal 50 6" xfId="16790" xr:uid="{00000000-0005-0000-0000-0000B0860000}"/>
    <cellStyle name="Normal 50 6 2" xfId="16791" xr:uid="{00000000-0005-0000-0000-0000B1860000}"/>
    <cellStyle name="Normal 50 6 2 2" xfId="16792" xr:uid="{00000000-0005-0000-0000-0000B2860000}"/>
    <cellStyle name="Normal 50 6 2 2 2" xfId="16793" xr:uid="{00000000-0005-0000-0000-0000B3860000}"/>
    <cellStyle name="Normal 50 6 3" xfId="43492" xr:uid="{00000000-0005-0000-0000-0000B4860000}"/>
    <cellStyle name="Normal 50 7" xfId="16794" xr:uid="{00000000-0005-0000-0000-0000B5860000}"/>
    <cellStyle name="Normal 50 7 2" xfId="16795" xr:uid="{00000000-0005-0000-0000-0000B6860000}"/>
    <cellStyle name="Normal 50 7 2 2" xfId="16796" xr:uid="{00000000-0005-0000-0000-0000B7860000}"/>
    <cellStyle name="Normal 50 7 2 2 2" xfId="16797" xr:uid="{00000000-0005-0000-0000-0000B8860000}"/>
    <cellStyle name="Normal 50 7 3" xfId="43493" xr:uid="{00000000-0005-0000-0000-0000B9860000}"/>
    <cellStyle name="Normal 50 8" xfId="16798" xr:uid="{00000000-0005-0000-0000-0000BA860000}"/>
    <cellStyle name="Normal 50 8 2" xfId="16799" xr:uid="{00000000-0005-0000-0000-0000BB860000}"/>
    <cellStyle name="Normal 50 8 2 2" xfId="16800" xr:uid="{00000000-0005-0000-0000-0000BC860000}"/>
    <cellStyle name="Normal 50 8 2 2 2" xfId="16801" xr:uid="{00000000-0005-0000-0000-0000BD860000}"/>
    <cellStyle name="Normal 50 8 3" xfId="43494" xr:uid="{00000000-0005-0000-0000-0000BE860000}"/>
    <cellStyle name="Normal 50 9" xfId="16802" xr:uid="{00000000-0005-0000-0000-0000BF860000}"/>
    <cellStyle name="Normal 50 9 2" xfId="16803" xr:uid="{00000000-0005-0000-0000-0000C0860000}"/>
    <cellStyle name="Normal 50 9 2 2" xfId="16804" xr:uid="{00000000-0005-0000-0000-0000C1860000}"/>
    <cellStyle name="Normal 50 9 2 2 2" xfId="16805" xr:uid="{00000000-0005-0000-0000-0000C2860000}"/>
    <cellStyle name="Normal 51" xfId="16806" xr:uid="{00000000-0005-0000-0000-0000C3860000}"/>
    <cellStyle name="Normal 51 10" xfId="16807" xr:uid="{00000000-0005-0000-0000-0000C4860000}"/>
    <cellStyle name="Normal 51 10 2" xfId="16808" xr:uid="{00000000-0005-0000-0000-0000C5860000}"/>
    <cellStyle name="Normal 51 10 2 2" xfId="16809" xr:uid="{00000000-0005-0000-0000-0000C6860000}"/>
    <cellStyle name="Normal 51 10 2 2 2" xfId="16810" xr:uid="{00000000-0005-0000-0000-0000C7860000}"/>
    <cellStyle name="Normal 51 11" xfId="16811" xr:uid="{00000000-0005-0000-0000-0000C8860000}"/>
    <cellStyle name="Normal 51 11 2" xfId="16812" xr:uid="{00000000-0005-0000-0000-0000C9860000}"/>
    <cellStyle name="Normal 51 11 2 2" xfId="16813" xr:uid="{00000000-0005-0000-0000-0000CA860000}"/>
    <cellStyle name="Normal 51 11 2 2 2" xfId="16814" xr:uid="{00000000-0005-0000-0000-0000CB860000}"/>
    <cellStyle name="Normal 51 12" xfId="16815" xr:uid="{00000000-0005-0000-0000-0000CC860000}"/>
    <cellStyle name="Normal 51 12 2" xfId="16816" xr:uid="{00000000-0005-0000-0000-0000CD860000}"/>
    <cellStyle name="Normal 51 12 2 2" xfId="16817" xr:uid="{00000000-0005-0000-0000-0000CE860000}"/>
    <cellStyle name="Normal 51 12 2 2 2" xfId="16818" xr:uid="{00000000-0005-0000-0000-0000CF860000}"/>
    <cellStyle name="Normal 51 13" xfId="16819" xr:uid="{00000000-0005-0000-0000-0000D0860000}"/>
    <cellStyle name="Normal 51 13 2" xfId="16820" xr:uid="{00000000-0005-0000-0000-0000D1860000}"/>
    <cellStyle name="Normal 51 13 2 2" xfId="16821" xr:uid="{00000000-0005-0000-0000-0000D2860000}"/>
    <cellStyle name="Normal 51 13 2 2 2" xfId="16822" xr:uid="{00000000-0005-0000-0000-0000D3860000}"/>
    <cellStyle name="Normal 51 14" xfId="16823" xr:uid="{00000000-0005-0000-0000-0000D4860000}"/>
    <cellStyle name="Normal 51 14 2" xfId="16824" xr:uid="{00000000-0005-0000-0000-0000D5860000}"/>
    <cellStyle name="Normal 51 14 2 2" xfId="16825" xr:uid="{00000000-0005-0000-0000-0000D6860000}"/>
    <cellStyle name="Normal 51 14 2 2 2" xfId="16826" xr:uid="{00000000-0005-0000-0000-0000D7860000}"/>
    <cellStyle name="Normal 51 15" xfId="16827" xr:uid="{00000000-0005-0000-0000-0000D8860000}"/>
    <cellStyle name="Normal 51 15 10" xfId="16828" xr:uid="{00000000-0005-0000-0000-0000D9860000}"/>
    <cellStyle name="Normal 51 15 2" xfId="16829" xr:uid="{00000000-0005-0000-0000-0000DA860000}"/>
    <cellStyle name="Normal 51 15 2 2" xfId="16830" xr:uid="{00000000-0005-0000-0000-0000DB860000}"/>
    <cellStyle name="Normal 51 15 2 2 2" xfId="16831" xr:uid="{00000000-0005-0000-0000-0000DC860000}"/>
    <cellStyle name="Normal 51 15 2 2 2 2" xfId="16832" xr:uid="{00000000-0005-0000-0000-0000DD860000}"/>
    <cellStyle name="Normal 51 15 2 3" xfId="16833" xr:uid="{00000000-0005-0000-0000-0000DE860000}"/>
    <cellStyle name="Normal 51 15 2 3 2" xfId="16834" xr:uid="{00000000-0005-0000-0000-0000DF860000}"/>
    <cellStyle name="Normal 51 15 2 3 2 2" xfId="16835" xr:uid="{00000000-0005-0000-0000-0000E0860000}"/>
    <cellStyle name="Normal 51 15 2 3 3" xfId="16836" xr:uid="{00000000-0005-0000-0000-0000E1860000}"/>
    <cellStyle name="Normal 51 15 2 4" xfId="16837" xr:uid="{00000000-0005-0000-0000-0000E2860000}"/>
    <cellStyle name="Normal 51 15 2 4 2" xfId="16838" xr:uid="{00000000-0005-0000-0000-0000E3860000}"/>
    <cellStyle name="Normal 51 15 2 5" xfId="16839" xr:uid="{00000000-0005-0000-0000-0000E4860000}"/>
    <cellStyle name="Normal 51 15 2 5 2" xfId="16840" xr:uid="{00000000-0005-0000-0000-0000E5860000}"/>
    <cellStyle name="Normal 51 15 2 6" xfId="16841" xr:uid="{00000000-0005-0000-0000-0000E6860000}"/>
    <cellStyle name="Normal 51 15 3" xfId="16842" xr:uid="{00000000-0005-0000-0000-0000E7860000}"/>
    <cellStyle name="Normal 51 15 3 2" xfId="16843" xr:uid="{00000000-0005-0000-0000-0000E8860000}"/>
    <cellStyle name="Normal 51 15 3 2 2" xfId="16844" xr:uid="{00000000-0005-0000-0000-0000E9860000}"/>
    <cellStyle name="Normal 51 15 4" xfId="16845" xr:uid="{00000000-0005-0000-0000-0000EA860000}"/>
    <cellStyle name="Normal 51 15 4 2" xfId="16846" xr:uid="{00000000-0005-0000-0000-0000EB860000}"/>
    <cellStyle name="Normal 51 15 4 2 2" xfId="16847" xr:uid="{00000000-0005-0000-0000-0000EC860000}"/>
    <cellStyle name="Normal 51 15 4 3" xfId="16848" xr:uid="{00000000-0005-0000-0000-0000ED860000}"/>
    <cellStyle name="Normal 51 15 5" xfId="16849" xr:uid="{00000000-0005-0000-0000-0000EE860000}"/>
    <cellStyle name="Normal 51 15 5 2" xfId="16850" xr:uid="{00000000-0005-0000-0000-0000EF860000}"/>
    <cellStyle name="Normal 51 15 6" xfId="16851" xr:uid="{00000000-0005-0000-0000-0000F0860000}"/>
    <cellStyle name="Normal 51 15 6 2" xfId="16852" xr:uid="{00000000-0005-0000-0000-0000F1860000}"/>
    <cellStyle name="Normal 51 15 7" xfId="16853" xr:uid="{00000000-0005-0000-0000-0000F2860000}"/>
    <cellStyle name="Normal 51 15 7 2" xfId="16854" xr:uid="{00000000-0005-0000-0000-0000F3860000}"/>
    <cellStyle name="Normal 51 15 8" xfId="16855" xr:uid="{00000000-0005-0000-0000-0000F4860000}"/>
    <cellStyle name="Normal 51 15 8 2" xfId="16856" xr:uid="{00000000-0005-0000-0000-0000F5860000}"/>
    <cellStyle name="Normal 51 15 9" xfId="16857" xr:uid="{00000000-0005-0000-0000-0000F6860000}"/>
    <cellStyle name="Normal 51 15 9 2" xfId="16858" xr:uid="{00000000-0005-0000-0000-0000F7860000}"/>
    <cellStyle name="Normal 51 16" xfId="16859" xr:uid="{00000000-0005-0000-0000-0000F8860000}"/>
    <cellStyle name="Normal 51 16 2" xfId="16860" xr:uid="{00000000-0005-0000-0000-0000F9860000}"/>
    <cellStyle name="Normal 51 16 2 2" xfId="16861" xr:uid="{00000000-0005-0000-0000-0000FA860000}"/>
    <cellStyle name="Normal 51 16 3" xfId="16862" xr:uid="{00000000-0005-0000-0000-0000FB860000}"/>
    <cellStyle name="Normal 51 16 3 2" xfId="16863" xr:uid="{00000000-0005-0000-0000-0000FC860000}"/>
    <cellStyle name="Normal 51 16 4" xfId="16864" xr:uid="{00000000-0005-0000-0000-0000FD860000}"/>
    <cellStyle name="Normal 51 17" xfId="16865" xr:uid="{00000000-0005-0000-0000-0000FE860000}"/>
    <cellStyle name="Normal 51 17 2" xfId="16866" xr:uid="{00000000-0005-0000-0000-0000FF860000}"/>
    <cellStyle name="Normal 51 17 2 2" xfId="16867" xr:uid="{00000000-0005-0000-0000-000000870000}"/>
    <cellStyle name="Normal 51 18" xfId="16868" xr:uid="{00000000-0005-0000-0000-000001870000}"/>
    <cellStyle name="Normal 51 18 2" xfId="16869" xr:uid="{00000000-0005-0000-0000-000002870000}"/>
    <cellStyle name="Normal 51 19" xfId="16870" xr:uid="{00000000-0005-0000-0000-000003870000}"/>
    <cellStyle name="Normal 51 19 2" xfId="16871" xr:uid="{00000000-0005-0000-0000-000004870000}"/>
    <cellStyle name="Normal 51 2" xfId="16872" xr:uid="{00000000-0005-0000-0000-000005870000}"/>
    <cellStyle name="Normal 51 2 2" xfId="16873" xr:uid="{00000000-0005-0000-0000-000006870000}"/>
    <cellStyle name="Normal 51 2 2 2" xfId="16874" xr:uid="{00000000-0005-0000-0000-000007870000}"/>
    <cellStyle name="Normal 51 2 2 2 2" xfId="16875" xr:uid="{00000000-0005-0000-0000-000008870000}"/>
    <cellStyle name="Normal 51 2 2 2 2 2" xfId="16876" xr:uid="{00000000-0005-0000-0000-000009870000}"/>
    <cellStyle name="Normal 51 2 3" xfId="16877" xr:uid="{00000000-0005-0000-0000-00000A870000}"/>
    <cellStyle name="Normal 51 2 3 2" xfId="16878" xr:uid="{00000000-0005-0000-0000-00000B870000}"/>
    <cellStyle name="Normal 51 2 3 2 2" xfId="16879" xr:uid="{00000000-0005-0000-0000-00000C870000}"/>
    <cellStyle name="Normal 51 2 3 2 2 2" xfId="16880" xr:uid="{00000000-0005-0000-0000-00000D870000}"/>
    <cellStyle name="Normal 51 2 4" xfId="16881" xr:uid="{00000000-0005-0000-0000-00000E870000}"/>
    <cellStyle name="Normal 51 2 5" xfId="16882" xr:uid="{00000000-0005-0000-0000-00000F870000}"/>
    <cellStyle name="Normal 51 2 5 2" xfId="16883" xr:uid="{00000000-0005-0000-0000-000010870000}"/>
    <cellStyle name="Normal 51 2 5 2 2" xfId="16884" xr:uid="{00000000-0005-0000-0000-000011870000}"/>
    <cellStyle name="Normal 51 20" xfId="16885" xr:uid="{00000000-0005-0000-0000-000012870000}"/>
    <cellStyle name="Normal 51 3" xfId="16886" xr:uid="{00000000-0005-0000-0000-000013870000}"/>
    <cellStyle name="Normal 51 3 2" xfId="16887" xr:uid="{00000000-0005-0000-0000-000014870000}"/>
    <cellStyle name="Normal 51 3 2 2" xfId="16888" xr:uid="{00000000-0005-0000-0000-000015870000}"/>
    <cellStyle name="Normal 51 3 2 2 2" xfId="16889" xr:uid="{00000000-0005-0000-0000-000016870000}"/>
    <cellStyle name="Normal 51 3 2 2 2 2" xfId="16890" xr:uid="{00000000-0005-0000-0000-000017870000}"/>
    <cellStyle name="Normal 51 3 3" xfId="16891" xr:uid="{00000000-0005-0000-0000-000018870000}"/>
    <cellStyle name="Normal 51 3 3 2" xfId="16892" xr:uid="{00000000-0005-0000-0000-000019870000}"/>
    <cellStyle name="Normal 51 3 3 2 2" xfId="16893" xr:uid="{00000000-0005-0000-0000-00001A870000}"/>
    <cellStyle name="Normal 51 3 3 3" xfId="16894" xr:uid="{00000000-0005-0000-0000-00001B870000}"/>
    <cellStyle name="Normal 51 3 3 3 2" xfId="16895" xr:uid="{00000000-0005-0000-0000-00001C870000}"/>
    <cellStyle name="Normal 51 3 3 4" xfId="16896" xr:uid="{00000000-0005-0000-0000-00001D870000}"/>
    <cellStyle name="Normal 51 3 4" xfId="16897" xr:uid="{00000000-0005-0000-0000-00001E870000}"/>
    <cellStyle name="Normal 51 3 4 2" xfId="16898" xr:uid="{00000000-0005-0000-0000-00001F870000}"/>
    <cellStyle name="Normal 51 3 4 2 2" xfId="16899" xr:uid="{00000000-0005-0000-0000-000020870000}"/>
    <cellStyle name="Normal 51 3 5" xfId="16900" xr:uid="{00000000-0005-0000-0000-000021870000}"/>
    <cellStyle name="Normal 51 3 5 2" xfId="16901" xr:uid="{00000000-0005-0000-0000-000022870000}"/>
    <cellStyle name="Normal 51 3 6" xfId="16902" xr:uid="{00000000-0005-0000-0000-000023870000}"/>
    <cellStyle name="Normal 51 4" xfId="16903" xr:uid="{00000000-0005-0000-0000-000024870000}"/>
    <cellStyle name="Normal 51 4 2" xfId="16904" xr:uid="{00000000-0005-0000-0000-000025870000}"/>
    <cellStyle name="Normal 51 4 2 2" xfId="16905" xr:uid="{00000000-0005-0000-0000-000026870000}"/>
    <cellStyle name="Normal 51 4 2 2 2" xfId="16906" xr:uid="{00000000-0005-0000-0000-000027870000}"/>
    <cellStyle name="Normal 51 4 3" xfId="43495" xr:uid="{00000000-0005-0000-0000-000028870000}"/>
    <cellStyle name="Normal 51 5" xfId="16907" xr:uid="{00000000-0005-0000-0000-000029870000}"/>
    <cellStyle name="Normal 51 5 2" xfId="16908" xr:uid="{00000000-0005-0000-0000-00002A870000}"/>
    <cellStyle name="Normal 51 5 2 2" xfId="16909" xr:uid="{00000000-0005-0000-0000-00002B870000}"/>
    <cellStyle name="Normal 51 5 2 2 2" xfId="16910" xr:uid="{00000000-0005-0000-0000-00002C870000}"/>
    <cellStyle name="Normal 51 5 3" xfId="43496" xr:uid="{00000000-0005-0000-0000-00002D870000}"/>
    <cellStyle name="Normal 51 6" xfId="16911" xr:uid="{00000000-0005-0000-0000-00002E870000}"/>
    <cellStyle name="Normal 51 6 2" xfId="16912" xr:uid="{00000000-0005-0000-0000-00002F870000}"/>
    <cellStyle name="Normal 51 6 2 2" xfId="16913" xr:uid="{00000000-0005-0000-0000-000030870000}"/>
    <cellStyle name="Normal 51 6 2 2 2" xfId="16914" xr:uid="{00000000-0005-0000-0000-000031870000}"/>
    <cellStyle name="Normal 51 7" xfId="16915" xr:uid="{00000000-0005-0000-0000-000032870000}"/>
    <cellStyle name="Normal 51 7 2" xfId="16916" xr:uid="{00000000-0005-0000-0000-000033870000}"/>
    <cellStyle name="Normal 51 7 2 2" xfId="16917" xr:uid="{00000000-0005-0000-0000-000034870000}"/>
    <cellStyle name="Normal 51 7 2 2 2" xfId="16918" xr:uid="{00000000-0005-0000-0000-000035870000}"/>
    <cellStyle name="Normal 51 8" xfId="16919" xr:uid="{00000000-0005-0000-0000-000036870000}"/>
    <cellStyle name="Normal 51 8 2" xfId="16920" xr:uid="{00000000-0005-0000-0000-000037870000}"/>
    <cellStyle name="Normal 51 8 2 2" xfId="16921" xr:uid="{00000000-0005-0000-0000-000038870000}"/>
    <cellStyle name="Normal 51 8 2 2 2" xfId="16922" xr:uid="{00000000-0005-0000-0000-000039870000}"/>
    <cellStyle name="Normal 51 9" xfId="16923" xr:uid="{00000000-0005-0000-0000-00003A870000}"/>
    <cellStyle name="Normal 51 9 2" xfId="16924" xr:uid="{00000000-0005-0000-0000-00003B870000}"/>
    <cellStyle name="Normal 51 9 2 2" xfId="16925" xr:uid="{00000000-0005-0000-0000-00003C870000}"/>
    <cellStyle name="Normal 51 9 2 2 2" xfId="16926" xr:uid="{00000000-0005-0000-0000-00003D870000}"/>
    <cellStyle name="Normal 52" xfId="16927" xr:uid="{00000000-0005-0000-0000-00003E870000}"/>
    <cellStyle name="Normal 52 10" xfId="16928" xr:uid="{00000000-0005-0000-0000-00003F870000}"/>
    <cellStyle name="Normal 52 10 2" xfId="16929" xr:uid="{00000000-0005-0000-0000-000040870000}"/>
    <cellStyle name="Normal 52 10 2 2" xfId="16930" xr:uid="{00000000-0005-0000-0000-000041870000}"/>
    <cellStyle name="Normal 52 10 2 2 2" xfId="16931" xr:uid="{00000000-0005-0000-0000-000042870000}"/>
    <cellStyle name="Normal 52 11" xfId="16932" xr:uid="{00000000-0005-0000-0000-000043870000}"/>
    <cellStyle name="Normal 52 11 2" xfId="16933" xr:uid="{00000000-0005-0000-0000-000044870000}"/>
    <cellStyle name="Normal 52 11 2 2" xfId="16934" xr:uid="{00000000-0005-0000-0000-000045870000}"/>
    <cellStyle name="Normal 52 11 2 2 2" xfId="16935" xr:uid="{00000000-0005-0000-0000-000046870000}"/>
    <cellStyle name="Normal 52 12" xfId="16936" xr:uid="{00000000-0005-0000-0000-000047870000}"/>
    <cellStyle name="Normal 52 12 2" xfId="16937" xr:uid="{00000000-0005-0000-0000-000048870000}"/>
    <cellStyle name="Normal 52 12 2 2" xfId="16938" xr:uid="{00000000-0005-0000-0000-000049870000}"/>
    <cellStyle name="Normal 52 12 2 2 2" xfId="16939" xr:uid="{00000000-0005-0000-0000-00004A870000}"/>
    <cellStyle name="Normal 52 13" xfId="16940" xr:uid="{00000000-0005-0000-0000-00004B870000}"/>
    <cellStyle name="Normal 52 13 2" xfId="16941" xr:uid="{00000000-0005-0000-0000-00004C870000}"/>
    <cellStyle name="Normal 52 13 2 2" xfId="16942" xr:uid="{00000000-0005-0000-0000-00004D870000}"/>
    <cellStyle name="Normal 52 13 2 2 2" xfId="16943" xr:uid="{00000000-0005-0000-0000-00004E870000}"/>
    <cellStyle name="Normal 52 14" xfId="16944" xr:uid="{00000000-0005-0000-0000-00004F870000}"/>
    <cellStyle name="Normal 52 14 2" xfId="16945" xr:uid="{00000000-0005-0000-0000-000050870000}"/>
    <cellStyle name="Normal 52 14 2 2" xfId="16946" xr:uid="{00000000-0005-0000-0000-000051870000}"/>
    <cellStyle name="Normal 52 14 2 2 2" xfId="16947" xr:uid="{00000000-0005-0000-0000-000052870000}"/>
    <cellStyle name="Normal 52 15" xfId="16948" xr:uid="{00000000-0005-0000-0000-000053870000}"/>
    <cellStyle name="Normal 52 15 10" xfId="16949" xr:uid="{00000000-0005-0000-0000-000054870000}"/>
    <cellStyle name="Normal 52 15 2" xfId="16950" xr:uid="{00000000-0005-0000-0000-000055870000}"/>
    <cellStyle name="Normal 52 15 2 2" xfId="16951" xr:uid="{00000000-0005-0000-0000-000056870000}"/>
    <cellStyle name="Normal 52 15 2 2 2" xfId="16952" xr:uid="{00000000-0005-0000-0000-000057870000}"/>
    <cellStyle name="Normal 52 15 2 2 2 2" xfId="16953" xr:uid="{00000000-0005-0000-0000-000058870000}"/>
    <cellStyle name="Normal 52 15 2 3" xfId="16954" xr:uid="{00000000-0005-0000-0000-000059870000}"/>
    <cellStyle name="Normal 52 15 2 3 2" xfId="16955" xr:uid="{00000000-0005-0000-0000-00005A870000}"/>
    <cellStyle name="Normal 52 15 2 3 2 2" xfId="16956" xr:uid="{00000000-0005-0000-0000-00005B870000}"/>
    <cellStyle name="Normal 52 15 2 3 3" xfId="16957" xr:uid="{00000000-0005-0000-0000-00005C870000}"/>
    <cellStyle name="Normal 52 15 2 4" xfId="16958" xr:uid="{00000000-0005-0000-0000-00005D870000}"/>
    <cellStyle name="Normal 52 15 2 4 2" xfId="16959" xr:uid="{00000000-0005-0000-0000-00005E870000}"/>
    <cellStyle name="Normal 52 15 2 5" xfId="16960" xr:uid="{00000000-0005-0000-0000-00005F870000}"/>
    <cellStyle name="Normal 52 15 2 5 2" xfId="16961" xr:uid="{00000000-0005-0000-0000-000060870000}"/>
    <cellStyle name="Normal 52 15 2 6" xfId="16962" xr:uid="{00000000-0005-0000-0000-000061870000}"/>
    <cellStyle name="Normal 52 15 3" xfId="16963" xr:uid="{00000000-0005-0000-0000-000062870000}"/>
    <cellStyle name="Normal 52 15 3 2" xfId="16964" xr:uid="{00000000-0005-0000-0000-000063870000}"/>
    <cellStyle name="Normal 52 15 3 2 2" xfId="16965" xr:uid="{00000000-0005-0000-0000-000064870000}"/>
    <cellStyle name="Normal 52 15 4" xfId="16966" xr:uid="{00000000-0005-0000-0000-000065870000}"/>
    <cellStyle name="Normal 52 15 4 2" xfId="16967" xr:uid="{00000000-0005-0000-0000-000066870000}"/>
    <cellStyle name="Normal 52 15 4 2 2" xfId="16968" xr:uid="{00000000-0005-0000-0000-000067870000}"/>
    <cellStyle name="Normal 52 15 4 3" xfId="16969" xr:uid="{00000000-0005-0000-0000-000068870000}"/>
    <cellStyle name="Normal 52 15 5" xfId="16970" xr:uid="{00000000-0005-0000-0000-000069870000}"/>
    <cellStyle name="Normal 52 15 5 2" xfId="16971" xr:uid="{00000000-0005-0000-0000-00006A870000}"/>
    <cellStyle name="Normal 52 15 6" xfId="16972" xr:uid="{00000000-0005-0000-0000-00006B870000}"/>
    <cellStyle name="Normal 52 15 6 2" xfId="16973" xr:uid="{00000000-0005-0000-0000-00006C870000}"/>
    <cellStyle name="Normal 52 15 7" xfId="16974" xr:uid="{00000000-0005-0000-0000-00006D870000}"/>
    <cellStyle name="Normal 52 15 7 2" xfId="16975" xr:uid="{00000000-0005-0000-0000-00006E870000}"/>
    <cellStyle name="Normal 52 15 8" xfId="16976" xr:uid="{00000000-0005-0000-0000-00006F870000}"/>
    <cellStyle name="Normal 52 15 8 2" xfId="16977" xr:uid="{00000000-0005-0000-0000-000070870000}"/>
    <cellStyle name="Normal 52 15 9" xfId="16978" xr:uid="{00000000-0005-0000-0000-000071870000}"/>
    <cellStyle name="Normal 52 15 9 2" xfId="16979" xr:uid="{00000000-0005-0000-0000-000072870000}"/>
    <cellStyle name="Normal 52 16" xfId="16980" xr:uid="{00000000-0005-0000-0000-000073870000}"/>
    <cellStyle name="Normal 52 16 2" xfId="16981" xr:uid="{00000000-0005-0000-0000-000074870000}"/>
    <cellStyle name="Normal 52 16 2 2" xfId="16982" xr:uid="{00000000-0005-0000-0000-000075870000}"/>
    <cellStyle name="Normal 52 16 3" xfId="16983" xr:uid="{00000000-0005-0000-0000-000076870000}"/>
    <cellStyle name="Normal 52 16 3 2" xfId="16984" xr:uid="{00000000-0005-0000-0000-000077870000}"/>
    <cellStyle name="Normal 52 16 4" xfId="16985" xr:uid="{00000000-0005-0000-0000-000078870000}"/>
    <cellStyle name="Normal 52 17" xfId="16986" xr:uid="{00000000-0005-0000-0000-000079870000}"/>
    <cellStyle name="Normal 52 17 2" xfId="16987" xr:uid="{00000000-0005-0000-0000-00007A870000}"/>
    <cellStyle name="Normal 52 17 2 2" xfId="16988" xr:uid="{00000000-0005-0000-0000-00007B870000}"/>
    <cellStyle name="Normal 52 18" xfId="16989" xr:uid="{00000000-0005-0000-0000-00007C870000}"/>
    <cellStyle name="Normal 52 18 2" xfId="16990" xr:uid="{00000000-0005-0000-0000-00007D870000}"/>
    <cellStyle name="Normal 52 19" xfId="16991" xr:uid="{00000000-0005-0000-0000-00007E870000}"/>
    <cellStyle name="Normal 52 19 2" xfId="16992" xr:uid="{00000000-0005-0000-0000-00007F870000}"/>
    <cellStyle name="Normal 52 2" xfId="16993" xr:uid="{00000000-0005-0000-0000-000080870000}"/>
    <cellStyle name="Normal 52 2 2" xfId="16994" xr:uid="{00000000-0005-0000-0000-000081870000}"/>
    <cellStyle name="Normal 52 2 2 2" xfId="16995" xr:uid="{00000000-0005-0000-0000-000082870000}"/>
    <cellStyle name="Normal 52 2 2 2 2" xfId="16996" xr:uid="{00000000-0005-0000-0000-000083870000}"/>
    <cellStyle name="Normal 52 2 2 2 2 2" xfId="16997" xr:uid="{00000000-0005-0000-0000-000084870000}"/>
    <cellStyle name="Normal 52 2 3" xfId="16998" xr:uid="{00000000-0005-0000-0000-000085870000}"/>
    <cellStyle name="Normal 52 2 3 2" xfId="16999" xr:uid="{00000000-0005-0000-0000-000086870000}"/>
    <cellStyle name="Normal 52 2 3 2 2" xfId="17000" xr:uid="{00000000-0005-0000-0000-000087870000}"/>
    <cellStyle name="Normal 52 2 3 2 2 2" xfId="17001" xr:uid="{00000000-0005-0000-0000-000088870000}"/>
    <cellStyle name="Normal 52 2 4" xfId="17002" xr:uid="{00000000-0005-0000-0000-000089870000}"/>
    <cellStyle name="Normal 52 2 5" xfId="17003" xr:uid="{00000000-0005-0000-0000-00008A870000}"/>
    <cellStyle name="Normal 52 2 5 2" xfId="17004" xr:uid="{00000000-0005-0000-0000-00008B870000}"/>
    <cellStyle name="Normal 52 2 5 2 2" xfId="17005" xr:uid="{00000000-0005-0000-0000-00008C870000}"/>
    <cellStyle name="Normal 52 20" xfId="17006" xr:uid="{00000000-0005-0000-0000-00008D870000}"/>
    <cellStyle name="Normal 52 3" xfId="17007" xr:uid="{00000000-0005-0000-0000-00008E870000}"/>
    <cellStyle name="Normal 52 3 2" xfId="17008" xr:uid="{00000000-0005-0000-0000-00008F870000}"/>
    <cellStyle name="Normal 52 3 2 2" xfId="17009" xr:uid="{00000000-0005-0000-0000-000090870000}"/>
    <cellStyle name="Normal 52 3 2 2 2" xfId="17010" xr:uid="{00000000-0005-0000-0000-000091870000}"/>
    <cellStyle name="Normal 52 3 2 2 2 2" xfId="17011" xr:uid="{00000000-0005-0000-0000-000092870000}"/>
    <cellStyle name="Normal 52 3 3" xfId="17012" xr:uid="{00000000-0005-0000-0000-000093870000}"/>
    <cellStyle name="Normal 52 3 3 2" xfId="17013" xr:uid="{00000000-0005-0000-0000-000094870000}"/>
    <cellStyle name="Normal 52 3 3 2 2" xfId="17014" xr:uid="{00000000-0005-0000-0000-000095870000}"/>
    <cellStyle name="Normal 52 3 3 3" xfId="17015" xr:uid="{00000000-0005-0000-0000-000096870000}"/>
    <cellStyle name="Normal 52 3 3 3 2" xfId="17016" xr:uid="{00000000-0005-0000-0000-000097870000}"/>
    <cellStyle name="Normal 52 3 3 4" xfId="17017" xr:uid="{00000000-0005-0000-0000-000098870000}"/>
    <cellStyle name="Normal 52 3 4" xfId="17018" xr:uid="{00000000-0005-0000-0000-000099870000}"/>
    <cellStyle name="Normal 52 3 4 2" xfId="17019" xr:uid="{00000000-0005-0000-0000-00009A870000}"/>
    <cellStyle name="Normal 52 3 4 2 2" xfId="17020" xr:uid="{00000000-0005-0000-0000-00009B870000}"/>
    <cellStyle name="Normal 52 3 5" xfId="17021" xr:uid="{00000000-0005-0000-0000-00009C870000}"/>
    <cellStyle name="Normal 52 3 5 2" xfId="17022" xr:uid="{00000000-0005-0000-0000-00009D870000}"/>
    <cellStyle name="Normal 52 3 6" xfId="17023" xr:uid="{00000000-0005-0000-0000-00009E870000}"/>
    <cellStyle name="Normal 52 4" xfId="17024" xr:uid="{00000000-0005-0000-0000-00009F870000}"/>
    <cellStyle name="Normal 52 4 2" xfId="17025" xr:uid="{00000000-0005-0000-0000-0000A0870000}"/>
    <cellStyle name="Normal 52 4 2 2" xfId="17026" xr:uid="{00000000-0005-0000-0000-0000A1870000}"/>
    <cellStyle name="Normal 52 4 2 2 2" xfId="17027" xr:uid="{00000000-0005-0000-0000-0000A2870000}"/>
    <cellStyle name="Normal 52 4 3" xfId="43497" xr:uid="{00000000-0005-0000-0000-0000A3870000}"/>
    <cellStyle name="Normal 52 5" xfId="17028" xr:uid="{00000000-0005-0000-0000-0000A4870000}"/>
    <cellStyle name="Normal 52 5 2" xfId="17029" xr:uid="{00000000-0005-0000-0000-0000A5870000}"/>
    <cellStyle name="Normal 52 5 2 2" xfId="17030" xr:uid="{00000000-0005-0000-0000-0000A6870000}"/>
    <cellStyle name="Normal 52 5 2 2 2" xfId="17031" xr:uid="{00000000-0005-0000-0000-0000A7870000}"/>
    <cellStyle name="Normal 52 5 3" xfId="43498" xr:uid="{00000000-0005-0000-0000-0000A8870000}"/>
    <cellStyle name="Normal 52 6" xfId="17032" xr:uid="{00000000-0005-0000-0000-0000A9870000}"/>
    <cellStyle name="Normal 52 6 2" xfId="17033" xr:uid="{00000000-0005-0000-0000-0000AA870000}"/>
    <cellStyle name="Normal 52 6 2 2" xfId="17034" xr:uid="{00000000-0005-0000-0000-0000AB870000}"/>
    <cellStyle name="Normal 52 6 2 2 2" xfId="17035" xr:uid="{00000000-0005-0000-0000-0000AC870000}"/>
    <cellStyle name="Normal 52 6 3" xfId="43499" xr:uid="{00000000-0005-0000-0000-0000AD870000}"/>
    <cellStyle name="Normal 52 7" xfId="17036" xr:uid="{00000000-0005-0000-0000-0000AE870000}"/>
    <cellStyle name="Normal 52 7 2" xfId="17037" xr:uid="{00000000-0005-0000-0000-0000AF870000}"/>
    <cellStyle name="Normal 52 7 2 2" xfId="17038" xr:uid="{00000000-0005-0000-0000-0000B0870000}"/>
    <cellStyle name="Normal 52 7 2 2 2" xfId="17039" xr:uid="{00000000-0005-0000-0000-0000B1870000}"/>
    <cellStyle name="Normal 52 7 3" xfId="43500" xr:uid="{00000000-0005-0000-0000-0000B2870000}"/>
    <cellStyle name="Normal 52 8" xfId="17040" xr:uid="{00000000-0005-0000-0000-0000B3870000}"/>
    <cellStyle name="Normal 52 8 2" xfId="17041" xr:uid="{00000000-0005-0000-0000-0000B4870000}"/>
    <cellStyle name="Normal 52 8 2 2" xfId="17042" xr:uid="{00000000-0005-0000-0000-0000B5870000}"/>
    <cellStyle name="Normal 52 8 2 2 2" xfId="17043" xr:uid="{00000000-0005-0000-0000-0000B6870000}"/>
    <cellStyle name="Normal 52 9" xfId="17044" xr:uid="{00000000-0005-0000-0000-0000B7870000}"/>
    <cellStyle name="Normal 52 9 2" xfId="17045" xr:uid="{00000000-0005-0000-0000-0000B8870000}"/>
    <cellStyle name="Normal 52 9 2 2" xfId="17046" xr:uid="{00000000-0005-0000-0000-0000B9870000}"/>
    <cellStyle name="Normal 52 9 2 2 2" xfId="17047" xr:uid="{00000000-0005-0000-0000-0000BA870000}"/>
    <cellStyle name="Normal 53" xfId="17048" xr:uid="{00000000-0005-0000-0000-0000BB870000}"/>
    <cellStyle name="Normal 53 10" xfId="17049" xr:uid="{00000000-0005-0000-0000-0000BC870000}"/>
    <cellStyle name="Normal 53 10 2" xfId="17050" xr:uid="{00000000-0005-0000-0000-0000BD870000}"/>
    <cellStyle name="Normal 53 10 2 2" xfId="17051" xr:uid="{00000000-0005-0000-0000-0000BE870000}"/>
    <cellStyle name="Normal 53 10 2 2 2" xfId="17052" xr:uid="{00000000-0005-0000-0000-0000BF870000}"/>
    <cellStyle name="Normal 53 11" xfId="17053" xr:uid="{00000000-0005-0000-0000-0000C0870000}"/>
    <cellStyle name="Normal 53 11 2" xfId="17054" xr:uid="{00000000-0005-0000-0000-0000C1870000}"/>
    <cellStyle name="Normal 53 11 2 2" xfId="17055" xr:uid="{00000000-0005-0000-0000-0000C2870000}"/>
    <cellStyle name="Normal 53 11 2 2 2" xfId="17056" xr:uid="{00000000-0005-0000-0000-0000C3870000}"/>
    <cellStyle name="Normal 53 12" xfId="17057" xr:uid="{00000000-0005-0000-0000-0000C4870000}"/>
    <cellStyle name="Normal 53 12 2" xfId="17058" xr:uid="{00000000-0005-0000-0000-0000C5870000}"/>
    <cellStyle name="Normal 53 12 2 2" xfId="17059" xr:uid="{00000000-0005-0000-0000-0000C6870000}"/>
    <cellStyle name="Normal 53 12 2 2 2" xfId="17060" xr:uid="{00000000-0005-0000-0000-0000C7870000}"/>
    <cellStyle name="Normal 53 13" xfId="17061" xr:uid="{00000000-0005-0000-0000-0000C8870000}"/>
    <cellStyle name="Normal 53 13 2" xfId="17062" xr:uid="{00000000-0005-0000-0000-0000C9870000}"/>
    <cellStyle name="Normal 53 13 2 2" xfId="17063" xr:uid="{00000000-0005-0000-0000-0000CA870000}"/>
    <cellStyle name="Normal 53 13 2 2 2" xfId="17064" xr:uid="{00000000-0005-0000-0000-0000CB870000}"/>
    <cellStyle name="Normal 53 14" xfId="17065" xr:uid="{00000000-0005-0000-0000-0000CC870000}"/>
    <cellStyle name="Normal 53 14 2" xfId="17066" xr:uid="{00000000-0005-0000-0000-0000CD870000}"/>
    <cellStyle name="Normal 53 14 2 2" xfId="17067" xr:uid="{00000000-0005-0000-0000-0000CE870000}"/>
    <cellStyle name="Normal 53 14 2 2 2" xfId="17068" xr:uid="{00000000-0005-0000-0000-0000CF870000}"/>
    <cellStyle name="Normal 53 15" xfId="17069" xr:uid="{00000000-0005-0000-0000-0000D0870000}"/>
    <cellStyle name="Normal 53 15 10" xfId="17070" xr:uid="{00000000-0005-0000-0000-0000D1870000}"/>
    <cellStyle name="Normal 53 15 2" xfId="17071" xr:uid="{00000000-0005-0000-0000-0000D2870000}"/>
    <cellStyle name="Normal 53 15 2 2" xfId="17072" xr:uid="{00000000-0005-0000-0000-0000D3870000}"/>
    <cellStyle name="Normal 53 15 2 2 2" xfId="17073" xr:uid="{00000000-0005-0000-0000-0000D4870000}"/>
    <cellStyle name="Normal 53 15 2 2 2 2" xfId="17074" xr:uid="{00000000-0005-0000-0000-0000D5870000}"/>
    <cellStyle name="Normal 53 15 2 3" xfId="17075" xr:uid="{00000000-0005-0000-0000-0000D6870000}"/>
    <cellStyle name="Normal 53 15 2 3 2" xfId="17076" xr:uid="{00000000-0005-0000-0000-0000D7870000}"/>
    <cellStyle name="Normal 53 15 2 3 2 2" xfId="17077" xr:uid="{00000000-0005-0000-0000-0000D8870000}"/>
    <cellStyle name="Normal 53 15 2 3 3" xfId="17078" xr:uid="{00000000-0005-0000-0000-0000D9870000}"/>
    <cellStyle name="Normal 53 15 2 4" xfId="17079" xr:uid="{00000000-0005-0000-0000-0000DA870000}"/>
    <cellStyle name="Normal 53 15 2 4 2" xfId="17080" xr:uid="{00000000-0005-0000-0000-0000DB870000}"/>
    <cellStyle name="Normal 53 15 2 5" xfId="17081" xr:uid="{00000000-0005-0000-0000-0000DC870000}"/>
    <cellStyle name="Normal 53 15 2 5 2" xfId="17082" xr:uid="{00000000-0005-0000-0000-0000DD870000}"/>
    <cellStyle name="Normal 53 15 2 6" xfId="17083" xr:uid="{00000000-0005-0000-0000-0000DE870000}"/>
    <cellStyle name="Normal 53 15 3" xfId="17084" xr:uid="{00000000-0005-0000-0000-0000DF870000}"/>
    <cellStyle name="Normal 53 15 3 2" xfId="17085" xr:uid="{00000000-0005-0000-0000-0000E0870000}"/>
    <cellStyle name="Normal 53 15 3 2 2" xfId="17086" xr:uid="{00000000-0005-0000-0000-0000E1870000}"/>
    <cellStyle name="Normal 53 15 4" xfId="17087" xr:uid="{00000000-0005-0000-0000-0000E2870000}"/>
    <cellStyle name="Normal 53 15 4 2" xfId="17088" xr:uid="{00000000-0005-0000-0000-0000E3870000}"/>
    <cellStyle name="Normal 53 15 4 2 2" xfId="17089" xr:uid="{00000000-0005-0000-0000-0000E4870000}"/>
    <cellStyle name="Normal 53 15 4 3" xfId="17090" xr:uid="{00000000-0005-0000-0000-0000E5870000}"/>
    <cellStyle name="Normal 53 15 5" xfId="17091" xr:uid="{00000000-0005-0000-0000-0000E6870000}"/>
    <cellStyle name="Normal 53 15 5 2" xfId="17092" xr:uid="{00000000-0005-0000-0000-0000E7870000}"/>
    <cellStyle name="Normal 53 15 6" xfId="17093" xr:uid="{00000000-0005-0000-0000-0000E8870000}"/>
    <cellStyle name="Normal 53 15 6 2" xfId="17094" xr:uid="{00000000-0005-0000-0000-0000E9870000}"/>
    <cellStyle name="Normal 53 15 7" xfId="17095" xr:uid="{00000000-0005-0000-0000-0000EA870000}"/>
    <cellStyle name="Normal 53 15 7 2" xfId="17096" xr:uid="{00000000-0005-0000-0000-0000EB870000}"/>
    <cellStyle name="Normal 53 15 8" xfId="17097" xr:uid="{00000000-0005-0000-0000-0000EC870000}"/>
    <cellStyle name="Normal 53 15 8 2" xfId="17098" xr:uid="{00000000-0005-0000-0000-0000ED870000}"/>
    <cellStyle name="Normal 53 15 9" xfId="17099" xr:uid="{00000000-0005-0000-0000-0000EE870000}"/>
    <cellStyle name="Normal 53 15 9 2" xfId="17100" xr:uid="{00000000-0005-0000-0000-0000EF870000}"/>
    <cellStyle name="Normal 53 16" xfId="17101" xr:uid="{00000000-0005-0000-0000-0000F0870000}"/>
    <cellStyle name="Normal 53 16 2" xfId="17102" xr:uid="{00000000-0005-0000-0000-0000F1870000}"/>
    <cellStyle name="Normal 53 16 2 2" xfId="17103" xr:uid="{00000000-0005-0000-0000-0000F2870000}"/>
    <cellStyle name="Normal 53 16 3" xfId="17104" xr:uid="{00000000-0005-0000-0000-0000F3870000}"/>
    <cellStyle name="Normal 53 16 3 2" xfId="17105" xr:uid="{00000000-0005-0000-0000-0000F4870000}"/>
    <cellStyle name="Normal 53 16 4" xfId="17106" xr:uid="{00000000-0005-0000-0000-0000F5870000}"/>
    <cellStyle name="Normal 53 17" xfId="17107" xr:uid="{00000000-0005-0000-0000-0000F6870000}"/>
    <cellStyle name="Normal 53 17 2" xfId="17108" xr:uid="{00000000-0005-0000-0000-0000F7870000}"/>
    <cellStyle name="Normal 53 17 2 2" xfId="17109" xr:uid="{00000000-0005-0000-0000-0000F8870000}"/>
    <cellStyle name="Normal 53 18" xfId="17110" xr:uid="{00000000-0005-0000-0000-0000F9870000}"/>
    <cellStyle name="Normal 53 18 2" xfId="17111" xr:uid="{00000000-0005-0000-0000-0000FA870000}"/>
    <cellStyle name="Normal 53 19" xfId="17112" xr:uid="{00000000-0005-0000-0000-0000FB870000}"/>
    <cellStyle name="Normal 53 19 2" xfId="17113" xr:uid="{00000000-0005-0000-0000-0000FC870000}"/>
    <cellStyle name="Normal 53 2" xfId="17114" xr:uid="{00000000-0005-0000-0000-0000FD870000}"/>
    <cellStyle name="Normal 53 2 2" xfId="17115" xr:uid="{00000000-0005-0000-0000-0000FE870000}"/>
    <cellStyle name="Normal 53 2 2 2" xfId="17116" xr:uid="{00000000-0005-0000-0000-0000FF870000}"/>
    <cellStyle name="Normal 53 2 2 2 2" xfId="17117" xr:uid="{00000000-0005-0000-0000-000000880000}"/>
    <cellStyle name="Normal 53 2 2 2 2 2" xfId="17118" xr:uid="{00000000-0005-0000-0000-000001880000}"/>
    <cellStyle name="Normal 53 2 3" xfId="17119" xr:uid="{00000000-0005-0000-0000-000002880000}"/>
    <cellStyle name="Normal 53 2 3 2" xfId="17120" xr:uid="{00000000-0005-0000-0000-000003880000}"/>
    <cellStyle name="Normal 53 2 3 2 2" xfId="17121" xr:uid="{00000000-0005-0000-0000-000004880000}"/>
    <cellStyle name="Normal 53 2 3 2 2 2" xfId="17122" xr:uid="{00000000-0005-0000-0000-000005880000}"/>
    <cellStyle name="Normal 53 2 4" xfId="17123" xr:uid="{00000000-0005-0000-0000-000006880000}"/>
    <cellStyle name="Normal 53 2 5" xfId="17124" xr:uid="{00000000-0005-0000-0000-000007880000}"/>
    <cellStyle name="Normal 53 2 5 2" xfId="17125" xr:uid="{00000000-0005-0000-0000-000008880000}"/>
    <cellStyle name="Normal 53 2 5 2 2" xfId="17126" xr:uid="{00000000-0005-0000-0000-000009880000}"/>
    <cellStyle name="Normal 53 20" xfId="17127" xr:uid="{00000000-0005-0000-0000-00000A880000}"/>
    <cellStyle name="Normal 53 3" xfId="17128" xr:uid="{00000000-0005-0000-0000-00000B880000}"/>
    <cellStyle name="Normal 53 3 2" xfId="17129" xr:uid="{00000000-0005-0000-0000-00000C880000}"/>
    <cellStyle name="Normal 53 3 2 2" xfId="17130" xr:uid="{00000000-0005-0000-0000-00000D880000}"/>
    <cellStyle name="Normal 53 3 2 2 2" xfId="17131" xr:uid="{00000000-0005-0000-0000-00000E880000}"/>
    <cellStyle name="Normal 53 3 2 2 2 2" xfId="17132" xr:uid="{00000000-0005-0000-0000-00000F880000}"/>
    <cellStyle name="Normal 53 3 3" xfId="17133" xr:uid="{00000000-0005-0000-0000-000010880000}"/>
    <cellStyle name="Normal 53 3 3 2" xfId="17134" xr:uid="{00000000-0005-0000-0000-000011880000}"/>
    <cellStyle name="Normal 53 3 3 2 2" xfId="17135" xr:uid="{00000000-0005-0000-0000-000012880000}"/>
    <cellStyle name="Normal 53 3 3 3" xfId="17136" xr:uid="{00000000-0005-0000-0000-000013880000}"/>
    <cellStyle name="Normal 53 3 3 3 2" xfId="17137" xr:uid="{00000000-0005-0000-0000-000014880000}"/>
    <cellStyle name="Normal 53 3 3 4" xfId="17138" xr:uid="{00000000-0005-0000-0000-000015880000}"/>
    <cellStyle name="Normal 53 3 4" xfId="17139" xr:uid="{00000000-0005-0000-0000-000016880000}"/>
    <cellStyle name="Normal 53 3 4 2" xfId="17140" xr:uid="{00000000-0005-0000-0000-000017880000}"/>
    <cellStyle name="Normal 53 3 4 2 2" xfId="17141" xr:uid="{00000000-0005-0000-0000-000018880000}"/>
    <cellStyle name="Normal 53 3 5" xfId="17142" xr:uid="{00000000-0005-0000-0000-000019880000}"/>
    <cellStyle name="Normal 53 3 5 2" xfId="17143" xr:uid="{00000000-0005-0000-0000-00001A880000}"/>
    <cellStyle name="Normal 53 3 6" xfId="17144" xr:uid="{00000000-0005-0000-0000-00001B880000}"/>
    <cellStyle name="Normal 53 4" xfId="17145" xr:uid="{00000000-0005-0000-0000-00001C880000}"/>
    <cellStyle name="Normal 53 4 2" xfId="17146" xr:uid="{00000000-0005-0000-0000-00001D880000}"/>
    <cellStyle name="Normal 53 4 2 2" xfId="17147" xr:uid="{00000000-0005-0000-0000-00001E880000}"/>
    <cellStyle name="Normal 53 4 2 2 2" xfId="17148" xr:uid="{00000000-0005-0000-0000-00001F880000}"/>
    <cellStyle name="Normal 53 4 3" xfId="43501" xr:uid="{00000000-0005-0000-0000-000020880000}"/>
    <cellStyle name="Normal 53 5" xfId="17149" xr:uid="{00000000-0005-0000-0000-000021880000}"/>
    <cellStyle name="Normal 53 5 2" xfId="17150" xr:uid="{00000000-0005-0000-0000-000022880000}"/>
    <cellStyle name="Normal 53 5 2 2" xfId="17151" xr:uid="{00000000-0005-0000-0000-000023880000}"/>
    <cellStyle name="Normal 53 5 2 2 2" xfId="17152" xr:uid="{00000000-0005-0000-0000-000024880000}"/>
    <cellStyle name="Normal 53 5 3" xfId="43502" xr:uid="{00000000-0005-0000-0000-000025880000}"/>
    <cellStyle name="Normal 53 6" xfId="17153" xr:uid="{00000000-0005-0000-0000-000026880000}"/>
    <cellStyle name="Normal 53 6 2" xfId="17154" xr:uid="{00000000-0005-0000-0000-000027880000}"/>
    <cellStyle name="Normal 53 6 2 2" xfId="17155" xr:uid="{00000000-0005-0000-0000-000028880000}"/>
    <cellStyle name="Normal 53 6 2 2 2" xfId="17156" xr:uid="{00000000-0005-0000-0000-000029880000}"/>
    <cellStyle name="Normal 53 6 3" xfId="43503" xr:uid="{00000000-0005-0000-0000-00002A880000}"/>
    <cellStyle name="Normal 53 7" xfId="17157" xr:uid="{00000000-0005-0000-0000-00002B880000}"/>
    <cellStyle name="Normal 53 7 2" xfId="17158" xr:uid="{00000000-0005-0000-0000-00002C880000}"/>
    <cellStyle name="Normal 53 7 2 2" xfId="17159" xr:uid="{00000000-0005-0000-0000-00002D880000}"/>
    <cellStyle name="Normal 53 7 2 2 2" xfId="17160" xr:uid="{00000000-0005-0000-0000-00002E880000}"/>
    <cellStyle name="Normal 53 7 3" xfId="43504" xr:uid="{00000000-0005-0000-0000-00002F880000}"/>
    <cellStyle name="Normal 53 8" xfId="17161" xr:uid="{00000000-0005-0000-0000-000030880000}"/>
    <cellStyle name="Normal 53 8 2" xfId="17162" xr:uid="{00000000-0005-0000-0000-000031880000}"/>
    <cellStyle name="Normal 53 8 2 2" xfId="17163" xr:uid="{00000000-0005-0000-0000-000032880000}"/>
    <cellStyle name="Normal 53 8 2 2 2" xfId="17164" xr:uid="{00000000-0005-0000-0000-000033880000}"/>
    <cellStyle name="Normal 53 9" xfId="17165" xr:uid="{00000000-0005-0000-0000-000034880000}"/>
    <cellStyle name="Normal 53 9 2" xfId="17166" xr:uid="{00000000-0005-0000-0000-000035880000}"/>
    <cellStyle name="Normal 53 9 2 2" xfId="17167" xr:uid="{00000000-0005-0000-0000-000036880000}"/>
    <cellStyle name="Normal 53 9 2 2 2" xfId="17168" xr:uid="{00000000-0005-0000-0000-000037880000}"/>
    <cellStyle name="Normal 54" xfId="17169" xr:uid="{00000000-0005-0000-0000-000038880000}"/>
    <cellStyle name="Normal 54 10" xfId="17170" xr:uid="{00000000-0005-0000-0000-000039880000}"/>
    <cellStyle name="Normal 54 10 2" xfId="17171" xr:uid="{00000000-0005-0000-0000-00003A880000}"/>
    <cellStyle name="Normal 54 10 2 2" xfId="17172" xr:uid="{00000000-0005-0000-0000-00003B880000}"/>
    <cellStyle name="Normal 54 10 2 2 2" xfId="17173" xr:uid="{00000000-0005-0000-0000-00003C880000}"/>
    <cellStyle name="Normal 54 11" xfId="17174" xr:uid="{00000000-0005-0000-0000-00003D880000}"/>
    <cellStyle name="Normal 54 11 2" xfId="17175" xr:uid="{00000000-0005-0000-0000-00003E880000}"/>
    <cellStyle name="Normal 54 11 2 2" xfId="17176" xr:uid="{00000000-0005-0000-0000-00003F880000}"/>
    <cellStyle name="Normal 54 11 2 2 2" xfId="17177" xr:uid="{00000000-0005-0000-0000-000040880000}"/>
    <cellStyle name="Normal 54 12" xfId="17178" xr:uid="{00000000-0005-0000-0000-000041880000}"/>
    <cellStyle name="Normal 54 12 2" xfId="17179" xr:uid="{00000000-0005-0000-0000-000042880000}"/>
    <cellStyle name="Normal 54 12 2 2" xfId="17180" xr:uid="{00000000-0005-0000-0000-000043880000}"/>
    <cellStyle name="Normal 54 12 2 2 2" xfId="17181" xr:uid="{00000000-0005-0000-0000-000044880000}"/>
    <cellStyle name="Normal 54 13" xfId="17182" xr:uid="{00000000-0005-0000-0000-000045880000}"/>
    <cellStyle name="Normal 54 13 2" xfId="17183" xr:uid="{00000000-0005-0000-0000-000046880000}"/>
    <cellStyle name="Normal 54 13 2 2" xfId="17184" xr:uid="{00000000-0005-0000-0000-000047880000}"/>
    <cellStyle name="Normal 54 13 2 2 2" xfId="17185" xr:uid="{00000000-0005-0000-0000-000048880000}"/>
    <cellStyle name="Normal 54 14" xfId="17186" xr:uid="{00000000-0005-0000-0000-000049880000}"/>
    <cellStyle name="Normal 54 14 2" xfId="17187" xr:uid="{00000000-0005-0000-0000-00004A880000}"/>
    <cellStyle name="Normal 54 14 2 2" xfId="17188" xr:uid="{00000000-0005-0000-0000-00004B880000}"/>
    <cellStyle name="Normal 54 14 2 2 2" xfId="17189" xr:uid="{00000000-0005-0000-0000-00004C880000}"/>
    <cellStyle name="Normal 54 15" xfId="17190" xr:uid="{00000000-0005-0000-0000-00004D880000}"/>
    <cellStyle name="Normal 54 15 10" xfId="17191" xr:uid="{00000000-0005-0000-0000-00004E880000}"/>
    <cellStyle name="Normal 54 15 2" xfId="17192" xr:uid="{00000000-0005-0000-0000-00004F880000}"/>
    <cellStyle name="Normal 54 15 2 2" xfId="17193" xr:uid="{00000000-0005-0000-0000-000050880000}"/>
    <cellStyle name="Normal 54 15 2 2 2" xfId="17194" xr:uid="{00000000-0005-0000-0000-000051880000}"/>
    <cellStyle name="Normal 54 15 2 2 2 2" xfId="17195" xr:uid="{00000000-0005-0000-0000-000052880000}"/>
    <cellStyle name="Normal 54 15 2 3" xfId="17196" xr:uid="{00000000-0005-0000-0000-000053880000}"/>
    <cellStyle name="Normal 54 15 2 3 2" xfId="17197" xr:uid="{00000000-0005-0000-0000-000054880000}"/>
    <cellStyle name="Normal 54 15 2 3 2 2" xfId="17198" xr:uid="{00000000-0005-0000-0000-000055880000}"/>
    <cellStyle name="Normal 54 15 2 3 3" xfId="17199" xr:uid="{00000000-0005-0000-0000-000056880000}"/>
    <cellStyle name="Normal 54 15 2 4" xfId="17200" xr:uid="{00000000-0005-0000-0000-000057880000}"/>
    <cellStyle name="Normal 54 15 2 4 2" xfId="17201" xr:uid="{00000000-0005-0000-0000-000058880000}"/>
    <cellStyle name="Normal 54 15 2 5" xfId="17202" xr:uid="{00000000-0005-0000-0000-000059880000}"/>
    <cellStyle name="Normal 54 15 2 5 2" xfId="17203" xr:uid="{00000000-0005-0000-0000-00005A880000}"/>
    <cellStyle name="Normal 54 15 2 6" xfId="17204" xr:uid="{00000000-0005-0000-0000-00005B880000}"/>
    <cellStyle name="Normal 54 15 3" xfId="17205" xr:uid="{00000000-0005-0000-0000-00005C880000}"/>
    <cellStyle name="Normal 54 15 3 2" xfId="17206" xr:uid="{00000000-0005-0000-0000-00005D880000}"/>
    <cellStyle name="Normal 54 15 3 2 2" xfId="17207" xr:uid="{00000000-0005-0000-0000-00005E880000}"/>
    <cellStyle name="Normal 54 15 4" xfId="17208" xr:uid="{00000000-0005-0000-0000-00005F880000}"/>
    <cellStyle name="Normal 54 15 4 2" xfId="17209" xr:uid="{00000000-0005-0000-0000-000060880000}"/>
    <cellStyle name="Normal 54 15 4 2 2" xfId="17210" xr:uid="{00000000-0005-0000-0000-000061880000}"/>
    <cellStyle name="Normal 54 15 4 3" xfId="17211" xr:uid="{00000000-0005-0000-0000-000062880000}"/>
    <cellStyle name="Normal 54 15 5" xfId="17212" xr:uid="{00000000-0005-0000-0000-000063880000}"/>
    <cellStyle name="Normal 54 15 5 2" xfId="17213" xr:uid="{00000000-0005-0000-0000-000064880000}"/>
    <cellStyle name="Normal 54 15 6" xfId="17214" xr:uid="{00000000-0005-0000-0000-000065880000}"/>
    <cellStyle name="Normal 54 15 6 2" xfId="17215" xr:uid="{00000000-0005-0000-0000-000066880000}"/>
    <cellStyle name="Normal 54 15 7" xfId="17216" xr:uid="{00000000-0005-0000-0000-000067880000}"/>
    <cellStyle name="Normal 54 15 7 2" xfId="17217" xr:uid="{00000000-0005-0000-0000-000068880000}"/>
    <cellStyle name="Normal 54 15 8" xfId="17218" xr:uid="{00000000-0005-0000-0000-000069880000}"/>
    <cellStyle name="Normal 54 15 8 2" xfId="17219" xr:uid="{00000000-0005-0000-0000-00006A880000}"/>
    <cellStyle name="Normal 54 15 9" xfId="17220" xr:uid="{00000000-0005-0000-0000-00006B880000}"/>
    <cellStyle name="Normal 54 15 9 2" xfId="17221" xr:uid="{00000000-0005-0000-0000-00006C880000}"/>
    <cellStyle name="Normal 54 16" xfId="17222" xr:uid="{00000000-0005-0000-0000-00006D880000}"/>
    <cellStyle name="Normal 54 16 2" xfId="17223" xr:uid="{00000000-0005-0000-0000-00006E880000}"/>
    <cellStyle name="Normal 54 16 2 2" xfId="17224" xr:uid="{00000000-0005-0000-0000-00006F880000}"/>
    <cellStyle name="Normal 54 16 3" xfId="17225" xr:uid="{00000000-0005-0000-0000-000070880000}"/>
    <cellStyle name="Normal 54 16 3 2" xfId="17226" xr:uid="{00000000-0005-0000-0000-000071880000}"/>
    <cellStyle name="Normal 54 16 4" xfId="17227" xr:uid="{00000000-0005-0000-0000-000072880000}"/>
    <cellStyle name="Normal 54 17" xfId="17228" xr:uid="{00000000-0005-0000-0000-000073880000}"/>
    <cellStyle name="Normal 54 17 2" xfId="17229" xr:uid="{00000000-0005-0000-0000-000074880000}"/>
    <cellStyle name="Normal 54 17 2 2" xfId="17230" xr:uid="{00000000-0005-0000-0000-000075880000}"/>
    <cellStyle name="Normal 54 18" xfId="17231" xr:uid="{00000000-0005-0000-0000-000076880000}"/>
    <cellStyle name="Normal 54 18 2" xfId="17232" xr:uid="{00000000-0005-0000-0000-000077880000}"/>
    <cellStyle name="Normal 54 19" xfId="17233" xr:uid="{00000000-0005-0000-0000-000078880000}"/>
    <cellStyle name="Normal 54 19 2" xfId="17234" xr:uid="{00000000-0005-0000-0000-000079880000}"/>
    <cellStyle name="Normal 54 2" xfId="17235" xr:uid="{00000000-0005-0000-0000-00007A880000}"/>
    <cellStyle name="Normal 54 2 2" xfId="17236" xr:uid="{00000000-0005-0000-0000-00007B880000}"/>
    <cellStyle name="Normal 54 2 2 2" xfId="17237" xr:uid="{00000000-0005-0000-0000-00007C880000}"/>
    <cellStyle name="Normal 54 2 2 2 2" xfId="17238" xr:uid="{00000000-0005-0000-0000-00007D880000}"/>
    <cellStyle name="Normal 54 2 2 2 2 2" xfId="17239" xr:uid="{00000000-0005-0000-0000-00007E880000}"/>
    <cellStyle name="Normal 54 2 2 3" xfId="17240" xr:uid="{00000000-0005-0000-0000-00007F880000}"/>
    <cellStyle name="Normal 54 2 3" xfId="17241" xr:uid="{00000000-0005-0000-0000-000080880000}"/>
    <cellStyle name="Normal 54 2 3 2" xfId="17242" xr:uid="{00000000-0005-0000-0000-000081880000}"/>
    <cellStyle name="Normal 54 2 3 2 2" xfId="17243" xr:uid="{00000000-0005-0000-0000-000082880000}"/>
    <cellStyle name="Normal 54 2 3 2 2 2" xfId="17244" xr:uid="{00000000-0005-0000-0000-000083880000}"/>
    <cellStyle name="Normal 54 2 3 3" xfId="17245" xr:uid="{00000000-0005-0000-0000-000084880000}"/>
    <cellStyle name="Normal 54 2 4" xfId="17246" xr:uid="{00000000-0005-0000-0000-000085880000}"/>
    <cellStyle name="Normal 54 2 5" xfId="17247" xr:uid="{00000000-0005-0000-0000-000086880000}"/>
    <cellStyle name="Normal 54 2 5 2" xfId="17248" xr:uid="{00000000-0005-0000-0000-000087880000}"/>
    <cellStyle name="Normal 54 2 5 2 2" xfId="17249" xr:uid="{00000000-0005-0000-0000-000088880000}"/>
    <cellStyle name="Normal 54 2 6" xfId="17250" xr:uid="{00000000-0005-0000-0000-000089880000}"/>
    <cellStyle name="Normal 54 3" xfId="17251" xr:uid="{00000000-0005-0000-0000-00008A880000}"/>
    <cellStyle name="Normal 54 3 2" xfId="17252" xr:uid="{00000000-0005-0000-0000-00008B880000}"/>
    <cellStyle name="Normal 54 3 2 2" xfId="17253" xr:uid="{00000000-0005-0000-0000-00008C880000}"/>
    <cellStyle name="Normal 54 3 2 2 2" xfId="17254" xr:uid="{00000000-0005-0000-0000-00008D880000}"/>
    <cellStyle name="Normal 54 3 2 2 2 2" xfId="17255" xr:uid="{00000000-0005-0000-0000-00008E880000}"/>
    <cellStyle name="Normal 54 3 2 3" xfId="17256" xr:uid="{00000000-0005-0000-0000-00008F880000}"/>
    <cellStyle name="Normal 54 3 3" xfId="17257" xr:uid="{00000000-0005-0000-0000-000090880000}"/>
    <cellStyle name="Normal 54 3 3 2" xfId="17258" xr:uid="{00000000-0005-0000-0000-000091880000}"/>
    <cellStyle name="Normal 54 3 3 2 2" xfId="17259" xr:uid="{00000000-0005-0000-0000-000092880000}"/>
    <cellStyle name="Normal 54 3 3 3" xfId="17260" xr:uid="{00000000-0005-0000-0000-000093880000}"/>
    <cellStyle name="Normal 54 3 3 3 2" xfId="17261" xr:uid="{00000000-0005-0000-0000-000094880000}"/>
    <cellStyle name="Normal 54 3 3 4" xfId="17262" xr:uid="{00000000-0005-0000-0000-000095880000}"/>
    <cellStyle name="Normal 54 3 4" xfId="17263" xr:uid="{00000000-0005-0000-0000-000096880000}"/>
    <cellStyle name="Normal 54 3 4 2" xfId="17264" xr:uid="{00000000-0005-0000-0000-000097880000}"/>
    <cellStyle name="Normal 54 3 4 2 2" xfId="17265" xr:uid="{00000000-0005-0000-0000-000098880000}"/>
    <cellStyle name="Normal 54 3 5" xfId="17266" xr:uid="{00000000-0005-0000-0000-000099880000}"/>
    <cellStyle name="Normal 54 3 5 2" xfId="17267" xr:uid="{00000000-0005-0000-0000-00009A880000}"/>
    <cellStyle name="Normal 54 3 6" xfId="17268" xr:uid="{00000000-0005-0000-0000-00009B880000}"/>
    <cellStyle name="Normal 54 4" xfId="17269" xr:uid="{00000000-0005-0000-0000-00009C880000}"/>
    <cellStyle name="Normal 54 4 2" xfId="17270" xr:uid="{00000000-0005-0000-0000-00009D880000}"/>
    <cellStyle name="Normal 54 4 2 2" xfId="17271" xr:uid="{00000000-0005-0000-0000-00009E880000}"/>
    <cellStyle name="Normal 54 4 2 2 2" xfId="17272" xr:uid="{00000000-0005-0000-0000-00009F880000}"/>
    <cellStyle name="Normal 54 4 3" xfId="17273" xr:uid="{00000000-0005-0000-0000-0000A0880000}"/>
    <cellStyle name="Normal 54 5" xfId="17274" xr:uid="{00000000-0005-0000-0000-0000A1880000}"/>
    <cellStyle name="Normal 54 5 2" xfId="17275" xr:uid="{00000000-0005-0000-0000-0000A2880000}"/>
    <cellStyle name="Normal 54 5 2 2" xfId="17276" xr:uid="{00000000-0005-0000-0000-0000A3880000}"/>
    <cellStyle name="Normal 54 5 2 2 2" xfId="17277" xr:uid="{00000000-0005-0000-0000-0000A4880000}"/>
    <cellStyle name="Normal 54 5 3" xfId="17278" xr:uid="{00000000-0005-0000-0000-0000A5880000}"/>
    <cellStyle name="Normal 54 6" xfId="17279" xr:uid="{00000000-0005-0000-0000-0000A6880000}"/>
    <cellStyle name="Normal 54 6 2" xfId="17280" xr:uid="{00000000-0005-0000-0000-0000A7880000}"/>
    <cellStyle name="Normal 54 6 2 2" xfId="17281" xr:uid="{00000000-0005-0000-0000-0000A8880000}"/>
    <cellStyle name="Normal 54 6 2 2 2" xfId="17282" xr:uid="{00000000-0005-0000-0000-0000A9880000}"/>
    <cellStyle name="Normal 54 6 3" xfId="43505" xr:uid="{00000000-0005-0000-0000-0000AA880000}"/>
    <cellStyle name="Normal 54 7" xfId="17283" xr:uid="{00000000-0005-0000-0000-0000AB880000}"/>
    <cellStyle name="Normal 54 7 2" xfId="17284" xr:uid="{00000000-0005-0000-0000-0000AC880000}"/>
    <cellStyle name="Normal 54 7 2 2" xfId="17285" xr:uid="{00000000-0005-0000-0000-0000AD880000}"/>
    <cellStyle name="Normal 54 7 2 2 2" xfId="17286" xr:uid="{00000000-0005-0000-0000-0000AE880000}"/>
    <cellStyle name="Normal 54 7 3" xfId="43506" xr:uid="{00000000-0005-0000-0000-0000AF880000}"/>
    <cellStyle name="Normal 54 8" xfId="17287" xr:uid="{00000000-0005-0000-0000-0000B0880000}"/>
    <cellStyle name="Normal 54 8 2" xfId="17288" xr:uid="{00000000-0005-0000-0000-0000B1880000}"/>
    <cellStyle name="Normal 54 8 2 2" xfId="17289" xr:uid="{00000000-0005-0000-0000-0000B2880000}"/>
    <cellStyle name="Normal 54 8 2 2 2" xfId="17290" xr:uid="{00000000-0005-0000-0000-0000B3880000}"/>
    <cellStyle name="Normal 54 9" xfId="17291" xr:uid="{00000000-0005-0000-0000-0000B4880000}"/>
    <cellStyle name="Normal 54 9 2" xfId="17292" xr:uid="{00000000-0005-0000-0000-0000B5880000}"/>
    <cellStyle name="Normal 54 9 2 2" xfId="17293" xr:uid="{00000000-0005-0000-0000-0000B6880000}"/>
    <cellStyle name="Normal 54 9 2 2 2" xfId="17294" xr:uid="{00000000-0005-0000-0000-0000B7880000}"/>
    <cellStyle name="Normal 55" xfId="17295" xr:uid="{00000000-0005-0000-0000-0000B8880000}"/>
    <cellStyle name="Normal 55 10" xfId="17296" xr:uid="{00000000-0005-0000-0000-0000B9880000}"/>
    <cellStyle name="Normal 55 10 2" xfId="17297" xr:uid="{00000000-0005-0000-0000-0000BA880000}"/>
    <cellStyle name="Normal 55 10 2 2" xfId="17298" xr:uid="{00000000-0005-0000-0000-0000BB880000}"/>
    <cellStyle name="Normal 55 10 2 2 2" xfId="17299" xr:uid="{00000000-0005-0000-0000-0000BC880000}"/>
    <cellStyle name="Normal 55 11" xfId="17300" xr:uid="{00000000-0005-0000-0000-0000BD880000}"/>
    <cellStyle name="Normal 55 11 2" xfId="17301" xr:uid="{00000000-0005-0000-0000-0000BE880000}"/>
    <cellStyle name="Normal 55 11 2 2" xfId="17302" xr:uid="{00000000-0005-0000-0000-0000BF880000}"/>
    <cellStyle name="Normal 55 11 2 2 2" xfId="17303" xr:uid="{00000000-0005-0000-0000-0000C0880000}"/>
    <cellStyle name="Normal 55 12" xfId="17304" xr:uid="{00000000-0005-0000-0000-0000C1880000}"/>
    <cellStyle name="Normal 55 12 2" xfId="17305" xr:uid="{00000000-0005-0000-0000-0000C2880000}"/>
    <cellStyle name="Normal 55 12 2 2" xfId="17306" xr:uid="{00000000-0005-0000-0000-0000C3880000}"/>
    <cellStyle name="Normal 55 12 2 2 2" xfId="17307" xr:uid="{00000000-0005-0000-0000-0000C4880000}"/>
    <cellStyle name="Normal 55 13" xfId="17308" xr:uid="{00000000-0005-0000-0000-0000C5880000}"/>
    <cellStyle name="Normal 55 13 2" xfId="17309" xr:uid="{00000000-0005-0000-0000-0000C6880000}"/>
    <cellStyle name="Normal 55 13 2 2" xfId="17310" xr:uid="{00000000-0005-0000-0000-0000C7880000}"/>
    <cellStyle name="Normal 55 13 2 2 2" xfId="17311" xr:uid="{00000000-0005-0000-0000-0000C8880000}"/>
    <cellStyle name="Normal 55 14" xfId="17312" xr:uid="{00000000-0005-0000-0000-0000C9880000}"/>
    <cellStyle name="Normal 55 14 2" xfId="17313" xr:uid="{00000000-0005-0000-0000-0000CA880000}"/>
    <cellStyle name="Normal 55 14 2 2" xfId="17314" xr:uid="{00000000-0005-0000-0000-0000CB880000}"/>
    <cellStyle name="Normal 55 14 2 2 2" xfId="17315" xr:uid="{00000000-0005-0000-0000-0000CC880000}"/>
    <cellStyle name="Normal 55 15" xfId="17316" xr:uid="{00000000-0005-0000-0000-0000CD880000}"/>
    <cellStyle name="Normal 55 15 2" xfId="17317" xr:uid="{00000000-0005-0000-0000-0000CE880000}"/>
    <cellStyle name="Normal 55 15 2 2" xfId="17318" xr:uid="{00000000-0005-0000-0000-0000CF880000}"/>
    <cellStyle name="Normal 55 15 2 2 2" xfId="17319" xr:uid="{00000000-0005-0000-0000-0000D0880000}"/>
    <cellStyle name="Normal 55 16" xfId="17320" xr:uid="{00000000-0005-0000-0000-0000D1880000}"/>
    <cellStyle name="Normal 55 17" xfId="17321" xr:uid="{00000000-0005-0000-0000-0000D2880000}"/>
    <cellStyle name="Normal 55 17 2" xfId="17322" xr:uid="{00000000-0005-0000-0000-0000D3880000}"/>
    <cellStyle name="Normal 55 17 2 2" xfId="17323" xr:uid="{00000000-0005-0000-0000-0000D4880000}"/>
    <cellStyle name="Normal 55 18" xfId="17324" xr:uid="{00000000-0005-0000-0000-0000D5880000}"/>
    <cellStyle name="Normal 55 2" xfId="17325" xr:uid="{00000000-0005-0000-0000-0000D6880000}"/>
    <cellStyle name="Normal 55 2 2" xfId="17326" xr:uid="{00000000-0005-0000-0000-0000D7880000}"/>
    <cellStyle name="Normal 55 2 2 2" xfId="17327" xr:uid="{00000000-0005-0000-0000-0000D8880000}"/>
    <cellStyle name="Normal 55 2 2 2 2" xfId="17328" xr:uid="{00000000-0005-0000-0000-0000D9880000}"/>
    <cellStyle name="Normal 55 2 2 3" xfId="17329" xr:uid="{00000000-0005-0000-0000-0000DA880000}"/>
    <cellStyle name="Normal 55 2 3" xfId="17330" xr:uid="{00000000-0005-0000-0000-0000DB880000}"/>
    <cellStyle name="Normal 55 2 4" xfId="17331" xr:uid="{00000000-0005-0000-0000-0000DC880000}"/>
    <cellStyle name="Normal 55 3" xfId="17332" xr:uid="{00000000-0005-0000-0000-0000DD880000}"/>
    <cellStyle name="Normal 55 3 2" xfId="17333" xr:uid="{00000000-0005-0000-0000-0000DE880000}"/>
    <cellStyle name="Normal 55 3 2 2" xfId="17334" xr:uid="{00000000-0005-0000-0000-0000DF880000}"/>
    <cellStyle name="Normal 55 3 2 2 2" xfId="17335" xr:uid="{00000000-0005-0000-0000-0000E0880000}"/>
    <cellStyle name="Normal 55 3 2 3" xfId="17336" xr:uid="{00000000-0005-0000-0000-0000E1880000}"/>
    <cellStyle name="Normal 55 3 3" xfId="17337" xr:uid="{00000000-0005-0000-0000-0000E2880000}"/>
    <cellStyle name="Normal 55 3 4" xfId="17338" xr:uid="{00000000-0005-0000-0000-0000E3880000}"/>
    <cellStyle name="Normal 55 4" xfId="17339" xr:uid="{00000000-0005-0000-0000-0000E4880000}"/>
    <cellStyle name="Normal 55 4 2" xfId="17340" xr:uid="{00000000-0005-0000-0000-0000E5880000}"/>
    <cellStyle name="Normal 55 4 2 2" xfId="17341" xr:uid="{00000000-0005-0000-0000-0000E6880000}"/>
    <cellStyle name="Normal 55 4 2 2 2" xfId="17342" xr:uid="{00000000-0005-0000-0000-0000E7880000}"/>
    <cellStyle name="Normal 55 4 3" xfId="17343" xr:uid="{00000000-0005-0000-0000-0000E8880000}"/>
    <cellStyle name="Normal 55 5" xfId="17344" xr:uid="{00000000-0005-0000-0000-0000E9880000}"/>
    <cellStyle name="Normal 55 5 2" xfId="17345" xr:uid="{00000000-0005-0000-0000-0000EA880000}"/>
    <cellStyle name="Normal 55 5 2 2" xfId="17346" xr:uid="{00000000-0005-0000-0000-0000EB880000}"/>
    <cellStyle name="Normal 55 5 2 2 2" xfId="17347" xr:uid="{00000000-0005-0000-0000-0000EC880000}"/>
    <cellStyle name="Normal 55 5 3" xfId="17348" xr:uid="{00000000-0005-0000-0000-0000ED880000}"/>
    <cellStyle name="Normal 55 6" xfId="17349" xr:uid="{00000000-0005-0000-0000-0000EE880000}"/>
    <cellStyle name="Normal 55 6 2" xfId="17350" xr:uid="{00000000-0005-0000-0000-0000EF880000}"/>
    <cellStyle name="Normal 55 6 2 2" xfId="17351" xr:uid="{00000000-0005-0000-0000-0000F0880000}"/>
    <cellStyle name="Normal 55 6 2 2 2" xfId="17352" xr:uid="{00000000-0005-0000-0000-0000F1880000}"/>
    <cellStyle name="Normal 55 6 3" xfId="43507" xr:uid="{00000000-0005-0000-0000-0000F2880000}"/>
    <cellStyle name="Normal 55 7" xfId="17353" xr:uid="{00000000-0005-0000-0000-0000F3880000}"/>
    <cellStyle name="Normal 55 7 2" xfId="17354" xr:uid="{00000000-0005-0000-0000-0000F4880000}"/>
    <cellStyle name="Normal 55 7 2 2" xfId="17355" xr:uid="{00000000-0005-0000-0000-0000F5880000}"/>
    <cellStyle name="Normal 55 7 2 2 2" xfId="17356" xr:uid="{00000000-0005-0000-0000-0000F6880000}"/>
    <cellStyle name="Normal 55 7 3" xfId="43508" xr:uid="{00000000-0005-0000-0000-0000F7880000}"/>
    <cellStyle name="Normal 55 8" xfId="17357" xr:uid="{00000000-0005-0000-0000-0000F8880000}"/>
    <cellStyle name="Normal 55 8 2" xfId="17358" xr:uid="{00000000-0005-0000-0000-0000F9880000}"/>
    <cellStyle name="Normal 55 8 2 2" xfId="17359" xr:uid="{00000000-0005-0000-0000-0000FA880000}"/>
    <cellStyle name="Normal 55 8 2 2 2" xfId="17360" xr:uid="{00000000-0005-0000-0000-0000FB880000}"/>
    <cellStyle name="Normal 55 9" xfId="17361" xr:uid="{00000000-0005-0000-0000-0000FC880000}"/>
    <cellStyle name="Normal 55 9 2" xfId="17362" xr:uid="{00000000-0005-0000-0000-0000FD880000}"/>
    <cellStyle name="Normal 55 9 2 2" xfId="17363" xr:uid="{00000000-0005-0000-0000-0000FE880000}"/>
    <cellStyle name="Normal 55 9 2 2 2" xfId="17364" xr:uid="{00000000-0005-0000-0000-0000FF880000}"/>
    <cellStyle name="Normal 56" xfId="17365" xr:uid="{00000000-0005-0000-0000-000000890000}"/>
    <cellStyle name="Normal 56 10" xfId="17366" xr:uid="{00000000-0005-0000-0000-000001890000}"/>
    <cellStyle name="Normal 56 10 2" xfId="17367" xr:uid="{00000000-0005-0000-0000-000002890000}"/>
    <cellStyle name="Normal 56 10 2 2" xfId="17368" xr:uid="{00000000-0005-0000-0000-000003890000}"/>
    <cellStyle name="Normal 56 10 2 2 2" xfId="17369" xr:uid="{00000000-0005-0000-0000-000004890000}"/>
    <cellStyle name="Normal 56 11" xfId="17370" xr:uid="{00000000-0005-0000-0000-000005890000}"/>
    <cellStyle name="Normal 56 11 2" xfId="17371" xr:uid="{00000000-0005-0000-0000-000006890000}"/>
    <cellStyle name="Normal 56 11 2 2" xfId="17372" xr:uid="{00000000-0005-0000-0000-000007890000}"/>
    <cellStyle name="Normal 56 11 2 2 2" xfId="17373" xr:uid="{00000000-0005-0000-0000-000008890000}"/>
    <cellStyle name="Normal 56 12" xfId="17374" xr:uid="{00000000-0005-0000-0000-000009890000}"/>
    <cellStyle name="Normal 56 12 2" xfId="17375" xr:uid="{00000000-0005-0000-0000-00000A890000}"/>
    <cellStyle name="Normal 56 12 2 2" xfId="17376" xr:uid="{00000000-0005-0000-0000-00000B890000}"/>
    <cellStyle name="Normal 56 12 2 2 2" xfId="17377" xr:uid="{00000000-0005-0000-0000-00000C890000}"/>
    <cellStyle name="Normal 56 13" xfId="17378" xr:uid="{00000000-0005-0000-0000-00000D890000}"/>
    <cellStyle name="Normal 56 13 2" xfId="17379" xr:uid="{00000000-0005-0000-0000-00000E890000}"/>
    <cellStyle name="Normal 56 13 2 2" xfId="17380" xr:uid="{00000000-0005-0000-0000-00000F890000}"/>
    <cellStyle name="Normal 56 13 2 2 2" xfId="17381" xr:uid="{00000000-0005-0000-0000-000010890000}"/>
    <cellStyle name="Normal 56 14" xfId="17382" xr:uid="{00000000-0005-0000-0000-000011890000}"/>
    <cellStyle name="Normal 56 14 2" xfId="17383" xr:uid="{00000000-0005-0000-0000-000012890000}"/>
    <cellStyle name="Normal 56 14 2 2" xfId="17384" xr:uid="{00000000-0005-0000-0000-000013890000}"/>
    <cellStyle name="Normal 56 14 2 2 2" xfId="17385" xr:uid="{00000000-0005-0000-0000-000014890000}"/>
    <cellStyle name="Normal 56 15" xfId="17386" xr:uid="{00000000-0005-0000-0000-000015890000}"/>
    <cellStyle name="Normal 56 15 2" xfId="17387" xr:uid="{00000000-0005-0000-0000-000016890000}"/>
    <cellStyle name="Normal 56 15 2 2" xfId="17388" xr:uid="{00000000-0005-0000-0000-000017890000}"/>
    <cellStyle name="Normal 56 15 2 2 2" xfId="17389" xr:uid="{00000000-0005-0000-0000-000018890000}"/>
    <cellStyle name="Normal 56 16" xfId="17390" xr:uid="{00000000-0005-0000-0000-000019890000}"/>
    <cellStyle name="Normal 56 17" xfId="17391" xr:uid="{00000000-0005-0000-0000-00001A890000}"/>
    <cellStyle name="Normal 56 17 2" xfId="17392" xr:uid="{00000000-0005-0000-0000-00001B890000}"/>
    <cellStyle name="Normal 56 17 2 2" xfId="17393" xr:uid="{00000000-0005-0000-0000-00001C890000}"/>
    <cellStyle name="Normal 56 18" xfId="17394" xr:uid="{00000000-0005-0000-0000-00001D890000}"/>
    <cellStyle name="Normal 56 2" xfId="17395" xr:uid="{00000000-0005-0000-0000-00001E890000}"/>
    <cellStyle name="Normal 56 2 2" xfId="17396" xr:uid="{00000000-0005-0000-0000-00001F890000}"/>
    <cellStyle name="Normal 56 2 2 2" xfId="17397" xr:uid="{00000000-0005-0000-0000-000020890000}"/>
    <cellStyle name="Normal 56 2 2 2 2" xfId="17398" xr:uid="{00000000-0005-0000-0000-000021890000}"/>
    <cellStyle name="Normal 56 2 2 3" xfId="17399" xr:uid="{00000000-0005-0000-0000-000022890000}"/>
    <cellStyle name="Normal 56 2 3" xfId="17400" xr:uid="{00000000-0005-0000-0000-000023890000}"/>
    <cellStyle name="Normal 56 2 4" xfId="17401" xr:uid="{00000000-0005-0000-0000-000024890000}"/>
    <cellStyle name="Normal 56 3" xfId="17402" xr:uid="{00000000-0005-0000-0000-000025890000}"/>
    <cellStyle name="Normal 56 3 2" xfId="17403" xr:uid="{00000000-0005-0000-0000-000026890000}"/>
    <cellStyle name="Normal 56 3 2 2" xfId="17404" xr:uid="{00000000-0005-0000-0000-000027890000}"/>
    <cellStyle name="Normal 56 3 2 2 2" xfId="17405" xr:uid="{00000000-0005-0000-0000-000028890000}"/>
    <cellStyle name="Normal 56 3 2 3" xfId="17406" xr:uid="{00000000-0005-0000-0000-000029890000}"/>
    <cellStyle name="Normal 56 3 3" xfId="17407" xr:uid="{00000000-0005-0000-0000-00002A890000}"/>
    <cellStyle name="Normal 56 3 4" xfId="17408" xr:uid="{00000000-0005-0000-0000-00002B890000}"/>
    <cellStyle name="Normal 56 4" xfId="17409" xr:uid="{00000000-0005-0000-0000-00002C890000}"/>
    <cellStyle name="Normal 56 4 2" xfId="17410" xr:uid="{00000000-0005-0000-0000-00002D890000}"/>
    <cellStyle name="Normal 56 4 2 2" xfId="17411" xr:uid="{00000000-0005-0000-0000-00002E890000}"/>
    <cellStyle name="Normal 56 4 2 2 2" xfId="17412" xr:uid="{00000000-0005-0000-0000-00002F890000}"/>
    <cellStyle name="Normal 56 4 3" xfId="17413" xr:uid="{00000000-0005-0000-0000-000030890000}"/>
    <cellStyle name="Normal 56 5" xfId="17414" xr:uid="{00000000-0005-0000-0000-000031890000}"/>
    <cellStyle name="Normal 56 5 2" xfId="17415" xr:uid="{00000000-0005-0000-0000-000032890000}"/>
    <cellStyle name="Normal 56 5 2 2" xfId="17416" xr:uid="{00000000-0005-0000-0000-000033890000}"/>
    <cellStyle name="Normal 56 5 2 2 2" xfId="17417" xr:uid="{00000000-0005-0000-0000-000034890000}"/>
    <cellStyle name="Normal 56 5 3" xfId="17418" xr:uid="{00000000-0005-0000-0000-000035890000}"/>
    <cellStyle name="Normal 56 6" xfId="17419" xr:uid="{00000000-0005-0000-0000-000036890000}"/>
    <cellStyle name="Normal 56 6 2" xfId="17420" xr:uid="{00000000-0005-0000-0000-000037890000}"/>
    <cellStyle name="Normal 56 6 2 2" xfId="17421" xr:uid="{00000000-0005-0000-0000-000038890000}"/>
    <cellStyle name="Normal 56 6 2 2 2" xfId="17422" xr:uid="{00000000-0005-0000-0000-000039890000}"/>
    <cellStyle name="Normal 56 6 3" xfId="43509" xr:uid="{00000000-0005-0000-0000-00003A890000}"/>
    <cellStyle name="Normal 56 7" xfId="17423" xr:uid="{00000000-0005-0000-0000-00003B890000}"/>
    <cellStyle name="Normal 56 7 2" xfId="17424" xr:uid="{00000000-0005-0000-0000-00003C890000}"/>
    <cellStyle name="Normal 56 7 2 2" xfId="17425" xr:uid="{00000000-0005-0000-0000-00003D890000}"/>
    <cellStyle name="Normal 56 7 2 2 2" xfId="17426" xr:uid="{00000000-0005-0000-0000-00003E890000}"/>
    <cellStyle name="Normal 56 7 3" xfId="43510" xr:uid="{00000000-0005-0000-0000-00003F890000}"/>
    <cellStyle name="Normal 56 8" xfId="17427" xr:uid="{00000000-0005-0000-0000-000040890000}"/>
    <cellStyle name="Normal 56 8 2" xfId="17428" xr:uid="{00000000-0005-0000-0000-000041890000}"/>
    <cellStyle name="Normal 56 8 2 2" xfId="17429" xr:uid="{00000000-0005-0000-0000-000042890000}"/>
    <cellStyle name="Normal 56 8 2 2 2" xfId="17430" xr:uid="{00000000-0005-0000-0000-000043890000}"/>
    <cellStyle name="Normal 56 9" xfId="17431" xr:uid="{00000000-0005-0000-0000-000044890000}"/>
    <cellStyle name="Normal 56 9 2" xfId="17432" xr:uid="{00000000-0005-0000-0000-000045890000}"/>
    <cellStyle name="Normal 56 9 2 2" xfId="17433" xr:uid="{00000000-0005-0000-0000-000046890000}"/>
    <cellStyle name="Normal 56 9 2 2 2" xfId="17434" xr:uid="{00000000-0005-0000-0000-000047890000}"/>
    <cellStyle name="Normal 57" xfId="17435" xr:uid="{00000000-0005-0000-0000-000048890000}"/>
    <cellStyle name="Normal 57 10" xfId="17436" xr:uid="{00000000-0005-0000-0000-000049890000}"/>
    <cellStyle name="Normal 57 10 2" xfId="17437" xr:uid="{00000000-0005-0000-0000-00004A890000}"/>
    <cellStyle name="Normal 57 10 2 2" xfId="17438" xr:uid="{00000000-0005-0000-0000-00004B890000}"/>
    <cellStyle name="Normal 57 10 2 2 2" xfId="17439" xr:uid="{00000000-0005-0000-0000-00004C890000}"/>
    <cellStyle name="Normal 57 11" xfId="17440" xr:uid="{00000000-0005-0000-0000-00004D890000}"/>
    <cellStyle name="Normal 57 11 2" xfId="17441" xr:uid="{00000000-0005-0000-0000-00004E890000}"/>
    <cellStyle name="Normal 57 11 2 2" xfId="17442" xr:uid="{00000000-0005-0000-0000-00004F890000}"/>
    <cellStyle name="Normal 57 11 2 2 2" xfId="17443" xr:uid="{00000000-0005-0000-0000-000050890000}"/>
    <cellStyle name="Normal 57 12" xfId="17444" xr:uid="{00000000-0005-0000-0000-000051890000}"/>
    <cellStyle name="Normal 57 12 2" xfId="17445" xr:uid="{00000000-0005-0000-0000-000052890000}"/>
    <cellStyle name="Normal 57 12 2 2" xfId="17446" xr:uid="{00000000-0005-0000-0000-000053890000}"/>
    <cellStyle name="Normal 57 12 2 2 2" xfId="17447" xr:uid="{00000000-0005-0000-0000-000054890000}"/>
    <cellStyle name="Normal 57 13" xfId="17448" xr:uid="{00000000-0005-0000-0000-000055890000}"/>
    <cellStyle name="Normal 57 13 2" xfId="17449" xr:uid="{00000000-0005-0000-0000-000056890000}"/>
    <cellStyle name="Normal 57 13 2 2" xfId="17450" xr:uid="{00000000-0005-0000-0000-000057890000}"/>
    <cellStyle name="Normal 57 13 2 2 2" xfId="17451" xr:uid="{00000000-0005-0000-0000-000058890000}"/>
    <cellStyle name="Normal 57 14" xfId="17452" xr:uid="{00000000-0005-0000-0000-000059890000}"/>
    <cellStyle name="Normal 57 14 2" xfId="17453" xr:uid="{00000000-0005-0000-0000-00005A890000}"/>
    <cellStyle name="Normal 57 14 2 2" xfId="17454" xr:uid="{00000000-0005-0000-0000-00005B890000}"/>
    <cellStyle name="Normal 57 14 2 2 2" xfId="17455" xr:uid="{00000000-0005-0000-0000-00005C890000}"/>
    <cellStyle name="Normal 57 15" xfId="17456" xr:uid="{00000000-0005-0000-0000-00005D890000}"/>
    <cellStyle name="Normal 57 15 2" xfId="17457" xr:uid="{00000000-0005-0000-0000-00005E890000}"/>
    <cellStyle name="Normal 57 15 2 2" xfId="17458" xr:uid="{00000000-0005-0000-0000-00005F890000}"/>
    <cellStyle name="Normal 57 15 2 2 2" xfId="17459" xr:uid="{00000000-0005-0000-0000-000060890000}"/>
    <cellStyle name="Normal 57 16" xfId="17460" xr:uid="{00000000-0005-0000-0000-000061890000}"/>
    <cellStyle name="Normal 57 17" xfId="17461" xr:uid="{00000000-0005-0000-0000-000062890000}"/>
    <cellStyle name="Normal 57 17 2" xfId="17462" xr:uid="{00000000-0005-0000-0000-000063890000}"/>
    <cellStyle name="Normal 57 17 2 2" xfId="17463" xr:uid="{00000000-0005-0000-0000-000064890000}"/>
    <cellStyle name="Normal 57 18" xfId="17464" xr:uid="{00000000-0005-0000-0000-000065890000}"/>
    <cellStyle name="Normal 57 2" xfId="17465" xr:uid="{00000000-0005-0000-0000-000066890000}"/>
    <cellStyle name="Normal 57 2 2" xfId="17466" xr:uid="{00000000-0005-0000-0000-000067890000}"/>
    <cellStyle name="Normal 57 2 2 2" xfId="17467" xr:uid="{00000000-0005-0000-0000-000068890000}"/>
    <cellStyle name="Normal 57 2 2 2 2" xfId="17468" xr:uid="{00000000-0005-0000-0000-000069890000}"/>
    <cellStyle name="Normal 57 2 2 3" xfId="17469" xr:uid="{00000000-0005-0000-0000-00006A890000}"/>
    <cellStyle name="Normal 57 2 3" xfId="17470" xr:uid="{00000000-0005-0000-0000-00006B890000}"/>
    <cellStyle name="Normal 57 2 4" xfId="17471" xr:uid="{00000000-0005-0000-0000-00006C890000}"/>
    <cellStyle name="Normal 57 3" xfId="17472" xr:uid="{00000000-0005-0000-0000-00006D890000}"/>
    <cellStyle name="Normal 57 3 2" xfId="17473" xr:uid="{00000000-0005-0000-0000-00006E890000}"/>
    <cellStyle name="Normal 57 3 2 2" xfId="17474" xr:uid="{00000000-0005-0000-0000-00006F890000}"/>
    <cellStyle name="Normal 57 3 2 2 2" xfId="17475" xr:uid="{00000000-0005-0000-0000-000070890000}"/>
    <cellStyle name="Normal 57 3 2 3" xfId="17476" xr:uid="{00000000-0005-0000-0000-000071890000}"/>
    <cellStyle name="Normal 57 3 3" xfId="17477" xr:uid="{00000000-0005-0000-0000-000072890000}"/>
    <cellStyle name="Normal 57 3 4" xfId="17478" xr:uid="{00000000-0005-0000-0000-000073890000}"/>
    <cellStyle name="Normal 57 4" xfId="17479" xr:uid="{00000000-0005-0000-0000-000074890000}"/>
    <cellStyle name="Normal 57 4 2" xfId="17480" xr:uid="{00000000-0005-0000-0000-000075890000}"/>
    <cellStyle name="Normal 57 4 2 2" xfId="17481" xr:uid="{00000000-0005-0000-0000-000076890000}"/>
    <cellStyle name="Normal 57 4 2 2 2" xfId="17482" xr:uid="{00000000-0005-0000-0000-000077890000}"/>
    <cellStyle name="Normal 57 4 3" xfId="17483" xr:uid="{00000000-0005-0000-0000-000078890000}"/>
    <cellStyle name="Normal 57 5" xfId="17484" xr:uid="{00000000-0005-0000-0000-000079890000}"/>
    <cellStyle name="Normal 57 5 2" xfId="17485" xr:uid="{00000000-0005-0000-0000-00007A890000}"/>
    <cellStyle name="Normal 57 5 2 2" xfId="17486" xr:uid="{00000000-0005-0000-0000-00007B890000}"/>
    <cellStyle name="Normal 57 5 2 2 2" xfId="17487" xr:uid="{00000000-0005-0000-0000-00007C890000}"/>
    <cellStyle name="Normal 57 5 3" xfId="17488" xr:uid="{00000000-0005-0000-0000-00007D890000}"/>
    <cellStyle name="Normal 57 6" xfId="17489" xr:uid="{00000000-0005-0000-0000-00007E890000}"/>
    <cellStyle name="Normal 57 6 2" xfId="17490" xr:uid="{00000000-0005-0000-0000-00007F890000}"/>
    <cellStyle name="Normal 57 6 2 2" xfId="17491" xr:uid="{00000000-0005-0000-0000-000080890000}"/>
    <cellStyle name="Normal 57 6 2 2 2" xfId="17492" xr:uid="{00000000-0005-0000-0000-000081890000}"/>
    <cellStyle name="Normal 57 6 3" xfId="43511" xr:uid="{00000000-0005-0000-0000-000082890000}"/>
    <cellStyle name="Normal 57 7" xfId="17493" xr:uid="{00000000-0005-0000-0000-000083890000}"/>
    <cellStyle name="Normal 57 7 2" xfId="17494" xr:uid="{00000000-0005-0000-0000-000084890000}"/>
    <cellStyle name="Normal 57 7 2 2" xfId="17495" xr:uid="{00000000-0005-0000-0000-000085890000}"/>
    <cellStyle name="Normal 57 7 2 2 2" xfId="17496" xr:uid="{00000000-0005-0000-0000-000086890000}"/>
    <cellStyle name="Normal 57 7 3" xfId="43512" xr:uid="{00000000-0005-0000-0000-000087890000}"/>
    <cellStyle name="Normal 57 8" xfId="17497" xr:uid="{00000000-0005-0000-0000-000088890000}"/>
    <cellStyle name="Normal 57 8 2" xfId="17498" xr:uid="{00000000-0005-0000-0000-000089890000}"/>
    <cellStyle name="Normal 57 8 2 2" xfId="17499" xr:uid="{00000000-0005-0000-0000-00008A890000}"/>
    <cellStyle name="Normal 57 8 2 2 2" xfId="17500" xr:uid="{00000000-0005-0000-0000-00008B890000}"/>
    <cellStyle name="Normal 57 9" xfId="17501" xr:uid="{00000000-0005-0000-0000-00008C890000}"/>
    <cellStyle name="Normal 57 9 2" xfId="17502" xr:uid="{00000000-0005-0000-0000-00008D890000}"/>
    <cellStyle name="Normal 57 9 2 2" xfId="17503" xr:uid="{00000000-0005-0000-0000-00008E890000}"/>
    <cellStyle name="Normal 57 9 2 2 2" xfId="17504" xr:uid="{00000000-0005-0000-0000-00008F890000}"/>
    <cellStyle name="Normal 58" xfId="17505" xr:uid="{00000000-0005-0000-0000-000090890000}"/>
    <cellStyle name="Normal 58 10" xfId="17506" xr:uid="{00000000-0005-0000-0000-000091890000}"/>
    <cellStyle name="Normal 58 10 2" xfId="17507" xr:uid="{00000000-0005-0000-0000-000092890000}"/>
    <cellStyle name="Normal 58 10 2 2" xfId="17508" xr:uid="{00000000-0005-0000-0000-000093890000}"/>
    <cellStyle name="Normal 58 10 2 2 2" xfId="17509" xr:uid="{00000000-0005-0000-0000-000094890000}"/>
    <cellStyle name="Normal 58 11" xfId="17510" xr:uid="{00000000-0005-0000-0000-000095890000}"/>
    <cellStyle name="Normal 58 11 2" xfId="17511" xr:uid="{00000000-0005-0000-0000-000096890000}"/>
    <cellStyle name="Normal 58 11 2 2" xfId="17512" xr:uid="{00000000-0005-0000-0000-000097890000}"/>
    <cellStyle name="Normal 58 11 2 2 2" xfId="17513" xr:uid="{00000000-0005-0000-0000-000098890000}"/>
    <cellStyle name="Normal 58 12" xfId="17514" xr:uid="{00000000-0005-0000-0000-000099890000}"/>
    <cellStyle name="Normal 58 12 2" xfId="17515" xr:uid="{00000000-0005-0000-0000-00009A890000}"/>
    <cellStyle name="Normal 58 12 2 2" xfId="17516" xr:uid="{00000000-0005-0000-0000-00009B890000}"/>
    <cellStyle name="Normal 58 12 2 2 2" xfId="17517" xr:uid="{00000000-0005-0000-0000-00009C890000}"/>
    <cellStyle name="Normal 58 13" xfId="17518" xr:uid="{00000000-0005-0000-0000-00009D890000}"/>
    <cellStyle name="Normal 58 13 2" xfId="17519" xr:uid="{00000000-0005-0000-0000-00009E890000}"/>
    <cellStyle name="Normal 58 13 2 2" xfId="17520" xr:uid="{00000000-0005-0000-0000-00009F890000}"/>
    <cellStyle name="Normal 58 13 2 2 2" xfId="17521" xr:uid="{00000000-0005-0000-0000-0000A0890000}"/>
    <cellStyle name="Normal 58 14" xfId="17522" xr:uid="{00000000-0005-0000-0000-0000A1890000}"/>
    <cellStyle name="Normal 58 14 2" xfId="17523" xr:uid="{00000000-0005-0000-0000-0000A2890000}"/>
    <cellStyle name="Normal 58 14 2 2" xfId="17524" xr:uid="{00000000-0005-0000-0000-0000A3890000}"/>
    <cellStyle name="Normal 58 14 2 2 2" xfId="17525" xr:uid="{00000000-0005-0000-0000-0000A4890000}"/>
    <cellStyle name="Normal 58 15" xfId="17526" xr:uid="{00000000-0005-0000-0000-0000A5890000}"/>
    <cellStyle name="Normal 58 15 2" xfId="17527" xr:uid="{00000000-0005-0000-0000-0000A6890000}"/>
    <cellStyle name="Normal 58 15 2 2" xfId="17528" xr:uid="{00000000-0005-0000-0000-0000A7890000}"/>
    <cellStyle name="Normal 58 15 2 2 2" xfId="17529" xr:uid="{00000000-0005-0000-0000-0000A8890000}"/>
    <cellStyle name="Normal 58 16" xfId="17530" xr:uid="{00000000-0005-0000-0000-0000A9890000}"/>
    <cellStyle name="Normal 58 17" xfId="17531" xr:uid="{00000000-0005-0000-0000-0000AA890000}"/>
    <cellStyle name="Normal 58 17 2" xfId="17532" xr:uid="{00000000-0005-0000-0000-0000AB890000}"/>
    <cellStyle name="Normal 58 17 2 2" xfId="17533" xr:uid="{00000000-0005-0000-0000-0000AC890000}"/>
    <cellStyle name="Normal 58 18" xfId="17534" xr:uid="{00000000-0005-0000-0000-0000AD890000}"/>
    <cellStyle name="Normal 58 2" xfId="17535" xr:uid="{00000000-0005-0000-0000-0000AE890000}"/>
    <cellStyle name="Normal 58 2 2" xfId="17536" xr:uid="{00000000-0005-0000-0000-0000AF890000}"/>
    <cellStyle name="Normal 58 2 2 2" xfId="17537" xr:uid="{00000000-0005-0000-0000-0000B0890000}"/>
    <cellStyle name="Normal 58 2 2 2 2" xfId="17538" xr:uid="{00000000-0005-0000-0000-0000B1890000}"/>
    <cellStyle name="Normal 58 2 2 3" xfId="17539" xr:uid="{00000000-0005-0000-0000-0000B2890000}"/>
    <cellStyle name="Normal 58 2 3" xfId="17540" xr:uid="{00000000-0005-0000-0000-0000B3890000}"/>
    <cellStyle name="Normal 58 2 4" xfId="17541" xr:uid="{00000000-0005-0000-0000-0000B4890000}"/>
    <cellStyle name="Normal 58 3" xfId="17542" xr:uid="{00000000-0005-0000-0000-0000B5890000}"/>
    <cellStyle name="Normal 58 3 2" xfId="17543" xr:uid="{00000000-0005-0000-0000-0000B6890000}"/>
    <cellStyle name="Normal 58 3 2 2" xfId="17544" xr:uid="{00000000-0005-0000-0000-0000B7890000}"/>
    <cellStyle name="Normal 58 3 2 2 2" xfId="17545" xr:uid="{00000000-0005-0000-0000-0000B8890000}"/>
    <cellStyle name="Normal 58 3 2 3" xfId="17546" xr:uid="{00000000-0005-0000-0000-0000B9890000}"/>
    <cellStyle name="Normal 58 3 3" xfId="17547" xr:uid="{00000000-0005-0000-0000-0000BA890000}"/>
    <cellStyle name="Normal 58 3 4" xfId="17548" xr:uid="{00000000-0005-0000-0000-0000BB890000}"/>
    <cellStyle name="Normal 58 4" xfId="17549" xr:uid="{00000000-0005-0000-0000-0000BC890000}"/>
    <cellStyle name="Normal 58 4 2" xfId="17550" xr:uid="{00000000-0005-0000-0000-0000BD890000}"/>
    <cellStyle name="Normal 58 4 2 2" xfId="17551" xr:uid="{00000000-0005-0000-0000-0000BE890000}"/>
    <cellStyle name="Normal 58 4 2 2 2" xfId="17552" xr:uid="{00000000-0005-0000-0000-0000BF890000}"/>
    <cellStyle name="Normal 58 4 3" xfId="17553" xr:uid="{00000000-0005-0000-0000-0000C0890000}"/>
    <cellStyle name="Normal 58 5" xfId="17554" xr:uid="{00000000-0005-0000-0000-0000C1890000}"/>
    <cellStyle name="Normal 58 5 2" xfId="17555" xr:uid="{00000000-0005-0000-0000-0000C2890000}"/>
    <cellStyle name="Normal 58 5 2 2" xfId="17556" xr:uid="{00000000-0005-0000-0000-0000C3890000}"/>
    <cellStyle name="Normal 58 5 2 2 2" xfId="17557" xr:uid="{00000000-0005-0000-0000-0000C4890000}"/>
    <cellStyle name="Normal 58 5 3" xfId="17558" xr:uid="{00000000-0005-0000-0000-0000C5890000}"/>
    <cellStyle name="Normal 58 6" xfId="17559" xr:uid="{00000000-0005-0000-0000-0000C6890000}"/>
    <cellStyle name="Normal 58 6 2" xfId="17560" xr:uid="{00000000-0005-0000-0000-0000C7890000}"/>
    <cellStyle name="Normal 58 6 2 2" xfId="17561" xr:uid="{00000000-0005-0000-0000-0000C8890000}"/>
    <cellStyle name="Normal 58 6 2 2 2" xfId="17562" xr:uid="{00000000-0005-0000-0000-0000C9890000}"/>
    <cellStyle name="Normal 58 6 3" xfId="43513" xr:uid="{00000000-0005-0000-0000-0000CA890000}"/>
    <cellStyle name="Normal 58 7" xfId="17563" xr:uid="{00000000-0005-0000-0000-0000CB890000}"/>
    <cellStyle name="Normal 58 7 2" xfId="17564" xr:uid="{00000000-0005-0000-0000-0000CC890000}"/>
    <cellStyle name="Normal 58 7 2 2" xfId="17565" xr:uid="{00000000-0005-0000-0000-0000CD890000}"/>
    <cellStyle name="Normal 58 7 2 2 2" xfId="17566" xr:uid="{00000000-0005-0000-0000-0000CE890000}"/>
    <cellStyle name="Normal 58 7 3" xfId="43514" xr:uid="{00000000-0005-0000-0000-0000CF890000}"/>
    <cellStyle name="Normal 58 8" xfId="17567" xr:uid="{00000000-0005-0000-0000-0000D0890000}"/>
    <cellStyle name="Normal 58 8 2" xfId="17568" xr:uid="{00000000-0005-0000-0000-0000D1890000}"/>
    <cellStyle name="Normal 58 8 2 2" xfId="17569" xr:uid="{00000000-0005-0000-0000-0000D2890000}"/>
    <cellStyle name="Normal 58 8 2 2 2" xfId="17570" xr:uid="{00000000-0005-0000-0000-0000D3890000}"/>
    <cellStyle name="Normal 58 9" xfId="17571" xr:uid="{00000000-0005-0000-0000-0000D4890000}"/>
    <cellStyle name="Normal 58 9 2" xfId="17572" xr:uid="{00000000-0005-0000-0000-0000D5890000}"/>
    <cellStyle name="Normal 58 9 2 2" xfId="17573" xr:uid="{00000000-0005-0000-0000-0000D6890000}"/>
    <cellStyle name="Normal 58 9 2 2 2" xfId="17574" xr:uid="{00000000-0005-0000-0000-0000D7890000}"/>
    <cellStyle name="Normal 59" xfId="17575" xr:uid="{00000000-0005-0000-0000-0000D8890000}"/>
    <cellStyle name="Normal 59 10" xfId="17576" xr:uid="{00000000-0005-0000-0000-0000D9890000}"/>
    <cellStyle name="Normal 59 10 2" xfId="17577" xr:uid="{00000000-0005-0000-0000-0000DA890000}"/>
    <cellStyle name="Normal 59 10 2 2" xfId="17578" xr:uid="{00000000-0005-0000-0000-0000DB890000}"/>
    <cellStyle name="Normal 59 10 2 2 2" xfId="17579" xr:uid="{00000000-0005-0000-0000-0000DC890000}"/>
    <cellStyle name="Normal 59 11" xfId="17580" xr:uid="{00000000-0005-0000-0000-0000DD890000}"/>
    <cellStyle name="Normal 59 11 2" xfId="17581" xr:uid="{00000000-0005-0000-0000-0000DE890000}"/>
    <cellStyle name="Normal 59 11 2 2" xfId="17582" xr:uid="{00000000-0005-0000-0000-0000DF890000}"/>
    <cellStyle name="Normal 59 11 2 2 2" xfId="17583" xr:uid="{00000000-0005-0000-0000-0000E0890000}"/>
    <cellStyle name="Normal 59 12" xfId="17584" xr:uid="{00000000-0005-0000-0000-0000E1890000}"/>
    <cellStyle name="Normal 59 12 2" xfId="17585" xr:uid="{00000000-0005-0000-0000-0000E2890000}"/>
    <cellStyle name="Normal 59 12 2 2" xfId="17586" xr:uid="{00000000-0005-0000-0000-0000E3890000}"/>
    <cellStyle name="Normal 59 12 2 2 2" xfId="17587" xr:uid="{00000000-0005-0000-0000-0000E4890000}"/>
    <cellStyle name="Normal 59 13" xfId="17588" xr:uid="{00000000-0005-0000-0000-0000E5890000}"/>
    <cellStyle name="Normal 59 13 2" xfId="17589" xr:uid="{00000000-0005-0000-0000-0000E6890000}"/>
    <cellStyle name="Normal 59 13 2 2" xfId="17590" xr:uid="{00000000-0005-0000-0000-0000E7890000}"/>
    <cellStyle name="Normal 59 13 2 2 2" xfId="17591" xr:uid="{00000000-0005-0000-0000-0000E8890000}"/>
    <cellStyle name="Normal 59 14" xfId="17592" xr:uid="{00000000-0005-0000-0000-0000E9890000}"/>
    <cellStyle name="Normal 59 14 2" xfId="17593" xr:uid="{00000000-0005-0000-0000-0000EA890000}"/>
    <cellStyle name="Normal 59 14 2 2" xfId="17594" xr:uid="{00000000-0005-0000-0000-0000EB890000}"/>
    <cellStyle name="Normal 59 14 2 2 2" xfId="17595" xr:uid="{00000000-0005-0000-0000-0000EC890000}"/>
    <cellStyle name="Normal 59 15" xfId="17596" xr:uid="{00000000-0005-0000-0000-0000ED890000}"/>
    <cellStyle name="Normal 59 15 2" xfId="17597" xr:uid="{00000000-0005-0000-0000-0000EE890000}"/>
    <cellStyle name="Normal 59 15 2 2" xfId="17598" xr:uid="{00000000-0005-0000-0000-0000EF890000}"/>
    <cellStyle name="Normal 59 15 2 2 2" xfId="17599" xr:uid="{00000000-0005-0000-0000-0000F0890000}"/>
    <cellStyle name="Normal 59 16" xfId="17600" xr:uid="{00000000-0005-0000-0000-0000F1890000}"/>
    <cellStyle name="Normal 59 17" xfId="17601" xr:uid="{00000000-0005-0000-0000-0000F2890000}"/>
    <cellStyle name="Normal 59 17 2" xfId="17602" xr:uid="{00000000-0005-0000-0000-0000F3890000}"/>
    <cellStyle name="Normal 59 17 2 2" xfId="17603" xr:uid="{00000000-0005-0000-0000-0000F4890000}"/>
    <cellStyle name="Normal 59 18" xfId="17604" xr:uid="{00000000-0005-0000-0000-0000F5890000}"/>
    <cellStyle name="Normal 59 2" xfId="17605" xr:uid="{00000000-0005-0000-0000-0000F6890000}"/>
    <cellStyle name="Normal 59 2 2" xfId="17606" xr:uid="{00000000-0005-0000-0000-0000F7890000}"/>
    <cellStyle name="Normal 59 2 2 2" xfId="17607" xr:uid="{00000000-0005-0000-0000-0000F8890000}"/>
    <cellStyle name="Normal 59 2 2 2 2" xfId="17608" xr:uid="{00000000-0005-0000-0000-0000F9890000}"/>
    <cellStyle name="Normal 59 2 2 3" xfId="17609" xr:uid="{00000000-0005-0000-0000-0000FA890000}"/>
    <cellStyle name="Normal 59 2 3" xfId="17610" xr:uid="{00000000-0005-0000-0000-0000FB890000}"/>
    <cellStyle name="Normal 59 2 4" xfId="17611" xr:uid="{00000000-0005-0000-0000-0000FC890000}"/>
    <cellStyle name="Normal 59 3" xfId="17612" xr:uid="{00000000-0005-0000-0000-0000FD890000}"/>
    <cellStyle name="Normal 59 3 2" xfId="17613" xr:uid="{00000000-0005-0000-0000-0000FE890000}"/>
    <cellStyle name="Normal 59 3 2 2" xfId="17614" xr:uid="{00000000-0005-0000-0000-0000FF890000}"/>
    <cellStyle name="Normal 59 3 2 2 2" xfId="17615" xr:uid="{00000000-0005-0000-0000-0000008A0000}"/>
    <cellStyle name="Normal 59 3 2 3" xfId="17616" xr:uid="{00000000-0005-0000-0000-0000018A0000}"/>
    <cellStyle name="Normal 59 3 3" xfId="17617" xr:uid="{00000000-0005-0000-0000-0000028A0000}"/>
    <cellStyle name="Normal 59 3 4" xfId="17618" xr:uid="{00000000-0005-0000-0000-0000038A0000}"/>
    <cellStyle name="Normal 59 4" xfId="17619" xr:uid="{00000000-0005-0000-0000-0000048A0000}"/>
    <cellStyle name="Normal 59 4 2" xfId="17620" xr:uid="{00000000-0005-0000-0000-0000058A0000}"/>
    <cellStyle name="Normal 59 4 2 2" xfId="17621" xr:uid="{00000000-0005-0000-0000-0000068A0000}"/>
    <cellStyle name="Normal 59 4 2 2 2" xfId="17622" xr:uid="{00000000-0005-0000-0000-0000078A0000}"/>
    <cellStyle name="Normal 59 4 3" xfId="17623" xr:uid="{00000000-0005-0000-0000-0000088A0000}"/>
    <cellStyle name="Normal 59 5" xfId="17624" xr:uid="{00000000-0005-0000-0000-0000098A0000}"/>
    <cellStyle name="Normal 59 5 2" xfId="17625" xr:uid="{00000000-0005-0000-0000-00000A8A0000}"/>
    <cellStyle name="Normal 59 5 2 2" xfId="17626" xr:uid="{00000000-0005-0000-0000-00000B8A0000}"/>
    <cellStyle name="Normal 59 5 2 2 2" xfId="17627" xr:uid="{00000000-0005-0000-0000-00000C8A0000}"/>
    <cellStyle name="Normal 59 5 3" xfId="17628" xr:uid="{00000000-0005-0000-0000-00000D8A0000}"/>
    <cellStyle name="Normal 59 6" xfId="17629" xr:uid="{00000000-0005-0000-0000-00000E8A0000}"/>
    <cellStyle name="Normal 59 6 2" xfId="17630" xr:uid="{00000000-0005-0000-0000-00000F8A0000}"/>
    <cellStyle name="Normal 59 6 2 2" xfId="17631" xr:uid="{00000000-0005-0000-0000-0000108A0000}"/>
    <cellStyle name="Normal 59 6 2 2 2" xfId="17632" xr:uid="{00000000-0005-0000-0000-0000118A0000}"/>
    <cellStyle name="Normal 59 6 3" xfId="43515" xr:uid="{00000000-0005-0000-0000-0000128A0000}"/>
    <cellStyle name="Normal 59 7" xfId="17633" xr:uid="{00000000-0005-0000-0000-0000138A0000}"/>
    <cellStyle name="Normal 59 7 2" xfId="17634" xr:uid="{00000000-0005-0000-0000-0000148A0000}"/>
    <cellStyle name="Normal 59 7 2 2" xfId="17635" xr:uid="{00000000-0005-0000-0000-0000158A0000}"/>
    <cellStyle name="Normal 59 7 2 2 2" xfId="17636" xr:uid="{00000000-0005-0000-0000-0000168A0000}"/>
    <cellStyle name="Normal 59 7 3" xfId="43516" xr:uid="{00000000-0005-0000-0000-0000178A0000}"/>
    <cellStyle name="Normal 59 8" xfId="17637" xr:uid="{00000000-0005-0000-0000-0000188A0000}"/>
    <cellStyle name="Normal 59 8 2" xfId="17638" xr:uid="{00000000-0005-0000-0000-0000198A0000}"/>
    <cellStyle name="Normal 59 8 2 2" xfId="17639" xr:uid="{00000000-0005-0000-0000-00001A8A0000}"/>
    <cellStyle name="Normal 59 8 2 2 2" xfId="17640" xr:uid="{00000000-0005-0000-0000-00001B8A0000}"/>
    <cellStyle name="Normal 59 9" xfId="17641" xr:uid="{00000000-0005-0000-0000-00001C8A0000}"/>
    <cellStyle name="Normal 59 9 2" xfId="17642" xr:uid="{00000000-0005-0000-0000-00001D8A0000}"/>
    <cellStyle name="Normal 59 9 2 2" xfId="17643" xr:uid="{00000000-0005-0000-0000-00001E8A0000}"/>
    <cellStyle name="Normal 59 9 2 2 2" xfId="17644" xr:uid="{00000000-0005-0000-0000-00001F8A0000}"/>
    <cellStyle name="Normal 6" xfId="17645" xr:uid="{00000000-0005-0000-0000-0000208A0000}"/>
    <cellStyle name="Normal 6 10" xfId="17646" xr:uid="{00000000-0005-0000-0000-0000218A0000}"/>
    <cellStyle name="Normal 6 10 2" xfId="17647" xr:uid="{00000000-0005-0000-0000-0000228A0000}"/>
    <cellStyle name="Normal 6 10 2 2" xfId="17648" xr:uid="{00000000-0005-0000-0000-0000238A0000}"/>
    <cellStyle name="Normal 6 10 2 2 2" xfId="17649" xr:uid="{00000000-0005-0000-0000-0000248A0000}"/>
    <cellStyle name="Normal 6 11" xfId="17650" xr:uid="{00000000-0005-0000-0000-0000258A0000}"/>
    <cellStyle name="Normal 6 11 2" xfId="17651" xr:uid="{00000000-0005-0000-0000-0000268A0000}"/>
    <cellStyle name="Normal 6 11 2 2" xfId="17652" xr:uid="{00000000-0005-0000-0000-0000278A0000}"/>
    <cellStyle name="Normal 6 11 2 2 2" xfId="17653" xr:uid="{00000000-0005-0000-0000-0000288A0000}"/>
    <cellStyle name="Normal 6 12" xfId="17654" xr:uid="{00000000-0005-0000-0000-0000298A0000}"/>
    <cellStyle name="Normal 6 12 2" xfId="17655" xr:uid="{00000000-0005-0000-0000-00002A8A0000}"/>
    <cellStyle name="Normal 6 12 2 2" xfId="17656" xr:uid="{00000000-0005-0000-0000-00002B8A0000}"/>
    <cellStyle name="Normal 6 12 2 2 2" xfId="17657" xr:uid="{00000000-0005-0000-0000-00002C8A0000}"/>
    <cellStyle name="Normal 6 13" xfId="17658" xr:uid="{00000000-0005-0000-0000-00002D8A0000}"/>
    <cellStyle name="Normal 6 13 2" xfId="17659" xr:uid="{00000000-0005-0000-0000-00002E8A0000}"/>
    <cellStyle name="Normal 6 13 2 2" xfId="17660" xr:uid="{00000000-0005-0000-0000-00002F8A0000}"/>
    <cellStyle name="Normal 6 13 2 2 2" xfId="17661" xr:uid="{00000000-0005-0000-0000-0000308A0000}"/>
    <cellStyle name="Normal 6 14" xfId="17662" xr:uid="{00000000-0005-0000-0000-0000318A0000}"/>
    <cellStyle name="Normal 6 14 2" xfId="17663" xr:uid="{00000000-0005-0000-0000-0000328A0000}"/>
    <cellStyle name="Normal 6 14 2 2" xfId="17664" xr:uid="{00000000-0005-0000-0000-0000338A0000}"/>
    <cellStyle name="Normal 6 14 2 2 2" xfId="17665" xr:uid="{00000000-0005-0000-0000-0000348A0000}"/>
    <cellStyle name="Normal 6 15" xfId="17666" xr:uid="{00000000-0005-0000-0000-0000358A0000}"/>
    <cellStyle name="Normal 6 15 2" xfId="17667" xr:uid="{00000000-0005-0000-0000-0000368A0000}"/>
    <cellStyle name="Normal 6 15 2 2" xfId="17668" xr:uid="{00000000-0005-0000-0000-0000378A0000}"/>
    <cellStyle name="Normal 6 15 2 2 2" xfId="17669" xr:uid="{00000000-0005-0000-0000-0000388A0000}"/>
    <cellStyle name="Normal 6 16" xfId="17670" xr:uid="{00000000-0005-0000-0000-0000398A0000}"/>
    <cellStyle name="Normal 6 16 2" xfId="17671" xr:uid="{00000000-0005-0000-0000-00003A8A0000}"/>
    <cellStyle name="Normal 6 16 2 2" xfId="17672" xr:uid="{00000000-0005-0000-0000-00003B8A0000}"/>
    <cellStyle name="Normal 6 16 2 2 2" xfId="17673" xr:uid="{00000000-0005-0000-0000-00003C8A0000}"/>
    <cellStyle name="Normal 6 17" xfId="17674" xr:uid="{00000000-0005-0000-0000-00003D8A0000}"/>
    <cellStyle name="Normal 6 17 2" xfId="17675" xr:uid="{00000000-0005-0000-0000-00003E8A0000}"/>
    <cellStyle name="Normal 6 17 2 2" xfId="17676" xr:uid="{00000000-0005-0000-0000-00003F8A0000}"/>
    <cellStyle name="Normal 6 17 2 2 2" xfId="17677" xr:uid="{00000000-0005-0000-0000-0000408A0000}"/>
    <cellStyle name="Normal 6 18" xfId="17678" xr:uid="{00000000-0005-0000-0000-0000418A0000}"/>
    <cellStyle name="Normal 6 18 10" xfId="17679" xr:uid="{00000000-0005-0000-0000-0000428A0000}"/>
    <cellStyle name="Normal 6 18 2" xfId="17680" xr:uid="{00000000-0005-0000-0000-0000438A0000}"/>
    <cellStyle name="Normal 6 18 2 2" xfId="17681" xr:uid="{00000000-0005-0000-0000-0000448A0000}"/>
    <cellStyle name="Normal 6 18 2 2 2" xfId="17682" xr:uid="{00000000-0005-0000-0000-0000458A0000}"/>
    <cellStyle name="Normal 6 18 2 2 2 2" xfId="17683" xr:uid="{00000000-0005-0000-0000-0000468A0000}"/>
    <cellStyle name="Normal 6 18 2 3" xfId="17684" xr:uid="{00000000-0005-0000-0000-0000478A0000}"/>
    <cellStyle name="Normal 6 18 2 3 2" xfId="17685" xr:uid="{00000000-0005-0000-0000-0000488A0000}"/>
    <cellStyle name="Normal 6 18 2 3 2 2" xfId="17686" xr:uid="{00000000-0005-0000-0000-0000498A0000}"/>
    <cellStyle name="Normal 6 18 2 3 3" xfId="17687" xr:uid="{00000000-0005-0000-0000-00004A8A0000}"/>
    <cellStyle name="Normal 6 18 2 4" xfId="17688" xr:uid="{00000000-0005-0000-0000-00004B8A0000}"/>
    <cellStyle name="Normal 6 18 2 4 2" xfId="17689" xr:uid="{00000000-0005-0000-0000-00004C8A0000}"/>
    <cellStyle name="Normal 6 18 2 5" xfId="17690" xr:uid="{00000000-0005-0000-0000-00004D8A0000}"/>
    <cellStyle name="Normal 6 18 2 5 2" xfId="17691" xr:uid="{00000000-0005-0000-0000-00004E8A0000}"/>
    <cellStyle name="Normal 6 18 2 6" xfId="17692" xr:uid="{00000000-0005-0000-0000-00004F8A0000}"/>
    <cellStyle name="Normal 6 18 3" xfId="17693" xr:uid="{00000000-0005-0000-0000-0000508A0000}"/>
    <cellStyle name="Normal 6 18 3 2" xfId="17694" xr:uid="{00000000-0005-0000-0000-0000518A0000}"/>
    <cellStyle name="Normal 6 18 3 2 2" xfId="17695" xr:uid="{00000000-0005-0000-0000-0000528A0000}"/>
    <cellStyle name="Normal 6 18 4" xfId="17696" xr:uid="{00000000-0005-0000-0000-0000538A0000}"/>
    <cellStyle name="Normal 6 18 4 2" xfId="17697" xr:uid="{00000000-0005-0000-0000-0000548A0000}"/>
    <cellStyle name="Normal 6 18 4 2 2" xfId="17698" xr:uid="{00000000-0005-0000-0000-0000558A0000}"/>
    <cellStyle name="Normal 6 18 4 3" xfId="17699" xr:uid="{00000000-0005-0000-0000-0000568A0000}"/>
    <cellStyle name="Normal 6 18 5" xfId="17700" xr:uid="{00000000-0005-0000-0000-0000578A0000}"/>
    <cellStyle name="Normal 6 18 5 2" xfId="17701" xr:uid="{00000000-0005-0000-0000-0000588A0000}"/>
    <cellStyle name="Normal 6 18 6" xfId="17702" xr:uid="{00000000-0005-0000-0000-0000598A0000}"/>
    <cellStyle name="Normal 6 18 6 2" xfId="17703" xr:uid="{00000000-0005-0000-0000-00005A8A0000}"/>
    <cellStyle name="Normal 6 18 7" xfId="17704" xr:uid="{00000000-0005-0000-0000-00005B8A0000}"/>
    <cellStyle name="Normal 6 18 7 2" xfId="17705" xr:uid="{00000000-0005-0000-0000-00005C8A0000}"/>
    <cellStyle name="Normal 6 18 8" xfId="17706" xr:uid="{00000000-0005-0000-0000-00005D8A0000}"/>
    <cellStyle name="Normal 6 18 8 2" xfId="17707" xr:uid="{00000000-0005-0000-0000-00005E8A0000}"/>
    <cellStyle name="Normal 6 18 9" xfId="17708" xr:uid="{00000000-0005-0000-0000-00005F8A0000}"/>
    <cellStyle name="Normal 6 18 9 2" xfId="17709" xr:uid="{00000000-0005-0000-0000-0000608A0000}"/>
    <cellStyle name="Normal 6 19" xfId="17710" xr:uid="{00000000-0005-0000-0000-0000618A0000}"/>
    <cellStyle name="Normal 6 19 2" xfId="17711" xr:uid="{00000000-0005-0000-0000-0000628A0000}"/>
    <cellStyle name="Normal 6 19 2 2" xfId="17712" xr:uid="{00000000-0005-0000-0000-0000638A0000}"/>
    <cellStyle name="Normal 6 2" xfId="17713" xr:uid="{00000000-0005-0000-0000-0000648A0000}"/>
    <cellStyle name="Normal 6 2 10" xfId="17714" xr:uid="{00000000-0005-0000-0000-0000658A0000}"/>
    <cellStyle name="Normal 6 2 10 2" xfId="17715" xr:uid="{00000000-0005-0000-0000-0000668A0000}"/>
    <cellStyle name="Normal 6 2 11" xfId="17716" xr:uid="{00000000-0005-0000-0000-0000678A0000}"/>
    <cellStyle name="Normal 6 2 11 2" xfId="17717" xr:uid="{00000000-0005-0000-0000-0000688A0000}"/>
    <cellStyle name="Normal 6 2 12" xfId="17718" xr:uid="{00000000-0005-0000-0000-0000698A0000}"/>
    <cellStyle name="Normal 6 2 12 2" xfId="17719" xr:uid="{00000000-0005-0000-0000-00006A8A0000}"/>
    <cellStyle name="Normal 6 2 13" xfId="17720" xr:uid="{00000000-0005-0000-0000-00006B8A0000}"/>
    <cellStyle name="Normal 6 2 14" xfId="17721" xr:uid="{00000000-0005-0000-0000-00006C8A0000}"/>
    <cellStyle name="Normal 6 2 15" xfId="17722" xr:uid="{00000000-0005-0000-0000-00006D8A0000}"/>
    <cellStyle name="Normal 6 2 16" xfId="25809" xr:uid="{00000000-0005-0000-0000-00006E8A0000}"/>
    <cellStyle name="Normal 6 2 17" xfId="54329" xr:uid="{CB3225C7-A62F-4A4E-B346-47A9AB4B07C9}"/>
    <cellStyle name="Normal 6 2 2" xfId="17723" xr:uid="{00000000-0005-0000-0000-00006F8A0000}"/>
    <cellStyle name="Normal 6 2 2 10" xfId="54433" xr:uid="{7BA25C40-216E-443E-91ED-7361C3FD816A}"/>
    <cellStyle name="Normal 6 2 2 2" xfId="17724" xr:uid="{00000000-0005-0000-0000-0000708A0000}"/>
    <cellStyle name="Normal 6 2 2 2 10" xfId="17725" xr:uid="{00000000-0005-0000-0000-0000718A0000}"/>
    <cellStyle name="Normal 6 2 2 2 11" xfId="55013" xr:uid="{6DC0F985-32B9-451F-B72C-9B9E443A361D}"/>
    <cellStyle name="Normal 6 2 2 2 2" xfId="17726" xr:uid="{00000000-0005-0000-0000-0000728A0000}"/>
    <cellStyle name="Normal 6 2 2 2 2 2" xfId="17727" xr:uid="{00000000-0005-0000-0000-0000738A0000}"/>
    <cellStyle name="Normal 6 2 2 2 2 2 2" xfId="17728" xr:uid="{00000000-0005-0000-0000-0000748A0000}"/>
    <cellStyle name="Normal 6 2 2 2 2 2 2 2" xfId="17729" xr:uid="{00000000-0005-0000-0000-0000758A0000}"/>
    <cellStyle name="Normal 6 2 2 2 2 3" xfId="17730" xr:uid="{00000000-0005-0000-0000-0000768A0000}"/>
    <cellStyle name="Normal 6 2 2 2 2 3 2" xfId="17731" xr:uid="{00000000-0005-0000-0000-0000778A0000}"/>
    <cellStyle name="Normal 6 2 2 2 2 3 2 2" xfId="17732" xr:uid="{00000000-0005-0000-0000-0000788A0000}"/>
    <cellStyle name="Normal 6 2 2 2 2 3 3" xfId="17733" xr:uid="{00000000-0005-0000-0000-0000798A0000}"/>
    <cellStyle name="Normal 6 2 2 2 2 4" xfId="17734" xr:uid="{00000000-0005-0000-0000-00007A8A0000}"/>
    <cellStyle name="Normal 6 2 2 2 2 4 2" xfId="17735" xr:uid="{00000000-0005-0000-0000-00007B8A0000}"/>
    <cellStyle name="Normal 6 2 2 2 2 5" xfId="17736" xr:uid="{00000000-0005-0000-0000-00007C8A0000}"/>
    <cellStyle name="Normal 6 2 2 2 2 5 2" xfId="17737" xr:uid="{00000000-0005-0000-0000-00007D8A0000}"/>
    <cellStyle name="Normal 6 2 2 2 2 6" xfId="17738" xr:uid="{00000000-0005-0000-0000-00007E8A0000}"/>
    <cellStyle name="Normal 6 2 2 2 3" xfId="17739" xr:uid="{00000000-0005-0000-0000-00007F8A0000}"/>
    <cellStyle name="Normal 6 2 2 2 3 2" xfId="17740" xr:uid="{00000000-0005-0000-0000-0000808A0000}"/>
    <cellStyle name="Normal 6 2 2 2 3 2 2" xfId="17741" xr:uid="{00000000-0005-0000-0000-0000818A0000}"/>
    <cellStyle name="Normal 6 2 2 2 4" xfId="17742" xr:uid="{00000000-0005-0000-0000-0000828A0000}"/>
    <cellStyle name="Normal 6 2 2 2 4 2" xfId="17743" xr:uid="{00000000-0005-0000-0000-0000838A0000}"/>
    <cellStyle name="Normal 6 2 2 2 4 2 2" xfId="17744" xr:uid="{00000000-0005-0000-0000-0000848A0000}"/>
    <cellStyle name="Normal 6 2 2 2 4 3" xfId="17745" xr:uid="{00000000-0005-0000-0000-0000858A0000}"/>
    <cellStyle name="Normal 6 2 2 2 5" xfId="17746" xr:uid="{00000000-0005-0000-0000-0000868A0000}"/>
    <cellStyle name="Normal 6 2 2 2 5 2" xfId="17747" xr:uid="{00000000-0005-0000-0000-0000878A0000}"/>
    <cellStyle name="Normal 6 2 2 2 6" xfId="17748" xr:uid="{00000000-0005-0000-0000-0000888A0000}"/>
    <cellStyle name="Normal 6 2 2 2 6 2" xfId="17749" xr:uid="{00000000-0005-0000-0000-0000898A0000}"/>
    <cellStyle name="Normal 6 2 2 2 7" xfId="17750" xr:uid="{00000000-0005-0000-0000-00008A8A0000}"/>
    <cellStyle name="Normal 6 2 2 2 7 2" xfId="17751" xr:uid="{00000000-0005-0000-0000-00008B8A0000}"/>
    <cellStyle name="Normal 6 2 2 2 8" xfId="17752" xr:uid="{00000000-0005-0000-0000-00008C8A0000}"/>
    <cellStyle name="Normal 6 2 2 2 8 2" xfId="17753" xr:uid="{00000000-0005-0000-0000-00008D8A0000}"/>
    <cellStyle name="Normal 6 2 2 2 9" xfId="17754" xr:uid="{00000000-0005-0000-0000-00008E8A0000}"/>
    <cellStyle name="Normal 6 2 2 2 9 2" xfId="17755" xr:uid="{00000000-0005-0000-0000-00008F8A0000}"/>
    <cellStyle name="Normal 6 2 2 3" xfId="17756" xr:uid="{00000000-0005-0000-0000-0000908A0000}"/>
    <cellStyle name="Normal 6 2 2 3 2" xfId="17757" xr:uid="{00000000-0005-0000-0000-0000918A0000}"/>
    <cellStyle name="Normal 6 2 2 3 2 2" xfId="17758" xr:uid="{00000000-0005-0000-0000-0000928A0000}"/>
    <cellStyle name="Normal 6 2 2 3 2 2 2" xfId="17759" xr:uid="{00000000-0005-0000-0000-0000938A0000}"/>
    <cellStyle name="Normal 6 2 2 4" xfId="17760" xr:uid="{00000000-0005-0000-0000-0000948A0000}"/>
    <cellStyle name="Normal 6 2 2 4 2" xfId="17761" xr:uid="{00000000-0005-0000-0000-0000958A0000}"/>
    <cellStyle name="Normal 6 2 2 4 2 2" xfId="17762" xr:uid="{00000000-0005-0000-0000-0000968A0000}"/>
    <cellStyle name="Normal 6 2 2 4 3" xfId="17763" xr:uid="{00000000-0005-0000-0000-0000978A0000}"/>
    <cellStyle name="Normal 6 2 2 4 3 2" xfId="17764" xr:uid="{00000000-0005-0000-0000-0000988A0000}"/>
    <cellStyle name="Normal 6 2 2 4 4" xfId="17765" xr:uid="{00000000-0005-0000-0000-0000998A0000}"/>
    <cellStyle name="Normal 6 2 2 5" xfId="17766" xr:uid="{00000000-0005-0000-0000-00009A8A0000}"/>
    <cellStyle name="Normal 6 2 2 5 2" xfId="17767" xr:uid="{00000000-0005-0000-0000-00009B8A0000}"/>
    <cellStyle name="Normal 6 2 2 5 2 2" xfId="17768" xr:uid="{00000000-0005-0000-0000-00009C8A0000}"/>
    <cellStyle name="Normal 6 2 2 6" xfId="17769" xr:uid="{00000000-0005-0000-0000-00009D8A0000}"/>
    <cellStyle name="Normal 6 2 2 7" xfId="17770" xr:uid="{00000000-0005-0000-0000-00009E8A0000}"/>
    <cellStyle name="Normal 6 2 2 7 2" xfId="17771" xr:uid="{00000000-0005-0000-0000-00009F8A0000}"/>
    <cellStyle name="Normal 6 2 2 8" xfId="17772" xr:uid="{00000000-0005-0000-0000-0000A08A0000}"/>
    <cellStyle name="Normal 6 2 2 8 2" xfId="17773" xr:uid="{00000000-0005-0000-0000-0000A18A0000}"/>
    <cellStyle name="Normal 6 2 2 9" xfId="17774" xr:uid="{00000000-0005-0000-0000-0000A28A0000}"/>
    <cellStyle name="Normal 6 2 3" xfId="17775" xr:uid="{00000000-0005-0000-0000-0000A38A0000}"/>
    <cellStyle name="Normal 6 2 3 2" xfId="17776" xr:uid="{00000000-0005-0000-0000-0000A48A0000}"/>
    <cellStyle name="Normal 6 2 3 2 2" xfId="17777" xr:uid="{00000000-0005-0000-0000-0000A58A0000}"/>
    <cellStyle name="Normal 6 2 3 2 2 2" xfId="17778" xr:uid="{00000000-0005-0000-0000-0000A68A0000}"/>
    <cellStyle name="Normal 6 2 3 2 3" xfId="17779" xr:uid="{00000000-0005-0000-0000-0000A78A0000}"/>
    <cellStyle name="Normal 6 2 3 2 4" xfId="55384" xr:uid="{C9C4F627-92B4-42D1-ACBF-30838865394E}"/>
    <cellStyle name="Normal 6 2 3 3" xfId="17780" xr:uid="{00000000-0005-0000-0000-0000A88A0000}"/>
    <cellStyle name="Normal 6 2 3 3 2" xfId="17781" xr:uid="{00000000-0005-0000-0000-0000A98A0000}"/>
    <cellStyle name="Normal 6 2 3 3 2 2" xfId="17782" xr:uid="{00000000-0005-0000-0000-0000AA8A0000}"/>
    <cellStyle name="Normal 6 2 3 3 3" xfId="17783" xr:uid="{00000000-0005-0000-0000-0000AB8A0000}"/>
    <cellStyle name="Normal 6 2 3 4" xfId="17784" xr:uid="{00000000-0005-0000-0000-0000AC8A0000}"/>
    <cellStyle name="Normal 6 2 3 4 2" xfId="17785" xr:uid="{00000000-0005-0000-0000-0000AD8A0000}"/>
    <cellStyle name="Normal 6 2 3 5" xfId="17786" xr:uid="{00000000-0005-0000-0000-0000AE8A0000}"/>
    <cellStyle name="Normal 6 2 3 5 2" xfId="17787" xr:uid="{00000000-0005-0000-0000-0000AF8A0000}"/>
    <cellStyle name="Normal 6 2 3 6" xfId="17788" xr:uid="{00000000-0005-0000-0000-0000B08A0000}"/>
    <cellStyle name="Normal 6 2 3 7" xfId="54804" xr:uid="{6F8571AB-290E-40FC-B3FB-D2B7B421A622}"/>
    <cellStyle name="Normal 6 2 4" xfId="17789" xr:uid="{00000000-0005-0000-0000-0000B18A0000}"/>
    <cellStyle name="Normal 6 2 4 2" xfId="17790" xr:uid="{00000000-0005-0000-0000-0000B28A0000}"/>
    <cellStyle name="Normal 6 2 4 2 2" xfId="17791" xr:uid="{00000000-0005-0000-0000-0000B38A0000}"/>
    <cellStyle name="Normal 6 2 4 2 2 2" xfId="17792" xr:uid="{00000000-0005-0000-0000-0000B48A0000}"/>
    <cellStyle name="Normal 6 2 4 2 3" xfId="55468" xr:uid="{678BF1BD-100A-4882-ABC3-1CCE735857FD}"/>
    <cellStyle name="Normal 6 2 4 3" xfId="17793" xr:uid="{00000000-0005-0000-0000-0000B58A0000}"/>
    <cellStyle name="Normal 6 2 4 3 2" xfId="17794" xr:uid="{00000000-0005-0000-0000-0000B68A0000}"/>
    <cellStyle name="Normal 6 2 4 3 2 2" xfId="17795" xr:uid="{00000000-0005-0000-0000-0000B78A0000}"/>
    <cellStyle name="Normal 6 2 4 3 3" xfId="17796" xr:uid="{00000000-0005-0000-0000-0000B88A0000}"/>
    <cellStyle name="Normal 6 2 4 4" xfId="17797" xr:uid="{00000000-0005-0000-0000-0000B98A0000}"/>
    <cellStyle name="Normal 6 2 4 4 2" xfId="17798" xr:uid="{00000000-0005-0000-0000-0000BA8A0000}"/>
    <cellStyle name="Normal 6 2 4 5" xfId="17799" xr:uid="{00000000-0005-0000-0000-0000BB8A0000}"/>
    <cellStyle name="Normal 6 2 4 5 2" xfId="17800" xr:uid="{00000000-0005-0000-0000-0000BC8A0000}"/>
    <cellStyle name="Normal 6 2 4 6" xfId="17801" xr:uid="{00000000-0005-0000-0000-0000BD8A0000}"/>
    <cellStyle name="Normal 6 2 4 7" xfId="54888" xr:uid="{935B6F7F-D96A-4317-AC52-492D603B223A}"/>
    <cellStyle name="Normal 6 2 5" xfId="17802" xr:uid="{00000000-0005-0000-0000-0000BE8A0000}"/>
    <cellStyle name="Normal 6 2 5 2" xfId="17803" xr:uid="{00000000-0005-0000-0000-0000BF8A0000}"/>
    <cellStyle name="Normal 6 2 5 2 2" xfId="17804" xr:uid="{00000000-0005-0000-0000-0000C08A0000}"/>
    <cellStyle name="Normal 6 2 5 2 2 2" xfId="17805" xr:uid="{00000000-0005-0000-0000-0000C18A0000}"/>
    <cellStyle name="Normal 6 2 5 3" xfId="17806" xr:uid="{00000000-0005-0000-0000-0000C28A0000}"/>
    <cellStyle name="Normal 6 2 5 3 2" xfId="17807" xr:uid="{00000000-0005-0000-0000-0000C38A0000}"/>
    <cellStyle name="Normal 6 2 5 4" xfId="17808" xr:uid="{00000000-0005-0000-0000-0000C48A0000}"/>
    <cellStyle name="Normal 6 2 5 5" xfId="54914" xr:uid="{E57E0ECD-0EE2-477A-97C5-53DE29DDFFCA}"/>
    <cellStyle name="Normal 6 2 6" xfId="17809" xr:uid="{00000000-0005-0000-0000-0000C58A0000}"/>
    <cellStyle name="Normal 6 2 7" xfId="17810" xr:uid="{00000000-0005-0000-0000-0000C68A0000}"/>
    <cellStyle name="Normal 6 2 7 2" xfId="17811" xr:uid="{00000000-0005-0000-0000-0000C78A0000}"/>
    <cellStyle name="Normal 6 2 8" xfId="17812" xr:uid="{00000000-0005-0000-0000-0000C88A0000}"/>
    <cellStyle name="Normal 6 2 8 2" xfId="17813" xr:uid="{00000000-0005-0000-0000-0000C98A0000}"/>
    <cellStyle name="Normal 6 2 9" xfId="17814" xr:uid="{00000000-0005-0000-0000-0000CA8A0000}"/>
    <cellStyle name="Normal 6 2 9 2" xfId="17815" xr:uid="{00000000-0005-0000-0000-0000CB8A0000}"/>
    <cellStyle name="Normal 6 20" xfId="17816" xr:uid="{00000000-0005-0000-0000-0000CC8A0000}"/>
    <cellStyle name="Normal 6 20 2" xfId="17817" xr:uid="{00000000-0005-0000-0000-0000CD8A0000}"/>
    <cellStyle name="Normal 6 21" xfId="17818" xr:uid="{00000000-0005-0000-0000-0000CE8A0000}"/>
    <cellStyle name="Normal 6 22" xfId="17819" xr:uid="{00000000-0005-0000-0000-0000CF8A0000}"/>
    <cellStyle name="Normal 6 23" xfId="25803" xr:uid="{00000000-0005-0000-0000-0000D08A0000}"/>
    <cellStyle name="Normal 6 24" xfId="54290" xr:uid="{5D68BC04-235F-4184-AB39-DDB585306863}"/>
    <cellStyle name="Normal 6 25" xfId="54328" xr:uid="{8A23BF90-8463-40D3-9594-215852BD62AD}"/>
    <cellStyle name="Normal 6 3" xfId="17820" xr:uid="{00000000-0005-0000-0000-0000D18A0000}"/>
    <cellStyle name="Normal 6 3 10" xfId="17821" xr:uid="{00000000-0005-0000-0000-0000D28A0000}"/>
    <cellStyle name="Normal 6 3 10 2" xfId="17822" xr:uid="{00000000-0005-0000-0000-0000D38A0000}"/>
    <cellStyle name="Normal 6 3 11" xfId="17823" xr:uid="{00000000-0005-0000-0000-0000D48A0000}"/>
    <cellStyle name="Normal 6 3 11 2" xfId="17824" xr:uid="{00000000-0005-0000-0000-0000D58A0000}"/>
    <cellStyle name="Normal 6 3 12" xfId="17825" xr:uid="{00000000-0005-0000-0000-0000D68A0000}"/>
    <cellStyle name="Normal 6 3 12 2" xfId="17826" xr:uid="{00000000-0005-0000-0000-0000D78A0000}"/>
    <cellStyle name="Normal 6 3 13" xfId="17827" xr:uid="{00000000-0005-0000-0000-0000D88A0000}"/>
    <cellStyle name="Normal 6 3 14" xfId="17828" xr:uid="{00000000-0005-0000-0000-0000D98A0000}"/>
    <cellStyle name="Normal 6 3 15" xfId="17829" xr:uid="{00000000-0005-0000-0000-0000DA8A0000}"/>
    <cellStyle name="Normal 6 3 16" xfId="25808" xr:uid="{00000000-0005-0000-0000-0000DB8A0000}"/>
    <cellStyle name="Normal 6 3 17" xfId="54330" xr:uid="{E5E2C607-E3AC-4DBC-AA8A-A921B818E9F0}"/>
    <cellStyle name="Normal 6 3 2" xfId="17830" xr:uid="{00000000-0005-0000-0000-0000DC8A0000}"/>
    <cellStyle name="Normal 6 3 2 2" xfId="17831" xr:uid="{00000000-0005-0000-0000-0000DD8A0000}"/>
    <cellStyle name="Normal 6 3 2 2 10" xfId="17832" xr:uid="{00000000-0005-0000-0000-0000DE8A0000}"/>
    <cellStyle name="Normal 6 3 2 2 11" xfId="55014" xr:uid="{DFAD755E-2501-4056-BE2D-9B4F0DE7A6CC}"/>
    <cellStyle name="Normal 6 3 2 2 2" xfId="17833" xr:uid="{00000000-0005-0000-0000-0000DF8A0000}"/>
    <cellStyle name="Normal 6 3 2 2 2 2" xfId="17834" xr:uid="{00000000-0005-0000-0000-0000E08A0000}"/>
    <cellStyle name="Normal 6 3 2 2 2 2 2" xfId="17835" xr:uid="{00000000-0005-0000-0000-0000E18A0000}"/>
    <cellStyle name="Normal 6 3 2 2 2 2 2 2" xfId="17836" xr:uid="{00000000-0005-0000-0000-0000E28A0000}"/>
    <cellStyle name="Normal 6 3 2 2 2 3" xfId="17837" xr:uid="{00000000-0005-0000-0000-0000E38A0000}"/>
    <cellStyle name="Normal 6 3 2 2 2 3 2" xfId="17838" xr:uid="{00000000-0005-0000-0000-0000E48A0000}"/>
    <cellStyle name="Normal 6 3 2 2 2 3 2 2" xfId="17839" xr:uid="{00000000-0005-0000-0000-0000E58A0000}"/>
    <cellStyle name="Normal 6 3 2 2 2 3 3" xfId="17840" xr:uid="{00000000-0005-0000-0000-0000E68A0000}"/>
    <cellStyle name="Normal 6 3 2 2 2 4" xfId="17841" xr:uid="{00000000-0005-0000-0000-0000E78A0000}"/>
    <cellStyle name="Normal 6 3 2 2 2 4 2" xfId="17842" xr:uid="{00000000-0005-0000-0000-0000E88A0000}"/>
    <cellStyle name="Normal 6 3 2 2 2 5" xfId="17843" xr:uid="{00000000-0005-0000-0000-0000E98A0000}"/>
    <cellStyle name="Normal 6 3 2 2 2 5 2" xfId="17844" xr:uid="{00000000-0005-0000-0000-0000EA8A0000}"/>
    <cellStyle name="Normal 6 3 2 2 2 6" xfId="17845" xr:uid="{00000000-0005-0000-0000-0000EB8A0000}"/>
    <cellStyle name="Normal 6 3 2 2 3" xfId="17846" xr:uid="{00000000-0005-0000-0000-0000EC8A0000}"/>
    <cellStyle name="Normal 6 3 2 2 3 2" xfId="17847" xr:uid="{00000000-0005-0000-0000-0000ED8A0000}"/>
    <cellStyle name="Normal 6 3 2 2 3 2 2" xfId="17848" xr:uid="{00000000-0005-0000-0000-0000EE8A0000}"/>
    <cellStyle name="Normal 6 3 2 2 4" xfId="17849" xr:uid="{00000000-0005-0000-0000-0000EF8A0000}"/>
    <cellStyle name="Normal 6 3 2 2 4 2" xfId="17850" xr:uid="{00000000-0005-0000-0000-0000F08A0000}"/>
    <cellStyle name="Normal 6 3 2 2 4 2 2" xfId="17851" xr:uid="{00000000-0005-0000-0000-0000F18A0000}"/>
    <cellStyle name="Normal 6 3 2 2 4 3" xfId="17852" xr:uid="{00000000-0005-0000-0000-0000F28A0000}"/>
    <cellStyle name="Normal 6 3 2 2 5" xfId="17853" xr:uid="{00000000-0005-0000-0000-0000F38A0000}"/>
    <cellStyle name="Normal 6 3 2 2 5 2" xfId="17854" xr:uid="{00000000-0005-0000-0000-0000F48A0000}"/>
    <cellStyle name="Normal 6 3 2 2 6" xfId="17855" xr:uid="{00000000-0005-0000-0000-0000F58A0000}"/>
    <cellStyle name="Normal 6 3 2 2 6 2" xfId="17856" xr:uid="{00000000-0005-0000-0000-0000F68A0000}"/>
    <cellStyle name="Normal 6 3 2 2 7" xfId="17857" xr:uid="{00000000-0005-0000-0000-0000F78A0000}"/>
    <cellStyle name="Normal 6 3 2 2 7 2" xfId="17858" xr:uid="{00000000-0005-0000-0000-0000F88A0000}"/>
    <cellStyle name="Normal 6 3 2 2 8" xfId="17859" xr:uid="{00000000-0005-0000-0000-0000F98A0000}"/>
    <cellStyle name="Normal 6 3 2 2 8 2" xfId="17860" xr:uid="{00000000-0005-0000-0000-0000FA8A0000}"/>
    <cellStyle name="Normal 6 3 2 2 9" xfId="17861" xr:uid="{00000000-0005-0000-0000-0000FB8A0000}"/>
    <cellStyle name="Normal 6 3 2 2 9 2" xfId="17862" xr:uid="{00000000-0005-0000-0000-0000FC8A0000}"/>
    <cellStyle name="Normal 6 3 2 3" xfId="17863" xr:uid="{00000000-0005-0000-0000-0000FD8A0000}"/>
    <cellStyle name="Normal 6 3 2 3 2" xfId="17864" xr:uid="{00000000-0005-0000-0000-0000FE8A0000}"/>
    <cellStyle name="Normal 6 3 2 3 2 2" xfId="17865" xr:uid="{00000000-0005-0000-0000-0000FF8A0000}"/>
    <cellStyle name="Normal 6 3 2 3 2 2 2" xfId="17866" xr:uid="{00000000-0005-0000-0000-0000008B0000}"/>
    <cellStyle name="Normal 6 3 2 4" xfId="17867" xr:uid="{00000000-0005-0000-0000-0000018B0000}"/>
    <cellStyle name="Normal 6 3 2 4 2" xfId="17868" xr:uid="{00000000-0005-0000-0000-0000028B0000}"/>
    <cellStyle name="Normal 6 3 2 4 2 2" xfId="17869" xr:uid="{00000000-0005-0000-0000-0000038B0000}"/>
    <cellStyle name="Normal 6 3 2 4 3" xfId="17870" xr:uid="{00000000-0005-0000-0000-0000048B0000}"/>
    <cellStyle name="Normal 6 3 2 4 3 2" xfId="17871" xr:uid="{00000000-0005-0000-0000-0000058B0000}"/>
    <cellStyle name="Normal 6 3 2 4 4" xfId="17872" xr:uid="{00000000-0005-0000-0000-0000068B0000}"/>
    <cellStyle name="Normal 6 3 2 5" xfId="17873" xr:uid="{00000000-0005-0000-0000-0000078B0000}"/>
    <cellStyle name="Normal 6 3 2 5 2" xfId="17874" xr:uid="{00000000-0005-0000-0000-0000088B0000}"/>
    <cellStyle name="Normal 6 3 2 5 2 2" xfId="17875" xr:uid="{00000000-0005-0000-0000-0000098B0000}"/>
    <cellStyle name="Normal 6 3 2 6" xfId="17876" xr:uid="{00000000-0005-0000-0000-00000A8B0000}"/>
    <cellStyle name="Normal 6 3 2 6 2" xfId="17877" xr:uid="{00000000-0005-0000-0000-00000B8B0000}"/>
    <cellStyle name="Normal 6 3 2 7" xfId="17878" xr:uid="{00000000-0005-0000-0000-00000C8B0000}"/>
    <cellStyle name="Normal 6 3 2 7 2" xfId="17879" xr:uid="{00000000-0005-0000-0000-00000D8B0000}"/>
    <cellStyle name="Normal 6 3 2 8" xfId="17880" xr:uid="{00000000-0005-0000-0000-00000E8B0000}"/>
    <cellStyle name="Normal 6 3 2 9" xfId="54434" xr:uid="{B0D7E972-CBAA-4280-8DD0-17511A151C5B}"/>
    <cellStyle name="Normal 6 3 3" xfId="17881" xr:uid="{00000000-0005-0000-0000-00000F8B0000}"/>
    <cellStyle name="Normal 6 3 3 2" xfId="17882" xr:uid="{00000000-0005-0000-0000-0000108B0000}"/>
    <cellStyle name="Normal 6 3 3 2 2" xfId="17883" xr:uid="{00000000-0005-0000-0000-0000118B0000}"/>
    <cellStyle name="Normal 6 3 3 2 2 2" xfId="17884" xr:uid="{00000000-0005-0000-0000-0000128B0000}"/>
    <cellStyle name="Normal 6 3 3 2 3" xfId="17885" xr:uid="{00000000-0005-0000-0000-0000138B0000}"/>
    <cellStyle name="Normal 6 3 3 2 4" xfId="55385" xr:uid="{05E828E0-91FD-44E6-A782-673BE423F7A7}"/>
    <cellStyle name="Normal 6 3 3 3" xfId="17886" xr:uid="{00000000-0005-0000-0000-0000148B0000}"/>
    <cellStyle name="Normal 6 3 3 3 2" xfId="17887" xr:uid="{00000000-0005-0000-0000-0000158B0000}"/>
    <cellStyle name="Normal 6 3 3 3 2 2" xfId="17888" xr:uid="{00000000-0005-0000-0000-0000168B0000}"/>
    <cellStyle name="Normal 6 3 3 3 3" xfId="17889" xr:uid="{00000000-0005-0000-0000-0000178B0000}"/>
    <cellStyle name="Normal 6 3 3 4" xfId="17890" xr:uid="{00000000-0005-0000-0000-0000188B0000}"/>
    <cellStyle name="Normal 6 3 3 4 2" xfId="17891" xr:uid="{00000000-0005-0000-0000-0000198B0000}"/>
    <cellStyle name="Normal 6 3 3 5" xfId="17892" xr:uid="{00000000-0005-0000-0000-00001A8B0000}"/>
    <cellStyle name="Normal 6 3 3 5 2" xfId="17893" xr:uid="{00000000-0005-0000-0000-00001B8B0000}"/>
    <cellStyle name="Normal 6 3 3 6" xfId="17894" xr:uid="{00000000-0005-0000-0000-00001C8B0000}"/>
    <cellStyle name="Normal 6 3 3 7" xfId="54805" xr:uid="{C3A33E7B-D20E-44E6-985A-57B46FD226FA}"/>
    <cellStyle name="Normal 6 3 4" xfId="17895" xr:uid="{00000000-0005-0000-0000-00001D8B0000}"/>
    <cellStyle name="Normal 6 3 4 2" xfId="17896" xr:uid="{00000000-0005-0000-0000-00001E8B0000}"/>
    <cellStyle name="Normal 6 3 4 2 2" xfId="17897" xr:uid="{00000000-0005-0000-0000-00001F8B0000}"/>
    <cellStyle name="Normal 6 3 4 2 2 2" xfId="17898" xr:uid="{00000000-0005-0000-0000-0000208B0000}"/>
    <cellStyle name="Normal 6 3 4 2 3" xfId="55469" xr:uid="{8C820079-5BA9-4B87-9B21-C0332243E9E1}"/>
    <cellStyle name="Normal 6 3 4 3" xfId="17899" xr:uid="{00000000-0005-0000-0000-0000218B0000}"/>
    <cellStyle name="Normal 6 3 4 3 2" xfId="17900" xr:uid="{00000000-0005-0000-0000-0000228B0000}"/>
    <cellStyle name="Normal 6 3 4 3 2 2" xfId="17901" xr:uid="{00000000-0005-0000-0000-0000238B0000}"/>
    <cellStyle name="Normal 6 3 4 3 3" xfId="17902" xr:uid="{00000000-0005-0000-0000-0000248B0000}"/>
    <cellStyle name="Normal 6 3 4 4" xfId="17903" xr:uid="{00000000-0005-0000-0000-0000258B0000}"/>
    <cellStyle name="Normal 6 3 4 4 2" xfId="17904" xr:uid="{00000000-0005-0000-0000-0000268B0000}"/>
    <cellStyle name="Normal 6 3 4 5" xfId="17905" xr:uid="{00000000-0005-0000-0000-0000278B0000}"/>
    <cellStyle name="Normal 6 3 4 5 2" xfId="17906" xr:uid="{00000000-0005-0000-0000-0000288B0000}"/>
    <cellStyle name="Normal 6 3 4 6" xfId="17907" xr:uid="{00000000-0005-0000-0000-0000298B0000}"/>
    <cellStyle name="Normal 6 3 4 7" xfId="54889" xr:uid="{72D33027-BA0E-4C7B-9275-3881590BE1C9}"/>
    <cellStyle name="Normal 6 3 5" xfId="17908" xr:uid="{00000000-0005-0000-0000-00002A8B0000}"/>
    <cellStyle name="Normal 6 3 5 2" xfId="17909" xr:uid="{00000000-0005-0000-0000-00002B8B0000}"/>
    <cellStyle name="Normal 6 3 5 2 2" xfId="17910" xr:uid="{00000000-0005-0000-0000-00002C8B0000}"/>
    <cellStyle name="Normal 6 3 5 2 2 2" xfId="17911" xr:uid="{00000000-0005-0000-0000-00002D8B0000}"/>
    <cellStyle name="Normal 6 3 5 3" xfId="17912" xr:uid="{00000000-0005-0000-0000-00002E8B0000}"/>
    <cellStyle name="Normal 6 3 5 3 2" xfId="17913" xr:uid="{00000000-0005-0000-0000-00002F8B0000}"/>
    <cellStyle name="Normal 6 3 5 4" xfId="17914" xr:uid="{00000000-0005-0000-0000-0000308B0000}"/>
    <cellStyle name="Normal 6 3 5 5" xfId="54915" xr:uid="{10CCFEB4-E3EB-4972-9BC1-3A3161139753}"/>
    <cellStyle name="Normal 6 3 6" xfId="17915" xr:uid="{00000000-0005-0000-0000-0000318B0000}"/>
    <cellStyle name="Normal 6 3 7" xfId="17916" xr:uid="{00000000-0005-0000-0000-0000328B0000}"/>
    <cellStyle name="Normal 6 3 7 2" xfId="17917" xr:uid="{00000000-0005-0000-0000-0000338B0000}"/>
    <cellStyle name="Normal 6 3 8" xfId="17918" xr:uid="{00000000-0005-0000-0000-0000348B0000}"/>
    <cellStyle name="Normal 6 3 8 2" xfId="17919" xr:uid="{00000000-0005-0000-0000-0000358B0000}"/>
    <cellStyle name="Normal 6 3 9" xfId="17920" xr:uid="{00000000-0005-0000-0000-0000368B0000}"/>
    <cellStyle name="Normal 6 3 9 2" xfId="17921" xr:uid="{00000000-0005-0000-0000-0000378B0000}"/>
    <cellStyle name="Normal 6 4" xfId="17922" xr:uid="{00000000-0005-0000-0000-0000388B0000}"/>
    <cellStyle name="Normal 6 4 2" xfId="17923" xr:uid="{00000000-0005-0000-0000-0000398B0000}"/>
    <cellStyle name="Normal 6 4 2 2" xfId="17924" xr:uid="{00000000-0005-0000-0000-00003A8B0000}"/>
    <cellStyle name="Normal 6 4 2 2 2" xfId="17925" xr:uid="{00000000-0005-0000-0000-00003B8B0000}"/>
    <cellStyle name="Normal 6 4 2 2 2 2" xfId="17926" xr:uid="{00000000-0005-0000-0000-00003C8B0000}"/>
    <cellStyle name="Normal 6 4 2 3" xfId="55012" xr:uid="{93FCF144-7F7D-4B74-992B-46AD6A59D05F}"/>
    <cellStyle name="Normal 6 4 3" xfId="17927" xr:uid="{00000000-0005-0000-0000-00003D8B0000}"/>
    <cellStyle name="Normal 6 4 3 2" xfId="17928" xr:uid="{00000000-0005-0000-0000-00003E8B0000}"/>
    <cellStyle name="Normal 6 4 3 2 2" xfId="17929" xr:uid="{00000000-0005-0000-0000-00003F8B0000}"/>
    <cellStyle name="Normal 6 4 3 2 2 2" xfId="17930" xr:uid="{00000000-0005-0000-0000-0000408B0000}"/>
    <cellStyle name="Normal 6 4 4" xfId="17931" xr:uid="{00000000-0005-0000-0000-0000418B0000}"/>
    <cellStyle name="Normal 6 4 5" xfId="17932" xr:uid="{00000000-0005-0000-0000-0000428B0000}"/>
    <cellStyle name="Normal 6 4 5 2" xfId="17933" xr:uid="{00000000-0005-0000-0000-0000438B0000}"/>
    <cellStyle name="Normal 6 4 5 2 2" xfId="17934" xr:uid="{00000000-0005-0000-0000-0000448B0000}"/>
    <cellStyle name="Normal 6 4 6" xfId="17935" xr:uid="{00000000-0005-0000-0000-0000458B0000}"/>
    <cellStyle name="Normal 6 4 7" xfId="17936" xr:uid="{00000000-0005-0000-0000-0000468B0000}"/>
    <cellStyle name="Normal 6 4 8" xfId="54432" xr:uid="{F4FCF465-A99E-4466-AF6A-0C5CB9938635}"/>
    <cellStyle name="Normal 6 5" xfId="17937" xr:uid="{00000000-0005-0000-0000-0000478B0000}"/>
    <cellStyle name="Normal 6 5 2" xfId="17938" xr:uid="{00000000-0005-0000-0000-0000488B0000}"/>
    <cellStyle name="Normal 6 5 2 2" xfId="17939" xr:uid="{00000000-0005-0000-0000-0000498B0000}"/>
    <cellStyle name="Normal 6 5 2 2 2" xfId="17940" xr:uid="{00000000-0005-0000-0000-00004A8B0000}"/>
    <cellStyle name="Normal 6 5 2 3" xfId="55383" xr:uid="{AD0AC17A-3359-4E01-AC0E-CB665B758AFC}"/>
    <cellStyle name="Normal 6 5 3" xfId="43517" xr:uid="{00000000-0005-0000-0000-00004B8B0000}"/>
    <cellStyle name="Normal 6 5 4" xfId="54803" xr:uid="{2F433636-6293-4114-AB8E-A8E8D06588AB}"/>
    <cellStyle name="Normal 6 6" xfId="17941" xr:uid="{00000000-0005-0000-0000-00004C8B0000}"/>
    <cellStyle name="Normal 6 6 2" xfId="17942" xr:uid="{00000000-0005-0000-0000-00004D8B0000}"/>
    <cellStyle name="Normal 6 6 2 2" xfId="17943" xr:uid="{00000000-0005-0000-0000-00004E8B0000}"/>
    <cellStyle name="Normal 6 6 2 2 2" xfId="17944" xr:uid="{00000000-0005-0000-0000-00004F8B0000}"/>
    <cellStyle name="Normal 6 6 2 3" xfId="17945" xr:uid="{00000000-0005-0000-0000-0000508B0000}"/>
    <cellStyle name="Normal 6 6 2 4" xfId="55467" xr:uid="{83DA6B8F-8E5A-49A8-B242-D976CFA34726}"/>
    <cellStyle name="Normal 6 6 3" xfId="17946" xr:uid="{00000000-0005-0000-0000-0000518B0000}"/>
    <cellStyle name="Normal 6 6 4" xfId="17947" xr:uid="{00000000-0005-0000-0000-0000528B0000}"/>
    <cellStyle name="Normal 6 6 5" xfId="54887" xr:uid="{B46035C8-0A51-4C6A-BA68-42F5FEF5DCC5}"/>
    <cellStyle name="Normal 6 7" xfId="17948" xr:uid="{00000000-0005-0000-0000-0000538B0000}"/>
    <cellStyle name="Normal 6 7 2" xfId="17949" xr:uid="{00000000-0005-0000-0000-0000548B0000}"/>
    <cellStyle name="Normal 6 7 2 2" xfId="17950" xr:uid="{00000000-0005-0000-0000-0000558B0000}"/>
    <cellStyle name="Normal 6 7 2 2 2" xfId="17951" xr:uid="{00000000-0005-0000-0000-0000568B0000}"/>
    <cellStyle name="Normal 6 7 3" xfId="43518" xr:uid="{00000000-0005-0000-0000-0000578B0000}"/>
    <cellStyle name="Normal 6 7 4" xfId="54913" xr:uid="{CE0DAD68-A8C9-4F24-AE84-47831468D427}"/>
    <cellStyle name="Normal 6 8" xfId="17952" xr:uid="{00000000-0005-0000-0000-0000588B0000}"/>
    <cellStyle name="Normal 6 8 2" xfId="17953" xr:uid="{00000000-0005-0000-0000-0000598B0000}"/>
    <cellStyle name="Normal 6 8 2 2" xfId="17954" xr:uid="{00000000-0005-0000-0000-00005A8B0000}"/>
    <cellStyle name="Normal 6 8 2 2 2" xfId="17955" xr:uid="{00000000-0005-0000-0000-00005B8B0000}"/>
    <cellStyle name="Normal 6 8 3" xfId="43519" xr:uid="{00000000-0005-0000-0000-00005C8B0000}"/>
    <cellStyle name="Normal 6 9" xfId="17956" xr:uid="{00000000-0005-0000-0000-00005D8B0000}"/>
    <cellStyle name="Normal 6 9 2" xfId="17957" xr:uid="{00000000-0005-0000-0000-00005E8B0000}"/>
    <cellStyle name="Normal 6 9 2 2" xfId="17958" xr:uid="{00000000-0005-0000-0000-00005F8B0000}"/>
    <cellStyle name="Normal 6 9 2 2 2" xfId="17959" xr:uid="{00000000-0005-0000-0000-0000608B0000}"/>
    <cellStyle name="Normal 6_Sch 6-4" xfId="17960" xr:uid="{00000000-0005-0000-0000-0000618B0000}"/>
    <cellStyle name="Normal 60" xfId="17961" xr:uid="{00000000-0005-0000-0000-0000628B0000}"/>
    <cellStyle name="Normal 60 2" xfId="17962" xr:uid="{00000000-0005-0000-0000-0000638B0000}"/>
    <cellStyle name="Normal 60 2 2" xfId="17963" xr:uid="{00000000-0005-0000-0000-0000648B0000}"/>
    <cellStyle name="Normal 60 2 2 2" xfId="17964" xr:uid="{00000000-0005-0000-0000-0000658B0000}"/>
    <cellStyle name="Normal 60 2 2 2 2" xfId="17965" xr:uid="{00000000-0005-0000-0000-0000668B0000}"/>
    <cellStyle name="Normal 60 2 2 3" xfId="17966" xr:uid="{00000000-0005-0000-0000-0000678B0000}"/>
    <cellStyle name="Normal 60 2 3" xfId="17967" xr:uid="{00000000-0005-0000-0000-0000688B0000}"/>
    <cellStyle name="Normal 60 2 4" xfId="17968" xr:uid="{00000000-0005-0000-0000-0000698B0000}"/>
    <cellStyle name="Normal 60 3" xfId="17969" xr:uid="{00000000-0005-0000-0000-00006A8B0000}"/>
    <cellStyle name="Normal 60 3 2" xfId="17970" xr:uid="{00000000-0005-0000-0000-00006B8B0000}"/>
    <cellStyle name="Normal 60 3 2 2" xfId="17971" xr:uid="{00000000-0005-0000-0000-00006C8B0000}"/>
    <cellStyle name="Normal 60 3 2 2 2" xfId="17972" xr:uid="{00000000-0005-0000-0000-00006D8B0000}"/>
    <cellStyle name="Normal 60 3 2 3" xfId="17973" xr:uid="{00000000-0005-0000-0000-00006E8B0000}"/>
    <cellStyle name="Normal 60 3 3" xfId="17974" xr:uid="{00000000-0005-0000-0000-00006F8B0000}"/>
    <cellStyle name="Normal 60 3 4" xfId="17975" xr:uid="{00000000-0005-0000-0000-0000708B0000}"/>
    <cellStyle name="Normal 60 4" xfId="17976" xr:uid="{00000000-0005-0000-0000-0000718B0000}"/>
    <cellStyle name="Normal 60 4 2" xfId="17977" xr:uid="{00000000-0005-0000-0000-0000728B0000}"/>
    <cellStyle name="Normal 60 4 2 2" xfId="17978" xr:uid="{00000000-0005-0000-0000-0000738B0000}"/>
    <cellStyle name="Normal 60 4 2 2 2" xfId="17979" xr:uid="{00000000-0005-0000-0000-0000748B0000}"/>
    <cellStyle name="Normal 60 4 3" xfId="17980" xr:uid="{00000000-0005-0000-0000-0000758B0000}"/>
    <cellStyle name="Normal 60 5" xfId="17981" xr:uid="{00000000-0005-0000-0000-0000768B0000}"/>
    <cellStyle name="Normal 60 5 2" xfId="17982" xr:uid="{00000000-0005-0000-0000-0000778B0000}"/>
    <cellStyle name="Normal 60 6" xfId="17983" xr:uid="{00000000-0005-0000-0000-0000788B0000}"/>
    <cellStyle name="Normal 60 6 2" xfId="17984" xr:uid="{00000000-0005-0000-0000-0000798B0000}"/>
    <cellStyle name="Normal 60 6 2 2" xfId="17985" xr:uid="{00000000-0005-0000-0000-00007A8B0000}"/>
    <cellStyle name="Normal 60 7" xfId="17986" xr:uid="{00000000-0005-0000-0000-00007B8B0000}"/>
    <cellStyle name="Normal 60 8" xfId="43520" xr:uid="{00000000-0005-0000-0000-00007C8B0000}"/>
    <cellStyle name="Normal 61" xfId="17987" xr:uid="{00000000-0005-0000-0000-00007D8B0000}"/>
    <cellStyle name="Normal 61 2" xfId="17988" xr:uid="{00000000-0005-0000-0000-00007E8B0000}"/>
    <cellStyle name="Normal 61 2 2" xfId="17989" xr:uid="{00000000-0005-0000-0000-00007F8B0000}"/>
    <cellStyle name="Normal 61 2 2 2" xfId="17990" xr:uid="{00000000-0005-0000-0000-0000808B0000}"/>
    <cellStyle name="Normal 61 2 2 2 2" xfId="17991" xr:uid="{00000000-0005-0000-0000-0000818B0000}"/>
    <cellStyle name="Normal 61 2 2 3" xfId="17992" xr:uid="{00000000-0005-0000-0000-0000828B0000}"/>
    <cellStyle name="Normal 61 2 3" xfId="17993" xr:uid="{00000000-0005-0000-0000-0000838B0000}"/>
    <cellStyle name="Normal 61 2 4" xfId="17994" xr:uid="{00000000-0005-0000-0000-0000848B0000}"/>
    <cellStyle name="Normal 61 3" xfId="17995" xr:uid="{00000000-0005-0000-0000-0000858B0000}"/>
    <cellStyle name="Normal 61 3 2" xfId="17996" xr:uid="{00000000-0005-0000-0000-0000868B0000}"/>
    <cellStyle name="Normal 61 3 2 2" xfId="17997" xr:uid="{00000000-0005-0000-0000-0000878B0000}"/>
    <cellStyle name="Normal 61 3 2 2 2" xfId="17998" xr:uid="{00000000-0005-0000-0000-0000888B0000}"/>
    <cellStyle name="Normal 61 3 2 3" xfId="17999" xr:uid="{00000000-0005-0000-0000-0000898B0000}"/>
    <cellStyle name="Normal 61 3 3" xfId="18000" xr:uid="{00000000-0005-0000-0000-00008A8B0000}"/>
    <cellStyle name="Normal 61 3 4" xfId="18001" xr:uid="{00000000-0005-0000-0000-00008B8B0000}"/>
    <cellStyle name="Normal 61 4" xfId="18002" xr:uid="{00000000-0005-0000-0000-00008C8B0000}"/>
    <cellStyle name="Normal 61 4 2" xfId="18003" xr:uid="{00000000-0005-0000-0000-00008D8B0000}"/>
    <cellStyle name="Normal 61 4 2 2" xfId="18004" xr:uid="{00000000-0005-0000-0000-00008E8B0000}"/>
    <cellStyle name="Normal 61 4 2 2 2" xfId="18005" xr:uid="{00000000-0005-0000-0000-00008F8B0000}"/>
    <cellStyle name="Normal 61 4 3" xfId="18006" xr:uid="{00000000-0005-0000-0000-0000908B0000}"/>
    <cellStyle name="Normal 61 5" xfId="18007" xr:uid="{00000000-0005-0000-0000-0000918B0000}"/>
    <cellStyle name="Normal 61 5 2" xfId="18008" xr:uid="{00000000-0005-0000-0000-0000928B0000}"/>
    <cellStyle name="Normal 61 6" xfId="18009" xr:uid="{00000000-0005-0000-0000-0000938B0000}"/>
    <cellStyle name="Normal 61 6 2" xfId="18010" xr:uid="{00000000-0005-0000-0000-0000948B0000}"/>
    <cellStyle name="Normal 61 6 2 2" xfId="18011" xr:uid="{00000000-0005-0000-0000-0000958B0000}"/>
    <cellStyle name="Normal 61 7" xfId="18012" xr:uid="{00000000-0005-0000-0000-0000968B0000}"/>
    <cellStyle name="Normal 62" xfId="18013" xr:uid="{00000000-0005-0000-0000-0000978B0000}"/>
    <cellStyle name="Normal 62 2" xfId="18014" xr:uid="{00000000-0005-0000-0000-0000988B0000}"/>
    <cellStyle name="Normal 62 2 2" xfId="18015" xr:uid="{00000000-0005-0000-0000-0000998B0000}"/>
    <cellStyle name="Normal 62 2 2 2" xfId="18016" xr:uid="{00000000-0005-0000-0000-00009A8B0000}"/>
    <cellStyle name="Normal 62 2 2 2 2" xfId="18017" xr:uid="{00000000-0005-0000-0000-00009B8B0000}"/>
    <cellStyle name="Normal 62 2 2 3" xfId="18018" xr:uid="{00000000-0005-0000-0000-00009C8B0000}"/>
    <cellStyle name="Normal 62 2 3" xfId="18019" xr:uid="{00000000-0005-0000-0000-00009D8B0000}"/>
    <cellStyle name="Normal 62 2 4" xfId="18020" xr:uid="{00000000-0005-0000-0000-00009E8B0000}"/>
    <cellStyle name="Normal 62 3" xfId="18021" xr:uid="{00000000-0005-0000-0000-00009F8B0000}"/>
    <cellStyle name="Normal 62 3 2" xfId="18022" xr:uid="{00000000-0005-0000-0000-0000A08B0000}"/>
    <cellStyle name="Normal 62 3 2 2" xfId="18023" xr:uid="{00000000-0005-0000-0000-0000A18B0000}"/>
    <cellStyle name="Normal 62 3 2 2 2" xfId="18024" xr:uid="{00000000-0005-0000-0000-0000A28B0000}"/>
    <cellStyle name="Normal 62 3 2 3" xfId="18025" xr:uid="{00000000-0005-0000-0000-0000A38B0000}"/>
    <cellStyle name="Normal 62 3 3" xfId="18026" xr:uid="{00000000-0005-0000-0000-0000A48B0000}"/>
    <cellStyle name="Normal 62 3 4" xfId="18027" xr:uid="{00000000-0005-0000-0000-0000A58B0000}"/>
    <cellStyle name="Normal 62 4" xfId="18028" xr:uid="{00000000-0005-0000-0000-0000A68B0000}"/>
    <cellStyle name="Normal 62 4 2" xfId="18029" xr:uid="{00000000-0005-0000-0000-0000A78B0000}"/>
    <cellStyle name="Normal 62 5" xfId="18030" xr:uid="{00000000-0005-0000-0000-0000A88B0000}"/>
    <cellStyle name="Normal 62 5 2" xfId="18031" xr:uid="{00000000-0005-0000-0000-0000A98B0000}"/>
    <cellStyle name="Normal 62 5 2 2" xfId="18032" xr:uid="{00000000-0005-0000-0000-0000AA8B0000}"/>
    <cellStyle name="Normal 62 5 3" xfId="18033" xr:uid="{00000000-0005-0000-0000-0000AB8B0000}"/>
    <cellStyle name="Normal 62 6" xfId="18034" xr:uid="{00000000-0005-0000-0000-0000AC8B0000}"/>
    <cellStyle name="Normal 63" xfId="18035" xr:uid="{00000000-0005-0000-0000-0000AD8B0000}"/>
    <cellStyle name="Normal 63 2" xfId="18036" xr:uid="{00000000-0005-0000-0000-0000AE8B0000}"/>
    <cellStyle name="Normal 63 2 2" xfId="18037" xr:uid="{00000000-0005-0000-0000-0000AF8B0000}"/>
    <cellStyle name="Normal 63 2 2 2" xfId="18038" xr:uid="{00000000-0005-0000-0000-0000B08B0000}"/>
    <cellStyle name="Normal 63 2 2 2 2" xfId="18039" xr:uid="{00000000-0005-0000-0000-0000B18B0000}"/>
    <cellStyle name="Normal 63 2 2 3" xfId="18040" xr:uid="{00000000-0005-0000-0000-0000B28B0000}"/>
    <cellStyle name="Normal 63 2 3" xfId="18041" xr:uid="{00000000-0005-0000-0000-0000B38B0000}"/>
    <cellStyle name="Normal 63 2 4" xfId="18042" xr:uid="{00000000-0005-0000-0000-0000B48B0000}"/>
    <cellStyle name="Normal 63 3" xfId="18043" xr:uid="{00000000-0005-0000-0000-0000B58B0000}"/>
    <cellStyle name="Normal 63 3 2" xfId="18044" xr:uid="{00000000-0005-0000-0000-0000B68B0000}"/>
    <cellStyle name="Normal 63 3 2 2" xfId="18045" xr:uid="{00000000-0005-0000-0000-0000B78B0000}"/>
    <cellStyle name="Normal 63 3 2 2 2" xfId="18046" xr:uid="{00000000-0005-0000-0000-0000B88B0000}"/>
    <cellStyle name="Normal 63 3 2 3" xfId="18047" xr:uid="{00000000-0005-0000-0000-0000B98B0000}"/>
    <cellStyle name="Normal 63 3 3" xfId="18048" xr:uid="{00000000-0005-0000-0000-0000BA8B0000}"/>
    <cellStyle name="Normal 63 3 4" xfId="18049" xr:uid="{00000000-0005-0000-0000-0000BB8B0000}"/>
    <cellStyle name="Normal 63 4" xfId="18050" xr:uid="{00000000-0005-0000-0000-0000BC8B0000}"/>
    <cellStyle name="Normal 63 4 2" xfId="18051" xr:uid="{00000000-0005-0000-0000-0000BD8B0000}"/>
    <cellStyle name="Normal 63 5" xfId="18052" xr:uid="{00000000-0005-0000-0000-0000BE8B0000}"/>
    <cellStyle name="Normal 63 5 2" xfId="18053" xr:uid="{00000000-0005-0000-0000-0000BF8B0000}"/>
    <cellStyle name="Normal 63 5 2 2" xfId="18054" xr:uid="{00000000-0005-0000-0000-0000C08B0000}"/>
    <cellStyle name="Normal 63 5 3" xfId="18055" xr:uid="{00000000-0005-0000-0000-0000C18B0000}"/>
    <cellStyle name="Normal 63 6" xfId="18056" xr:uid="{00000000-0005-0000-0000-0000C28B0000}"/>
    <cellStyle name="Normal 64" xfId="18057" xr:uid="{00000000-0005-0000-0000-0000C38B0000}"/>
    <cellStyle name="Normal 64 2" xfId="18058" xr:uid="{00000000-0005-0000-0000-0000C48B0000}"/>
    <cellStyle name="Normal 64 2 2" xfId="18059" xr:uid="{00000000-0005-0000-0000-0000C58B0000}"/>
    <cellStyle name="Normal 64 2 2 2" xfId="18060" xr:uid="{00000000-0005-0000-0000-0000C68B0000}"/>
    <cellStyle name="Normal 64 2 2 2 2" xfId="18061" xr:uid="{00000000-0005-0000-0000-0000C78B0000}"/>
    <cellStyle name="Normal 64 2 2 3" xfId="18062" xr:uid="{00000000-0005-0000-0000-0000C88B0000}"/>
    <cellStyle name="Normal 64 2 3" xfId="18063" xr:uid="{00000000-0005-0000-0000-0000C98B0000}"/>
    <cellStyle name="Normal 64 2 4" xfId="18064" xr:uid="{00000000-0005-0000-0000-0000CA8B0000}"/>
    <cellStyle name="Normal 64 3" xfId="18065" xr:uid="{00000000-0005-0000-0000-0000CB8B0000}"/>
    <cellStyle name="Normal 64 3 2" xfId="18066" xr:uid="{00000000-0005-0000-0000-0000CC8B0000}"/>
    <cellStyle name="Normal 64 3 2 2" xfId="18067" xr:uid="{00000000-0005-0000-0000-0000CD8B0000}"/>
    <cellStyle name="Normal 64 3 2 2 2" xfId="18068" xr:uid="{00000000-0005-0000-0000-0000CE8B0000}"/>
    <cellStyle name="Normal 64 3 2 3" xfId="18069" xr:uid="{00000000-0005-0000-0000-0000CF8B0000}"/>
    <cellStyle name="Normal 64 3 3" xfId="18070" xr:uid="{00000000-0005-0000-0000-0000D08B0000}"/>
    <cellStyle name="Normal 64 3 4" xfId="18071" xr:uid="{00000000-0005-0000-0000-0000D18B0000}"/>
    <cellStyle name="Normal 64 4" xfId="18072" xr:uid="{00000000-0005-0000-0000-0000D28B0000}"/>
    <cellStyle name="Normal 64 4 2" xfId="18073" xr:uid="{00000000-0005-0000-0000-0000D38B0000}"/>
    <cellStyle name="Normal 64 5" xfId="18074" xr:uid="{00000000-0005-0000-0000-0000D48B0000}"/>
    <cellStyle name="Normal 64 5 2" xfId="18075" xr:uid="{00000000-0005-0000-0000-0000D58B0000}"/>
    <cellStyle name="Normal 64 5 2 2" xfId="18076" xr:uid="{00000000-0005-0000-0000-0000D68B0000}"/>
    <cellStyle name="Normal 64 5 3" xfId="18077" xr:uid="{00000000-0005-0000-0000-0000D78B0000}"/>
    <cellStyle name="Normal 64 6" xfId="18078" xr:uid="{00000000-0005-0000-0000-0000D88B0000}"/>
    <cellStyle name="Normal 65" xfId="18079" xr:uid="{00000000-0005-0000-0000-0000D98B0000}"/>
    <cellStyle name="Normal 65 2" xfId="18080" xr:uid="{00000000-0005-0000-0000-0000DA8B0000}"/>
    <cellStyle name="Normal 65 2 2" xfId="18081" xr:uid="{00000000-0005-0000-0000-0000DB8B0000}"/>
    <cellStyle name="Normal 65 2 2 2" xfId="18082" xr:uid="{00000000-0005-0000-0000-0000DC8B0000}"/>
    <cellStyle name="Normal 65 2 2 2 2" xfId="18083" xr:uid="{00000000-0005-0000-0000-0000DD8B0000}"/>
    <cellStyle name="Normal 65 2 2 3" xfId="18084" xr:uid="{00000000-0005-0000-0000-0000DE8B0000}"/>
    <cellStyle name="Normal 65 2 3" xfId="18085" xr:uid="{00000000-0005-0000-0000-0000DF8B0000}"/>
    <cellStyle name="Normal 65 2 4" xfId="18086" xr:uid="{00000000-0005-0000-0000-0000E08B0000}"/>
    <cellStyle name="Normal 65 3" xfId="18087" xr:uid="{00000000-0005-0000-0000-0000E18B0000}"/>
    <cellStyle name="Normal 65 3 2" xfId="18088" xr:uid="{00000000-0005-0000-0000-0000E28B0000}"/>
    <cellStyle name="Normal 65 3 2 2" xfId="18089" xr:uid="{00000000-0005-0000-0000-0000E38B0000}"/>
    <cellStyle name="Normal 65 3 2 2 2" xfId="18090" xr:uid="{00000000-0005-0000-0000-0000E48B0000}"/>
    <cellStyle name="Normal 65 3 2 3" xfId="18091" xr:uid="{00000000-0005-0000-0000-0000E58B0000}"/>
    <cellStyle name="Normal 65 3 3" xfId="18092" xr:uid="{00000000-0005-0000-0000-0000E68B0000}"/>
    <cellStyle name="Normal 65 3 4" xfId="18093" xr:uid="{00000000-0005-0000-0000-0000E78B0000}"/>
    <cellStyle name="Normal 65 4" xfId="18094" xr:uid="{00000000-0005-0000-0000-0000E88B0000}"/>
    <cellStyle name="Normal 65 4 2" xfId="18095" xr:uid="{00000000-0005-0000-0000-0000E98B0000}"/>
    <cellStyle name="Normal 65 5" xfId="18096" xr:uid="{00000000-0005-0000-0000-0000EA8B0000}"/>
    <cellStyle name="Normal 65 5 2" xfId="18097" xr:uid="{00000000-0005-0000-0000-0000EB8B0000}"/>
    <cellStyle name="Normal 65 5 2 2" xfId="18098" xr:uid="{00000000-0005-0000-0000-0000EC8B0000}"/>
    <cellStyle name="Normal 65 5 3" xfId="18099" xr:uid="{00000000-0005-0000-0000-0000ED8B0000}"/>
    <cellStyle name="Normal 65 6" xfId="18100" xr:uid="{00000000-0005-0000-0000-0000EE8B0000}"/>
    <cellStyle name="Normal 66" xfId="18101" xr:uid="{00000000-0005-0000-0000-0000EF8B0000}"/>
    <cellStyle name="Normal 66 2" xfId="18102" xr:uid="{00000000-0005-0000-0000-0000F08B0000}"/>
    <cellStyle name="Normal 66 2 2" xfId="18103" xr:uid="{00000000-0005-0000-0000-0000F18B0000}"/>
    <cellStyle name="Normal 66 2 2 2" xfId="18104" xr:uid="{00000000-0005-0000-0000-0000F28B0000}"/>
    <cellStyle name="Normal 66 2 2 2 2" xfId="18105" xr:uid="{00000000-0005-0000-0000-0000F38B0000}"/>
    <cellStyle name="Normal 66 2 2 3" xfId="18106" xr:uid="{00000000-0005-0000-0000-0000F48B0000}"/>
    <cellStyle name="Normal 66 2 3" xfId="18107" xr:uid="{00000000-0005-0000-0000-0000F58B0000}"/>
    <cellStyle name="Normal 66 2 4" xfId="18108" xr:uid="{00000000-0005-0000-0000-0000F68B0000}"/>
    <cellStyle name="Normal 66 3" xfId="18109" xr:uid="{00000000-0005-0000-0000-0000F78B0000}"/>
    <cellStyle name="Normal 66 3 2" xfId="18110" xr:uid="{00000000-0005-0000-0000-0000F88B0000}"/>
    <cellStyle name="Normal 66 3 2 2" xfId="18111" xr:uid="{00000000-0005-0000-0000-0000F98B0000}"/>
    <cellStyle name="Normal 66 3 2 2 2" xfId="18112" xr:uid="{00000000-0005-0000-0000-0000FA8B0000}"/>
    <cellStyle name="Normal 66 3 2 3" xfId="18113" xr:uid="{00000000-0005-0000-0000-0000FB8B0000}"/>
    <cellStyle name="Normal 66 3 3" xfId="18114" xr:uid="{00000000-0005-0000-0000-0000FC8B0000}"/>
    <cellStyle name="Normal 66 3 4" xfId="18115" xr:uid="{00000000-0005-0000-0000-0000FD8B0000}"/>
    <cellStyle name="Normal 66 4" xfId="18116" xr:uid="{00000000-0005-0000-0000-0000FE8B0000}"/>
    <cellStyle name="Normal 66 4 2" xfId="18117" xr:uid="{00000000-0005-0000-0000-0000FF8B0000}"/>
    <cellStyle name="Normal 66 5" xfId="18118" xr:uid="{00000000-0005-0000-0000-0000008C0000}"/>
    <cellStyle name="Normal 66 5 2" xfId="18119" xr:uid="{00000000-0005-0000-0000-0000018C0000}"/>
    <cellStyle name="Normal 66 5 2 2" xfId="18120" xr:uid="{00000000-0005-0000-0000-0000028C0000}"/>
    <cellStyle name="Normal 66 5 3" xfId="18121" xr:uid="{00000000-0005-0000-0000-0000038C0000}"/>
    <cellStyle name="Normal 66 6" xfId="18122" xr:uid="{00000000-0005-0000-0000-0000048C0000}"/>
    <cellStyle name="Normal 67" xfId="18123" xr:uid="{00000000-0005-0000-0000-0000058C0000}"/>
    <cellStyle name="Normal 67 2" xfId="18124" xr:uid="{00000000-0005-0000-0000-0000068C0000}"/>
    <cellStyle name="Normal 67 2 2" xfId="18125" xr:uid="{00000000-0005-0000-0000-0000078C0000}"/>
    <cellStyle name="Normal 67 2 2 2" xfId="18126" xr:uid="{00000000-0005-0000-0000-0000088C0000}"/>
    <cellStyle name="Normal 67 2 2 2 2" xfId="18127" xr:uid="{00000000-0005-0000-0000-0000098C0000}"/>
    <cellStyle name="Normal 67 2 3" xfId="43521" xr:uid="{00000000-0005-0000-0000-00000A8C0000}"/>
    <cellStyle name="Normal 67 3" xfId="18128" xr:uid="{00000000-0005-0000-0000-00000B8C0000}"/>
    <cellStyle name="Normal 67 3 2" xfId="18129" xr:uid="{00000000-0005-0000-0000-00000C8C0000}"/>
    <cellStyle name="Normal 67 3 2 2" xfId="18130" xr:uid="{00000000-0005-0000-0000-00000D8C0000}"/>
    <cellStyle name="Normal 67 3 2 2 2" xfId="18131" xr:uid="{00000000-0005-0000-0000-00000E8C0000}"/>
    <cellStyle name="Normal 67 4" xfId="18132" xr:uid="{00000000-0005-0000-0000-00000F8C0000}"/>
    <cellStyle name="Normal 67 5" xfId="18133" xr:uid="{00000000-0005-0000-0000-0000108C0000}"/>
    <cellStyle name="Normal 67 5 2" xfId="18134" xr:uid="{00000000-0005-0000-0000-0000118C0000}"/>
    <cellStyle name="Normal 67 5 2 2" xfId="18135" xr:uid="{00000000-0005-0000-0000-0000128C0000}"/>
    <cellStyle name="Normal 67 6" xfId="18136" xr:uid="{00000000-0005-0000-0000-0000138C0000}"/>
    <cellStyle name="Normal 68" xfId="18137" xr:uid="{00000000-0005-0000-0000-0000148C0000}"/>
    <cellStyle name="Normal 68 2" xfId="18138" xr:uid="{00000000-0005-0000-0000-0000158C0000}"/>
    <cellStyle name="Normal 68 2 2" xfId="18139" xr:uid="{00000000-0005-0000-0000-0000168C0000}"/>
    <cellStyle name="Normal 68 2 2 2" xfId="18140" xr:uid="{00000000-0005-0000-0000-0000178C0000}"/>
    <cellStyle name="Normal 68 2 2 2 2" xfId="18141" xr:uid="{00000000-0005-0000-0000-0000188C0000}"/>
    <cellStyle name="Normal 68 3" xfId="18142" xr:uid="{00000000-0005-0000-0000-0000198C0000}"/>
    <cellStyle name="Normal 68 3 2" xfId="18143" xr:uid="{00000000-0005-0000-0000-00001A8C0000}"/>
    <cellStyle name="Normal 68 3 2 2" xfId="18144" xr:uid="{00000000-0005-0000-0000-00001B8C0000}"/>
    <cellStyle name="Normal 68 3 2 2 2" xfId="18145" xr:uid="{00000000-0005-0000-0000-00001C8C0000}"/>
    <cellStyle name="Normal 68 4" xfId="18146" xr:uid="{00000000-0005-0000-0000-00001D8C0000}"/>
    <cellStyle name="Normal 68 5" xfId="18147" xr:uid="{00000000-0005-0000-0000-00001E8C0000}"/>
    <cellStyle name="Normal 68 5 2" xfId="18148" xr:uid="{00000000-0005-0000-0000-00001F8C0000}"/>
    <cellStyle name="Normal 68 5 2 2" xfId="18149" xr:uid="{00000000-0005-0000-0000-0000208C0000}"/>
    <cellStyle name="Normal 68 6" xfId="18150" xr:uid="{00000000-0005-0000-0000-0000218C0000}"/>
    <cellStyle name="Normal 69" xfId="18151" xr:uid="{00000000-0005-0000-0000-0000228C0000}"/>
    <cellStyle name="Normal 69 2" xfId="18152" xr:uid="{00000000-0005-0000-0000-0000238C0000}"/>
    <cellStyle name="Normal 69 2 2" xfId="18153" xr:uid="{00000000-0005-0000-0000-0000248C0000}"/>
    <cellStyle name="Normal 69 2 2 2" xfId="18154" xr:uid="{00000000-0005-0000-0000-0000258C0000}"/>
    <cellStyle name="Normal 69 2 2 2 2" xfId="18155" xr:uid="{00000000-0005-0000-0000-0000268C0000}"/>
    <cellStyle name="Normal 69 2 3" xfId="43522" xr:uid="{00000000-0005-0000-0000-0000278C0000}"/>
    <cellStyle name="Normal 69 3" xfId="18156" xr:uid="{00000000-0005-0000-0000-0000288C0000}"/>
    <cellStyle name="Normal 69 3 2" xfId="18157" xr:uid="{00000000-0005-0000-0000-0000298C0000}"/>
    <cellStyle name="Normal 69 3 2 2" xfId="18158" xr:uid="{00000000-0005-0000-0000-00002A8C0000}"/>
    <cellStyle name="Normal 69 3 2 2 2" xfId="18159" xr:uid="{00000000-0005-0000-0000-00002B8C0000}"/>
    <cellStyle name="Normal 69 4" xfId="18160" xr:uid="{00000000-0005-0000-0000-00002C8C0000}"/>
    <cellStyle name="Normal 69 5" xfId="18161" xr:uid="{00000000-0005-0000-0000-00002D8C0000}"/>
    <cellStyle name="Normal 69 5 2" xfId="18162" xr:uid="{00000000-0005-0000-0000-00002E8C0000}"/>
    <cellStyle name="Normal 69 5 2 2" xfId="18163" xr:uid="{00000000-0005-0000-0000-00002F8C0000}"/>
    <cellStyle name="Normal 69 6" xfId="18164" xr:uid="{00000000-0005-0000-0000-0000308C0000}"/>
    <cellStyle name="Normal 7" xfId="18165" xr:uid="{00000000-0005-0000-0000-0000318C0000}"/>
    <cellStyle name="Normal 7 10" xfId="18166" xr:uid="{00000000-0005-0000-0000-0000328C0000}"/>
    <cellStyle name="Normal 7 10 2" xfId="18167" xr:uid="{00000000-0005-0000-0000-0000338C0000}"/>
    <cellStyle name="Normal 7 10 2 2" xfId="18168" xr:uid="{00000000-0005-0000-0000-0000348C0000}"/>
    <cellStyle name="Normal 7 10 2 2 2" xfId="18169" xr:uid="{00000000-0005-0000-0000-0000358C0000}"/>
    <cellStyle name="Normal 7 11" xfId="18170" xr:uid="{00000000-0005-0000-0000-0000368C0000}"/>
    <cellStyle name="Normal 7 11 2" xfId="18171" xr:uid="{00000000-0005-0000-0000-0000378C0000}"/>
    <cellStyle name="Normal 7 11 2 2" xfId="18172" xr:uid="{00000000-0005-0000-0000-0000388C0000}"/>
    <cellStyle name="Normal 7 11 2 2 2" xfId="18173" xr:uid="{00000000-0005-0000-0000-0000398C0000}"/>
    <cellStyle name="Normal 7 12" xfId="18174" xr:uid="{00000000-0005-0000-0000-00003A8C0000}"/>
    <cellStyle name="Normal 7 12 2" xfId="18175" xr:uid="{00000000-0005-0000-0000-00003B8C0000}"/>
    <cellStyle name="Normal 7 12 2 2" xfId="18176" xr:uid="{00000000-0005-0000-0000-00003C8C0000}"/>
    <cellStyle name="Normal 7 12 2 2 2" xfId="18177" xr:uid="{00000000-0005-0000-0000-00003D8C0000}"/>
    <cellStyle name="Normal 7 13" xfId="18178" xr:uid="{00000000-0005-0000-0000-00003E8C0000}"/>
    <cellStyle name="Normal 7 13 2" xfId="18179" xr:uid="{00000000-0005-0000-0000-00003F8C0000}"/>
    <cellStyle name="Normal 7 13 2 2" xfId="18180" xr:uid="{00000000-0005-0000-0000-0000408C0000}"/>
    <cellStyle name="Normal 7 13 2 2 2" xfId="18181" xr:uid="{00000000-0005-0000-0000-0000418C0000}"/>
    <cellStyle name="Normal 7 14" xfId="18182" xr:uid="{00000000-0005-0000-0000-0000428C0000}"/>
    <cellStyle name="Normal 7 14 2" xfId="18183" xr:uid="{00000000-0005-0000-0000-0000438C0000}"/>
    <cellStyle name="Normal 7 14 2 2" xfId="18184" xr:uid="{00000000-0005-0000-0000-0000448C0000}"/>
    <cellStyle name="Normal 7 14 2 2 2" xfId="18185" xr:uid="{00000000-0005-0000-0000-0000458C0000}"/>
    <cellStyle name="Normal 7 15" xfId="18186" xr:uid="{00000000-0005-0000-0000-0000468C0000}"/>
    <cellStyle name="Normal 7 15 2" xfId="18187" xr:uid="{00000000-0005-0000-0000-0000478C0000}"/>
    <cellStyle name="Normal 7 15 2 2" xfId="18188" xr:uid="{00000000-0005-0000-0000-0000488C0000}"/>
    <cellStyle name="Normal 7 15 2 2 2" xfId="18189" xr:uid="{00000000-0005-0000-0000-0000498C0000}"/>
    <cellStyle name="Normal 7 16" xfId="18190" xr:uid="{00000000-0005-0000-0000-00004A8C0000}"/>
    <cellStyle name="Normal 7 16 2" xfId="18191" xr:uid="{00000000-0005-0000-0000-00004B8C0000}"/>
    <cellStyle name="Normal 7 16 2 2" xfId="18192" xr:uid="{00000000-0005-0000-0000-00004C8C0000}"/>
    <cellStyle name="Normal 7 16 2 2 2" xfId="18193" xr:uid="{00000000-0005-0000-0000-00004D8C0000}"/>
    <cellStyle name="Normal 7 17" xfId="18194" xr:uid="{00000000-0005-0000-0000-00004E8C0000}"/>
    <cellStyle name="Normal 7 17 2" xfId="18195" xr:uid="{00000000-0005-0000-0000-00004F8C0000}"/>
    <cellStyle name="Normal 7 17 2 2" xfId="18196" xr:uid="{00000000-0005-0000-0000-0000508C0000}"/>
    <cellStyle name="Normal 7 17 2 2 2" xfId="18197" xr:uid="{00000000-0005-0000-0000-0000518C0000}"/>
    <cellStyle name="Normal 7 18" xfId="18198" xr:uid="{00000000-0005-0000-0000-0000528C0000}"/>
    <cellStyle name="Normal 7 18 2" xfId="18199" xr:uid="{00000000-0005-0000-0000-0000538C0000}"/>
    <cellStyle name="Normal 7 18 2 2" xfId="18200" xr:uid="{00000000-0005-0000-0000-0000548C0000}"/>
    <cellStyle name="Normal 7 18 2 2 2" xfId="18201" xr:uid="{00000000-0005-0000-0000-0000558C0000}"/>
    <cellStyle name="Normal 7 18 2 2 2 2" xfId="18202" xr:uid="{00000000-0005-0000-0000-0000568C0000}"/>
    <cellStyle name="Normal 7 18 3" xfId="18203" xr:uid="{00000000-0005-0000-0000-0000578C0000}"/>
    <cellStyle name="Normal 7 18 3 2" xfId="18204" xr:uid="{00000000-0005-0000-0000-0000588C0000}"/>
    <cellStyle name="Normal 7 18 3 2 2" xfId="18205" xr:uid="{00000000-0005-0000-0000-0000598C0000}"/>
    <cellStyle name="Normal 7 19" xfId="18206" xr:uid="{00000000-0005-0000-0000-00005A8C0000}"/>
    <cellStyle name="Normal 7 19 2" xfId="18207" xr:uid="{00000000-0005-0000-0000-00005B8C0000}"/>
    <cellStyle name="Normal 7 19 2 2" xfId="18208" xr:uid="{00000000-0005-0000-0000-00005C8C0000}"/>
    <cellStyle name="Normal 7 19 2 2 2" xfId="18209" xr:uid="{00000000-0005-0000-0000-00005D8C0000}"/>
    <cellStyle name="Normal 7 2" xfId="18210" xr:uid="{00000000-0005-0000-0000-00005E8C0000}"/>
    <cellStyle name="Normal 7 2 10" xfId="18211" xr:uid="{00000000-0005-0000-0000-00005F8C0000}"/>
    <cellStyle name="Normal 7 2 2" xfId="18212" xr:uid="{00000000-0005-0000-0000-0000608C0000}"/>
    <cellStyle name="Normal 7 2 2 2" xfId="18213" xr:uid="{00000000-0005-0000-0000-0000618C0000}"/>
    <cellStyle name="Normal 7 2 2 2 10" xfId="18214" xr:uid="{00000000-0005-0000-0000-0000628C0000}"/>
    <cellStyle name="Normal 7 2 2 2 2" xfId="18215" xr:uid="{00000000-0005-0000-0000-0000638C0000}"/>
    <cellStyle name="Normal 7 2 2 2 2 2" xfId="18216" xr:uid="{00000000-0005-0000-0000-0000648C0000}"/>
    <cellStyle name="Normal 7 2 2 2 2 2 2" xfId="18217" xr:uid="{00000000-0005-0000-0000-0000658C0000}"/>
    <cellStyle name="Normal 7 2 2 2 2 2 2 2" xfId="18218" xr:uid="{00000000-0005-0000-0000-0000668C0000}"/>
    <cellStyle name="Normal 7 2 2 2 2 3" xfId="18219" xr:uid="{00000000-0005-0000-0000-0000678C0000}"/>
    <cellStyle name="Normal 7 2 2 2 2 3 2" xfId="18220" xr:uid="{00000000-0005-0000-0000-0000688C0000}"/>
    <cellStyle name="Normal 7 2 2 2 2 3 2 2" xfId="18221" xr:uid="{00000000-0005-0000-0000-0000698C0000}"/>
    <cellStyle name="Normal 7 2 2 2 2 3 3" xfId="18222" xr:uid="{00000000-0005-0000-0000-00006A8C0000}"/>
    <cellStyle name="Normal 7 2 2 2 2 4" xfId="18223" xr:uid="{00000000-0005-0000-0000-00006B8C0000}"/>
    <cellStyle name="Normal 7 2 2 2 2 4 2" xfId="18224" xr:uid="{00000000-0005-0000-0000-00006C8C0000}"/>
    <cellStyle name="Normal 7 2 2 2 2 5" xfId="18225" xr:uid="{00000000-0005-0000-0000-00006D8C0000}"/>
    <cellStyle name="Normal 7 2 2 2 2 5 2" xfId="18226" xr:uid="{00000000-0005-0000-0000-00006E8C0000}"/>
    <cellStyle name="Normal 7 2 2 2 2 6" xfId="18227" xr:uid="{00000000-0005-0000-0000-00006F8C0000}"/>
    <cellStyle name="Normal 7 2 2 2 3" xfId="18228" xr:uid="{00000000-0005-0000-0000-0000708C0000}"/>
    <cellStyle name="Normal 7 2 2 2 3 2" xfId="18229" xr:uid="{00000000-0005-0000-0000-0000718C0000}"/>
    <cellStyle name="Normal 7 2 2 2 3 2 2" xfId="18230" xr:uid="{00000000-0005-0000-0000-0000728C0000}"/>
    <cellStyle name="Normal 7 2 2 2 4" xfId="18231" xr:uid="{00000000-0005-0000-0000-0000738C0000}"/>
    <cellStyle name="Normal 7 2 2 2 4 2" xfId="18232" xr:uid="{00000000-0005-0000-0000-0000748C0000}"/>
    <cellStyle name="Normal 7 2 2 2 4 2 2" xfId="18233" xr:uid="{00000000-0005-0000-0000-0000758C0000}"/>
    <cellStyle name="Normal 7 2 2 2 4 3" xfId="18234" xr:uid="{00000000-0005-0000-0000-0000768C0000}"/>
    <cellStyle name="Normal 7 2 2 2 5" xfId="18235" xr:uid="{00000000-0005-0000-0000-0000778C0000}"/>
    <cellStyle name="Normal 7 2 2 2 5 2" xfId="18236" xr:uid="{00000000-0005-0000-0000-0000788C0000}"/>
    <cellStyle name="Normal 7 2 2 2 6" xfId="18237" xr:uid="{00000000-0005-0000-0000-0000798C0000}"/>
    <cellStyle name="Normal 7 2 2 2 6 2" xfId="18238" xr:uid="{00000000-0005-0000-0000-00007A8C0000}"/>
    <cellStyle name="Normal 7 2 2 2 7" xfId="18239" xr:uid="{00000000-0005-0000-0000-00007B8C0000}"/>
    <cellStyle name="Normal 7 2 2 2 7 2" xfId="18240" xr:uid="{00000000-0005-0000-0000-00007C8C0000}"/>
    <cellStyle name="Normal 7 2 2 2 8" xfId="18241" xr:uid="{00000000-0005-0000-0000-00007D8C0000}"/>
    <cellStyle name="Normal 7 2 2 2 8 2" xfId="18242" xr:uid="{00000000-0005-0000-0000-00007E8C0000}"/>
    <cellStyle name="Normal 7 2 2 2 9" xfId="18243" xr:uid="{00000000-0005-0000-0000-00007F8C0000}"/>
    <cellStyle name="Normal 7 2 2 2 9 2" xfId="18244" xr:uid="{00000000-0005-0000-0000-0000808C0000}"/>
    <cellStyle name="Normal 7 2 2 3" xfId="18245" xr:uid="{00000000-0005-0000-0000-0000818C0000}"/>
    <cellStyle name="Normal 7 2 2 3 2" xfId="18246" xr:uid="{00000000-0005-0000-0000-0000828C0000}"/>
    <cellStyle name="Normal 7 2 2 3 2 2" xfId="18247" xr:uid="{00000000-0005-0000-0000-0000838C0000}"/>
    <cellStyle name="Normal 7 2 2 3 2 2 2" xfId="18248" xr:uid="{00000000-0005-0000-0000-0000848C0000}"/>
    <cellStyle name="Normal 7 2 2 4" xfId="18249" xr:uid="{00000000-0005-0000-0000-0000858C0000}"/>
    <cellStyle name="Normal 7 2 2 4 2" xfId="18250" xr:uid="{00000000-0005-0000-0000-0000868C0000}"/>
    <cellStyle name="Normal 7 2 2 4 2 2" xfId="18251" xr:uid="{00000000-0005-0000-0000-0000878C0000}"/>
    <cellStyle name="Normal 7 2 2 4 3" xfId="18252" xr:uid="{00000000-0005-0000-0000-0000888C0000}"/>
    <cellStyle name="Normal 7 2 2 4 3 2" xfId="18253" xr:uid="{00000000-0005-0000-0000-0000898C0000}"/>
    <cellStyle name="Normal 7 2 2 4 4" xfId="18254" xr:uid="{00000000-0005-0000-0000-00008A8C0000}"/>
    <cellStyle name="Normal 7 2 2 5" xfId="18255" xr:uid="{00000000-0005-0000-0000-00008B8C0000}"/>
    <cellStyle name="Normal 7 2 2 5 2" xfId="18256" xr:uid="{00000000-0005-0000-0000-00008C8C0000}"/>
    <cellStyle name="Normal 7 2 2 5 2 2" xfId="18257" xr:uid="{00000000-0005-0000-0000-00008D8C0000}"/>
    <cellStyle name="Normal 7 2 2 6" xfId="18258" xr:uid="{00000000-0005-0000-0000-00008E8C0000}"/>
    <cellStyle name="Normal 7 2 2 6 2" xfId="18259" xr:uid="{00000000-0005-0000-0000-00008F8C0000}"/>
    <cellStyle name="Normal 7 2 2 7" xfId="18260" xr:uid="{00000000-0005-0000-0000-0000908C0000}"/>
    <cellStyle name="Normal 7 2 2 7 2" xfId="18261" xr:uid="{00000000-0005-0000-0000-0000918C0000}"/>
    <cellStyle name="Normal 7 2 3" xfId="18262" xr:uid="{00000000-0005-0000-0000-0000928C0000}"/>
    <cellStyle name="Normal 7 2 3 10" xfId="18263" xr:uid="{00000000-0005-0000-0000-0000938C0000}"/>
    <cellStyle name="Normal 7 2 3 2" xfId="18264" xr:uid="{00000000-0005-0000-0000-0000948C0000}"/>
    <cellStyle name="Normal 7 2 3 2 2" xfId="18265" xr:uid="{00000000-0005-0000-0000-0000958C0000}"/>
    <cellStyle name="Normal 7 2 3 2 2 2" xfId="18266" xr:uid="{00000000-0005-0000-0000-0000968C0000}"/>
    <cellStyle name="Normal 7 2 3 2 2 2 2" xfId="18267" xr:uid="{00000000-0005-0000-0000-0000978C0000}"/>
    <cellStyle name="Normal 7 2 3 2 3" xfId="18268" xr:uid="{00000000-0005-0000-0000-0000988C0000}"/>
    <cellStyle name="Normal 7 2 3 2 3 2" xfId="18269" xr:uid="{00000000-0005-0000-0000-0000998C0000}"/>
    <cellStyle name="Normal 7 2 3 2 3 2 2" xfId="18270" xr:uid="{00000000-0005-0000-0000-00009A8C0000}"/>
    <cellStyle name="Normal 7 2 3 2 3 3" xfId="18271" xr:uid="{00000000-0005-0000-0000-00009B8C0000}"/>
    <cellStyle name="Normal 7 2 3 2 4" xfId="18272" xr:uid="{00000000-0005-0000-0000-00009C8C0000}"/>
    <cellStyle name="Normal 7 2 3 2 4 2" xfId="18273" xr:uid="{00000000-0005-0000-0000-00009D8C0000}"/>
    <cellStyle name="Normal 7 2 3 2 5" xfId="18274" xr:uid="{00000000-0005-0000-0000-00009E8C0000}"/>
    <cellStyle name="Normal 7 2 3 2 5 2" xfId="18275" xr:uid="{00000000-0005-0000-0000-00009F8C0000}"/>
    <cellStyle name="Normal 7 2 3 2 6" xfId="18276" xr:uid="{00000000-0005-0000-0000-0000A08C0000}"/>
    <cellStyle name="Normal 7 2 3 3" xfId="18277" xr:uid="{00000000-0005-0000-0000-0000A18C0000}"/>
    <cellStyle name="Normal 7 2 3 3 2" xfId="18278" xr:uid="{00000000-0005-0000-0000-0000A28C0000}"/>
    <cellStyle name="Normal 7 2 3 3 2 2" xfId="18279" xr:uid="{00000000-0005-0000-0000-0000A38C0000}"/>
    <cellStyle name="Normal 7 2 3 4" xfId="18280" xr:uid="{00000000-0005-0000-0000-0000A48C0000}"/>
    <cellStyle name="Normal 7 2 3 4 2" xfId="18281" xr:uid="{00000000-0005-0000-0000-0000A58C0000}"/>
    <cellStyle name="Normal 7 2 3 4 2 2" xfId="18282" xr:uid="{00000000-0005-0000-0000-0000A68C0000}"/>
    <cellStyle name="Normal 7 2 3 4 3" xfId="18283" xr:uid="{00000000-0005-0000-0000-0000A78C0000}"/>
    <cellStyle name="Normal 7 2 3 5" xfId="18284" xr:uid="{00000000-0005-0000-0000-0000A88C0000}"/>
    <cellStyle name="Normal 7 2 3 5 2" xfId="18285" xr:uid="{00000000-0005-0000-0000-0000A98C0000}"/>
    <cellStyle name="Normal 7 2 3 6" xfId="18286" xr:uid="{00000000-0005-0000-0000-0000AA8C0000}"/>
    <cellStyle name="Normal 7 2 3 6 2" xfId="18287" xr:uid="{00000000-0005-0000-0000-0000AB8C0000}"/>
    <cellStyle name="Normal 7 2 3 7" xfId="18288" xr:uid="{00000000-0005-0000-0000-0000AC8C0000}"/>
    <cellStyle name="Normal 7 2 3 7 2" xfId="18289" xr:uid="{00000000-0005-0000-0000-0000AD8C0000}"/>
    <cellStyle name="Normal 7 2 3 8" xfId="18290" xr:uid="{00000000-0005-0000-0000-0000AE8C0000}"/>
    <cellStyle name="Normal 7 2 3 8 2" xfId="18291" xr:uid="{00000000-0005-0000-0000-0000AF8C0000}"/>
    <cellStyle name="Normal 7 2 3 9" xfId="18292" xr:uid="{00000000-0005-0000-0000-0000B08C0000}"/>
    <cellStyle name="Normal 7 2 3 9 2" xfId="18293" xr:uid="{00000000-0005-0000-0000-0000B18C0000}"/>
    <cellStyle name="Normal 7 2 4" xfId="18294" xr:uid="{00000000-0005-0000-0000-0000B28C0000}"/>
    <cellStyle name="Normal 7 2 4 2" xfId="18295" xr:uid="{00000000-0005-0000-0000-0000B38C0000}"/>
    <cellStyle name="Normal 7 2 4 2 2" xfId="18296" xr:uid="{00000000-0005-0000-0000-0000B48C0000}"/>
    <cellStyle name="Normal 7 2 4 2 2 2" xfId="18297" xr:uid="{00000000-0005-0000-0000-0000B58C0000}"/>
    <cellStyle name="Normal 7 2 5" xfId="18298" xr:uid="{00000000-0005-0000-0000-0000B68C0000}"/>
    <cellStyle name="Normal 7 2 5 2" xfId="18299" xr:uid="{00000000-0005-0000-0000-0000B78C0000}"/>
    <cellStyle name="Normal 7 2 5 2 2" xfId="18300" xr:uid="{00000000-0005-0000-0000-0000B88C0000}"/>
    <cellStyle name="Normal 7 2 5 3" xfId="18301" xr:uid="{00000000-0005-0000-0000-0000B98C0000}"/>
    <cellStyle name="Normal 7 2 5 3 2" xfId="18302" xr:uid="{00000000-0005-0000-0000-0000BA8C0000}"/>
    <cellStyle name="Normal 7 2 5 4" xfId="18303" xr:uid="{00000000-0005-0000-0000-0000BB8C0000}"/>
    <cellStyle name="Normal 7 2 6" xfId="18304" xr:uid="{00000000-0005-0000-0000-0000BC8C0000}"/>
    <cellStyle name="Normal 7 2 6 2" xfId="18305" xr:uid="{00000000-0005-0000-0000-0000BD8C0000}"/>
    <cellStyle name="Normal 7 2 6 2 2" xfId="18306" xr:uid="{00000000-0005-0000-0000-0000BE8C0000}"/>
    <cellStyle name="Normal 7 2 7" xfId="18307" xr:uid="{00000000-0005-0000-0000-0000BF8C0000}"/>
    <cellStyle name="Normal 7 2 8" xfId="18308" xr:uid="{00000000-0005-0000-0000-0000C08C0000}"/>
    <cellStyle name="Normal 7 2 8 2" xfId="18309" xr:uid="{00000000-0005-0000-0000-0000C18C0000}"/>
    <cellStyle name="Normal 7 2 9" xfId="18310" xr:uid="{00000000-0005-0000-0000-0000C28C0000}"/>
    <cellStyle name="Normal 7 2 9 2" xfId="18311" xr:uid="{00000000-0005-0000-0000-0000C38C0000}"/>
    <cellStyle name="Normal 7 20" xfId="18312" xr:uid="{00000000-0005-0000-0000-0000C48C0000}"/>
    <cellStyle name="Normal 7 20 10" xfId="18313" xr:uid="{00000000-0005-0000-0000-0000C58C0000}"/>
    <cellStyle name="Normal 7 20 2" xfId="18314" xr:uid="{00000000-0005-0000-0000-0000C68C0000}"/>
    <cellStyle name="Normal 7 20 2 2" xfId="18315" xr:uid="{00000000-0005-0000-0000-0000C78C0000}"/>
    <cellStyle name="Normal 7 20 2 2 2" xfId="18316" xr:uid="{00000000-0005-0000-0000-0000C88C0000}"/>
    <cellStyle name="Normal 7 20 2 2 2 2" xfId="18317" xr:uid="{00000000-0005-0000-0000-0000C98C0000}"/>
    <cellStyle name="Normal 7 20 2 3" xfId="18318" xr:uid="{00000000-0005-0000-0000-0000CA8C0000}"/>
    <cellStyle name="Normal 7 20 2 3 2" xfId="18319" xr:uid="{00000000-0005-0000-0000-0000CB8C0000}"/>
    <cellStyle name="Normal 7 20 2 3 2 2" xfId="18320" xr:uid="{00000000-0005-0000-0000-0000CC8C0000}"/>
    <cellStyle name="Normal 7 20 2 3 3" xfId="18321" xr:uid="{00000000-0005-0000-0000-0000CD8C0000}"/>
    <cellStyle name="Normal 7 20 2 4" xfId="18322" xr:uid="{00000000-0005-0000-0000-0000CE8C0000}"/>
    <cellStyle name="Normal 7 20 2 4 2" xfId="18323" xr:uid="{00000000-0005-0000-0000-0000CF8C0000}"/>
    <cellStyle name="Normal 7 20 2 5" xfId="18324" xr:uid="{00000000-0005-0000-0000-0000D08C0000}"/>
    <cellStyle name="Normal 7 20 2 5 2" xfId="18325" xr:uid="{00000000-0005-0000-0000-0000D18C0000}"/>
    <cellStyle name="Normal 7 20 2 6" xfId="18326" xr:uid="{00000000-0005-0000-0000-0000D28C0000}"/>
    <cellStyle name="Normal 7 20 3" xfId="18327" xr:uid="{00000000-0005-0000-0000-0000D38C0000}"/>
    <cellStyle name="Normal 7 20 3 2" xfId="18328" xr:uid="{00000000-0005-0000-0000-0000D48C0000}"/>
    <cellStyle name="Normal 7 20 3 2 2" xfId="18329" xr:uid="{00000000-0005-0000-0000-0000D58C0000}"/>
    <cellStyle name="Normal 7 20 4" xfId="18330" xr:uid="{00000000-0005-0000-0000-0000D68C0000}"/>
    <cellStyle name="Normal 7 20 4 2" xfId="18331" xr:uid="{00000000-0005-0000-0000-0000D78C0000}"/>
    <cellStyle name="Normal 7 20 4 2 2" xfId="18332" xr:uid="{00000000-0005-0000-0000-0000D88C0000}"/>
    <cellStyle name="Normal 7 20 4 3" xfId="18333" xr:uid="{00000000-0005-0000-0000-0000D98C0000}"/>
    <cellStyle name="Normal 7 20 5" xfId="18334" xr:uid="{00000000-0005-0000-0000-0000DA8C0000}"/>
    <cellStyle name="Normal 7 20 5 2" xfId="18335" xr:uid="{00000000-0005-0000-0000-0000DB8C0000}"/>
    <cellStyle name="Normal 7 20 6" xfId="18336" xr:uid="{00000000-0005-0000-0000-0000DC8C0000}"/>
    <cellStyle name="Normal 7 20 6 2" xfId="18337" xr:uid="{00000000-0005-0000-0000-0000DD8C0000}"/>
    <cellStyle name="Normal 7 20 7" xfId="18338" xr:uid="{00000000-0005-0000-0000-0000DE8C0000}"/>
    <cellStyle name="Normal 7 20 7 2" xfId="18339" xr:uid="{00000000-0005-0000-0000-0000DF8C0000}"/>
    <cellStyle name="Normal 7 20 8" xfId="18340" xr:uid="{00000000-0005-0000-0000-0000E08C0000}"/>
    <cellStyle name="Normal 7 20 8 2" xfId="18341" xr:uid="{00000000-0005-0000-0000-0000E18C0000}"/>
    <cellStyle name="Normal 7 20 9" xfId="18342" xr:uid="{00000000-0005-0000-0000-0000E28C0000}"/>
    <cellStyle name="Normal 7 20 9 2" xfId="18343" xr:uid="{00000000-0005-0000-0000-0000E38C0000}"/>
    <cellStyle name="Normal 7 21" xfId="18344" xr:uid="{00000000-0005-0000-0000-0000E48C0000}"/>
    <cellStyle name="Normal 7 21 2" xfId="18345" xr:uid="{00000000-0005-0000-0000-0000E58C0000}"/>
    <cellStyle name="Normal 7 21 2 2" xfId="18346" xr:uid="{00000000-0005-0000-0000-0000E68C0000}"/>
    <cellStyle name="Normal 7 21 3" xfId="18347" xr:uid="{00000000-0005-0000-0000-0000E78C0000}"/>
    <cellStyle name="Normal 7 21 3 2" xfId="18348" xr:uid="{00000000-0005-0000-0000-0000E88C0000}"/>
    <cellStyle name="Normal 7 21 4" xfId="18349" xr:uid="{00000000-0005-0000-0000-0000E98C0000}"/>
    <cellStyle name="Normal 7 22" xfId="18350" xr:uid="{00000000-0005-0000-0000-0000EA8C0000}"/>
    <cellStyle name="Normal 7 22 2" xfId="18351" xr:uid="{00000000-0005-0000-0000-0000EB8C0000}"/>
    <cellStyle name="Normal 7 22 2 2" xfId="18352" xr:uid="{00000000-0005-0000-0000-0000EC8C0000}"/>
    <cellStyle name="Normal 7 23" xfId="18353" xr:uid="{00000000-0005-0000-0000-0000ED8C0000}"/>
    <cellStyle name="Normal 7 23 2" xfId="18354" xr:uid="{00000000-0005-0000-0000-0000EE8C0000}"/>
    <cellStyle name="Normal 7 24" xfId="18355" xr:uid="{00000000-0005-0000-0000-0000EF8C0000}"/>
    <cellStyle name="Normal 7 24 2" xfId="18356" xr:uid="{00000000-0005-0000-0000-0000F08C0000}"/>
    <cellStyle name="Normal 7 25" xfId="18357" xr:uid="{00000000-0005-0000-0000-0000F18C0000}"/>
    <cellStyle name="Normal 7 3" xfId="18358" xr:uid="{00000000-0005-0000-0000-0000F28C0000}"/>
    <cellStyle name="Normal 7 3 2" xfId="18359" xr:uid="{00000000-0005-0000-0000-0000F38C0000}"/>
    <cellStyle name="Normal 7 3 2 10" xfId="18360" xr:uid="{00000000-0005-0000-0000-0000F48C0000}"/>
    <cellStyle name="Normal 7 3 2 11" xfId="18361" xr:uid="{00000000-0005-0000-0000-0000F58C0000}"/>
    <cellStyle name="Normal 7 3 2 2" xfId="18362" xr:uid="{00000000-0005-0000-0000-0000F68C0000}"/>
    <cellStyle name="Normal 7 3 2 2 2" xfId="18363" xr:uid="{00000000-0005-0000-0000-0000F78C0000}"/>
    <cellStyle name="Normal 7 3 2 2 2 2" xfId="18364" xr:uid="{00000000-0005-0000-0000-0000F88C0000}"/>
    <cellStyle name="Normal 7 3 2 2 2 2 2" xfId="18365" xr:uid="{00000000-0005-0000-0000-0000F98C0000}"/>
    <cellStyle name="Normal 7 3 2 2 3" xfId="18366" xr:uid="{00000000-0005-0000-0000-0000FA8C0000}"/>
    <cellStyle name="Normal 7 3 2 2 3 2" xfId="18367" xr:uid="{00000000-0005-0000-0000-0000FB8C0000}"/>
    <cellStyle name="Normal 7 3 2 2 3 2 2" xfId="18368" xr:uid="{00000000-0005-0000-0000-0000FC8C0000}"/>
    <cellStyle name="Normal 7 3 2 2 3 3" xfId="18369" xr:uid="{00000000-0005-0000-0000-0000FD8C0000}"/>
    <cellStyle name="Normal 7 3 2 2 4" xfId="18370" xr:uid="{00000000-0005-0000-0000-0000FE8C0000}"/>
    <cellStyle name="Normal 7 3 2 2 4 2" xfId="18371" xr:uid="{00000000-0005-0000-0000-0000FF8C0000}"/>
    <cellStyle name="Normal 7 3 2 2 5" xfId="18372" xr:uid="{00000000-0005-0000-0000-0000008D0000}"/>
    <cellStyle name="Normal 7 3 2 2 5 2" xfId="18373" xr:uid="{00000000-0005-0000-0000-0000018D0000}"/>
    <cellStyle name="Normal 7 3 2 2 6" xfId="18374" xr:uid="{00000000-0005-0000-0000-0000028D0000}"/>
    <cellStyle name="Normal 7 3 2 3" xfId="18375" xr:uid="{00000000-0005-0000-0000-0000038D0000}"/>
    <cellStyle name="Normal 7 3 2 3 2" xfId="18376" xr:uid="{00000000-0005-0000-0000-0000048D0000}"/>
    <cellStyle name="Normal 7 3 2 3 2 2" xfId="18377" xr:uid="{00000000-0005-0000-0000-0000058D0000}"/>
    <cellStyle name="Normal 7 3 2 4" xfId="18378" xr:uid="{00000000-0005-0000-0000-0000068D0000}"/>
    <cellStyle name="Normal 7 3 2 4 2" xfId="18379" xr:uid="{00000000-0005-0000-0000-0000078D0000}"/>
    <cellStyle name="Normal 7 3 2 4 2 2" xfId="18380" xr:uid="{00000000-0005-0000-0000-0000088D0000}"/>
    <cellStyle name="Normal 7 3 2 4 3" xfId="18381" xr:uid="{00000000-0005-0000-0000-0000098D0000}"/>
    <cellStyle name="Normal 7 3 2 5" xfId="18382" xr:uid="{00000000-0005-0000-0000-00000A8D0000}"/>
    <cellStyle name="Normal 7 3 2 5 2" xfId="18383" xr:uid="{00000000-0005-0000-0000-00000B8D0000}"/>
    <cellStyle name="Normal 7 3 2 6" xfId="18384" xr:uid="{00000000-0005-0000-0000-00000C8D0000}"/>
    <cellStyle name="Normal 7 3 2 6 2" xfId="18385" xr:uid="{00000000-0005-0000-0000-00000D8D0000}"/>
    <cellStyle name="Normal 7 3 2 7" xfId="18386" xr:uid="{00000000-0005-0000-0000-00000E8D0000}"/>
    <cellStyle name="Normal 7 3 2 7 2" xfId="18387" xr:uid="{00000000-0005-0000-0000-00000F8D0000}"/>
    <cellStyle name="Normal 7 3 2 8" xfId="18388" xr:uid="{00000000-0005-0000-0000-0000108D0000}"/>
    <cellStyle name="Normal 7 3 2 8 2" xfId="18389" xr:uid="{00000000-0005-0000-0000-0000118D0000}"/>
    <cellStyle name="Normal 7 3 2 9" xfId="18390" xr:uid="{00000000-0005-0000-0000-0000128D0000}"/>
    <cellStyle name="Normal 7 3 2 9 2" xfId="18391" xr:uid="{00000000-0005-0000-0000-0000138D0000}"/>
    <cellStyle name="Normal 7 3 3" xfId="18392" xr:uid="{00000000-0005-0000-0000-0000148D0000}"/>
    <cellStyle name="Normal 7 3 3 2" xfId="18393" xr:uid="{00000000-0005-0000-0000-0000158D0000}"/>
    <cellStyle name="Normal 7 3 3 2 2" xfId="18394" xr:uid="{00000000-0005-0000-0000-0000168D0000}"/>
    <cellStyle name="Normal 7 3 3 2 2 2" xfId="18395" xr:uid="{00000000-0005-0000-0000-0000178D0000}"/>
    <cellStyle name="Normal 7 3 4" xfId="18396" xr:uid="{00000000-0005-0000-0000-0000188D0000}"/>
    <cellStyle name="Normal 7 3 4 2" xfId="18397" xr:uid="{00000000-0005-0000-0000-0000198D0000}"/>
    <cellStyle name="Normal 7 3 4 2 2" xfId="18398" xr:uid="{00000000-0005-0000-0000-00001A8D0000}"/>
    <cellStyle name="Normal 7 3 4 3" xfId="18399" xr:uid="{00000000-0005-0000-0000-00001B8D0000}"/>
    <cellStyle name="Normal 7 3 4 3 2" xfId="18400" xr:uid="{00000000-0005-0000-0000-00001C8D0000}"/>
    <cellStyle name="Normal 7 3 4 4" xfId="18401" xr:uid="{00000000-0005-0000-0000-00001D8D0000}"/>
    <cellStyle name="Normal 7 3 5" xfId="18402" xr:uid="{00000000-0005-0000-0000-00001E8D0000}"/>
    <cellStyle name="Normal 7 3 5 2" xfId="18403" xr:uid="{00000000-0005-0000-0000-00001F8D0000}"/>
    <cellStyle name="Normal 7 3 5 2 2" xfId="18404" xr:uid="{00000000-0005-0000-0000-0000208D0000}"/>
    <cellStyle name="Normal 7 3 6" xfId="18405" xr:uid="{00000000-0005-0000-0000-0000218D0000}"/>
    <cellStyle name="Normal 7 3 7" xfId="18406" xr:uid="{00000000-0005-0000-0000-0000228D0000}"/>
    <cellStyle name="Normal 7 3 7 2" xfId="18407" xr:uid="{00000000-0005-0000-0000-0000238D0000}"/>
    <cellStyle name="Normal 7 3 8" xfId="18408" xr:uid="{00000000-0005-0000-0000-0000248D0000}"/>
    <cellStyle name="Normal 7 3 8 2" xfId="18409" xr:uid="{00000000-0005-0000-0000-0000258D0000}"/>
    <cellStyle name="Normal 7 3 9" xfId="18410" xr:uid="{00000000-0005-0000-0000-0000268D0000}"/>
    <cellStyle name="Normal 7 4" xfId="18411" xr:uid="{00000000-0005-0000-0000-0000278D0000}"/>
    <cellStyle name="Normal 7 4 2" xfId="18412" xr:uid="{00000000-0005-0000-0000-0000288D0000}"/>
    <cellStyle name="Normal 7 4 2 2" xfId="18413" xr:uid="{00000000-0005-0000-0000-0000298D0000}"/>
    <cellStyle name="Normal 7 4 2 2 2" xfId="18414" xr:uid="{00000000-0005-0000-0000-00002A8D0000}"/>
    <cellStyle name="Normal 7 4 3" xfId="43523" xr:uid="{00000000-0005-0000-0000-00002B8D0000}"/>
    <cellStyle name="Normal 7 5" xfId="18415" xr:uid="{00000000-0005-0000-0000-00002C8D0000}"/>
    <cellStyle name="Normal 7 5 2" xfId="18416" xr:uid="{00000000-0005-0000-0000-00002D8D0000}"/>
    <cellStyle name="Normal 7 5 2 2" xfId="18417" xr:uid="{00000000-0005-0000-0000-00002E8D0000}"/>
    <cellStyle name="Normal 7 5 2 2 2" xfId="18418" xr:uid="{00000000-0005-0000-0000-00002F8D0000}"/>
    <cellStyle name="Normal 7 5 2 2 2 2" xfId="18419" xr:uid="{00000000-0005-0000-0000-0000308D0000}"/>
    <cellStyle name="Normal 7 5 3" xfId="18420" xr:uid="{00000000-0005-0000-0000-0000318D0000}"/>
    <cellStyle name="Normal 7 5 3 2" xfId="18421" xr:uid="{00000000-0005-0000-0000-0000328D0000}"/>
    <cellStyle name="Normal 7 5 3 2 2" xfId="18422" xr:uid="{00000000-0005-0000-0000-0000338D0000}"/>
    <cellStyle name="Normal 7 5 3 2 2 2" xfId="18423" xr:uid="{00000000-0005-0000-0000-0000348D0000}"/>
    <cellStyle name="Normal 7 5 4" xfId="18424" xr:uid="{00000000-0005-0000-0000-0000358D0000}"/>
    <cellStyle name="Normal 7 5 5" xfId="18425" xr:uid="{00000000-0005-0000-0000-0000368D0000}"/>
    <cellStyle name="Normal 7 5 5 2" xfId="18426" xr:uid="{00000000-0005-0000-0000-0000378D0000}"/>
    <cellStyle name="Normal 7 5 5 2 2" xfId="18427" xr:uid="{00000000-0005-0000-0000-0000388D0000}"/>
    <cellStyle name="Normal 7 5 6" xfId="18428" xr:uid="{00000000-0005-0000-0000-0000398D0000}"/>
    <cellStyle name="Normal 7 6" xfId="18429" xr:uid="{00000000-0005-0000-0000-00003A8D0000}"/>
    <cellStyle name="Normal 7 6 2" xfId="18430" xr:uid="{00000000-0005-0000-0000-00003B8D0000}"/>
    <cellStyle name="Normal 7 6 2 2" xfId="18431" xr:uid="{00000000-0005-0000-0000-00003C8D0000}"/>
    <cellStyle name="Normal 7 6 2 2 2" xfId="18432" xr:uid="{00000000-0005-0000-0000-00003D8D0000}"/>
    <cellStyle name="Normal 7 6 2 2 2 2" xfId="18433" xr:uid="{00000000-0005-0000-0000-00003E8D0000}"/>
    <cellStyle name="Normal 7 6 3" xfId="18434" xr:uid="{00000000-0005-0000-0000-00003F8D0000}"/>
    <cellStyle name="Normal 7 6 3 2" xfId="18435" xr:uid="{00000000-0005-0000-0000-0000408D0000}"/>
    <cellStyle name="Normal 7 6 3 2 2" xfId="18436" xr:uid="{00000000-0005-0000-0000-0000418D0000}"/>
    <cellStyle name="Normal 7 6 3 3" xfId="18437" xr:uid="{00000000-0005-0000-0000-0000428D0000}"/>
    <cellStyle name="Normal 7 6 3 3 2" xfId="18438" xr:uid="{00000000-0005-0000-0000-0000438D0000}"/>
    <cellStyle name="Normal 7 6 3 4" xfId="18439" xr:uid="{00000000-0005-0000-0000-0000448D0000}"/>
    <cellStyle name="Normal 7 6 4" xfId="18440" xr:uid="{00000000-0005-0000-0000-0000458D0000}"/>
    <cellStyle name="Normal 7 6 4 2" xfId="18441" xr:uid="{00000000-0005-0000-0000-0000468D0000}"/>
    <cellStyle name="Normal 7 6 4 2 2" xfId="18442" xr:uid="{00000000-0005-0000-0000-0000478D0000}"/>
    <cellStyle name="Normal 7 6 5" xfId="18443" xr:uid="{00000000-0005-0000-0000-0000488D0000}"/>
    <cellStyle name="Normal 7 6 5 2" xfId="18444" xr:uid="{00000000-0005-0000-0000-0000498D0000}"/>
    <cellStyle name="Normal 7 6 6" xfId="18445" xr:uid="{00000000-0005-0000-0000-00004A8D0000}"/>
    <cellStyle name="Normal 7 7" xfId="18446" xr:uid="{00000000-0005-0000-0000-00004B8D0000}"/>
    <cellStyle name="Normal 7 7 2" xfId="18447" xr:uid="{00000000-0005-0000-0000-00004C8D0000}"/>
    <cellStyle name="Normal 7 7 2 2" xfId="18448" xr:uid="{00000000-0005-0000-0000-00004D8D0000}"/>
    <cellStyle name="Normal 7 7 2 2 2" xfId="18449" xr:uid="{00000000-0005-0000-0000-00004E8D0000}"/>
    <cellStyle name="Normal 7 7 3" xfId="43524" xr:uid="{00000000-0005-0000-0000-00004F8D0000}"/>
    <cellStyle name="Normal 7 8" xfId="18450" xr:uid="{00000000-0005-0000-0000-0000508D0000}"/>
    <cellStyle name="Normal 7 8 2" xfId="18451" xr:uid="{00000000-0005-0000-0000-0000518D0000}"/>
    <cellStyle name="Normal 7 8 2 2" xfId="18452" xr:uid="{00000000-0005-0000-0000-0000528D0000}"/>
    <cellStyle name="Normal 7 8 2 2 2" xfId="18453" xr:uid="{00000000-0005-0000-0000-0000538D0000}"/>
    <cellStyle name="Normal 7 8 3" xfId="43525" xr:uid="{00000000-0005-0000-0000-0000548D0000}"/>
    <cellStyle name="Normal 7 9" xfId="18454" xr:uid="{00000000-0005-0000-0000-0000558D0000}"/>
    <cellStyle name="Normal 7 9 2" xfId="18455" xr:uid="{00000000-0005-0000-0000-0000568D0000}"/>
    <cellStyle name="Normal 7 9 2 2" xfId="18456" xr:uid="{00000000-0005-0000-0000-0000578D0000}"/>
    <cellStyle name="Normal 7 9 2 2 2" xfId="18457" xr:uid="{00000000-0005-0000-0000-0000588D0000}"/>
    <cellStyle name="Normal 7 9 3" xfId="43526" xr:uid="{00000000-0005-0000-0000-0000598D0000}"/>
    <cellStyle name="Normal 7_Schedule May 2011" xfId="18458" xr:uid="{00000000-0005-0000-0000-00005A8D0000}"/>
    <cellStyle name="Normal 70" xfId="18459" xr:uid="{00000000-0005-0000-0000-00005B8D0000}"/>
    <cellStyle name="Normal 70 2" xfId="18460" xr:uid="{00000000-0005-0000-0000-00005C8D0000}"/>
    <cellStyle name="Normal 70 2 2" xfId="18461" xr:uid="{00000000-0005-0000-0000-00005D8D0000}"/>
    <cellStyle name="Normal 70 2 2 2" xfId="18462" xr:uid="{00000000-0005-0000-0000-00005E8D0000}"/>
    <cellStyle name="Normal 70 2 2 2 2" xfId="18463" xr:uid="{00000000-0005-0000-0000-00005F8D0000}"/>
    <cellStyle name="Normal 70 2 3" xfId="43527" xr:uid="{00000000-0005-0000-0000-0000608D0000}"/>
    <cellStyle name="Normal 70 3" xfId="18464" xr:uid="{00000000-0005-0000-0000-0000618D0000}"/>
    <cellStyle name="Normal 70 3 2" xfId="18465" xr:uid="{00000000-0005-0000-0000-0000628D0000}"/>
    <cellStyle name="Normal 70 3 2 2" xfId="18466" xr:uid="{00000000-0005-0000-0000-0000638D0000}"/>
    <cellStyle name="Normal 70 3 2 2 2" xfId="18467" xr:uid="{00000000-0005-0000-0000-0000648D0000}"/>
    <cellStyle name="Normal 70 4" xfId="18468" xr:uid="{00000000-0005-0000-0000-0000658D0000}"/>
    <cellStyle name="Normal 70 5" xfId="18469" xr:uid="{00000000-0005-0000-0000-0000668D0000}"/>
    <cellStyle name="Normal 70 5 2" xfId="18470" xr:uid="{00000000-0005-0000-0000-0000678D0000}"/>
    <cellStyle name="Normal 70 5 2 2" xfId="18471" xr:uid="{00000000-0005-0000-0000-0000688D0000}"/>
    <cellStyle name="Normal 70 6" xfId="18472" xr:uid="{00000000-0005-0000-0000-0000698D0000}"/>
    <cellStyle name="Normal 71" xfId="18473" xr:uid="{00000000-0005-0000-0000-00006A8D0000}"/>
    <cellStyle name="Normal 71 2" xfId="18474" xr:uid="{00000000-0005-0000-0000-00006B8D0000}"/>
    <cellStyle name="Normal 71 2 2" xfId="18475" xr:uid="{00000000-0005-0000-0000-00006C8D0000}"/>
    <cellStyle name="Normal 71 2 2 2" xfId="18476" xr:uid="{00000000-0005-0000-0000-00006D8D0000}"/>
    <cellStyle name="Normal 71 2 3" xfId="43528" xr:uid="{00000000-0005-0000-0000-00006E8D0000}"/>
    <cellStyle name="Normal 71 3" xfId="43529" xr:uid="{00000000-0005-0000-0000-00006F8D0000}"/>
    <cellStyle name="Normal 71 4" xfId="43530" xr:uid="{00000000-0005-0000-0000-0000708D0000}"/>
    <cellStyle name="Normal 72" xfId="18477" xr:uid="{00000000-0005-0000-0000-0000718D0000}"/>
    <cellStyle name="Normal 72 2" xfId="18478" xr:uid="{00000000-0005-0000-0000-0000728D0000}"/>
    <cellStyle name="Normal 72 2 2" xfId="18479" xr:uid="{00000000-0005-0000-0000-0000738D0000}"/>
    <cellStyle name="Normal 72 2 2 2" xfId="18480" xr:uid="{00000000-0005-0000-0000-0000748D0000}"/>
    <cellStyle name="Normal 72 2 2 2 2" xfId="18481" xr:uid="{00000000-0005-0000-0000-0000758D0000}"/>
    <cellStyle name="Normal 72 2 3" xfId="43531" xr:uid="{00000000-0005-0000-0000-0000768D0000}"/>
    <cellStyle name="Normal 72 3" xfId="18482" xr:uid="{00000000-0005-0000-0000-0000778D0000}"/>
    <cellStyle name="Normal 72 3 2" xfId="18483" xr:uid="{00000000-0005-0000-0000-0000788D0000}"/>
    <cellStyle name="Normal 72 3 2 2" xfId="18484" xr:uid="{00000000-0005-0000-0000-0000798D0000}"/>
    <cellStyle name="Normal 72 3 2 2 2" xfId="18485" xr:uid="{00000000-0005-0000-0000-00007A8D0000}"/>
    <cellStyle name="Normal 72 4" xfId="18486" xr:uid="{00000000-0005-0000-0000-00007B8D0000}"/>
    <cellStyle name="Normal 72 5" xfId="18487" xr:uid="{00000000-0005-0000-0000-00007C8D0000}"/>
    <cellStyle name="Normal 72 5 2" xfId="18488" xr:uid="{00000000-0005-0000-0000-00007D8D0000}"/>
    <cellStyle name="Normal 72 5 2 2" xfId="18489" xr:uid="{00000000-0005-0000-0000-00007E8D0000}"/>
    <cellStyle name="Normal 72 6" xfId="18490" xr:uid="{00000000-0005-0000-0000-00007F8D0000}"/>
    <cellStyle name="Normal 73" xfId="18491" xr:uid="{00000000-0005-0000-0000-0000808D0000}"/>
    <cellStyle name="Normal 73 2" xfId="18492" xr:uid="{00000000-0005-0000-0000-0000818D0000}"/>
    <cellStyle name="Normal 73 2 2" xfId="18493" xr:uid="{00000000-0005-0000-0000-0000828D0000}"/>
    <cellStyle name="Normal 73 2 2 2" xfId="18494" xr:uid="{00000000-0005-0000-0000-0000838D0000}"/>
    <cellStyle name="Normal 73 2 2 2 2" xfId="18495" xr:uid="{00000000-0005-0000-0000-0000848D0000}"/>
    <cellStyle name="Normal 73 3" xfId="18496" xr:uid="{00000000-0005-0000-0000-0000858D0000}"/>
    <cellStyle name="Normal 73 3 2" xfId="18497" xr:uid="{00000000-0005-0000-0000-0000868D0000}"/>
    <cellStyle name="Normal 73 3 2 2" xfId="18498" xr:uid="{00000000-0005-0000-0000-0000878D0000}"/>
    <cellStyle name="Normal 73 3 2 2 2" xfId="18499" xr:uid="{00000000-0005-0000-0000-0000888D0000}"/>
    <cellStyle name="Normal 73 4" xfId="18500" xr:uid="{00000000-0005-0000-0000-0000898D0000}"/>
    <cellStyle name="Normal 73 5" xfId="18501" xr:uid="{00000000-0005-0000-0000-00008A8D0000}"/>
    <cellStyle name="Normal 73 5 2" xfId="18502" xr:uid="{00000000-0005-0000-0000-00008B8D0000}"/>
    <cellStyle name="Normal 73 5 2 2" xfId="18503" xr:uid="{00000000-0005-0000-0000-00008C8D0000}"/>
    <cellStyle name="Normal 73 6" xfId="18504" xr:uid="{00000000-0005-0000-0000-00008D8D0000}"/>
    <cellStyle name="Normal 74" xfId="18505" xr:uid="{00000000-0005-0000-0000-00008E8D0000}"/>
    <cellStyle name="Normal 74 2" xfId="18506" xr:uid="{00000000-0005-0000-0000-00008F8D0000}"/>
    <cellStyle name="Normal 74 2 2" xfId="18507" xr:uid="{00000000-0005-0000-0000-0000908D0000}"/>
    <cellStyle name="Normal 74 2 2 2" xfId="18508" xr:uid="{00000000-0005-0000-0000-0000918D0000}"/>
    <cellStyle name="Normal 74 2 2 2 2" xfId="18509" xr:uid="{00000000-0005-0000-0000-0000928D0000}"/>
    <cellStyle name="Normal 74 3" xfId="18510" xr:uid="{00000000-0005-0000-0000-0000938D0000}"/>
    <cellStyle name="Normal 74 3 2" xfId="18511" xr:uid="{00000000-0005-0000-0000-0000948D0000}"/>
    <cellStyle name="Normal 74 3 2 2" xfId="18512" xr:uid="{00000000-0005-0000-0000-0000958D0000}"/>
    <cellStyle name="Normal 74 3 2 2 2" xfId="18513" xr:uid="{00000000-0005-0000-0000-0000968D0000}"/>
    <cellStyle name="Normal 74 4" xfId="18514" xr:uid="{00000000-0005-0000-0000-0000978D0000}"/>
    <cellStyle name="Normal 74 5" xfId="18515" xr:uid="{00000000-0005-0000-0000-0000988D0000}"/>
    <cellStyle name="Normal 74 5 2" xfId="18516" xr:uid="{00000000-0005-0000-0000-0000998D0000}"/>
    <cellStyle name="Normal 74 5 2 2" xfId="18517" xr:uid="{00000000-0005-0000-0000-00009A8D0000}"/>
    <cellStyle name="Normal 74 6" xfId="18518" xr:uid="{00000000-0005-0000-0000-00009B8D0000}"/>
    <cellStyle name="Normal 75" xfId="18519" xr:uid="{00000000-0005-0000-0000-00009C8D0000}"/>
    <cellStyle name="Normal 75 2" xfId="18520" xr:uid="{00000000-0005-0000-0000-00009D8D0000}"/>
    <cellStyle name="Normal 75 2 2" xfId="18521" xr:uid="{00000000-0005-0000-0000-00009E8D0000}"/>
    <cellStyle name="Normal 75 2 2 2" xfId="18522" xr:uid="{00000000-0005-0000-0000-00009F8D0000}"/>
    <cellStyle name="Normal 75 2 2 2 2" xfId="18523" xr:uid="{00000000-0005-0000-0000-0000A08D0000}"/>
    <cellStyle name="Normal 75 3" xfId="18524" xr:uid="{00000000-0005-0000-0000-0000A18D0000}"/>
    <cellStyle name="Normal 75 3 2" xfId="18525" xr:uid="{00000000-0005-0000-0000-0000A28D0000}"/>
    <cellStyle name="Normal 75 3 2 2" xfId="18526" xr:uid="{00000000-0005-0000-0000-0000A38D0000}"/>
    <cellStyle name="Normal 75 3 2 2 2" xfId="18527" xr:uid="{00000000-0005-0000-0000-0000A48D0000}"/>
    <cellStyle name="Normal 75 4" xfId="18528" xr:uid="{00000000-0005-0000-0000-0000A58D0000}"/>
    <cellStyle name="Normal 75 5" xfId="18529" xr:uid="{00000000-0005-0000-0000-0000A68D0000}"/>
    <cellStyle name="Normal 75 5 2" xfId="18530" xr:uid="{00000000-0005-0000-0000-0000A78D0000}"/>
    <cellStyle name="Normal 75 5 2 2" xfId="18531" xr:uid="{00000000-0005-0000-0000-0000A88D0000}"/>
    <cellStyle name="Normal 75 6" xfId="18532" xr:uid="{00000000-0005-0000-0000-0000A98D0000}"/>
    <cellStyle name="Normal 76" xfId="18533" xr:uid="{00000000-0005-0000-0000-0000AA8D0000}"/>
    <cellStyle name="Normal 76 2" xfId="18534" xr:uid="{00000000-0005-0000-0000-0000AB8D0000}"/>
    <cellStyle name="Normal 76 2 2" xfId="18535" xr:uid="{00000000-0005-0000-0000-0000AC8D0000}"/>
    <cellStyle name="Normal 76 2 2 2" xfId="18536" xr:uid="{00000000-0005-0000-0000-0000AD8D0000}"/>
    <cellStyle name="Normal 76 2 2 2 2" xfId="18537" xr:uid="{00000000-0005-0000-0000-0000AE8D0000}"/>
    <cellStyle name="Normal 76 2 3" xfId="43532" xr:uid="{00000000-0005-0000-0000-0000AF8D0000}"/>
    <cellStyle name="Normal 76 2 4" xfId="43533" xr:uid="{00000000-0005-0000-0000-0000B08D0000}"/>
    <cellStyle name="Normal 76 3" xfId="18538" xr:uid="{00000000-0005-0000-0000-0000B18D0000}"/>
    <cellStyle name="Normal 76 3 2" xfId="18539" xr:uid="{00000000-0005-0000-0000-0000B28D0000}"/>
    <cellStyle name="Normal 76 3 2 2" xfId="18540" xr:uid="{00000000-0005-0000-0000-0000B38D0000}"/>
    <cellStyle name="Normal 76 3 2 2 2" xfId="18541" xr:uid="{00000000-0005-0000-0000-0000B48D0000}"/>
    <cellStyle name="Normal 76 4" xfId="18542" xr:uid="{00000000-0005-0000-0000-0000B58D0000}"/>
    <cellStyle name="Normal 76 5" xfId="18543" xr:uid="{00000000-0005-0000-0000-0000B68D0000}"/>
    <cellStyle name="Normal 76 5 2" xfId="18544" xr:uid="{00000000-0005-0000-0000-0000B78D0000}"/>
    <cellStyle name="Normal 76 5 2 2" xfId="18545" xr:uid="{00000000-0005-0000-0000-0000B88D0000}"/>
    <cellStyle name="Normal 76 6" xfId="18546" xr:uid="{00000000-0005-0000-0000-0000B98D0000}"/>
    <cellStyle name="Normal 77" xfId="18547" xr:uid="{00000000-0005-0000-0000-0000BA8D0000}"/>
    <cellStyle name="Normal 77 2" xfId="18548" xr:uid="{00000000-0005-0000-0000-0000BB8D0000}"/>
    <cellStyle name="Normal 77 2 2" xfId="18549" xr:uid="{00000000-0005-0000-0000-0000BC8D0000}"/>
    <cellStyle name="Normal 77 2 2 2" xfId="18550" xr:uid="{00000000-0005-0000-0000-0000BD8D0000}"/>
    <cellStyle name="Normal 77 2 2 2 2" xfId="18551" xr:uid="{00000000-0005-0000-0000-0000BE8D0000}"/>
    <cellStyle name="Normal 77 3" xfId="18552" xr:uid="{00000000-0005-0000-0000-0000BF8D0000}"/>
    <cellStyle name="Normal 77 3 2" xfId="18553" xr:uid="{00000000-0005-0000-0000-0000C08D0000}"/>
    <cellStyle name="Normal 77 3 2 2" xfId="18554" xr:uid="{00000000-0005-0000-0000-0000C18D0000}"/>
    <cellStyle name="Normal 77 3 2 2 2" xfId="18555" xr:uid="{00000000-0005-0000-0000-0000C28D0000}"/>
    <cellStyle name="Normal 77 4" xfId="18556" xr:uid="{00000000-0005-0000-0000-0000C38D0000}"/>
    <cellStyle name="Normal 77 5" xfId="18557" xr:uid="{00000000-0005-0000-0000-0000C48D0000}"/>
    <cellStyle name="Normal 77 5 2" xfId="18558" xr:uid="{00000000-0005-0000-0000-0000C58D0000}"/>
    <cellStyle name="Normal 77 5 2 2" xfId="18559" xr:uid="{00000000-0005-0000-0000-0000C68D0000}"/>
    <cellStyle name="Normal 77 6" xfId="18560" xr:uid="{00000000-0005-0000-0000-0000C78D0000}"/>
    <cellStyle name="Normal 78" xfId="18561" xr:uid="{00000000-0005-0000-0000-0000C88D0000}"/>
    <cellStyle name="Normal 78 2" xfId="18562" xr:uid="{00000000-0005-0000-0000-0000C98D0000}"/>
    <cellStyle name="Normal 78 2 2" xfId="18563" xr:uid="{00000000-0005-0000-0000-0000CA8D0000}"/>
    <cellStyle name="Normal 78 2 2 2" xfId="18564" xr:uid="{00000000-0005-0000-0000-0000CB8D0000}"/>
    <cellStyle name="Normal 78 2 2 2 2" xfId="18565" xr:uid="{00000000-0005-0000-0000-0000CC8D0000}"/>
    <cellStyle name="Normal 78 2 3" xfId="43534" xr:uid="{00000000-0005-0000-0000-0000CD8D0000}"/>
    <cellStyle name="Normal 78 3" xfId="18566" xr:uid="{00000000-0005-0000-0000-0000CE8D0000}"/>
    <cellStyle name="Normal 78 3 2" xfId="18567" xr:uid="{00000000-0005-0000-0000-0000CF8D0000}"/>
    <cellStyle name="Normal 78 3 2 2" xfId="18568" xr:uid="{00000000-0005-0000-0000-0000D08D0000}"/>
    <cellStyle name="Normal 78 3 2 2 2" xfId="18569" xr:uid="{00000000-0005-0000-0000-0000D18D0000}"/>
    <cellStyle name="Normal 78 4" xfId="18570" xr:uid="{00000000-0005-0000-0000-0000D28D0000}"/>
    <cellStyle name="Normal 78 5" xfId="18571" xr:uid="{00000000-0005-0000-0000-0000D38D0000}"/>
    <cellStyle name="Normal 78 5 2" xfId="18572" xr:uid="{00000000-0005-0000-0000-0000D48D0000}"/>
    <cellStyle name="Normal 78 5 2 2" xfId="18573" xr:uid="{00000000-0005-0000-0000-0000D58D0000}"/>
    <cellStyle name="Normal 78 6" xfId="18574" xr:uid="{00000000-0005-0000-0000-0000D68D0000}"/>
    <cellStyle name="Normal 79" xfId="18575" xr:uid="{00000000-0005-0000-0000-0000D78D0000}"/>
    <cellStyle name="Normal 79 2" xfId="18576" xr:uid="{00000000-0005-0000-0000-0000D88D0000}"/>
    <cellStyle name="Normal 79 2 2" xfId="18577" xr:uid="{00000000-0005-0000-0000-0000D98D0000}"/>
    <cellStyle name="Normal 79 2 2 2" xfId="18578" xr:uid="{00000000-0005-0000-0000-0000DA8D0000}"/>
    <cellStyle name="Normal 79 2 2 2 2" xfId="18579" xr:uid="{00000000-0005-0000-0000-0000DB8D0000}"/>
    <cellStyle name="Normal 79 2 3" xfId="43535" xr:uid="{00000000-0005-0000-0000-0000DC8D0000}"/>
    <cellStyle name="Normal 79 3" xfId="18580" xr:uid="{00000000-0005-0000-0000-0000DD8D0000}"/>
    <cellStyle name="Normal 79 3 2" xfId="18581" xr:uid="{00000000-0005-0000-0000-0000DE8D0000}"/>
    <cellStyle name="Normal 79 3 2 2" xfId="18582" xr:uid="{00000000-0005-0000-0000-0000DF8D0000}"/>
    <cellStyle name="Normal 79 3 2 2 2" xfId="18583" xr:uid="{00000000-0005-0000-0000-0000E08D0000}"/>
    <cellStyle name="Normal 79 4" xfId="18584" xr:uid="{00000000-0005-0000-0000-0000E18D0000}"/>
    <cellStyle name="Normal 79 5" xfId="18585" xr:uid="{00000000-0005-0000-0000-0000E28D0000}"/>
    <cellStyle name="Normal 79 5 2" xfId="18586" xr:uid="{00000000-0005-0000-0000-0000E38D0000}"/>
    <cellStyle name="Normal 79 5 2 2" xfId="18587" xr:uid="{00000000-0005-0000-0000-0000E48D0000}"/>
    <cellStyle name="Normal 79 6" xfId="18588" xr:uid="{00000000-0005-0000-0000-0000E58D0000}"/>
    <cellStyle name="Normal 8" xfId="18589" xr:uid="{00000000-0005-0000-0000-0000E68D0000}"/>
    <cellStyle name="Normal 8 10" xfId="18590" xr:uid="{00000000-0005-0000-0000-0000E78D0000}"/>
    <cellStyle name="Normal 8 10 2" xfId="18591" xr:uid="{00000000-0005-0000-0000-0000E88D0000}"/>
    <cellStyle name="Normal 8 10 2 2" xfId="18592" xr:uid="{00000000-0005-0000-0000-0000E98D0000}"/>
    <cellStyle name="Normal 8 10 2 2 2" xfId="18593" xr:uid="{00000000-0005-0000-0000-0000EA8D0000}"/>
    <cellStyle name="Normal 8 10 3" xfId="43536" xr:uid="{00000000-0005-0000-0000-0000EB8D0000}"/>
    <cellStyle name="Normal 8 11" xfId="18594" xr:uid="{00000000-0005-0000-0000-0000EC8D0000}"/>
    <cellStyle name="Normal 8 11 2" xfId="18595" xr:uid="{00000000-0005-0000-0000-0000ED8D0000}"/>
    <cellStyle name="Normal 8 11 2 2" xfId="18596" xr:uid="{00000000-0005-0000-0000-0000EE8D0000}"/>
    <cellStyle name="Normal 8 11 2 2 2" xfId="18597" xr:uid="{00000000-0005-0000-0000-0000EF8D0000}"/>
    <cellStyle name="Normal 8 12" xfId="18598" xr:uid="{00000000-0005-0000-0000-0000F08D0000}"/>
    <cellStyle name="Normal 8 12 2" xfId="18599" xr:uid="{00000000-0005-0000-0000-0000F18D0000}"/>
    <cellStyle name="Normal 8 12 2 2" xfId="18600" xr:uid="{00000000-0005-0000-0000-0000F28D0000}"/>
    <cellStyle name="Normal 8 12 2 2 2" xfId="18601" xr:uid="{00000000-0005-0000-0000-0000F38D0000}"/>
    <cellStyle name="Normal 8 13" xfId="18602" xr:uid="{00000000-0005-0000-0000-0000F48D0000}"/>
    <cellStyle name="Normal 8 13 2" xfId="18603" xr:uid="{00000000-0005-0000-0000-0000F58D0000}"/>
    <cellStyle name="Normal 8 13 2 2" xfId="18604" xr:uid="{00000000-0005-0000-0000-0000F68D0000}"/>
    <cellStyle name="Normal 8 13 2 2 2" xfId="18605" xr:uid="{00000000-0005-0000-0000-0000F78D0000}"/>
    <cellStyle name="Normal 8 14" xfId="18606" xr:uid="{00000000-0005-0000-0000-0000F88D0000}"/>
    <cellStyle name="Normal 8 14 2" xfId="18607" xr:uid="{00000000-0005-0000-0000-0000F98D0000}"/>
    <cellStyle name="Normal 8 14 2 2" xfId="18608" xr:uid="{00000000-0005-0000-0000-0000FA8D0000}"/>
    <cellStyle name="Normal 8 14 2 2 2" xfId="18609" xr:uid="{00000000-0005-0000-0000-0000FB8D0000}"/>
    <cellStyle name="Normal 8 15" xfId="18610" xr:uid="{00000000-0005-0000-0000-0000FC8D0000}"/>
    <cellStyle name="Normal 8 15 2" xfId="18611" xr:uid="{00000000-0005-0000-0000-0000FD8D0000}"/>
    <cellStyle name="Normal 8 15 2 2" xfId="18612" xr:uid="{00000000-0005-0000-0000-0000FE8D0000}"/>
    <cellStyle name="Normal 8 15 2 2 2" xfId="18613" xr:uid="{00000000-0005-0000-0000-0000FF8D0000}"/>
    <cellStyle name="Normal 8 16" xfId="18614" xr:uid="{00000000-0005-0000-0000-0000008E0000}"/>
    <cellStyle name="Normal 8 16 2" xfId="18615" xr:uid="{00000000-0005-0000-0000-0000018E0000}"/>
    <cellStyle name="Normal 8 16 2 2" xfId="18616" xr:uid="{00000000-0005-0000-0000-0000028E0000}"/>
    <cellStyle name="Normal 8 16 2 2 2" xfId="18617" xr:uid="{00000000-0005-0000-0000-0000038E0000}"/>
    <cellStyle name="Normal 8 17" xfId="18618" xr:uid="{00000000-0005-0000-0000-0000048E0000}"/>
    <cellStyle name="Normal 8 17 2" xfId="18619" xr:uid="{00000000-0005-0000-0000-0000058E0000}"/>
    <cellStyle name="Normal 8 17 2 2" xfId="18620" xr:uid="{00000000-0005-0000-0000-0000068E0000}"/>
    <cellStyle name="Normal 8 17 2 2 2" xfId="18621" xr:uid="{00000000-0005-0000-0000-0000078E0000}"/>
    <cellStyle name="Normal 8 18" xfId="18622" xr:uid="{00000000-0005-0000-0000-0000088E0000}"/>
    <cellStyle name="Normal 8 18 2" xfId="18623" xr:uid="{00000000-0005-0000-0000-0000098E0000}"/>
    <cellStyle name="Normal 8 18 2 2" xfId="18624" xr:uid="{00000000-0005-0000-0000-00000A8E0000}"/>
    <cellStyle name="Normal 8 19" xfId="43537" xr:uid="{00000000-0005-0000-0000-00000B8E0000}"/>
    <cellStyle name="Normal 8 2" xfId="18625" xr:uid="{00000000-0005-0000-0000-00000C8E0000}"/>
    <cellStyle name="Normal 8 2 10" xfId="18626" xr:uid="{00000000-0005-0000-0000-00000D8E0000}"/>
    <cellStyle name="Normal 8 2 2" xfId="18627" xr:uid="{00000000-0005-0000-0000-00000E8E0000}"/>
    <cellStyle name="Normal 8 2 2 2" xfId="18628" xr:uid="{00000000-0005-0000-0000-00000F8E0000}"/>
    <cellStyle name="Normal 8 2 2 2 10" xfId="18629" xr:uid="{00000000-0005-0000-0000-0000108E0000}"/>
    <cellStyle name="Normal 8 2 2 2 2" xfId="18630" xr:uid="{00000000-0005-0000-0000-0000118E0000}"/>
    <cellStyle name="Normal 8 2 2 2 2 2" xfId="18631" xr:uid="{00000000-0005-0000-0000-0000128E0000}"/>
    <cellStyle name="Normal 8 2 2 2 2 2 2" xfId="18632" xr:uid="{00000000-0005-0000-0000-0000138E0000}"/>
    <cellStyle name="Normal 8 2 2 2 2 2 2 2" xfId="18633" xr:uid="{00000000-0005-0000-0000-0000148E0000}"/>
    <cellStyle name="Normal 8 2 2 2 2 3" xfId="18634" xr:uid="{00000000-0005-0000-0000-0000158E0000}"/>
    <cellStyle name="Normal 8 2 2 2 2 3 2" xfId="18635" xr:uid="{00000000-0005-0000-0000-0000168E0000}"/>
    <cellStyle name="Normal 8 2 2 2 2 3 2 2" xfId="18636" xr:uid="{00000000-0005-0000-0000-0000178E0000}"/>
    <cellStyle name="Normal 8 2 2 2 2 3 3" xfId="18637" xr:uid="{00000000-0005-0000-0000-0000188E0000}"/>
    <cellStyle name="Normal 8 2 2 2 2 4" xfId="18638" xr:uid="{00000000-0005-0000-0000-0000198E0000}"/>
    <cellStyle name="Normal 8 2 2 2 2 4 2" xfId="18639" xr:uid="{00000000-0005-0000-0000-00001A8E0000}"/>
    <cellStyle name="Normal 8 2 2 2 2 5" xfId="18640" xr:uid="{00000000-0005-0000-0000-00001B8E0000}"/>
    <cellStyle name="Normal 8 2 2 2 2 5 2" xfId="18641" xr:uid="{00000000-0005-0000-0000-00001C8E0000}"/>
    <cellStyle name="Normal 8 2 2 2 2 6" xfId="18642" xr:uid="{00000000-0005-0000-0000-00001D8E0000}"/>
    <cellStyle name="Normal 8 2 2 2 3" xfId="18643" xr:uid="{00000000-0005-0000-0000-00001E8E0000}"/>
    <cellStyle name="Normal 8 2 2 2 3 2" xfId="18644" xr:uid="{00000000-0005-0000-0000-00001F8E0000}"/>
    <cellStyle name="Normal 8 2 2 2 3 2 2" xfId="18645" xr:uid="{00000000-0005-0000-0000-0000208E0000}"/>
    <cellStyle name="Normal 8 2 2 2 4" xfId="18646" xr:uid="{00000000-0005-0000-0000-0000218E0000}"/>
    <cellStyle name="Normal 8 2 2 2 4 2" xfId="18647" xr:uid="{00000000-0005-0000-0000-0000228E0000}"/>
    <cellStyle name="Normal 8 2 2 2 4 2 2" xfId="18648" xr:uid="{00000000-0005-0000-0000-0000238E0000}"/>
    <cellStyle name="Normal 8 2 2 2 4 3" xfId="18649" xr:uid="{00000000-0005-0000-0000-0000248E0000}"/>
    <cellStyle name="Normal 8 2 2 2 5" xfId="18650" xr:uid="{00000000-0005-0000-0000-0000258E0000}"/>
    <cellStyle name="Normal 8 2 2 2 5 2" xfId="18651" xr:uid="{00000000-0005-0000-0000-0000268E0000}"/>
    <cellStyle name="Normal 8 2 2 2 6" xfId="18652" xr:uid="{00000000-0005-0000-0000-0000278E0000}"/>
    <cellStyle name="Normal 8 2 2 2 6 2" xfId="18653" xr:uid="{00000000-0005-0000-0000-0000288E0000}"/>
    <cellStyle name="Normal 8 2 2 2 7" xfId="18654" xr:uid="{00000000-0005-0000-0000-0000298E0000}"/>
    <cellStyle name="Normal 8 2 2 2 7 2" xfId="18655" xr:uid="{00000000-0005-0000-0000-00002A8E0000}"/>
    <cellStyle name="Normal 8 2 2 2 8" xfId="18656" xr:uid="{00000000-0005-0000-0000-00002B8E0000}"/>
    <cellStyle name="Normal 8 2 2 2 8 2" xfId="18657" xr:uid="{00000000-0005-0000-0000-00002C8E0000}"/>
    <cellStyle name="Normal 8 2 2 2 9" xfId="18658" xr:uid="{00000000-0005-0000-0000-00002D8E0000}"/>
    <cellStyle name="Normal 8 2 2 2 9 2" xfId="18659" xr:uid="{00000000-0005-0000-0000-00002E8E0000}"/>
    <cellStyle name="Normal 8 2 2 3" xfId="18660" xr:uid="{00000000-0005-0000-0000-00002F8E0000}"/>
    <cellStyle name="Normal 8 2 2 3 2" xfId="18661" xr:uid="{00000000-0005-0000-0000-0000308E0000}"/>
    <cellStyle name="Normal 8 2 2 3 2 2" xfId="18662" xr:uid="{00000000-0005-0000-0000-0000318E0000}"/>
    <cellStyle name="Normal 8 2 2 3 2 2 2" xfId="18663" xr:uid="{00000000-0005-0000-0000-0000328E0000}"/>
    <cellStyle name="Normal 8 2 2 4" xfId="18664" xr:uid="{00000000-0005-0000-0000-0000338E0000}"/>
    <cellStyle name="Normal 8 2 2 4 2" xfId="18665" xr:uid="{00000000-0005-0000-0000-0000348E0000}"/>
    <cellStyle name="Normal 8 2 2 4 2 2" xfId="18666" xr:uid="{00000000-0005-0000-0000-0000358E0000}"/>
    <cellStyle name="Normal 8 2 2 4 3" xfId="18667" xr:uid="{00000000-0005-0000-0000-0000368E0000}"/>
    <cellStyle name="Normal 8 2 2 4 3 2" xfId="18668" xr:uid="{00000000-0005-0000-0000-0000378E0000}"/>
    <cellStyle name="Normal 8 2 2 4 4" xfId="18669" xr:uid="{00000000-0005-0000-0000-0000388E0000}"/>
    <cellStyle name="Normal 8 2 2 5" xfId="18670" xr:uid="{00000000-0005-0000-0000-0000398E0000}"/>
    <cellStyle name="Normal 8 2 2 5 2" xfId="18671" xr:uid="{00000000-0005-0000-0000-00003A8E0000}"/>
    <cellStyle name="Normal 8 2 2 5 2 2" xfId="18672" xr:uid="{00000000-0005-0000-0000-00003B8E0000}"/>
    <cellStyle name="Normal 8 2 2 6" xfId="18673" xr:uid="{00000000-0005-0000-0000-00003C8E0000}"/>
    <cellStyle name="Normal 8 2 2 6 2" xfId="18674" xr:uid="{00000000-0005-0000-0000-00003D8E0000}"/>
    <cellStyle name="Normal 8 2 2 7" xfId="18675" xr:uid="{00000000-0005-0000-0000-00003E8E0000}"/>
    <cellStyle name="Normal 8 2 2 7 2" xfId="18676" xr:uid="{00000000-0005-0000-0000-00003F8E0000}"/>
    <cellStyle name="Normal 8 2 3" xfId="18677" xr:uid="{00000000-0005-0000-0000-0000408E0000}"/>
    <cellStyle name="Normal 8 2 3 10" xfId="18678" xr:uid="{00000000-0005-0000-0000-0000418E0000}"/>
    <cellStyle name="Normal 8 2 3 2" xfId="18679" xr:uid="{00000000-0005-0000-0000-0000428E0000}"/>
    <cellStyle name="Normal 8 2 3 2 2" xfId="18680" xr:uid="{00000000-0005-0000-0000-0000438E0000}"/>
    <cellStyle name="Normal 8 2 3 2 2 2" xfId="18681" xr:uid="{00000000-0005-0000-0000-0000448E0000}"/>
    <cellStyle name="Normal 8 2 3 2 2 2 2" xfId="18682" xr:uid="{00000000-0005-0000-0000-0000458E0000}"/>
    <cellStyle name="Normal 8 2 3 2 3" xfId="18683" xr:uid="{00000000-0005-0000-0000-0000468E0000}"/>
    <cellStyle name="Normal 8 2 3 2 3 2" xfId="18684" xr:uid="{00000000-0005-0000-0000-0000478E0000}"/>
    <cellStyle name="Normal 8 2 3 2 3 2 2" xfId="18685" xr:uid="{00000000-0005-0000-0000-0000488E0000}"/>
    <cellStyle name="Normal 8 2 3 2 3 3" xfId="18686" xr:uid="{00000000-0005-0000-0000-0000498E0000}"/>
    <cellStyle name="Normal 8 2 3 2 4" xfId="18687" xr:uid="{00000000-0005-0000-0000-00004A8E0000}"/>
    <cellStyle name="Normal 8 2 3 2 4 2" xfId="18688" xr:uid="{00000000-0005-0000-0000-00004B8E0000}"/>
    <cellStyle name="Normal 8 2 3 2 5" xfId="18689" xr:uid="{00000000-0005-0000-0000-00004C8E0000}"/>
    <cellStyle name="Normal 8 2 3 2 5 2" xfId="18690" xr:uid="{00000000-0005-0000-0000-00004D8E0000}"/>
    <cellStyle name="Normal 8 2 3 2 6" xfId="18691" xr:uid="{00000000-0005-0000-0000-00004E8E0000}"/>
    <cellStyle name="Normal 8 2 3 3" xfId="18692" xr:uid="{00000000-0005-0000-0000-00004F8E0000}"/>
    <cellStyle name="Normal 8 2 3 3 2" xfId="18693" xr:uid="{00000000-0005-0000-0000-0000508E0000}"/>
    <cellStyle name="Normal 8 2 3 3 2 2" xfId="18694" xr:uid="{00000000-0005-0000-0000-0000518E0000}"/>
    <cellStyle name="Normal 8 2 3 4" xfId="18695" xr:uid="{00000000-0005-0000-0000-0000528E0000}"/>
    <cellStyle name="Normal 8 2 3 4 2" xfId="18696" xr:uid="{00000000-0005-0000-0000-0000538E0000}"/>
    <cellStyle name="Normal 8 2 3 4 2 2" xfId="18697" xr:uid="{00000000-0005-0000-0000-0000548E0000}"/>
    <cellStyle name="Normal 8 2 3 4 3" xfId="18698" xr:uid="{00000000-0005-0000-0000-0000558E0000}"/>
    <cellStyle name="Normal 8 2 3 5" xfId="18699" xr:uid="{00000000-0005-0000-0000-0000568E0000}"/>
    <cellStyle name="Normal 8 2 3 5 2" xfId="18700" xr:uid="{00000000-0005-0000-0000-0000578E0000}"/>
    <cellStyle name="Normal 8 2 3 6" xfId="18701" xr:uid="{00000000-0005-0000-0000-0000588E0000}"/>
    <cellStyle name="Normal 8 2 3 6 2" xfId="18702" xr:uid="{00000000-0005-0000-0000-0000598E0000}"/>
    <cellStyle name="Normal 8 2 3 7" xfId="18703" xr:uid="{00000000-0005-0000-0000-00005A8E0000}"/>
    <cellStyle name="Normal 8 2 3 7 2" xfId="18704" xr:uid="{00000000-0005-0000-0000-00005B8E0000}"/>
    <cellStyle name="Normal 8 2 3 8" xfId="18705" xr:uid="{00000000-0005-0000-0000-00005C8E0000}"/>
    <cellStyle name="Normal 8 2 3 8 2" xfId="18706" xr:uid="{00000000-0005-0000-0000-00005D8E0000}"/>
    <cellStyle name="Normal 8 2 3 9" xfId="18707" xr:uid="{00000000-0005-0000-0000-00005E8E0000}"/>
    <cellStyle name="Normal 8 2 3 9 2" xfId="18708" xr:uid="{00000000-0005-0000-0000-00005F8E0000}"/>
    <cellStyle name="Normal 8 2 4" xfId="18709" xr:uid="{00000000-0005-0000-0000-0000608E0000}"/>
    <cellStyle name="Normal 8 2 4 2" xfId="18710" xr:uid="{00000000-0005-0000-0000-0000618E0000}"/>
    <cellStyle name="Normal 8 2 4 2 2" xfId="18711" xr:uid="{00000000-0005-0000-0000-0000628E0000}"/>
    <cellStyle name="Normal 8 2 4 2 2 2" xfId="18712" xr:uid="{00000000-0005-0000-0000-0000638E0000}"/>
    <cellStyle name="Normal 8 2 5" xfId="18713" xr:uid="{00000000-0005-0000-0000-0000648E0000}"/>
    <cellStyle name="Normal 8 2 5 2" xfId="18714" xr:uid="{00000000-0005-0000-0000-0000658E0000}"/>
    <cellStyle name="Normal 8 2 5 2 2" xfId="18715" xr:uid="{00000000-0005-0000-0000-0000668E0000}"/>
    <cellStyle name="Normal 8 2 5 3" xfId="18716" xr:uid="{00000000-0005-0000-0000-0000678E0000}"/>
    <cellStyle name="Normal 8 2 5 3 2" xfId="18717" xr:uid="{00000000-0005-0000-0000-0000688E0000}"/>
    <cellStyle name="Normal 8 2 5 4" xfId="18718" xr:uid="{00000000-0005-0000-0000-0000698E0000}"/>
    <cellStyle name="Normal 8 2 6" xfId="18719" xr:uid="{00000000-0005-0000-0000-00006A8E0000}"/>
    <cellStyle name="Normal 8 2 6 2" xfId="18720" xr:uid="{00000000-0005-0000-0000-00006B8E0000}"/>
    <cellStyle name="Normal 8 2 6 2 2" xfId="18721" xr:uid="{00000000-0005-0000-0000-00006C8E0000}"/>
    <cellStyle name="Normal 8 2 7" xfId="18722" xr:uid="{00000000-0005-0000-0000-00006D8E0000}"/>
    <cellStyle name="Normal 8 2 8" xfId="18723" xr:uid="{00000000-0005-0000-0000-00006E8E0000}"/>
    <cellStyle name="Normal 8 2 8 2" xfId="18724" xr:uid="{00000000-0005-0000-0000-00006F8E0000}"/>
    <cellStyle name="Normal 8 2 9" xfId="18725" xr:uid="{00000000-0005-0000-0000-0000708E0000}"/>
    <cellStyle name="Normal 8 2 9 2" xfId="18726" xr:uid="{00000000-0005-0000-0000-0000718E0000}"/>
    <cellStyle name="Normal 8 20" xfId="43538" xr:uid="{00000000-0005-0000-0000-0000728E0000}"/>
    <cellStyle name="Normal 8 3" xfId="18727" xr:uid="{00000000-0005-0000-0000-0000738E0000}"/>
    <cellStyle name="Normal 8 3 10" xfId="18728" xr:uid="{00000000-0005-0000-0000-0000748E0000}"/>
    <cellStyle name="Normal 8 3 2" xfId="18729" xr:uid="{00000000-0005-0000-0000-0000758E0000}"/>
    <cellStyle name="Normal 8 3 2 10" xfId="18730" xr:uid="{00000000-0005-0000-0000-0000768E0000}"/>
    <cellStyle name="Normal 8 3 2 10 2" xfId="18731" xr:uid="{00000000-0005-0000-0000-0000778E0000}"/>
    <cellStyle name="Normal 8 3 2 11" xfId="18732" xr:uid="{00000000-0005-0000-0000-0000788E0000}"/>
    <cellStyle name="Normal 8 3 2 12" xfId="18733" xr:uid="{00000000-0005-0000-0000-0000798E0000}"/>
    <cellStyle name="Normal 8 3 2 2" xfId="18734" xr:uid="{00000000-0005-0000-0000-00007A8E0000}"/>
    <cellStyle name="Normal 8 3 2 2 2" xfId="18735" xr:uid="{00000000-0005-0000-0000-00007B8E0000}"/>
    <cellStyle name="Normal 8 3 2 2 2 2" xfId="18736" xr:uid="{00000000-0005-0000-0000-00007C8E0000}"/>
    <cellStyle name="Normal 8 3 2 2 2 2 2" xfId="18737" xr:uid="{00000000-0005-0000-0000-00007D8E0000}"/>
    <cellStyle name="Normal 8 3 2 2 3" xfId="18738" xr:uid="{00000000-0005-0000-0000-00007E8E0000}"/>
    <cellStyle name="Normal 8 3 2 2 3 2" xfId="18739" xr:uid="{00000000-0005-0000-0000-00007F8E0000}"/>
    <cellStyle name="Normal 8 3 2 2 3 2 2" xfId="18740" xr:uid="{00000000-0005-0000-0000-0000808E0000}"/>
    <cellStyle name="Normal 8 3 2 2 3 3" xfId="18741" xr:uid="{00000000-0005-0000-0000-0000818E0000}"/>
    <cellStyle name="Normal 8 3 2 2 4" xfId="18742" xr:uid="{00000000-0005-0000-0000-0000828E0000}"/>
    <cellStyle name="Normal 8 3 2 2 4 2" xfId="18743" xr:uid="{00000000-0005-0000-0000-0000838E0000}"/>
    <cellStyle name="Normal 8 3 2 2 5" xfId="18744" xr:uid="{00000000-0005-0000-0000-0000848E0000}"/>
    <cellStyle name="Normal 8 3 2 2 5 2" xfId="18745" xr:uid="{00000000-0005-0000-0000-0000858E0000}"/>
    <cellStyle name="Normal 8 3 2 2 6" xfId="18746" xr:uid="{00000000-0005-0000-0000-0000868E0000}"/>
    <cellStyle name="Normal 8 3 2 3" xfId="18747" xr:uid="{00000000-0005-0000-0000-0000878E0000}"/>
    <cellStyle name="Normal 8 3 2 3 2" xfId="18748" xr:uid="{00000000-0005-0000-0000-0000888E0000}"/>
    <cellStyle name="Normal 8 3 2 3 2 2" xfId="18749" xr:uid="{00000000-0005-0000-0000-0000898E0000}"/>
    <cellStyle name="Normal 8 3 2 3 2 2 2" xfId="18750" xr:uid="{00000000-0005-0000-0000-00008A8E0000}"/>
    <cellStyle name="Normal 8 3 2 3 3" xfId="18751" xr:uid="{00000000-0005-0000-0000-00008B8E0000}"/>
    <cellStyle name="Normal 8 3 2 3 3 2" xfId="18752" xr:uid="{00000000-0005-0000-0000-00008C8E0000}"/>
    <cellStyle name="Normal 8 3 2 3 3 2 2" xfId="18753" xr:uid="{00000000-0005-0000-0000-00008D8E0000}"/>
    <cellStyle name="Normal 8 3 2 3 3 3" xfId="18754" xr:uid="{00000000-0005-0000-0000-00008E8E0000}"/>
    <cellStyle name="Normal 8 3 2 3 4" xfId="18755" xr:uid="{00000000-0005-0000-0000-00008F8E0000}"/>
    <cellStyle name="Normal 8 3 2 3 4 2" xfId="18756" xr:uid="{00000000-0005-0000-0000-0000908E0000}"/>
    <cellStyle name="Normal 8 3 2 3 5" xfId="18757" xr:uid="{00000000-0005-0000-0000-0000918E0000}"/>
    <cellStyle name="Normal 8 3 2 3 5 2" xfId="18758" xr:uid="{00000000-0005-0000-0000-0000928E0000}"/>
    <cellStyle name="Normal 8 3 2 3 6" xfId="18759" xr:uid="{00000000-0005-0000-0000-0000938E0000}"/>
    <cellStyle name="Normal 8 3 2 4" xfId="18760" xr:uid="{00000000-0005-0000-0000-0000948E0000}"/>
    <cellStyle name="Normal 8 3 2 4 2" xfId="18761" xr:uid="{00000000-0005-0000-0000-0000958E0000}"/>
    <cellStyle name="Normal 8 3 2 4 2 2" xfId="18762" xr:uid="{00000000-0005-0000-0000-0000968E0000}"/>
    <cellStyle name="Normal 8 3 2 4 2 2 2" xfId="18763" xr:uid="{00000000-0005-0000-0000-0000978E0000}"/>
    <cellStyle name="Normal 8 3 2 4 3" xfId="18764" xr:uid="{00000000-0005-0000-0000-0000988E0000}"/>
    <cellStyle name="Normal 8 3 2 4 3 2" xfId="18765" xr:uid="{00000000-0005-0000-0000-0000998E0000}"/>
    <cellStyle name="Normal 8 3 2 4 4" xfId="18766" xr:uid="{00000000-0005-0000-0000-00009A8E0000}"/>
    <cellStyle name="Normal 8 3 2 5" xfId="18767" xr:uid="{00000000-0005-0000-0000-00009B8E0000}"/>
    <cellStyle name="Normal 8 3 2 5 2" xfId="18768" xr:uid="{00000000-0005-0000-0000-00009C8E0000}"/>
    <cellStyle name="Normal 8 3 2 6" xfId="18769" xr:uid="{00000000-0005-0000-0000-00009D8E0000}"/>
    <cellStyle name="Normal 8 3 2 6 2" xfId="18770" xr:uid="{00000000-0005-0000-0000-00009E8E0000}"/>
    <cellStyle name="Normal 8 3 2 7" xfId="18771" xr:uid="{00000000-0005-0000-0000-00009F8E0000}"/>
    <cellStyle name="Normal 8 3 2 7 2" xfId="18772" xr:uid="{00000000-0005-0000-0000-0000A08E0000}"/>
    <cellStyle name="Normal 8 3 2 8" xfId="18773" xr:uid="{00000000-0005-0000-0000-0000A18E0000}"/>
    <cellStyle name="Normal 8 3 2 8 2" xfId="18774" xr:uid="{00000000-0005-0000-0000-0000A28E0000}"/>
    <cellStyle name="Normal 8 3 2 9" xfId="18775" xr:uid="{00000000-0005-0000-0000-0000A38E0000}"/>
    <cellStyle name="Normal 8 3 2 9 2" xfId="18776" xr:uid="{00000000-0005-0000-0000-0000A48E0000}"/>
    <cellStyle name="Normal 8 3 3" xfId="18777" xr:uid="{00000000-0005-0000-0000-0000A58E0000}"/>
    <cellStyle name="Normal 8 3 3 10" xfId="18778" xr:uid="{00000000-0005-0000-0000-0000A68E0000}"/>
    <cellStyle name="Normal 8 3 3 2" xfId="18779" xr:uid="{00000000-0005-0000-0000-0000A78E0000}"/>
    <cellStyle name="Normal 8 3 3 2 2" xfId="18780" xr:uid="{00000000-0005-0000-0000-0000A88E0000}"/>
    <cellStyle name="Normal 8 3 3 2 2 2" xfId="18781" xr:uid="{00000000-0005-0000-0000-0000A98E0000}"/>
    <cellStyle name="Normal 8 3 3 2 2 2 2" xfId="18782" xr:uid="{00000000-0005-0000-0000-0000AA8E0000}"/>
    <cellStyle name="Normal 8 3 3 2 3" xfId="18783" xr:uid="{00000000-0005-0000-0000-0000AB8E0000}"/>
    <cellStyle name="Normal 8 3 3 2 3 2" xfId="18784" xr:uid="{00000000-0005-0000-0000-0000AC8E0000}"/>
    <cellStyle name="Normal 8 3 3 2 3 2 2" xfId="18785" xr:uid="{00000000-0005-0000-0000-0000AD8E0000}"/>
    <cellStyle name="Normal 8 3 3 2 3 3" xfId="18786" xr:uid="{00000000-0005-0000-0000-0000AE8E0000}"/>
    <cellStyle name="Normal 8 3 3 2 4" xfId="18787" xr:uid="{00000000-0005-0000-0000-0000AF8E0000}"/>
    <cellStyle name="Normal 8 3 3 2 4 2" xfId="18788" xr:uid="{00000000-0005-0000-0000-0000B08E0000}"/>
    <cellStyle name="Normal 8 3 3 2 5" xfId="18789" xr:uid="{00000000-0005-0000-0000-0000B18E0000}"/>
    <cellStyle name="Normal 8 3 3 2 5 2" xfId="18790" xr:uid="{00000000-0005-0000-0000-0000B28E0000}"/>
    <cellStyle name="Normal 8 3 3 2 6" xfId="18791" xr:uid="{00000000-0005-0000-0000-0000B38E0000}"/>
    <cellStyle name="Normal 8 3 3 3" xfId="18792" xr:uid="{00000000-0005-0000-0000-0000B48E0000}"/>
    <cellStyle name="Normal 8 3 3 3 2" xfId="18793" xr:uid="{00000000-0005-0000-0000-0000B58E0000}"/>
    <cellStyle name="Normal 8 3 3 3 2 2" xfId="18794" xr:uid="{00000000-0005-0000-0000-0000B68E0000}"/>
    <cellStyle name="Normal 8 3 3 4" xfId="18795" xr:uid="{00000000-0005-0000-0000-0000B78E0000}"/>
    <cellStyle name="Normal 8 3 3 4 2" xfId="18796" xr:uid="{00000000-0005-0000-0000-0000B88E0000}"/>
    <cellStyle name="Normal 8 3 3 4 2 2" xfId="18797" xr:uid="{00000000-0005-0000-0000-0000B98E0000}"/>
    <cellStyle name="Normal 8 3 3 4 3" xfId="18798" xr:uid="{00000000-0005-0000-0000-0000BA8E0000}"/>
    <cellStyle name="Normal 8 3 3 5" xfId="18799" xr:uid="{00000000-0005-0000-0000-0000BB8E0000}"/>
    <cellStyle name="Normal 8 3 3 5 2" xfId="18800" xr:uid="{00000000-0005-0000-0000-0000BC8E0000}"/>
    <cellStyle name="Normal 8 3 3 6" xfId="18801" xr:uid="{00000000-0005-0000-0000-0000BD8E0000}"/>
    <cellStyle name="Normal 8 3 3 6 2" xfId="18802" xr:uid="{00000000-0005-0000-0000-0000BE8E0000}"/>
    <cellStyle name="Normal 8 3 3 7" xfId="18803" xr:uid="{00000000-0005-0000-0000-0000BF8E0000}"/>
    <cellStyle name="Normal 8 3 3 7 2" xfId="18804" xr:uid="{00000000-0005-0000-0000-0000C08E0000}"/>
    <cellStyle name="Normal 8 3 3 8" xfId="18805" xr:uid="{00000000-0005-0000-0000-0000C18E0000}"/>
    <cellStyle name="Normal 8 3 3 8 2" xfId="18806" xr:uid="{00000000-0005-0000-0000-0000C28E0000}"/>
    <cellStyle name="Normal 8 3 3 9" xfId="18807" xr:uid="{00000000-0005-0000-0000-0000C38E0000}"/>
    <cellStyle name="Normal 8 3 3 9 2" xfId="18808" xr:uid="{00000000-0005-0000-0000-0000C48E0000}"/>
    <cellStyle name="Normal 8 3 4" xfId="18809" xr:uid="{00000000-0005-0000-0000-0000C58E0000}"/>
    <cellStyle name="Normal 8 3 4 2" xfId="18810" xr:uid="{00000000-0005-0000-0000-0000C68E0000}"/>
    <cellStyle name="Normal 8 3 4 2 2" xfId="18811" xr:uid="{00000000-0005-0000-0000-0000C78E0000}"/>
    <cellStyle name="Normal 8 3 4 2 2 2" xfId="18812" xr:uid="{00000000-0005-0000-0000-0000C88E0000}"/>
    <cellStyle name="Normal 8 3 5" xfId="18813" xr:uid="{00000000-0005-0000-0000-0000C98E0000}"/>
    <cellStyle name="Normal 8 3 5 2" xfId="18814" xr:uid="{00000000-0005-0000-0000-0000CA8E0000}"/>
    <cellStyle name="Normal 8 3 5 2 2" xfId="18815" xr:uid="{00000000-0005-0000-0000-0000CB8E0000}"/>
    <cellStyle name="Normal 8 3 5 3" xfId="18816" xr:uid="{00000000-0005-0000-0000-0000CC8E0000}"/>
    <cellStyle name="Normal 8 3 5 3 2" xfId="18817" xr:uid="{00000000-0005-0000-0000-0000CD8E0000}"/>
    <cellStyle name="Normal 8 3 5 4" xfId="18818" xr:uid="{00000000-0005-0000-0000-0000CE8E0000}"/>
    <cellStyle name="Normal 8 3 6" xfId="18819" xr:uid="{00000000-0005-0000-0000-0000CF8E0000}"/>
    <cellStyle name="Normal 8 3 6 2" xfId="18820" xr:uid="{00000000-0005-0000-0000-0000D08E0000}"/>
    <cellStyle name="Normal 8 3 6 2 2" xfId="18821" xr:uid="{00000000-0005-0000-0000-0000D18E0000}"/>
    <cellStyle name="Normal 8 3 7" xfId="18822" xr:uid="{00000000-0005-0000-0000-0000D28E0000}"/>
    <cellStyle name="Normal 8 3 8" xfId="18823" xr:uid="{00000000-0005-0000-0000-0000D38E0000}"/>
    <cellStyle name="Normal 8 3 8 2" xfId="18824" xr:uid="{00000000-0005-0000-0000-0000D48E0000}"/>
    <cellStyle name="Normal 8 3 9" xfId="18825" xr:uid="{00000000-0005-0000-0000-0000D58E0000}"/>
    <cellStyle name="Normal 8 3 9 2" xfId="18826" xr:uid="{00000000-0005-0000-0000-0000D68E0000}"/>
    <cellStyle name="Normal 8 4" xfId="18827" xr:uid="{00000000-0005-0000-0000-0000D78E0000}"/>
    <cellStyle name="Normal 8 4 2" xfId="18828" xr:uid="{00000000-0005-0000-0000-0000D88E0000}"/>
    <cellStyle name="Normal 8 4 2 2" xfId="18829" xr:uid="{00000000-0005-0000-0000-0000D98E0000}"/>
    <cellStyle name="Normal 8 4 2 2 2" xfId="18830" xr:uid="{00000000-0005-0000-0000-0000DA8E0000}"/>
    <cellStyle name="Normal 8 4 2 2 2 2" xfId="18831" xr:uid="{00000000-0005-0000-0000-0000DB8E0000}"/>
    <cellStyle name="Normal 8 4 3" xfId="18832" xr:uid="{00000000-0005-0000-0000-0000DC8E0000}"/>
    <cellStyle name="Normal 8 4 3 2" xfId="18833" xr:uid="{00000000-0005-0000-0000-0000DD8E0000}"/>
    <cellStyle name="Normal 8 4 3 2 2" xfId="18834" xr:uid="{00000000-0005-0000-0000-0000DE8E0000}"/>
    <cellStyle name="Normal 8 4 3 2 2 2" xfId="18835" xr:uid="{00000000-0005-0000-0000-0000DF8E0000}"/>
    <cellStyle name="Normal 8 4 4" xfId="18836" xr:uid="{00000000-0005-0000-0000-0000E08E0000}"/>
    <cellStyle name="Normal 8 4 5" xfId="18837" xr:uid="{00000000-0005-0000-0000-0000E18E0000}"/>
    <cellStyle name="Normal 8 4 5 2" xfId="18838" xr:uid="{00000000-0005-0000-0000-0000E28E0000}"/>
    <cellStyle name="Normal 8 4 5 2 2" xfId="18839" xr:uid="{00000000-0005-0000-0000-0000E38E0000}"/>
    <cellStyle name="Normal 8 4 6" xfId="18840" xr:uid="{00000000-0005-0000-0000-0000E48E0000}"/>
    <cellStyle name="Normal 8 5" xfId="18841" xr:uid="{00000000-0005-0000-0000-0000E58E0000}"/>
    <cellStyle name="Normal 8 5 2" xfId="18842" xr:uid="{00000000-0005-0000-0000-0000E68E0000}"/>
    <cellStyle name="Normal 8 5 2 2" xfId="18843" xr:uid="{00000000-0005-0000-0000-0000E78E0000}"/>
    <cellStyle name="Normal 8 5 2 2 2" xfId="18844" xr:uid="{00000000-0005-0000-0000-0000E88E0000}"/>
    <cellStyle name="Normal 8 5 3" xfId="43539" xr:uid="{00000000-0005-0000-0000-0000E98E0000}"/>
    <cellStyle name="Normal 8 6" xfId="18845" xr:uid="{00000000-0005-0000-0000-0000EA8E0000}"/>
    <cellStyle name="Normal 8 6 2" xfId="18846" xr:uid="{00000000-0005-0000-0000-0000EB8E0000}"/>
    <cellStyle name="Normal 8 6 2 2" xfId="18847" xr:uid="{00000000-0005-0000-0000-0000EC8E0000}"/>
    <cellStyle name="Normal 8 6 2 2 2" xfId="18848" xr:uid="{00000000-0005-0000-0000-0000ED8E0000}"/>
    <cellStyle name="Normal 8 6 3" xfId="43540" xr:uid="{00000000-0005-0000-0000-0000EE8E0000}"/>
    <cellStyle name="Normal 8 7" xfId="18849" xr:uid="{00000000-0005-0000-0000-0000EF8E0000}"/>
    <cellStyle name="Normal 8 7 2" xfId="18850" xr:uid="{00000000-0005-0000-0000-0000F08E0000}"/>
    <cellStyle name="Normal 8 7 2 2" xfId="18851" xr:uid="{00000000-0005-0000-0000-0000F18E0000}"/>
    <cellStyle name="Normal 8 7 2 2 2" xfId="18852" xr:uid="{00000000-0005-0000-0000-0000F28E0000}"/>
    <cellStyle name="Normal 8 7 3" xfId="43541" xr:uid="{00000000-0005-0000-0000-0000F38E0000}"/>
    <cellStyle name="Normal 8 8" xfId="18853" xr:uid="{00000000-0005-0000-0000-0000F48E0000}"/>
    <cellStyle name="Normal 8 8 2" xfId="18854" xr:uid="{00000000-0005-0000-0000-0000F58E0000}"/>
    <cellStyle name="Normal 8 8 2 2" xfId="18855" xr:uid="{00000000-0005-0000-0000-0000F68E0000}"/>
    <cellStyle name="Normal 8 8 2 2 2" xfId="18856" xr:uid="{00000000-0005-0000-0000-0000F78E0000}"/>
    <cellStyle name="Normal 8 8 3" xfId="43542" xr:uid="{00000000-0005-0000-0000-0000F88E0000}"/>
    <cellStyle name="Normal 8 9" xfId="18857" xr:uid="{00000000-0005-0000-0000-0000F98E0000}"/>
    <cellStyle name="Normal 8 9 2" xfId="18858" xr:uid="{00000000-0005-0000-0000-0000FA8E0000}"/>
    <cellStyle name="Normal 8 9 2 2" xfId="18859" xr:uid="{00000000-0005-0000-0000-0000FB8E0000}"/>
    <cellStyle name="Normal 8 9 2 2 2" xfId="18860" xr:uid="{00000000-0005-0000-0000-0000FC8E0000}"/>
    <cellStyle name="Normal 8 9 3" xfId="43543" xr:uid="{00000000-0005-0000-0000-0000FD8E0000}"/>
    <cellStyle name="Normal 80" xfId="18861" xr:uid="{00000000-0005-0000-0000-0000FE8E0000}"/>
    <cellStyle name="Normal 80 2" xfId="18862" xr:uid="{00000000-0005-0000-0000-0000FF8E0000}"/>
    <cellStyle name="Normal 80 2 2" xfId="18863" xr:uid="{00000000-0005-0000-0000-0000008F0000}"/>
    <cellStyle name="Normal 80 2 2 2" xfId="18864" xr:uid="{00000000-0005-0000-0000-0000018F0000}"/>
    <cellStyle name="Normal 80 2 2 2 2" xfId="18865" xr:uid="{00000000-0005-0000-0000-0000028F0000}"/>
    <cellStyle name="Normal 80 2 3" xfId="43544" xr:uid="{00000000-0005-0000-0000-0000038F0000}"/>
    <cellStyle name="Normal 80 3" xfId="18866" xr:uid="{00000000-0005-0000-0000-0000048F0000}"/>
    <cellStyle name="Normal 80 3 2" xfId="18867" xr:uid="{00000000-0005-0000-0000-0000058F0000}"/>
    <cellStyle name="Normal 80 3 2 2" xfId="18868" xr:uid="{00000000-0005-0000-0000-0000068F0000}"/>
    <cellStyle name="Normal 80 3 2 2 2" xfId="18869" xr:uid="{00000000-0005-0000-0000-0000078F0000}"/>
    <cellStyle name="Normal 80 4" xfId="18870" xr:uid="{00000000-0005-0000-0000-0000088F0000}"/>
    <cellStyle name="Normal 80 5" xfId="18871" xr:uid="{00000000-0005-0000-0000-0000098F0000}"/>
    <cellStyle name="Normal 80 5 2" xfId="18872" xr:uid="{00000000-0005-0000-0000-00000A8F0000}"/>
    <cellStyle name="Normal 80 5 2 2" xfId="18873" xr:uid="{00000000-0005-0000-0000-00000B8F0000}"/>
    <cellStyle name="Normal 80 6" xfId="18874" xr:uid="{00000000-0005-0000-0000-00000C8F0000}"/>
    <cellStyle name="Normal 81" xfId="18875" xr:uid="{00000000-0005-0000-0000-00000D8F0000}"/>
    <cellStyle name="Normal 81 2" xfId="18876" xr:uid="{00000000-0005-0000-0000-00000E8F0000}"/>
    <cellStyle name="Normal 81 2 2" xfId="18877" xr:uid="{00000000-0005-0000-0000-00000F8F0000}"/>
    <cellStyle name="Normal 81 2 2 2" xfId="18878" xr:uid="{00000000-0005-0000-0000-0000108F0000}"/>
    <cellStyle name="Normal 81 2 2 2 2" xfId="18879" xr:uid="{00000000-0005-0000-0000-0000118F0000}"/>
    <cellStyle name="Normal 81 2 3" xfId="43545" xr:uid="{00000000-0005-0000-0000-0000128F0000}"/>
    <cellStyle name="Normal 81 3" xfId="18880" xr:uid="{00000000-0005-0000-0000-0000138F0000}"/>
    <cellStyle name="Normal 81 3 2" xfId="18881" xr:uid="{00000000-0005-0000-0000-0000148F0000}"/>
    <cellStyle name="Normal 81 3 2 2" xfId="18882" xr:uid="{00000000-0005-0000-0000-0000158F0000}"/>
    <cellStyle name="Normal 81 3 2 2 2" xfId="18883" xr:uid="{00000000-0005-0000-0000-0000168F0000}"/>
    <cellStyle name="Normal 81 4" xfId="18884" xr:uid="{00000000-0005-0000-0000-0000178F0000}"/>
    <cellStyle name="Normal 81 5" xfId="18885" xr:uid="{00000000-0005-0000-0000-0000188F0000}"/>
    <cellStyle name="Normal 81 5 2" xfId="18886" xr:uid="{00000000-0005-0000-0000-0000198F0000}"/>
    <cellStyle name="Normal 81 5 2 2" xfId="18887" xr:uid="{00000000-0005-0000-0000-00001A8F0000}"/>
    <cellStyle name="Normal 81 6" xfId="18888" xr:uid="{00000000-0005-0000-0000-00001B8F0000}"/>
    <cellStyle name="Normal 82" xfId="18889" xr:uid="{00000000-0005-0000-0000-00001C8F0000}"/>
    <cellStyle name="Normal 82 2" xfId="18890" xr:uid="{00000000-0005-0000-0000-00001D8F0000}"/>
    <cellStyle name="Normal 82 2 2" xfId="18891" xr:uid="{00000000-0005-0000-0000-00001E8F0000}"/>
    <cellStyle name="Normal 82 2 2 2" xfId="18892" xr:uid="{00000000-0005-0000-0000-00001F8F0000}"/>
    <cellStyle name="Normal 82 2 2 2 2" xfId="18893" xr:uid="{00000000-0005-0000-0000-0000208F0000}"/>
    <cellStyle name="Normal 82 3" xfId="18894" xr:uid="{00000000-0005-0000-0000-0000218F0000}"/>
    <cellStyle name="Normal 82 3 2" xfId="18895" xr:uid="{00000000-0005-0000-0000-0000228F0000}"/>
    <cellStyle name="Normal 82 3 2 2" xfId="18896" xr:uid="{00000000-0005-0000-0000-0000238F0000}"/>
    <cellStyle name="Normal 82 3 2 2 2" xfId="18897" xr:uid="{00000000-0005-0000-0000-0000248F0000}"/>
    <cellStyle name="Normal 82 4" xfId="18898" xr:uid="{00000000-0005-0000-0000-0000258F0000}"/>
    <cellStyle name="Normal 82 5" xfId="18899" xr:uid="{00000000-0005-0000-0000-0000268F0000}"/>
    <cellStyle name="Normal 82 5 2" xfId="18900" xr:uid="{00000000-0005-0000-0000-0000278F0000}"/>
    <cellStyle name="Normal 82 5 2 2" xfId="18901" xr:uid="{00000000-0005-0000-0000-0000288F0000}"/>
    <cellStyle name="Normal 82 6" xfId="18902" xr:uid="{00000000-0005-0000-0000-0000298F0000}"/>
    <cellStyle name="Normal 83" xfId="18903" xr:uid="{00000000-0005-0000-0000-00002A8F0000}"/>
    <cellStyle name="Normal 83 2" xfId="18904" xr:uid="{00000000-0005-0000-0000-00002B8F0000}"/>
    <cellStyle name="Normal 83 2 2" xfId="18905" xr:uid="{00000000-0005-0000-0000-00002C8F0000}"/>
    <cellStyle name="Normal 83 2 2 2" xfId="18906" xr:uid="{00000000-0005-0000-0000-00002D8F0000}"/>
    <cellStyle name="Normal 83 2 2 2 2" xfId="18907" xr:uid="{00000000-0005-0000-0000-00002E8F0000}"/>
    <cellStyle name="Normal 83 3" xfId="18908" xr:uid="{00000000-0005-0000-0000-00002F8F0000}"/>
    <cellStyle name="Normal 83 3 2" xfId="18909" xr:uid="{00000000-0005-0000-0000-0000308F0000}"/>
    <cellStyle name="Normal 83 3 2 2" xfId="18910" xr:uid="{00000000-0005-0000-0000-0000318F0000}"/>
    <cellStyle name="Normal 83 3 2 2 2" xfId="18911" xr:uid="{00000000-0005-0000-0000-0000328F0000}"/>
    <cellStyle name="Normal 83 4" xfId="18912" xr:uid="{00000000-0005-0000-0000-0000338F0000}"/>
    <cellStyle name="Normal 83 5" xfId="18913" xr:uid="{00000000-0005-0000-0000-0000348F0000}"/>
    <cellStyle name="Normal 83 5 2" xfId="18914" xr:uid="{00000000-0005-0000-0000-0000358F0000}"/>
    <cellStyle name="Normal 83 5 2 2" xfId="18915" xr:uid="{00000000-0005-0000-0000-0000368F0000}"/>
    <cellStyle name="Normal 83 6" xfId="18916" xr:uid="{00000000-0005-0000-0000-0000378F0000}"/>
    <cellStyle name="Normal 84" xfId="18917" xr:uid="{00000000-0005-0000-0000-0000388F0000}"/>
    <cellStyle name="Normal 84 2" xfId="18918" xr:uid="{00000000-0005-0000-0000-0000398F0000}"/>
    <cellStyle name="Normal 84 2 2" xfId="18919" xr:uid="{00000000-0005-0000-0000-00003A8F0000}"/>
    <cellStyle name="Normal 84 2 2 2" xfId="18920" xr:uid="{00000000-0005-0000-0000-00003B8F0000}"/>
    <cellStyle name="Normal 84 2 2 2 2" xfId="18921" xr:uid="{00000000-0005-0000-0000-00003C8F0000}"/>
    <cellStyle name="Normal 84 3" xfId="18922" xr:uid="{00000000-0005-0000-0000-00003D8F0000}"/>
    <cellStyle name="Normal 84 3 2" xfId="18923" xr:uid="{00000000-0005-0000-0000-00003E8F0000}"/>
    <cellStyle name="Normal 84 3 2 2" xfId="18924" xr:uid="{00000000-0005-0000-0000-00003F8F0000}"/>
    <cellStyle name="Normal 84 3 2 2 2" xfId="18925" xr:uid="{00000000-0005-0000-0000-0000408F0000}"/>
    <cellStyle name="Normal 84 4" xfId="18926" xr:uid="{00000000-0005-0000-0000-0000418F0000}"/>
    <cellStyle name="Normal 84 5" xfId="18927" xr:uid="{00000000-0005-0000-0000-0000428F0000}"/>
    <cellStyle name="Normal 84 5 2" xfId="18928" xr:uid="{00000000-0005-0000-0000-0000438F0000}"/>
    <cellStyle name="Normal 84 5 2 2" xfId="18929" xr:uid="{00000000-0005-0000-0000-0000448F0000}"/>
    <cellStyle name="Normal 84 6" xfId="18930" xr:uid="{00000000-0005-0000-0000-0000458F0000}"/>
    <cellStyle name="Normal 85" xfId="18931" xr:uid="{00000000-0005-0000-0000-0000468F0000}"/>
    <cellStyle name="Normal 85 2" xfId="18932" xr:uid="{00000000-0005-0000-0000-0000478F0000}"/>
    <cellStyle name="Normal 85 2 2" xfId="18933" xr:uid="{00000000-0005-0000-0000-0000488F0000}"/>
    <cellStyle name="Normal 85 2 2 2" xfId="18934" xr:uid="{00000000-0005-0000-0000-0000498F0000}"/>
    <cellStyle name="Normal 85 2 2 2 2" xfId="18935" xr:uid="{00000000-0005-0000-0000-00004A8F0000}"/>
    <cellStyle name="Normal 85 3" xfId="18936" xr:uid="{00000000-0005-0000-0000-00004B8F0000}"/>
    <cellStyle name="Normal 85 3 2" xfId="18937" xr:uid="{00000000-0005-0000-0000-00004C8F0000}"/>
    <cellStyle name="Normal 85 3 2 2" xfId="18938" xr:uid="{00000000-0005-0000-0000-00004D8F0000}"/>
    <cellStyle name="Normal 85 3 2 2 2" xfId="18939" xr:uid="{00000000-0005-0000-0000-00004E8F0000}"/>
    <cellStyle name="Normal 85 4" xfId="18940" xr:uid="{00000000-0005-0000-0000-00004F8F0000}"/>
    <cellStyle name="Normal 85 5" xfId="18941" xr:uid="{00000000-0005-0000-0000-0000508F0000}"/>
    <cellStyle name="Normal 85 5 2" xfId="18942" xr:uid="{00000000-0005-0000-0000-0000518F0000}"/>
    <cellStyle name="Normal 85 5 2 2" xfId="18943" xr:uid="{00000000-0005-0000-0000-0000528F0000}"/>
    <cellStyle name="Normal 85 6" xfId="18944" xr:uid="{00000000-0005-0000-0000-0000538F0000}"/>
    <cellStyle name="Normal 86" xfId="18945" xr:uid="{00000000-0005-0000-0000-0000548F0000}"/>
    <cellStyle name="Normal 86 2" xfId="18946" xr:uid="{00000000-0005-0000-0000-0000558F0000}"/>
    <cellStyle name="Normal 86 2 2" xfId="18947" xr:uid="{00000000-0005-0000-0000-0000568F0000}"/>
    <cellStyle name="Normal 86 2 2 2" xfId="18948" xr:uid="{00000000-0005-0000-0000-0000578F0000}"/>
    <cellStyle name="Normal 86 2 2 2 2" xfId="18949" xr:uid="{00000000-0005-0000-0000-0000588F0000}"/>
    <cellStyle name="Normal 86 3" xfId="18950" xr:uid="{00000000-0005-0000-0000-0000598F0000}"/>
    <cellStyle name="Normal 86 3 2" xfId="18951" xr:uid="{00000000-0005-0000-0000-00005A8F0000}"/>
    <cellStyle name="Normal 86 3 2 2" xfId="18952" xr:uid="{00000000-0005-0000-0000-00005B8F0000}"/>
    <cellStyle name="Normal 86 3 2 2 2" xfId="18953" xr:uid="{00000000-0005-0000-0000-00005C8F0000}"/>
    <cellStyle name="Normal 86 4" xfId="18954" xr:uid="{00000000-0005-0000-0000-00005D8F0000}"/>
    <cellStyle name="Normal 86 5" xfId="18955" xr:uid="{00000000-0005-0000-0000-00005E8F0000}"/>
    <cellStyle name="Normal 86 5 2" xfId="18956" xr:uid="{00000000-0005-0000-0000-00005F8F0000}"/>
    <cellStyle name="Normal 86 5 2 2" xfId="18957" xr:uid="{00000000-0005-0000-0000-0000608F0000}"/>
    <cellStyle name="Normal 86 6" xfId="18958" xr:uid="{00000000-0005-0000-0000-0000618F0000}"/>
    <cellStyle name="Normal 87" xfId="18959" xr:uid="{00000000-0005-0000-0000-0000628F0000}"/>
    <cellStyle name="Normal 87 2" xfId="18960" xr:uid="{00000000-0005-0000-0000-0000638F0000}"/>
    <cellStyle name="Normal 87 2 2" xfId="18961" xr:uid="{00000000-0005-0000-0000-0000648F0000}"/>
    <cellStyle name="Normal 87 2 2 2" xfId="18962" xr:uid="{00000000-0005-0000-0000-0000658F0000}"/>
    <cellStyle name="Normal 87 2 2 2 2" xfId="18963" xr:uid="{00000000-0005-0000-0000-0000668F0000}"/>
    <cellStyle name="Normal 87 3" xfId="18964" xr:uid="{00000000-0005-0000-0000-0000678F0000}"/>
    <cellStyle name="Normal 87 3 2" xfId="18965" xr:uid="{00000000-0005-0000-0000-0000688F0000}"/>
    <cellStyle name="Normal 87 3 2 2" xfId="18966" xr:uid="{00000000-0005-0000-0000-0000698F0000}"/>
    <cellStyle name="Normal 87 3 2 2 2" xfId="18967" xr:uid="{00000000-0005-0000-0000-00006A8F0000}"/>
    <cellStyle name="Normal 87 4" xfId="18968" xr:uid="{00000000-0005-0000-0000-00006B8F0000}"/>
    <cellStyle name="Normal 87 5" xfId="18969" xr:uid="{00000000-0005-0000-0000-00006C8F0000}"/>
    <cellStyle name="Normal 87 5 2" xfId="18970" xr:uid="{00000000-0005-0000-0000-00006D8F0000}"/>
    <cellStyle name="Normal 87 5 2 2" xfId="18971" xr:uid="{00000000-0005-0000-0000-00006E8F0000}"/>
    <cellStyle name="Normal 87 6" xfId="18972" xr:uid="{00000000-0005-0000-0000-00006F8F0000}"/>
    <cellStyle name="Normal 88" xfId="18973" xr:uid="{00000000-0005-0000-0000-0000708F0000}"/>
    <cellStyle name="Normal 88 2" xfId="18974" xr:uid="{00000000-0005-0000-0000-0000718F0000}"/>
    <cellStyle name="Normal 88 2 2" xfId="18975" xr:uid="{00000000-0005-0000-0000-0000728F0000}"/>
    <cellStyle name="Normal 88 2 2 2" xfId="18976" xr:uid="{00000000-0005-0000-0000-0000738F0000}"/>
    <cellStyle name="Normal 88 2 2 2 2" xfId="18977" xr:uid="{00000000-0005-0000-0000-0000748F0000}"/>
    <cellStyle name="Normal 88 3" xfId="18978" xr:uid="{00000000-0005-0000-0000-0000758F0000}"/>
    <cellStyle name="Normal 88 3 2" xfId="18979" xr:uid="{00000000-0005-0000-0000-0000768F0000}"/>
    <cellStyle name="Normal 88 3 2 2" xfId="18980" xr:uid="{00000000-0005-0000-0000-0000778F0000}"/>
    <cellStyle name="Normal 88 3 2 2 2" xfId="18981" xr:uid="{00000000-0005-0000-0000-0000788F0000}"/>
    <cellStyle name="Normal 88 4" xfId="18982" xr:uid="{00000000-0005-0000-0000-0000798F0000}"/>
    <cellStyle name="Normal 88 5" xfId="18983" xr:uid="{00000000-0005-0000-0000-00007A8F0000}"/>
    <cellStyle name="Normal 88 5 2" xfId="18984" xr:uid="{00000000-0005-0000-0000-00007B8F0000}"/>
    <cellStyle name="Normal 88 5 2 2" xfId="18985" xr:uid="{00000000-0005-0000-0000-00007C8F0000}"/>
    <cellStyle name="Normal 88 6" xfId="18986" xr:uid="{00000000-0005-0000-0000-00007D8F0000}"/>
    <cellStyle name="Normal 89" xfId="18987" xr:uid="{00000000-0005-0000-0000-00007E8F0000}"/>
    <cellStyle name="Normal 89 2" xfId="18988" xr:uid="{00000000-0005-0000-0000-00007F8F0000}"/>
    <cellStyle name="Normal 89 2 2" xfId="18989" xr:uid="{00000000-0005-0000-0000-0000808F0000}"/>
    <cellStyle name="Normal 89 2 2 2" xfId="18990" xr:uid="{00000000-0005-0000-0000-0000818F0000}"/>
    <cellStyle name="Normal 89 2 2 2 2" xfId="18991" xr:uid="{00000000-0005-0000-0000-0000828F0000}"/>
    <cellStyle name="Normal 89 3" xfId="18992" xr:uid="{00000000-0005-0000-0000-0000838F0000}"/>
    <cellStyle name="Normal 89 3 2" xfId="18993" xr:uid="{00000000-0005-0000-0000-0000848F0000}"/>
    <cellStyle name="Normal 89 3 2 2" xfId="18994" xr:uid="{00000000-0005-0000-0000-0000858F0000}"/>
    <cellStyle name="Normal 89 3 2 2 2" xfId="18995" xr:uid="{00000000-0005-0000-0000-0000868F0000}"/>
    <cellStyle name="Normal 89 4" xfId="18996" xr:uid="{00000000-0005-0000-0000-0000878F0000}"/>
    <cellStyle name="Normal 89 5" xfId="18997" xr:uid="{00000000-0005-0000-0000-0000888F0000}"/>
    <cellStyle name="Normal 89 5 2" xfId="18998" xr:uid="{00000000-0005-0000-0000-0000898F0000}"/>
    <cellStyle name="Normal 89 5 2 2" xfId="18999" xr:uid="{00000000-0005-0000-0000-00008A8F0000}"/>
    <cellStyle name="Normal 89 6" xfId="19000" xr:uid="{00000000-0005-0000-0000-00008B8F0000}"/>
    <cellStyle name="Normal 9" xfId="19001" xr:uid="{00000000-0005-0000-0000-00008C8F0000}"/>
    <cellStyle name="Normal 9 10" xfId="19002" xr:uid="{00000000-0005-0000-0000-00008D8F0000}"/>
    <cellStyle name="Normal 9 10 2" xfId="19003" xr:uid="{00000000-0005-0000-0000-00008E8F0000}"/>
    <cellStyle name="Normal 9 10 2 2" xfId="19004" xr:uid="{00000000-0005-0000-0000-00008F8F0000}"/>
    <cellStyle name="Normal 9 10 2 2 2" xfId="19005" xr:uid="{00000000-0005-0000-0000-0000908F0000}"/>
    <cellStyle name="Normal 9 10 3" xfId="43546" xr:uid="{00000000-0005-0000-0000-0000918F0000}"/>
    <cellStyle name="Normal 9 11" xfId="19006" xr:uid="{00000000-0005-0000-0000-0000928F0000}"/>
    <cellStyle name="Normal 9 11 2" xfId="19007" xr:uid="{00000000-0005-0000-0000-0000938F0000}"/>
    <cellStyle name="Normal 9 11 2 2" xfId="19008" xr:uid="{00000000-0005-0000-0000-0000948F0000}"/>
    <cellStyle name="Normal 9 11 2 2 2" xfId="19009" xr:uid="{00000000-0005-0000-0000-0000958F0000}"/>
    <cellStyle name="Normal 9 12" xfId="19010" xr:uid="{00000000-0005-0000-0000-0000968F0000}"/>
    <cellStyle name="Normal 9 12 2" xfId="19011" xr:uid="{00000000-0005-0000-0000-0000978F0000}"/>
    <cellStyle name="Normal 9 12 2 2" xfId="19012" xr:uid="{00000000-0005-0000-0000-0000988F0000}"/>
    <cellStyle name="Normal 9 12 2 2 2" xfId="19013" xr:uid="{00000000-0005-0000-0000-0000998F0000}"/>
    <cellStyle name="Normal 9 13" xfId="19014" xr:uid="{00000000-0005-0000-0000-00009A8F0000}"/>
    <cellStyle name="Normal 9 13 2" xfId="19015" xr:uid="{00000000-0005-0000-0000-00009B8F0000}"/>
    <cellStyle name="Normal 9 13 2 2" xfId="19016" xr:uid="{00000000-0005-0000-0000-00009C8F0000}"/>
    <cellStyle name="Normal 9 13 2 2 2" xfId="19017" xr:uid="{00000000-0005-0000-0000-00009D8F0000}"/>
    <cellStyle name="Normal 9 14" xfId="19018" xr:uid="{00000000-0005-0000-0000-00009E8F0000}"/>
    <cellStyle name="Normal 9 14 2" xfId="19019" xr:uid="{00000000-0005-0000-0000-00009F8F0000}"/>
    <cellStyle name="Normal 9 14 2 2" xfId="19020" xr:uid="{00000000-0005-0000-0000-0000A08F0000}"/>
    <cellStyle name="Normal 9 14 2 2 2" xfId="19021" xr:uid="{00000000-0005-0000-0000-0000A18F0000}"/>
    <cellStyle name="Normal 9 15" xfId="19022" xr:uid="{00000000-0005-0000-0000-0000A28F0000}"/>
    <cellStyle name="Normal 9 15 2" xfId="19023" xr:uid="{00000000-0005-0000-0000-0000A38F0000}"/>
    <cellStyle name="Normal 9 15 2 2" xfId="19024" xr:uid="{00000000-0005-0000-0000-0000A48F0000}"/>
    <cellStyle name="Normal 9 15 2 2 2" xfId="19025" xr:uid="{00000000-0005-0000-0000-0000A58F0000}"/>
    <cellStyle name="Normal 9 16" xfId="19026" xr:uid="{00000000-0005-0000-0000-0000A68F0000}"/>
    <cellStyle name="Normal 9 16 2" xfId="19027" xr:uid="{00000000-0005-0000-0000-0000A78F0000}"/>
    <cellStyle name="Normal 9 16 2 2" xfId="19028" xr:uid="{00000000-0005-0000-0000-0000A88F0000}"/>
    <cellStyle name="Normal 9 16 2 2 2" xfId="19029" xr:uid="{00000000-0005-0000-0000-0000A98F0000}"/>
    <cellStyle name="Normal 9 16 2 2 2 2" xfId="19030" xr:uid="{00000000-0005-0000-0000-0000AA8F0000}"/>
    <cellStyle name="Normal 9 16 3" xfId="19031" xr:uid="{00000000-0005-0000-0000-0000AB8F0000}"/>
    <cellStyle name="Normal 9 16 3 2" xfId="19032" xr:uid="{00000000-0005-0000-0000-0000AC8F0000}"/>
    <cellStyle name="Normal 9 16 3 2 2" xfId="19033" xr:uid="{00000000-0005-0000-0000-0000AD8F0000}"/>
    <cellStyle name="Normal 9 17" xfId="19034" xr:uid="{00000000-0005-0000-0000-0000AE8F0000}"/>
    <cellStyle name="Normal 9 17 2" xfId="19035" xr:uid="{00000000-0005-0000-0000-0000AF8F0000}"/>
    <cellStyle name="Normal 9 17 2 2" xfId="19036" xr:uid="{00000000-0005-0000-0000-0000B08F0000}"/>
    <cellStyle name="Normal 9 17 2 2 2" xfId="19037" xr:uid="{00000000-0005-0000-0000-0000B18F0000}"/>
    <cellStyle name="Normal 9 18" xfId="19038" xr:uid="{00000000-0005-0000-0000-0000B28F0000}"/>
    <cellStyle name="Normal 9 18 10" xfId="19039" xr:uid="{00000000-0005-0000-0000-0000B38F0000}"/>
    <cellStyle name="Normal 9 18 2" xfId="19040" xr:uid="{00000000-0005-0000-0000-0000B48F0000}"/>
    <cellStyle name="Normal 9 18 2 2" xfId="19041" xr:uid="{00000000-0005-0000-0000-0000B58F0000}"/>
    <cellStyle name="Normal 9 18 2 2 2" xfId="19042" xr:uid="{00000000-0005-0000-0000-0000B68F0000}"/>
    <cellStyle name="Normal 9 18 2 2 2 2" xfId="19043" xr:uid="{00000000-0005-0000-0000-0000B78F0000}"/>
    <cellStyle name="Normal 9 18 2 3" xfId="19044" xr:uid="{00000000-0005-0000-0000-0000B88F0000}"/>
    <cellStyle name="Normal 9 18 2 3 2" xfId="19045" xr:uid="{00000000-0005-0000-0000-0000B98F0000}"/>
    <cellStyle name="Normal 9 18 2 3 2 2" xfId="19046" xr:uid="{00000000-0005-0000-0000-0000BA8F0000}"/>
    <cellStyle name="Normal 9 18 2 3 3" xfId="19047" xr:uid="{00000000-0005-0000-0000-0000BB8F0000}"/>
    <cellStyle name="Normal 9 18 2 4" xfId="19048" xr:uid="{00000000-0005-0000-0000-0000BC8F0000}"/>
    <cellStyle name="Normal 9 18 2 4 2" xfId="19049" xr:uid="{00000000-0005-0000-0000-0000BD8F0000}"/>
    <cellStyle name="Normal 9 18 2 5" xfId="19050" xr:uid="{00000000-0005-0000-0000-0000BE8F0000}"/>
    <cellStyle name="Normal 9 18 2 5 2" xfId="19051" xr:uid="{00000000-0005-0000-0000-0000BF8F0000}"/>
    <cellStyle name="Normal 9 18 2 6" xfId="19052" xr:uid="{00000000-0005-0000-0000-0000C08F0000}"/>
    <cellStyle name="Normal 9 18 3" xfId="19053" xr:uid="{00000000-0005-0000-0000-0000C18F0000}"/>
    <cellStyle name="Normal 9 18 3 2" xfId="19054" xr:uid="{00000000-0005-0000-0000-0000C28F0000}"/>
    <cellStyle name="Normal 9 18 3 2 2" xfId="19055" xr:uid="{00000000-0005-0000-0000-0000C38F0000}"/>
    <cellStyle name="Normal 9 18 4" xfId="19056" xr:uid="{00000000-0005-0000-0000-0000C48F0000}"/>
    <cellStyle name="Normal 9 18 4 2" xfId="19057" xr:uid="{00000000-0005-0000-0000-0000C58F0000}"/>
    <cellStyle name="Normal 9 18 4 2 2" xfId="19058" xr:uid="{00000000-0005-0000-0000-0000C68F0000}"/>
    <cellStyle name="Normal 9 18 4 3" xfId="19059" xr:uid="{00000000-0005-0000-0000-0000C78F0000}"/>
    <cellStyle name="Normal 9 18 5" xfId="19060" xr:uid="{00000000-0005-0000-0000-0000C88F0000}"/>
    <cellStyle name="Normal 9 18 5 2" xfId="19061" xr:uid="{00000000-0005-0000-0000-0000C98F0000}"/>
    <cellStyle name="Normal 9 18 6" xfId="19062" xr:uid="{00000000-0005-0000-0000-0000CA8F0000}"/>
    <cellStyle name="Normal 9 18 6 2" xfId="19063" xr:uid="{00000000-0005-0000-0000-0000CB8F0000}"/>
    <cellStyle name="Normal 9 18 7" xfId="19064" xr:uid="{00000000-0005-0000-0000-0000CC8F0000}"/>
    <cellStyle name="Normal 9 18 7 2" xfId="19065" xr:uid="{00000000-0005-0000-0000-0000CD8F0000}"/>
    <cellStyle name="Normal 9 18 8" xfId="19066" xr:uid="{00000000-0005-0000-0000-0000CE8F0000}"/>
    <cellStyle name="Normal 9 18 8 2" xfId="19067" xr:uid="{00000000-0005-0000-0000-0000CF8F0000}"/>
    <cellStyle name="Normal 9 18 9" xfId="19068" xr:uid="{00000000-0005-0000-0000-0000D08F0000}"/>
    <cellStyle name="Normal 9 18 9 2" xfId="19069" xr:uid="{00000000-0005-0000-0000-0000D18F0000}"/>
    <cellStyle name="Normal 9 19" xfId="19070" xr:uid="{00000000-0005-0000-0000-0000D28F0000}"/>
    <cellStyle name="Normal 9 19 2" xfId="19071" xr:uid="{00000000-0005-0000-0000-0000D38F0000}"/>
    <cellStyle name="Normal 9 19 2 2" xfId="19072" xr:uid="{00000000-0005-0000-0000-0000D48F0000}"/>
    <cellStyle name="Normal 9 19 3" xfId="19073" xr:uid="{00000000-0005-0000-0000-0000D58F0000}"/>
    <cellStyle name="Normal 9 19 3 2" xfId="19074" xr:uid="{00000000-0005-0000-0000-0000D68F0000}"/>
    <cellStyle name="Normal 9 19 4" xfId="19075" xr:uid="{00000000-0005-0000-0000-0000D78F0000}"/>
    <cellStyle name="Normal 9 2" xfId="19076" xr:uid="{00000000-0005-0000-0000-0000D88F0000}"/>
    <cellStyle name="Normal 9 2 2" xfId="19077" xr:uid="{00000000-0005-0000-0000-0000D98F0000}"/>
    <cellStyle name="Normal 9 2 2 2" xfId="19078" xr:uid="{00000000-0005-0000-0000-0000DA8F0000}"/>
    <cellStyle name="Normal 9 2 2 2 2" xfId="19079" xr:uid="{00000000-0005-0000-0000-0000DB8F0000}"/>
    <cellStyle name="Normal 9 2 2 3" xfId="43547" xr:uid="{00000000-0005-0000-0000-0000DC8F0000}"/>
    <cellStyle name="Normal 9 2 3" xfId="19080" xr:uid="{00000000-0005-0000-0000-0000DD8F0000}"/>
    <cellStyle name="Normal 9 2 4" xfId="19081" xr:uid="{00000000-0005-0000-0000-0000DE8F0000}"/>
    <cellStyle name="Normal 9 2 5" xfId="43548" xr:uid="{00000000-0005-0000-0000-0000DF8F0000}"/>
    <cellStyle name="Normal 9 20" xfId="19082" xr:uid="{00000000-0005-0000-0000-0000E08F0000}"/>
    <cellStyle name="Normal 9 20 2" xfId="19083" xr:uid="{00000000-0005-0000-0000-0000E18F0000}"/>
    <cellStyle name="Normal 9 20 2 2" xfId="19084" xr:uid="{00000000-0005-0000-0000-0000E28F0000}"/>
    <cellStyle name="Normal 9 21" xfId="19085" xr:uid="{00000000-0005-0000-0000-0000E38F0000}"/>
    <cellStyle name="Normal 9 21 2" xfId="19086" xr:uid="{00000000-0005-0000-0000-0000E48F0000}"/>
    <cellStyle name="Normal 9 22" xfId="19087" xr:uid="{00000000-0005-0000-0000-0000E58F0000}"/>
    <cellStyle name="Normal 9 22 2" xfId="19088" xr:uid="{00000000-0005-0000-0000-0000E68F0000}"/>
    <cellStyle name="Normal 9 23" xfId="19089" xr:uid="{00000000-0005-0000-0000-0000E78F0000}"/>
    <cellStyle name="Normal 9 3" xfId="19090" xr:uid="{00000000-0005-0000-0000-0000E88F0000}"/>
    <cellStyle name="Normal 9 3 2" xfId="19091" xr:uid="{00000000-0005-0000-0000-0000E98F0000}"/>
    <cellStyle name="Normal 9 3 2 10" xfId="19092" xr:uid="{00000000-0005-0000-0000-0000EA8F0000}"/>
    <cellStyle name="Normal 9 3 2 11" xfId="19093" xr:uid="{00000000-0005-0000-0000-0000EB8F0000}"/>
    <cellStyle name="Normal 9 3 2 2" xfId="19094" xr:uid="{00000000-0005-0000-0000-0000EC8F0000}"/>
    <cellStyle name="Normal 9 3 2 2 2" xfId="19095" xr:uid="{00000000-0005-0000-0000-0000ED8F0000}"/>
    <cellStyle name="Normal 9 3 2 2 2 2" xfId="19096" xr:uid="{00000000-0005-0000-0000-0000EE8F0000}"/>
    <cellStyle name="Normal 9 3 2 2 2 2 2" xfId="19097" xr:uid="{00000000-0005-0000-0000-0000EF8F0000}"/>
    <cellStyle name="Normal 9 3 2 2 3" xfId="19098" xr:uid="{00000000-0005-0000-0000-0000F08F0000}"/>
    <cellStyle name="Normal 9 3 2 2 3 2" xfId="19099" xr:uid="{00000000-0005-0000-0000-0000F18F0000}"/>
    <cellStyle name="Normal 9 3 2 2 3 2 2" xfId="19100" xr:uid="{00000000-0005-0000-0000-0000F28F0000}"/>
    <cellStyle name="Normal 9 3 2 2 3 3" xfId="19101" xr:uid="{00000000-0005-0000-0000-0000F38F0000}"/>
    <cellStyle name="Normal 9 3 2 2 4" xfId="19102" xr:uid="{00000000-0005-0000-0000-0000F48F0000}"/>
    <cellStyle name="Normal 9 3 2 2 4 2" xfId="19103" xr:uid="{00000000-0005-0000-0000-0000F58F0000}"/>
    <cellStyle name="Normal 9 3 2 2 5" xfId="19104" xr:uid="{00000000-0005-0000-0000-0000F68F0000}"/>
    <cellStyle name="Normal 9 3 2 2 5 2" xfId="19105" xr:uid="{00000000-0005-0000-0000-0000F78F0000}"/>
    <cellStyle name="Normal 9 3 2 2 6" xfId="19106" xr:uid="{00000000-0005-0000-0000-0000F88F0000}"/>
    <cellStyle name="Normal 9 3 2 3" xfId="19107" xr:uid="{00000000-0005-0000-0000-0000F98F0000}"/>
    <cellStyle name="Normal 9 3 2 3 2" xfId="19108" xr:uid="{00000000-0005-0000-0000-0000FA8F0000}"/>
    <cellStyle name="Normal 9 3 2 3 2 2" xfId="19109" xr:uid="{00000000-0005-0000-0000-0000FB8F0000}"/>
    <cellStyle name="Normal 9 3 2 4" xfId="19110" xr:uid="{00000000-0005-0000-0000-0000FC8F0000}"/>
    <cellStyle name="Normal 9 3 2 4 2" xfId="19111" xr:uid="{00000000-0005-0000-0000-0000FD8F0000}"/>
    <cellStyle name="Normal 9 3 2 4 2 2" xfId="19112" xr:uid="{00000000-0005-0000-0000-0000FE8F0000}"/>
    <cellStyle name="Normal 9 3 2 4 3" xfId="19113" xr:uid="{00000000-0005-0000-0000-0000FF8F0000}"/>
    <cellStyle name="Normal 9 3 2 5" xfId="19114" xr:uid="{00000000-0005-0000-0000-000000900000}"/>
    <cellStyle name="Normal 9 3 2 5 2" xfId="19115" xr:uid="{00000000-0005-0000-0000-000001900000}"/>
    <cellStyle name="Normal 9 3 2 6" xfId="19116" xr:uid="{00000000-0005-0000-0000-000002900000}"/>
    <cellStyle name="Normal 9 3 2 6 2" xfId="19117" xr:uid="{00000000-0005-0000-0000-000003900000}"/>
    <cellStyle name="Normal 9 3 2 7" xfId="19118" xr:uid="{00000000-0005-0000-0000-000004900000}"/>
    <cellStyle name="Normal 9 3 2 7 2" xfId="19119" xr:uid="{00000000-0005-0000-0000-000005900000}"/>
    <cellStyle name="Normal 9 3 2 8" xfId="19120" xr:uid="{00000000-0005-0000-0000-000006900000}"/>
    <cellStyle name="Normal 9 3 2 8 2" xfId="19121" xr:uid="{00000000-0005-0000-0000-000007900000}"/>
    <cellStyle name="Normal 9 3 2 9" xfId="19122" xr:uid="{00000000-0005-0000-0000-000008900000}"/>
    <cellStyle name="Normal 9 3 2 9 2" xfId="19123" xr:uid="{00000000-0005-0000-0000-000009900000}"/>
    <cellStyle name="Normal 9 3 3" xfId="19124" xr:uid="{00000000-0005-0000-0000-00000A900000}"/>
    <cellStyle name="Normal 9 3 3 2" xfId="19125" xr:uid="{00000000-0005-0000-0000-00000B900000}"/>
    <cellStyle name="Normal 9 3 3 2 2" xfId="19126" xr:uid="{00000000-0005-0000-0000-00000C900000}"/>
    <cellStyle name="Normal 9 3 3 2 2 2" xfId="19127" xr:uid="{00000000-0005-0000-0000-00000D900000}"/>
    <cellStyle name="Normal 9 3 4" xfId="19128" xr:uid="{00000000-0005-0000-0000-00000E900000}"/>
    <cellStyle name="Normal 9 3 4 2" xfId="19129" xr:uid="{00000000-0005-0000-0000-00000F900000}"/>
    <cellStyle name="Normal 9 3 4 2 2" xfId="19130" xr:uid="{00000000-0005-0000-0000-000010900000}"/>
    <cellStyle name="Normal 9 3 4 3" xfId="19131" xr:uid="{00000000-0005-0000-0000-000011900000}"/>
    <cellStyle name="Normal 9 3 4 3 2" xfId="19132" xr:uid="{00000000-0005-0000-0000-000012900000}"/>
    <cellStyle name="Normal 9 3 4 4" xfId="19133" xr:uid="{00000000-0005-0000-0000-000013900000}"/>
    <cellStyle name="Normal 9 3 5" xfId="19134" xr:uid="{00000000-0005-0000-0000-000014900000}"/>
    <cellStyle name="Normal 9 3 5 2" xfId="19135" xr:uid="{00000000-0005-0000-0000-000015900000}"/>
    <cellStyle name="Normal 9 3 5 2 2" xfId="19136" xr:uid="{00000000-0005-0000-0000-000016900000}"/>
    <cellStyle name="Normal 9 3 6" xfId="19137" xr:uid="{00000000-0005-0000-0000-000017900000}"/>
    <cellStyle name="Normal 9 3 7" xfId="19138" xr:uid="{00000000-0005-0000-0000-000018900000}"/>
    <cellStyle name="Normal 9 3 7 2" xfId="19139" xr:uid="{00000000-0005-0000-0000-000019900000}"/>
    <cellStyle name="Normal 9 3 8" xfId="19140" xr:uid="{00000000-0005-0000-0000-00001A900000}"/>
    <cellStyle name="Normal 9 3 8 2" xfId="19141" xr:uid="{00000000-0005-0000-0000-00001B900000}"/>
    <cellStyle name="Normal 9 3 9" xfId="19142" xr:uid="{00000000-0005-0000-0000-00001C900000}"/>
    <cellStyle name="Normal 9 4" xfId="19143" xr:uid="{00000000-0005-0000-0000-00001D900000}"/>
    <cellStyle name="Normal 9 4 2" xfId="19144" xr:uid="{00000000-0005-0000-0000-00001E900000}"/>
    <cellStyle name="Normal 9 4 2 2" xfId="19145" xr:uid="{00000000-0005-0000-0000-00001F900000}"/>
    <cellStyle name="Normal 9 4 2 2 2" xfId="19146" xr:uid="{00000000-0005-0000-0000-000020900000}"/>
    <cellStyle name="Normal 9 4 2 2 2 2" xfId="19147" xr:uid="{00000000-0005-0000-0000-000021900000}"/>
    <cellStyle name="Normal 9 4 3" xfId="19148" xr:uid="{00000000-0005-0000-0000-000022900000}"/>
    <cellStyle name="Normal 9 4 3 2" xfId="19149" xr:uid="{00000000-0005-0000-0000-000023900000}"/>
    <cellStyle name="Normal 9 4 3 2 2" xfId="19150" xr:uid="{00000000-0005-0000-0000-000024900000}"/>
    <cellStyle name="Normal 9 4 3 2 2 2" xfId="19151" xr:uid="{00000000-0005-0000-0000-000025900000}"/>
    <cellStyle name="Normal 9 4 4" xfId="19152" xr:uid="{00000000-0005-0000-0000-000026900000}"/>
    <cellStyle name="Normal 9 4 5" xfId="19153" xr:uid="{00000000-0005-0000-0000-000027900000}"/>
    <cellStyle name="Normal 9 4 5 2" xfId="19154" xr:uid="{00000000-0005-0000-0000-000028900000}"/>
    <cellStyle name="Normal 9 4 5 2 2" xfId="19155" xr:uid="{00000000-0005-0000-0000-000029900000}"/>
    <cellStyle name="Normal 9 4 6" xfId="19156" xr:uid="{00000000-0005-0000-0000-00002A900000}"/>
    <cellStyle name="Normal 9 5" xfId="19157" xr:uid="{00000000-0005-0000-0000-00002B900000}"/>
    <cellStyle name="Normal 9 5 2" xfId="19158" xr:uid="{00000000-0005-0000-0000-00002C900000}"/>
    <cellStyle name="Normal 9 5 2 2" xfId="19159" xr:uid="{00000000-0005-0000-0000-00002D900000}"/>
    <cellStyle name="Normal 9 5 2 2 2" xfId="19160" xr:uid="{00000000-0005-0000-0000-00002E900000}"/>
    <cellStyle name="Normal 9 5 2 2 2 2" xfId="19161" xr:uid="{00000000-0005-0000-0000-00002F900000}"/>
    <cellStyle name="Normal 9 5 3" xfId="19162" xr:uid="{00000000-0005-0000-0000-000030900000}"/>
    <cellStyle name="Normal 9 5 3 2" xfId="19163" xr:uid="{00000000-0005-0000-0000-000031900000}"/>
    <cellStyle name="Normal 9 5 3 2 2" xfId="19164" xr:uid="{00000000-0005-0000-0000-000032900000}"/>
    <cellStyle name="Normal 9 5 3 3" xfId="19165" xr:uid="{00000000-0005-0000-0000-000033900000}"/>
    <cellStyle name="Normal 9 5 3 3 2" xfId="19166" xr:uid="{00000000-0005-0000-0000-000034900000}"/>
    <cellStyle name="Normal 9 5 3 4" xfId="19167" xr:uid="{00000000-0005-0000-0000-000035900000}"/>
    <cellStyle name="Normal 9 5 4" xfId="19168" xr:uid="{00000000-0005-0000-0000-000036900000}"/>
    <cellStyle name="Normal 9 5 4 2" xfId="19169" xr:uid="{00000000-0005-0000-0000-000037900000}"/>
    <cellStyle name="Normal 9 5 4 2 2" xfId="19170" xr:uid="{00000000-0005-0000-0000-000038900000}"/>
    <cellStyle name="Normal 9 5 5" xfId="19171" xr:uid="{00000000-0005-0000-0000-000039900000}"/>
    <cellStyle name="Normal 9 5 5 2" xfId="19172" xr:uid="{00000000-0005-0000-0000-00003A900000}"/>
    <cellStyle name="Normal 9 5 6" xfId="19173" xr:uid="{00000000-0005-0000-0000-00003B900000}"/>
    <cellStyle name="Normal 9 6" xfId="19174" xr:uid="{00000000-0005-0000-0000-00003C900000}"/>
    <cellStyle name="Normal 9 6 2" xfId="19175" xr:uid="{00000000-0005-0000-0000-00003D900000}"/>
    <cellStyle name="Normal 9 6 2 2" xfId="19176" xr:uid="{00000000-0005-0000-0000-00003E900000}"/>
    <cellStyle name="Normal 9 6 2 2 2" xfId="19177" xr:uid="{00000000-0005-0000-0000-00003F900000}"/>
    <cellStyle name="Normal 9 6 3" xfId="43549" xr:uid="{00000000-0005-0000-0000-000040900000}"/>
    <cellStyle name="Normal 9 7" xfId="19178" xr:uid="{00000000-0005-0000-0000-000041900000}"/>
    <cellStyle name="Normal 9 7 2" xfId="19179" xr:uid="{00000000-0005-0000-0000-000042900000}"/>
    <cellStyle name="Normal 9 7 2 2" xfId="19180" xr:uid="{00000000-0005-0000-0000-000043900000}"/>
    <cellStyle name="Normal 9 7 2 2 2" xfId="19181" xr:uid="{00000000-0005-0000-0000-000044900000}"/>
    <cellStyle name="Normal 9 7 3" xfId="43550" xr:uid="{00000000-0005-0000-0000-000045900000}"/>
    <cellStyle name="Normal 9 8" xfId="19182" xr:uid="{00000000-0005-0000-0000-000046900000}"/>
    <cellStyle name="Normal 9 8 2" xfId="19183" xr:uid="{00000000-0005-0000-0000-000047900000}"/>
    <cellStyle name="Normal 9 8 2 2" xfId="19184" xr:uid="{00000000-0005-0000-0000-000048900000}"/>
    <cellStyle name="Normal 9 8 2 2 2" xfId="19185" xr:uid="{00000000-0005-0000-0000-000049900000}"/>
    <cellStyle name="Normal 9 8 3" xfId="43551" xr:uid="{00000000-0005-0000-0000-00004A900000}"/>
    <cellStyle name="Normal 9 9" xfId="19186" xr:uid="{00000000-0005-0000-0000-00004B900000}"/>
    <cellStyle name="Normal 9 9 2" xfId="19187" xr:uid="{00000000-0005-0000-0000-00004C900000}"/>
    <cellStyle name="Normal 9 9 2 2" xfId="19188" xr:uid="{00000000-0005-0000-0000-00004D900000}"/>
    <cellStyle name="Normal 9 9 2 2 2" xfId="19189" xr:uid="{00000000-0005-0000-0000-00004E900000}"/>
    <cellStyle name="Normal 9 9 3" xfId="43552" xr:uid="{00000000-0005-0000-0000-00004F900000}"/>
    <cellStyle name="Normal 9_Schedule May 2011" xfId="19190" xr:uid="{00000000-0005-0000-0000-000050900000}"/>
    <cellStyle name="Normal 90" xfId="19191" xr:uid="{00000000-0005-0000-0000-000051900000}"/>
    <cellStyle name="Normal 90 2" xfId="19192" xr:uid="{00000000-0005-0000-0000-000052900000}"/>
    <cellStyle name="Normal 90 2 2" xfId="19193" xr:uid="{00000000-0005-0000-0000-000053900000}"/>
    <cellStyle name="Normal 90 2 2 2" xfId="19194" xr:uid="{00000000-0005-0000-0000-000054900000}"/>
    <cellStyle name="Normal 90 2 2 2 2" xfId="19195" xr:uid="{00000000-0005-0000-0000-000055900000}"/>
    <cellStyle name="Normal 90 3" xfId="19196" xr:uid="{00000000-0005-0000-0000-000056900000}"/>
    <cellStyle name="Normal 90 3 2" xfId="19197" xr:uid="{00000000-0005-0000-0000-000057900000}"/>
    <cellStyle name="Normal 90 3 2 2" xfId="19198" xr:uid="{00000000-0005-0000-0000-000058900000}"/>
    <cellStyle name="Normal 90 3 2 2 2" xfId="19199" xr:uid="{00000000-0005-0000-0000-000059900000}"/>
    <cellStyle name="Normal 90 4" xfId="19200" xr:uid="{00000000-0005-0000-0000-00005A900000}"/>
    <cellStyle name="Normal 90 5" xfId="19201" xr:uid="{00000000-0005-0000-0000-00005B900000}"/>
    <cellStyle name="Normal 90 5 2" xfId="19202" xr:uid="{00000000-0005-0000-0000-00005C900000}"/>
    <cellStyle name="Normal 90 5 2 2" xfId="19203" xr:uid="{00000000-0005-0000-0000-00005D900000}"/>
    <cellStyle name="Normal 90 6" xfId="19204" xr:uid="{00000000-0005-0000-0000-00005E900000}"/>
    <cellStyle name="Normal 91" xfId="19205" xr:uid="{00000000-0005-0000-0000-00005F900000}"/>
    <cellStyle name="Normal 91 2" xfId="19206" xr:uid="{00000000-0005-0000-0000-000060900000}"/>
    <cellStyle name="Normal 91 2 2" xfId="19207" xr:uid="{00000000-0005-0000-0000-000061900000}"/>
    <cellStyle name="Normal 91 2 2 2" xfId="19208" xr:uid="{00000000-0005-0000-0000-000062900000}"/>
    <cellStyle name="Normal 91 2 2 2 2" xfId="19209" xr:uid="{00000000-0005-0000-0000-000063900000}"/>
    <cellStyle name="Normal 91 3" xfId="19210" xr:uid="{00000000-0005-0000-0000-000064900000}"/>
    <cellStyle name="Normal 91 3 2" xfId="19211" xr:uid="{00000000-0005-0000-0000-000065900000}"/>
    <cellStyle name="Normal 91 3 2 2" xfId="19212" xr:uid="{00000000-0005-0000-0000-000066900000}"/>
    <cellStyle name="Normal 91 3 2 2 2" xfId="19213" xr:uid="{00000000-0005-0000-0000-000067900000}"/>
    <cellStyle name="Normal 91 4" xfId="19214" xr:uid="{00000000-0005-0000-0000-000068900000}"/>
    <cellStyle name="Normal 91 5" xfId="19215" xr:uid="{00000000-0005-0000-0000-000069900000}"/>
    <cellStyle name="Normal 91 5 2" xfId="19216" xr:uid="{00000000-0005-0000-0000-00006A900000}"/>
    <cellStyle name="Normal 91 5 2 2" xfId="19217" xr:uid="{00000000-0005-0000-0000-00006B900000}"/>
    <cellStyle name="Normal 91 6" xfId="19218" xr:uid="{00000000-0005-0000-0000-00006C900000}"/>
    <cellStyle name="Normal 92" xfId="19219" xr:uid="{00000000-0005-0000-0000-00006D900000}"/>
    <cellStyle name="Normal 92 2" xfId="19220" xr:uid="{00000000-0005-0000-0000-00006E900000}"/>
    <cellStyle name="Normal 92 2 2" xfId="19221" xr:uid="{00000000-0005-0000-0000-00006F900000}"/>
    <cellStyle name="Normal 92 2 2 2" xfId="19222" xr:uid="{00000000-0005-0000-0000-000070900000}"/>
    <cellStyle name="Normal 92 2 2 2 2" xfId="19223" xr:uid="{00000000-0005-0000-0000-000071900000}"/>
    <cellStyle name="Normal 92 3" xfId="19224" xr:uid="{00000000-0005-0000-0000-000072900000}"/>
    <cellStyle name="Normal 92 3 2" xfId="19225" xr:uid="{00000000-0005-0000-0000-000073900000}"/>
    <cellStyle name="Normal 92 3 2 2" xfId="19226" xr:uid="{00000000-0005-0000-0000-000074900000}"/>
    <cellStyle name="Normal 92 3 2 2 2" xfId="19227" xr:uid="{00000000-0005-0000-0000-000075900000}"/>
    <cellStyle name="Normal 92 4" xfId="19228" xr:uid="{00000000-0005-0000-0000-000076900000}"/>
    <cellStyle name="Normal 92 5" xfId="19229" xr:uid="{00000000-0005-0000-0000-000077900000}"/>
    <cellStyle name="Normal 92 5 2" xfId="19230" xr:uid="{00000000-0005-0000-0000-000078900000}"/>
    <cellStyle name="Normal 92 5 2 2" xfId="19231" xr:uid="{00000000-0005-0000-0000-000079900000}"/>
    <cellStyle name="Normal 92 6" xfId="19232" xr:uid="{00000000-0005-0000-0000-00007A900000}"/>
    <cellStyle name="Normal 93" xfId="19233" xr:uid="{00000000-0005-0000-0000-00007B900000}"/>
    <cellStyle name="Normal 93 2" xfId="19234" xr:uid="{00000000-0005-0000-0000-00007C900000}"/>
    <cellStyle name="Normal 93 2 2" xfId="19235" xr:uid="{00000000-0005-0000-0000-00007D900000}"/>
    <cellStyle name="Normal 93 2 2 2" xfId="19236" xr:uid="{00000000-0005-0000-0000-00007E900000}"/>
    <cellStyle name="Normal 93 2 2 2 2" xfId="19237" xr:uid="{00000000-0005-0000-0000-00007F900000}"/>
    <cellStyle name="Normal 93 3" xfId="19238" xr:uid="{00000000-0005-0000-0000-000080900000}"/>
    <cellStyle name="Normal 93 3 2" xfId="19239" xr:uid="{00000000-0005-0000-0000-000081900000}"/>
    <cellStyle name="Normal 93 3 2 2" xfId="19240" xr:uid="{00000000-0005-0000-0000-000082900000}"/>
    <cellStyle name="Normal 93 3 2 2 2" xfId="19241" xr:uid="{00000000-0005-0000-0000-000083900000}"/>
    <cellStyle name="Normal 93 4" xfId="19242" xr:uid="{00000000-0005-0000-0000-000084900000}"/>
    <cellStyle name="Normal 93 5" xfId="19243" xr:uid="{00000000-0005-0000-0000-000085900000}"/>
    <cellStyle name="Normal 93 5 2" xfId="19244" xr:uid="{00000000-0005-0000-0000-000086900000}"/>
    <cellStyle name="Normal 93 5 2 2" xfId="19245" xr:uid="{00000000-0005-0000-0000-000087900000}"/>
    <cellStyle name="Normal 93 6" xfId="19246" xr:uid="{00000000-0005-0000-0000-000088900000}"/>
    <cellStyle name="Normal 94" xfId="19247" xr:uid="{00000000-0005-0000-0000-000089900000}"/>
    <cellStyle name="Normal 94 2" xfId="19248" xr:uid="{00000000-0005-0000-0000-00008A900000}"/>
    <cellStyle name="Normal 94 2 10" xfId="19249" xr:uid="{00000000-0005-0000-0000-00008B900000}"/>
    <cellStyle name="Normal 94 2 2" xfId="19250" xr:uid="{00000000-0005-0000-0000-00008C900000}"/>
    <cellStyle name="Normal 94 2 2 2" xfId="19251" xr:uid="{00000000-0005-0000-0000-00008D900000}"/>
    <cellStyle name="Normal 94 2 2 2 2" xfId="19252" xr:uid="{00000000-0005-0000-0000-00008E900000}"/>
    <cellStyle name="Normal 94 2 2 2 2 2" xfId="19253" xr:uid="{00000000-0005-0000-0000-00008F900000}"/>
    <cellStyle name="Normal 94 2 2 3" xfId="19254" xr:uid="{00000000-0005-0000-0000-000090900000}"/>
    <cellStyle name="Normal 94 2 2 3 2" xfId="19255" xr:uid="{00000000-0005-0000-0000-000091900000}"/>
    <cellStyle name="Normal 94 2 2 3 2 2" xfId="19256" xr:uid="{00000000-0005-0000-0000-000092900000}"/>
    <cellStyle name="Normal 94 2 2 3 3" xfId="19257" xr:uid="{00000000-0005-0000-0000-000093900000}"/>
    <cellStyle name="Normal 94 2 2 4" xfId="19258" xr:uid="{00000000-0005-0000-0000-000094900000}"/>
    <cellStyle name="Normal 94 2 2 4 2" xfId="19259" xr:uid="{00000000-0005-0000-0000-000095900000}"/>
    <cellStyle name="Normal 94 2 2 5" xfId="19260" xr:uid="{00000000-0005-0000-0000-000096900000}"/>
    <cellStyle name="Normal 94 2 2 5 2" xfId="19261" xr:uid="{00000000-0005-0000-0000-000097900000}"/>
    <cellStyle name="Normal 94 2 2 6" xfId="19262" xr:uid="{00000000-0005-0000-0000-000098900000}"/>
    <cellStyle name="Normal 94 2 3" xfId="19263" xr:uid="{00000000-0005-0000-0000-000099900000}"/>
    <cellStyle name="Normal 94 2 3 2" xfId="19264" xr:uid="{00000000-0005-0000-0000-00009A900000}"/>
    <cellStyle name="Normal 94 2 3 2 2" xfId="19265" xr:uid="{00000000-0005-0000-0000-00009B900000}"/>
    <cellStyle name="Normal 94 2 4" xfId="19266" xr:uid="{00000000-0005-0000-0000-00009C900000}"/>
    <cellStyle name="Normal 94 2 4 2" xfId="19267" xr:uid="{00000000-0005-0000-0000-00009D900000}"/>
    <cellStyle name="Normal 94 2 4 2 2" xfId="19268" xr:uid="{00000000-0005-0000-0000-00009E900000}"/>
    <cellStyle name="Normal 94 2 4 3" xfId="19269" xr:uid="{00000000-0005-0000-0000-00009F900000}"/>
    <cellStyle name="Normal 94 2 5" xfId="19270" xr:uid="{00000000-0005-0000-0000-0000A0900000}"/>
    <cellStyle name="Normal 94 2 5 2" xfId="19271" xr:uid="{00000000-0005-0000-0000-0000A1900000}"/>
    <cellStyle name="Normal 94 2 6" xfId="19272" xr:uid="{00000000-0005-0000-0000-0000A2900000}"/>
    <cellStyle name="Normal 94 2 6 2" xfId="19273" xr:uid="{00000000-0005-0000-0000-0000A3900000}"/>
    <cellStyle name="Normal 94 2 7" xfId="19274" xr:uid="{00000000-0005-0000-0000-0000A4900000}"/>
    <cellStyle name="Normal 94 2 7 2" xfId="19275" xr:uid="{00000000-0005-0000-0000-0000A5900000}"/>
    <cellStyle name="Normal 94 2 8" xfId="19276" xr:uid="{00000000-0005-0000-0000-0000A6900000}"/>
    <cellStyle name="Normal 94 2 8 2" xfId="19277" xr:uid="{00000000-0005-0000-0000-0000A7900000}"/>
    <cellStyle name="Normal 94 2 9" xfId="19278" xr:uid="{00000000-0005-0000-0000-0000A8900000}"/>
    <cellStyle name="Normal 94 2 9 2" xfId="19279" xr:uid="{00000000-0005-0000-0000-0000A9900000}"/>
    <cellStyle name="Normal 94 3" xfId="19280" xr:uid="{00000000-0005-0000-0000-0000AA900000}"/>
    <cellStyle name="Normal 94 3 2" xfId="19281" xr:uid="{00000000-0005-0000-0000-0000AB900000}"/>
    <cellStyle name="Normal 94 3 2 2" xfId="19282" xr:uid="{00000000-0005-0000-0000-0000AC900000}"/>
    <cellStyle name="Normal 94 3 2 2 2" xfId="19283" xr:uid="{00000000-0005-0000-0000-0000AD900000}"/>
    <cellStyle name="Normal 94 4" xfId="19284" xr:uid="{00000000-0005-0000-0000-0000AE900000}"/>
    <cellStyle name="Normal 94 4 2" xfId="19285" xr:uid="{00000000-0005-0000-0000-0000AF900000}"/>
    <cellStyle name="Normal 94 4 2 2" xfId="19286" xr:uid="{00000000-0005-0000-0000-0000B0900000}"/>
    <cellStyle name="Normal 94 4 3" xfId="19287" xr:uid="{00000000-0005-0000-0000-0000B1900000}"/>
    <cellStyle name="Normal 94 4 3 2" xfId="19288" xr:uid="{00000000-0005-0000-0000-0000B2900000}"/>
    <cellStyle name="Normal 94 4 4" xfId="19289" xr:uid="{00000000-0005-0000-0000-0000B3900000}"/>
    <cellStyle name="Normal 94 5" xfId="19290" xr:uid="{00000000-0005-0000-0000-0000B4900000}"/>
    <cellStyle name="Normal 94 5 2" xfId="19291" xr:uid="{00000000-0005-0000-0000-0000B5900000}"/>
    <cellStyle name="Normal 94 5 2 2" xfId="19292" xr:uid="{00000000-0005-0000-0000-0000B6900000}"/>
    <cellStyle name="Normal 94 6" xfId="19293" xr:uid="{00000000-0005-0000-0000-0000B7900000}"/>
    <cellStyle name="Normal 94 6 2" xfId="19294" xr:uid="{00000000-0005-0000-0000-0000B8900000}"/>
    <cellStyle name="Normal 94 7" xfId="19295" xr:uid="{00000000-0005-0000-0000-0000B9900000}"/>
    <cellStyle name="Normal 94 7 2" xfId="19296" xr:uid="{00000000-0005-0000-0000-0000BA900000}"/>
    <cellStyle name="Normal 94 8" xfId="19297" xr:uid="{00000000-0005-0000-0000-0000BB900000}"/>
    <cellStyle name="Normal 95" xfId="19298" xr:uid="{00000000-0005-0000-0000-0000BC900000}"/>
    <cellStyle name="Normal 95 2" xfId="19299" xr:uid="{00000000-0005-0000-0000-0000BD900000}"/>
    <cellStyle name="Normal 95 2 10" xfId="19300" xr:uid="{00000000-0005-0000-0000-0000BE900000}"/>
    <cellStyle name="Normal 95 2 2" xfId="19301" xr:uid="{00000000-0005-0000-0000-0000BF900000}"/>
    <cellStyle name="Normal 95 2 2 2" xfId="19302" xr:uid="{00000000-0005-0000-0000-0000C0900000}"/>
    <cellStyle name="Normal 95 2 2 2 2" xfId="19303" xr:uid="{00000000-0005-0000-0000-0000C1900000}"/>
    <cellStyle name="Normal 95 2 2 2 2 2" xfId="19304" xr:uid="{00000000-0005-0000-0000-0000C2900000}"/>
    <cellStyle name="Normal 95 2 2 3" xfId="19305" xr:uid="{00000000-0005-0000-0000-0000C3900000}"/>
    <cellStyle name="Normal 95 2 2 3 2" xfId="19306" xr:uid="{00000000-0005-0000-0000-0000C4900000}"/>
    <cellStyle name="Normal 95 2 2 3 2 2" xfId="19307" xr:uid="{00000000-0005-0000-0000-0000C5900000}"/>
    <cellStyle name="Normal 95 2 2 3 3" xfId="19308" xr:uid="{00000000-0005-0000-0000-0000C6900000}"/>
    <cellStyle name="Normal 95 2 2 4" xfId="19309" xr:uid="{00000000-0005-0000-0000-0000C7900000}"/>
    <cellStyle name="Normal 95 2 2 4 2" xfId="19310" xr:uid="{00000000-0005-0000-0000-0000C8900000}"/>
    <cellStyle name="Normal 95 2 2 5" xfId="19311" xr:uid="{00000000-0005-0000-0000-0000C9900000}"/>
    <cellStyle name="Normal 95 2 2 5 2" xfId="19312" xr:uid="{00000000-0005-0000-0000-0000CA900000}"/>
    <cellStyle name="Normal 95 2 2 6" xfId="19313" xr:uid="{00000000-0005-0000-0000-0000CB900000}"/>
    <cellStyle name="Normal 95 2 3" xfId="19314" xr:uid="{00000000-0005-0000-0000-0000CC900000}"/>
    <cellStyle name="Normal 95 2 3 2" xfId="19315" xr:uid="{00000000-0005-0000-0000-0000CD900000}"/>
    <cellStyle name="Normal 95 2 3 2 2" xfId="19316" xr:uid="{00000000-0005-0000-0000-0000CE900000}"/>
    <cellStyle name="Normal 95 2 4" xfId="19317" xr:uid="{00000000-0005-0000-0000-0000CF900000}"/>
    <cellStyle name="Normal 95 2 4 2" xfId="19318" xr:uid="{00000000-0005-0000-0000-0000D0900000}"/>
    <cellStyle name="Normal 95 2 4 2 2" xfId="19319" xr:uid="{00000000-0005-0000-0000-0000D1900000}"/>
    <cellStyle name="Normal 95 2 4 3" xfId="19320" xr:uid="{00000000-0005-0000-0000-0000D2900000}"/>
    <cellStyle name="Normal 95 2 5" xfId="19321" xr:uid="{00000000-0005-0000-0000-0000D3900000}"/>
    <cellStyle name="Normal 95 2 5 2" xfId="19322" xr:uid="{00000000-0005-0000-0000-0000D4900000}"/>
    <cellStyle name="Normal 95 2 6" xfId="19323" xr:uid="{00000000-0005-0000-0000-0000D5900000}"/>
    <cellStyle name="Normal 95 2 6 2" xfId="19324" xr:uid="{00000000-0005-0000-0000-0000D6900000}"/>
    <cellStyle name="Normal 95 2 7" xfId="19325" xr:uid="{00000000-0005-0000-0000-0000D7900000}"/>
    <cellStyle name="Normal 95 2 7 2" xfId="19326" xr:uid="{00000000-0005-0000-0000-0000D8900000}"/>
    <cellStyle name="Normal 95 2 8" xfId="19327" xr:uid="{00000000-0005-0000-0000-0000D9900000}"/>
    <cellStyle name="Normal 95 2 8 2" xfId="19328" xr:uid="{00000000-0005-0000-0000-0000DA900000}"/>
    <cellStyle name="Normal 95 2 9" xfId="19329" xr:uid="{00000000-0005-0000-0000-0000DB900000}"/>
    <cellStyle name="Normal 95 2 9 2" xfId="19330" xr:uid="{00000000-0005-0000-0000-0000DC900000}"/>
    <cellStyle name="Normal 95 3" xfId="19331" xr:uid="{00000000-0005-0000-0000-0000DD900000}"/>
    <cellStyle name="Normal 95 3 2" xfId="19332" xr:uid="{00000000-0005-0000-0000-0000DE900000}"/>
    <cellStyle name="Normal 95 3 2 2" xfId="19333" xr:uid="{00000000-0005-0000-0000-0000DF900000}"/>
    <cellStyle name="Normal 95 3 2 2 2" xfId="19334" xr:uid="{00000000-0005-0000-0000-0000E0900000}"/>
    <cellStyle name="Normal 95 4" xfId="19335" xr:uid="{00000000-0005-0000-0000-0000E1900000}"/>
    <cellStyle name="Normal 95 4 2" xfId="19336" xr:uid="{00000000-0005-0000-0000-0000E2900000}"/>
    <cellStyle name="Normal 95 4 2 2" xfId="19337" xr:uid="{00000000-0005-0000-0000-0000E3900000}"/>
    <cellStyle name="Normal 95 4 3" xfId="19338" xr:uid="{00000000-0005-0000-0000-0000E4900000}"/>
    <cellStyle name="Normal 95 4 3 2" xfId="19339" xr:uid="{00000000-0005-0000-0000-0000E5900000}"/>
    <cellStyle name="Normal 95 4 4" xfId="19340" xr:uid="{00000000-0005-0000-0000-0000E6900000}"/>
    <cellStyle name="Normal 95 5" xfId="19341" xr:uid="{00000000-0005-0000-0000-0000E7900000}"/>
    <cellStyle name="Normal 95 5 2" xfId="19342" xr:uid="{00000000-0005-0000-0000-0000E8900000}"/>
    <cellStyle name="Normal 95 5 2 2" xfId="19343" xr:uid="{00000000-0005-0000-0000-0000E9900000}"/>
    <cellStyle name="Normal 95 6" xfId="19344" xr:uid="{00000000-0005-0000-0000-0000EA900000}"/>
    <cellStyle name="Normal 95 6 2" xfId="19345" xr:uid="{00000000-0005-0000-0000-0000EB900000}"/>
    <cellStyle name="Normal 95 7" xfId="19346" xr:uid="{00000000-0005-0000-0000-0000EC900000}"/>
    <cellStyle name="Normal 95 7 2" xfId="19347" xr:uid="{00000000-0005-0000-0000-0000ED900000}"/>
    <cellStyle name="Normal 95 8" xfId="19348" xr:uid="{00000000-0005-0000-0000-0000EE900000}"/>
    <cellStyle name="Normal 96" xfId="19349" xr:uid="{00000000-0005-0000-0000-0000EF900000}"/>
    <cellStyle name="Normal 96 2" xfId="19350" xr:uid="{00000000-0005-0000-0000-0000F0900000}"/>
    <cellStyle name="Normal 96 2 2" xfId="19351" xr:uid="{00000000-0005-0000-0000-0000F1900000}"/>
    <cellStyle name="Normal 96 2 2 2" xfId="19352" xr:uid="{00000000-0005-0000-0000-0000F2900000}"/>
    <cellStyle name="Normal 96 3" xfId="43553" xr:uid="{00000000-0005-0000-0000-0000F3900000}"/>
    <cellStyle name="Normal 96 4" xfId="43554" xr:uid="{00000000-0005-0000-0000-0000F4900000}"/>
    <cellStyle name="Normal 97" xfId="19353" xr:uid="{00000000-0005-0000-0000-0000F5900000}"/>
    <cellStyle name="Normal 97 2" xfId="19354" xr:uid="{00000000-0005-0000-0000-0000F6900000}"/>
    <cellStyle name="Normal 97 2 2" xfId="19355" xr:uid="{00000000-0005-0000-0000-0000F7900000}"/>
    <cellStyle name="Normal 97 2 2 2" xfId="19356" xr:uid="{00000000-0005-0000-0000-0000F8900000}"/>
    <cellStyle name="Normal 97 3" xfId="43555" xr:uid="{00000000-0005-0000-0000-0000F9900000}"/>
    <cellStyle name="Normal 97 4" xfId="43556" xr:uid="{00000000-0005-0000-0000-0000FA900000}"/>
    <cellStyle name="Normal 98" xfId="19357" xr:uid="{00000000-0005-0000-0000-0000FB900000}"/>
    <cellStyle name="Normal 98 2" xfId="19358" xr:uid="{00000000-0005-0000-0000-0000FC900000}"/>
    <cellStyle name="Normal 98 2 2" xfId="19359" xr:uid="{00000000-0005-0000-0000-0000FD900000}"/>
    <cellStyle name="Normal 98 2 2 2" xfId="19360" xr:uid="{00000000-0005-0000-0000-0000FE900000}"/>
    <cellStyle name="Normal 98 3" xfId="43557" xr:uid="{00000000-0005-0000-0000-0000FF900000}"/>
    <cellStyle name="Normal 98 4" xfId="43558" xr:uid="{00000000-0005-0000-0000-000000910000}"/>
    <cellStyle name="Normal 99" xfId="19361" xr:uid="{00000000-0005-0000-0000-000001910000}"/>
    <cellStyle name="Normal 99 2" xfId="19362" xr:uid="{00000000-0005-0000-0000-000002910000}"/>
    <cellStyle name="Normal 99 2 2" xfId="19363" xr:uid="{00000000-0005-0000-0000-000003910000}"/>
    <cellStyle name="Normal 99 2 2 2" xfId="19364" xr:uid="{00000000-0005-0000-0000-000004910000}"/>
    <cellStyle name="Normal 99 3" xfId="43559" xr:uid="{00000000-0005-0000-0000-000005910000}"/>
    <cellStyle name="Normal 99 4" xfId="43560" xr:uid="{00000000-0005-0000-0000-000006910000}"/>
    <cellStyle name="Normal Bold" xfId="19365" xr:uid="{00000000-0005-0000-0000-000007910000}"/>
    <cellStyle name="Normal Bold 2" xfId="19366" xr:uid="{00000000-0005-0000-0000-000008910000}"/>
    <cellStyle name="Normal Bold 2 2" xfId="19367" xr:uid="{00000000-0005-0000-0000-000009910000}"/>
    <cellStyle name="Normal Bold 2 2 2" xfId="19368" xr:uid="{00000000-0005-0000-0000-00000A910000}"/>
    <cellStyle name="Normal8" xfId="19369" xr:uid="{00000000-0005-0000-0000-00000B910000}"/>
    <cellStyle name="Normal8 10" xfId="19370" xr:uid="{00000000-0005-0000-0000-00000C910000}"/>
    <cellStyle name="Normal8 10 2" xfId="19371" xr:uid="{00000000-0005-0000-0000-00000D910000}"/>
    <cellStyle name="Normal8 10 2 2" xfId="19372" xr:uid="{00000000-0005-0000-0000-00000E910000}"/>
    <cellStyle name="Normal8 2" xfId="19373" xr:uid="{00000000-0005-0000-0000-00000F910000}"/>
    <cellStyle name="Normal8 2 2" xfId="19374" xr:uid="{00000000-0005-0000-0000-000010910000}"/>
    <cellStyle name="Normal8 2 2 2" xfId="19375" xr:uid="{00000000-0005-0000-0000-000011910000}"/>
    <cellStyle name="Normal8 2 2 2 2" xfId="19376" xr:uid="{00000000-0005-0000-0000-000012910000}"/>
    <cellStyle name="Normal8 2 2 2 2 2" xfId="19377" xr:uid="{00000000-0005-0000-0000-000013910000}"/>
    <cellStyle name="Normal8 2 3" xfId="19378" xr:uid="{00000000-0005-0000-0000-000014910000}"/>
    <cellStyle name="Normal8 2 3 2" xfId="19379" xr:uid="{00000000-0005-0000-0000-000015910000}"/>
    <cellStyle name="Normal8 2 3 2 2" xfId="19380" xr:uid="{00000000-0005-0000-0000-000016910000}"/>
    <cellStyle name="Normal8 3" xfId="19381" xr:uid="{00000000-0005-0000-0000-000017910000}"/>
    <cellStyle name="Normal8 3 2" xfId="19382" xr:uid="{00000000-0005-0000-0000-000018910000}"/>
    <cellStyle name="Normal8 3 2 2" xfId="19383" xr:uid="{00000000-0005-0000-0000-000019910000}"/>
    <cellStyle name="Normal8 3 2 2 2" xfId="19384" xr:uid="{00000000-0005-0000-0000-00001A910000}"/>
    <cellStyle name="Normal8 3 2 2 2 2" xfId="19385" xr:uid="{00000000-0005-0000-0000-00001B910000}"/>
    <cellStyle name="Normal8 3 3" xfId="19386" xr:uid="{00000000-0005-0000-0000-00001C910000}"/>
    <cellStyle name="Normal8 3 3 2" xfId="19387" xr:uid="{00000000-0005-0000-0000-00001D910000}"/>
    <cellStyle name="Normal8 3 3 2 2" xfId="19388" xr:uid="{00000000-0005-0000-0000-00001E910000}"/>
    <cellStyle name="Normal8 4" xfId="19389" xr:uid="{00000000-0005-0000-0000-00001F910000}"/>
    <cellStyle name="Normal8 4 2" xfId="19390" xr:uid="{00000000-0005-0000-0000-000020910000}"/>
    <cellStyle name="Normal8 4 2 2" xfId="19391" xr:uid="{00000000-0005-0000-0000-000021910000}"/>
    <cellStyle name="Normal8 4 2 2 2" xfId="19392" xr:uid="{00000000-0005-0000-0000-000022910000}"/>
    <cellStyle name="Normal8 5" xfId="19393" xr:uid="{00000000-0005-0000-0000-000023910000}"/>
    <cellStyle name="Normal8 5 2" xfId="19394" xr:uid="{00000000-0005-0000-0000-000024910000}"/>
    <cellStyle name="Normal8 5 2 2" xfId="19395" xr:uid="{00000000-0005-0000-0000-000025910000}"/>
    <cellStyle name="Normal8 5 2 2 2" xfId="19396" xr:uid="{00000000-0005-0000-0000-000026910000}"/>
    <cellStyle name="Normal8 6" xfId="19397" xr:uid="{00000000-0005-0000-0000-000027910000}"/>
    <cellStyle name="Normal8 6 2" xfId="19398" xr:uid="{00000000-0005-0000-0000-000028910000}"/>
    <cellStyle name="Normal8 6 2 2" xfId="19399" xr:uid="{00000000-0005-0000-0000-000029910000}"/>
    <cellStyle name="Normal8 6 2 2 2" xfId="19400" xr:uid="{00000000-0005-0000-0000-00002A910000}"/>
    <cellStyle name="Normal8 7" xfId="19401" xr:uid="{00000000-0005-0000-0000-00002B910000}"/>
    <cellStyle name="Normal8 7 2" xfId="19402" xr:uid="{00000000-0005-0000-0000-00002C910000}"/>
    <cellStyle name="Normal8 7 2 2" xfId="19403" xr:uid="{00000000-0005-0000-0000-00002D910000}"/>
    <cellStyle name="Normal8 7 2 2 2" xfId="19404" xr:uid="{00000000-0005-0000-0000-00002E910000}"/>
    <cellStyle name="Normal8 8" xfId="19405" xr:uid="{00000000-0005-0000-0000-00002F910000}"/>
    <cellStyle name="Normal8 8 2" xfId="19406" xr:uid="{00000000-0005-0000-0000-000030910000}"/>
    <cellStyle name="Normal8 8 2 2" xfId="19407" xr:uid="{00000000-0005-0000-0000-000031910000}"/>
    <cellStyle name="Normal8 8 2 2 2" xfId="19408" xr:uid="{00000000-0005-0000-0000-000032910000}"/>
    <cellStyle name="Normal8 9" xfId="19409" xr:uid="{00000000-0005-0000-0000-000033910000}"/>
    <cellStyle name="Normal8_2011 Q2 CAM True Up - comparison btwn 12Sep11 and 21June11" xfId="19410" xr:uid="{00000000-0005-0000-0000-000034910000}"/>
    <cellStyle name="Note 10" xfId="19411" xr:uid="{00000000-0005-0000-0000-000035910000}"/>
    <cellStyle name="Note 10 2" xfId="19412" xr:uid="{00000000-0005-0000-0000-000036910000}"/>
    <cellStyle name="Note 10 2 2" xfId="19413" xr:uid="{00000000-0005-0000-0000-000037910000}"/>
    <cellStyle name="Note 10 2 2 2" xfId="19414" xr:uid="{00000000-0005-0000-0000-000038910000}"/>
    <cellStyle name="Note 10 2 2 2 2" xfId="43561" xr:uid="{00000000-0005-0000-0000-000039910000}"/>
    <cellStyle name="Note 10 2 2 2 2 2" xfId="43562" xr:uid="{00000000-0005-0000-0000-00003A910000}"/>
    <cellStyle name="Note 10 2 2 2 2 2 2" xfId="43563" xr:uid="{00000000-0005-0000-0000-00003B910000}"/>
    <cellStyle name="Note 10 2 2 2 2 2 2 2" xfId="43564" xr:uid="{00000000-0005-0000-0000-00003C910000}"/>
    <cellStyle name="Note 10 2 2 2 2 2 2 2 2" xfId="43565" xr:uid="{00000000-0005-0000-0000-00003D910000}"/>
    <cellStyle name="Note 10 2 2 2 2 2 2 2 2 2" xfId="43566" xr:uid="{00000000-0005-0000-0000-00003E910000}"/>
    <cellStyle name="Note 10 2 2 2 2 2 2 2 2 2 2" xfId="43567" xr:uid="{00000000-0005-0000-0000-00003F910000}"/>
    <cellStyle name="Note 10 2 2 2 2 2 2 2 2 3" xfId="43568" xr:uid="{00000000-0005-0000-0000-000040910000}"/>
    <cellStyle name="Note 10 2 2 2 2 2 2 2 3" xfId="43569" xr:uid="{00000000-0005-0000-0000-000041910000}"/>
    <cellStyle name="Note 10 2 2 2 2 2 2 2 3 2" xfId="43570" xr:uid="{00000000-0005-0000-0000-000042910000}"/>
    <cellStyle name="Note 10 2 2 2 2 2 2 2 4" xfId="43571" xr:uid="{00000000-0005-0000-0000-000043910000}"/>
    <cellStyle name="Note 10 2 2 2 2 2 2 3" xfId="43572" xr:uid="{00000000-0005-0000-0000-000044910000}"/>
    <cellStyle name="Note 10 2 2 2 2 2 2 3 2" xfId="43573" xr:uid="{00000000-0005-0000-0000-000045910000}"/>
    <cellStyle name="Note 10 2 2 2 2 2 2 3 2 2" xfId="43574" xr:uid="{00000000-0005-0000-0000-000046910000}"/>
    <cellStyle name="Note 10 2 2 2 2 2 2 3 3" xfId="43575" xr:uid="{00000000-0005-0000-0000-000047910000}"/>
    <cellStyle name="Note 10 2 2 2 2 2 2 4" xfId="43576" xr:uid="{00000000-0005-0000-0000-000048910000}"/>
    <cellStyle name="Note 10 2 2 2 2 2 3" xfId="43577" xr:uid="{00000000-0005-0000-0000-000049910000}"/>
    <cellStyle name="Note 10 2 2 2 2 2 3 2" xfId="43578" xr:uid="{00000000-0005-0000-0000-00004A910000}"/>
    <cellStyle name="Note 10 2 2 2 2 2 3 2 2" xfId="43579" xr:uid="{00000000-0005-0000-0000-00004B910000}"/>
    <cellStyle name="Note 10 2 2 2 2 2 3 2 2 2" xfId="43580" xr:uid="{00000000-0005-0000-0000-00004C910000}"/>
    <cellStyle name="Note 10 2 2 2 2 2 3 2 3" xfId="43581" xr:uid="{00000000-0005-0000-0000-00004D910000}"/>
    <cellStyle name="Note 10 2 2 2 2 2 3 3" xfId="43582" xr:uid="{00000000-0005-0000-0000-00004E910000}"/>
    <cellStyle name="Note 10 2 2 2 2 2 3 3 2" xfId="43583" xr:uid="{00000000-0005-0000-0000-00004F910000}"/>
    <cellStyle name="Note 10 2 2 2 2 2 3 4" xfId="43584" xr:uid="{00000000-0005-0000-0000-000050910000}"/>
    <cellStyle name="Note 10 2 2 2 2 2 4" xfId="43585" xr:uid="{00000000-0005-0000-0000-000051910000}"/>
    <cellStyle name="Note 10 2 2 2 2 2 4 2" xfId="43586" xr:uid="{00000000-0005-0000-0000-000052910000}"/>
    <cellStyle name="Note 10 2 2 2 2 2 4 2 2" xfId="43587" xr:uid="{00000000-0005-0000-0000-000053910000}"/>
    <cellStyle name="Note 10 2 2 2 2 2 4 3" xfId="43588" xr:uid="{00000000-0005-0000-0000-000054910000}"/>
    <cellStyle name="Note 10 2 2 2 2 2 5" xfId="43589" xr:uid="{00000000-0005-0000-0000-000055910000}"/>
    <cellStyle name="Note 10 2 2 2 2 3" xfId="43590" xr:uid="{00000000-0005-0000-0000-000056910000}"/>
    <cellStyle name="Note 10 2 2 2 2 3 2" xfId="43591" xr:uid="{00000000-0005-0000-0000-000057910000}"/>
    <cellStyle name="Note 10 2 2 2 2 3 2 2" xfId="43592" xr:uid="{00000000-0005-0000-0000-000058910000}"/>
    <cellStyle name="Note 10 2 2 2 2 3 2 2 2" xfId="43593" xr:uid="{00000000-0005-0000-0000-000059910000}"/>
    <cellStyle name="Note 10 2 2 2 2 3 2 2 2 2" xfId="43594" xr:uid="{00000000-0005-0000-0000-00005A910000}"/>
    <cellStyle name="Note 10 2 2 2 2 3 2 2 3" xfId="43595" xr:uid="{00000000-0005-0000-0000-00005B910000}"/>
    <cellStyle name="Note 10 2 2 2 2 3 2 3" xfId="43596" xr:uid="{00000000-0005-0000-0000-00005C910000}"/>
    <cellStyle name="Note 10 2 2 2 2 3 2 3 2" xfId="43597" xr:uid="{00000000-0005-0000-0000-00005D910000}"/>
    <cellStyle name="Note 10 2 2 2 2 3 2 4" xfId="43598" xr:uid="{00000000-0005-0000-0000-00005E910000}"/>
    <cellStyle name="Note 10 2 2 2 2 3 3" xfId="43599" xr:uid="{00000000-0005-0000-0000-00005F910000}"/>
    <cellStyle name="Note 10 2 2 2 2 3 3 2" xfId="43600" xr:uid="{00000000-0005-0000-0000-000060910000}"/>
    <cellStyle name="Note 10 2 2 2 2 3 3 2 2" xfId="43601" xr:uid="{00000000-0005-0000-0000-000061910000}"/>
    <cellStyle name="Note 10 2 2 2 2 3 3 3" xfId="43602" xr:uid="{00000000-0005-0000-0000-000062910000}"/>
    <cellStyle name="Note 10 2 2 2 2 3 4" xfId="43603" xr:uid="{00000000-0005-0000-0000-000063910000}"/>
    <cellStyle name="Note 10 2 2 2 2 4" xfId="43604" xr:uid="{00000000-0005-0000-0000-000064910000}"/>
    <cellStyle name="Note 10 2 2 2 2 4 2" xfId="43605" xr:uid="{00000000-0005-0000-0000-000065910000}"/>
    <cellStyle name="Note 10 2 2 2 2 4 2 2" xfId="43606" xr:uid="{00000000-0005-0000-0000-000066910000}"/>
    <cellStyle name="Note 10 2 2 2 2 4 2 2 2" xfId="43607" xr:uid="{00000000-0005-0000-0000-000067910000}"/>
    <cellStyle name="Note 10 2 2 2 2 4 2 3" xfId="43608" xr:uid="{00000000-0005-0000-0000-000068910000}"/>
    <cellStyle name="Note 10 2 2 2 2 4 3" xfId="43609" xr:uid="{00000000-0005-0000-0000-000069910000}"/>
    <cellStyle name="Note 10 2 2 2 2 4 3 2" xfId="43610" xr:uid="{00000000-0005-0000-0000-00006A910000}"/>
    <cellStyle name="Note 10 2 2 2 2 4 4" xfId="43611" xr:uid="{00000000-0005-0000-0000-00006B910000}"/>
    <cellStyle name="Note 10 2 2 2 2 5" xfId="43612" xr:uid="{00000000-0005-0000-0000-00006C910000}"/>
    <cellStyle name="Note 10 2 2 2 2 5 2" xfId="43613" xr:uid="{00000000-0005-0000-0000-00006D910000}"/>
    <cellStyle name="Note 10 2 2 2 2 5 2 2" xfId="43614" xr:uid="{00000000-0005-0000-0000-00006E910000}"/>
    <cellStyle name="Note 10 2 2 2 2 5 3" xfId="43615" xr:uid="{00000000-0005-0000-0000-00006F910000}"/>
    <cellStyle name="Note 10 2 2 2 2 6" xfId="43616" xr:uid="{00000000-0005-0000-0000-000070910000}"/>
    <cellStyle name="Note 10 2 2 2 3" xfId="43617" xr:uid="{00000000-0005-0000-0000-000071910000}"/>
    <cellStyle name="Note 10 2 2 2 3 2" xfId="43618" xr:uid="{00000000-0005-0000-0000-000072910000}"/>
    <cellStyle name="Note 10 2 2 2 3 2 2" xfId="43619" xr:uid="{00000000-0005-0000-0000-000073910000}"/>
    <cellStyle name="Note 10 2 2 2 3 2 2 2" xfId="43620" xr:uid="{00000000-0005-0000-0000-000074910000}"/>
    <cellStyle name="Note 10 2 2 2 3 2 2 2 2" xfId="43621" xr:uid="{00000000-0005-0000-0000-000075910000}"/>
    <cellStyle name="Note 10 2 2 2 3 2 2 2 2 2" xfId="43622" xr:uid="{00000000-0005-0000-0000-000076910000}"/>
    <cellStyle name="Note 10 2 2 2 3 2 2 2 2 2 2" xfId="43623" xr:uid="{00000000-0005-0000-0000-000077910000}"/>
    <cellStyle name="Note 10 2 2 2 3 2 2 2 2 3" xfId="43624" xr:uid="{00000000-0005-0000-0000-000078910000}"/>
    <cellStyle name="Note 10 2 2 2 3 2 2 2 3" xfId="43625" xr:uid="{00000000-0005-0000-0000-000079910000}"/>
    <cellStyle name="Note 10 2 2 2 3 2 2 2 3 2" xfId="43626" xr:uid="{00000000-0005-0000-0000-00007A910000}"/>
    <cellStyle name="Note 10 2 2 2 3 2 2 2 4" xfId="43627" xr:uid="{00000000-0005-0000-0000-00007B910000}"/>
    <cellStyle name="Note 10 2 2 2 3 2 2 3" xfId="43628" xr:uid="{00000000-0005-0000-0000-00007C910000}"/>
    <cellStyle name="Note 10 2 2 2 3 2 2 3 2" xfId="43629" xr:uid="{00000000-0005-0000-0000-00007D910000}"/>
    <cellStyle name="Note 10 2 2 2 3 2 2 3 2 2" xfId="43630" xr:uid="{00000000-0005-0000-0000-00007E910000}"/>
    <cellStyle name="Note 10 2 2 2 3 2 2 3 3" xfId="43631" xr:uid="{00000000-0005-0000-0000-00007F910000}"/>
    <cellStyle name="Note 10 2 2 2 3 2 2 4" xfId="43632" xr:uid="{00000000-0005-0000-0000-000080910000}"/>
    <cellStyle name="Note 10 2 2 2 3 2 3" xfId="43633" xr:uid="{00000000-0005-0000-0000-000081910000}"/>
    <cellStyle name="Note 10 2 2 2 3 2 3 2" xfId="43634" xr:uid="{00000000-0005-0000-0000-000082910000}"/>
    <cellStyle name="Note 10 2 2 2 3 2 3 2 2" xfId="43635" xr:uid="{00000000-0005-0000-0000-000083910000}"/>
    <cellStyle name="Note 10 2 2 2 3 2 3 2 2 2" xfId="43636" xr:uid="{00000000-0005-0000-0000-000084910000}"/>
    <cellStyle name="Note 10 2 2 2 3 2 3 2 3" xfId="43637" xr:uid="{00000000-0005-0000-0000-000085910000}"/>
    <cellStyle name="Note 10 2 2 2 3 2 3 3" xfId="43638" xr:uid="{00000000-0005-0000-0000-000086910000}"/>
    <cellStyle name="Note 10 2 2 2 3 2 3 3 2" xfId="43639" xr:uid="{00000000-0005-0000-0000-000087910000}"/>
    <cellStyle name="Note 10 2 2 2 3 2 3 4" xfId="43640" xr:uid="{00000000-0005-0000-0000-000088910000}"/>
    <cellStyle name="Note 10 2 2 2 3 2 4" xfId="43641" xr:uid="{00000000-0005-0000-0000-000089910000}"/>
    <cellStyle name="Note 10 2 2 2 3 2 4 2" xfId="43642" xr:uid="{00000000-0005-0000-0000-00008A910000}"/>
    <cellStyle name="Note 10 2 2 2 3 2 4 2 2" xfId="43643" xr:uid="{00000000-0005-0000-0000-00008B910000}"/>
    <cellStyle name="Note 10 2 2 2 3 2 4 3" xfId="43644" xr:uid="{00000000-0005-0000-0000-00008C910000}"/>
    <cellStyle name="Note 10 2 2 2 3 2 5" xfId="43645" xr:uid="{00000000-0005-0000-0000-00008D910000}"/>
    <cellStyle name="Note 10 2 2 2 3 3" xfId="43646" xr:uid="{00000000-0005-0000-0000-00008E910000}"/>
    <cellStyle name="Note 10 2 2 2 3 3 2" xfId="43647" xr:uid="{00000000-0005-0000-0000-00008F910000}"/>
    <cellStyle name="Note 10 2 2 2 3 3 2 2" xfId="43648" xr:uid="{00000000-0005-0000-0000-000090910000}"/>
    <cellStyle name="Note 10 2 2 2 3 3 2 2 2" xfId="43649" xr:uid="{00000000-0005-0000-0000-000091910000}"/>
    <cellStyle name="Note 10 2 2 2 3 3 2 2 2 2" xfId="43650" xr:uid="{00000000-0005-0000-0000-000092910000}"/>
    <cellStyle name="Note 10 2 2 2 3 3 2 2 3" xfId="43651" xr:uid="{00000000-0005-0000-0000-000093910000}"/>
    <cellStyle name="Note 10 2 2 2 3 3 2 3" xfId="43652" xr:uid="{00000000-0005-0000-0000-000094910000}"/>
    <cellStyle name="Note 10 2 2 2 3 3 2 3 2" xfId="43653" xr:uid="{00000000-0005-0000-0000-000095910000}"/>
    <cellStyle name="Note 10 2 2 2 3 3 2 4" xfId="43654" xr:uid="{00000000-0005-0000-0000-000096910000}"/>
    <cellStyle name="Note 10 2 2 2 3 3 3" xfId="43655" xr:uid="{00000000-0005-0000-0000-000097910000}"/>
    <cellStyle name="Note 10 2 2 2 3 3 3 2" xfId="43656" xr:uid="{00000000-0005-0000-0000-000098910000}"/>
    <cellStyle name="Note 10 2 2 2 3 3 3 2 2" xfId="43657" xr:uid="{00000000-0005-0000-0000-000099910000}"/>
    <cellStyle name="Note 10 2 2 2 3 3 3 3" xfId="43658" xr:uid="{00000000-0005-0000-0000-00009A910000}"/>
    <cellStyle name="Note 10 2 2 2 3 3 4" xfId="43659" xr:uid="{00000000-0005-0000-0000-00009B910000}"/>
    <cellStyle name="Note 10 2 2 2 3 4" xfId="43660" xr:uid="{00000000-0005-0000-0000-00009C910000}"/>
    <cellStyle name="Note 10 2 2 2 3 4 2" xfId="43661" xr:uid="{00000000-0005-0000-0000-00009D910000}"/>
    <cellStyle name="Note 10 2 2 2 3 4 2 2" xfId="43662" xr:uid="{00000000-0005-0000-0000-00009E910000}"/>
    <cellStyle name="Note 10 2 2 2 3 4 2 2 2" xfId="43663" xr:uid="{00000000-0005-0000-0000-00009F910000}"/>
    <cellStyle name="Note 10 2 2 2 3 4 2 3" xfId="43664" xr:uid="{00000000-0005-0000-0000-0000A0910000}"/>
    <cellStyle name="Note 10 2 2 2 3 4 3" xfId="43665" xr:uid="{00000000-0005-0000-0000-0000A1910000}"/>
    <cellStyle name="Note 10 2 2 2 3 4 3 2" xfId="43666" xr:uid="{00000000-0005-0000-0000-0000A2910000}"/>
    <cellStyle name="Note 10 2 2 2 3 4 4" xfId="43667" xr:uid="{00000000-0005-0000-0000-0000A3910000}"/>
    <cellStyle name="Note 10 2 2 2 3 5" xfId="43668" xr:uid="{00000000-0005-0000-0000-0000A4910000}"/>
    <cellStyle name="Note 10 2 2 2 3 5 2" xfId="43669" xr:uid="{00000000-0005-0000-0000-0000A5910000}"/>
    <cellStyle name="Note 10 2 2 2 3 5 2 2" xfId="43670" xr:uid="{00000000-0005-0000-0000-0000A6910000}"/>
    <cellStyle name="Note 10 2 2 2 3 5 3" xfId="43671" xr:uid="{00000000-0005-0000-0000-0000A7910000}"/>
    <cellStyle name="Note 10 2 2 2 3 6" xfId="43672" xr:uid="{00000000-0005-0000-0000-0000A8910000}"/>
    <cellStyle name="Note 10 2 2 2 4" xfId="43673" xr:uid="{00000000-0005-0000-0000-0000A9910000}"/>
    <cellStyle name="Note 10 2 2 2 4 2" xfId="43674" xr:uid="{00000000-0005-0000-0000-0000AA910000}"/>
    <cellStyle name="Note 10 2 2 2 4 2 2" xfId="43675" xr:uid="{00000000-0005-0000-0000-0000AB910000}"/>
    <cellStyle name="Note 10 2 2 2 4 2 2 2" xfId="43676" xr:uid="{00000000-0005-0000-0000-0000AC910000}"/>
    <cellStyle name="Note 10 2 2 2 4 2 2 2 2" xfId="43677" xr:uid="{00000000-0005-0000-0000-0000AD910000}"/>
    <cellStyle name="Note 10 2 2 2 4 2 2 2 2 2" xfId="43678" xr:uid="{00000000-0005-0000-0000-0000AE910000}"/>
    <cellStyle name="Note 10 2 2 2 4 2 2 2 3" xfId="43679" xr:uid="{00000000-0005-0000-0000-0000AF910000}"/>
    <cellStyle name="Note 10 2 2 2 4 2 2 3" xfId="43680" xr:uid="{00000000-0005-0000-0000-0000B0910000}"/>
    <cellStyle name="Note 10 2 2 2 4 2 2 3 2" xfId="43681" xr:uid="{00000000-0005-0000-0000-0000B1910000}"/>
    <cellStyle name="Note 10 2 2 2 4 2 2 4" xfId="43682" xr:uid="{00000000-0005-0000-0000-0000B2910000}"/>
    <cellStyle name="Note 10 2 2 2 4 2 3" xfId="43683" xr:uid="{00000000-0005-0000-0000-0000B3910000}"/>
    <cellStyle name="Note 10 2 2 2 4 2 3 2" xfId="43684" xr:uid="{00000000-0005-0000-0000-0000B4910000}"/>
    <cellStyle name="Note 10 2 2 2 4 2 3 2 2" xfId="43685" xr:uid="{00000000-0005-0000-0000-0000B5910000}"/>
    <cellStyle name="Note 10 2 2 2 4 2 3 3" xfId="43686" xr:uid="{00000000-0005-0000-0000-0000B6910000}"/>
    <cellStyle name="Note 10 2 2 2 4 2 4" xfId="43687" xr:uid="{00000000-0005-0000-0000-0000B7910000}"/>
    <cellStyle name="Note 10 2 2 2 4 3" xfId="43688" xr:uid="{00000000-0005-0000-0000-0000B8910000}"/>
    <cellStyle name="Note 10 2 2 2 4 3 2" xfId="43689" xr:uid="{00000000-0005-0000-0000-0000B9910000}"/>
    <cellStyle name="Note 10 2 2 2 4 3 2 2" xfId="43690" xr:uid="{00000000-0005-0000-0000-0000BA910000}"/>
    <cellStyle name="Note 10 2 2 2 4 3 2 2 2" xfId="43691" xr:uid="{00000000-0005-0000-0000-0000BB910000}"/>
    <cellStyle name="Note 10 2 2 2 4 3 2 3" xfId="43692" xr:uid="{00000000-0005-0000-0000-0000BC910000}"/>
    <cellStyle name="Note 10 2 2 2 4 3 3" xfId="43693" xr:uid="{00000000-0005-0000-0000-0000BD910000}"/>
    <cellStyle name="Note 10 2 2 2 4 3 3 2" xfId="43694" xr:uid="{00000000-0005-0000-0000-0000BE910000}"/>
    <cellStyle name="Note 10 2 2 2 4 3 4" xfId="43695" xr:uid="{00000000-0005-0000-0000-0000BF910000}"/>
    <cellStyle name="Note 10 2 2 2 4 4" xfId="43696" xr:uid="{00000000-0005-0000-0000-0000C0910000}"/>
    <cellStyle name="Note 10 2 2 2 4 4 2" xfId="43697" xr:uid="{00000000-0005-0000-0000-0000C1910000}"/>
    <cellStyle name="Note 10 2 2 2 4 4 2 2" xfId="43698" xr:uid="{00000000-0005-0000-0000-0000C2910000}"/>
    <cellStyle name="Note 10 2 2 2 4 4 3" xfId="43699" xr:uid="{00000000-0005-0000-0000-0000C3910000}"/>
    <cellStyle name="Note 10 2 2 2 4 5" xfId="43700" xr:uid="{00000000-0005-0000-0000-0000C4910000}"/>
    <cellStyle name="Note 10 2 2 2 5" xfId="43701" xr:uid="{00000000-0005-0000-0000-0000C5910000}"/>
    <cellStyle name="Note 10 2 2 2 5 2" xfId="43702" xr:uid="{00000000-0005-0000-0000-0000C6910000}"/>
    <cellStyle name="Note 10 2 2 2 5 2 2" xfId="43703" xr:uid="{00000000-0005-0000-0000-0000C7910000}"/>
    <cellStyle name="Note 10 2 2 2 5 2 2 2" xfId="43704" xr:uid="{00000000-0005-0000-0000-0000C8910000}"/>
    <cellStyle name="Note 10 2 2 2 5 2 2 2 2" xfId="43705" xr:uid="{00000000-0005-0000-0000-0000C9910000}"/>
    <cellStyle name="Note 10 2 2 2 5 2 2 3" xfId="43706" xr:uid="{00000000-0005-0000-0000-0000CA910000}"/>
    <cellStyle name="Note 10 2 2 2 5 2 3" xfId="43707" xr:uid="{00000000-0005-0000-0000-0000CB910000}"/>
    <cellStyle name="Note 10 2 2 2 5 2 3 2" xfId="43708" xr:uid="{00000000-0005-0000-0000-0000CC910000}"/>
    <cellStyle name="Note 10 2 2 2 5 2 4" xfId="43709" xr:uid="{00000000-0005-0000-0000-0000CD910000}"/>
    <cellStyle name="Note 10 2 2 2 5 3" xfId="43710" xr:uid="{00000000-0005-0000-0000-0000CE910000}"/>
    <cellStyle name="Note 10 2 2 2 5 3 2" xfId="43711" xr:uid="{00000000-0005-0000-0000-0000CF910000}"/>
    <cellStyle name="Note 10 2 2 2 5 3 2 2" xfId="43712" xr:uid="{00000000-0005-0000-0000-0000D0910000}"/>
    <cellStyle name="Note 10 2 2 2 5 3 3" xfId="43713" xr:uid="{00000000-0005-0000-0000-0000D1910000}"/>
    <cellStyle name="Note 10 2 2 2 5 4" xfId="43714" xr:uid="{00000000-0005-0000-0000-0000D2910000}"/>
    <cellStyle name="Note 10 2 2 2 6" xfId="43715" xr:uid="{00000000-0005-0000-0000-0000D3910000}"/>
    <cellStyle name="Note 10 2 2 2 6 2" xfId="43716" xr:uid="{00000000-0005-0000-0000-0000D4910000}"/>
    <cellStyle name="Note 10 2 2 2 6 2 2" xfId="43717" xr:uid="{00000000-0005-0000-0000-0000D5910000}"/>
    <cellStyle name="Note 10 2 2 2 6 2 2 2" xfId="43718" xr:uid="{00000000-0005-0000-0000-0000D6910000}"/>
    <cellStyle name="Note 10 2 2 2 6 2 3" xfId="43719" xr:uid="{00000000-0005-0000-0000-0000D7910000}"/>
    <cellStyle name="Note 10 2 2 2 6 3" xfId="43720" xr:uid="{00000000-0005-0000-0000-0000D8910000}"/>
    <cellStyle name="Note 10 2 2 2 6 3 2" xfId="43721" xr:uid="{00000000-0005-0000-0000-0000D9910000}"/>
    <cellStyle name="Note 10 2 2 2 6 4" xfId="43722" xr:uid="{00000000-0005-0000-0000-0000DA910000}"/>
    <cellStyle name="Note 10 2 2 2 7" xfId="43723" xr:uid="{00000000-0005-0000-0000-0000DB910000}"/>
    <cellStyle name="Note 10 2 2 2 7 2" xfId="43724" xr:uid="{00000000-0005-0000-0000-0000DC910000}"/>
    <cellStyle name="Note 10 2 2 2 7 2 2" xfId="43725" xr:uid="{00000000-0005-0000-0000-0000DD910000}"/>
    <cellStyle name="Note 10 2 2 2 7 3" xfId="43726" xr:uid="{00000000-0005-0000-0000-0000DE910000}"/>
    <cellStyle name="Note 10 2 2 2 8" xfId="43727" xr:uid="{00000000-0005-0000-0000-0000DF910000}"/>
    <cellStyle name="Note 10 2 2 3" xfId="43728" xr:uid="{00000000-0005-0000-0000-0000E0910000}"/>
    <cellStyle name="Note 10 2 2 3 2" xfId="43729" xr:uid="{00000000-0005-0000-0000-0000E1910000}"/>
    <cellStyle name="Note 10 2 2 3 2 2" xfId="43730" xr:uid="{00000000-0005-0000-0000-0000E2910000}"/>
    <cellStyle name="Note 10 2 2 3 2 2 2" xfId="43731" xr:uid="{00000000-0005-0000-0000-0000E3910000}"/>
    <cellStyle name="Note 10 2 2 3 2 2 2 2" xfId="43732" xr:uid="{00000000-0005-0000-0000-0000E4910000}"/>
    <cellStyle name="Note 10 2 2 3 2 2 3" xfId="43733" xr:uid="{00000000-0005-0000-0000-0000E5910000}"/>
    <cellStyle name="Note 10 2 2 3 2 3" xfId="43734" xr:uid="{00000000-0005-0000-0000-0000E6910000}"/>
    <cellStyle name="Note 10 2 2 3 2 3 2" xfId="43735" xr:uid="{00000000-0005-0000-0000-0000E7910000}"/>
    <cellStyle name="Note 10 2 2 3 2 4" xfId="43736" xr:uid="{00000000-0005-0000-0000-0000E8910000}"/>
    <cellStyle name="Note 10 2 2 3 3" xfId="43737" xr:uid="{00000000-0005-0000-0000-0000E9910000}"/>
    <cellStyle name="Note 10 2 2 3 3 2" xfId="43738" xr:uid="{00000000-0005-0000-0000-0000EA910000}"/>
    <cellStyle name="Note 10 2 2 3 3 2 2" xfId="43739" xr:uid="{00000000-0005-0000-0000-0000EB910000}"/>
    <cellStyle name="Note 10 2 2 3 3 3" xfId="43740" xr:uid="{00000000-0005-0000-0000-0000EC910000}"/>
    <cellStyle name="Note 10 2 2 3 4" xfId="43741" xr:uid="{00000000-0005-0000-0000-0000ED910000}"/>
    <cellStyle name="Note 10 2 2 4" xfId="43742" xr:uid="{00000000-0005-0000-0000-0000EE910000}"/>
    <cellStyle name="Note 10 2 2 4 2" xfId="43743" xr:uid="{00000000-0005-0000-0000-0000EF910000}"/>
    <cellStyle name="Note 10 2 2 4 2 2" xfId="43744" xr:uid="{00000000-0005-0000-0000-0000F0910000}"/>
    <cellStyle name="Note 10 2 2 4 2 2 2" xfId="43745" xr:uid="{00000000-0005-0000-0000-0000F1910000}"/>
    <cellStyle name="Note 10 2 2 4 2 3" xfId="43746" xr:uid="{00000000-0005-0000-0000-0000F2910000}"/>
    <cellStyle name="Note 10 2 2 4 3" xfId="43747" xr:uid="{00000000-0005-0000-0000-0000F3910000}"/>
    <cellStyle name="Note 10 2 2 4 3 2" xfId="43748" xr:uid="{00000000-0005-0000-0000-0000F4910000}"/>
    <cellStyle name="Note 10 2 2 4 4" xfId="43749" xr:uid="{00000000-0005-0000-0000-0000F5910000}"/>
    <cellStyle name="Note 10 2 2 5" xfId="43750" xr:uid="{00000000-0005-0000-0000-0000F6910000}"/>
    <cellStyle name="Note 10 2 2 5 2" xfId="43751" xr:uid="{00000000-0005-0000-0000-0000F7910000}"/>
    <cellStyle name="Note 10 2 2 5 2 2" xfId="43752" xr:uid="{00000000-0005-0000-0000-0000F8910000}"/>
    <cellStyle name="Note 10 2 2 5 3" xfId="43753" xr:uid="{00000000-0005-0000-0000-0000F9910000}"/>
    <cellStyle name="Note 10 2 2 6" xfId="43754" xr:uid="{00000000-0005-0000-0000-0000FA910000}"/>
    <cellStyle name="Note 10 2 3" xfId="43755" xr:uid="{00000000-0005-0000-0000-0000FB910000}"/>
    <cellStyle name="Note 10 2 3 2" xfId="43756" xr:uid="{00000000-0005-0000-0000-0000FC910000}"/>
    <cellStyle name="Note 10 2 3 2 2" xfId="43757" xr:uid="{00000000-0005-0000-0000-0000FD910000}"/>
    <cellStyle name="Note 10 2 3 2 2 2" xfId="43758" xr:uid="{00000000-0005-0000-0000-0000FE910000}"/>
    <cellStyle name="Note 10 2 3 2 2 2 2" xfId="43759" xr:uid="{00000000-0005-0000-0000-0000FF910000}"/>
    <cellStyle name="Note 10 2 3 2 2 3" xfId="43760" xr:uid="{00000000-0005-0000-0000-000000920000}"/>
    <cellStyle name="Note 10 2 3 2 3" xfId="43761" xr:uid="{00000000-0005-0000-0000-000001920000}"/>
    <cellStyle name="Note 10 2 3 2 3 2" xfId="43762" xr:uid="{00000000-0005-0000-0000-000002920000}"/>
    <cellStyle name="Note 10 2 3 2 4" xfId="43763" xr:uid="{00000000-0005-0000-0000-000003920000}"/>
    <cellStyle name="Note 10 2 3 3" xfId="43764" xr:uid="{00000000-0005-0000-0000-000004920000}"/>
    <cellStyle name="Note 10 2 3 3 2" xfId="43765" xr:uid="{00000000-0005-0000-0000-000005920000}"/>
    <cellStyle name="Note 10 2 3 3 2 2" xfId="43766" xr:uid="{00000000-0005-0000-0000-000006920000}"/>
    <cellStyle name="Note 10 2 3 3 3" xfId="43767" xr:uid="{00000000-0005-0000-0000-000007920000}"/>
    <cellStyle name="Note 10 2 3 4" xfId="43768" xr:uid="{00000000-0005-0000-0000-000008920000}"/>
    <cellStyle name="Note 10 2 4" xfId="43769" xr:uid="{00000000-0005-0000-0000-000009920000}"/>
    <cellStyle name="Note 10 2 4 2" xfId="43770" xr:uid="{00000000-0005-0000-0000-00000A920000}"/>
    <cellStyle name="Note 10 2 4 2 2" xfId="43771" xr:uid="{00000000-0005-0000-0000-00000B920000}"/>
    <cellStyle name="Note 10 2 4 2 2 2" xfId="43772" xr:uid="{00000000-0005-0000-0000-00000C920000}"/>
    <cellStyle name="Note 10 2 4 2 3" xfId="43773" xr:uid="{00000000-0005-0000-0000-00000D920000}"/>
    <cellStyle name="Note 10 2 4 3" xfId="43774" xr:uid="{00000000-0005-0000-0000-00000E920000}"/>
    <cellStyle name="Note 10 2 4 3 2" xfId="43775" xr:uid="{00000000-0005-0000-0000-00000F920000}"/>
    <cellStyle name="Note 10 2 4 4" xfId="43776" xr:uid="{00000000-0005-0000-0000-000010920000}"/>
    <cellStyle name="Note 10 2 5" xfId="43777" xr:uid="{00000000-0005-0000-0000-000011920000}"/>
    <cellStyle name="Note 10 2 5 2" xfId="43778" xr:uid="{00000000-0005-0000-0000-000012920000}"/>
    <cellStyle name="Note 10 2 5 2 2" xfId="43779" xr:uid="{00000000-0005-0000-0000-000013920000}"/>
    <cellStyle name="Note 10 2 5 3" xfId="43780" xr:uid="{00000000-0005-0000-0000-000014920000}"/>
    <cellStyle name="Note 10 2 6" xfId="43781" xr:uid="{00000000-0005-0000-0000-000015920000}"/>
    <cellStyle name="Note 10 3" xfId="19415" xr:uid="{00000000-0005-0000-0000-000016920000}"/>
    <cellStyle name="Note 10 3 2" xfId="43782" xr:uid="{00000000-0005-0000-0000-000017920000}"/>
    <cellStyle name="Note 10 3 2 2" xfId="43783" xr:uid="{00000000-0005-0000-0000-000018920000}"/>
    <cellStyle name="Note 10 3 2 2 2" xfId="43784" xr:uid="{00000000-0005-0000-0000-000019920000}"/>
    <cellStyle name="Note 10 3 2 2 2 2" xfId="43785" xr:uid="{00000000-0005-0000-0000-00001A920000}"/>
    <cellStyle name="Note 10 3 2 2 3" xfId="43786" xr:uid="{00000000-0005-0000-0000-00001B920000}"/>
    <cellStyle name="Note 10 3 2 3" xfId="43787" xr:uid="{00000000-0005-0000-0000-00001C920000}"/>
    <cellStyle name="Note 10 3 2 3 2" xfId="43788" xr:uid="{00000000-0005-0000-0000-00001D920000}"/>
    <cellStyle name="Note 10 3 2 4" xfId="43789" xr:uid="{00000000-0005-0000-0000-00001E920000}"/>
    <cellStyle name="Note 10 3 3" xfId="43790" xr:uid="{00000000-0005-0000-0000-00001F920000}"/>
    <cellStyle name="Note 10 3 3 2" xfId="43791" xr:uid="{00000000-0005-0000-0000-000020920000}"/>
    <cellStyle name="Note 10 3 3 2 2" xfId="43792" xr:uid="{00000000-0005-0000-0000-000021920000}"/>
    <cellStyle name="Note 10 3 3 3" xfId="43793" xr:uid="{00000000-0005-0000-0000-000022920000}"/>
    <cellStyle name="Note 10 3 4" xfId="43794" xr:uid="{00000000-0005-0000-0000-000023920000}"/>
    <cellStyle name="Note 10 4" xfId="43795" xr:uid="{00000000-0005-0000-0000-000024920000}"/>
    <cellStyle name="Note 10 4 2" xfId="43796" xr:uid="{00000000-0005-0000-0000-000025920000}"/>
    <cellStyle name="Note 10 4 2 2" xfId="43797" xr:uid="{00000000-0005-0000-0000-000026920000}"/>
    <cellStyle name="Note 10 4 2 2 2" xfId="43798" xr:uid="{00000000-0005-0000-0000-000027920000}"/>
    <cellStyle name="Note 10 4 2 3" xfId="43799" xr:uid="{00000000-0005-0000-0000-000028920000}"/>
    <cellStyle name="Note 10 4 3" xfId="43800" xr:uid="{00000000-0005-0000-0000-000029920000}"/>
    <cellStyle name="Note 10 4 3 2" xfId="43801" xr:uid="{00000000-0005-0000-0000-00002A920000}"/>
    <cellStyle name="Note 10 4 4" xfId="43802" xr:uid="{00000000-0005-0000-0000-00002B920000}"/>
    <cellStyle name="Note 10 5" xfId="43803" xr:uid="{00000000-0005-0000-0000-00002C920000}"/>
    <cellStyle name="Note 10 5 2" xfId="43804" xr:uid="{00000000-0005-0000-0000-00002D920000}"/>
    <cellStyle name="Note 10 5 2 2" xfId="43805" xr:uid="{00000000-0005-0000-0000-00002E920000}"/>
    <cellStyle name="Note 10 5 3" xfId="43806" xr:uid="{00000000-0005-0000-0000-00002F920000}"/>
    <cellStyle name="Note 10 6" xfId="43807" xr:uid="{00000000-0005-0000-0000-000030920000}"/>
    <cellStyle name="Note 11" xfId="19416" xr:uid="{00000000-0005-0000-0000-000031920000}"/>
    <cellStyle name="Note 11 2" xfId="19417" xr:uid="{00000000-0005-0000-0000-000032920000}"/>
    <cellStyle name="Note 11 2 2" xfId="19418" xr:uid="{00000000-0005-0000-0000-000033920000}"/>
    <cellStyle name="Note 11 2 2 2" xfId="19419" xr:uid="{00000000-0005-0000-0000-000034920000}"/>
    <cellStyle name="Note 11 2 2 2 2" xfId="43808" xr:uid="{00000000-0005-0000-0000-000035920000}"/>
    <cellStyle name="Note 11 2 2 2 2 2" xfId="43809" xr:uid="{00000000-0005-0000-0000-000036920000}"/>
    <cellStyle name="Note 11 2 2 2 2 2 2" xfId="43810" xr:uid="{00000000-0005-0000-0000-000037920000}"/>
    <cellStyle name="Note 11 2 2 2 2 2 2 2" xfId="43811" xr:uid="{00000000-0005-0000-0000-000038920000}"/>
    <cellStyle name="Note 11 2 2 2 2 2 2 2 2" xfId="43812" xr:uid="{00000000-0005-0000-0000-000039920000}"/>
    <cellStyle name="Note 11 2 2 2 2 2 2 2 2 2" xfId="43813" xr:uid="{00000000-0005-0000-0000-00003A920000}"/>
    <cellStyle name="Note 11 2 2 2 2 2 2 2 2 2 2" xfId="43814" xr:uid="{00000000-0005-0000-0000-00003B920000}"/>
    <cellStyle name="Note 11 2 2 2 2 2 2 2 2 3" xfId="43815" xr:uid="{00000000-0005-0000-0000-00003C920000}"/>
    <cellStyle name="Note 11 2 2 2 2 2 2 2 3" xfId="43816" xr:uid="{00000000-0005-0000-0000-00003D920000}"/>
    <cellStyle name="Note 11 2 2 2 2 2 2 2 3 2" xfId="43817" xr:uid="{00000000-0005-0000-0000-00003E920000}"/>
    <cellStyle name="Note 11 2 2 2 2 2 2 2 4" xfId="43818" xr:uid="{00000000-0005-0000-0000-00003F920000}"/>
    <cellStyle name="Note 11 2 2 2 2 2 2 3" xfId="43819" xr:uid="{00000000-0005-0000-0000-000040920000}"/>
    <cellStyle name="Note 11 2 2 2 2 2 2 3 2" xfId="43820" xr:uid="{00000000-0005-0000-0000-000041920000}"/>
    <cellStyle name="Note 11 2 2 2 2 2 2 3 2 2" xfId="43821" xr:uid="{00000000-0005-0000-0000-000042920000}"/>
    <cellStyle name="Note 11 2 2 2 2 2 2 3 3" xfId="43822" xr:uid="{00000000-0005-0000-0000-000043920000}"/>
    <cellStyle name="Note 11 2 2 2 2 2 2 4" xfId="43823" xr:uid="{00000000-0005-0000-0000-000044920000}"/>
    <cellStyle name="Note 11 2 2 2 2 2 3" xfId="43824" xr:uid="{00000000-0005-0000-0000-000045920000}"/>
    <cellStyle name="Note 11 2 2 2 2 2 3 2" xfId="43825" xr:uid="{00000000-0005-0000-0000-000046920000}"/>
    <cellStyle name="Note 11 2 2 2 2 2 3 2 2" xfId="43826" xr:uid="{00000000-0005-0000-0000-000047920000}"/>
    <cellStyle name="Note 11 2 2 2 2 2 3 2 2 2" xfId="43827" xr:uid="{00000000-0005-0000-0000-000048920000}"/>
    <cellStyle name="Note 11 2 2 2 2 2 3 2 3" xfId="43828" xr:uid="{00000000-0005-0000-0000-000049920000}"/>
    <cellStyle name="Note 11 2 2 2 2 2 3 3" xfId="43829" xr:uid="{00000000-0005-0000-0000-00004A920000}"/>
    <cellStyle name="Note 11 2 2 2 2 2 3 3 2" xfId="43830" xr:uid="{00000000-0005-0000-0000-00004B920000}"/>
    <cellStyle name="Note 11 2 2 2 2 2 3 4" xfId="43831" xr:uid="{00000000-0005-0000-0000-00004C920000}"/>
    <cellStyle name="Note 11 2 2 2 2 2 4" xfId="43832" xr:uid="{00000000-0005-0000-0000-00004D920000}"/>
    <cellStyle name="Note 11 2 2 2 2 2 4 2" xfId="43833" xr:uid="{00000000-0005-0000-0000-00004E920000}"/>
    <cellStyle name="Note 11 2 2 2 2 2 4 2 2" xfId="43834" xr:uid="{00000000-0005-0000-0000-00004F920000}"/>
    <cellStyle name="Note 11 2 2 2 2 2 4 3" xfId="43835" xr:uid="{00000000-0005-0000-0000-000050920000}"/>
    <cellStyle name="Note 11 2 2 2 2 2 5" xfId="43836" xr:uid="{00000000-0005-0000-0000-000051920000}"/>
    <cellStyle name="Note 11 2 2 2 2 3" xfId="43837" xr:uid="{00000000-0005-0000-0000-000052920000}"/>
    <cellStyle name="Note 11 2 2 2 2 3 2" xfId="43838" xr:uid="{00000000-0005-0000-0000-000053920000}"/>
    <cellStyle name="Note 11 2 2 2 2 3 2 2" xfId="43839" xr:uid="{00000000-0005-0000-0000-000054920000}"/>
    <cellStyle name="Note 11 2 2 2 2 3 2 2 2" xfId="43840" xr:uid="{00000000-0005-0000-0000-000055920000}"/>
    <cellStyle name="Note 11 2 2 2 2 3 2 2 2 2" xfId="43841" xr:uid="{00000000-0005-0000-0000-000056920000}"/>
    <cellStyle name="Note 11 2 2 2 2 3 2 2 3" xfId="43842" xr:uid="{00000000-0005-0000-0000-000057920000}"/>
    <cellStyle name="Note 11 2 2 2 2 3 2 3" xfId="43843" xr:uid="{00000000-0005-0000-0000-000058920000}"/>
    <cellStyle name="Note 11 2 2 2 2 3 2 3 2" xfId="43844" xr:uid="{00000000-0005-0000-0000-000059920000}"/>
    <cellStyle name="Note 11 2 2 2 2 3 2 4" xfId="43845" xr:uid="{00000000-0005-0000-0000-00005A920000}"/>
    <cellStyle name="Note 11 2 2 2 2 3 3" xfId="43846" xr:uid="{00000000-0005-0000-0000-00005B920000}"/>
    <cellStyle name="Note 11 2 2 2 2 3 3 2" xfId="43847" xr:uid="{00000000-0005-0000-0000-00005C920000}"/>
    <cellStyle name="Note 11 2 2 2 2 3 3 2 2" xfId="43848" xr:uid="{00000000-0005-0000-0000-00005D920000}"/>
    <cellStyle name="Note 11 2 2 2 2 3 3 3" xfId="43849" xr:uid="{00000000-0005-0000-0000-00005E920000}"/>
    <cellStyle name="Note 11 2 2 2 2 3 4" xfId="43850" xr:uid="{00000000-0005-0000-0000-00005F920000}"/>
    <cellStyle name="Note 11 2 2 2 2 4" xfId="43851" xr:uid="{00000000-0005-0000-0000-000060920000}"/>
    <cellStyle name="Note 11 2 2 2 2 4 2" xfId="43852" xr:uid="{00000000-0005-0000-0000-000061920000}"/>
    <cellStyle name="Note 11 2 2 2 2 4 2 2" xfId="43853" xr:uid="{00000000-0005-0000-0000-000062920000}"/>
    <cellStyle name="Note 11 2 2 2 2 4 2 2 2" xfId="43854" xr:uid="{00000000-0005-0000-0000-000063920000}"/>
    <cellStyle name="Note 11 2 2 2 2 4 2 3" xfId="43855" xr:uid="{00000000-0005-0000-0000-000064920000}"/>
    <cellStyle name="Note 11 2 2 2 2 4 3" xfId="43856" xr:uid="{00000000-0005-0000-0000-000065920000}"/>
    <cellStyle name="Note 11 2 2 2 2 4 3 2" xfId="43857" xr:uid="{00000000-0005-0000-0000-000066920000}"/>
    <cellStyle name="Note 11 2 2 2 2 4 4" xfId="43858" xr:uid="{00000000-0005-0000-0000-000067920000}"/>
    <cellStyle name="Note 11 2 2 2 2 5" xfId="43859" xr:uid="{00000000-0005-0000-0000-000068920000}"/>
    <cellStyle name="Note 11 2 2 2 2 5 2" xfId="43860" xr:uid="{00000000-0005-0000-0000-000069920000}"/>
    <cellStyle name="Note 11 2 2 2 2 5 2 2" xfId="43861" xr:uid="{00000000-0005-0000-0000-00006A920000}"/>
    <cellStyle name="Note 11 2 2 2 2 5 3" xfId="43862" xr:uid="{00000000-0005-0000-0000-00006B920000}"/>
    <cellStyle name="Note 11 2 2 2 2 6" xfId="43863" xr:uid="{00000000-0005-0000-0000-00006C920000}"/>
    <cellStyle name="Note 11 2 2 2 3" xfId="43864" xr:uid="{00000000-0005-0000-0000-00006D920000}"/>
    <cellStyle name="Note 11 2 2 2 3 2" xfId="43865" xr:uid="{00000000-0005-0000-0000-00006E920000}"/>
    <cellStyle name="Note 11 2 2 2 3 2 2" xfId="43866" xr:uid="{00000000-0005-0000-0000-00006F920000}"/>
    <cellStyle name="Note 11 2 2 2 3 2 2 2" xfId="43867" xr:uid="{00000000-0005-0000-0000-000070920000}"/>
    <cellStyle name="Note 11 2 2 2 3 2 2 2 2" xfId="43868" xr:uid="{00000000-0005-0000-0000-000071920000}"/>
    <cellStyle name="Note 11 2 2 2 3 2 2 2 2 2" xfId="43869" xr:uid="{00000000-0005-0000-0000-000072920000}"/>
    <cellStyle name="Note 11 2 2 2 3 2 2 2 2 2 2" xfId="43870" xr:uid="{00000000-0005-0000-0000-000073920000}"/>
    <cellStyle name="Note 11 2 2 2 3 2 2 2 2 3" xfId="43871" xr:uid="{00000000-0005-0000-0000-000074920000}"/>
    <cellStyle name="Note 11 2 2 2 3 2 2 2 3" xfId="43872" xr:uid="{00000000-0005-0000-0000-000075920000}"/>
    <cellStyle name="Note 11 2 2 2 3 2 2 2 3 2" xfId="43873" xr:uid="{00000000-0005-0000-0000-000076920000}"/>
    <cellStyle name="Note 11 2 2 2 3 2 2 2 4" xfId="43874" xr:uid="{00000000-0005-0000-0000-000077920000}"/>
    <cellStyle name="Note 11 2 2 2 3 2 2 3" xfId="43875" xr:uid="{00000000-0005-0000-0000-000078920000}"/>
    <cellStyle name="Note 11 2 2 2 3 2 2 3 2" xfId="43876" xr:uid="{00000000-0005-0000-0000-000079920000}"/>
    <cellStyle name="Note 11 2 2 2 3 2 2 3 2 2" xfId="43877" xr:uid="{00000000-0005-0000-0000-00007A920000}"/>
    <cellStyle name="Note 11 2 2 2 3 2 2 3 3" xfId="43878" xr:uid="{00000000-0005-0000-0000-00007B920000}"/>
    <cellStyle name="Note 11 2 2 2 3 2 2 4" xfId="43879" xr:uid="{00000000-0005-0000-0000-00007C920000}"/>
    <cellStyle name="Note 11 2 2 2 3 2 3" xfId="43880" xr:uid="{00000000-0005-0000-0000-00007D920000}"/>
    <cellStyle name="Note 11 2 2 2 3 2 3 2" xfId="43881" xr:uid="{00000000-0005-0000-0000-00007E920000}"/>
    <cellStyle name="Note 11 2 2 2 3 2 3 2 2" xfId="43882" xr:uid="{00000000-0005-0000-0000-00007F920000}"/>
    <cellStyle name="Note 11 2 2 2 3 2 3 2 2 2" xfId="43883" xr:uid="{00000000-0005-0000-0000-000080920000}"/>
    <cellStyle name="Note 11 2 2 2 3 2 3 2 3" xfId="43884" xr:uid="{00000000-0005-0000-0000-000081920000}"/>
    <cellStyle name="Note 11 2 2 2 3 2 3 3" xfId="43885" xr:uid="{00000000-0005-0000-0000-000082920000}"/>
    <cellStyle name="Note 11 2 2 2 3 2 3 3 2" xfId="43886" xr:uid="{00000000-0005-0000-0000-000083920000}"/>
    <cellStyle name="Note 11 2 2 2 3 2 3 4" xfId="43887" xr:uid="{00000000-0005-0000-0000-000084920000}"/>
    <cellStyle name="Note 11 2 2 2 3 2 4" xfId="43888" xr:uid="{00000000-0005-0000-0000-000085920000}"/>
    <cellStyle name="Note 11 2 2 2 3 2 4 2" xfId="43889" xr:uid="{00000000-0005-0000-0000-000086920000}"/>
    <cellStyle name="Note 11 2 2 2 3 2 4 2 2" xfId="43890" xr:uid="{00000000-0005-0000-0000-000087920000}"/>
    <cellStyle name="Note 11 2 2 2 3 2 4 3" xfId="43891" xr:uid="{00000000-0005-0000-0000-000088920000}"/>
    <cellStyle name="Note 11 2 2 2 3 2 5" xfId="43892" xr:uid="{00000000-0005-0000-0000-000089920000}"/>
    <cellStyle name="Note 11 2 2 2 3 3" xfId="43893" xr:uid="{00000000-0005-0000-0000-00008A920000}"/>
    <cellStyle name="Note 11 2 2 2 3 3 2" xfId="43894" xr:uid="{00000000-0005-0000-0000-00008B920000}"/>
    <cellStyle name="Note 11 2 2 2 3 3 2 2" xfId="43895" xr:uid="{00000000-0005-0000-0000-00008C920000}"/>
    <cellStyle name="Note 11 2 2 2 3 3 2 2 2" xfId="43896" xr:uid="{00000000-0005-0000-0000-00008D920000}"/>
    <cellStyle name="Note 11 2 2 2 3 3 2 2 2 2" xfId="43897" xr:uid="{00000000-0005-0000-0000-00008E920000}"/>
    <cellStyle name="Note 11 2 2 2 3 3 2 2 3" xfId="43898" xr:uid="{00000000-0005-0000-0000-00008F920000}"/>
    <cellStyle name="Note 11 2 2 2 3 3 2 3" xfId="43899" xr:uid="{00000000-0005-0000-0000-000090920000}"/>
    <cellStyle name="Note 11 2 2 2 3 3 2 3 2" xfId="43900" xr:uid="{00000000-0005-0000-0000-000091920000}"/>
    <cellStyle name="Note 11 2 2 2 3 3 2 4" xfId="43901" xr:uid="{00000000-0005-0000-0000-000092920000}"/>
    <cellStyle name="Note 11 2 2 2 3 3 3" xfId="43902" xr:uid="{00000000-0005-0000-0000-000093920000}"/>
    <cellStyle name="Note 11 2 2 2 3 3 3 2" xfId="43903" xr:uid="{00000000-0005-0000-0000-000094920000}"/>
    <cellStyle name="Note 11 2 2 2 3 3 3 2 2" xfId="43904" xr:uid="{00000000-0005-0000-0000-000095920000}"/>
    <cellStyle name="Note 11 2 2 2 3 3 3 3" xfId="43905" xr:uid="{00000000-0005-0000-0000-000096920000}"/>
    <cellStyle name="Note 11 2 2 2 3 3 4" xfId="43906" xr:uid="{00000000-0005-0000-0000-000097920000}"/>
    <cellStyle name="Note 11 2 2 2 3 4" xfId="43907" xr:uid="{00000000-0005-0000-0000-000098920000}"/>
    <cellStyle name="Note 11 2 2 2 3 4 2" xfId="43908" xr:uid="{00000000-0005-0000-0000-000099920000}"/>
    <cellStyle name="Note 11 2 2 2 3 4 2 2" xfId="43909" xr:uid="{00000000-0005-0000-0000-00009A920000}"/>
    <cellStyle name="Note 11 2 2 2 3 4 2 2 2" xfId="43910" xr:uid="{00000000-0005-0000-0000-00009B920000}"/>
    <cellStyle name="Note 11 2 2 2 3 4 2 3" xfId="43911" xr:uid="{00000000-0005-0000-0000-00009C920000}"/>
    <cellStyle name="Note 11 2 2 2 3 4 3" xfId="43912" xr:uid="{00000000-0005-0000-0000-00009D920000}"/>
    <cellStyle name="Note 11 2 2 2 3 4 3 2" xfId="43913" xr:uid="{00000000-0005-0000-0000-00009E920000}"/>
    <cellStyle name="Note 11 2 2 2 3 4 4" xfId="43914" xr:uid="{00000000-0005-0000-0000-00009F920000}"/>
    <cellStyle name="Note 11 2 2 2 3 5" xfId="43915" xr:uid="{00000000-0005-0000-0000-0000A0920000}"/>
    <cellStyle name="Note 11 2 2 2 3 5 2" xfId="43916" xr:uid="{00000000-0005-0000-0000-0000A1920000}"/>
    <cellStyle name="Note 11 2 2 2 3 5 2 2" xfId="43917" xr:uid="{00000000-0005-0000-0000-0000A2920000}"/>
    <cellStyle name="Note 11 2 2 2 3 5 3" xfId="43918" xr:uid="{00000000-0005-0000-0000-0000A3920000}"/>
    <cellStyle name="Note 11 2 2 2 3 6" xfId="43919" xr:uid="{00000000-0005-0000-0000-0000A4920000}"/>
    <cellStyle name="Note 11 2 2 2 4" xfId="43920" xr:uid="{00000000-0005-0000-0000-0000A5920000}"/>
    <cellStyle name="Note 11 2 2 2 4 2" xfId="43921" xr:uid="{00000000-0005-0000-0000-0000A6920000}"/>
    <cellStyle name="Note 11 2 2 2 4 2 2" xfId="43922" xr:uid="{00000000-0005-0000-0000-0000A7920000}"/>
    <cellStyle name="Note 11 2 2 2 4 2 2 2" xfId="43923" xr:uid="{00000000-0005-0000-0000-0000A8920000}"/>
    <cellStyle name="Note 11 2 2 2 4 2 2 2 2" xfId="43924" xr:uid="{00000000-0005-0000-0000-0000A9920000}"/>
    <cellStyle name="Note 11 2 2 2 4 2 2 2 2 2" xfId="43925" xr:uid="{00000000-0005-0000-0000-0000AA920000}"/>
    <cellStyle name="Note 11 2 2 2 4 2 2 2 3" xfId="43926" xr:uid="{00000000-0005-0000-0000-0000AB920000}"/>
    <cellStyle name="Note 11 2 2 2 4 2 2 3" xfId="43927" xr:uid="{00000000-0005-0000-0000-0000AC920000}"/>
    <cellStyle name="Note 11 2 2 2 4 2 2 3 2" xfId="43928" xr:uid="{00000000-0005-0000-0000-0000AD920000}"/>
    <cellStyle name="Note 11 2 2 2 4 2 2 4" xfId="43929" xr:uid="{00000000-0005-0000-0000-0000AE920000}"/>
    <cellStyle name="Note 11 2 2 2 4 2 3" xfId="43930" xr:uid="{00000000-0005-0000-0000-0000AF920000}"/>
    <cellStyle name="Note 11 2 2 2 4 2 3 2" xfId="43931" xr:uid="{00000000-0005-0000-0000-0000B0920000}"/>
    <cellStyle name="Note 11 2 2 2 4 2 3 2 2" xfId="43932" xr:uid="{00000000-0005-0000-0000-0000B1920000}"/>
    <cellStyle name="Note 11 2 2 2 4 2 3 3" xfId="43933" xr:uid="{00000000-0005-0000-0000-0000B2920000}"/>
    <cellStyle name="Note 11 2 2 2 4 2 4" xfId="43934" xr:uid="{00000000-0005-0000-0000-0000B3920000}"/>
    <cellStyle name="Note 11 2 2 2 4 3" xfId="43935" xr:uid="{00000000-0005-0000-0000-0000B4920000}"/>
    <cellStyle name="Note 11 2 2 2 4 3 2" xfId="43936" xr:uid="{00000000-0005-0000-0000-0000B5920000}"/>
    <cellStyle name="Note 11 2 2 2 4 3 2 2" xfId="43937" xr:uid="{00000000-0005-0000-0000-0000B6920000}"/>
    <cellStyle name="Note 11 2 2 2 4 3 2 2 2" xfId="43938" xr:uid="{00000000-0005-0000-0000-0000B7920000}"/>
    <cellStyle name="Note 11 2 2 2 4 3 2 3" xfId="43939" xr:uid="{00000000-0005-0000-0000-0000B8920000}"/>
    <cellStyle name="Note 11 2 2 2 4 3 3" xfId="43940" xr:uid="{00000000-0005-0000-0000-0000B9920000}"/>
    <cellStyle name="Note 11 2 2 2 4 3 3 2" xfId="43941" xr:uid="{00000000-0005-0000-0000-0000BA920000}"/>
    <cellStyle name="Note 11 2 2 2 4 3 4" xfId="43942" xr:uid="{00000000-0005-0000-0000-0000BB920000}"/>
    <cellStyle name="Note 11 2 2 2 4 4" xfId="43943" xr:uid="{00000000-0005-0000-0000-0000BC920000}"/>
    <cellStyle name="Note 11 2 2 2 4 4 2" xfId="43944" xr:uid="{00000000-0005-0000-0000-0000BD920000}"/>
    <cellStyle name="Note 11 2 2 2 4 4 2 2" xfId="43945" xr:uid="{00000000-0005-0000-0000-0000BE920000}"/>
    <cellStyle name="Note 11 2 2 2 4 4 3" xfId="43946" xr:uid="{00000000-0005-0000-0000-0000BF920000}"/>
    <cellStyle name="Note 11 2 2 2 4 5" xfId="43947" xr:uid="{00000000-0005-0000-0000-0000C0920000}"/>
    <cellStyle name="Note 11 2 2 2 5" xfId="43948" xr:uid="{00000000-0005-0000-0000-0000C1920000}"/>
    <cellStyle name="Note 11 2 2 2 5 2" xfId="43949" xr:uid="{00000000-0005-0000-0000-0000C2920000}"/>
    <cellStyle name="Note 11 2 2 2 5 2 2" xfId="43950" xr:uid="{00000000-0005-0000-0000-0000C3920000}"/>
    <cellStyle name="Note 11 2 2 2 5 2 2 2" xfId="43951" xr:uid="{00000000-0005-0000-0000-0000C4920000}"/>
    <cellStyle name="Note 11 2 2 2 5 2 2 2 2" xfId="43952" xr:uid="{00000000-0005-0000-0000-0000C5920000}"/>
    <cellStyle name="Note 11 2 2 2 5 2 2 3" xfId="43953" xr:uid="{00000000-0005-0000-0000-0000C6920000}"/>
    <cellStyle name="Note 11 2 2 2 5 2 3" xfId="43954" xr:uid="{00000000-0005-0000-0000-0000C7920000}"/>
    <cellStyle name="Note 11 2 2 2 5 2 3 2" xfId="43955" xr:uid="{00000000-0005-0000-0000-0000C8920000}"/>
    <cellStyle name="Note 11 2 2 2 5 2 4" xfId="43956" xr:uid="{00000000-0005-0000-0000-0000C9920000}"/>
    <cellStyle name="Note 11 2 2 2 5 3" xfId="43957" xr:uid="{00000000-0005-0000-0000-0000CA920000}"/>
    <cellStyle name="Note 11 2 2 2 5 3 2" xfId="43958" xr:uid="{00000000-0005-0000-0000-0000CB920000}"/>
    <cellStyle name="Note 11 2 2 2 5 3 2 2" xfId="43959" xr:uid="{00000000-0005-0000-0000-0000CC920000}"/>
    <cellStyle name="Note 11 2 2 2 5 3 3" xfId="43960" xr:uid="{00000000-0005-0000-0000-0000CD920000}"/>
    <cellStyle name="Note 11 2 2 2 5 4" xfId="43961" xr:uid="{00000000-0005-0000-0000-0000CE920000}"/>
    <cellStyle name="Note 11 2 2 2 6" xfId="43962" xr:uid="{00000000-0005-0000-0000-0000CF920000}"/>
    <cellStyle name="Note 11 2 2 2 6 2" xfId="43963" xr:uid="{00000000-0005-0000-0000-0000D0920000}"/>
    <cellStyle name="Note 11 2 2 2 6 2 2" xfId="43964" xr:uid="{00000000-0005-0000-0000-0000D1920000}"/>
    <cellStyle name="Note 11 2 2 2 6 2 2 2" xfId="43965" xr:uid="{00000000-0005-0000-0000-0000D2920000}"/>
    <cellStyle name="Note 11 2 2 2 6 2 3" xfId="43966" xr:uid="{00000000-0005-0000-0000-0000D3920000}"/>
    <cellStyle name="Note 11 2 2 2 6 3" xfId="43967" xr:uid="{00000000-0005-0000-0000-0000D4920000}"/>
    <cellStyle name="Note 11 2 2 2 6 3 2" xfId="43968" xr:uid="{00000000-0005-0000-0000-0000D5920000}"/>
    <cellStyle name="Note 11 2 2 2 6 4" xfId="43969" xr:uid="{00000000-0005-0000-0000-0000D6920000}"/>
    <cellStyle name="Note 11 2 2 2 7" xfId="43970" xr:uid="{00000000-0005-0000-0000-0000D7920000}"/>
    <cellStyle name="Note 11 2 2 2 7 2" xfId="43971" xr:uid="{00000000-0005-0000-0000-0000D8920000}"/>
    <cellStyle name="Note 11 2 2 2 7 2 2" xfId="43972" xr:uid="{00000000-0005-0000-0000-0000D9920000}"/>
    <cellStyle name="Note 11 2 2 2 7 3" xfId="43973" xr:uid="{00000000-0005-0000-0000-0000DA920000}"/>
    <cellStyle name="Note 11 2 2 2 8" xfId="43974" xr:uid="{00000000-0005-0000-0000-0000DB920000}"/>
    <cellStyle name="Note 11 2 2 3" xfId="43975" xr:uid="{00000000-0005-0000-0000-0000DC920000}"/>
    <cellStyle name="Note 11 2 2 3 2" xfId="43976" xr:uid="{00000000-0005-0000-0000-0000DD920000}"/>
    <cellStyle name="Note 11 2 2 3 2 2" xfId="43977" xr:uid="{00000000-0005-0000-0000-0000DE920000}"/>
    <cellStyle name="Note 11 2 2 3 2 2 2" xfId="43978" xr:uid="{00000000-0005-0000-0000-0000DF920000}"/>
    <cellStyle name="Note 11 2 2 3 2 2 2 2" xfId="43979" xr:uid="{00000000-0005-0000-0000-0000E0920000}"/>
    <cellStyle name="Note 11 2 2 3 2 2 3" xfId="43980" xr:uid="{00000000-0005-0000-0000-0000E1920000}"/>
    <cellStyle name="Note 11 2 2 3 2 3" xfId="43981" xr:uid="{00000000-0005-0000-0000-0000E2920000}"/>
    <cellStyle name="Note 11 2 2 3 2 3 2" xfId="43982" xr:uid="{00000000-0005-0000-0000-0000E3920000}"/>
    <cellStyle name="Note 11 2 2 3 2 4" xfId="43983" xr:uid="{00000000-0005-0000-0000-0000E4920000}"/>
    <cellStyle name="Note 11 2 2 3 3" xfId="43984" xr:uid="{00000000-0005-0000-0000-0000E5920000}"/>
    <cellStyle name="Note 11 2 2 3 3 2" xfId="43985" xr:uid="{00000000-0005-0000-0000-0000E6920000}"/>
    <cellStyle name="Note 11 2 2 3 3 2 2" xfId="43986" xr:uid="{00000000-0005-0000-0000-0000E7920000}"/>
    <cellStyle name="Note 11 2 2 3 3 3" xfId="43987" xr:uid="{00000000-0005-0000-0000-0000E8920000}"/>
    <cellStyle name="Note 11 2 2 3 4" xfId="43988" xr:uid="{00000000-0005-0000-0000-0000E9920000}"/>
    <cellStyle name="Note 11 2 2 4" xfId="43989" xr:uid="{00000000-0005-0000-0000-0000EA920000}"/>
    <cellStyle name="Note 11 2 2 4 2" xfId="43990" xr:uid="{00000000-0005-0000-0000-0000EB920000}"/>
    <cellStyle name="Note 11 2 2 4 2 2" xfId="43991" xr:uid="{00000000-0005-0000-0000-0000EC920000}"/>
    <cellStyle name="Note 11 2 2 4 2 2 2" xfId="43992" xr:uid="{00000000-0005-0000-0000-0000ED920000}"/>
    <cellStyle name="Note 11 2 2 4 2 3" xfId="43993" xr:uid="{00000000-0005-0000-0000-0000EE920000}"/>
    <cellStyle name="Note 11 2 2 4 3" xfId="43994" xr:uid="{00000000-0005-0000-0000-0000EF920000}"/>
    <cellStyle name="Note 11 2 2 4 3 2" xfId="43995" xr:uid="{00000000-0005-0000-0000-0000F0920000}"/>
    <cellStyle name="Note 11 2 2 4 4" xfId="43996" xr:uid="{00000000-0005-0000-0000-0000F1920000}"/>
    <cellStyle name="Note 11 2 2 5" xfId="43997" xr:uid="{00000000-0005-0000-0000-0000F2920000}"/>
    <cellStyle name="Note 11 2 2 5 2" xfId="43998" xr:uid="{00000000-0005-0000-0000-0000F3920000}"/>
    <cellStyle name="Note 11 2 2 5 2 2" xfId="43999" xr:uid="{00000000-0005-0000-0000-0000F4920000}"/>
    <cellStyle name="Note 11 2 2 5 3" xfId="44000" xr:uid="{00000000-0005-0000-0000-0000F5920000}"/>
    <cellStyle name="Note 11 2 2 6" xfId="44001" xr:uid="{00000000-0005-0000-0000-0000F6920000}"/>
    <cellStyle name="Note 11 2 3" xfId="44002" xr:uid="{00000000-0005-0000-0000-0000F7920000}"/>
    <cellStyle name="Note 11 2 3 2" xfId="44003" xr:uid="{00000000-0005-0000-0000-0000F8920000}"/>
    <cellStyle name="Note 11 2 3 2 2" xfId="44004" xr:uid="{00000000-0005-0000-0000-0000F9920000}"/>
    <cellStyle name="Note 11 2 3 2 2 2" xfId="44005" xr:uid="{00000000-0005-0000-0000-0000FA920000}"/>
    <cellStyle name="Note 11 2 3 2 2 2 2" xfId="44006" xr:uid="{00000000-0005-0000-0000-0000FB920000}"/>
    <cellStyle name="Note 11 2 3 2 2 3" xfId="44007" xr:uid="{00000000-0005-0000-0000-0000FC920000}"/>
    <cellStyle name="Note 11 2 3 2 3" xfId="44008" xr:uid="{00000000-0005-0000-0000-0000FD920000}"/>
    <cellStyle name="Note 11 2 3 2 3 2" xfId="44009" xr:uid="{00000000-0005-0000-0000-0000FE920000}"/>
    <cellStyle name="Note 11 2 3 2 4" xfId="44010" xr:uid="{00000000-0005-0000-0000-0000FF920000}"/>
    <cellStyle name="Note 11 2 3 3" xfId="44011" xr:uid="{00000000-0005-0000-0000-000000930000}"/>
    <cellStyle name="Note 11 2 3 3 2" xfId="44012" xr:uid="{00000000-0005-0000-0000-000001930000}"/>
    <cellStyle name="Note 11 2 3 3 2 2" xfId="44013" xr:uid="{00000000-0005-0000-0000-000002930000}"/>
    <cellStyle name="Note 11 2 3 3 3" xfId="44014" xr:uid="{00000000-0005-0000-0000-000003930000}"/>
    <cellStyle name="Note 11 2 3 4" xfId="44015" xr:uid="{00000000-0005-0000-0000-000004930000}"/>
    <cellStyle name="Note 11 2 4" xfId="44016" xr:uid="{00000000-0005-0000-0000-000005930000}"/>
    <cellStyle name="Note 11 2 4 2" xfId="44017" xr:uid="{00000000-0005-0000-0000-000006930000}"/>
    <cellStyle name="Note 11 2 4 2 2" xfId="44018" xr:uid="{00000000-0005-0000-0000-000007930000}"/>
    <cellStyle name="Note 11 2 4 2 2 2" xfId="44019" xr:uid="{00000000-0005-0000-0000-000008930000}"/>
    <cellStyle name="Note 11 2 4 2 3" xfId="44020" xr:uid="{00000000-0005-0000-0000-000009930000}"/>
    <cellStyle name="Note 11 2 4 3" xfId="44021" xr:uid="{00000000-0005-0000-0000-00000A930000}"/>
    <cellStyle name="Note 11 2 4 3 2" xfId="44022" xr:uid="{00000000-0005-0000-0000-00000B930000}"/>
    <cellStyle name="Note 11 2 4 4" xfId="44023" xr:uid="{00000000-0005-0000-0000-00000C930000}"/>
    <cellStyle name="Note 11 2 5" xfId="44024" xr:uid="{00000000-0005-0000-0000-00000D930000}"/>
    <cellStyle name="Note 11 2 5 2" xfId="44025" xr:uid="{00000000-0005-0000-0000-00000E930000}"/>
    <cellStyle name="Note 11 2 5 2 2" xfId="44026" xr:uid="{00000000-0005-0000-0000-00000F930000}"/>
    <cellStyle name="Note 11 2 5 3" xfId="44027" xr:uid="{00000000-0005-0000-0000-000010930000}"/>
    <cellStyle name="Note 11 2 6" xfId="44028" xr:uid="{00000000-0005-0000-0000-000011930000}"/>
    <cellStyle name="Note 11 3" xfId="19420" xr:uid="{00000000-0005-0000-0000-000012930000}"/>
    <cellStyle name="Note 11 3 2" xfId="44029" xr:uid="{00000000-0005-0000-0000-000013930000}"/>
    <cellStyle name="Note 11 3 2 2" xfId="44030" xr:uid="{00000000-0005-0000-0000-000014930000}"/>
    <cellStyle name="Note 11 3 2 2 2" xfId="44031" xr:uid="{00000000-0005-0000-0000-000015930000}"/>
    <cellStyle name="Note 11 3 2 2 2 2" xfId="44032" xr:uid="{00000000-0005-0000-0000-000016930000}"/>
    <cellStyle name="Note 11 3 2 2 3" xfId="44033" xr:uid="{00000000-0005-0000-0000-000017930000}"/>
    <cellStyle name="Note 11 3 2 3" xfId="44034" xr:uid="{00000000-0005-0000-0000-000018930000}"/>
    <cellStyle name="Note 11 3 2 3 2" xfId="44035" xr:uid="{00000000-0005-0000-0000-000019930000}"/>
    <cellStyle name="Note 11 3 2 4" xfId="44036" xr:uid="{00000000-0005-0000-0000-00001A930000}"/>
    <cellStyle name="Note 11 3 3" xfId="44037" xr:uid="{00000000-0005-0000-0000-00001B930000}"/>
    <cellStyle name="Note 11 3 3 2" xfId="44038" xr:uid="{00000000-0005-0000-0000-00001C930000}"/>
    <cellStyle name="Note 11 3 3 2 2" xfId="44039" xr:uid="{00000000-0005-0000-0000-00001D930000}"/>
    <cellStyle name="Note 11 3 3 3" xfId="44040" xr:uid="{00000000-0005-0000-0000-00001E930000}"/>
    <cellStyle name="Note 11 3 4" xfId="44041" xr:uid="{00000000-0005-0000-0000-00001F930000}"/>
    <cellStyle name="Note 11 4" xfId="44042" xr:uid="{00000000-0005-0000-0000-000020930000}"/>
    <cellStyle name="Note 11 4 2" xfId="44043" xr:uid="{00000000-0005-0000-0000-000021930000}"/>
    <cellStyle name="Note 11 4 2 2" xfId="44044" xr:uid="{00000000-0005-0000-0000-000022930000}"/>
    <cellStyle name="Note 11 4 2 2 2" xfId="44045" xr:uid="{00000000-0005-0000-0000-000023930000}"/>
    <cellStyle name="Note 11 4 2 3" xfId="44046" xr:uid="{00000000-0005-0000-0000-000024930000}"/>
    <cellStyle name="Note 11 4 3" xfId="44047" xr:uid="{00000000-0005-0000-0000-000025930000}"/>
    <cellStyle name="Note 11 4 3 2" xfId="44048" xr:uid="{00000000-0005-0000-0000-000026930000}"/>
    <cellStyle name="Note 11 4 4" xfId="44049" xr:uid="{00000000-0005-0000-0000-000027930000}"/>
    <cellStyle name="Note 11 5" xfId="44050" xr:uid="{00000000-0005-0000-0000-000028930000}"/>
    <cellStyle name="Note 11 5 2" xfId="44051" xr:uid="{00000000-0005-0000-0000-000029930000}"/>
    <cellStyle name="Note 11 5 2 2" xfId="44052" xr:uid="{00000000-0005-0000-0000-00002A930000}"/>
    <cellStyle name="Note 11 5 3" xfId="44053" xr:uid="{00000000-0005-0000-0000-00002B930000}"/>
    <cellStyle name="Note 11 6" xfId="44054" xr:uid="{00000000-0005-0000-0000-00002C930000}"/>
    <cellStyle name="Note 12" xfId="19421" xr:uid="{00000000-0005-0000-0000-00002D930000}"/>
    <cellStyle name="Note 12 2" xfId="19422" xr:uid="{00000000-0005-0000-0000-00002E930000}"/>
    <cellStyle name="Note 12 2 2" xfId="19423" xr:uid="{00000000-0005-0000-0000-00002F930000}"/>
    <cellStyle name="Note 12 2 2 2" xfId="19424" xr:uid="{00000000-0005-0000-0000-000030930000}"/>
    <cellStyle name="Note 12 2 2 2 2" xfId="44055" xr:uid="{00000000-0005-0000-0000-000031930000}"/>
    <cellStyle name="Note 12 2 2 2 2 2" xfId="44056" xr:uid="{00000000-0005-0000-0000-000032930000}"/>
    <cellStyle name="Note 12 2 2 2 2 2 2" xfId="44057" xr:uid="{00000000-0005-0000-0000-000033930000}"/>
    <cellStyle name="Note 12 2 2 2 2 2 2 2" xfId="44058" xr:uid="{00000000-0005-0000-0000-000034930000}"/>
    <cellStyle name="Note 12 2 2 2 2 2 2 2 2" xfId="44059" xr:uid="{00000000-0005-0000-0000-000035930000}"/>
    <cellStyle name="Note 12 2 2 2 2 2 2 2 2 2" xfId="44060" xr:uid="{00000000-0005-0000-0000-000036930000}"/>
    <cellStyle name="Note 12 2 2 2 2 2 2 2 2 2 2" xfId="44061" xr:uid="{00000000-0005-0000-0000-000037930000}"/>
    <cellStyle name="Note 12 2 2 2 2 2 2 2 2 2 2 2" xfId="44062" xr:uid="{00000000-0005-0000-0000-000038930000}"/>
    <cellStyle name="Note 12 2 2 2 2 2 2 2 2 2 3" xfId="44063" xr:uid="{00000000-0005-0000-0000-000039930000}"/>
    <cellStyle name="Note 12 2 2 2 2 2 2 2 2 3" xfId="44064" xr:uid="{00000000-0005-0000-0000-00003A930000}"/>
    <cellStyle name="Note 12 2 2 2 2 2 2 2 2 3 2" xfId="44065" xr:uid="{00000000-0005-0000-0000-00003B930000}"/>
    <cellStyle name="Note 12 2 2 2 2 2 2 2 2 4" xfId="44066" xr:uid="{00000000-0005-0000-0000-00003C930000}"/>
    <cellStyle name="Note 12 2 2 2 2 2 2 2 3" xfId="44067" xr:uid="{00000000-0005-0000-0000-00003D930000}"/>
    <cellStyle name="Note 12 2 2 2 2 2 2 2 3 2" xfId="44068" xr:uid="{00000000-0005-0000-0000-00003E930000}"/>
    <cellStyle name="Note 12 2 2 2 2 2 2 2 3 2 2" xfId="44069" xr:uid="{00000000-0005-0000-0000-00003F930000}"/>
    <cellStyle name="Note 12 2 2 2 2 2 2 2 3 3" xfId="44070" xr:uid="{00000000-0005-0000-0000-000040930000}"/>
    <cellStyle name="Note 12 2 2 2 2 2 2 2 4" xfId="44071" xr:uid="{00000000-0005-0000-0000-000041930000}"/>
    <cellStyle name="Note 12 2 2 2 2 2 2 3" xfId="44072" xr:uid="{00000000-0005-0000-0000-000042930000}"/>
    <cellStyle name="Note 12 2 2 2 2 2 2 3 2" xfId="44073" xr:uid="{00000000-0005-0000-0000-000043930000}"/>
    <cellStyle name="Note 12 2 2 2 2 2 2 3 2 2" xfId="44074" xr:uid="{00000000-0005-0000-0000-000044930000}"/>
    <cellStyle name="Note 12 2 2 2 2 2 2 3 2 2 2" xfId="44075" xr:uid="{00000000-0005-0000-0000-000045930000}"/>
    <cellStyle name="Note 12 2 2 2 2 2 2 3 2 3" xfId="44076" xr:uid="{00000000-0005-0000-0000-000046930000}"/>
    <cellStyle name="Note 12 2 2 2 2 2 2 3 3" xfId="44077" xr:uid="{00000000-0005-0000-0000-000047930000}"/>
    <cellStyle name="Note 12 2 2 2 2 2 2 3 3 2" xfId="44078" xr:uid="{00000000-0005-0000-0000-000048930000}"/>
    <cellStyle name="Note 12 2 2 2 2 2 2 3 4" xfId="44079" xr:uid="{00000000-0005-0000-0000-000049930000}"/>
    <cellStyle name="Note 12 2 2 2 2 2 2 4" xfId="44080" xr:uid="{00000000-0005-0000-0000-00004A930000}"/>
    <cellStyle name="Note 12 2 2 2 2 2 2 4 2" xfId="44081" xr:uid="{00000000-0005-0000-0000-00004B930000}"/>
    <cellStyle name="Note 12 2 2 2 2 2 2 4 2 2" xfId="44082" xr:uid="{00000000-0005-0000-0000-00004C930000}"/>
    <cellStyle name="Note 12 2 2 2 2 2 2 4 3" xfId="44083" xr:uid="{00000000-0005-0000-0000-00004D930000}"/>
    <cellStyle name="Note 12 2 2 2 2 2 2 5" xfId="44084" xr:uid="{00000000-0005-0000-0000-00004E930000}"/>
    <cellStyle name="Note 12 2 2 2 2 2 3" xfId="44085" xr:uid="{00000000-0005-0000-0000-00004F930000}"/>
    <cellStyle name="Note 12 2 2 2 2 2 3 2" xfId="44086" xr:uid="{00000000-0005-0000-0000-000050930000}"/>
    <cellStyle name="Note 12 2 2 2 2 2 3 2 2" xfId="44087" xr:uid="{00000000-0005-0000-0000-000051930000}"/>
    <cellStyle name="Note 12 2 2 2 2 2 3 2 2 2" xfId="44088" xr:uid="{00000000-0005-0000-0000-000052930000}"/>
    <cellStyle name="Note 12 2 2 2 2 2 3 2 2 2 2" xfId="44089" xr:uid="{00000000-0005-0000-0000-000053930000}"/>
    <cellStyle name="Note 12 2 2 2 2 2 3 2 2 3" xfId="44090" xr:uid="{00000000-0005-0000-0000-000054930000}"/>
    <cellStyle name="Note 12 2 2 2 2 2 3 2 3" xfId="44091" xr:uid="{00000000-0005-0000-0000-000055930000}"/>
    <cellStyle name="Note 12 2 2 2 2 2 3 2 3 2" xfId="44092" xr:uid="{00000000-0005-0000-0000-000056930000}"/>
    <cellStyle name="Note 12 2 2 2 2 2 3 2 4" xfId="44093" xr:uid="{00000000-0005-0000-0000-000057930000}"/>
    <cellStyle name="Note 12 2 2 2 2 2 3 3" xfId="44094" xr:uid="{00000000-0005-0000-0000-000058930000}"/>
    <cellStyle name="Note 12 2 2 2 2 2 3 3 2" xfId="44095" xr:uid="{00000000-0005-0000-0000-000059930000}"/>
    <cellStyle name="Note 12 2 2 2 2 2 3 3 2 2" xfId="44096" xr:uid="{00000000-0005-0000-0000-00005A930000}"/>
    <cellStyle name="Note 12 2 2 2 2 2 3 3 3" xfId="44097" xr:uid="{00000000-0005-0000-0000-00005B930000}"/>
    <cellStyle name="Note 12 2 2 2 2 2 3 4" xfId="44098" xr:uid="{00000000-0005-0000-0000-00005C930000}"/>
    <cellStyle name="Note 12 2 2 2 2 2 4" xfId="44099" xr:uid="{00000000-0005-0000-0000-00005D930000}"/>
    <cellStyle name="Note 12 2 2 2 2 2 4 2" xfId="44100" xr:uid="{00000000-0005-0000-0000-00005E930000}"/>
    <cellStyle name="Note 12 2 2 2 2 2 4 2 2" xfId="44101" xr:uid="{00000000-0005-0000-0000-00005F930000}"/>
    <cellStyle name="Note 12 2 2 2 2 2 4 2 2 2" xfId="44102" xr:uid="{00000000-0005-0000-0000-000060930000}"/>
    <cellStyle name="Note 12 2 2 2 2 2 4 2 3" xfId="44103" xr:uid="{00000000-0005-0000-0000-000061930000}"/>
    <cellStyle name="Note 12 2 2 2 2 2 4 3" xfId="44104" xr:uid="{00000000-0005-0000-0000-000062930000}"/>
    <cellStyle name="Note 12 2 2 2 2 2 4 3 2" xfId="44105" xr:uid="{00000000-0005-0000-0000-000063930000}"/>
    <cellStyle name="Note 12 2 2 2 2 2 4 4" xfId="44106" xr:uid="{00000000-0005-0000-0000-000064930000}"/>
    <cellStyle name="Note 12 2 2 2 2 2 5" xfId="44107" xr:uid="{00000000-0005-0000-0000-000065930000}"/>
    <cellStyle name="Note 12 2 2 2 2 2 5 2" xfId="44108" xr:uid="{00000000-0005-0000-0000-000066930000}"/>
    <cellStyle name="Note 12 2 2 2 2 2 5 2 2" xfId="44109" xr:uid="{00000000-0005-0000-0000-000067930000}"/>
    <cellStyle name="Note 12 2 2 2 2 2 5 3" xfId="44110" xr:uid="{00000000-0005-0000-0000-000068930000}"/>
    <cellStyle name="Note 12 2 2 2 2 2 6" xfId="44111" xr:uid="{00000000-0005-0000-0000-000069930000}"/>
    <cellStyle name="Note 12 2 2 2 2 3" xfId="44112" xr:uid="{00000000-0005-0000-0000-00006A930000}"/>
    <cellStyle name="Note 12 2 2 2 2 3 2" xfId="44113" xr:uid="{00000000-0005-0000-0000-00006B930000}"/>
    <cellStyle name="Note 12 2 2 2 2 3 2 2" xfId="44114" xr:uid="{00000000-0005-0000-0000-00006C930000}"/>
    <cellStyle name="Note 12 2 2 2 2 3 2 2 2" xfId="44115" xr:uid="{00000000-0005-0000-0000-00006D930000}"/>
    <cellStyle name="Note 12 2 2 2 2 3 2 2 2 2" xfId="44116" xr:uid="{00000000-0005-0000-0000-00006E930000}"/>
    <cellStyle name="Note 12 2 2 2 2 3 2 2 2 2 2" xfId="44117" xr:uid="{00000000-0005-0000-0000-00006F930000}"/>
    <cellStyle name="Note 12 2 2 2 2 3 2 2 2 2 2 2" xfId="44118" xr:uid="{00000000-0005-0000-0000-000070930000}"/>
    <cellStyle name="Note 12 2 2 2 2 3 2 2 2 2 3" xfId="44119" xr:uid="{00000000-0005-0000-0000-000071930000}"/>
    <cellStyle name="Note 12 2 2 2 2 3 2 2 2 3" xfId="44120" xr:uid="{00000000-0005-0000-0000-000072930000}"/>
    <cellStyle name="Note 12 2 2 2 2 3 2 2 2 3 2" xfId="44121" xr:uid="{00000000-0005-0000-0000-000073930000}"/>
    <cellStyle name="Note 12 2 2 2 2 3 2 2 2 4" xfId="44122" xr:uid="{00000000-0005-0000-0000-000074930000}"/>
    <cellStyle name="Note 12 2 2 2 2 3 2 2 3" xfId="44123" xr:uid="{00000000-0005-0000-0000-000075930000}"/>
    <cellStyle name="Note 12 2 2 2 2 3 2 2 3 2" xfId="44124" xr:uid="{00000000-0005-0000-0000-000076930000}"/>
    <cellStyle name="Note 12 2 2 2 2 3 2 2 3 2 2" xfId="44125" xr:uid="{00000000-0005-0000-0000-000077930000}"/>
    <cellStyle name="Note 12 2 2 2 2 3 2 2 3 3" xfId="44126" xr:uid="{00000000-0005-0000-0000-000078930000}"/>
    <cellStyle name="Note 12 2 2 2 2 3 2 2 4" xfId="44127" xr:uid="{00000000-0005-0000-0000-000079930000}"/>
    <cellStyle name="Note 12 2 2 2 2 3 2 3" xfId="44128" xr:uid="{00000000-0005-0000-0000-00007A930000}"/>
    <cellStyle name="Note 12 2 2 2 2 3 2 3 2" xfId="44129" xr:uid="{00000000-0005-0000-0000-00007B930000}"/>
    <cellStyle name="Note 12 2 2 2 2 3 2 3 2 2" xfId="44130" xr:uid="{00000000-0005-0000-0000-00007C930000}"/>
    <cellStyle name="Note 12 2 2 2 2 3 2 3 2 2 2" xfId="44131" xr:uid="{00000000-0005-0000-0000-00007D930000}"/>
    <cellStyle name="Note 12 2 2 2 2 3 2 3 2 3" xfId="44132" xr:uid="{00000000-0005-0000-0000-00007E930000}"/>
    <cellStyle name="Note 12 2 2 2 2 3 2 3 3" xfId="44133" xr:uid="{00000000-0005-0000-0000-00007F930000}"/>
    <cellStyle name="Note 12 2 2 2 2 3 2 3 3 2" xfId="44134" xr:uid="{00000000-0005-0000-0000-000080930000}"/>
    <cellStyle name="Note 12 2 2 2 2 3 2 3 4" xfId="44135" xr:uid="{00000000-0005-0000-0000-000081930000}"/>
    <cellStyle name="Note 12 2 2 2 2 3 2 4" xfId="44136" xr:uid="{00000000-0005-0000-0000-000082930000}"/>
    <cellStyle name="Note 12 2 2 2 2 3 2 4 2" xfId="44137" xr:uid="{00000000-0005-0000-0000-000083930000}"/>
    <cellStyle name="Note 12 2 2 2 2 3 2 4 2 2" xfId="44138" xr:uid="{00000000-0005-0000-0000-000084930000}"/>
    <cellStyle name="Note 12 2 2 2 2 3 2 4 3" xfId="44139" xr:uid="{00000000-0005-0000-0000-000085930000}"/>
    <cellStyle name="Note 12 2 2 2 2 3 2 5" xfId="44140" xr:uid="{00000000-0005-0000-0000-000086930000}"/>
    <cellStyle name="Note 12 2 2 2 2 3 3" xfId="44141" xr:uid="{00000000-0005-0000-0000-000087930000}"/>
    <cellStyle name="Note 12 2 2 2 2 3 3 2" xfId="44142" xr:uid="{00000000-0005-0000-0000-000088930000}"/>
    <cellStyle name="Note 12 2 2 2 2 3 3 2 2" xfId="44143" xr:uid="{00000000-0005-0000-0000-000089930000}"/>
    <cellStyle name="Note 12 2 2 2 2 3 3 2 2 2" xfId="44144" xr:uid="{00000000-0005-0000-0000-00008A930000}"/>
    <cellStyle name="Note 12 2 2 2 2 3 3 2 2 2 2" xfId="44145" xr:uid="{00000000-0005-0000-0000-00008B930000}"/>
    <cellStyle name="Note 12 2 2 2 2 3 3 2 2 3" xfId="44146" xr:uid="{00000000-0005-0000-0000-00008C930000}"/>
    <cellStyle name="Note 12 2 2 2 2 3 3 2 3" xfId="44147" xr:uid="{00000000-0005-0000-0000-00008D930000}"/>
    <cellStyle name="Note 12 2 2 2 2 3 3 2 3 2" xfId="44148" xr:uid="{00000000-0005-0000-0000-00008E930000}"/>
    <cellStyle name="Note 12 2 2 2 2 3 3 2 4" xfId="44149" xr:uid="{00000000-0005-0000-0000-00008F930000}"/>
    <cellStyle name="Note 12 2 2 2 2 3 3 3" xfId="44150" xr:uid="{00000000-0005-0000-0000-000090930000}"/>
    <cellStyle name="Note 12 2 2 2 2 3 3 3 2" xfId="44151" xr:uid="{00000000-0005-0000-0000-000091930000}"/>
    <cellStyle name="Note 12 2 2 2 2 3 3 3 2 2" xfId="44152" xr:uid="{00000000-0005-0000-0000-000092930000}"/>
    <cellStyle name="Note 12 2 2 2 2 3 3 3 3" xfId="44153" xr:uid="{00000000-0005-0000-0000-000093930000}"/>
    <cellStyle name="Note 12 2 2 2 2 3 3 4" xfId="44154" xr:uid="{00000000-0005-0000-0000-000094930000}"/>
    <cellStyle name="Note 12 2 2 2 2 3 4" xfId="44155" xr:uid="{00000000-0005-0000-0000-000095930000}"/>
    <cellStyle name="Note 12 2 2 2 2 3 4 2" xfId="44156" xr:uid="{00000000-0005-0000-0000-000096930000}"/>
    <cellStyle name="Note 12 2 2 2 2 3 4 2 2" xfId="44157" xr:uid="{00000000-0005-0000-0000-000097930000}"/>
    <cellStyle name="Note 12 2 2 2 2 3 4 2 2 2" xfId="44158" xr:uid="{00000000-0005-0000-0000-000098930000}"/>
    <cellStyle name="Note 12 2 2 2 2 3 4 2 3" xfId="44159" xr:uid="{00000000-0005-0000-0000-000099930000}"/>
    <cellStyle name="Note 12 2 2 2 2 3 4 3" xfId="44160" xr:uid="{00000000-0005-0000-0000-00009A930000}"/>
    <cellStyle name="Note 12 2 2 2 2 3 4 3 2" xfId="44161" xr:uid="{00000000-0005-0000-0000-00009B930000}"/>
    <cellStyle name="Note 12 2 2 2 2 3 4 4" xfId="44162" xr:uid="{00000000-0005-0000-0000-00009C930000}"/>
    <cellStyle name="Note 12 2 2 2 2 3 5" xfId="44163" xr:uid="{00000000-0005-0000-0000-00009D930000}"/>
    <cellStyle name="Note 12 2 2 2 2 3 5 2" xfId="44164" xr:uid="{00000000-0005-0000-0000-00009E930000}"/>
    <cellStyle name="Note 12 2 2 2 2 3 5 2 2" xfId="44165" xr:uid="{00000000-0005-0000-0000-00009F930000}"/>
    <cellStyle name="Note 12 2 2 2 2 3 5 3" xfId="44166" xr:uid="{00000000-0005-0000-0000-0000A0930000}"/>
    <cellStyle name="Note 12 2 2 2 2 3 6" xfId="44167" xr:uid="{00000000-0005-0000-0000-0000A1930000}"/>
    <cellStyle name="Note 12 2 2 2 2 4" xfId="44168" xr:uid="{00000000-0005-0000-0000-0000A2930000}"/>
    <cellStyle name="Note 12 2 2 2 2 4 2" xfId="44169" xr:uid="{00000000-0005-0000-0000-0000A3930000}"/>
    <cellStyle name="Note 12 2 2 2 2 4 2 2" xfId="44170" xr:uid="{00000000-0005-0000-0000-0000A4930000}"/>
    <cellStyle name="Note 12 2 2 2 2 4 2 2 2" xfId="44171" xr:uid="{00000000-0005-0000-0000-0000A5930000}"/>
    <cellStyle name="Note 12 2 2 2 2 4 2 2 2 2" xfId="44172" xr:uid="{00000000-0005-0000-0000-0000A6930000}"/>
    <cellStyle name="Note 12 2 2 2 2 4 2 2 2 2 2" xfId="44173" xr:uid="{00000000-0005-0000-0000-0000A7930000}"/>
    <cellStyle name="Note 12 2 2 2 2 4 2 2 2 3" xfId="44174" xr:uid="{00000000-0005-0000-0000-0000A8930000}"/>
    <cellStyle name="Note 12 2 2 2 2 4 2 2 3" xfId="44175" xr:uid="{00000000-0005-0000-0000-0000A9930000}"/>
    <cellStyle name="Note 12 2 2 2 2 4 2 2 3 2" xfId="44176" xr:uid="{00000000-0005-0000-0000-0000AA930000}"/>
    <cellStyle name="Note 12 2 2 2 2 4 2 2 4" xfId="44177" xr:uid="{00000000-0005-0000-0000-0000AB930000}"/>
    <cellStyle name="Note 12 2 2 2 2 4 2 3" xfId="44178" xr:uid="{00000000-0005-0000-0000-0000AC930000}"/>
    <cellStyle name="Note 12 2 2 2 2 4 2 3 2" xfId="44179" xr:uid="{00000000-0005-0000-0000-0000AD930000}"/>
    <cellStyle name="Note 12 2 2 2 2 4 2 3 2 2" xfId="44180" xr:uid="{00000000-0005-0000-0000-0000AE930000}"/>
    <cellStyle name="Note 12 2 2 2 2 4 2 3 3" xfId="44181" xr:uid="{00000000-0005-0000-0000-0000AF930000}"/>
    <cellStyle name="Note 12 2 2 2 2 4 2 4" xfId="44182" xr:uid="{00000000-0005-0000-0000-0000B0930000}"/>
    <cellStyle name="Note 12 2 2 2 2 4 3" xfId="44183" xr:uid="{00000000-0005-0000-0000-0000B1930000}"/>
    <cellStyle name="Note 12 2 2 2 2 4 3 2" xfId="44184" xr:uid="{00000000-0005-0000-0000-0000B2930000}"/>
    <cellStyle name="Note 12 2 2 2 2 4 3 2 2" xfId="44185" xr:uid="{00000000-0005-0000-0000-0000B3930000}"/>
    <cellStyle name="Note 12 2 2 2 2 4 3 2 2 2" xfId="44186" xr:uid="{00000000-0005-0000-0000-0000B4930000}"/>
    <cellStyle name="Note 12 2 2 2 2 4 3 2 3" xfId="44187" xr:uid="{00000000-0005-0000-0000-0000B5930000}"/>
    <cellStyle name="Note 12 2 2 2 2 4 3 3" xfId="44188" xr:uid="{00000000-0005-0000-0000-0000B6930000}"/>
    <cellStyle name="Note 12 2 2 2 2 4 3 3 2" xfId="44189" xr:uid="{00000000-0005-0000-0000-0000B7930000}"/>
    <cellStyle name="Note 12 2 2 2 2 4 3 4" xfId="44190" xr:uid="{00000000-0005-0000-0000-0000B8930000}"/>
    <cellStyle name="Note 12 2 2 2 2 4 4" xfId="44191" xr:uid="{00000000-0005-0000-0000-0000B9930000}"/>
    <cellStyle name="Note 12 2 2 2 2 4 4 2" xfId="44192" xr:uid="{00000000-0005-0000-0000-0000BA930000}"/>
    <cellStyle name="Note 12 2 2 2 2 4 4 2 2" xfId="44193" xr:uid="{00000000-0005-0000-0000-0000BB930000}"/>
    <cellStyle name="Note 12 2 2 2 2 4 4 3" xfId="44194" xr:uid="{00000000-0005-0000-0000-0000BC930000}"/>
    <cellStyle name="Note 12 2 2 2 2 4 5" xfId="44195" xr:uid="{00000000-0005-0000-0000-0000BD930000}"/>
    <cellStyle name="Note 12 2 2 2 2 5" xfId="44196" xr:uid="{00000000-0005-0000-0000-0000BE930000}"/>
    <cellStyle name="Note 12 2 2 2 2 5 2" xfId="44197" xr:uid="{00000000-0005-0000-0000-0000BF930000}"/>
    <cellStyle name="Note 12 2 2 2 2 5 2 2" xfId="44198" xr:uid="{00000000-0005-0000-0000-0000C0930000}"/>
    <cellStyle name="Note 12 2 2 2 2 5 2 2 2" xfId="44199" xr:uid="{00000000-0005-0000-0000-0000C1930000}"/>
    <cellStyle name="Note 12 2 2 2 2 5 2 2 2 2" xfId="44200" xr:uid="{00000000-0005-0000-0000-0000C2930000}"/>
    <cellStyle name="Note 12 2 2 2 2 5 2 2 3" xfId="44201" xr:uid="{00000000-0005-0000-0000-0000C3930000}"/>
    <cellStyle name="Note 12 2 2 2 2 5 2 3" xfId="44202" xr:uid="{00000000-0005-0000-0000-0000C4930000}"/>
    <cellStyle name="Note 12 2 2 2 2 5 2 3 2" xfId="44203" xr:uid="{00000000-0005-0000-0000-0000C5930000}"/>
    <cellStyle name="Note 12 2 2 2 2 5 2 4" xfId="44204" xr:uid="{00000000-0005-0000-0000-0000C6930000}"/>
    <cellStyle name="Note 12 2 2 2 2 5 3" xfId="44205" xr:uid="{00000000-0005-0000-0000-0000C7930000}"/>
    <cellStyle name="Note 12 2 2 2 2 5 3 2" xfId="44206" xr:uid="{00000000-0005-0000-0000-0000C8930000}"/>
    <cellStyle name="Note 12 2 2 2 2 5 3 2 2" xfId="44207" xr:uid="{00000000-0005-0000-0000-0000C9930000}"/>
    <cellStyle name="Note 12 2 2 2 2 5 3 3" xfId="44208" xr:uid="{00000000-0005-0000-0000-0000CA930000}"/>
    <cellStyle name="Note 12 2 2 2 2 5 4" xfId="44209" xr:uid="{00000000-0005-0000-0000-0000CB930000}"/>
    <cellStyle name="Note 12 2 2 2 2 6" xfId="44210" xr:uid="{00000000-0005-0000-0000-0000CC930000}"/>
    <cellStyle name="Note 12 2 2 2 2 6 2" xfId="44211" xr:uid="{00000000-0005-0000-0000-0000CD930000}"/>
    <cellStyle name="Note 12 2 2 2 2 6 2 2" xfId="44212" xr:uid="{00000000-0005-0000-0000-0000CE930000}"/>
    <cellStyle name="Note 12 2 2 2 2 6 2 2 2" xfId="44213" xr:uid="{00000000-0005-0000-0000-0000CF930000}"/>
    <cellStyle name="Note 12 2 2 2 2 6 2 3" xfId="44214" xr:uid="{00000000-0005-0000-0000-0000D0930000}"/>
    <cellStyle name="Note 12 2 2 2 2 6 3" xfId="44215" xr:uid="{00000000-0005-0000-0000-0000D1930000}"/>
    <cellStyle name="Note 12 2 2 2 2 6 3 2" xfId="44216" xr:uid="{00000000-0005-0000-0000-0000D2930000}"/>
    <cellStyle name="Note 12 2 2 2 2 6 4" xfId="44217" xr:uid="{00000000-0005-0000-0000-0000D3930000}"/>
    <cellStyle name="Note 12 2 2 2 2 7" xfId="44218" xr:uid="{00000000-0005-0000-0000-0000D4930000}"/>
    <cellStyle name="Note 12 2 2 2 2 7 2" xfId="44219" xr:uid="{00000000-0005-0000-0000-0000D5930000}"/>
    <cellStyle name="Note 12 2 2 2 2 7 2 2" xfId="44220" xr:uid="{00000000-0005-0000-0000-0000D6930000}"/>
    <cellStyle name="Note 12 2 2 2 2 7 3" xfId="44221" xr:uid="{00000000-0005-0000-0000-0000D7930000}"/>
    <cellStyle name="Note 12 2 2 2 2 8" xfId="44222" xr:uid="{00000000-0005-0000-0000-0000D8930000}"/>
    <cellStyle name="Note 12 2 2 2 3" xfId="44223" xr:uid="{00000000-0005-0000-0000-0000D9930000}"/>
    <cellStyle name="Note 12 2 2 2 3 2" xfId="44224" xr:uid="{00000000-0005-0000-0000-0000DA930000}"/>
    <cellStyle name="Note 12 2 2 2 3 2 2" xfId="44225" xr:uid="{00000000-0005-0000-0000-0000DB930000}"/>
    <cellStyle name="Note 12 2 2 2 3 2 2 2" xfId="44226" xr:uid="{00000000-0005-0000-0000-0000DC930000}"/>
    <cellStyle name="Note 12 2 2 2 3 2 2 2 2" xfId="44227" xr:uid="{00000000-0005-0000-0000-0000DD930000}"/>
    <cellStyle name="Note 12 2 2 2 3 2 2 3" xfId="44228" xr:uid="{00000000-0005-0000-0000-0000DE930000}"/>
    <cellStyle name="Note 12 2 2 2 3 2 3" xfId="44229" xr:uid="{00000000-0005-0000-0000-0000DF930000}"/>
    <cellStyle name="Note 12 2 2 2 3 2 3 2" xfId="44230" xr:uid="{00000000-0005-0000-0000-0000E0930000}"/>
    <cellStyle name="Note 12 2 2 2 3 2 4" xfId="44231" xr:uid="{00000000-0005-0000-0000-0000E1930000}"/>
    <cellStyle name="Note 12 2 2 2 3 3" xfId="44232" xr:uid="{00000000-0005-0000-0000-0000E2930000}"/>
    <cellStyle name="Note 12 2 2 2 3 3 2" xfId="44233" xr:uid="{00000000-0005-0000-0000-0000E3930000}"/>
    <cellStyle name="Note 12 2 2 2 3 3 2 2" xfId="44234" xr:uid="{00000000-0005-0000-0000-0000E4930000}"/>
    <cellStyle name="Note 12 2 2 2 3 3 3" xfId="44235" xr:uid="{00000000-0005-0000-0000-0000E5930000}"/>
    <cellStyle name="Note 12 2 2 2 3 4" xfId="44236" xr:uid="{00000000-0005-0000-0000-0000E6930000}"/>
    <cellStyle name="Note 12 2 2 2 4" xfId="44237" xr:uid="{00000000-0005-0000-0000-0000E7930000}"/>
    <cellStyle name="Note 12 2 2 2 4 2" xfId="44238" xr:uid="{00000000-0005-0000-0000-0000E8930000}"/>
    <cellStyle name="Note 12 2 2 2 4 2 2" xfId="44239" xr:uid="{00000000-0005-0000-0000-0000E9930000}"/>
    <cellStyle name="Note 12 2 2 2 4 2 2 2" xfId="44240" xr:uid="{00000000-0005-0000-0000-0000EA930000}"/>
    <cellStyle name="Note 12 2 2 2 4 2 3" xfId="44241" xr:uid="{00000000-0005-0000-0000-0000EB930000}"/>
    <cellStyle name="Note 12 2 2 2 4 3" xfId="44242" xr:uid="{00000000-0005-0000-0000-0000EC930000}"/>
    <cellStyle name="Note 12 2 2 2 4 3 2" xfId="44243" xr:uid="{00000000-0005-0000-0000-0000ED930000}"/>
    <cellStyle name="Note 12 2 2 2 4 4" xfId="44244" xr:uid="{00000000-0005-0000-0000-0000EE930000}"/>
    <cellStyle name="Note 12 2 2 2 5" xfId="44245" xr:uid="{00000000-0005-0000-0000-0000EF930000}"/>
    <cellStyle name="Note 12 2 2 2 5 2" xfId="44246" xr:uid="{00000000-0005-0000-0000-0000F0930000}"/>
    <cellStyle name="Note 12 2 2 2 5 2 2" xfId="44247" xr:uid="{00000000-0005-0000-0000-0000F1930000}"/>
    <cellStyle name="Note 12 2 2 2 5 3" xfId="44248" xr:uid="{00000000-0005-0000-0000-0000F2930000}"/>
    <cellStyle name="Note 12 2 2 2 6" xfId="44249" xr:uid="{00000000-0005-0000-0000-0000F3930000}"/>
    <cellStyle name="Note 12 2 2 3" xfId="44250" xr:uid="{00000000-0005-0000-0000-0000F4930000}"/>
    <cellStyle name="Note 12 2 2 3 2" xfId="44251" xr:uid="{00000000-0005-0000-0000-0000F5930000}"/>
    <cellStyle name="Note 12 2 2 3 2 2" xfId="44252" xr:uid="{00000000-0005-0000-0000-0000F6930000}"/>
    <cellStyle name="Note 12 2 2 3 2 2 2" xfId="44253" xr:uid="{00000000-0005-0000-0000-0000F7930000}"/>
    <cellStyle name="Note 12 2 2 3 2 2 2 2" xfId="44254" xr:uid="{00000000-0005-0000-0000-0000F8930000}"/>
    <cellStyle name="Note 12 2 2 3 2 2 3" xfId="44255" xr:uid="{00000000-0005-0000-0000-0000F9930000}"/>
    <cellStyle name="Note 12 2 2 3 2 3" xfId="44256" xr:uid="{00000000-0005-0000-0000-0000FA930000}"/>
    <cellStyle name="Note 12 2 2 3 2 3 2" xfId="44257" xr:uid="{00000000-0005-0000-0000-0000FB930000}"/>
    <cellStyle name="Note 12 2 2 3 2 4" xfId="44258" xr:uid="{00000000-0005-0000-0000-0000FC930000}"/>
    <cellStyle name="Note 12 2 2 3 3" xfId="44259" xr:uid="{00000000-0005-0000-0000-0000FD930000}"/>
    <cellStyle name="Note 12 2 2 3 3 2" xfId="44260" xr:uid="{00000000-0005-0000-0000-0000FE930000}"/>
    <cellStyle name="Note 12 2 2 3 3 2 2" xfId="44261" xr:uid="{00000000-0005-0000-0000-0000FF930000}"/>
    <cellStyle name="Note 12 2 2 3 3 3" xfId="44262" xr:uid="{00000000-0005-0000-0000-000000940000}"/>
    <cellStyle name="Note 12 2 2 3 4" xfId="44263" xr:uid="{00000000-0005-0000-0000-000001940000}"/>
    <cellStyle name="Note 12 2 2 4" xfId="44264" xr:uid="{00000000-0005-0000-0000-000002940000}"/>
    <cellStyle name="Note 12 2 2 4 2" xfId="44265" xr:uid="{00000000-0005-0000-0000-000003940000}"/>
    <cellStyle name="Note 12 2 2 4 2 2" xfId="44266" xr:uid="{00000000-0005-0000-0000-000004940000}"/>
    <cellStyle name="Note 12 2 2 4 2 2 2" xfId="44267" xr:uid="{00000000-0005-0000-0000-000005940000}"/>
    <cellStyle name="Note 12 2 2 4 2 3" xfId="44268" xr:uid="{00000000-0005-0000-0000-000006940000}"/>
    <cellStyle name="Note 12 2 2 4 3" xfId="44269" xr:uid="{00000000-0005-0000-0000-000007940000}"/>
    <cellStyle name="Note 12 2 2 4 3 2" xfId="44270" xr:uid="{00000000-0005-0000-0000-000008940000}"/>
    <cellStyle name="Note 12 2 2 4 4" xfId="44271" xr:uid="{00000000-0005-0000-0000-000009940000}"/>
    <cellStyle name="Note 12 2 2 5" xfId="44272" xr:uid="{00000000-0005-0000-0000-00000A940000}"/>
    <cellStyle name="Note 12 2 2 5 2" xfId="44273" xr:uid="{00000000-0005-0000-0000-00000B940000}"/>
    <cellStyle name="Note 12 2 2 5 2 2" xfId="44274" xr:uid="{00000000-0005-0000-0000-00000C940000}"/>
    <cellStyle name="Note 12 2 2 5 3" xfId="44275" xr:uid="{00000000-0005-0000-0000-00000D940000}"/>
    <cellStyle name="Note 12 2 2 6" xfId="44276" xr:uid="{00000000-0005-0000-0000-00000E940000}"/>
    <cellStyle name="Note 12 2 3" xfId="44277" xr:uid="{00000000-0005-0000-0000-00000F940000}"/>
    <cellStyle name="Note 12 2 3 2" xfId="44278" xr:uid="{00000000-0005-0000-0000-000010940000}"/>
    <cellStyle name="Note 12 2 3 2 2" xfId="44279" xr:uid="{00000000-0005-0000-0000-000011940000}"/>
    <cellStyle name="Note 12 2 3 2 2 2" xfId="44280" xr:uid="{00000000-0005-0000-0000-000012940000}"/>
    <cellStyle name="Note 12 2 3 2 2 2 2" xfId="44281" xr:uid="{00000000-0005-0000-0000-000013940000}"/>
    <cellStyle name="Note 12 2 3 2 2 3" xfId="44282" xr:uid="{00000000-0005-0000-0000-000014940000}"/>
    <cellStyle name="Note 12 2 3 2 3" xfId="44283" xr:uid="{00000000-0005-0000-0000-000015940000}"/>
    <cellStyle name="Note 12 2 3 2 3 2" xfId="44284" xr:uid="{00000000-0005-0000-0000-000016940000}"/>
    <cellStyle name="Note 12 2 3 2 4" xfId="44285" xr:uid="{00000000-0005-0000-0000-000017940000}"/>
    <cellStyle name="Note 12 2 3 3" xfId="44286" xr:uid="{00000000-0005-0000-0000-000018940000}"/>
    <cellStyle name="Note 12 2 3 3 2" xfId="44287" xr:uid="{00000000-0005-0000-0000-000019940000}"/>
    <cellStyle name="Note 12 2 3 3 2 2" xfId="44288" xr:uid="{00000000-0005-0000-0000-00001A940000}"/>
    <cellStyle name="Note 12 2 3 3 3" xfId="44289" xr:uid="{00000000-0005-0000-0000-00001B940000}"/>
    <cellStyle name="Note 12 2 3 4" xfId="44290" xr:uid="{00000000-0005-0000-0000-00001C940000}"/>
    <cellStyle name="Note 12 2 4" xfId="44291" xr:uid="{00000000-0005-0000-0000-00001D940000}"/>
    <cellStyle name="Note 12 2 4 2" xfId="44292" xr:uid="{00000000-0005-0000-0000-00001E940000}"/>
    <cellStyle name="Note 12 2 4 2 2" xfId="44293" xr:uid="{00000000-0005-0000-0000-00001F940000}"/>
    <cellStyle name="Note 12 2 4 2 2 2" xfId="44294" xr:uid="{00000000-0005-0000-0000-000020940000}"/>
    <cellStyle name="Note 12 2 4 2 3" xfId="44295" xr:uid="{00000000-0005-0000-0000-000021940000}"/>
    <cellStyle name="Note 12 2 4 3" xfId="44296" xr:uid="{00000000-0005-0000-0000-000022940000}"/>
    <cellStyle name="Note 12 2 4 3 2" xfId="44297" xr:uid="{00000000-0005-0000-0000-000023940000}"/>
    <cellStyle name="Note 12 2 4 4" xfId="44298" xr:uid="{00000000-0005-0000-0000-000024940000}"/>
    <cellStyle name="Note 12 2 5" xfId="44299" xr:uid="{00000000-0005-0000-0000-000025940000}"/>
    <cellStyle name="Note 12 2 5 2" xfId="44300" xr:uid="{00000000-0005-0000-0000-000026940000}"/>
    <cellStyle name="Note 12 2 5 2 2" xfId="44301" xr:uid="{00000000-0005-0000-0000-000027940000}"/>
    <cellStyle name="Note 12 2 5 3" xfId="44302" xr:uid="{00000000-0005-0000-0000-000028940000}"/>
    <cellStyle name="Note 12 2 6" xfId="44303" xr:uid="{00000000-0005-0000-0000-000029940000}"/>
    <cellStyle name="Note 12 3" xfId="19425" xr:uid="{00000000-0005-0000-0000-00002A940000}"/>
    <cellStyle name="Note 12 3 2" xfId="44304" xr:uid="{00000000-0005-0000-0000-00002B940000}"/>
    <cellStyle name="Note 12 3 2 2" xfId="44305" xr:uid="{00000000-0005-0000-0000-00002C940000}"/>
    <cellStyle name="Note 12 3 2 2 2" xfId="44306" xr:uid="{00000000-0005-0000-0000-00002D940000}"/>
    <cellStyle name="Note 12 3 2 2 2 2" xfId="44307" xr:uid="{00000000-0005-0000-0000-00002E940000}"/>
    <cellStyle name="Note 12 3 2 2 2 2 2" xfId="44308" xr:uid="{00000000-0005-0000-0000-00002F940000}"/>
    <cellStyle name="Note 12 3 2 2 2 2 2 2" xfId="44309" xr:uid="{00000000-0005-0000-0000-000030940000}"/>
    <cellStyle name="Note 12 3 2 2 2 2 2 2 2" xfId="44310" xr:uid="{00000000-0005-0000-0000-000031940000}"/>
    <cellStyle name="Note 12 3 2 2 2 2 2 2 2 2" xfId="44311" xr:uid="{00000000-0005-0000-0000-000032940000}"/>
    <cellStyle name="Note 12 3 2 2 2 2 2 2 2 2 2" xfId="44312" xr:uid="{00000000-0005-0000-0000-000033940000}"/>
    <cellStyle name="Note 12 3 2 2 2 2 2 2 2 3" xfId="44313" xr:uid="{00000000-0005-0000-0000-000034940000}"/>
    <cellStyle name="Note 12 3 2 2 2 2 2 2 3" xfId="44314" xr:uid="{00000000-0005-0000-0000-000035940000}"/>
    <cellStyle name="Note 12 3 2 2 2 2 2 2 3 2" xfId="44315" xr:uid="{00000000-0005-0000-0000-000036940000}"/>
    <cellStyle name="Note 12 3 2 2 2 2 2 2 4" xfId="44316" xr:uid="{00000000-0005-0000-0000-000037940000}"/>
    <cellStyle name="Note 12 3 2 2 2 2 2 3" xfId="44317" xr:uid="{00000000-0005-0000-0000-000038940000}"/>
    <cellStyle name="Note 12 3 2 2 2 2 2 3 2" xfId="44318" xr:uid="{00000000-0005-0000-0000-000039940000}"/>
    <cellStyle name="Note 12 3 2 2 2 2 2 3 2 2" xfId="44319" xr:uid="{00000000-0005-0000-0000-00003A940000}"/>
    <cellStyle name="Note 12 3 2 2 2 2 2 3 3" xfId="44320" xr:uid="{00000000-0005-0000-0000-00003B940000}"/>
    <cellStyle name="Note 12 3 2 2 2 2 2 4" xfId="44321" xr:uid="{00000000-0005-0000-0000-00003C940000}"/>
    <cellStyle name="Note 12 3 2 2 2 2 3" xfId="44322" xr:uid="{00000000-0005-0000-0000-00003D940000}"/>
    <cellStyle name="Note 12 3 2 2 2 2 3 2" xfId="44323" xr:uid="{00000000-0005-0000-0000-00003E940000}"/>
    <cellStyle name="Note 12 3 2 2 2 2 3 2 2" xfId="44324" xr:uid="{00000000-0005-0000-0000-00003F940000}"/>
    <cellStyle name="Note 12 3 2 2 2 2 3 2 2 2" xfId="44325" xr:uid="{00000000-0005-0000-0000-000040940000}"/>
    <cellStyle name="Note 12 3 2 2 2 2 3 2 3" xfId="44326" xr:uid="{00000000-0005-0000-0000-000041940000}"/>
    <cellStyle name="Note 12 3 2 2 2 2 3 3" xfId="44327" xr:uid="{00000000-0005-0000-0000-000042940000}"/>
    <cellStyle name="Note 12 3 2 2 2 2 3 3 2" xfId="44328" xr:uid="{00000000-0005-0000-0000-000043940000}"/>
    <cellStyle name="Note 12 3 2 2 2 2 3 4" xfId="44329" xr:uid="{00000000-0005-0000-0000-000044940000}"/>
    <cellStyle name="Note 12 3 2 2 2 2 4" xfId="44330" xr:uid="{00000000-0005-0000-0000-000045940000}"/>
    <cellStyle name="Note 12 3 2 2 2 2 4 2" xfId="44331" xr:uid="{00000000-0005-0000-0000-000046940000}"/>
    <cellStyle name="Note 12 3 2 2 2 2 4 2 2" xfId="44332" xr:uid="{00000000-0005-0000-0000-000047940000}"/>
    <cellStyle name="Note 12 3 2 2 2 2 4 3" xfId="44333" xr:uid="{00000000-0005-0000-0000-000048940000}"/>
    <cellStyle name="Note 12 3 2 2 2 2 5" xfId="44334" xr:uid="{00000000-0005-0000-0000-000049940000}"/>
    <cellStyle name="Note 12 3 2 2 2 3" xfId="44335" xr:uid="{00000000-0005-0000-0000-00004A940000}"/>
    <cellStyle name="Note 12 3 2 2 2 3 2" xfId="44336" xr:uid="{00000000-0005-0000-0000-00004B940000}"/>
    <cellStyle name="Note 12 3 2 2 2 3 2 2" xfId="44337" xr:uid="{00000000-0005-0000-0000-00004C940000}"/>
    <cellStyle name="Note 12 3 2 2 2 3 2 2 2" xfId="44338" xr:uid="{00000000-0005-0000-0000-00004D940000}"/>
    <cellStyle name="Note 12 3 2 2 2 3 2 2 2 2" xfId="44339" xr:uid="{00000000-0005-0000-0000-00004E940000}"/>
    <cellStyle name="Note 12 3 2 2 2 3 2 2 3" xfId="44340" xr:uid="{00000000-0005-0000-0000-00004F940000}"/>
    <cellStyle name="Note 12 3 2 2 2 3 2 3" xfId="44341" xr:uid="{00000000-0005-0000-0000-000050940000}"/>
    <cellStyle name="Note 12 3 2 2 2 3 2 3 2" xfId="44342" xr:uid="{00000000-0005-0000-0000-000051940000}"/>
    <cellStyle name="Note 12 3 2 2 2 3 2 4" xfId="44343" xr:uid="{00000000-0005-0000-0000-000052940000}"/>
    <cellStyle name="Note 12 3 2 2 2 3 3" xfId="44344" xr:uid="{00000000-0005-0000-0000-000053940000}"/>
    <cellStyle name="Note 12 3 2 2 2 3 3 2" xfId="44345" xr:uid="{00000000-0005-0000-0000-000054940000}"/>
    <cellStyle name="Note 12 3 2 2 2 3 3 2 2" xfId="44346" xr:uid="{00000000-0005-0000-0000-000055940000}"/>
    <cellStyle name="Note 12 3 2 2 2 3 3 3" xfId="44347" xr:uid="{00000000-0005-0000-0000-000056940000}"/>
    <cellStyle name="Note 12 3 2 2 2 3 4" xfId="44348" xr:uid="{00000000-0005-0000-0000-000057940000}"/>
    <cellStyle name="Note 12 3 2 2 2 4" xfId="44349" xr:uid="{00000000-0005-0000-0000-000058940000}"/>
    <cellStyle name="Note 12 3 2 2 2 4 2" xfId="44350" xr:uid="{00000000-0005-0000-0000-000059940000}"/>
    <cellStyle name="Note 12 3 2 2 2 4 2 2" xfId="44351" xr:uid="{00000000-0005-0000-0000-00005A940000}"/>
    <cellStyle name="Note 12 3 2 2 2 4 2 2 2" xfId="44352" xr:uid="{00000000-0005-0000-0000-00005B940000}"/>
    <cellStyle name="Note 12 3 2 2 2 4 2 3" xfId="44353" xr:uid="{00000000-0005-0000-0000-00005C940000}"/>
    <cellStyle name="Note 12 3 2 2 2 4 3" xfId="44354" xr:uid="{00000000-0005-0000-0000-00005D940000}"/>
    <cellStyle name="Note 12 3 2 2 2 4 3 2" xfId="44355" xr:uid="{00000000-0005-0000-0000-00005E940000}"/>
    <cellStyle name="Note 12 3 2 2 2 4 4" xfId="44356" xr:uid="{00000000-0005-0000-0000-00005F940000}"/>
    <cellStyle name="Note 12 3 2 2 2 5" xfId="44357" xr:uid="{00000000-0005-0000-0000-000060940000}"/>
    <cellStyle name="Note 12 3 2 2 2 5 2" xfId="44358" xr:uid="{00000000-0005-0000-0000-000061940000}"/>
    <cellStyle name="Note 12 3 2 2 2 5 2 2" xfId="44359" xr:uid="{00000000-0005-0000-0000-000062940000}"/>
    <cellStyle name="Note 12 3 2 2 2 5 3" xfId="44360" xr:uid="{00000000-0005-0000-0000-000063940000}"/>
    <cellStyle name="Note 12 3 2 2 2 6" xfId="44361" xr:uid="{00000000-0005-0000-0000-000064940000}"/>
    <cellStyle name="Note 12 3 2 2 3" xfId="44362" xr:uid="{00000000-0005-0000-0000-000065940000}"/>
    <cellStyle name="Note 12 3 2 2 3 2" xfId="44363" xr:uid="{00000000-0005-0000-0000-000066940000}"/>
    <cellStyle name="Note 12 3 2 2 3 2 2" xfId="44364" xr:uid="{00000000-0005-0000-0000-000067940000}"/>
    <cellStyle name="Note 12 3 2 2 3 2 2 2" xfId="44365" xr:uid="{00000000-0005-0000-0000-000068940000}"/>
    <cellStyle name="Note 12 3 2 2 3 2 2 2 2" xfId="44366" xr:uid="{00000000-0005-0000-0000-000069940000}"/>
    <cellStyle name="Note 12 3 2 2 3 2 2 2 2 2" xfId="44367" xr:uid="{00000000-0005-0000-0000-00006A940000}"/>
    <cellStyle name="Note 12 3 2 2 3 2 2 2 2 2 2" xfId="44368" xr:uid="{00000000-0005-0000-0000-00006B940000}"/>
    <cellStyle name="Note 12 3 2 2 3 2 2 2 2 3" xfId="44369" xr:uid="{00000000-0005-0000-0000-00006C940000}"/>
    <cellStyle name="Note 12 3 2 2 3 2 2 2 3" xfId="44370" xr:uid="{00000000-0005-0000-0000-00006D940000}"/>
    <cellStyle name="Note 12 3 2 2 3 2 2 2 3 2" xfId="44371" xr:uid="{00000000-0005-0000-0000-00006E940000}"/>
    <cellStyle name="Note 12 3 2 2 3 2 2 2 4" xfId="44372" xr:uid="{00000000-0005-0000-0000-00006F940000}"/>
    <cellStyle name="Note 12 3 2 2 3 2 2 3" xfId="44373" xr:uid="{00000000-0005-0000-0000-000070940000}"/>
    <cellStyle name="Note 12 3 2 2 3 2 2 3 2" xfId="44374" xr:uid="{00000000-0005-0000-0000-000071940000}"/>
    <cellStyle name="Note 12 3 2 2 3 2 2 3 2 2" xfId="44375" xr:uid="{00000000-0005-0000-0000-000072940000}"/>
    <cellStyle name="Note 12 3 2 2 3 2 2 3 3" xfId="44376" xr:uid="{00000000-0005-0000-0000-000073940000}"/>
    <cellStyle name="Note 12 3 2 2 3 2 2 4" xfId="44377" xr:uid="{00000000-0005-0000-0000-000074940000}"/>
    <cellStyle name="Note 12 3 2 2 3 2 3" xfId="44378" xr:uid="{00000000-0005-0000-0000-000075940000}"/>
    <cellStyle name="Note 12 3 2 2 3 2 3 2" xfId="44379" xr:uid="{00000000-0005-0000-0000-000076940000}"/>
    <cellStyle name="Note 12 3 2 2 3 2 3 2 2" xfId="44380" xr:uid="{00000000-0005-0000-0000-000077940000}"/>
    <cellStyle name="Note 12 3 2 2 3 2 3 2 2 2" xfId="44381" xr:uid="{00000000-0005-0000-0000-000078940000}"/>
    <cellStyle name="Note 12 3 2 2 3 2 3 2 3" xfId="44382" xr:uid="{00000000-0005-0000-0000-000079940000}"/>
    <cellStyle name="Note 12 3 2 2 3 2 3 3" xfId="44383" xr:uid="{00000000-0005-0000-0000-00007A940000}"/>
    <cellStyle name="Note 12 3 2 2 3 2 3 3 2" xfId="44384" xr:uid="{00000000-0005-0000-0000-00007B940000}"/>
    <cellStyle name="Note 12 3 2 2 3 2 3 4" xfId="44385" xr:uid="{00000000-0005-0000-0000-00007C940000}"/>
    <cellStyle name="Note 12 3 2 2 3 2 4" xfId="44386" xr:uid="{00000000-0005-0000-0000-00007D940000}"/>
    <cellStyle name="Note 12 3 2 2 3 2 4 2" xfId="44387" xr:uid="{00000000-0005-0000-0000-00007E940000}"/>
    <cellStyle name="Note 12 3 2 2 3 2 4 2 2" xfId="44388" xr:uid="{00000000-0005-0000-0000-00007F940000}"/>
    <cellStyle name="Note 12 3 2 2 3 2 4 3" xfId="44389" xr:uid="{00000000-0005-0000-0000-000080940000}"/>
    <cellStyle name="Note 12 3 2 2 3 2 5" xfId="44390" xr:uid="{00000000-0005-0000-0000-000081940000}"/>
    <cellStyle name="Note 12 3 2 2 3 3" xfId="44391" xr:uid="{00000000-0005-0000-0000-000082940000}"/>
    <cellStyle name="Note 12 3 2 2 3 3 2" xfId="44392" xr:uid="{00000000-0005-0000-0000-000083940000}"/>
    <cellStyle name="Note 12 3 2 2 3 3 2 2" xfId="44393" xr:uid="{00000000-0005-0000-0000-000084940000}"/>
    <cellStyle name="Note 12 3 2 2 3 3 2 2 2" xfId="44394" xr:uid="{00000000-0005-0000-0000-000085940000}"/>
    <cellStyle name="Note 12 3 2 2 3 3 2 2 2 2" xfId="44395" xr:uid="{00000000-0005-0000-0000-000086940000}"/>
    <cellStyle name="Note 12 3 2 2 3 3 2 2 3" xfId="44396" xr:uid="{00000000-0005-0000-0000-000087940000}"/>
    <cellStyle name="Note 12 3 2 2 3 3 2 3" xfId="44397" xr:uid="{00000000-0005-0000-0000-000088940000}"/>
    <cellStyle name="Note 12 3 2 2 3 3 2 3 2" xfId="44398" xr:uid="{00000000-0005-0000-0000-000089940000}"/>
    <cellStyle name="Note 12 3 2 2 3 3 2 4" xfId="44399" xr:uid="{00000000-0005-0000-0000-00008A940000}"/>
    <cellStyle name="Note 12 3 2 2 3 3 3" xfId="44400" xr:uid="{00000000-0005-0000-0000-00008B940000}"/>
    <cellStyle name="Note 12 3 2 2 3 3 3 2" xfId="44401" xr:uid="{00000000-0005-0000-0000-00008C940000}"/>
    <cellStyle name="Note 12 3 2 2 3 3 3 2 2" xfId="44402" xr:uid="{00000000-0005-0000-0000-00008D940000}"/>
    <cellStyle name="Note 12 3 2 2 3 3 3 3" xfId="44403" xr:uid="{00000000-0005-0000-0000-00008E940000}"/>
    <cellStyle name="Note 12 3 2 2 3 3 4" xfId="44404" xr:uid="{00000000-0005-0000-0000-00008F940000}"/>
    <cellStyle name="Note 12 3 2 2 3 4" xfId="44405" xr:uid="{00000000-0005-0000-0000-000090940000}"/>
    <cellStyle name="Note 12 3 2 2 3 4 2" xfId="44406" xr:uid="{00000000-0005-0000-0000-000091940000}"/>
    <cellStyle name="Note 12 3 2 2 3 4 2 2" xfId="44407" xr:uid="{00000000-0005-0000-0000-000092940000}"/>
    <cellStyle name="Note 12 3 2 2 3 4 2 2 2" xfId="44408" xr:uid="{00000000-0005-0000-0000-000093940000}"/>
    <cellStyle name="Note 12 3 2 2 3 4 2 3" xfId="44409" xr:uid="{00000000-0005-0000-0000-000094940000}"/>
    <cellStyle name="Note 12 3 2 2 3 4 3" xfId="44410" xr:uid="{00000000-0005-0000-0000-000095940000}"/>
    <cellStyle name="Note 12 3 2 2 3 4 3 2" xfId="44411" xr:uid="{00000000-0005-0000-0000-000096940000}"/>
    <cellStyle name="Note 12 3 2 2 3 4 4" xfId="44412" xr:uid="{00000000-0005-0000-0000-000097940000}"/>
    <cellStyle name="Note 12 3 2 2 3 5" xfId="44413" xr:uid="{00000000-0005-0000-0000-000098940000}"/>
    <cellStyle name="Note 12 3 2 2 3 5 2" xfId="44414" xr:uid="{00000000-0005-0000-0000-000099940000}"/>
    <cellStyle name="Note 12 3 2 2 3 5 2 2" xfId="44415" xr:uid="{00000000-0005-0000-0000-00009A940000}"/>
    <cellStyle name="Note 12 3 2 2 3 5 3" xfId="44416" xr:uid="{00000000-0005-0000-0000-00009B940000}"/>
    <cellStyle name="Note 12 3 2 2 3 6" xfId="44417" xr:uid="{00000000-0005-0000-0000-00009C940000}"/>
    <cellStyle name="Note 12 3 2 2 4" xfId="44418" xr:uid="{00000000-0005-0000-0000-00009D940000}"/>
    <cellStyle name="Note 12 3 2 2 4 2" xfId="44419" xr:uid="{00000000-0005-0000-0000-00009E940000}"/>
    <cellStyle name="Note 12 3 2 2 4 2 2" xfId="44420" xr:uid="{00000000-0005-0000-0000-00009F940000}"/>
    <cellStyle name="Note 12 3 2 2 4 2 2 2" xfId="44421" xr:uid="{00000000-0005-0000-0000-0000A0940000}"/>
    <cellStyle name="Note 12 3 2 2 4 2 2 2 2" xfId="44422" xr:uid="{00000000-0005-0000-0000-0000A1940000}"/>
    <cellStyle name="Note 12 3 2 2 4 2 2 2 2 2" xfId="44423" xr:uid="{00000000-0005-0000-0000-0000A2940000}"/>
    <cellStyle name="Note 12 3 2 2 4 2 2 2 3" xfId="44424" xr:uid="{00000000-0005-0000-0000-0000A3940000}"/>
    <cellStyle name="Note 12 3 2 2 4 2 2 3" xfId="44425" xr:uid="{00000000-0005-0000-0000-0000A4940000}"/>
    <cellStyle name="Note 12 3 2 2 4 2 2 3 2" xfId="44426" xr:uid="{00000000-0005-0000-0000-0000A5940000}"/>
    <cellStyle name="Note 12 3 2 2 4 2 2 4" xfId="44427" xr:uid="{00000000-0005-0000-0000-0000A6940000}"/>
    <cellStyle name="Note 12 3 2 2 4 2 3" xfId="44428" xr:uid="{00000000-0005-0000-0000-0000A7940000}"/>
    <cellStyle name="Note 12 3 2 2 4 2 3 2" xfId="44429" xr:uid="{00000000-0005-0000-0000-0000A8940000}"/>
    <cellStyle name="Note 12 3 2 2 4 2 3 2 2" xfId="44430" xr:uid="{00000000-0005-0000-0000-0000A9940000}"/>
    <cellStyle name="Note 12 3 2 2 4 2 3 3" xfId="44431" xr:uid="{00000000-0005-0000-0000-0000AA940000}"/>
    <cellStyle name="Note 12 3 2 2 4 2 4" xfId="44432" xr:uid="{00000000-0005-0000-0000-0000AB940000}"/>
    <cellStyle name="Note 12 3 2 2 4 3" xfId="44433" xr:uid="{00000000-0005-0000-0000-0000AC940000}"/>
    <cellStyle name="Note 12 3 2 2 4 3 2" xfId="44434" xr:uid="{00000000-0005-0000-0000-0000AD940000}"/>
    <cellStyle name="Note 12 3 2 2 4 3 2 2" xfId="44435" xr:uid="{00000000-0005-0000-0000-0000AE940000}"/>
    <cellStyle name="Note 12 3 2 2 4 3 2 2 2" xfId="44436" xr:uid="{00000000-0005-0000-0000-0000AF940000}"/>
    <cellStyle name="Note 12 3 2 2 4 3 2 3" xfId="44437" xr:uid="{00000000-0005-0000-0000-0000B0940000}"/>
    <cellStyle name="Note 12 3 2 2 4 3 3" xfId="44438" xr:uid="{00000000-0005-0000-0000-0000B1940000}"/>
    <cellStyle name="Note 12 3 2 2 4 3 3 2" xfId="44439" xr:uid="{00000000-0005-0000-0000-0000B2940000}"/>
    <cellStyle name="Note 12 3 2 2 4 3 4" xfId="44440" xr:uid="{00000000-0005-0000-0000-0000B3940000}"/>
    <cellStyle name="Note 12 3 2 2 4 4" xfId="44441" xr:uid="{00000000-0005-0000-0000-0000B4940000}"/>
    <cellStyle name="Note 12 3 2 2 4 4 2" xfId="44442" xr:uid="{00000000-0005-0000-0000-0000B5940000}"/>
    <cellStyle name="Note 12 3 2 2 4 4 2 2" xfId="44443" xr:uid="{00000000-0005-0000-0000-0000B6940000}"/>
    <cellStyle name="Note 12 3 2 2 4 4 3" xfId="44444" xr:uid="{00000000-0005-0000-0000-0000B7940000}"/>
    <cellStyle name="Note 12 3 2 2 4 5" xfId="44445" xr:uid="{00000000-0005-0000-0000-0000B8940000}"/>
    <cellStyle name="Note 12 3 2 2 5" xfId="44446" xr:uid="{00000000-0005-0000-0000-0000B9940000}"/>
    <cellStyle name="Note 12 3 2 2 5 2" xfId="44447" xr:uid="{00000000-0005-0000-0000-0000BA940000}"/>
    <cellStyle name="Note 12 3 2 2 5 2 2" xfId="44448" xr:uid="{00000000-0005-0000-0000-0000BB940000}"/>
    <cellStyle name="Note 12 3 2 2 5 2 2 2" xfId="44449" xr:uid="{00000000-0005-0000-0000-0000BC940000}"/>
    <cellStyle name="Note 12 3 2 2 5 2 2 2 2" xfId="44450" xr:uid="{00000000-0005-0000-0000-0000BD940000}"/>
    <cellStyle name="Note 12 3 2 2 5 2 2 3" xfId="44451" xr:uid="{00000000-0005-0000-0000-0000BE940000}"/>
    <cellStyle name="Note 12 3 2 2 5 2 3" xfId="44452" xr:uid="{00000000-0005-0000-0000-0000BF940000}"/>
    <cellStyle name="Note 12 3 2 2 5 2 3 2" xfId="44453" xr:uid="{00000000-0005-0000-0000-0000C0940000}"/>
    <cellStyle name="Note 12 3 2 2 5 2 4" xfId="44454" xr:uid="{00000000-0005-0000-0000-0000C1940000}"/>
    <cellStyle name="Note 12 3 2 2 5 3" xfId="44455" xr:uid="{00000000-0005-0000-0000-0000C2940000}"/>
    <cellStyle name="Note 12 3 2 2 5 3 2" xfId="44456" xr:uid="{00000000-0005-0000-0000-0000C3940000}"/>
    <cellStyle name="Note 12 3 2 2 5 3 2 2" xfId="44457" xr:uid="{00000000-0005-0000-0000-0000C4940000}"/>
    <cellStyle name="Note 12 3 2 2 5 3 3" xfId="44458" xr:uid="{00000000-0005-0000-0000-0000C5940000}"/>
    <cellStyle name="Note 12 3 2 2 5 4" xfId="44459" xr:uid="{00000000-0005-0000-0000-0000C6940000}"/>
    <cellStyle name="Note 12 3 2 2 6" xfId="44460" xr:uid="{00000000-0005-0000-0000-0000C7940000}"/>
    <cellStyle name="Note 12 3 2 2 6 2" xfId="44461" xr:uid="{00000000-0005-0000-0000-0000C8940000}"/>
    <cellStyle name="Note 12 3 2 2 6 2 2" xfId="44462" xr:uid="{00000000-0005-0000-0000-0000C9940000}"/>
    <cellStyle name="Note 12 3 2 2 6 2 2 2" xfId="44463" xr:uid="{00000000-0005-0000-0000-0000CA940000}"/>
    <cellStyle name="Note 12 3 2 2 6 2 3" xfId="44464" xr:uid="{00000000-0005-0000-0000-0000CB940000}"/>
    <cellStyle name="Note 12 3 2 2 6 3" xfId="44465" xr:uid="{00000000-0005-0000-0000-0000CC940000}"/>
    <cellStyle name="Note 12 3 2 2 6 3 2" xfId="44466" xr:uid="{00000000-0005-0000-0000-0000CD940000}"/>
    <cellStyle name="Note 12 3 2 2 6 4" xfId="44467" xr:uid="{00000000-0005-0000-0000-0000CE940000}"/>
    <cellStyle name="Note 12 3 2 2 7" xfId="44468" xr:uid="{00000000-0005-0000-0000-0000CF940000}"/>
    <cellStyle name="Note 12 3 2 2 7 2" xfId="44469" xr:uid="{00000000-0005-0000-0000-0000D0940000}"/>
    <cellStyle name="Note 12 3 2 2 7 2 2" xfId="44470" xr:uid="{00000000-0005-0000-0000-0000D1940000}"/>
    <cellStyle name="Note 12 3 2 2 7 3" xfId="44471" xr:uid="{00000000-0005-0000-0000-0000D2940000}"/>
    <cellStyle name="Note 12 3 2 2 8" xfId="44472" xr:uid="{00000000-0005-0000-0000-0000D3940000}"/>
    <cellStyle name="Note 12 3 2 3" xfId="44473" xr:uid="{00000000-0005-0000-0000-0000D4940000}"/>
    <cellStyle name="Note 12 3 2 3 2" xfId="44474" xr:uid="{00000000-0005-0000-0000-0000D5940000}"/>
    <cellStyle name="Note 12 3 2 3 2 2" xfId="44475" xr:uid="{00000000-0005-0000-0000-0000D6940000}"/>
    <cellStyle name="Note 12 3 2 3 2 2 2" xfId="44476" xr:uid="{00000000-0005-0000-0000-0000D7940000}"/>
    <cellStyle name="Note 12 3 2 3 2 2 2 2" xfId="44477" xr:uid="{00000000-0005-0000-0000-0000D8940000}"/>
    <cellStyle name="Note 12 3 2 3 2 2 3" xfId="44478" xr:uid="{00000000-0005-0000-0000-0000D9940000}"/>
    <cellStyle name="Note 12 3 2 3 2 3" xfId="44479" xr:uid="{00000000-0005-0000-0000-0000DA940000}"/>
    <cellStyle name="Note 12 3 2 3 2 3 2" xfId="44480" xr:uid="{00000000-0005-0000-0000-0000DB940000}"/>
    <cellStyle name="Note 12 3 2 3 2 4" xfId="44481" xr:uid="{00000000-0005-0000-0000-0000DC940000}"/>
    <cellStyle name="Note 12 3 2 3 3" xfId="44482" xr:uid="{00000000-0005-0000-0000-0000DD940000}"/>
    <cellStyle name="Note 12 3 2 3 3 2" xfId="44483" xr:uid="{00000000-0005-0000-0000-0000DE940000}"/>
    <cellStyle name="Note 12 3 2 3 3 2 2" xfId="44484" xr:uid="{00000000-0005-0000-0000-0000DF940000}"/>
    <cellStyle name="Note 12 3 2 3 3 3" xfId="44485" xr:uid="{00000000-0005-0000-0000-0000E0940000}"/>
    <cellStyle name="Note 12 3 2 3 4" xfId="44486" xr:uid="{00000000-0005-0000-0000-0000E1940000}"/>
    <cellStyle name="Note 12 3 2 4" xfId="44487" xr:uid="{00000000-0005-0000-0000-0000E2940000}"/>
    <cellStyle name="Note 12 3 2 4 2" xfId="44488" xr:uid="{00000000-0005-0000-0000-0000E3940000}"/>
    <cellStyle name="Note 12 3 2 4 2 2" xfId="44489" xr:uid="{00000000-0005-0000-0000-0000E4940000}"/>
    <cellStyle name="Note 12 3 2 4 2 2 2" xfId="44490" xr:uid="{00000000-0005-0000-0000-0000E5940000}"/>
    <cellStyle name="Note 12 3 2 4 2 3" xfId="44491" xr:uid="{00000000-0005-0000-0000-0000E6940000}"/>
    <cellStyle name="Note 12 3 2 4 3" xfId="44492" xr:uid="{00000000-0005-0000-0000-0000E7940000}"/>
    <cellStyle name="Note 12 3 2 4 3 2" xfId="44493" xr:uid="{00000000-0005-0000-0000-0000E8940000}"/>
    <cellStyle name="Note 12 3 2 4 4" xfId="44494" xr:uid="{00000000-0005-0000-0000-0000E9940000}"/>
    <cellStyle name="Note 12 3 2 5" xfId="44495" xr:uid="{00000000-0005-0000-0000-0000EA940000}"/>
    <cellStyle name="Note 12 3 2 5 2" xfId="44496" xr:uid="{00000000-0005-0000-0000-0000EB940000}"/>
    <cellStyle name="Note 12 3 2 5 2 2" xfId="44497" xr:uid="{00000000-0005-0000-0000-0000EC940000}"/>
    <cellStyle name="Note 12 3 2 5 3" xfId="44498" xr:uid="{00000000-0005-0000-0000-0000ED940000}"/>
    <cellStyle name="Note 12 3 2 6" xfId="44499" xr:uid="{00000000-0005-0000-0000-0000EE940000}"/>
    <cellStyle name="Note 12 3 3" xfId="44500" xr:uid="{00000000-0005-0000-0000-0000EF940000}"/>
    <cellStyle name="Note 12 3 3 2" xfId="44501" xr:uid="{00000000-0005-0000-0000-0000F0940000}"/>
    <cellStyle name="Note 12 3 3 2 2" xfId="44502" xr:uid="{00000000-0005-0000-0000-0000F1940000}"/>
    <cellStyle name="Note 12 3 3 2 2 2" xfId="44503" xr:uid="{00000000-0005-0000-0000-0000F2940000}"/>
    <cellStyle name="Note 12 3 3 2 2 2 2" xfId="44504" xr:uid="{00000000-0005-0000-0000-0000F3940000}"/>
    <cellStyle name="Note 12 3 3 2 2 3" xfId="44505" xr:uid="{00000000-0005-0000-0000-0000F4940000}"/>
    <cellStyle name="Note 12 3 3 2 3" xfId="44506" xr:uid="{00000000-0005-0000-0000-0000F5940000}"/>
    <cellStyle name="Note 12 3 3 2 3 2" xfId="44507" xr:uid="{00000000-0005-0000-0000-0000F6940000}"/>
    <cellStyle name="Note 12 3 3 2 4" xfId="44508" xr:uid="{00000000-0005-0000-0000-0000F7940000}"/>
    <cellStyle name="Note 12 3 3 3" xfId="44509" xr:uid="{00000000-0005-0000-0000-0000F8940000}"/>
    <cellStyle name="Note 12 3 3 3 2" xfId="44510" xr:uid="{00000000-0005-0000-0000-0000F9940000}"/>
    <cellStyle name="Note 12 3 3 3 2 2" xfId="44511" xr:uid="{00000000-0005-0000-0000-0000FA940000}"/>
    <cellStyle name="Note 12 3 3 3 3" xfId="44512" xr:uid="{00000000-0005-0000-0000-0000FB940000}"/>
    <cellStyle name="Note 12 3 3 4" xfId="44513" xr:uid="{00000000-0005-0000-0000-0000FC940000}"/>
    <cellStyle name="Note 12 3 4" xfId="44514" xr:uid="{00000000-0005-0000-0000-0000FD940000}"/>
    <cellStyle name="Note 12 3 4 2" xfId="44515" xr:uid="{00000000-0005-0000-0000-0000FE940000}"/>
    <cellStyle name="Note 12 3 4 2 2" xfId="44516" xr:uid="{00000000-0005-0000-0000-0000FF940000}"/>
    <cellStyle name="Note 12 3 4 2 2 2" xfId="44517" xr:uid="{00000000-0005-0000-0000-000000950000}"/>
    <cellStyle name="Note 12 3 4 2 3" xfId="44518" xr:uid="{00000000-0005-0000-0000-000001950000}"/>
    <cellStyle name="Note 12 3 4 3" xfId="44519" xr:uid="{00000000-0005-0000-0000-000002950000}"/>
    <cellStyle name="Note 12 3 4 3 2" xfId="44520" xr:uid="{00000000-0005-0000-0000-000003950000}"/>
    <cellStyle name="Note 12 3 4 4" xfId="44521" xr:uid="{00000000-0005-0000-0000-000004950000}"/>
    <cellStyle name="Note 12 3 5" xfId="44522" xr:uid="{00000000-0005-0000-0000-000005950000}"/>
    <cellStyle name="Note 12 3 5 2" xfId="44523" xr:uid="{00000000-0005-0000-0000-000006950000}"/>
    <cellStyle name="Note 12 3 5 2 2" xfId="44524" xr:uid="{00000000-0005-0000-0000-000007950000}"/>
    <cellStyle name="Note 12 3 5 3" xfId="44525" xr:uid="{00000000-0005-0000-0000-000008950000}"/>
    <cellStyle name="Note 12 3 6" xfId="44526" xr:uid="{00000000-0005-0000-0000-000009950000}"/>
    <cellStyle name="Note 12 4" xfId="44527" xr:uid="{00000000-0005-0000-0000-00000A950000}"/>
    <cellStyle name="Note 12 4 2" xfId="44528" xr:uid="{00000000-0005-0000-0000-00000B950000}"/>
    <cellStyle name="Note 12 4 2 2" xfId="44529" xr:uid="{00000000-0005-0000-0000-00000C950000}"/>
    <cellStyle name="Note 12 4 2 2 2" xfId="44530" xr:uid="{00000000-0005-0000-0000-00000D950000}"/>
    <cellStyle name="Note 12 4 2 2 2 2" xfId="44531" xr:uid="{00000000-0005-0000-0000-00000E950000}"/>
    <cellStyle name="Note 12 4 2 2 3" xfId="44532" xr:uid="{00000000-0005-0000-0000-00000F950000}"/>
    <cellStyle name="Note 12 4 2 3" xfId="44533" xr:uid="{00000000-0005-0000-0000-000010950000}"/>
    <cellStyle name="Note 12 4 2 3 2" xfId="44534" xr:uid="{00000000-0005-0000-0000-000011950000}"/>
    <cellStyle name="Note 12 4 2 4" xfId="44535" xr:uid="{00000000-0005-0000-0000-000012950000}"/>
    <cellStyle name="Note 12 4 3" xfId="44536" xr:uid="{00000000-0005-0000-0000-000013950000}"/>
    <cellStyle name="Note 12 4 3 2" xfId="44537" xr:uid="{00000000-0005-0000-0000-000014950000}"/>
    <cellStyle name="Note 12 4 3 2 2" xfId="44538" xr:uid="{00000000-0005-0000-0000-000015950000}"/>
    <cellStyle name="Note 12 4 3 3" xfId="44539" xr:uid="{00000000-0005-0000-0000-000016950000}"/>
    <cellStyle name="Note 12 4 4" xfId="44540" xr:uid="{00000000-0005-0000-0000-000017950000}"/>
    <cellStyle name="Note 12 5" xfId="44541" xr:uid="{00000000-0005-0000-0000-000018950000}"/>
    <cellStyle name="Note 12 5 2" xfId="44542" xr:uid="{00000000-0005-0000-0000-000019950000}"/>
    <cellStyle name="Note 12 5 2 2" xfId="44543" xr:uid="{00000000-0005-0000-0000-00001A950000}"/>
    <cellStyle name="Note 12 5 2 2 2" xfId="44544" xr:uid="{00000000-0005-0000-0000-00001B950000}"/>
    <cellStyle name="Note 12 5 2 3" xfId="44545" xr:uid="{00000000-0005-0000-0000-00001C950000}"/>
    <cellStyle name="Note 12 5 3" xfId="44546" xr:uid="{00000000-0005-0000-0000-00001D950000}"/>
    <cellStyle name="Note 12 5 3 2" xfId="44547" xr:uid="{00000000-0005-0000-0000-00001E950000}"/>
    <cellStyle name="Note 12 5 4" xfId="44548" xr:uid="{00000000-0005-0000-0000-00001F950000}"/>
    <cellStyle name="Note 12 6" xfId="44549" xr:uid="{00000000-0005-0000-0000-000020950000}"/>
    <cellStyle name="Note 12 6 2" xfId="44550" xr:uid="{00000000-0005-0000-0000-000021950000}"/>
    <cellStyle name="Note 12 6 2 2" xfId="44551" xr:uid="{00000000-0005-0000-0000-000022950000}"/>
    <cellStyle name="Note 12 6 3" xfId="44552" xr:uid="{00000000-0005-0000-0000-000023950000}"/>
    <cellStyle name="Note 12 7" xfId="44553" xr:uid="{00000000-0005-0000-0000-000024950000}"/>
    <cellStyle name="Note 13" xfId="19426" xr:uid="{00000000-0005-0000-0000-000025950000}"/>
    <cellStyle name="Note 13 2" xfId="19427" xr:uid="{00000000-0005-0000-0000-000026950000}"/>
    <cellStyle name="Note 13 2 2" xfId="19428" xr:uid="{00000000-0005-0000-0000-000027950000}"/>
    <cellStyle name="Note 13 2 2 2" xfId="19429" xr:uid="{00000000-0005-0000-0000-000028950000}"/>
    <cellStyle name="Note 13 2 2 2 2" xfId="44554" xr:uid="{00000000-0005-0000-0000-000029950000}"/>
    <cellStyle name="Note 13 2 2 2 2 2" xfId="44555" xr:uid="{00000000-0005-0000-0000-00002A950000}"/>
    <cellStyle name="Note 13 2 2 2 2 2 2" xfId="44556" xr:uid="{00000000-0005-0000-0000-00002B950000}"/>
    <cellStyle name="Note 13 2 2 2 2 2 2 2" xfId="44557" xr:uid="{00000000-0005-0000-0000-00002C950000}"/>
    <cellStyle name="Note 13 2 2 2 2 2 2 2 2" xfId="44558" xr:uid="{00000000-0005-0000-0000-00002D950000}"/>
    <cellStyle name="Note 13 2 2 2 2 2 2 2 2 2" xfId="44559" xr:uid="{00000000-0005-0000-0000-00002E950000}"/>
    <cellStyle name="Note 13 2 2 2 2 2 2 2 3" xfId="44560" xr:uid="{00000000-0005-0000-0000-00002F950000}"/>
    <cellStyle name="Note 13 2 2 2 2 2 2 3" xfId="44561" xr:uid="{00000000-0005-0000-0000-000030950000}"/>
    <cellStyle name="Note 13 2 2 2 2 2 2 3 2" xfId="44562" xr:uid="{00000000-0005-0000-0000-000031950000}"/>
    <cellStyle name="Note 13 2 2 2 2 2 2 4" xfId="44563" xr:uid="{00000000-0005-0000-0000-000032950000}"/>
    <cellStyle name="Note 13 2 2 2 2 2 3" xfId="44564" xr:uid="{00000000-0005-0000-0000-000033950000}"/>
    <cellStyle name="Note 13 2 2 2 2 2 3 2" xfId="44565" xr:uid="{00000000-0005-0000-0000-000034950000}"/>
    <cellStyle name="Note 13 2 2 2 2 2 3 2 2" xfId="44566" xr:uid="{00000000-0005-0000-0000-000035950000}"/>
    <cellStyle name="Note 13 2 2 2 2 2 3 3" xfId="44567" xr:uid="{00000000-0005-0000-0000-000036950000}"/>
    <cellStyle name="Note 13 2 2 2 2 2 4" xfId="44568" xr:uid="{00000000-0005-0000-0000-000037950000}"/>
    <cellStyle name="Note 13 2 2 2 2 3" xfId="44569" xr:uid="{00000000-0005-0000-0000-000038950000}"/>
    <cellStyle name="Note 13 2 2 2 2 3 2" xfId="44570" xr:uid="{00000000-0005-0000-0000-000039950000}"/>
    <cellStyle name="Note 13 2 2 2 2 3 2 2" xfId="44571" xr:uid="{00000000-0005-0000-0000-00003A950000}"/>
    <cellStyle name="Note 13 2 2 2 2 3 2 2 2" xfId="44572" xr:uid="{00000000-0005-0000-0000-00003B950000}"/>
    <cellStyle name="Note 13 2 2 2 2 3 2 3" xfId="44573" xr:uid="{00000000-0005-0000-0000-00003C950000}"/>
    <cellStyle name="Note 13 2 2 2 2 3 3" xfId="44574" xr:uid="{00000000-0005-0000-0000-00003D950000}"/>
    <cellStyle name="Note 13 2 2 2 2 3 3 2" xfId="44575" xr:uid="{00000000-0005-0000-0000-00003E950000}"/>
    <cellStyle name="Note 13 2 2 2 2 3 4" xfId="44576" xr:uid="{00000000-0005-0000-0000-00003F950000}"/>
    <cellStyle name="Note 13 2 2 2 2 4" xfId="44577" xr:uid="{00000000-0005-0000-0000-000040950000}"/>
    <cellStyle name="Note 13 2 2 2 2 4 2" xfId="44578" xr:uid="{00000000-0005-0000-0000-000041950000}"/>
    <cellStyle name="Note 13 2 2 2 2 4 2 2" xfId="44579" xr:uid="{00000000-0005-0000-0000-000042950000}"/>
    <cellStyle name="Note 13 2 2 2 2 4 3" xfId="44580" xr:uid="{00000000-0005-0000-0000-000043950000}"/>
    <cellStyle name="Note 13 2 2 2 2 5" xfId="44581" xr:uid="{00000000-0005-0000-0000-000044950000}"/>
    <cellStyle name="Note 13 2 2 2 3" xfId="44582" xr:uid="{00000000-0005-0000-0000-000045950000}"/>
    <cellStyle name="Note 13 2 2 2 3 2" xfId="44583" xr:uid="{00000000-0005-0000-0000-000046950000}"/>
    <cellStyle name="Note 13 2 2 2 3 2 2" xfId="44584" xr:uid="{00000000-0005-0000-0000-000047950000}"/>
    <cellStyle name="Note 13 2 2 2 3 2 2 2" xfId="44585" xr:uid="{00000000-0005-0000-0000-000048950000}"/>
    <cellStyle name="Note 13 2 2 2 3 2 2 2 2" xfId="44586" xr:uid="{00000000-0005-0000-0000-000049950000}"/>
    <cellStyle name="Note 13 2 2 2 3 2 2 3" xfId="44587" xr:uid="{00000000-0005-0000-0000-00004A950000}"/>
    <cellStyle name="Note 13 2 2 2 3 2 3" xfId="44588" xr:uid="{00000000-0005-0000-0000-00004B950000}"/>
    <cellStyle name="Note 13 2 2 2 3 2 3 2" xfId="44589" xr:uid="{00000000-0005-0000-0000-00004C950000}"/>
    <cellStyle name="Note 13 2 2 2 3 2 4" xfId="44590" xr:uid="{00000000-0005-0000-0000-00004D950000}"/>
    <cellStyle name="Note 13 2 2 2 3 3" xfId="44591" xr:uid="{00000000-0005-0000-0000-00004E950000}"/>
    <cellStyle name="Note 13 2 2 2 3 3 2" xfId="44592" xr:uid="{00000000-0005-0000-0000-00004F950000}"/>
    <cellStyle name="Note 13 2 2 2 3 3 2 2" xfId="44593" xr:uid="{00000000-0005-0000-0000-000050950000}"/>
    <cellStyle name="Note 13 2 2 2 3 3 3" xfId="44594" xr:uid="{00000000-0005-0000-0000-000051950000}"/>
    <cellStyle name="Note 13 2 2 2 3 4" xfId="44595" xr:uid="{00000000-0005-0000-0000-000052950000}"/>
    <cellStyle name="Note 13 2 2 2 4" xfId="44596" xr:uid="{00000000-0005-0000-0000-000053950000}"/>
    <cellStyle name="Note 13 2 2 2 4 2" xfId="44597" xr:uid="{00000000-0005-0000-0000-000054950000}"/>
    <cellStyle name="Note 13 2 2 2 4 2 2" xfId="44598" xr:uid="{00000000-0005-0000-0000-000055950000}"/>
    <cellStyle name="Note 13 2 2 2 4 2 2 2" xfId="44599" xr:uid="{00000000-0005-0000-0000-000056950000}"/>
    <cellStyle name="Note 13 2 2 2 4 2 3" xfId="44600" xr:uid="{00000000-0005-0000-0000-000057950000}"/>
    <cellStyle name="Note 13 2 2 2 4 3" xfId="44601" xr:uid="{00000000-0005-0000-0000-000058950000}"/>
    <cellStyle name="Note 13 2 2 2 4 3 2" xfId="44602" xr:uid="{00000000-0005-0000-0000-000059950000}"/>
    <cellStyle name="Note 13 2 2 2 4 4" xfId="44603" xr:uid="{00000000-0005-0000-0000-00005A950000}"/>
    <cellStyle name="Note 13 2 2 2 5" xfId="44604" xr:uid="{00000000-0005-0000-0000-00005B950000}"/>
    <cellStyle name="Note 13 2 2 2 5 2" xfId="44605" xr:uid="{00000000-0005-0000-0000-00005C950000}"/>
    <cellStyle name="Note 13 2 2 2 5 2 2" xfId="44606" xr:uid="{00000000-0005-0000-0000-00005D950000}"/>
    <cellStyle name="Note 13 2 2 2 5 3" xfId="44607" xr:uid="{00000000-0005-0000-0000-00005E950000}"/>
    <cellStyle name="Note 13 2 2 2 6" xfId="44608" xr:uid="{00000000-0005-0000-0000-00005F950000}"/>
    <cellStyle name="Note 13 2 2 3" xfId="44609" xr:uid="{00000000-0005-0000-0000-000060950000}"/>
    <cellStyle name="Note 13 2 2 3 2" xfId="44610" xr:uid="{00000000-0005-0000-0000-000061950000}"/>
    <cellStyle name="Note 13 2 2 3 2 2" xfId="44611" xr:uid="{00000000-0005-0000-0000-000062950000}"/>
    <cellStyle name="Note 13 2 2 3 2 2 2" xfId="44612" xr:uid="{00000000-0005-0000-0000-000063950000}"/>
    <cellStyle name="Note 13 2 2 3 2 2 2 2" xfId="44613" xr:uid="{00000000-0005-0000-0000-000064950000}"/>
    <cellStyle name="Note 13 2 2 3 2 2 2 2 2" xfId="44614" xr:uid="{00000000-0005-0000-0000-000065950000}"/>
    <cellStyle name="Note 13 2 2 3 2 2 2 2 2 2" xfId="44615" xr:uid="{00000000-0005-0000-0000-000066950000}"/>
    <cellStyle name="Note 13 2 2 3 2 2 2 2 3" xfId="44616" xr:uid="{00000000-0005-0000-0000-000067950000}"/>
    <cellStyle name="Note 13 2 2 3 2 2 2 3" xfId="44617" xr:uid="{00000000-0005-0000-0000-000068950000}"/>
    <cellStyle name="Note 13 2 2 3 2 2 2 3 2" xfId="44618" xr:uid="{00000000-0005-0000-0000-000069950000}"/>
    <cellStyle name="Note 13 2 2 3 2 2 2 4" xfId="44619" xr:uid="{00000000-0005-0000-0000-00006A950000}"/>
    <cellStyle name="Note 13 2 2 3 2 2 3" xfId="44620" xr:uid="{00000000-0005-0000-0000-00006B950000}"/>
    <cellStyle name="Note 13 2 2 3 2 2 3 2" xfId="44621" xr:uid="{00000000-0005-0000-0000-00006C950000}"/>
    <cellStyle name="Note 13 2 2 3 2 2 3 2 2" xfId="44622" xr:uid="{00000000-0005-0000-0000-00006D950000}"/>
    <cellStyle name="Note 13 2 2 3 2 2 3 3" xfId="44623" xr:uid="{00000000-0005-0000-0000-00006E950000}"/>
    <cellStyle name="Note 13 2 2 3 2 2 4" xfId="44624" xr:uid="{00000000-0005-0000-0000-00006F950000}"/>
    <cellStyle name="Note 13 2 2 3 2 3" xfId="44625" xr:uid="{00000000-0005-0000-0000-000070950000}"/>
    <cellStyle name="Note 13 2 2 3 2 3 2" xfId="44626" xr:uid="{00000000-0005-0000-0000-000071950000}"/>
    <cellStyle name="Note 13 2 2 3 2 3 2 2" xfId="44627" xr:uid="{00000000-0005-0000-0000-000072950000}"/>
    <cellStyle name="Note 13 2 2 3 2 3 2 2 2" xfId="44628" xr:uid="{00000000-0005-0000-0000-000073950000}"/>
    <cellStyle name="Note 13 2 2 3 2 3 2 3" xfId="44629" xr:uid="{00000000-0005-0000-0000-000074950000}"/>
    <cellStyle name="Note 13 2 2 3 2 3 3" xfId="44630" xr:uid="{00000000-0005-0000-0000-000075950000}"/>
    <cellStyle name="Note 13 2 2 3 2 3 3 2" xfId="44631" xr:uid="{00000000-0005-0000-0000-000076950000}"/>
    <cellStyle name="Note 13 2 2 3 2 3 4" xfId="44632" xr:uid="{00000000-0005-0000-0000-000077950000}"/>
    <cellStyle name="Note 13 2 2 3 2 4" xfId="44633" xr:uid="{00000000-0005-0000-0000-000078950000}"/>
    <cellStyle name="Note 13 2 2 3 2 4 2" xfId="44634" xr:uid="{00000000-0005-0000-0000-000079950000}"/>
    <cellStyle name="Note 13 2 2 3 2 4 2 2" xfId="44635" xr:uid="{00000000-0005-0000-0000-00007A950000}"/>
    <cellStyle name="Note 13 2 2 3 2 4 3" xfId="44636" xr:uid="{00000000-0005-0000-0000-00007B950000}"/>
    <cellStyle name="Note 13 2 2 3 2 5" xfId="44637" xr:uid="{00000000-0005-0000-0000-00007C950000}"/>
    <cellStyle name="Note 13 2 2 3 3" xfId="44638" xr:uid="{00000000-0005-0000-0000-00007D950000}"/>
    <cellStyle name="Note 13 2 2 3 3 2" xfId="44639" xr:uid="{00000000-0005-0000-0000-00007E950000}"/>
    <cellStyle name="Note 13 2 2 3 3 2 2" xfId="44640" xr:uid="{00000000-0005-0000-0000-00007F950000}"/>
    <cellStyle name="Note 13 2 2 3 3 2 2 2" xfId="44641" xr:uid="{00000000-0005-0000-0000-000080950000}"/>
    <cellStyle name="Note 13 2 2 3 3 2 2 2 2" xfId="44642" xr:uid="{00000000-0005-0000-0000-000081950000}"/>
    <cellStyle name="Note 13 2 2 3 3 2 2 3" xfId="44643" xr:uid="{00000000-0005-0000-0000-000082950000}"/>
    <cellStyle name="Note 13 2 2 3 3 2 3" xfId="44644" xr:uid="{00000000-0005-0000-0000-000083950000}"/>
    <cellStyle name="Note 13 2 2 3 3 2 3 2" xfId="44645" xr:uid="{00000000-0005-0000-0000-000084950000}"/>
    <cellStyle name="Note 13 2 2 3 3 2 4" xfId="44646" xr:uid="{00000000-0005-0000-0000-000085950000}"/>
    <cellStyle name="Note 13 2 2 3 3 3" xfId="44647" xr:uid="{00000000-0005-0000-0000-000086950000}"/>
    <cellStyle name="Note 13 2 2 3 3 3 2" xfId="44648" xr:uid="{00000000-0005-0000-0000-000087950000}"/>
    <cellStyle name="Note 13 2 2 3 3 3 2 2" xfId="44649" xr:uid="{00000000-0005-0000-0000-000088950000}"/>
    <cellStyle name="Note 13 2 2 3 3 3 3" xfId="44650" xr:uid="{00000000-0005-0000-0000-000089950000}"/>
    <cellStyle name="Note 13 2 2 3 3 4" xfId="44651" xr:uid="{00000000-0005-0000-0000-00008A950000}"/>
    <cellStyle name="Note 13 2 2 3 4" xfId="44652" xr:uid="{00000000-0005-0000-0000-00008B950000}"/>
    <cellStyle name="Note 13 2 2 3 4 2" xfId="44653" xr:uid="{00000000-0005-0000-0000-00008C950000}"/>
    <cellStyle name="Note 13 2 2 3 4 2 2" xfId="44654" xr:uid="{00000000-0005-0000-0000-00008D950000}"/>
    <cellStyle name="Note 13 2 2 3 4 2 2 2" xfId="44655" xr:uid="{00000000-0005-0000-0000-00008E950000}"/>
    <cellStyle name="Note 13 2 2 3 4 2 3" xfId="44656" xr:uid="{00000000-0005-0000-0000-00008F950000}"/>
    <cellStyle name="Note 13 2 2 3 4 3" xfId="44657" xr:uid="{00000000-0005-0000-0000-000090950000}"/>
    <cellStyle name="Note 13 2 2 3 4 3 2" xfId="44658" xr:uid="{00000000-0005-0000-0000-000091950000}"/>
    <cellStyle name="Note 13 2 2 3 4 4" xfId="44659" xr:uid="{00000000-0005-0000-0000-000092950000}"/>
    <cellStyle name="Note 13 2 2 3 5" xfId="44660" xr:uid="{00000000-0005-0000-0000-000093950000}"/>
    <cellStyle name="Note 13 2 2 3 5 2" xfId="44661" xr:uid="{00000000-0005-0000-0000-000094950000}"/>
    <cellStyle name="Note 13 2 2 3 5 2 2" xfId="44662" xr:uid="{00000000-0005-0000-0000-000095950000}"/>
    <cellStyle name="Note 13 2 2 3 5 3" xfId="44663" xr:uid="{00000000-0005-0000-0000-000096950000}"/>
    <cellStyle name="Note 13 2 2 3 6" xfId="44664" xr:uid="{00000000-0005-0000-0000-000097950000}"/>
    <cellStyle name="Note 13 2 2 4" xfId="44665" xr:uid="{00000000-0005-0000-0000-000098950000}"/>
    <cellStyle name="Note 13 2 2 4 2" xfId="44666" xr:uid="{00000000-0005-0000-0000-000099950000}"/>
    <cellStyle name="Note 13 2 2 4 2 2" xfId="44667" xr:uid="{00000000-0005-0000-0000-00009A950000}"/>
    <cellStyle name="Note 13 2 2 4 2 2 2" xfId="44668" xr:uid="{00000000-0005-0000-0000-00009B950000}"/>
    <cellStyle name="Note 13 2 2 4 2 2 2 2" xfId="44669" xr:uid="{00000000-0005-0000-0000-00009C950000}"/>
    <cellStyle name="Note 13 2 2 4 2 2 2 2 2" xfId="44670" xr:uid="{00000000-0005-0000-0000-00009D950000}"/>
    <cellStyle name="Note 13 2 2 4 2 2 2 3" xfId="44671" xr:uid="{00000000-0005-0000-0000-00009E950000}"/>
    <cellStyle name="Note 13 2 2 4 2 2 3" xfId="44672" xr:uid="{00000000-0005-0000-0000-00009F950000}"/>
    <cellStyle name="Note 13 2 2 4 2 2 3 2" xfId="44673" xr:uid="{00000000-0005-0000-0000-0000A0950000}"/>
    <cellStyle name="Note 13 2 2 4 2 2 4" xfId="44674" xr:uid="{00000000-0005-0000-0000-0000A1950000}"/>
    <cellStyle name="Note 13 2 2 4 2 3" xfId="44675" xr:uid="{00000000-0005-0000-0000-0000A2950000}"/>
    <cellStyle name="Note 13 2 2 4 2 3 2" xfId="44676" xr:uid="{00000000-0005-0000-0000-0000A3950000}"/>
    <cellStyle name="Note 13 2 2 4 2 3 2 2" xfId="44677" xr:uid="{00000000-0005-0000-0000-0000A4950000}"/>
    <cellStyle name="Note 13 2 2 4 2 3 3" xfId="44678" xr:uid="{00000000-0005-0000-0000-0000A5950000}"/>
    <cellStyle name="Note 13 2 2 4 2 4" xfId="44679" xr:uid="{00000000-0005-0000-0000-0000A6950000}"/>
    <cellStyle name="Note 13 2 2 4 3" xfId="44680" xr:uid="{00000000-0005-0000-0000-0000A7950000}"/>
    <cellStyle name="Note 13 2 2 4 3 2" xfId="44681" xr:uid="{00000000-0005-0000-0000-0000A8950000}"/>
    <cellStyle name="Note 13 2 2 4 3 2 2" xfId="44682" xr:uid="{00000000-0005-0000-0000-0000A9950000}"/>
    <cellStyle name="Note 13 2 2 4 3 2 2 2" xfId="44683" xr:uid="{00000000-0005-0000-0000-0000AA950000}"/>
    <cellStyle name="Note 13 2 2 4 3 2 3" xfId="44684" xr:uid="{00000000-0005-0000-0000-0000AB950000}"/>
    <cellStyle name="Note 13 2 2 4 3 3" xfId="44685" xr:uid="{00000000-0005-0000-0000-0000AC950000}"/>
    <cellStyle name="Note 13 2 2 4 3 3 2" xfId="44686" xr:uid="{00000000-0005-0000-0000-0000AD950000}"/>
    <cellStyle name="Note 13 2 2 4 3 4" xfId="44687" xr:uid="{00000000-0005-0000-0000-0000AE950000}"/>
    <cellStyle name="Note 13 2 2 4 4" xfId="44688" xr:uid="{00000000-0005-0000-0000-0000AF950000}"/>
    <cellStyle name="Note 13 2 2 4 4 2" xfId="44689" xr:uid="{00000000-0005-0000-0000-0000B0950000}"/>
    <cellStyle name="Note 13 2 2 4 4 2 2" xfId="44690" xr:uid="{00000000-0005-0000-0000-0000B1950000}"/>
    <cellStyle name="Note 13 2 2 4 4 3" xfId="44691" xr:uid="{00000000-0005-0000-0000-0000B2950000}"/>
    <cellStyle name="Note 13 2 2 4 5" xfId="44692" xr:uid="{00000000-0005-0000-0000-0000B3950000}"/>
    <cellStyle name="Note 13 2 2 5" xfId="44693" xr:uid="{00000000-0005-0000-0000-0000B4950000}"/>
    <cellStyle name="Note 13 2 2 5 2" xfId="44694" xr:uid="{00000000-0005-0000-0000-0000B5950000}"/>
    <cellStyle name="Note 13 2 2 5 2 2" xfId="44695" xr:uid="{00000000-0005-0000-0000-0000B6950000}"/>
    <cellStyle name="Note 13 2 2 5 2 2 2" xfId="44696" xr:uid="{00000000-0005-0000-0000-0000B7950000}"/>
    <cellStyle name="Note 13 2 2 5 2 2 2 2" xfId="44697" xr:uid="{00000000-0005-0000-0000-0000B8950000}"/>
    <cellStyle name="Note 13 2 2 5 2 2 3" xfId="44698" xr:uid="{00000000-0005-0000-0000-0000B9950000}"/>
    <cellStyle name="Note 13 2 2 5 2 3" xfId="44699" xr:uid="{00000000-0005-0000-0000-0000BA950000}"/>
    <cellStyle name="Note 13 2 2 5 2 3 2" xfId="44700" xr:uid="{00000000-0005-0000-0000-0000BB950000}"/>
    <cellStyle name="Note 13 2 2 5 2 4" xfId="44701" xr:uid="{00000000-0005-0000-0000-0000BC950000}"/>
    <cellStyle name="Note 13 2 2 5 3" xfId="44702" xr:uid="{00000000-0005-0000-0000-0000BD950000}"/>
    <cellStyle name="Note 13 2 2 5 3 2" xfId="44703" xr:uid="{00000000-0005-0000-0000-0000BE950000}"/>
    <cellStyle name="Note 13 2 2 5 3 2 2" xfId="44704" xr:uid="{00000000-0005-0000-0000-0000BF950000}"/>
    <cellStyle name="Note 13 2 2 5 3 3" xfId="44705" xr:uid="{00000000-0005-0000-0000-0000C0950000}"/>
    <cellStyle name="Note 13 2 2 5 4" xfId="44706" xr:uid="{00000000-0005-0000-0000-0000C1950000}"/>
    <cellStyle name="Note 13 2 2 6" xfId="44707" xr:uid="{00000000-0005-0000-0000-0000C2950000}"/>
    <cellStyle name="Note 13 2 2 6 2" xfId="44708" xr:uid="{00000000-0005-0000-0000-0000C3950000}"/>
    <cellStyle name="Note 13 2 2 6 2 2" xfId="44709" xr:uid="{00000000-0005-0000-0000-0000C4950000}"/>
    <cellStyle name="Note 13 2 2 6 2 2 2" xfId="44710" xr:uid="{00000000-0005-0000-0000-0000C5950000}"/>
    <cellStyle name="Note 13 2 2 6 2 3" xfId="44711" xr:uid="{00000000-0005-0000-0000-0000C6950000}"/>
    <cellStyle name="Note 13 2 2 6 3" xfId="44712" xr:uid="{00000000-0005-0000-0000-0000C7950000}"/>
    <cellStyle name="Note 13 2 2 6 3 2" xfId="44713" xr:uid="{00000000-0005-0000-0000-0000C8950000}"/>
    <cellStyle name="Note 13 2 2 6 4" xfId="44714" xr:uid="{00000000-0005-0000-0000-0000C9950000}"/>
    <cellStyle name="Note 13 2 2 7" xfId="44715" xr:uid="{00000000-0005-0000-0000-0000CA950000}"/>
    <cellStyle name="Note 13 2 2 7 2" xfId="44716" xr:uid="{00000000-0005-0000-0000-0000CB950000}"/>
    <cellStyle name="Note 13 2 2 7 2 2" xfId="44717" xr:uid="{00000000-0005-0000-0000-0000CC950000}"/>
    <cellStyle name="Note 13 2 2 7 3" xfId="44718" xr:uid="{00000000-0005-0000-0000-0000CD950000}"/>
    <cellStyle name="Note 13 2 2 8" xfId="44719" xr:uid="{00000000-0005-0000-0000-0000CE950000}"/>
    <cellStyle name="Note 13 2 3" xfId="44720" xr:uid="{00000000-0005-0000-0000-0000CF950000}"/>
    <cellStyle name="Note 13 2 3 2" xfId="44721" xr:uid="{00000000-0005-0000-0000-0000D0950000}"/>
    <cellStyle name="Note 13 2 3 2 2" xfId="44722" xr:uid="{00000000-0005-0000-0000-0000D1950000}"/>
    <cellStyle name="Note 13 2 3 2 2 2" xfId="44723" xr:uid="{00000000-0005-0000-0000-0000D2950000}"/>
    <cellStyle name="Note 13 2 3 2 2 2 2" xfId="44724" xr:uid="{00000000-0005-0000-0000-0000D3950000}"/>
    <cellStyle name="Note 13 2 3 2 2 3" xfId="44725" xr:uid="{00000000-0005-0000-0000-0000D4950000}"/>
    <cellStyle name="Note 13 2 3 2 3" xfId="44726" xr:uid="{00000000-0005-0000-0000-0000D5950000}"/>
    <cellStyle name="Note 13 2 3 2 3 2" xfId="44727" xr:uid="{00000000-0005-0000-0000-0000D6950000}"/>
    <cellStyle name="Note 13 2 3 2 4" xfId="44728" xr:uid="{00000000-0005-0000-0000-0000D7950000}"/>
    <cellStyle name="Note 13 2 3 3" xfId="44729" xr:uid="{00000000-0005-0000-0000-0000D8950000}"/>
    <cellStyle name="Note 13 2 3 3 2" xfId="44730" xr:uid="{00000000-0005-0000-0000-0000D9950000}"/>
    <cellStyle name="Note 13 2 3 3 2 2" xfId="44731" xr:uid="{00000000-0005-0000-0000-0000DA950000}"/>
    <cellStyle name="Note 13 2 3 3 3" xfId="44732" xr:uid="{00000000-0005-0000-0000-0000DB950000}"/>
    <cellStyle name="Note 13 2 3 4" xfId="44733" xr:uid="{00000000-0005-0000-0000-0000DC950000}"/>
    <cellStyle name="Note 13 2 4" xfId="44734" xr:uid="{00000000-0005-0000-0000-0000DD950000}"/>
    <cellStyle name="Note 13 2 4 2" xfId="44735" xr:uid="{00000000-0005-0000-0000-0000DE950000}"/>
    <cellStyle name="Note 13 2 4 2 2" xfId="44736" xr:uid="{00000000-0005-0000-0000-0000DF950000}"/>
    <cellStyle name="Note 13 2 4 2 2 2" xfId="44737" xr:uid="{00000000-0005-0000-0000-0000E0950000}"/>
    <cellStyle name="Note 13 2 4 2 3" xfId="44738" xr:uid="{00000000-0005-0000-0000-0000E1950000}"/>
    <cellStyle name="Note 13 2 4 3" xfId="44739" xr:uid="{00000000-0005-0000-0000-0000E2950000}"/>
    <cellStyle name="Note 13 2 4 3 2" xfId="44740" xr:uid="{00000000-0005-0000-0000-0000E3950000}"/>
    <cellStyle name="Note 13 2 4 4" xfId="44741" xr:uid="{00000000-0005-0000-0000-0000E4950000}"/>
    <cellStyle name="Note 13 2 5" xfId="44742" xr:uid="{00000000-0005-0000-0000-0000E5950000}"/>
    <cellStyle name="Note 13 2 5 2" xfId="44743" xr:uid="{00000000-0005-0000-0000-0000E6950000}"/>
    <cellStyle name="Note 13 2 5 2 2" xfId="44744" xr:uid="{00000000-0005-0000-0000-0000E7950000}"/>
    <cellStyle name="Note 13 2 5 3" xfId="44745" xr:uid="{00000000-0005-0000-0000-0000E8950000}"/>
    <cellStyle name="Note 13 2 6" xfId="44746" xr:uid="{00000000-0005-0000-0000-0000E9950000}"/>
    <cellStyle name="Note 13 3" xfId="19430" xr:uid="{00000000-0005-0000-0000-0000EA950000}"/>
    <cellStyle name="Note 13 3 2" xfId="44747" xr:uid="{00000000-0005-0000-0000-0000EB950000}"/>
    <cellStyle name="Note 13 3 2 2" xfId="44748" xr:uid="{00000000-0005-0000-0000-0000EC950000}"/>
    <cellStyle name="Note 13 3 2 2 2" xfId="44749" xr:uid="{00000000-0005-0000-0000-0000ED950000}"/>
    <cellStyle name="Note 13 3 2 2 2 2" xfId="44750" xr:uid="{00000000-0005-0000-0000-0000EE950000}"/>
    <cellStyle name="Note 13 3 2 2 3" xfId="44751" xr:uid="{00000000-0005-0000-0000-0000EF950000}"/>
    <cellStyle name="Note 13 3 2 3" xfId="44752" xr:uid="{00000000-0005-0000-0000-0000F0950000}"/>
    <cellStyle name="Note 13 3 2 3 2" xfId="44753" xr:uid="{00000000-0005-0000-0000-0000F1950000}"/>
    <cellStyle name="Note 13 3 2 4" xfId="44754" xr:uid="{00000000-0005-0000-0000-0000F2950000}"/>
    <cellStyle name="Note 13 3 3" xfId="44755" xr:uid="{00000000-0005-0000-0000-0000F3950000}"/>
    <cellStyle name="Note 13 3 3 2" xfId="44756" xr:uid="{00000000-0005-0000-0000-0000F4950000}"/>
    <cellStyle name="Note 13 3 3 2 2" xfId="44757" xr:uid="{00000000-0005-0000-0000-0000F5950000}"/>
    <cellStyle name="Note 13 3 3 3" xfId="44758" xr:uid="{00000000-0005-0000-0000-0000F6950000}"/>
    <cellStyle name="Note 13 3 4" xfId="44759" xr:uid="{00000000-0005-0000-0000-0000F7950000}"/>
    <cellStyle name="Note 13 4" xfId="44760" xr:uid="{00000000-0005-0000-0000-0000F8950000}"/>
    <cellStyle name="Note 13 4 2" xfId="44761" xr:uid="{00000000-0005-0000-0000-0000F9950000}"/>
    <cellStyle name="Note 13 4 2 2" xfId="44762" xr:uid="{00000000-0005-0000-0000-0000FA950000}"/>
    <cellStyle name="Note 13 4 2 2 2" xfId="44763" xr:uid="{00000000-0005-0000-0000-0000FB950000}"/>
    <cellStyle name="Note 13 4 2 3" xfId="44764" xr:uid="{00000000-0005-0000-0000-0000FC950000}"/>
    <cellStyle name="Note 13 4 3" xfId="44765" xr:uid="{00000000-0005-0000-0000-0000FD950000}"/>
    <cellStyle name="Note 13 4 3 2" xfId="44766" xr:uid="{00000000-0005-0000-0000-0000FE950000}"/>
    <cellStyle name="Note 13 4 4" xfId="44767" xr:uid="{00000000-0005-0000-0000-0000FF950000}"/>
    <cellStyle name="Note 13 5" xfId="44768" xr:uid="{00000000-0005-0000-0000-000000960000}"/>
    <cellStyle name="Note 13 5 2" xfId="44769" xr:uid="{00000000-0005-0000-0000-000001960000}"/>
    <cellStyle name="Note 13 5 2 2" xfId="44770" xr:uid="{00000000-0005-0000-0000-000002960000}"/>
    <cellStyle name="Note 13 5 3" xfId="44771" xr:uid="{00000000-0005-0000-0000-000003960000}"/>
    <cellStyle name="Note 13 6" xfId="44772" xr:uid="{00000000-0005-0000-0000-000004960000}"/>
    <cellStyle name="Note 14" xfId="19431" xr:uid="{00000000-0005-0000-0000-000005960000}"/>
    <cellStyle name="Note 14 2" xfId="19432" xr:uid="{00000000-0005-0000-0000-000006960000}"/>
    <cellStyle name="Note 14 2 2" xfId="19433" xr:uid="{00000000-0005-0000-0000-000007960000}"/>
    <cellStyle name="Note 14 2 2 2" xfId="19434" xr:uid="{00000000-0005-0000-0000-000008960000}"/>
    <cellStyle name="Note 14 2 2 2 2" xfId="44773" xr:uid="{00000000-0005-0000-0000-000009960000}"/>
    <cellStyle name="Note 14 2 2 2 2 2" xfId="44774" xr:uid="{00000000-0005-0000-0000-00000A960000}"/>
    <cellStyle name="Note 14 2 2 2 2 2 2" xfId="44775" xr:uid="{00000000-0005-0000-0000-00000B960000}"/>
    <cellStyle name="Note 14 2 2 2 2 2 2 2" xfId="44776" xr:uid="{00000000-0005-0000-0000-00000C960000}"/>
    <cellStyle name="Note 14 2 2 2 2 2 2 2 2" xfId="44777" xr:uid="{00000000-0005-0000-0000-00000D960000}"/>
    <cellStyle name="Note 14 2 2 2 2 2 2 2 2 2" xfId="44778" xr:uid="{00000000-0005-0000-0000-00000E960000}"/>
    <cellStyle name="Note 14 2 2 2 2 2 2 2 3" xfId="44779" xr:uid="{00000000-0005-0000-0000-00000F960000}"/>
    <cellStyle name="Note 14 2 2 2 2 2 2 3" xfId="44780" xr:uid="{00000000-0005-0000-0000-000010960000}"/>
    <cellStyle name="Note 14 2 2 2 2 2 2 3 2" xfId="44781" xr:uid="{00000000-0005-0000-0000-000011960000}"/>
    <cellStyle name="Note 14 2 2 2 2 2 2 4" xfId="44782" xr:uid="{00000000-0005-0000-0000-000012960000}"/>
    <cellStyle name="Note 14 2 2 2 2 2 3" xfId="44783" xr:uid="{00000000-0005-0000-0000-000013960000}"/>
    <cellStyle name="Note 14 2 2 2 2 2 3 2" xfId="44784" xr:uid="{00000000-0005-0000-0000-000014960000}"/>
    <cellStyle name="Note 14 2 2 2 2 2 3 2 2" xfId="44785" xr:uid="{00000000-0005-0000-0000-000015960000}"/>
    <cellStyle name="Note 14 2 2 2 2 2 3 3" xfId="44786" xr:uid="{00000000-0005-0000-0000-000016960000}"/>
    <cellStyle name="Note 14 2 2 2 2 2 4" xfId="44787" xr:uid="{00000000-0005-0000-0000-000017960000}"/>
    <cellStyle name="Note 14 2 2 2 2 3" xfId="44788" xr:uid="{00000000-0005-0000-0000-000018960000}"/>
    <cellStyle name="Note 14 2 2 2 2 3 2" xfId="44789" xr:uid="{00000000-0005-0000-0000-000019960000}"/>
    <cellStyle name="Note 14 2 2 2 2 3 2 2" xfId="44790" xr:uid="{00000000-0005-0000-0000-00001A960000}"/>
    <cellStyle name="Note 14 2 2 2 2 3 2 2 2" xfId="44791" xr:uid="{00000000-0005-0000-0000-00001B960000}"/>
    <cellStyle name="Note 14 2 2 2 2 3 2 3" xfId="44792" xr:uid="{00000000-0005-0000-0000-00001C960000}"/>
    <cellStyle name="Note 14 2 2 2 2 3 3" xfId="44793" xr:uid="{00000000-0005-0000-0000-00001D960000}"/>
    <cellStyle name="Note 14 2 2 2 2 3 3 2" xfId="44794" xr:uid="{00000000-0005-0000-0000-00001E960000}"/>
    <cellStyle name="Note 14 2 2 2 2 3 4" xfId="44795" xr:uid="{00000000-0005-0000-0000-00001F960000}"/>
    <cellStyle name="Note 14 2 2 2 2 4" xfId="44796" xr:uid="{00000000-0005-0000-0000-000020960000}"/>
    <cellStyle name="Note 14 2 2 2 2 4 2" xfId="44797" xr:uid="{00000000-0005-0000-0000-000021960000}"/>
    <cellStyle name="Note 14 2 2 2 2 4 2 2" xfId="44798" xr:uid="{00000000-0005-0000-0000-000022960000}"/>
    <cellStyle name="Note 14 2 2 2 2 4 3" xfId="44799" xr:uid="{00000000-0005-0000-0000-000023960000}"/>
    <cellStyle name="Note 14 2 2 2 2 5" xfId="44800" xr:uid="{00000000-0005-0000-0000-000024960000}"/>
    <cellStyle name="Note 14 2 2 2 3" xfId="44801" xr:uid="{00000000-0005-0000-0000-000025960000}"/>
    <cellStyle name="Note 14 2 2 2 3 2" xfId="44802" xr:uid="{00000000-0005-0000-0000-000026960000}"/>
    <cellStyle name="Note 14 2 2 2 3 2 2" xfId="44803" xr:uid="{00000000-0005-0000-0000-000027960000}"/>
    <cellStyle name="Note 14 2 2 2 3 2 2 2" xfId="44804" xr:uid="{00000000-0005-0000-0000-000028960000}"/>
    <cellStyle name="Note 14 2 2 2 3 2 2 2 2" xfId="44805" xr:uid="{00000000-0005-0000-0000-000029960000}"/>
    <cellStyle name="Note 14 2 2 2 3 2 2 3" xfId="44806" xr:uid="{00000000-0005-0000-0000-00002A960000}"/>
    <cellStyle name="Note 14 2 2 2 3 2 3" xfId="44807" xr:uid="{00000000-0005-0000-0000-00002B960000}"/>
    <cellStyle name="Note 14 2 2 2 3 2 3 2" xfId="44808" xr:uid="{00000000-0005-0000-0000-00002C960000}"/>
    <cellStyle name="Note 14 2 2 2 3 2 4" xfId="44809" xr:uid="{00000000-0005-0000-0000-00002D960000}"/>
    <cellStyle name="Note 14 2 2 2 3 3" xfId="44810" xr:uid="{00000000-0005-0000-0000-00002E960000}"/>
    <cellStyle name="Note 14 2 2 2 3 3 2" xfId="44811" xr:uid="{00000000-0005-0000-0000-00002F960000}"/>
    <cellStyle name="Note 14 2 2 2 3 3 2 2" xfId="44812" xr:uid="{00000000-0005-0000-0000-000030960000}"/>
    <cellStyle name="Note 14 2 2 2 3 3 3" xfId="44813" xr:uid="{00000000-0005-0000-0000-000031960000}"/>
    <cellStyle name="Note 14 2 2 2 3 4" xfId="44814" xr:uid="{00000000-0005-0000-0000-000032960000}"/>
    <cellStyle name="Note 14 2 2 2 4" xfId="44815" xr:uid="{00000000-0005-0000-0000-000033960000}"/>
    <cellStyle name="Note 14 2 2 2 4 2" xfId="44816" xr:uid="{00000000-0005-0000-0000-000034960000}"/>
    <cellStyle name="Note 14 2 2 2 4 2 2" xfId="44817" xr:uid="{00000000-0005-0000-0000-000035960000}"/>
    <cellStyle name="Note 14 2 2 2 4 2 2 2" xfId="44818" xr:uid="{00000000-0005-0000-0000-000036960000}"/>
    <cellStyle name="Note 14 2 2 2 4 2 3" xfId="44819" xr:uid="{00000000-0005-0000-0000-000037960000}"/>
    <cellStyle name="Note 14 2 2 2 4 3" xfId="44820" xr:uid="{00000000-0005-0000-0000-000038960000}"/>
    <cellStyle name="Note 14 2 2 2 4 3 2" xfId="44821" xr:uid="{00000000-0005-0000-0000-000039960000}"/>
    <cellStyle name="Note 14 2 2 2 4 4" xfId="44822" xr:uid="{00000000-0005-0000-0000-00003A960000}"/>
    <cellStyle name="Note 14 2 2 2 5" xfId="44823" xr:uid="{00000000-0005-0000-0000-00003B960000}"/>
    <cellStyle name="Note 14 2 2 2 5 2" xfId="44824" xr:uid="{00000000-0005-0000-0000-00003C960000}"/>
    <cellStyle name="Note 14 2 2 2 5 2 2" xfId="44825" xr:uid="{00000000-0005-0000-0000-00003D960000}"/>
    <cellStyle name="Note 14 2 2 2 5 3" xfId="44826" xr:uid="{00000000-0005-0000-0000-00003E960000}"/>
    <cellStyle name="Note 14 2 2 2 6" xfId="44827" xr:uid="{00000000-0005-0000-0000-00003F960000}"/>
    <cellStyle name="Note 14 2 2 3" xfId="44828" xr:uid="{00000000-0005-0000-0000-000040960000}"/>
    <cellStyle name="Note 14 2 2 3 2" xfId="44829" xr:uid="{00000000-0005-0000-0000-000041960000}"/>
    <cellStyle name="Note 14 2 2 3 2 2" xfId="44830" xr:uid="{00000000-0005-0000-0000-000042960000}"/>
    <cellStyle name="Note 14 2 2 3 2 2 2" xfId="44831" xr:uid="{00000000-0005-0000-0000-000043960000}"/>
    <cellStyle name="Note 14 2 2 3 2 2 2 2" xfId="44832" xr:uid="{00000000-0005-0000-0000-000044960000}"/>
    <cellStyle name="Note 14 2 2 3 2 2 2 2 2" xfId="44833" xr:uid="{00000000-0005-0000-0000-000045960000}"/>
    <cellStyle name="Note 14 2 2 3 2 2 2 2 2 2" xfId="44834" xr:uid="{00000000-0005-0000-0000-000046960000}"/>
    <cellStyle name="Note 14 2 2 3 2 2 2 2 3" xfId="44835" xr:uid="{00000000-0005-0000-0000-000047960000}"/>
    <cellStyle name="Note 14 2 2 3 2 2 2 3" xfId="44836" xr:uid="{00000000-0005-0000-0000-000048960000}"/>
    <cellStyle name="Note 14 2 2 3 2 2 2 3 2" xfId="44837" xr:uid="{00000000-0005-0000-0000-000049960000}"/>
    <cellStyle name="Note 14 2 2 3 2 2 2 4" xfId="44838" xr:uid="{00000000-0005-0000-0000-00004A960000}"/>
    <cellStyle name="Note 14 2 2 3 2 2 3" xfId="44839" xr:uid="{00000000-0005-0000-0000-00004B960000}"/>
    <cellStyle name="Note 14 2 2 3 2 2 3 2" xfId="44840" xr:uid="{00000000-0005-0000-0000-00004C960000}"/>
    <cellStyle name="Note 14 2 2 3 2 2 3 2 2" xfId="44841" xr:uid="{00000000-0005-0000-0000-00004D960000}"/>
    <cellStyle name="Note 14 2 2 3 2 2 3 3" xfId="44842" xr:uid="{00000000-0005-0000-0000-00004E960000}"/>
    <cellStyle name="Note 14 2 2 3 2 2 4" xfId="44843" xr:uid="{00000000-0005-0000-0000-00004F960000}"/>
    <cellStyle name="Note 14 2 2 3 2 3" xfId="44844" xr:uid="{00000000-0005-0000-0000-000050960000}"/>
    <cellStyle name="Note 14 2 2 3 2 3 2" xfId="44845" xr:uid="{00000000-0005-0000-0000-000051960000}"/>
    <cellStyle name="Note 14 2 2 3 2 3 2 2" xfId="44846" xr:uid="{00000000-0005-0000-0000-000052960000}"/>
    <cellStyle name="Note 14 2 2 3 2 3 2 2 2" xfId="44847" xr:uid="{00000000-0005-0000-0000-000053960000}"/>
    <cellStyle name="Note 14 2 2 3 2 3 2 3" xfId="44848" xr:uid="{00000000-0005-0000-0000-000054960000}"/>
    <cellStyle name="Note 14 2 2 3 2 3 3" xfId="44849" xr:uid="{00000000-0005-0000-0000-000055960000}"/>
    <cellStyle name="Note 14 2 2 3 2 3 3 2" xfId="44850" xr:uid="{00000000-0005-0000-0000-000056960000}"/>
    <cellStyle name="Note 14 2 2 3 2 3 4" xfId="44851" xr:uid="{00000000-0005-0000-0000-000057960000}"/>
    <cellStyle name="Note 14 2 2 3 2 4" xfId="44852" xr:uid="{00000000-0005-0000-0000-000058960000}"/>
    <cellStyle name="Note 14 2 2 3 2 4 2" xfId="44853" xr:uid="{00000000-0005-0000-0000-000059960000}"/>
    <cellStyle name="Note 14 2 2 3 2 4 2 2" xfId="44854" xr:uid="{00000000-0005-0000-0000-00005A960000}"/>
    <cellStyle name="Note 14 2 2 3 2 4 3" xfId="44855" xr:uid="{00000000-0005-0000-0000-00005B960000}"/>
    <cellStyle name="Note 14 2 2 3 2 5" xfId="44856" xr:uid="{00000000-0005-0000-0000-00005C960000}"/>
    <cellStyle name="Note 14 2 2 3 3" xfId="44857" xr:uid="{00000000-0005-0000-0000-00005D960000}"/>
    <cellStyle name="Note 14 2 2 3 3 2" xfId="44858" xr:uid="{00000000-0005-0000-0000-00005E960000}"/>
    <cellStyle name="Note 14 2 2 3 3 2 2" xfId="44859" xr:uid="{00000000-0005-0000-0000-00005F960000}"/>
    <cellStyle name="Note 14 2 2 3 3 2 2 2" xfId="44860" xr:uid="{00000000-0005-0000-0000-000060960000}"/>
    <cellStyle name="Note 14 2 2 3 3 2 2 2 2" xfId="44861" xr:uid="{00000000-0005-0000-0000-000061960000}"/>
    <cellStyle name="Note 14 2 2 3 3 2 2 3" xfId="44862" xr:uid="{00000000-0005-0000-0000-000062960000}"/>
    <cellStyle name="Note 14 2 2 3 3 2 3" xfId="44863" xr:uid="{00000000-0005-0000-0000-000063960000}"/>
    <cellStyle name="Note 14 2 2 3 3 2 3 2" xfId="44864" xr:uid="{00000000-0005-0000-0000-000064960000}"/>
    <cellStyle name="Note 14 2 2 3 3 2 4" xfId="44865" xr:uid="{00000000-0005-0000-0000-000065960000}"/>
    <cellStyle name="Note 14 2 2 3 3 3" xfId="44866" xr:uid="{00000000-0005-0000-0000-000066960000}"/>
    <cellStyle name="Note 14 2 2 3 3 3 2" xfId="44867" xr:uid="{00000000-0005-0000-0000-000067960000}"/>
    <cellStyle name="Note 14 2 2 3 3 3 2 2" xfId="44868" xr:uid="{00000000-0005-0000-0000-000068960000}"/>
    <cellStyle name="Note 14 2 2 3 3 3 3" xfId="44869" xr:uid="{00000000-0005-0000-0000-000069960000}"/>
    <cellStyle name="Note 14 2 2 3 3 4" xfId="44870" xr:uid="{00000000-0005-0000-0000-00006A960000}"/>
    <cellStyle name="Note 14 2 2 3 4" xfId="44871" xr:uid="{00000000-0005-0000-0000-00006B960000}"/>
    <cellStyle name="Note 14 2 2 3 4 2" xfId="44872" xr:uid="{00000000-0005-0000-0000-00006C960000}"/>
    <cellStyle name="Note 14 2 2 3 4 2 2" xfId="44873" xr:uid="{00000000-0005-0000-0000-00006D960000}"/>
    <cellStyle name="Note 14 2 2 3 4 2 2 2" xfId="44874" xr:uid="{00000000-0005-0000-0000-00006E960000}"/>
    <cellStyle name="Note 14 2 2 3 4 2 3" xfId="44875" xr:uid="{00000000-0005-0000-0000-00006F960000}"/>
    <cellStyle name="Note 14 2 2 3 4 3" xfId="44876" xr:uid="{00000000-0005-0000-0000-000070960000}"/>
    <cellStyle name="Note 14 2 2 3 4 3 2" xfId="44877" xr:uid="{00000000-0005-0000-0000-000071960000}"/>
    <cellStyle name="Note 14 2 2 3 4 4" xfId="44878" xr:uid="{00000000-0005-0000-0000-000072960000}"/>
    <cellStyle name="Note 14 2 2 3 5" xfId="44879" xr:uid="{00000000-0005-0000-0000-000073960000}"/>
    <cellStyle name="Note 14 2 2 3 5 2" xfId="44880" xr:uid="{00000000-0005-0000-0000-000074960000}"/>
    <cellStyle name="Note 14 2 2 3 5 2 2" xfId="44881" xr:uid="{00000000-0005-0000-0000-000075960000}"/>
    <cellStyle name="Note 14 2 2 3 5 3" xfId="44882" xr:uid="{00000000-0005-0000-0000-000076960000}"/>
    <cellStyle name="Note 14 2 2 3 6" xfId="44883" xr:uid="{00000000-0005-0000-0000-000077960000}"/>
    <cellStyle name="Note 14 2 2 4" xfId="44884" xr:uid="{00000000-0005-0000-0000-000078960000}"/>
    <cellStyle name="Note 14 2 2 4 2" xfId="44885" xr:uid="{00000000-0005-0000-0000-000079960000}"/>
    <cellStyle name="Note 14 2 2 4 2 2" xfId="44886" xr:uid="{00000000-0005-0000-0000-00007A960000}"/>
    <cellStyle name="Note 14 2 2 4 2 2 2" xfId="44887" xr:uid="{00000000-0005-0000-0000-00007B960000}"/>
    <cellStyle name="Note 14 2 2 4 2 2 2 2" xfId="44888" xr:uid="{00000000-0005-0000-0000-00007C960000}"/>
    <cellStyle name="Note 14 2 2 4 2 2 2 2 2" xfId="44889" xr:uid="{00000000-0005-0000-0000-00007D960000}"/>
    <cellStyle name="Note 14 2 2 4 2 2 2 3" xfId="44890" xr:uid="{00000000-0005-0000-0000-00007E960000}"/>
    <cellStyle name="Note 14 2 2 4 2 2 3" xfId="44891" xr:uid="{00000000-0005-0000-0000-00007F960000}"/>
    <cellStyle name="Note 14 2 2 4 2 2 3 2" xfId="44892" xr:uid="{00000000-0005-0000-0000-000080960000}"/>
    <cellStyle name="Note 14 2 2 4 2 2 4" xfId="44893" xr:uid="{00000000-0005-0000-0000-000081960000}"/>
    <cellStyle name="Note 14 2 2 4 2 3" xfId="44894" xr:uid="{00000000-0005-0000-0000-000082960000}"/>
    <cellStyle name="Note 14 2 2 4 2 3 2" xfId="44895" xr:uid="{00000000-0005-0000-0000-000083960000}"/>
    <cellStyle name="Note 14 2 2 4 2 3 2 2" xfId="44896" xr:uid="{00000000-0005-0000-0000-000084960000}"/>
    <cellStyle name="Note 14 2 2 4 2 3 3" xfId="44897" xr:uid="{00000000-0005-0000-0000-000085960000}"/>
    <cellStyle name="Note 14 2 2 4 2 4" xfId="44898" xr:uid="{00000000-0005-0000-0000-000086960000}"/>
    <cellStyle name="Note 14 2 2 4 3" xfId="44899" xr:uid="{00000000-0005-0000-0000-000087960000}"/>
    <cellStyle name="Note 14 2 2 4 3 2" xfId="44900" xr:uid="{00000000-0005-0000-0000-000088960000}"/>
    <cellStyle name="Note 14 2 2 4 3 2 2" xfId="44901" xr:uid="{00000000-0005-0000-0000-000089960000}"/>
    <cellStyle name="Note 14 2 2 4 3 2 2 2" xfId="44902" xr:uid="{00000000-0005-0000-0000-00008A960000}"/>
    <cellStyle name="Note 14 2 2 4 3 2 3" xfId="44903" xr:uid="{00000000-0005-0000-0000-00008B960000}"/>
    <cellStyle name="Note 14 2 2 4 3 3" xfId="44904" xr:uid="{00000000-0005-0000-0000-00008C960000}"/>
    <cellStyle name="Note 14 2 2 4 3 3 2" xfId="44905" xr:uid="{00000000-0005-0000-0000-00008D960000}"/>
    <cellStyle name="Note 14 2 2 4 3 4" xfId="44906" xr:uid="{00000000-0005-0000-0000-00008E960000}"/>
    <cellStyle name="Note 14 2 2 4 4" xfId="44907" xr:uid="{00000000-0005-0000-0000-00008F960000}"/>
    <cellStyle name="Note 14 2 2 4 4 2" xfId="44908" xr:uid="{00000000-0005-0000-0000-000090960000}"/>
    <cellStyle name="Note 14 2 2 4 4 2 2" xfId="44909" xr:uid="{00000000-0005-0000-0000-000091960000}"/>
    <cellStyle name="Note 14 2 2 4 4 3" xfId="44910" xr:uid="{00000000-0005-0000-0000-000092960000}"/>
    <cellStyle name="Note 14 2 2 4 5" xfId="44911" xr:uid="{00000000-0005-0000-0000-000093960000}"/>
    <cellStyle name="Note 14 2 2 5" xfId="44912" xr:uid="{00000000-0005-0000-0000-000094960000}"/>
    <cellStyle name="Note 14 2 2 5 2" xfId="44913" xr:uid="{00000000-0005-0000-0000-000095960000}"/>
    <cellStyle name="Note 14 2 2 5 2 2" xfId="44914" xr:uid="{00000000-0005-0000-0000-000096960000}"/>
    <cellStyle name="Note 14 2 2 5 2 2 2" xfId="44915" xr:uid="{00000000-0005-0000-0000-000097960000}"/>
    <cellStyle name="Note 14 2 2 5 2 2 2 2" xfId="44916" xr:uid="{00000000-0005-0000-0000-000098960000}"/>
    <cellStyle name="Note 14 2 2 5 2 2 3" xfId="44917" xr:uid="{00000000-0005-0000-0000-000099960000}"/>
    <cellStyle name="Note 14 2 2 5 2 3" xfId="44918" xr:uid="{00000000-0005-0000-0000-00009A960000}"/>
    <cellStyle name="Note 14 2 2 5 2 3 2" xfId="44919" xr:uid="{00000000-0005-0000-0000-00009B960000}"/>
    <cellStyle name="Note 14 2 2 5 2 4" xfId="44920" xr:uid="{00000000-0005-0000-0000-00009C960000}"/>
    <cellStyle name="Note 14 2 2 5 3" xfId="44921" xr:uid="{00000000-0005-0000-0000-00009D960000}"/>
    <cellStyle name="Note 14 2 2 5 3 2" xfId="44922" xr:uid="{00000000-0005-0000-0000-00009E960000}"/>
    <cellStyle name="Note 14 2 2 5 3 2 2" xfId="44923" xr:uid="{00000000-0005-0000-0000-00009F960000}"/>
    <cellStyle name="Note 14 2 2 5 3 3" xfId="44924" xr:uid="{00000000-0005-0000-0000-0000A0960000}"/>
    <cellStyle name="Note 14 2 2 5 4" xfId="44925" xr:uid="{00000000-0005-0000-0000-0000A1960000}"/>
    <cellStyle name="Note 14 2 2 6" xfId="44926" xr:uid="{00000000-0005-0000-0000-0000A2960000}"/>
    <cellStyle name="Note 14 2 2 6 2" xfId="44927" xr:uid="{00000000-0005-0000-0000-0000A3960000}"/>
    <cellStyle name="Note 14 2 2 6 2 2" xfId="44928" xr:uid="{00000000-0005-0000-0000-0000A4960000}"/>
    <cellStyle name="Note 14 2 2 6 2 2 2" xfId="44929" xr:uid="{00000000-0005-0000-0000-0000A5960000}"/>
    <cellStyle name="Note 14 2 2 6 2 3" xfId="44930" xr:uid="{00000000-0005-0000-0000-0000A6960000}"/>
    <cellStyle name="Note 14 2 2 6 3" xfId="44931" xr:uid="{00000000-0005-0000-0000-0000A7960000}"/>
    <cellStyle name="Note 14 2 2 6 3 2" xfId="44932" xr:uid="{00000000-0005-0000-0000-0000A8960000}"/>
    <cellStyle name="Note 14 2 2 6 4" xfId="44933" xr:uid="{00000000-0005-0000-0000-0000A9960000}"/>
    <cellStyle name="Note 14 2 2 7" xfId="44934" xr:uid="{00000000-0005-0000-0000-0000AA960000}"/>
    <cellStyle name="Note 14 2 2 7 2" xfId="44935" xr:uid="{00000000-0005-0000-0000-0000AB960000}"/>
    <cellStyle name="Note 14 2 2 7 2 2" xfId="44936" xr:uid="{00000000-0005-0000-0000-0000AC960000}"/>
    <cellStyle name="Note 14 2 2 7 3" xfId="44937" xr:uid="{00000000-0005-0000-0000-0000AD960000}"/>
    <cellStyle name="Note 14 2 2 8" xfId="44938" xr:uid="{00000000-0005-0000-0000-0000AE960000}"/>
    <cellStyle name="Note 14 2 3" xfId="44939" xr:uid="{00000000-0005-0000-0000-0000AF960000}"/>
    <cellStyle name="Note 14 2 3 2" xfId="44940" xr:uid="{00000000-0005-0000-0000-0000B0960000}"/>
    <cellStyle name="Note 14 2 3 2 2" xfId="44941" xr:uid="{00000000-0005-0000-0000-0000B1960000}"/>
    <cellStyle name="Note 14 2 3 2 2 2" xfId="44942" xr:uid="{00000000-0005-0000-0000-0000B2960000}"/>
    <cellStyle name="Note 14 2 3 2 2 2 2" xfId="44943" xr:uid="{00000000-0005-0000-0000-0000B3960000}"/>
    <cellStyle name="Note 14 2 3 2 2 3" xfId="44944" xr:uid="{00000000-0005-0000-0000-0000B4960000}"/>
    <cellStyle name="Note 14 2 3 2 3" xfId="44945" xr:uid="{00000000-0005-0000-0000-0000B5960000}"/>
    <cellStyle name="Note 14 2 3 2 3 2" xfId="44946" xr:uid="{00000000-0005-0000-0000-0000B6960000}"/>
    <cellStyle name="Note 14 2 3 2 4" xfId="44947" xr:uid="{00000000-0005-0000-0000-0000B7960000}"/>
    <cellStyle name="Note 14 2 3 3" xfId="44948" xr:uid="{00000000-0005-0000-0000-0000B8960000}"/>
    <cellStyle name="Note 14 2 3 3 2" xfId="44949" xr:uid="{00000000-0005-0000-0000-0000B9960000}"/>
    <cellStyle name="Note 14 2 3 3 2 2" xfId="44950" xr:uid="{00000000-0005-0000-0000-0000BA960000}"/>
    <cellStyle name="Note 14 2 3 3 3" xfId="44951" xr:uid="{00000000-0005-0000-0000-0000BB960000}"/>
    <cellStyle name="Note 14 2 3 4" xfId="44952" xr:uid="{00000000-0005-0000-0000-0000BC960000}"/>
    <cellStyle name="Note 14 2 4" xfId="44953" xr:uid="{00000000-0005-0000-0000-0000BD960000}"/>
    <cellStyle name="Note 14 2 4 2" xfId="44954" xr:uid="{00000000-0005-0000-0000-0000BE960000}"/>
    <cellStyle name="Note 14 2 4 2 2" xfId="44955" xr:uid="{00000000-0005-0000-0000-0000BF960000}"/>
    <cellStyle name="Note 14 2 4 2 2 2" xfId="44956" xr:uid="{00000000-0005-0000-0000-0000C0960000}"/>
    <cellStyle name="Note 14 2 4 2 3" xfId="44957" xr:uid="{00000000-0005-0000-0000-0000C1960000}"/>
    <cellStyle name="Note 14 2 4 3" xfId="44958" xr:uid="{00000000-0005-0000-0000-0000C2960000}"/>
    <cellStyle name="Note 14 2 4 3 2" xfId="44959" xr:uid="{00000000-0005-0000-0000-0000C3960000}"/>
    <cellStyle name="Note 14 2 4 4" xfId="44960" xr:uid="{00000000-0005-0000-0000-0000C4960000}"/>
    <cellStyle name="Note 14 2 5" xfId="44961" xr:uid="{00000000-0005-0000-0000-0000C5960000}"/>
    <cellStyle name="Note 14 2 5 2" xfId="44962" xr:uid="{00000000-0005-0000-0000-0000C6960000}"/>
    <cellStyle name="Note 14 2 5 2 2" xfId="44963" xr:uid="{00000000-0005-0000-0000-0000C7960000}"/>
    <cellStyle name="Note 14 2 5 3" xfId="44964" xr:uid="{00000000-0005-0000-0000-0000C8960000}"/>
    <cellStyle name="Note 14 2 6" xfId="44965" xr:uid="{00000000-0005-0000-0000-0000C9960000}"/>
    <cellStyle name="Note 14 3" xfId="19435" xr:uid="{00000000-0005-0000-0000-0000CA960000}"/>
    <cellStyle name="Note 14 3 2" xfId="44966" xr:uid="{00000000-0005-0000-0000-0000CB960000}"/>
    <cellStyle name="Note 14 3 2 2" xfId="44967" xr:uid="{00000000-0005-0000-0000-0000CC960000}"/>
    <cellStyle name="Note 14 3 2 2 2" xfId="44968" xr:uid="{00000000-0005-0000-0000-0000CD960000}"/>
    <cellStyle name="Note 14 3 2 2 2 2" xfId="44969" xr:uid="{00000000-0005-0000-0000-0000CE960000}"/>
    <cellStyle name="Note 14 3 2 2 3" xfId="44970" xr:uid="{00000000-0005-0000-0000-0000CF960000}"/>
    <cellStyle name="Note 14 3 2 3" xfId="44971" xr:uid="{00000000-0005-0000-0000-0000D0960000}"/>
    <cellStyle name="Note 14 3 2 3 2" xfId="44972" xr:uid="{00000000-0005-0000-0000-0000D1960000}"/>
    <cellStyle name="Note 14 3 2 4" xfId="44973" xr:uid="{00000000-0005-0000-0000-0000D2960000}"/>
    <cellStyle name="Note 14 3 3" xfId="44974" xr:uid="{00000000-0005-0000-0000-0000D3960000}"/>
    <cellStyle name="Note 14 3 3 2" xfId="44975" xr:uid="{00000000-0005-0000-0000-0000D4960000}"/>
    <cellStyle name="Note 14 3 3 2 2" xfId="44976" xr:uid="{00000000-0005-0000-0000-0000D5960000}"/>
    <cellStyle name="Note 14 3 3 3" xfId="44977" xr:uid="{00000000-0005-0000-0000-0000D6960000}"/>
    <cellStyle name="Note 14 3 4" xfId="44978" xr:uid="{00000000-0005-0000-0000-0000D7960000}"/>
    <cellStyle name="Note 14 4" xfId="44979" xr:uid="{00000000-0005-0000-0000-0000D8960000}"/>
    <cellStyle name="Note 14 4 2" xfId="44980" xr:uid="{00000000-0005-0000-0000-0000D9960000}"/>
    <cellStyle name="Note 14 4 2 2" xfId="44981" xr:uid="{00000000-0005-0000-0000-0000DA960000}"/>
    <cellStyle name="Note 14 4 2 2 2" xfId="44982" xr:uid="{00000000-0005-0000-0000-0000DB960000}"/>
    <cellStyle name="Note 14 4 2 3" xfId="44983" xr:uid="{00000000-0005-0000-0000-0000DC960000}"/>
    <cellStyle name="Note 14 4 3" xfId="44984" xr:uid="{00000000-0005-0000-0000-0000DD960000}"/>
    <cellStyle name="Note 14 4 3 2" xfId="44985" xr:uid="{00000000-0005-0000-0000-0000DE960000}"/>
    <cellStyle name="Note 14 4 4" xfId="44986" xr:uid="{00000000-0005-0000-0000-0000DF960000}"/>
    <cellStyle name="Note 14 5" xfId="44987" xr:uid="{00000000-0005-0000-0000-0000E0960000}"/>
    <cellStyle name="Note 14 5 2" xfId="44988" xr:uid="{00000000-0005-0000-0000-0000E1960000}"/>
    <cellStyle name="Note 14 5 2 2" xfId="44989" xr:uid="{00000000-0005-0000-0000-0000E2960000}"/>
    <cellStyle name="Note 14 5 3" xfId="44990" xr:uid="{00000000-0005-0000-0000-0000E3960000}"/>
    <cellStyle name="Note 14 6" xfId="44991" xr:uid="{00000000-0005-0000-0000-0000E4960000}"/>
    <cellStyle name="Note 15" xfId="19436" xr:uid="{00000000-0005-0000-0000-0000E5960000}"/>
    <cellStyle name="Note 15 2" xfId="19437" xr:uid="{00000000-0005-0000-0000-0000E6960000}"/>
    <cellStyle name="Note 15 2 2" xfId="19438" xr:uid="{00000000-0005-0000-0000-0000E7960000}"/>
    <cellStyle name="Note 15 2 2 2" xfId="19439" xr:uid="{00000000-0005-0000-0000-0000E8960000}"/>
    <cellStyle name="Note 15 2 2 2 2" xfId="44992" xr:uid="{00000000-0005-0000-0000-0000E9960000}"/>
    <cellStyle name="Note 15 2 2 2 2 2" xfId="44993" xr:uid="{00000000-0005-0000-0000-0000EA960000}"/>
    <cellStyle name="Note 15 2 2 2 2 2 2" xfId="44994" xr:uid="{00000000-0005-0000-0000-0000EB960000}"/>
    <cellStyle name="Note 15 2 2 2 2 2 2 2" xfId="44995" xr:uid="{00000000-0005-0000-0000-0000EC960000}"/>
    <cellStyle name="Note 15 2 2 2 2 2 2 2 2" xfId="44996" xr:uid="{00000000-0005-0000-0000-0000ED960000}"/>
    <cellStyle name="Note 15 2 2 2 2 2 2 3" xfId="44997" xr:uid="{00000000-0005-0000-0000-0000EE960000}"/>
    <cellStyle name="Note 15 2 2 2 2 2 3" xfId="44998" xr:uid="{00000000-0005-0000-0000-0000EF960000}"/>
    <cellStyle name="Note 15 2 2 2 2 2 3 2" xfId="44999" xr:uid="{00000000-0005-0000-0000-0000F0960000}"/>
    <cellStyle name="Note 15 2 2 2 2 2 4" xfId="45000" xr:uid="{00000000-0005-0000-0000-0000F1960000}"/>
    <cellStyle name="Note 15 2 2 2 2 3" xfId="45001" xr:uid="{00000000-0005-0000-0000-0000F2960000}"/>
    <cellStyle name="Note 15 2 2 2 2 3 2" xfId="45002" xr:uid="{00000000-0005-0000-0000-0000F3960000}"/>
    <cellStyle name="Note 15 2 2 2 2 3 2 2" xfId="45003" xr:uid="{00000000-0005-0000-0000-0000F4960000}"/>
    <cellStyle name="Note 15 2 2 2 2 3 3" xfId="45004" xr:uid="{00000000-0005-0000-0000-0000F5960000}"/>
    <cellStyle name="Note 15 2 2 2 2 4" xfId="45005" xr:uid="{00000000-0005-0000-0000-0000F6960000}"/>
    <cellStyle name="Note 15 2 2 2 3" xfId="45006" xr:uid="{00000000-0005-0000-0000-0000F7960000}"/>
    <cellStyle name="Note 15 2 2 2 3 2" xfId="45007" xr:uid="{00000000-0005-0000-0000-0000F8960000}"/>
    <cellStyle name="Note 15 2 2 2 3 2 2" xfId="45008" xr:uid="{00000000-0005-0000-0000-0000F9960000}"/>
    <cellStyle name="Note 15 2 2 2 3 2 2 2" xfId="45009" xr:uid="{00000000-0005-0000-0000-0000FA960000}"/>
    <cellStyle name="Note 15 2 2 2 3 2 3" xfId="45010" xr:uid="{00000000-0005-0000-0000-0000FB960000}"/>
    <cellStyle name="Note 15 2 2 2 3 3" xfId="45011" xr:uid="{00000000-0005-0000-0000-0000FC960000}"/>
    <cellStyle name="Note 15 2 2 2 3 3 2" xfId="45012" xr:uid="{00000000-0005-0000-0000-0000FD960000}"/>
    <cellStyle name="Note 15 2 2 2 3 4" xfId="45013" xr:uid="{00000000-0005-0000-0000-0000FE960000}"/>
    <cellStyle name="Note 15 2 2 2 4" xfId="45014" xr:uid="{00000000-0005-0000-0000-0000FF960000}"/>
    <cellStyle name="Note 15 2 2 2 4 2" xfId="45015" xr:uid="{00000000-0005-0000-0000-000000970000}"/>
    <cellStyle name="Note 15 2 2 2 4 2 2" xfId="45016" xr:uid="{00000000-0005-0000-0000-000001970000}"/>
    <cellStyle name="Note 15 2 2 2 4 3" xfId="45017" xr:uid="{00000000-0005-0000-0000-000002970000}"/>
    <cellStyle name="Note 15 2 2 2 5" xfId="45018" xr:uid="{00000000-0005-0000-0000-000003970000}"/>
    <cellStyle name="Note 15 2 2 3" xfId="45019" xr:uid="{00000000-0005-0000-0000-000004970000}"/>
    <cellStyle name="Note 15 2 2 3 2" xfId="45020" xr:uid="{00000000-0005-0000-0000-000005970000}"/>
    <cellStyle name="Note 15 2 2 3 2 2" xfId="45021" xr:uid="{00000000-0005-0000-0000-000006970000}"/>
    <cellStyle name="Note 15 2 2 3 2 2 2" xfId="45022" xr:uid="{00000000-0005-0000-0000-000007970000}"/>
    <cellStyle name="Note 15 2 2 3 2 2 2 2" xfId="45023" xr:uid="{00000000-0005-0000-0000-000008970000}"/>
    <cellStyle name="Note 15 2 2 3 2 2 3" xfId="45024" xr:uid="{00000000-0005-0000-0000-000009970000}"/>
    <cellStyle name="Note 15 2 2 3 2 3" xfId="45025" xr:uid="{00000000-0005-0000-0000-00000A970000}"/>
    <cellStyle name="Note 15 2 2 3 2 3 2" xfId="45026" xr:uid="{00000000-0005-0000-0000-00000B970000}"/>
    <cellStyle name="Note 15 2 2 3 2 4" xfId="45027" xr:uid="{00000000-0005-0000-0000-00000C970000}"/>
    <cellStyle name="Note 15 2 2 3 3" xfId="45028" xr:uid="{00000000-0005-0000-0000-00000D970000}"/>
    <cellStyle name="Note 15 2 2 3 3 2" xfId="45029" xr:uid="{00000000-0005-0000-0000-00000E970000}"/>
    <cellStyle name="Note 15 2 2 3 3 2 2" xfId="45030" xr:uid="{00000000-0005-0000-0000-00000F970000}"/>
    <cellStyle name="Note 15 2 2 3 3 3" xfId="45031" xr:uid="{00000000-0005-0000-0000-000010970000}"/>
    <cellStyle name="Note 15 2 2 3 4" xfId="45032" xr:uid="{00000000-0005-0000-0000-000011970000}"/>
    <cellStyle name="Note 15 2 2 4" xfId="45033" xr:uid="{00000000-0005-0000-0000-000012970000}"/>
    <cellStyle name="Note 15 2 2 4 2" xfId="45034" xr:uid="{00000000-0005-0000-0000-000013970000}"/>
    <cellStyle name="Note 15 2 2 4 2 2" xfId="45035" xr:uid="{00000000-0005-0000-0000-000014970000}"/>
    <cellStyle name="Note 15 2 2 4 2 2 2" xfId="45036" xr:uid="{00000000-0005-0000-0000-000015970000}"/>
    <cellStyle name="Note 15 2 2 4 2 3" xfId="45037" xr:uid="{00000000-0005-0000-0000-000016970000}"/>
    <cellStyle name="Note 15 2 2 4 3" xfId="45038" xr:uid="{00000000-0005-0000-0000-000017970000}"/>
    <cellStyle name="Note 15 2 2 4 3 2" xfId="45039" xr:uid="{00000000-0005-0000-0000-000018970000}"/>
    <cellStyle name="Note 15 2 2 4 4" xfId="45040" xr:uid="{00000000-0005-0000-0000-000019970000}"/>
    <cellStyle name="Note 15 2 2 5" xfId="45041" xr:uid="{00000000-0005-0000-0000-00001A970000}"/>
    <cellStyle name="Note 15 2 2 5 2" xfId="45042" xr:uid="{00000000-0005-0000-0000-00001B970000}"/>
    <cellStyle name="Note 15 2 2 5 2 2" xfId="45043" xr:uid="{00000000-0005-0000-0000-00001C970000}"/>
    <cellStyle name="Note 15 2 2 5 3" xfId="45044" xr:uid="{00000000-0005-0000-0000-00001D970000}"/>
    <cellStyle name="Note 15 2 2 6" xfId="45045" xr:uid="{00000000-0005-0000-0000-00001E970000}"/>
    <cellStyle name="Note 15 2 3" xfId="45046" xr:uid="{00000000-0005-0000-0000-00001F970000}"/>
    <cellStyle name="Note 15 2 3 2" xfId="45047" xr:uid="{00000000-0005-0000-0000-000020970000}"/>
    <cellStyle name="Note 15 2 3 2 2" xfId="45048" xr:uid="{00000000-0005-0000-0000-000021970000}"/>
    <cellStyle name="Note 15 2 3 2 2 2" xfId="45049" xr:uid="{00000000-0005-0000-0000-000022970000}"/>
    <cellStyle name="Note 15 2 3 2 2 2 2" xfId="45050" xr:uid="{00000000-0005-0000-0000-000023970000}"/>
    <cellStyle name="Note 15 2 3 2 2 2 2 2" xfId="45051" xr:uid="{00000000-0005-0000-0000-000024970000}"/>
    <cellStyle name="Note 15 2 3 2 2 2 3" xfId="45052" xr:uid="{00000000-0005-0000-0000-000025970000}"/>
    <cellStyle name="Note 15 2 3 2 2 3" xfId="45053" xr:uid="{00000000-0005-0000-0000-000026970000}"/>
    <cellStyle name="Note 15 2 3 2 2 3 2" xfId="45054" xr:uid="{00000000-0005-0000-0000-000027970000}"/>
    <cellStyle name="Note 15 2 3 2 2 4" xfId="45055" xr:uid="{00000000-0005-0000-0000-000028970000}"/>
    <cellStyle name="Note 15 2 3 2 3" xfId="45056" xr:uid="{00000000-0005-0000-0000-000029970000}"/>
    <cellStyle name="Note 15 2 3 2 3 2" xfId="45057" xr:uid="{00000000-0005-0000-0000-00002A970000}"/>
    <cellStyle name="Note 15 2 3 2 3 2 2" xfId="45058" xr:uid="{00000000-0005-0000-0000-00002B970000}"/>
    <cellStyle name="Note 15 2 3 2 3 3" xfId="45059" xr:uid="{00000000-0005-0000-0000-00002C970000}"/>
    <cellStyle name="Note 15 2 3 2 4" xfId="45060" xr:uid="{00000000-0005-0000-0000-00002D970000}"/>
    <cellStyle name="Note 15 2 3 3" xfId="45061" xr:uid="{00000000-0005-0000-0000-00002E970000}"/>
    <cellStyle name="Note 15 2 3 3 2" xfId="45062" xr:uid="{00000000-0005-0000-0000-00002F970000}"/>
    <cellStyle name="Note 15 2 3 3 2 2" xfId="45063" xr:uid="{00000000-0005-0000-0000-000030970000}"/>
    <cellStyle name="Note 15 2 3 3 2 2 2" xfId="45064" xr:uid="{00000000-0005-0000-0000-000031970000}"/>
    <cellStyle name="Note 15 2 3 3 2 3" xfId="45065" xr:uid="{00000000-0005-0000-0000-000032970000}"/>
    <cellStyle name="Note 15 2 3 3 3" xfId="45066" xr:uid="{00000000-0005-0000-0000-000033970000}"/>
    <cellStyle name="Note 15 2 3 3 3 2" xfId="45067" xr:uid="{00000000-0005-0000-0000-000034970000}"/>
    <cellStyle name="Note 15 2 3 3 4" xfId="45068" xr:uid="{00000000-0005-0000-0000-000035970000}"/>
    <cellStyle name="Note 15 2 3 4" xfId="45069" xr:uid="{00000000-0005-0000-0000-000036970000}"/>
    <cellStyle name="Note 15 2 3 4 2" xfId="45070" xr:uid="{00000000-0005-0000-0000-000037970000}"/>
    <cellStyle name="Note 15 2 3 4 2 2" xfId="45071" xr:uid="{00000000-0005-0000-0000-000038970000}"/>
    <cellStyle name="Note 15 2 3 4 3" xfId="45072" xr:uid="{00000000-0005-0000-0000-000039970000}"/>
    <cellStyle name="Note 15 2 3 5" xfId="45073" xr:uid="{00000000-0005-0000-0000-00003A970000}"/>
    <cellStyle name="Note 15 2 4" xfId="45074" xr:uid="{00000000-0005-0000-0000-00003B970000}"/>
    <cellStyle name="Note 15 2 4 2" xfId="45075" xr:uid="{00000000-0005-0000-0000-00003C970000}"/>
    <cellStyle name="Note 15 2 4 2 2" xfId="45076" xr:uid="{00000000-0005-0000-0000-00003D970000}"/>
    <cellStyle name="Note 15 2 4 2 2 2" xfId="45077" xr:uid="{00000000-0005-0000-0000-00003E970000}"/>
    <cellStyle name="Note 15 2 4 2 2 2 2" xfId="45078" xr:uid="{00000000-0005-0000-0000-00003F970000}"/>
    <cellStyle name="Note 15 2 4 2 2 3" xfId="45079" xr:uid="{00000000-0005-0000-0000-000040970000}"/>
    <cellStyle name="Note 15 2 4 2 3" xfId="45080" xr:uid="{00000000-0005-0000-0000-000041970000}"/>
    <cellStyle name="Note 15 2 4 2 3 2" xfId="45081" xr:uid="{00000000-0005-0000-0000-000042970000}"/>
    <cellStyle name="Note 15 2 4 2 4" xfId="45082" xr:uid="{00000000-0005-0000-0000-000043970000}"/>
    <cellStyle name="Note 15 2 4 3" xfId="45083" xr:uid="{00000000-0005-0000-0000-000044970000}"/>
    <cellStyle name="Note 15 2 4 3 2" xfId="45084" xr:uid="{00000000-0005-0000-0000-000045970000}"/>
    <cellStyle name="Note 15 2 4 3 2 2" xfId="45085" xr:uid="{00000000-0005-0000-0000-000046970000}"/>
    <cellStyle name="Note 15 2 4 3 3" xfId="45086" xr:uid="{00000000-0005-0000-0000-000047970000}"/>
    <cellStyle name="Note 15 2 4 4" xfId="45087" xr:uid="{00000000-0005-0000-0000-000048970000}"/>
    <cellStyle name="Note 15 2 5" xfId="45088" xr:uid="{00000000-0005-0000-0000-000049970000}"/>
    <cellStyle name="Note 15 2 5 2" xfId="45089" xr:uid="{00000000-0005-0000-0000-00004A970000}"/>
    <cellStyle name="Note 15 2 5 2 2" xfId="45090" xr:uid="{00000000-0005-0000-0000-00004B970000}"/>
    <cellStyle name="Note 15 2 5 2 2 2" xfId="45091" xr:uid="{00000000-0005-0000-0000-00004C970000}"/>
    <cellStyle name="Note 15 2 5 2 3" xfId="45092" xr:uid="{00000000-0005-0000-0000-00004D970000}"/>
    <cellStyle name="Note 15 2 5 3" xfId="45093" xr:uid="{00000000-0005-0000-0000-00004E970000}"/>
    <cellStyle name="Note 15 2 5 3 2" xfId="45094" xr:uid="{00000000-0005-0000-0000-00004F970000}"/>
    <cellStyle name="Note 15 2 5 4" xfId="45095" xr:uid="{00000000-0005-0000-0000-000050970000}"/>
    <cellStyle name="Note 15 2 6" xfId="45096" xr:uid="{00000000-0005-0000-0000-000051970000}"/>
    <cellStyle name="Note 15 2 6 2" xfId="45097" xr:uid="{00000000-0005-0000-0000-000052970000}"/>
    <cellStyle name="Note 15 2 6 2 2" xfId="45098" xr:uid="{00000000-0005-0000-0000-000053970000}"/>
    <cellStyle name="Note 15 2 6 3" xfId="45099" xr:uid="{00000000-0005-0000-0000-000054970000}"/>
    <cellStyle name="Note 15 2 7" xfId="45100" xr:uid="{00000000-0005-0000-0000-000055970000}"/>
    <cellStyle name="Note 15 3" xfId="19440" xr:uid="{00000000-0005-0000-0000-000056970000}"/>
    <cellStyle name="Note 15 3 2" xfId="45101" xr:uid="{00000000-0005-0000-0000-000057970000}"/>
    <cellStyle name="Note 15 3 2 2" xfId="45102" xr:uid="{00000000-0005-0000-0000-000058970000}"/>
    <cellStyle name="Note 15 3 2 2 2" xfId="45103" xr:uid="{00000000-0005-0000-0000-000059970000}"/>
    <cellStyle name="Note 15 3 2 2 2 2" xfId="45104" xr:uid="{00000000-0005-0000-0000-00005A970000}"/>
    <cellStyle name="Note 15 3 2 2 2 2 2" xfId="45105" xr:uid="{00000000-0005-0000-0000-00005B970000}"/>
    <cellStyle name="Note 15 3 2 2 2 2 2 2" xfId="45106" xr:uid="{00000000-0005-0000-0000-00005C970000}"/>
    <cellStyle name="Note 15 3 2 2 2 2 2 2 2" xfId="45107" xr:uid="{00000000-0005-0000-0000-00005D970000}"/>
    <cellStyle name="Note 15 3 2 2 2 2 2 3" xfId="45108" xr:uid="{00000000-0005-0000-0000-00005E970000}"/>
    <cellStyle name="Note 15 3 2 2 2 2 3" xfId="45109" xr:uid="{00000000-0005-0000-0000-00005F970000}"/>
    <cellStyle name="Note 15 3 2 2 2 2 3 2" xfId="45110" xr:uid="{00000000-0005-0000-0000-000060970000}"/>
    <cellStyle name="Note 15 3 2 2 2 2 4" xfId="45111" xr:uid="{00000000-0005-0000-0000-000061970000}"/>
    <cellStyle name="Note 15 3 2 2 2 3" xfId="45112" xr:uid="{00000000-0005-0000-0000-000062970000}"/>
    <cellStyle name="Note 15 3 2 2 2 3 2" xfId="45113" xr:uid="{00000000-0005-0000-0000-000063970000}"/>
    <cellStyle name="Note 15 3 2 2 2 3 2 2" xfId="45114" xr:uid="{00000000-0005-0000-0000-000064970000}"/>
    <cellStyle name="Note 15 3 2 2 2 3 3" xfId="45115" xr:uid="{00000000-0005-0000-0000-000065970000}"/>
    <cellStyle name="Note 15 3 2 2 2 4" xfId="45116" xr:uid="{00000000-0005-0000-0000-000066970000}"/>
    <cellStyle name="Note 15 3 2 2 3" xfId="45117" xr:uid="{00000000-0005-0000-0000-000067970000}"/>
    <cellStyle name="Note 15 3 2 2 3 2" xfId="45118" xr:uid="{00000000-0005-0000-0000-000068970000}"/>
    <cellStyle name="Note 15 3 2 2 3 2 2" xfId="45119" xr:uid="{00000000-0005-0000-0000-000069970000}"/>
    <cellStyle name="Note 15 3 2 2 3 2 2 2" xfId="45120" xr:uid="{00000000-0005-0000-0000-00006A970000}"/>
    <cellStyle name="Note 15 3 2 2 3 2 3" xfId="45121" xr:uid="{00000000-0005-0000-0000-00006B970000}"/>
    <cellStyle name="Note 15 3 2 2 3 3" xfId="45122" xr:uid="{00000000-0005-0000-0000-00006C970000}"/>
    <cellStyle name="Note 15 3 2 2 3 3 2" xfId="45123" xr:uid="{00000000-0005-0000-0000-00006D970000}"/>
    <cellStyle name="Note 15 3 2 2 3 4" xfId="45124" xr:uid="{00000000-0005-0000-0000-00006E970000}"/>
    <cellStyle name="Note 15 3 2 2 4" xfId="45125" xr:uid="{00000000-0005-0000-0000-00006F970000}"/>
    <cellStyle name="Note 15 3 2 2 4 2" xfId="45126" xr:uid="{00000000-0005-0000-0000-000070970000}"/>
    <cellStyle name="Note 15 3 2 2 4 2 2" xfId="45127" xr:uid="{00000000-0005-0000-0000-000071970000}"/>
    <cellStyle name="Note 15 3 2 2 4 3" xfId="45128" xr:uid="{00000000-0005-0000-0000-000072970000}"/>
    <cellStyle name="Note 15 3 2 2 5" xfId="45129" xr:uid="{00000000-0005-0000-0000-000073970000}"/>
    <cellStyle name="Note 15 3 2 3" xfId="45130" xr:uid="{00000000-0005-0000-0000-000074970000}"/>
    <cellStyle name="Note 15 3 2 3 2" xfId="45131" xr:uid="{00000000-0005-0000-0000-000075970000}"/>
    <cellStyle name="Note 15 3 2 3 2 2" xfId="45132" xr:uid="{00000000-0005-0000-0000-000076970000}"/>
    <cellStyle name="Note 15 3 2 3 2 2 2" xfId="45133" xr:uid="{00000000-0005-0000-0000-000077970000}"/>
    <cellStyle name="Note 15 3 2 3 2 2 2 2" xfId="45134" xr:uid="{00000000-0005-0000-0000-000078970000}"/>
    <cellStyle name="Note 15 3 2 3 2 2 3" xfId="45135" xr:uid="{00000000-0005-0000-0000-000079970000}"/>
    <cellStyle name="Note 15 3 2 3 2 3" xfId="45136" xr:uid="{00000000-0005-0000-0000-00007A970000}"/>
    <cellStyle name="Note 15 3 2 3 2 3 2" xfId="45137" xr:uid="{00000000-0005-0000-0000-00007B970000}"/>
    <cellStyle name="Note 15 3 2 3 2 4" xfId="45138" xr:uid="{00000000-0005-0000-0000-00007C970000}"/>
    <cellStyle name="Note 15 3 2 3 3" xfId="45139" xr:uid="{00000000-0005-0000-0000-00007D970000}"/>
    <cellStyle name="Note 15 3 2 3 3 2" xfId="45140" xr:uid="{00000000-0005-0000-0000-00007E970000}"/>
    <cellStyle name="Note 15 3 2 3 3 2 2" xfId="45141" xr:uid="{00000000-0005-0000-0000-00007F970000}"/>
    <cellStyle name="Note 15 3 2 3 3 3" xfId="45142" xr:uid="{00000000-0005-0000-0000-000080970000}"/>
    <cellStyle name="Note 15 3 2 3 4" xfId="45143" xr:uid="{00000000-0005-0000-0000-000081970000}"/>
    <cellStyle name="Note 15 3 2 4" xfId="45144" xr:uid="{00000000-0005-0000-0000-000082970000}"/>
    <cellStyle name="Note 15 3 2 4 2" xfId="45145" xr:uid="{00000000-0005-0000-0000-000083970000}"/>
    <cellStyle name="Note 15 3 2 4 2 2" xfId="45146" xr:uid="{00000000-0005-0000-0000-000084970000}"/>
    <cellStyle name="Note 15 3 2 4 2 2 2" xfId="45147" xr:uid="{00000000-0005-0000-0000-000085970000}"/>
    <cellStyle name="Note 15 3 2 4 2 3" xfId="45148" xr:uid="{00000000-0005-0000-0000-000086970000}"/>
    <cellStyle name="Note 15 3 2 4 3" xfId="45149" xr:uid="{00000000-0005-0000-0000-000087970000}"/>
    <cellStyle name="Note 15 3 2 4 3 2" xfId="45150" xr:uid="{00000000-0005-0000-0000-000088970000}"/>
    <cellStyle name="Note 15 3 2 4 4" xfId="45151" xr:uid="{00000000-0005-0000-0000-000089970000}"/>
    <cellStyle name="Note 15 3 2 5" xfId="45152" xr:uid="{00000000-0005-0000-0000-00008A970000}"/>
    <cellStyle name="Note 15 3 2 5 2" xfId="45153" xr:uid="{00000000-0005-0000-0000-00008B970000}"/>
    <cellStyle name="Note 15 3 2 5 2 2" xfId="45154" xr:uid="{00000000-0005-0000-0000-00008C970000}"/>
    <cellStyle name="Note 15 3 2 5 3" xfId="45155" xr:uid="{00000000-0005-0000-0000-00008D970000}"/>
    <cellStyle name="Note 15 3 2 6" xfId="45156" xr:uid="{00000000-0005-0000-0000-00008E970000}"/>
    <cellStyle name="Note 15 3 3" xfId="45157" xr:uid="{00000000-0005-0000-0000-00008F970000}"/>
    <cellStyle name="Note 15 3 3 2" xfId="45158" xr:uid="{00000000-0005-0000-0000-000090970000}"/>
    <cellStyle name="Note 15 3 3 2 2" xfId="45159" xr:uid="{00000000-0005-0000-0000-000091970000}"/>
    <cellStyle name="Note 15 3 3 2 2 2" xfId="45160" xr:uid="{00000000-0005-0000-0000-000092970000}"/>
    <cellStyle name="Note 15 3 3 2 2 2 2" xfId="45161" xr:uid="{00000000-0005-0000-0000-000093970000}"/>
    <cellStyle name="Note 15 3 3 2 2 2 2 2" xfId="45162" xr:uid="{00000000-0005-0000-0000-000094970000}"/>
    <cellStyle name="Note 15 3 3 2 2 2 2 2 2" xfId="45163" xr:uid="{00000000-0005-0000-0000-000095970000}"/>
    <cellStyle name="Note 15 3 3 2 2 2 2 3" xfId="45164" xr:uid="{00000000-0005-0000-0000-000096970000}"/>
    <cellStyle name="Note 15 3 3 2 2 2 3" xfId="45165" xr:uid="{00000000-0005-0000-0000-000097970000}"/>
    <cellStyle name="Note 15 3 3 2 2 2 3 2" xfId="45166" xr:uid="{00000000-0005-0000-0000-000098970000}"/>
    <cellStyle name="Note 15 3 3 2 2 2 4" xfId="45167" xr:uid="{00000000-0005-0000-0000-000099970000}"/>
    <cellStyle name="Note 15 3 3 2 2 3" xfId="45168" xr:uid="{00000000-0005-0000-0000-00009A970000}"/>
    <cellStyle name="Note 15 3 3 2 2 3 2" xfId="45169" xr:uid="{00000000-0005-0000-0000-00009B970000}"/>
    <cellStyle name="Note 15 3 3 2 2 3 2 2" xfId="45170" xr:uid="{00000000-0005-0000-0000-00009C970000}"/>
    <cellStyle name="Note 15 3 3 2 2 3 3" xfId="45171" xr:uid="{00000000-0005-0000-0000-00009D970000}"/>
    <cellStyle name="Note 15 3 3 2 2 4" xfId="45172" xr:uid="{00000000-0005-0000-0000-00009E970000}"/>
    <cellStyle name="Note 15 3 3 2 3" xfId="45173" xr:uid="{00000000-0005-0000-0000-00009F970000}"/>
    <cellStyle name="Note 15 3 3 2 3 2" xfId="45174" xr:uid="{00000000-0005-0000-0000-0000A0970000}"/>
    <cellStyle name="Note 15 3 3 2 3 2 2" xfId="45175" xr:uid="{00000000-0005-0000-0000-0000A1970000}"/>
    <cellStyle name="Note 15 3 3 2 3 2 2 2" xfId="45176" xr:uid="{00000000-0005-0000-0000-0000A2970000}"/>
    <cellStyle name="Note 15 3 3 2 3 2 3" xfId="45177" xr:uid="{00000000-0005-0000-0000-0000A3970000}"/>
    <cellStyle name="Note 15 3 3 2 3 3" xfId="45178" xr:uid="{00000000-0005-0000-0000-0000A4970000}"/>
    <cellStyle name="Note 15 3 3 2 3 3 2" xfId="45179" xr:uid="{00000000-0005-0000-0000-0000A5970000}"/>
    <cellStyle name="Note 15 3 3 2 3 4" xfId="45180" xr:uid="{00000000-0005-0000-0000-0000A6970000}"/>
    <cellStyle name="Note 15 3 3 2 4" xfId="45181" xr:uid="{00000000-0005-0000-0000-0000A7970000}"/>
    <cellStyle name="Note 15 3 3 2 4 2" xfId="45182" xr:uid="{00000000-0005-0000-0000-0000A8970000}"/>
    <cellStyle name="Note 15 3 3 2 4 2 2" xfId="45183" xr:uid="{00000000-0005-0000-0000-0000A9970000}"/>
    <cellStyle name="Note 15 3 3 2 4 3" xfId="45184" xr:uid="{00000000-0005-0000-0000-0000AA970000}"/>
    <cellStyle name="Note 15 3 3 2 5" xfId="45185" xr:uid="{00000000-0005-0000-0000-0000AB970000}"/>
    <cellStyle name="Note 15 3 3 3" xfId="45186" xr:uid="{00000000-0005-0000-0000-0000AC970000}"/>
    <cellStyle name="Note 15 3 3 3 2" xfId="45187" xr:uid="{00000000-0005-0000-0000-0000AD970000}"/>
    <cellStyle name="Note 15 3 3 3 2 2" xfId="45188" xr:uid="{00000000-0005-0000-0000-0000AE970000}"/>
    <cellStyle name="Note 15 3 3 3 2 2 2" xfId="45189" xr:uid="{00000000-0005-0000-0000-0000AF970000}"/>
    <cellStyle name="Note 15 3 3 3 2 2 2 2" xfId="45190" xr:uid="{00000000-0005-0000-0000-0000B0970000}"/>
    <cellStyle name="Note 15 3 3 3 2 2 3" xfId="45191" xr:uid="{00000000-0005-0000-0000-0000B1970000}"/>
    <cellStyle name="Note 15 3 3 3 2 3" xfId="45192" xr:uid="{00000000-0005-0000-0000-0000B2970000}"/>
    <cellStyle name="Note 15 3 3 3 2 3 2" xfId="45193" xr:uid="{00000000-0005-0000-0000-0000B3970000}"/>
    <cellStyle name="Note 15 3 3 3 2 4" xfId="45194" xr:uid="{00000000-0005-0000-0000-0000B4970000}"/>
    <cellStyle name="Note 15 3 3 3 3" xfId="45195" xr:uid="{00000000-0005-0000-0000-0000B5970000}"/>
    <cellStyle name="Note 15 3 3 3 3 2" xfId="45196" xr:uid="{00000000-0005-0000-0000-0000B6970000}"/>
    <cellStyle name="Note 15 3 3 3 3 2 2" xfId="45197" xr:uid="{00000000-0005-0000-0000-0000B7970000}"/>
    <cellStyle name="Note 15 3 3 3 3 3" xfId="45198" xr:uid="{00000000-0005-0000-0000-0000B8970000}"/>
    <cellStyle name="Note 15 3 3 3 4" xfId="45199" xr:uid="{00000000-0005-0000-0000-0000B9970000}"/>
    <cellStyle name="Note 15 3 3 4" xfId="45200" xr:uid="{00000000-0005-0000-0000-0000BA970000}"/>
    <cellStyle name="Note 15 3 3 4 2" xfId="45201" xr:uid="{00000000-0005-0000-0000-0000BB970000}"/>
    <cellStyle name="Note 15 3 3 4 2 2" xfId="45202" xr:uid="{00000000-0005-0000-0000-0000BC970000}"/>
    <cellStyle name="Note 15 3 3 4 2 2 2" xfId="45203" xr:uid="{00000000-0005-0000-0000-0000BD970000}"/>
    <cellStyle name="Note 15 3 3 4 2 3" xfId="45204" xr:uid="{00000000-0005-0000-0000-0000BE970000}"/>
    <cellStyle name="Note 15 3 3 4 3" xfId="45205" xr:uid="{00000000-0005-0000-0000-0000BF970000}"/>
    <cellStyle name="Note 15 3 3 4 3 2" xfId="45206" xr:uid="{00000000-0005-0000-0000-0000C0970000}"/>
    <cellStyle name="Note 15 3 3 4 4" xfId="45207" xr:uid="{00000000-0005-0000-0000-0000C1970000}"/>
    <cellStyle name="Note 15 3 3 5" xfId="45208" xr:uid="{00000000-0005-0000-0000-0000C2970000}"/>
    <cellStyle name="Note 15 3 3 5 2" xfId="45209" xr:uid="{00000000-0005-0000-0000-0000C3970000}"/>
    <cellStyle name="Note 15 3 3 5 2 2" xfId="45210" xr:uid="{00000000-0005-0000-0000-0000C4970000}"/>
    <cellStyle name="Note 15 3 3 5 3" xfId="45211" xr:uid="{00000000-0005-0000-0000-0000C5970000}"/>
    <cellStyle name="Note 15 3 3 6" xfId="45212" xr:uid="{00000000-0005-0000-0000-0000C6970000}"/>
    <cellStyle name="Note 15 3 4" xfId="45213" xr:uid="{00000000-0005-0000-0000-0000C7970000}"/>
    <cellStyle name="Note 15 3 4 2" xfId="45214" xr:uid="{00000000-0005-0000-0000-0000C8970000}"/>
    <cellStyle name="Note 15 3 4 2 2" xfId="45215" xr:uid="{00000000-0005-0000-0000-0000C9970000}"/>
    <cellStyle name="Note 15 3 4 2 2 2" xfId="45216" xr:uid="{00000000-0005-0000-0000-0000CA970000}"/>
    <cellStyle name="Note 15 3 4 2 2 2 2" xfId="45217" xr:uid="{00000000-0005-0000-0000-0000CB970000}"/>
    <cellStyle name="Note 15 3 4 2 2 2 2 2" xfId="45218" xr:uid="{00000000-0005-0000-0000-0000CC970000}"/>
    <cellStyle name="Note 15 3 4 2 2 2 3" xfId="45219" xr:uid="{00000000-0005-0000-0000-0000CD970000}"/>
    <cellStyle name="Note 15 3 4 2 2 3" xfId="45220" xr:uid="{00000000-0005-0000-0000-0000CE970000}"/>
    <cellStyle name="Note 15 3 4 2 2 3 2" xfId="45221" xr:uid="{00000000-0005-0000-0000-0000CF970000}"/>
    <cellStyle name="Note 15 3 4 2 2 4" xfId="45222" xr:uid="{00000000-0005-0000-0000-0000D0970000}"/>
    <cellStyle name="Note 15 3 4 2 3" xfId="45223" xr:uid="{00000000-0005-0000-0000-0000D1970000}"/>
    <cellStyle name="Note 15 3 4 2 3 2" xfId="45224" xr:uid="{00000000-0005-0000-0000-0000D2970000}"/>
    <cellStyle name="Note 15 3 4 2 3 2 2" xfId="45225" xr:uid="{00000000-0005-0000-0000-0000D3970000}"/>
    <cellStyle name="Note 15 3 4 2 3 3" xfId="45226" xr:uid="{00000000-0005-0000-0000-0000D4970000}"/>
    <cellStyle name="Note 15 3 4 2 4" xfId="45227" xr:uid="{00000000-0005-0000-0000-0000D5970000}"/>
    <cellStyle name="Note 15 3 4 3" xfId="45228" xr:uid="{00000000-0005-0000-0000-0000D6970000}"/>
    <cellStyle name="Note 15 3 4 3 2" xfId="45229" xr:uid="{00000000-0005-0000-0000-0000D7970000}"/>
    <cellStyle name="Note 15 3 4 3 2 2" xfId="45230" xr:uid="{00000000-0005-0000-0000-0000D8970000}"/>
    <cellStyle name="Note 15 3 4 3 2 2 2" xfId="45231" xr:uid="{00000000-0005-0000-0000-0000D9970000}"/>
    <cellStyle name="Note 15 3 4 3 2 3" xfId="45232" xr:uid="{00000000-0005-0000-0000-0000DA970000}"/>
    <cellStyle name="Note 15 3 4 3 3" xfId="45233" xr:uid="{00000000-0005-0000-0000-0000DB970000}"/>
    <cellStyle name="Note 15 3 4 3 3 2" xfId="45234" xr:uid="{00000000-0005-0000-0000-0000DC970000}"/>
    <cellStyle name="Note 15 3 4 3 4" xfId="45235" xr:uid="{00000000-0005-0000-0000-0000DD970000}"/>
    <cellStyle name="Note 15 3 4 4" xfId="45236" xr:uid="{00000000-0005-0000-0000-0000DE970000}"/>
    <cellStyle name="Note 15 3 4 4 2" xfId="45237" xr:uid="{00000000-0005-0000-0000-0000DF970000}"/>
    <cellStyle name="Note 15 3 4 4 2 2" xfId="45238" xr:uid="{00000000-0005-0000-0000-0000E0970000}"/>
    <cellStyle name="Note 15 3 4 4 3" xfId="45239" xr:uid="{00000000-0005-0000-0000-0000E1970000}"/>
    <cellStyle name="Note 15 3 4 5" xfId="45240" xr:uid="{00000000-0005-0000-0000-0000E2970000}"/>
    <cellStyle name="Note 15 3 5" xfId="45241" xr:uid="{00000000-0005-0000-0000-0000E3970000}"/>
    <cellStyle name="Note 15 3 5 2" xfId="45242" xr:uid="{00000000-0005-0000-0000-0000E4970000}"/>
    <cellStyle name="Note 15 3 5 2 2" xfId="45243" xr:uid="{00000000-0005-0000-0000-0000E5970000}"/>
    <cellStyle name="Note 15 3 5 2 2 2" xfId="45244" xr:uid="{00000000-0005-0000-0000-0000E6970000}"/>
    <cellStyle name="Note 15 3 5 2 2 2 2" xfId="45245" xr:uid="{00000000-0005-0000-0000-0000E7970000}"/>
    <cellStyle name="Note 15 3 5 2 2 3" xfId="45246" xr:uid="{00000000-0005-0000-0000-0000E8970000}"/>
    <cellStyle name="Note 15 3 5 2 3" xfId="45247" xr:uid="{00000000-0005-0000-0000-0000E9970000}"/>
    <cellStyle name="Note 15 3 5 2 3 2" xfId="45248" xr:uid="{00000000-0005-0000-0000-0000EA970000}"/>
    <cellStyle name="Note 15 3 5 2 4" xfId="45249" xr:uid="{00000000-0005-0000-0000-0000EB970000}"/>
    <cellStyle name="Note 15 3 5 3" xfId="45250" xr:uid="{00000000-0005-0000-0000-0000EC970000}"/>
    <cellStyle name="Note 15 3 5 3 2" xfId="45251" xr:uid="{00000000-0005-0000-0000-0000ED970000}"/>
    <cellStyle name="Note 15 3 5 3 2 2" xfId="45252" xr:uid="{00000000-0005-0000-0000-0000EE970000}"/>
    <cellStyle name="Note 15 3 5 3 3" xfId="45253" xr:uid="{00000000-0005-0000-0000-0000EF970000}"/>
    <cellStyle name="Note 15 3 5 4" xfId="45254" xr:uid="{00000000-0005-0000-0000-0000F0970000}"/>
    <cellStyle name="Note 15 3 6" xfId="45255" xr:uid="{00000000-0005-0000-0000-0000F1970000}"/>
    <cellStyle name="Note 15 3 6 2" xfId="45256" xr:uid="{00000000-0005-0000-0000-0000F2970000}"/>
    <cellStyle name="Note 15 3 6 2 2" xfId="45257" xr:uid="{00000000-0005-0000-0000-0000F3970000}"/>
    <cellStyle name="Note 15 3 6 2 2 2" xfId="45258" xr:uid="{00000000-0005-0000-0000-0000F4970000}"/>
    <cellStyle name="Note 15 3 6 2 3" xfId="45259" xr:uid="{00000000-0005-0000-0000-0000F5970000}"/>
    <cellStyle name="Note 15 3 6 3" xfId="45260" xr:uid="{00000000-0005-0000-0000-0000F6970000}"/>
    <cellStyle name="Note 15 3 6 3 2" xfId="45261" xr:uid="{00000000-0005-0000-0000-0000F7970000}"/>
    <cellStyle name="Note 15 3 6 4" xfId="45262" xr:uid="{00000000-0005-0000-0000-0000F8970000}"/>
    <cellStyle name="Note 15 3 7" xfId="45263" xr:uid="{00000000-0005-0000-0000-0000F9970000}"/>
    <cellStyle name="Note 15 3 7 2" xfId="45264" xr:uid="{00000000-0005-0000-0000-0000FA970000}"/>
    <cellStyle name="Note 15 3 7 2 2" xfId="45265" xr:uid="{00000000-0005-0000-0000-0000FB970000}"/>
    <cellStyle name="Note 15 3 7 3" xfId="45266" xr:uid="{00000000-0005-0000-0000-0000FC970000}"/>
    <cellStyle name="Note 15 3 8" xfId="45267" xr:uid="{00000000-0005-0000-0000-0000FD970000}"/>
    <cellStyle name="Note 15 4" xfId="45268" xr:uid="{00000000-0005-0000-0000-0000FE970000}"/>
    <cellStyle name="Note 15 4 2" xfId="45269" xr:uid="{00000000-0005-0000-0000-0000FF970000}"/>
    <cellStyle name="Note 15 4 2 2" xfId="45270" xr:uid="{00000000-0005-0000-0000-000000980000}"/>
    <cellStyle name="Note 15 4 2 2 2" xfId="45271" xr:uid="{00000000-0005-0000-0000-000001980000}"/>
    <cellStyle name="Note 15 4 2 2 2 2" xfId="45272" xr:uid="{00000000-0005-0000-0000-000002980000}"/>
    <cellStyle name="Note 15 4 2 2 2 2 2" xfId="45273" xr:uid="{00000000-0005-0000-0000-000003980000}"/>
    <cellStyle name="Note 15 4 2 2 2 2 2 2" xfId="45274" xr:uid="{00000000-0005-0000-0000-000004980000}"/>
    <cellStyle name="Note 15 4 2 2 2 2 3" xfId="45275" xr:uid="{00000000-0005-0000-0000-000005980000}"/>
    <cellStyle name="Note 15 4 2 2 2 3" xfId="45276" xr:uid="{00000000-0005-0000-0000-000006980000}"/>
    <cellStyle name="Note 15 4 2 2 2 3 2" xfId="45277" xr:uid="{00000000-0005-0000-0000-000007980000}"/>
    <cellStyle name="Note 15 4 2 2 2 4" xfId="45278" xr:uid="{00000000-0005-0000-0000-000008980000}"/>
    <cellStyle name="Note 15 4 2 2 3" xfId="45279" xr:uid="{00000000-0005-0000-0000-000009980000}"/>
    <cellStyle name="Note 15 4 2 2 3 2" xfId="45280" xr:uid="{00000000-0005-0000-0000-00000A980000}"/>
    <cellStyle name="Note 15 4 2 2 3 2 2" xfId="45281" xr:uid="{00000000-0005-0000-0000-00000B980000}"/>
    <cellStyle name="Note 15 4 2 2 3 3" xfId="45282" xr:uid="{00000000-0005-0000-0000-00000C980000}"/>
    <cellStyle name="Note 15 4 2 2 4" xfId="45283" xr:uid="{00000000-0005-0000-0000-00000D980000}"/>
    <cellStyle name="Note 15 4 2 3" xfId="45284" xr:uid="{00000000-0005-0000-0000-00000E980000}"/>
    <cellStyle name="Note 15 4 2 3 2" xfId="45285" xr:uid="{00000000-0005-0000-0000-00000F980000}"/>
    <cellStyle name="Note 15 4 2 3 2 2" xfId="45286" xr:uid="{00000000-0005-0000-0000-000010980000}"/>
    <cellStyle name="Note 15 4 2 3 2 2 2" xfId="45287" xr:uid="{00000000-0005-0000-0000-000011980000}"/>
    <cellStyle name="Note 15 4 2 3 2 3" xfId="45288" xr:uid="{00000000-0005-0000-0000-000012980000}"/>
    <cellStyle name="Note 15 4 2 3 3" xfId="45289" xr:uid="{00000000-0005-0000-0000-000013980000}"/>
    <cellStyle name="Note 15 4 2 3 3 2" xfId="45290" xr:uid="{00000000-0005-0000-0000-000014980000}"/>
    <cellStyle name="Note 15 4 2 3 4" xfId="45291" xr:uid="{00000000-0005-0000-0000-000015980000}"/>
    <cellStyle name="Note 15 4 2 4" xfId="45292" xr:uid="{00000000-0005-0000-0000-000016980000}"/>
    <cellStyle name="Note 15 4 2 4 2" xfId="45293" xr:uid="{00000000-0005-0000-0000-000017980000}"/>
    <cellStyle name="Note 15 4 2 4 2 2" xfId="45294" xr:uid="{00000000-0005-0000-0000-000018980000}"/>
    <cellStyle name="Note 15 4 2 4 3" xfId="45295" xr:uid="{00000000-0005-0000-0000-000019980000}"/>
    <cellStyle name="Note 15 4 2 5" xfId="45296" xr:uid="{00000000-0005-0000-0000-00001A980000}"/>
    <cellStyle name="Note 15 4 3" xfId="45297" xr:uid="{00000000-0005-0000-0000-00001B980000}"/>
    <cellStyle name="Note 15 4 3 2" xfId="45298" xr:uid="{00000000-0005-0000-0000-00001C980000}"/>
    <cellStyle name="Note 15 4 3 2 2" xfId="45299" xr:uid="{00000000-0005-0000-0000-00001D980000}"/>
    <cellStyle name="Note 15 4 3 2 2 2" xfId="45300" xr:uid="{00000000-0005-0000-0000-00001E980000}"/>
    <cellStyle name="Note 15 4 3 2 2 2 2" xfId="45301" xr:uid="{00000000-0005-0000-0000-00001F980000}"/>
    <cellStyle name="Note 15 4 3 2 2 3" xfId="45302" xr:uid="{00000000-0005-0000-0000-000020980000}"/>
    <cellStyle name="Note 15 4 3 2 3" xfId="45303" xr:uid="{00000000-0005-0000-0000-000021980000}"/>
    <cellStyle name="Note 15 4 3 2 3 2" xfId="45304" xr:uid="{00000000-0005-0000-0000-000022980000}"/>
    <cellStyle name="Note 15 4 3 2 4" xfId="45305" xr:uid="{00000000-0005-0000-0000-000023980000}"/>
    <cellStyle name="Note 15 4 3 3" xfId="45306" xr:uid="{00000000-0005-0000-0000-000024980000}"/>
    <cellStyle name="Note 15 4 3 3 2" xfId="45307" xr:uid="{00000000-0005-0000-0000-000025980000}"/>
    <cellStyle name="Note 15 4 3 3 2 2" xfId="45308" xr:uid="{00000000-0005-0000-0000-000026980000}"/>
    <cellStyle name="Note 15 4 3 3 3" xfId="45309" xr:uid="{00000000-0005-0000-0000-000027980000}"/>
    <cellStyle name="Note 15 4 3 4" xfId="45310" xr:uid="{00000000-0005-0000-0000-000028980000}"/>
    <cellStyle name="Note 15 4 4" xfId="45311" xr:uid="{00000000-0005-0000-0000-000029980000}"/>
    <cellStyle name="Note 15 4 4 2" xfId="45312" xr:uid="{00000000-0005-0000-0000-00002A980000}"/>
    <cellStyle name="Note 15 4 4 2 2" xfId="45313" xr:uid="{00000000-0005-0000-0000-00002B980000}"/>
    <cellStyle name="Note 15 4 4 2 2 2" xfId="45314" xr:uid="{00000000-0005-0000-0000-00002C980000}"/>
    <cellStyle name="Note 15 4 4 2 3" xfId="45315" xr:uid="{00000000-0005-0000-0000-00002D980000}"/>
    <cellStyle name="Note 15 4 4 3" xfId="45316" xr:uid="{00000000-0005-0000-0000-00002E980000}"/>
    <cellStyle name="Note 15 4 4 3 2" xfId="45317" xr:uid="{00000000-0005-0000-0000-00002F980000}"/>
    <cellStyle name="Note 15 4 4 4" xfId="45318" xr:uid="{00000000-0005-0000-0000-000030980000}"/>
    <cellStyle name="Note 15 4 5" xfId="45319" xr:uid="{00000000-0005-0000-0000-000031980000}"/>
    <cellStyle name="Note 15 4 5 2" xfId="45320" xr:uid="{00000000-0005-0000-0000-000032980000}"/>
    <cellStyle name="Note 15 4 5 2 2" xfId="45321" xr:uid="{00000000-0005-0000-0000-000033980000}"/>
    <cellStyle name="Note 15 4 5 3" xfId="45322" xr:uid="{00000000-0005-0000-0000-000034980000}"/>
    <cellStyle name="Note 15 4 6" xfId="45323" xr:uid="{00000000-0005-0000-0000-000035980000}"/>
    <cellStyle name="Note 15 5" xfId="45324" xr:uid="{00000000-0005-0000-0000-000036980000}"/>
    <cellStyle name="Note 15 5 2" xfId="45325" xr:uid="{00000000-0005-0000-0000-000037980000}"/>
    <cellStyle name="Note 15 5 2 2" xfId="45326" xr:uid="{00000000-0005-0000-0000-000038980000}"/>
    <cellStyle name="Note 15 5 2 2 2" xfId="45327" xr:uid="{00000000-0005-0000-0000-000039980000}"/>
    <cellStyle name="Note 15 5 2 2 2 2" xfId="45328" xr:uid="{00000000-0005-0000-0000-00003A980000}"/>
    <cellStyle name="Note 15 5 2 2 2 2 2" xfId="45329" xr:uid="{00000000-0005-0000-0000-00003B980000}"/>
    <cellStyle name="Note 15 5 2 2 2 3" xfId="45330" xr:uid="{00000000-0005-0000-0000-00003C980000}"/>
    <cellStyle name="Note 15 5 2 2 3" xfId="45331" xr:uid="{00000000-0005-0000-0000-00003D980000}"/>
    <cellStyle name="Note 15 5 2 2 3 2" xfId="45332" xr:uid="{00000000-0005-0000-0000-00003E980000}"/>
    <cellStyle name="Note 15 5 2 2 4" xfId="45333" xr:uid="{00000000-0005-0000-0000-00003F980000}"/>
    <cellStyle name="Note 15 5 2 3" xfId="45334" xr:uid="{00000000-0005-0000-0000-000040980000}"/>
    <cellStyle name="Note 15 5 2 3 2" xfId="45335" xr:uid="{00000000-0005-0000-0000-000041980000}"/>
    <cellStyle name="Note 15 5 2 3 2 2" xfId="45336" xr:uid="{00000000-0005-0000-0000-000042980000}"/>
    <cellStyle name="Note 15 5 2 3 3" xfId="45337" xr:uid="{00000000-0005-0000-0000-000043980000}"/>
    <cellStyle name="Note 15 5 2 4" xfId="45338" xr:uid="{00000000-0005-0000-0000-000044980000}"/>
    <cellStyle name="Note 15 5 3" xfId="45339" xr:uid="{00000000-0005-0000-0000-000045980000}"/>
    <cellStyle name="Note 15 5 3 2" xfId="45340" xr:uid="{00000000-0005-0000-0000-000046980000}"/>
    <cellStyle name="Note 15 5 3 2 2" xfId="45341" xr:uid="{00000000-0005-0000-0000-000047980000}"/>
    <cellStyle name="Note 15 5 3 2 2 2" xfId="45342" xr:uid="{00000000-0005-0000-0000-000048980000}"/>
    <cellStyle name="Note 15 5 3 2 3" xfId="45343" xr:uid="{00000000-0005-0000-0000-000049980000}"/>
    <cellStyle name="Note 15 5 3 3" xfId="45344" xr:uid="{00000000-0005-0000-0000-00004A980000}"/>
    <cellStyle name="Note 15 5 3 3 2" xfId="45345" xr:uid="{00000000-0005-0000-0000-00004B980000}"/>
    <cellStyle name="Note 15 5 3 4" xfId="45346" xr:uid="{00000000-0005-0000-0000-00004C980000}"/>
    <cellStyle name="Note 15 5 4" xfId="45347" xr:uid="{00000000-0005-0000-0000-00004D980000}"/>
    <cellStyle name="Note 15 5 4 2" xfId="45348" xr:uid="{00000000-0005-0000-0000-00004E980000}"/>
    <cellStyle name="Note 15 5 4 2 2" xfId="45349" xr:uid="{00000000-0005-0000-0000-00004F980000}"/>
    <cellStyle name="Note 15 5 4 3" xfId="45350" xr:uid="{00000000-0005-0000-0000-000050980000}"/>
    <cellStyle name="Note 15 5 5" xfId="45351" xr:uid="{00000000-0005-0000-0000-000051980000}"/>
    <cellStyle name="Note 15 6" xfId="45352" xr:uid="{00000000-0005-0000-0000-000052980000}"/>
    <cellStyle name="Note 15 6 2" xfId="45353" xr:uid="{00000000-0005-0000-0000-000053980000}"/>
    <cellStyle name="Note 15 6 2 2" xfId="45354" xr:uid="{00000000-0005-0000-0000-000054980000}"/>
    <cellStyle name="Note 15 6 2 2 2" xfId="45355" xr:uid="{00000000-0005-0000-0000-000055980000}"/>
    <cellStyle name="Note 15 6 2 2 2 2" xfId="45356" xr:uid="{00000000-0005-0000-0000-000056980000}"/>
    <cellStyle name="Note 15 6 2 2 3" xfId="45357" xr:uid="{00000000-0005-0000-0000-000057980000}"/>
    <cellStyle name="Note 15 6 2 3" xfId="45358" xr:uid="{00000000-0005-0000-0000-000058980000}"/>
    <cellStyle name="Note 15 6 2 3 2" xfId="45359" xr:uid="{00000000-0005-0000-0000-000059980000}"/>
    <cellStyle name="Note 15 6 2 4" xfId="45360" xr:uid="{00000000-0005-0000-0000-00005A980000}"/>
    <cellStyle name="Note 15 6 3" xfId="45361" xr:uid="{00000000-0005-0000-0000-00005B980000}"/>
    <cellStyle name="Note 15 6 3 2" xfId="45362" xr:uid="{00000000-0005-0000-0000-00005C980000}"/>
    <cellStyle name="Note 15 6 3 2 2" xfId="45363" xr:uid="{00000000-0005-0000-0000-00005D980000}"/>
    <cellStyle name="Note 15 6 3 3" xfId="45364" xr:uid="{00000000-0005-0000-0000-00005E980000}"/>
    <cellStyle name="Note 15 6 4" xfId="45365" xr:uid="{00000000-0005-0000-0000-00005F980000}"/>
    <cellStyle name="Note 15 7" xfId="45366" xr:uid="{00000000-0005-0000-0000-000060980000}"/>
    <cellStyle name="Note 15 7 2" xfId="45367" xr:uid="{00000000-0005-0000-0000-000061980000}"/>
    <cellStyle name="Note 15 7 2 2" xfId="45368" xr:uid="{00000000-0005-0000-0000-000062980000}"/>
    <cellStyle name="Note 15 7 2 2 2" xfId="45369" xr:uid="{00000000-0005-0000-0000-000063980000}"/>
    <cellStyle name="Note 15 7 2 3" xfId="45370" xr:uid="{00000000-0005-0000-0000-000064980000}"/>
    <cellStyle name="Note 15 7 3" xfId="45371" xr:uid="{00000000-0005-0000-0000-000065980000}"/>
    <cellStyle name="Note 15 7 3 2" xfId="45372" xr:uid="{00000000-0005-0000-0000-000066980000}"/>
    <cellStyle name="Note 15 7 4" xfId="45373" xr:uid="{00000000-0005-0000-0000-000067980000}"/>
    <cellStyle name="Note 15 8" xfId="45374" xr:uid="{00000000-0005-0000-0000-000068980000}"/>
    <cellStyle name="Note 15 8 2" xfId="45375" xr:uid="{00000000-0005-0000-0000-000069980000}"/>
    <cellStyle name="Note 15 8 2 2" xfId="45376" xr:uid="{00000000-0005-0000-0000-00006A980000}"/>
    <cellStyle name="Note 15 8 3" xfId="45377" xr:uid="{00000000-0005-0000-0000-00006B980000}"/>
    <cellStyle name="Note 15 9" xfId="45378" xr:uid="{00000000-0005-0000-0000-00006C980000}"/>
    <cellStyle name="Note 16" xfId="19441" xr:uid="{00000000-0005-0000-0000-00006D980000}"/>
    <cellStyle name="Note 16 2" xfId="19442" xr:uid="{00000000-0005-0000-0000-00006E980000}"/>
    <cellStyle name="Note 16 2 2" xfId="19443" xr:uid="{00000000-0005-0000-0000-00006F980000}"/>
    <cellStyle name="Note 16 2 2 2" xfId="19444" xr:uid="{00000000-0005-0000-0000-000070980000}"/>
    <cellStyle name="Note 16 2 2 2 2" xfId="45379" xr:uid="{00000000-0005-0000-0000-000071980000}"/>
    <cellStyle name="Note 16 2 2 2 2 2" xfId="45380" xr:uid="{00000000-0005-0000-0000-000072980000}"/>
    <cellStyle name="Note 16 2 2 2 2 2 2" xfId="45381" xr:uid="{00000000-0005-0000-0000-000073980000}"/>
    <cellStyle name="Note 16 2 2 2 2 2 2 2" xfId="45382" xr:uid="{00000000-0005-0000-0000-000074980000}"/>
    <cellStyle name="Note 16 2 2 2 2 2 3" xfId="45383" xr:uid="{00000000-0005-0000-0000-000075980000}"/>
    <cellStyle name="Note 16 2 2 2 2 3" xfId="45384" xr:uid="{00000000-0005-0000-0000-000076980000}"/>
    <cellStyle name="Note 16 2 2 2 2 3 2" xfId="45385" xr:uid="{00000000-0005-0000-0000-000077980000}"/>
    <cellStyle name="Note 16 2 2 2 2 4" xfId="45386" xr:uid="{00000000-0005-0000-0000-000078980000}"/>
    <cellStyle name="Note 16 2 2 2 3" xfId="45387" xr:uid="{00000000-0005-0000-0000-000079980000}"/>
    <cellStyle name="Note 16 2 2 2 3 2" xfId="45388" xr:uid="{00000000-0005-0000-0000-00007A980000}"/>
    <cellStyle name="Note 16 2 2 2 3 2 2" xfId="45389" xr:uid="{00000000-0005-0000-0000-00007B980000}"/>
    <cellStyle name="Note 16 2 2 2 3 3" xfId="45390" xr:uid="{00000000-0005-0000-0000-00007C980000}"/>
    <cellStyle name="Note 16 2 2 2 4" xfId="45391" xr:uid="{00000000-0005-0000-0000-00007D980000}"/>
    <cellStyle name="Note 16 2 2 3" xfId="45392" xr:uid="{00000000-0005-0000-0000-00007E980000}"/>
    <cellStyle name="Note 16 2 2 3 2" xfId="45393" xr:uid="{00000000-0005-0000-0000-00007F980000}"/>
    <cellStyle name="Note 16 2 2 3 2 2" xfId="45394" xr:uid="{00000000-0005-0000-0000-000080980000}"/>
    <cellStyle name="Note 16 2 2 3 2 2 2" xfId="45395" xr:uid="{00000000-0005-0000-0000-000081980000}"/>
    <cellStyle name="Note 16 2 2 3 2 3" xfId="45396" xr:uid="{00000000-0005-0000-0000-000082980000}"/>
    <cellStyle name="Note 16 2 2 3 3" xfId="45397" xr:uid="{00000000-0005-0000-0000-000083980000}"/>
    <cellStyle name="Note 16 2 2 3 3 2" xfId="45398" xr:uid="{00000000-0005-0000-0000-000084980000}"/>
    <cellStyle name="Note 16 2 2 3 4" xfId="45399" xr:uid="{00000000-0005-0000-0000-000085980000}"/>
    <cellStyle name="Note 16 2 2 4" xfId="45400" xr:uid="{00000000-0005-0000-0000-000086980000}"/>
    <cellStyle name="Note 16 2 2 4 2" xfId="45401" xr:uid="{00000000-0005-0000-0000-000087980000}"/>
    <cellStyle name="Note 16 2 2 4 2 2" xfId="45402" xr:uid="{00000000-0005-0000-0000-000088980000}"/>
    <cellStyle name="Note 16 2 2 4 3" xfId="45403" xr:uid="{00000000-0005-0000-0000-000089980000}"/>
    <cellStyle name="Note 16 2 2 5" xfId="45404" xr:uid="{00000000-0005-0000-0000-00008A980000}"/>
    <cellStyle name="Note 16 2 3" xfId="45405" xr:uid="{00000000-0005-0000-0000-00008B980000}"/>
    <cellStyle name="Note 16 2 3 2" xfId="45406" xr:uid="{00000000-0005-0000-0000-00008C980000}"/>
    <cellStyle name="Note 16 2 3 2 2" xfId="45407" xr:uid="{00000000-0005-0000-0000-00008D980000}"/>
    <cellStyle name="Note 16 2 3 2 2 2" xfId="45408" xr:uid="{00000000-0005-0000-0000-00008E980000}"/>
    <cellStyle name="Note 16 2 3 2 2 2 2" xfId="45409" xr:uid="{00000000-0005-0000-0000-00008F980000}"/>
    <cellStyle name="Note 16 2 3 2 2 3" xfId="45410" xr:uid="{00000000-0005-0000-0000-000090980000}"/>
    <cellStyle name="Note 16 2 3 2 3" xfId="45411" xr:uid="{00000000-0005-0000-0000-000091980000}"/>
    <cellStyle name="Note 16 2 3 2 3 2" xfId="45412" xr:uid="{00000000-0005-0000-0000-000092980000}"/>
    <cellStyle name="Note 16 2 3 2 4" xfId="45413" xr:uid="{00000000-0005-0000-0000-000093980000}"/>
    <cellStyle name="Note 16 2 3 3" xfId="45414" xr:uid="{00000000-0005-0000-0000-000094980000}"/>
    <cellStyle name="Note 16 2 3 3 2" xfId="45415" xr:uid="{00000000-0005-0000-0000-000095980000}"/>
    <cellStyle name="Note 16 2 3 3 2 2" xfId="45416" xr:uid="{00000000-0005-0000-0000-000096980000}"/>
    <cellStyle name="Note 16 2 3 3 3" xfId="45417" xr:uid="{00000000-0005-0000-0000-000097980000}"/>
    <cellStyle name="Note 16 2 3 4" xfId="45418" xr:uid="{00000000-0005-0000-0000-000098980000}"/>
    <cellStyle name="Note 16 2 4" xfId="45419" xr:uid="{00000000-0005-0000-0000-000099980000}"/>
    <cellStyle name="Note 16 2 4 2" xfId="45420" xr:uid="{00000000-0005-0000-0000-00009A980000}"/>
    <cellStyle name="Note 16 2 4 2 2" xfId="45421" xr:uid="{00000000-0005-0000-0000-00009B980000}"/>
    <cellStyle name="Note 16 2 4 2 2 2" xfId="45422" xr:uid="{00000000-0005-0000-0000-00009C980000}"/>
    <cellStyle name="Note 16 2 4 2 3" xfId="45423" xr:uid="{00000000-0005-0000-0000-00009D980000}"/>
    <cellStyle name="Note 16 2 4 3" xfId="45424" xr:uid="{00000000-0005-0000-0000-00009E980000}"/>
    <cellStyle name="Note 16 2 4 3 2" xfId="45425" xr:uid="{00000000-0005-0000-0000-00009F980000}"/>
    <cellStyle name="Note 16 2 4 4" xfId="45426" xr:uid="{00000000-0005-0000-0000-0000A0980000}"/>
    <cellStyle name="Note 16 2 5" xfId="45427" xr:uid="{00000000-0005-0000-0000-0000A1980000}"/>
    <cellStyle name="Note 16 2 5 2" xfId="45428" xr:uid="{00000000-0005-0000-0000-0000A2980000}"/>
    <cellStyle name="Note 16 2 5 2 2" xfId="45429" xr:uid="{00000000-0005-0000-0000-0000A3980000}"/>
    <cellStyle name="Note 16 2 5 3" xfId="45430" xr:uid="{00000000-0005-0000-0000-0000A4980000}"/>
    <cellStyle name="Note 16 2 6" xfId="45431" xr:uid="{00000000-0005-0000-0000-0000A5980000}"/>
    <cellStyle name="Note 16 3" xfId="19445" xr:uid="{00000000-0005-0000-0000-0000A6980000}"/>
    <cellStyle name="Note 16 3 2" xfId="45432" xr:uid="{00000000-0005-0000-0000-0000A7980000}"/>
    <cellStyle name="Note 16 3 2 2" xfId="45433" xr:uid="{00000000-0005-0000-0000-0000A8980000}"/>
    <cellStyle name="Note 16 3 2 2 2" xfId="45434" xr:uid="{00000000-0005-0000-0000-0000A9980000}"/>
    <cellStyle name="Note 16 3 2 2 2 2" xfId="45435" xr:uid="{00000000-0005-0000-0000-0000AA980000}"/>
    <cellStyle name="Note 16 3 2 2 2 2 2" xfId="45436" xr:uid="{00000000-0005-0000-0000-0000AB980000}"/>
    <cellStyle name="Note 16 3 2 2 2 3" xfId="45437" xr:uid="{00000000-0005-0000-0000-0000AC980000}"/>
    <cellStyle name="Note 16 3 2 2 3" xfId="45438" xr:uid="{00000000-0005-0000-0000-0000AD980000}"/>
    <cellStyle name="Note 16 3 2 2 3 2" xfId="45439" xr:uid="{00000000-0005-0000-0000-0000AE980000}"/>
    <cellStyle name="Note 16 3 2 2 4" xfId="45440" xr:uid="{00000000-0005-0000-0000-0000AF980000}"/>
    <cellStyle name="Note 16 3 2 3" xfId="45441" xr:uid="{00000000-0005-0000-0000-0000B0980000}"/>
    <cellStyle name="Note 16 3 2 3 2" xfId="45442" xr:uid="{00000000-0005-0000-0000-0000B1980000}"/>
    <cellStyle name="Note 16 3 2 3 2 2" xfId="45443" xr:uid="{00000000-0005-0000-0000-0000B2980000}"/>
    <cellStyle name="Note 16 3 2 3 3" xfId="45444" xr:uid="{00000000-0005-0000-0000-0000B3980000}"/>
    <cellStyle name="Note 16 3 2 4" xfId="45445" xr:uid="{00000000-0005-0000-0000-0000B4980000}"/>
    <cellStyle name="Note 16 3 3" xfId="45446" xr:uid="{00000000-0005-0000-0000-0000B5980000}"/>
    <cellStyle name="Note 16 3 3 2" xfId="45447" xr:uid="{00000000-0005-0000-0000-0000B6980000}"/>
    <cellStyle name="Note 16 3 3 2 2" xfId="45448" xr:uid="{00000000-0005-0000-0000-0000B7980000}"/>
    <cellStyle name="Note 16 3 3 2 2 2" xfId="45449" xr:uid="{00000000-0005-0000-0000-0000B8980000}"/>
    <cellStyle name="Note 16 3 3 2 3" xfId="45450" xr:uid="{00000000-0005-0000-0000-0000B9980000}"/>
    <cellStyle name="Note 16 3 3 3" xfId="45451" xr:uid="{00000000-0005-0000-0000-0000BA980000}"/>
    <cellStyle name="Note 16 3 3 3 2" xfId="45452" xr:uid="{00000000-0005-0000-0000-0000BB980000}"/>
    <cellStyle name="Note 16 3 3 4" xfId="45453" xr:uid="{00000000-0005-0000-0000-0000BC980000}"/>
    <cellStyle name="Note 16 3 4" xfId="45454" xr:uid="{00000000-0005-0000-0000-0000BD980000}"/>
    <cellStyle name="Note 16 3 4 2" xfId="45455" xr:uid="{00000000-0005-0000-0000-0000BE980000}"/>
    <cellStyle name="Note 16 3 4 2 2" xfId="45456" xr:uid="{00000000-0005-0000-0000-0000BF980000}"/>
    <cellStyle name="Note 16 3 4 3" xfId="45457" xr:uid="{00000000-0005-0000-0000-0000C0980000}"/>
    <cellStyle name="Note 16 3 5" xfId="45458" xr:uid="{00000000-0005-0000-0000-0000C1980000}"/>
    <cellStyle name="Note 16 4" xfId="45459" xr:uid="{00000000-0005-0000-0000-0000C2980000}"/>
    <cellStyle name="Note 16 4 2" xfId="45460" xr:uid="{00000000-0005-0000-0000-0000C3980000}"/>
    <cellStyle name="Note 16 4 2 2" xfId="45461" xr:uid="{00000000-0005-0000-0000-0000C4980000}"/>
    <cellStyle name="Note 16 4 2 2 2" xfId="45462" xr:uid="{00000000-0005-0000-0000-0000C5980000}"/>
    <cellStyle name="Note 16 4 2 2 2 2" xfId="45463" xr:uid="{00000000-0005-0000-0000-0000C6980000}"/>
    <cellStyle name="Note 16 4 2 2 3" xfId="45464" xr:uid="{00000000-0005-0000-0000-0000C7980000}"/>
    <cellStyle name="Note 16 4 2 3" xfId="45465" xr:uid="{00000000-0005-0000-0000-0000C8980000}"/>
    <cellStyle name="Note 16 4 2 3 2" xfId="45466" xr:uid="{00000000-0005-0000-0000-0000C9980000}"/>
    <cellStyle name="Note 16 4 2 4" xfId="45467" xr:uid="{00000000-0005-0000-0000-0000CA980000}"/>
    <cellStyle name="Note 16 4 3" xfId="45468" xr:uid="{00000000-0005-0000-0000-0000CB980000}"/>
    <cellStyle name="Note 16 4 3 2" xfId="45469" xr:uid="{00000000-0005-0000-0000-0000CC980000}"/>
    <cellStyle name="Note 16 4 3 2 2" xfId="45470" xr:uid="{00000000-0005-0000-0000-0000CD980000}"/>
    <cellStyle name="Note 16 4 3 3" xfId="45471" xr:uid="{00000000-0005-0000-0000-0000CE980000}"/>
    <cellStyle name="Note 16 4 4" xfId="45472" xr:uid="{00000000-0005-0000-0000-0000CF980000}"/>
    <cellStyle name="Note 16 5" xfId="45473" xr:uid="{00000000-0005-0000-0000-0000D0980000}"/>
    <cellStyle name="Note 16 5 2" xfId="45474" xr:uid="{00000000-0005-0000-0000-0000D1980000}"/>
    <cellStyle name="Note 16 5 2 2" xfId="45475" xr:uid="{00000000-0005-0000-0000-0000D2980000}"/>
    <cellStyle name="Note 16 5 2 2 2" xfId="45476" xr:uid="{00000000-0005-0000-0000-0000D3980000}"/>
    <cellStyle name="Note 16 5 2 3" xfId="45477" xr:uid="{00000000-0005-0000-0000-0000D4980000}"/>
    <cellStyle name="Note 16 5 3" xfId="45478" xr:uid="{00000000-0005-0000-0000-0000D5980000}"/>
    <cellStyle name="Note 16 5 3 2" xfId="45479" xr:uid="{00000000-0005-0000-0000-0000D6980000}"/>
    <cellStyle name="Note 16 5 4" xfId="45480" xr:uid="{00000000-0005-0000-0000-0000D7980000}"/>
    <cellStyle name="Note 16 6" xfId="45481" xr:uid="{00000000-0005-0000-0000-0000D8980000}"/>
    <cellStyle name="Note 16 6 2" xfId="45482" xr:uid="{00000000-0005-0000-0000-0000D9980000}"/>
    <cellStyle name="Note 16 6 2 2" xfId="45483" xr:uid="{00000000-0005-0000-0000-0000DA980000}"/>
    <cellStyle name="Note 16 6 3" xfId="45484" xr:uid="{00000000-0005-0000-0000-0000DB980000}"/>
    <cellStyle name="Note 16 7" xfId="45485" xr:uid="{00000000-0005-0000-0000-0000DC980000}"/>
    <cellStyle name="Note 17" xfId="19446" xr:uid="{00000000-0005-0000-0000-0000DD980000}"/>
    <cellStyle name="Note 17 2" xfId="19447" xr:uid="{00000000-0005-0000-0000-0000DE980000}"/>
    <cellStyle name="Note 17 2 2" xfId="19448" xr:uid="{00000000-0005-0000-0000-0000DF980000}"/>
    <cellStyle name="Note 17 2 2 2" xfId="19449" xr:uid="{00000000-0005-0000-0000-0000E0980000}"/>
    <cellStyle name="Note 17 3" xfId="19450" xr:uid="{00000000-0005-0000-0000-0000E1980000}"/>
    <cellStyle name="Note 18" xfId="19451" xr:uid="{00000000-0005-0000-0000-0000E2980000}"/>
    <cellStyle name="Note 18 2" xfId="19452" xr:uid="{00000000-0005-0000-0000-0000E3980000}"/>
    <cellStyle name="Note 18 2 2" xfId="19453" xr:uid="{00000000-0005-0000-0000-0000E4980000}"/>
    <cellStyle name="Note 18 2 2 2" xfId="19454" xr:uid="{00000000-0005-0000-0000-0000E5980000}"/>
    <cellStyle name="Note 18 3" xfId="19455" xr:uid="{00000000-0005-0000-0000-0000E6980000}"/>
    <cellStyle name="Note 19" xfId="19456" xr:uid="{00000000-0005-0000-0000-0000E7980000}"/>
    <cellStyle name="Note 19 2" xfId="19457" xr:uid="{00000000-0005-0000-0000-0000E8980000}"/>
    <cellStyle name="Note 19 2 2" xfId="19458" xr:uid="{00000000-0005-0000-0000-0000E9980000}"/>
    <cellStyle name="Note 19 2 2 2" xfId="19459" xr:uid="{00000000-0005-0000-0000-0000EA980000}"/>
    <cellStyle name="Note 19 3" xfId="19460" xr:uid="{00000000-0005-0000-0000-0000EB980000}"/>
    <cellStyle name="Note 2" xfId="19461" xr:uid="{00000000-0005-0000-0000-0000EC980000}"/>
    <cellStyle name="Note 2 10" xfId="45486" xr:uid="{00000000-0005-0000-0000-0000ED980000}"/>
    <cellStyle name="Note 2 11" xfId="45487" xr:uid="{00000000-0005-0000-0000-0000EE980000}"/>
    <cellStyle name="Note 2 12" xfId="45488" xr:uid="{00000000-0005-0000-0000-0000EF980000}"/>
    <cellStyle name="Note 2 13" xfId="45489" xr:uid="{00000000-0005-0000-0000-0000F0980000}"/>
    <cellStyle name="Note 2 14" xfId="45490" xr:uid="{00000000-0005-0000-0000-0000F1980000}"/>
    <cellStyle name="Note 2 15" xfId="45491" xr:uid="{00000000-0005-0000-0000-0000F2980000}"/>
    <cellStyle name="Note 2 16" xfId="45492" xr:uid="{00000000-0005-0000-0000-0000F3980000}"/>
    <cellStyle name="Note 2 17" xfId="45493" xr:uid="{00000000-0005-0000-0000-0000F4980000}"/>
    <cellStyle name="Note 2 18" xfId="45494" xr:uid="{00000000-0005-0000-0000-0000F5980000}"/>
    <cellStyle name="Note 2 19" xfId="45495" xr:uid="{00000000-0005-0000-0000-0000F6980000}"/>
    <cellStyle name="Note 2 2" xfId="19462" xr:uid="{00000000-0005-0000-0000-0000F7980000}"/>
    <cellStyle name="Note 2 2 10" xfId="19463" xr:uid="{00000000-0005-0000-0000-0000F8980000}"/>
    <cellStyle name="Note 2 2 10 2" xfId="19464" xr:uid="{00000000-0005-0000-0000-0000F9980000}"/>
    <cellStyle name="Note 2 2 11" xfId="19465" xr:uid="{00000000-0005-0000-0000-0000FA980000}"/>
    <cellStyle name="Note 2 2 11 2" xfId="19466" xr:uid="{00000000-0005-0000-0000-0000FB980000}"/>
    <cellStyle name="Note 2 2 12" xfId="19467" xr:uid="{00000000-0005-0000-0000-0000FC980000}"/>
    <cellStyle name="Note 2 2 13" xfId="19468" xr:uid="{00000000-0005-0000-0000-0000FD980000}"/>
    <cellStyle name="Note 2 2 14" xfId="19469" xr:uid="{00000000-0005-0000-0000-0000FE980000}"/>
    <cellStyle name="Note 2 2 2" xfId="19470" xr:uid="{00000000-0005-0000-0000-0000FF980000}"/>
    <cellStyle name="Note 2 2 2 2" xfId="19471" xr:uid="{00000000-0005-0000-0000-000000990000}"/>
    <cellStyle name="Note 2 2 2 2 2" xfId="19472" xr:uid="{00000000-0005-0000-0000-000001990000}"/>
    <cellStyle name="Note 2 2 2 2 2 2" xfId="19473" xr:uid="{00000000-0005-0000-0000-000002990000}"/>
    <cellStyle name="Note 2 2 2 2 2 2 2" xfId="19474" xr:uid="{00000000-0005-0000-0000-000003990000}"/>
    <cellStyle name="Note 2 2 2 2 2 2 2 2" xfId="45496" xr:uid="{00000000-0005-0000-0000-000004990000}"/>
    <cellStyle name="Note 2 2 2 2 2 2 2 2 2" xfId="45497" xr:uid="{00000000-0005-0000-0000-000005990000}"/>
    <cellStyle name="Note 2 2 2 2 2 2 2 2 2 2" xfId="45498" xr:uid="{00000000-0005-0000-0000-000006990000}"/>
    <cellStyle name="Note 2 2 2 2 2 2 2 2 2 2 2" xfId="45499" xr:uid="{00000000-0005-0000-0000-000007990000}"/>
    <cellStyle name="Note 2 2 2 2 2 2 2 2 2 3" xfId="45500" xr:uid="{00000000-0005-0000-0000-000008990000}"/>
    <cellStyle name="Note 2 2 2 2 2 2 2 2 3" xfId="45501" xr:uid="{00000000-0005-0000-0000-000009990000}"/>
    <cellStyle name="Note 2 2 2 2 2 2 2 2 3 2" xfId="45502" xr:uid="{00000000-0005-0000-0000-00000A990000}"/>
    <cellStyle name="Note 2 2 2 2 2 2 2 2 4" xfId="45503" xr:uid="{00000000-0005-0000-0000-00000B990000}"/>
    <cellStyle name="Note 2 2 2 2 2 2 2 3" xfId="45504" xr:uid="{00000000-0005-0000-0000-00000C990000}"/>
    <cellStyle name="Note 2 2 2 2 2 2 2 3 2" xfId="45505" xr:uid="{00000000-0005-0000-0000-00000D990000}"/>
    <cellStyle name="Note 2 2 2 2 2 2 2 3 2 2" xfId="45506" xr:uid="{00000000-0005-0000-0000-00000E990000}"/>
    <cellStyle name="Note 2 2 2 2 2 2 2 3 3" xfId="45507" xr:uid="{00000000-0005-0000-0000-00000F990000}"/>
    <cellStyle name="Note 2 2 2 2 2 2 2 4" xfId="45508" xr:uid="{00000000-0005-0000-0000-000010990000}"/>
    <cellStyle name="Note 2 2 2 2 2 2 3" xfId="19475" xr:uid="{00000000-0005-0000-0000-000011990000}"/>
    <cellStyle name="Note 2 2 2 2 2 2 3 2" xfId="45509" xr:uid="{00000000-0005-0000-0000-000012990000}"/>
    <cellStyle name="Note 2 2 2 2 2 2 3 2 2" xfId="45510" xr:uid="{00000000-0005-0000-0000-000013990000}"/>
    <cellStyle name="Note 2 2 2 2 2 2 3 2 2 2" xfId="45511" xr:uid="{00000000-0005-0000-0000-000014990000}"/>
    <cellStyle name="Note 2 2 2 2 2 2 3 2 3" xfId="45512" xr:uid="{00000000-0005-0000-0000-000015990000}"/>
    <cellStyle name="Note 2 2 2 2 2 2 3 3" xfId="45513" xr:uid="{00000000-0005-0000-0000-000016990000}"/>
    <cellStyle name="Note 2 2 2 2 2 2 3 3 2" xfId="45514" xr:uid="{00000000-0005-0000-0000-000017990000}"/>
    <cellStyle name="Note 2 2 2 2 2 2 3 4" xfId="45515" xr:uid="{00000000-0005-0000-0000-000018990000}"/>
    <cellStyle name="Note 2 2 2 2 2 2 4" xfId="45516" xr:uid="{00000000-0005-0000-0000-000019990000}"/>
    <cellStyle name="Note 2 2 2 2 2 2 4 2" xfId="45517" xr:uid="{00000000-0005-0000-0000-00001A990000}"/>
    <cellStyle name="Note 2 2 2 2 2 2 4 2 2" xfId="45518" xr:uid="{00000000-0005-0000-0000-00001B990000}"/>
    <cellStyle name="Note 2 2 2 2 2 2 4 3" xfId="45519" xr:uid="{00000000-0005-0000-0000-00001C990000}"/>
    <cellStyle name="Note 2 2 2 2 2 2 5" xfId="45520" xr:uid="{00000000-0005-0000-0000-00001D990000}"/>
    <cellStyle name="Note 2 2 2 2 2 3" xfId="19476" xr:uid="{00000000-0005-0000-0000-00001E990000}"/>
    <cellStyle name="Note 2 2 2 2 2 3 2" xfId="45521" xr:uid="{00000000-0005-0000-0000-00001F990000}"/>
    <cellStyle name="Note 2 2 2 2 2 3 2 2" xfId="45522" xr:uid="{00000000-0005-0000-0000-000020990000}"/>
    <cellStyle name="Note 2 2 2 2 2 3 2 2 2" xfId="45523" xr:uid="{00000000-0005-0000-0000-000021990000}"/>
    <cellStyle name="Note 2 2 2 2 2 3 2 2 2 2" xfId="45524" xr:uid="{00000000-0005-0000-0000-000022990000}"/>
    <cellStyle name="Note 2 2 2 2 2 3 2 2 3" xfId="45525" xr:uid="{00000000-0005-0000-0000-000023990000}"/>
    <cellStyle name="Note 2 2 2 2 2 3 2 3" xfId="45526" xr:uid="{00000000-0005-0000-0000-000024990000}"/>
    <cellStyle name="Note 2 2 2 2 2 3 2 3 2" xfId="45527" xr:uid="{00000000-0005-0000-0000-000025990000}"/>
    <cellStyle name="Note 2 2 2 2 2 3 2 4" xfId="45528" xr:uid="{00000000-0005-0000-0000-000026990000}"/>
    <cellStyle name="Note 2 2 2 2 2 3 3" xfId="45529" xr:uid="{00000000-0005-0000-0000-000027990000}"/>
    <cellStyle name="Note 2 2 2 2 2 3 3 2" xfId="45530" xr:uid="{00000000-0005-0000-0000-000028990000}"/>
    <cellStyle name="Note 2 2 2 2 2 3 3 2 2" xfId="45531" xr:uid="{00000000-0005-0000-0000-000029990000}"/>
    <cellStyle name="Note 2 2 2 2 2 3 3 3" xfId="45532" xr:uid="{00000000-0005-0000-0000-00002A990000}"/>
    <cellStyle name="Note 2 2 2 2 2 3 4" xfId="45533" xr:uid="{00000000-0005-0000-0000-00002B990000}"/>
    <cellStyle name="Note 2 2 2 2 2 4" xfId="45534" xr:uid="{00000000-0005-0000-0000-00002C990000}"/>
    <cellStyle name="Note 2 2 2 2 2 4 2" xfId="45535" xr:uid="{00000000-0005-0000-0000-00002D990000}"/>
    <cellStyle name="Note 2 2 2 2 2 4 2 2" xfId="45536" xr:uid="{00000000-0005-0000-0000-00002E990000}"/>
    <cellStyle name="Note 2 2 2 2 2 4 2 2 2" xfId="45537" xr:uid="{00000000-0005-0000-0000-00002F990000}"/>
    <cellStyle name="Note 2 2 2 2 2 4 2 3" xfId="45538" xr:uid="{00000000-0005-0000-0000-000030990000}"/>
    <cellStyle name="Note 2 2 2 2 2 4 3" xfId="45539" xr:uid="{00000000-0005-0000-0000-000031990000}"/>
    <cellStyle name="Note 2 2 2 2 2 4 3 2" xfId="45540" xr:uid="{00000000-0005-0000-0000-000032990000}"/>
    <cellStyle name="Note 2 2 2 2 2 4 4" xfId="45541" xr:uid="{00000000-0005-0000-0000-000033990000}"/>
    <cellStyle name="Note 2 2 2 2 2 5" xfId="45542" xr:uid="{00000000-0005-0000-0000-000034990000}"/>
    <cellStyle name="Note 2 2 2 2 2 5 2" xfId="45543" xr:uid="{00000000-0005-0000-0000-000035990000}"/>
    <cellStyle name="Note 2 2 2 2 2 5 2 2" xfId="45544" xr:uid="{00000000-0005-0000-0000-000036990000}"/>
    <cellStyle name="Note 2 2 2 2 2 5 3" xfId="45545" xr:uid="{00000000-0005-0000-0000-000037990000}"/>
    <cellStyle name="Note 2 2 2 2 2 6" xfId="45546" xr:uid="{00000000-0005-0000-0000-000038990000}"/>
    <cellStyle name="Note 2 2 2 2 3" xfId="19477" xr:uid="{00000000-0005-0000-0000-000039990000}"/>
    <cellStyle name="Note 2 2 2 2 3 2" xfId="19478" xr:uid="{00000000-0005-0000-0000-00003A990000}"/>
    <cellStyle name="Note 2 2 2 2 3 2 2" xfId="45547" xr:uid="{00000000-0005-0000-0000-00003B990000}"/>
    <cellStyle name="Note 2 2 2 2 3 2 2 2" xfId="45548" xr:uid="{00000000-0005-0000-0000-00003C990000}"/>
    <cellStyle name="Note 2 2 2 2 3 2 2 2 2" xfId="45549" xr:uid="{00000000-0005-0000-0000-00003D990000}"/>
    <cellStyle name="Note 2 2 2 2 3 2 2 2 2 2" xfId="45550" xr:uid="{00000000-0005-0000-0000-00003E990000}"/>
    <cellStyle name="Note 2 2 2 2 3 2 2 2 2 2 2" xfId="45551" xr:uid="{00000000-0005-0000-0000-00003F990000}"/>
    <cellStyle name="Note 2 2 2 2 3 2 2 2 2 3" xfId="45552" xr:uid="{00000000-0005-0000-0000-000040990000}"/>
    <cellStyle name="Note 2 2 2 2 3 2 2 2 3" xfId="45553" xr:uid="{00000000-0005-0000-0000-000041990000}"/>
    <cellStyle name="Note 2 2 2 2 3 2 2 2 3 2" xfId="45554" xr:uid="{00000000-0005-0000-0000-000042990000}"/>
    <cellStyle name="Note 2 2 2 2 3 2 2 2 4" xfId="45555" xr:uid="{00000000-0005-0000-0000-000043990000}"/>
    <cellStyle name="Note 2 2 2 2 3 2 2 3" xfId="45556" xr:uid="{00000000-0005-0000-0000-000044990000}"/>
    <cellStyle name="Note 2 2 2 2 3 2 2 3 2" xfId="45557" xr:uid="{00000000-0005-0000-0000-000045990000}"/>
    <cellStyle name="Note 2 2 2 2 3 2 2 3 2 2" xfId="45558" xr:uid="{00000000-0005-0000-0000-000046990000}"/>
    <cellStyle name="Note 2 2 2 2 3 2 2 3 3" xfId="45559" xr:uid="{00000000-0005-0000-0000-000047990000}"/>
    <cellStyle name="Note 2 2 2 2 3 2 2 4" xfId="45560" xr:uid="{00000000-0005-0000-0000-000048990000}"/>
    <cellStyle name="Note 2 2 2 2 3 2 3" xfId="45561" xr:uid="{00000000-0005-0000-0000-000049990000}"/>
    <cellStyle name="Note 2 2 2 2 3 2 3 2" xfId="45562" xr:uid="{00000000-0005-0000-0000-00004A990000}"/>
    <cellStyle name="Note 2 2 2 2 3 2 3 2 2" xfId="45563" xr:uid="{00000000-0005-0000-0000-00004B990000}"/>
    <cellStyle name="Note 2 2 2 2 3 2 3 2 2 2" xfId="45564" xr:uid="{00000000-0005-0000-0000-00004C990000}"/>
    <cellStyle name="Note 2 2 2 2 3 2 3 2 3" xfId="45565" xr:uid="{00000000-0005-0000-0000-00004D990000}"/>
    <cellStyle name="Note 2 2 2 2 3 2 3 3" xfId="45566" xr:uid="{00000000-0005-0000-0000-00004E990000}"/>
    <cellStyle name="Note 2 2 2 2 3 2 3 3 2" xfId="45567" xr:uid="{00000000-0005-0000-0000-00004F990000}"/>
    <cellStyle name="Note 2 2 2 2 3 2 3 4" xfId="45568" xr:uid="{00000000-0005-0000-0000-000050990000}"/>
    <cellStyle name="Note 2 2 2 2 3 2 4" xfId="45569" xr:uid="{00000000-0005-0000-0000-000051990000}"/>
    <cellStyle name="Note 2 2 2 2 3 2 4 2" xfId="45570" xr:uid="{00000000-0005-0000-0000-000052990000}"/>
    <cellStyle name="Note 2 2 2 2 3 2 4 2 2" xfId="45571" xr:uid="{00000000-0005-0000-0000-000053990000}"/>
    <cellStyle name="Note 2 2 2 2 3 2 4 3" xfId="45572" xr:uid="{00000000-0005-0000-0000-000054990000}"/>
    <cellStyle name="Note 2 2 2 2 3 2 5" xfId="45573" xr:uid="{00000000-0005-0000-0000-000055990000}"/>
    <cellStyle name="Note 2 2 2 2 3 3" xfId="45574" xr:uid="{00000000-0005-0000-0000-000056990000}"/>
    <cellStyle name="Note 2 2 2 2 3 3 2" xfId="45575" xr:uid="{00000000-0005-0000-0000-000057990000}"/>
    <cellStyle name="Note 2 2 2 2 3 3 2 2" xfId="45576" xr:uid="{00000000-0005-0000-0000-000058990000}"/>
    <cellStyle name="Note 2 2 2 2 3 3 2 2 2" xfId="45577" xr:uid="{00000000-0005-0000-0000-000059990000}"/>
    <cellStyle name="Note 2 2 2 2 3 3 2 2 2 2" xfId="45578" xr:uid="{00000000-0005-0000-0000-00005A990000}"/>
    <cellStyle name="Note 2 2 2 2 3 3 2 2 3" xfId="45579" xr:uid="{00000000-0005-0000-0000-00005B990000}"/>
    <cellStyle name="Note 2 2 2 2 3 3 2 3" xfId="45580" xr:uid="{00000000-0005-0000-0000-00005C990000}"/>
    <cellStyle name="Note 2 2 2 2 3 3 2 3 2" xfId="45581" xr:uid="{00000000-0005-0000-0000-00005D990000}"/>
    <cellStyle name="Note 2 2 2 2 3 3 2 4" xfId="45582" xr:uid="{00000000-0005-0000-0000-00005E990000}"/>
    <cellStyle name="Note 2 2 2 2 3 3 3" xfId="45583" xr:uid="{00000000-0005-0000-0000-00005F990000}"/>
    <cellStyle name="Note 2 2 2 2 3 3 3 2" xfId="45584" xr:uid="{00000000-0005-0000-0000-000060990000}"/>
    <cellStyle name="Note 2 2 2 2 3 3 3 2 2" xfId="45585" xr:uid="{00000000-0005-0000-0000-000061990000}"/>
    <cellStyle name="Note 2 2 2 2 3 3 3 3" xfId="45586" xr:uid="{00000000-0005-0000-0000-000062990000}"/>
    <cellStyle name="Note 2 2 2 2 3 3 4" xfId="45587" xr:uid="{00000000-0005-0000-0000-000063990000}"/>
    <cellStyle name="Note 2 2 2 2 3 4" xfId="45588" xr:uid="{00000000-0005-0000-0000-000064990000}"/>
    <cellStyle name="Note 2 2 2 2 3 4 2" xfId="45589" xr:uid="{00000000-0005-0000-0000-000065990000}"/>
    <cellStyle name="Note 2 2 2 2 3 4 2 2" xfId="45590" xr:uid="{00000000-0005-0000-0000-000066990000}"/>
    <cellStyle name="Note 2 2 2 2 3 4 2 2 2" xfId="45591" xr:uid="{00000000-0005-0000-0000-000067990000}"/>
    <cellStyle name="Note 2 2 2 2 3 4 2 3" xfId="45592" xr:uid="{00000000-0005-0000-0000-000068990000}"/>
    <cellStyle name="Note 2 2 2 2 3 4 3" xfId="45593" xr:uid="{00000000-0005-0000-0000-000069990000}"/>
    <cellStyle name="Note 2 2 2 2 3 4 3 2" xfId="45594" xr:uid="{00000000-0005-0000-0000-00006A990000}"/>
    <cellStyle name="Note 2 2 2 2 3 4 4" xfId="45595" xr:uid="{00000000-0005-0000-0000-00006B990000}"/>
    <cellStyle name="Note 2 2 2 2 3 5" xfId="45596" xr:uid="{00000000-0005-0000-0000-00006C990000}"/>
    <cellStyle name="Note 2 2 2 2 3 5 2" xfId="45597" xr:uid="{00000000-0005-0000-0000-00006D990000}"/>
    <cellStyle name="Note 2 2 2 2 3 5 2 2" xfId="45598" xr:uid="{00000000-0005-0000-0000-00006E990000}"/>
    <cellStyle name="Note 2 2 2 2 3 5 3" xfId="45599" xr:uid="{00000000-0005-0000-0000-00006F990000}"/>
    <cellStyle name="Note 2 2 2 2 3 6" xfId="45600" xr:uid="{00000000-0005-0000-0000-000070990000}"/>
    <cellStyle name="Note 2 2 2 2 4" xfId="19479" xr:uid="{00000000-0005-0000-0000-000071990000}"/>
    <cellStyle name="Note 2 2 2 2 4 2" xfId="45601" xr:uid="{00000000-0005-0000-0000-000072990000}"/>
    <cellStyle name="Note 2 2 2 2 4 2 2" xfId="45602" xr:uid="{00000000-0005-0000-0000-000073990000}"/>
    <cellStyle name="Note 2 2 2 2 4 2 2 2" xfId="45603" xr:uid="{00000000-0005-0000-0000-000074990000}"/>
    <cellStyle name="Note 2 2 2 2 4 2 2 2 2" xfId="45604" xr:uid="{00000000-0005-0000-0000-000075990000}"/>
    <cellStyle name="Note 2 2 2 2 4 2 2 2 2 2" xfId="45605" xr:uid="{00000000-0005-0000-0000-000076990000}"/>
    <cellStyle name="Note 2 2 2 2 4 2 2 2 3" xfId="45606" xr:uid="{00000000-0005-0000-0000-000077990000}"/>
    <cellStyle name="Note 2 2 2 2 4 2 2 3" xfId="45607" xr:uid="{00000000-0005-0000-0000-000078990000}"/>
    <cellStyle name="Note 2 2 2 2 4 2 2 3 2" xfId="45608" xr:uid="{00000000-0005-0000-0000-000079990000}"/>
    <cellStyle name="Note 2 2 2 2 4 2 2 4" xfId="45609" xr:uid="{00000000-0005-0000-0000-00007A990000}"/>
    <cellStyle name="Note 2 2 2 2 4 2 3" xfId="45610" xr:uid="{00000000-0005-0000-0000-00007B990000}"/>
    <cellStyle name="Note 2 2 2 2 4 2 3 2" xfId="45611" xr:uid="{00000000-0005-0000-0000-00007C990000}"/>
    <cellStyle name="Note 2 2 2 2 4 2 3 2 2" xfId="45612" xr:uid="{00000000-0005-0000-0000-00007D990000}"/>
    <cellStyle name="Note 2 2 2 2 4 2 3 3" xfId="45613" xr:uid="{00000000-0005-0000-0000-00007E990000}"/>
    <cellStyle name="Note 2 2 2 2 4 2 4" xfId="45614" xr:uid="{00000000-0005-0000-0000-00007F990000}"/>
    <cellStyle name="Note 2 2 2 2 4 3" xfId="45615" xr:uid="{00000000-0005-0000-0000-000080990000}"/>
    <cellStyle name="Note 2 2 2 2 4 3 2" xfId="45616" xr:uid="{00000000-0005-0000-0000-000081990000}"/>
    <cellStyle name="Note 2 2 2 2 4 3 2 2" xfId="45617" xr:uid="{00000000-0005-0000-0000-000082990000}"/>
    <cellStyle name="Note 2 2 2 2 4 3 2 2 2" xfId="45618" xr:uid="{00000000-0005-0000-0000-000083990000}"/>
    <cellStyle name="Note 2 2 2 2 4 3 2 3" xfId="45619" xr:uid="{00000000-0005-0000-0000-000084990000}"/>
    <cellStyle name="Note 2 2 2 2 4 3 3" xfId="45620" xr:uid="{00000000-0005-0000-0000-000085990000}"/>
    <cellStyle name="Note 2 2 2 2 4 3 3 2" xfId="45621" xr:uid="{00000000-0005-0000-0000-000086990000}"/>
    <cellStyle name="Note 2 2 2 2 4 3 4" xfId="45622" xr:uid="{00000000-0005-0000-0000-000087990000}"/>
    <cellStyle name="Note 2 2 2 2 4 4" xfId="45623" xr:uid="{00000000-0005-0000-0000-000088990000}"/>
    <cellStyle name="Note 2 2 2 2 4 4 2" xfId="45624" xr:uid="{00000000-0005-0000-0000-000089990000}"/>
    <cellStyle name="Note 2 2 2 2 4 4 2 2" xfId="45625" xr:uid="{00000000-0005-0000-0000-00008A990000}"/>
    <cellStyle name="Note 2 2 2 2 4 4 3" xfId="45626" xr:uid="{00000000-0005-0000-0000-00008B990000}"/>
    <cellStyle name="Note 2 2 2 2 4 5" xfId="45627" xr:uid="{00000000-0005-0000-0000-00008C990000}"/>
    <cellStyle name="Note 2 2 2 2 5" xfId="45628" xr:uid="{00000000-0005-0000-0000-00008D990000}"/>
    <cellStyle name="Note 2 2 2 2 5 2" xfId="45629" xr:uid="{00000000-0005-0000-0000-00008E990000}"/>
    <cellStyle name="Note 2 2 2 2 5 2 2" xfId="45630" xr:uid="{00000000-0005-0000-0000-00008F990000}"/>
    <cellStyle name="Note 2 2 2 2 5 2 2 2" xfId="45631" xr:uid="{00000000-0005-0000-0000-000090990000}"/>
    <cellStyle name="Note 2 2 2 2 5 2 2 2 2" xfId="45632" xr:uid="{00000000-0005-0000-0000-000091990000}"/>
    <cellStyle name="Note 2 2 2 2 5 2 2 3" xfId="45633" xr:uid="{00000000-0005-0000-0000-000092990000}"/>
    <cellStyle name="Note 2 2 2 2 5 2 3" xfId="45634" xr:uid="{00000000-0005-0000-0000-000093990000}"/>
    <cellStyle name="Note 2 2 2 2 5 2 3 2" xfId="45635" xr:uid="{00000000-0005-0000-0000-000094990000}"/>
    <cellStyle name="Note 2 2 2 2 5 2 4" xfId="45636" xr:uid="{00000000-0005-0000-0000-000095990000}"/>
    <cellStyle name="Note 2 2 2 2 5 3" xfId="45637" xr:uid="{00000000-0005-0000-0000-000096990000}"/>
    <cellStyle name="Note 2 2 2 2 5 3 2" xfId="45638" xr:uid="{00000000-0005-0000-0000-000097990000}"/>
    <cellStyle name="Note 2 2 2 2 5 3 2 2" xfId="45639" xr:uid="{00000000-0005-0000-0000-000098990000}"/>
    <cellStyle name="Note 2 2 2 2 5 3 3" xfId="45640" xr:uid="{00000000-0005-0000-0000-000099990000}"/>
    <cellStyle name="Note 2 2 2 2 5 4" xfId="45641" xr:uid="{00000000-0005-0000-0000-00009A990000}"/>
    <cellStyle name="Note 2 2 2 2 6" xfId="45642" xr:uid="{00000000-0005-0000-0000-00009B990000}"/>
    <cellStyle name="Note 2 2 2 2 6 2" xfId="45643" xr:uid="{00000000-0005-0000-0000-00009C990000}"/>
    <cellStyle name="Note 2 2 2 2 6 2 2" xfId="45644" xr:uid="{00000000-0005-0000-0000-00009D990000}"/>
    <cellStyle name="Note 2 2 2 2 6 2 2 2" xfId="45645" xr:uid="{00000000-0005-0000-0000-00009E990000}"/>
    <cellStyle name="Note 2 2 2 2 6 2 3" xfId="45646" xr:uid="{00000000-0005-0000-0000-00009F990000}"/>
    <cellStyle name="Note 2 2 2 2 6 3" xfId="45647" xr:uid="{00000000-0005-0000-0000-0000A0990000}"/>
    <cellStyle name="Note 2 2 2 2 6 3 2" xfId="45648" xr:uid="{00000000-0005-0000-0000-0000A1990000}"/>
    <cellStyle name="Note 2 2 2 2 6 4" xfId="45649" xr:uid="{00000000-0005-0000-0000-0000A2990000}"/>
    <cellStyle name="Note 2 2 2 2 7" xfId="45650" xr:uid="{00000000-0005-0000-0000-0000A3990000}"/>
    <cellStyle name="Note 2 2 2 2 7 2" xfId="45651" xr:uid="{00000000-0005-0000-0000-0000A4990000}"/>
    <cellStyle name="Note 2 2 2 2 7 2 2" xfId="45652" xr:uid="{00000000-0005-0000-0000-0000A5990000}"/>
    <cellStyle name="Note 2 2 2 2 7 3" xfId="45653" xr:uid="{00000000-0005-0000-0000-0000A6990000}"/>
    <cellStyle name="Note 2 2 2 2 8" xfId="45654" xr:uid="{00000000-0005-0000-0000-0000A7990000}"/>
    <cellStyle name="Note 2 2 2 3" xfId="19480" xr:uid="{00000000-0005-0000-0000-0000A8990000}"/>
    <cellStyle name="Note 2 2 2 3 2" xfId="19481" xr:uid="{00000000-0005-0000-0000-0000A9990000}"/>
    <cellStyle name="Note 2 2 2 3 2 2" xfId="19482" xr:uid="{00000000-0005-0000-0000-0000AA990000}"/>
    <cellStyle name="Note 2 2 2 3 2 2 2" xfId="19483" xr:uid="{00000000-0005-0000-0000-0000AB990000}"/>
    <cellStyle name="Note 2 2 2 3 2 2 2 2" xfId="45655" xr:uid="{00000000-0005-0000-0000-0000AC990000}"/>
    <cellStyle name="Note 2 2 2 3 2 2 3" xfId="19484" xr:uid="{00000000-0005-0000-0000-0000AD990000}"/>
    <cellStyle name="Note 2 2 2 3 2 3" xfId="19485" xr:uid="{00000000-0005-0000-0000-0000AE990000}"/>
    <cellStyle name="Note 2 2 2 3 2 3 2" xfId="45656" xr:uid="{00000000-0005-0000-0000-0000AF990000}"/>
    <cellStyle name="Note 2 2 2 3 2 4" xfId="45657" xr:uid="{00000000-0005-0000-0000-0000B0990000}"/>
    <cellStyle name="Note 2 2 2 3 3" xfId="19486" xr:uid="{00000000-0005-0000-0000-0000B1990000}"/>
    <cellStyle name="Note 2 2 2 3 3 2" xfId="19487" xr:uid="{00000000-0005-0000-0000-0000B2990000}"/>
    <cellStyle name="Note 2 2 2 3 3 2 2" xfId="19488" xr:uid="{00000000-0005-0000-0000-0000B3990000}"/>
    <cellStyle name="Note 2 2 2 3 3 3" xfId="19489" xr:uid="{00000000-0005-0000-0000-0000B4990000}"/>
    <cellStyle name="Note 2 2 2 3 3 4" xfId="19490" xr:uid="{00000000-0005-0000-0000-0000B5990000}"/>
    <cellStyle name="Note 2 2 2 3 4" xfId="19491" xr:uid="{00000000-0005-0000-0000-0000B6990000}"/>
    <cellStyle name="Note 2 2 2 3 4 2" xfId="19492" xr:uid="{00000000-0005-0000-0000-0000B7990000}"/>
    <cellStyle name="Note 2 2 2 3 5" xfId="19493" xr:uid="{00000000-0005-0000-0000-0000B8990000}"/>
    <cellStyle name="Note 2 2 2 3 5 2" xfId="19494" xr:uid="{00000000-0005-0000-0000-0000B9990000}"/>
    <cellStyle name="Note 2 2 2 3 6" xfId="19495" xr:uid="{00000000-0005-0000-0000-0000BA990000}"/>
    <cellStyle name="Note 2 2 2 3 7" xfId="19496" xr:uid="{00000000-0005-0000-0000-0000BB990000}"/>
    <cellStyle name="Note 2 2 2 4" xfId="19497" xr:uid="{00000000-0005-0000-0000-0000BC990000}"/>
    <cellStyle name="Note 2 2 2 4 2" xfId="19498" xr:uid="{00000000-0005-0000-0000-0000BD990000}"/>
    <cellStyle name="Note 2 2 2 4 2 2" xfId="19499" xr:uid="{00000000-0005-0000-0000-0000BE990000}"/>
    <cellStyle name="Note 2 2 2 4 2 2 2" xfId="19500" xr:uid="{00000000-0005-0000-0000-0000BF990000}"/>
    <cellStyle name="Note 2 2 2 4 2 3" xfId="19501" xr:uid="{00000000-0005-0000-0000-0000C0990000}"/>
    <cellStyle name="Note 2 2 2 4 3" xfId="19502" xr:uid="{00000000-0005-0000-0000-0000C1990000}"/>
    <cellStyle name="Note 2 2 2 4 3 2" xfId="45658" xr:uid="{00000000-0005-0000-0000-0000C2990000}"/>
    <cellStyle name="Note 2 2 2 4 4" xfId="45659" xr:uid="{00000000-0005-0000-0000-0000C3990000}"/>
    <cellStyle name="Note 2 2 2 5" xfId="19503" xr:uid="{00000000-0005-0000-0000-0000C4990000}"/>
    <cellStyle name="Note 2 2 2 5 2" xfId="19504" xr:uid="{00000000-0005-0000-0000-0000C5990000}"/>
    <cellStyle name="Note 2 2 2 5 2 2" xfId="19505" xr:uid="{00000000-0005-0000-0000-0000C6990000}"/>
    <cellStyle name="Note 2 2 2 5 2 2 2" xfId="19506" xr:uid="{00000000-0005-0000-0000-0000C7990000}"/>
    <cellStyle name="Note 2 2 2 5 2 3" xfId="19507" xr:uid="{00000000-0005-0000-0000-0000C8990000}"/>
    <cellStyle name="Note 2 2 2 5 3" xfId="19508" xr:uid="{00000000-0005-0000-0000-0000C9990000}"/>
    <cellStyle name="Note 2 2 2 5 3 2" xfId="19509" xr:uid="{00000000-0005-0000-0000-0000CA990000}"/>
    <cellStyle name="Note 2 2 2 5 4" xfId="19510" xr:uid="{00000000-0005-0000-0000-0000CB990000}"/>
    <cellStyle name="Note 2 2 2 5 5" xfId="19511" xr:uid="{00000000-0005-0000-0000-0000CC990000}"/>
    <cellStyle name="Note 2 2 2 6" xfId="19512" xr:uid="{00000000-0005-0000-0000-0000CD990000}"/>
    <cellStyle name="Note 2 2 2 6 2" xfId="19513" xr:uid="{00000000-0005-0000-0000-0000CE990000}"/>
    <cellStyle name="Note 2 2 2 7" xfId="19514" xr:uid="{00000000-0005-0000-0000-0000CF990000}"/>
    <cellStyle name="Note 2 2 2 7 2" xfId="19515" xr:uid="{00000000-0005-0000-0000-0000D0990000}"/>
    <cellStyle name="Note 2 2 2 8" xfId="19516" xr:uid="{00000000-0005-0000-0000-0000D1990000}"/>
    <cellStyle name="Note 2 2 3" xfId="19517" xr:uid="{00000000-0005-0000-0000-0000D2990000}"/>
    <cellStyle name="Note 2 2 3 2" xfId="19518" xr:uid="{00000000-0005-0000-0000-0000D3990000}"/>
    <cellStyle name="Note 2 2 3 2 2" xfId="19519" xr:uid="{00000000-0005-0000-0000-0000D4990000}"/>
    <cellStyle name="Note 2 2 3 2 2 2" xfId="19520" xr:uid="{00000000-0005-0000-0000-0000D5990000}"/>
    <cellStyle name="Note 2 2 3 2 2 2 2" xfId="19521" xr:uid="{00000000-0005-0000-0000-0000D6990000}"/>
    <cellStyle name="Note 2 2 3 2 2 3" xfId="19522" xr:uid="{00000000-0005-0000-0000-0000D7990000}"/>
    <cellStyle name="Note 2 2 3 2 3" xfId="19523" xr:uid="{00000000-0005-0000-0000-0000D8990000}"/>
    <cellStyle name="Note 2 2 3 2 3 2" xfId="45660" xr:uid="{00000000-0005-0000-0000-0000D9990000}"/>
    <cellStyle name="Note 2 2 3 2 4" xfId="45661" xr:uid="{00000000-0005-0000-0000-0000DA990000}"/>
    <cellStyle name="Note 2 2 3 3" xfId="19524" xr:uid="{00000000-0005-0000-0000-0000DB990000}"/>
    <cellStyle name="Note 2 2 3 3 2" xfId="19525" xr:uid="{00000000-0005-0000-0000-0000DC990000}"/>
    <cellStyle name="Note 2 2 3 3 2 2" xfId="19526" xr:uid="{00000000-0005-0000-0000-0000DD990000}"/>
    <cellStyle name="Note 2 2 3 3 2 3" xfId="19527" xr:uid="{00000000-0005-0000-0000-0000DE990000}"/>
    <cellStyle name="Note 2 2 3 3 3" xfId="19528" xr:uid="{00000000-0005-0000-0000-0000DF990000}"/>
    <cellStyle name="Note 2 2 3 4" xfId="19529" xr:uid="{00000000-0005-0000-0000-0000E0990000}"/>
    <cellStyle name="Note 2 2 3 5" xfId="19530" xr:uid="{00000000-0005-0000-0000-0000E1990000}"/>
    <cellStyle name="Note 2 2 4" xfId="19531" xr:uid="{00000000-0005-0000-0000-0000E2990000}"/>
    <cellStyle name="Note 2 2 4 2" xfId="19532" xr:uid="{00000000-0005-0000-0000-0000E3990000}"/>
    <cellStyle name="Note 2 2 4 2 2" xfId="19533" xr:uid="{00000000-0005-0000-0000-0000E4990000}"/>
    <cellStyle name="Note 2 2 4 2 2 2" xfId="19534" xr:uid="{00000000-0005-0000-0000-0000E5990000}"/>
    <cellStyle name="Note 2 2 4 2 2 3" xfId="19535" xr:uid="{00000000-0005-0000-0000-0000E6990000}"/>
    <cellStyle name="Note 2 2 4 2 3" xfId="19536" xr:uid="{00000000-0005-0000-0000-0000E7990000}"/>
    <cellStyle name="Note 2 2 4 3" xfId="19537" xr:uid="{00000000-0005-0000-0000-0000E8990000}"/>
    <cellStyle name="Note 2 2 4 3 2" xfId="19538" xr:uid="{00000000-0005-0000-0000-0000E9990000}"/>
    <cellStyle name="Note 2 2 4 3 2 2" xfId="19539" xr:uid="{00000000-0005-0000-0000-0000EA990000}"/>
    <cellStyle name="Note 2 2 4 3 3" xfId="19540" xr:uid="{00000000-0005-0000-0000-0000EB990000}"/>
    <cellStyle name="Note 2 2 4 3 4" xfId="19541" xr:uid="{00000000-0005-0000-0000-0000EC990000}"/>
    <cellStyle name="Note 2 2 4 4" xfId="19542" xr:uid="{00000000-0005-0000-0000-0000ED990000}"/>
    <cellStyle name="Note 2 2 4 4 2" xfId="19543" xr:uid="{00000000-0005-0000-0000-0000EE990000}"/>
    <cellStyle name="Note 2 2 4 5" xfId="19544" xr:uid="{00000000-0005-0000-0000-0000EF990000}"/>
    <cellStyle name="Note 2 2 4 5 2" xfId="19545" xr:uid="{00000000-0005-0000-0000-0000F0990000}"/>
    <cellStyle name="Note 2 2 4 6" xfId="19546" xr:uid="{00000000-0005-0000-0000-0000F1990000}"/>
    <cellStyle name="Note 2 2 4 7" xfId="19547" xr:uid="{00000000-0005-0000-0000-0000F2990000}"/>
    <cellStyle name="Note 2 2 5" xfId="19548" xr:uid="{00000000-0005-0000-0000-0000F3990000}"/>
    <cellStyle name="Note 2 2 5 2" xfId="19549" xr:uid="{00000000-0005-0000-0000-0000F4990000}"/>
    <cellStyle name="Note 2 2 5 2 2" xfId="19550" xr:uid="{00000000-0005-0000-0000-0000F5990000}"/>
    <cellStyle name="Note 2 2 5 2 2 2" xfId="19551" xr:uid="{00000000-0005-0000-0000-0000F6990000}"/>
    <cellStyle name="Note 2 2 5 2 2 3" xfId="19552" xr:uid="{00000000-0005-0000-0000-0000F7990000}"/>
    <cellStyle name="Note 2 2 5 2 3" xfId="19553" xr:uid="{00000000-0005-0000-0000-0000F8990000}"/>
    <cellStyle name="Note 2 2 5 3" xfId="19554" xr:uid="{00000000-0005-0000-0000-0000F9990000}"/>
    <cellStyle name="Note 2 2 6" xfId="19555" xr:uid="{00000000-0005-0000-0000-0000FA990000}"/>
    <cellStyle name="Note 2 2 6 2" xfId="19556" xr:uid="{00000000-0005-0000-0000-0000FB990000}"/>
    <cellStyle name="Note 2 2 6 2 2" xfId="19557" xr:uid="{00000000-0005-0000-0000-0000FC990000}"/>
    <cellStyle name="Note 2 2 6 3" xfId="19558" xr:uid="{00000000-0005-0000-0000-0000FD990000}"/>
    <cellStyle name="Note 2 2 6 3 2" xfId="19559" xr:uid="{00000000-0005-0000-0000-0000FE990000}"/>
    <cellStyle name="Note 2 2 6 4" xfId="19560" xr:uid="{00000000-0005-0000-0000-0000FF990000}"/>
    <cellStyle name="Note 2 2 6 5" xfId="19561" xr:uid="{00000000-0005-0000-0000-0000009A0000}"/>
    <cellStyle name="Note 2 2 7" xfId="19562" xr:uid="{00000000-0005-0000-0000-0000019A0000}"/>
    <cellStyle name="Note 2 2 7 2" xfId="19563" xr:uid="{00000000-0005-0000-0000-0000029A0000}"/>
    <cellStyle name="Note 2 2 7 2 2" xfId="19564" xr:uid="{00000000-0005-0000-0000-0000039A0000}"/>
    <cellStyle name="Note 2 2 7 2 3" xfId="19565" xr:uid="{00000000-0005-0000-0000-0000049A0000}"/>
    <cellStyle name="Note 2 2 7 3" xfId="19566" xr:uid="{00000000-0005-0000-0000-0000059A0000}"/>
    <cellStyle name="Note 2 2 8" xfId="19567" xr:uid="{00000000-0005-0000-0000-0000069A0000}"/>
    <cellStyle name="Note 2 2 8 2" xfId="19568" xr:uid="{00000000-0005-0000-0000-0000079A0000}"/>
    <cellStyle name="Note 2 2 9" xfId="19569" xr:uid="{00000000-0005-0000-0000-0000089A0000}"/>
    <cellStyle name="Note 2 2 9 2" xfId="19570" xr:uid="{00000000-0005-0000-0000-0000099A0000}"/>
    <cellStyle name="Note 2 20" xfId="45662" xr:uid="{00000000-0005-0000-0000-00000A9A0000}"/>
    <cellStyle name="Note 2 21" xfId="45663" xr:uid="{00000000-0005-0000-0000-00000B9A0000}"/>
    <cellStyle name="Note 2 22" xfId="45664" xr:uid="{00000000-0005-0000-0000-00000C9A0000}"/>
    <cellStyle name="Note 2 23" xfId="45665" xr:uid="{00000000-0005-0000-0000-00000D9A0000}"/>
    <cellStyle name="Note 2 24" xfId="45666" xr:uid="{00000000-0005-0000-0000-00000E9A0000}"/>
    <cellStyle name="Note 2 25" xfId="45667" xr:uid="{00000000-0005-0000-0000-00000F9A0000}"/>
    <cellStyle name="Note 2 26" xfId="45668" xr:uid="{00000000-0005-0000-0000-0000109A0000}"/>
    <cellStyle name="Note 2 27" xfId="45669" xr:uid="{00000000-0005-0000-0000-0000119A0000}"/>
    <cellStyle name="Note 2 28" xfId="45670" xr:uid="{00000000-0005-0000-0000-0000129A0000}"/>
    <cellStyle name="Note 2 29" xfId="45671" xr:uid="{00000000-0005-0000-0000-0000139A0000}"/>
    <cellStyle name="Note 2 3" xfId="19571" xr:uid="{00000000-0005-0000-0000-0000149A0000}"/>
    <cellStyle name="Note 2 3 2" xfId="19572" xr:uid="{00000000-0005-0000-0000-0000159A0000}"/>
    <cellStyle name="Note 2 3 2 2" xfId="19573" xr:uid="{00000000-0005-0000-0000-0000169A0000}"/>
    <cellStyle name="Note 2 3 2 2 2" xfId="19574" xr:uid="{00000000-0005-0000-0000-0000179A0000}"/>
    <cellStyle name="Note 2 3 2 2 2 2" xfId="19575" xr:uid="{00000000-0005-0000-0000-0000189A0000}"/>
    <cellStyle name="Note 2 3 2 2 3" xfId="19576" xr:uid="{00000000-0005-0000-0000-0000199A0000}"/>
    <cellStyle name="Note 2 3 2 3" xfId="19577" xr:uid="{00000000-0005-0000-0000-00001A9A0000}"/>
    <cellStyle name="Note 2 3 2 3 2" xfId="45672" xr:uid="{00000000-0005-0000-0000-00001B9A0000}"/>
    <cellStyle name="Note 2 3 2 4" xfId="19578" xr:uid="{00000000-0005-0000-0000-00001C9A0000}"/>
    <cellStyle name="Note 2 3 3" xfId="19579" xr:uid="{00000000-0005-0000-0000-00001D9A0000}"/>
    <cellStyle name="Note 2 3 3 2" xfId="19580" xr:uid="{00000000-0005-0000-0000-00001E9A0000}"/>
    <cellStyle name="Note 2 3 3 2 2" xfId="19581" xr:uid="{00000000-0005-0000-0000-00001F9A0000}"/>
    <cellStyle name="Note 2 3 3 3" xfId="19582" xr:uid="{00000000-0005-0000-0000-0000209A0000}"/>
    <cellStyle name="Note 2 3 4" xfId="19583" xr:uid="{00000000-0005-0000-0000-0000219A0000}"/>
    <cellStyle name="Note 2 3 4 2" xfId="19584" xr:uid="{00000000-0005-0000-0000-0000229A0000}"/>
    <cellStyle name="Note 2 3 5" xfId="19585" xr:uid="{00000000-0005-0000-0000-0000239A0000}"/>
    <cellStyle name="Note 2 3 5 2" xfId="19586" xr:uid="{00000000-0005-0000-0000-0000249A0000}"/>
    <cellStyle name="Note 2 3 6" xfId="19587" xr:uid="{00000000-0005-0000-0000-0000259A0000}"/>
    <cellStyle name="Note 2 3 6 2" xfId="19588" xr:uid="{00000000-0005-0000-0000-0000269A0000}"/>
    <cellStyle name="Note 2 3 7" xfId="19589" xr:uid="{00000000-0005-0000-0000-0000279A0000}"/>
    <cellStyle name="Note 2 3 7 2" xfId="19590" xr:uid="{00000000-0005-0000-0000-0000289A0000}"/>
    <cellStyle name="Note 2 3 8" xfId="19591" xr:uid="{00000000-0005-0000-0000-0000299A0000}"/>
    <cellStyle name="Note 2 30" xfId="45673" xr:uid="{00000000-0005-0000-0000-00002A9A0000}"/>
    <cellStyle name="Note 2 31" xfId="45674" xr:uid="{00000000-0005-0000-0000-00002B9A0000}"/>
    <cellStyle name="Note 2 32" xfId="45675" xr:uid="{00000000-0005-0000-0000-00002C9A0000}"/>
    <cellStyle name="Note 2 33" xfId="45676" xr:uid="{00000000-0005-0000-0000-00002D9A0000}"/>
    <cellStyle name="Note 2 34" xfId="45677" xr:uid="{00000000-0005-0000-0000-00002E9A0000}"/>
    <cellStyle name="Note 2 35" xfId="45678" xr:uid="{00000000-0005-0000-0000-00002F9A0000}"/>
    <cellStyle name="Note 2 36" xfId="45679" xr:uid="{00000000-0005-0000-0000-0000309A0000}"/>
    <cellStyle name="Note 2 37" xfId="45680" xr:uid="{00000000-0005-0000-0000-0000319A0000}"/>
    <cellStyle name="Note 2 38" xfId="45681" xr:uid="{00000000-0005-0000-0000-0000329A0000}"/>
    <cellStyle name="Note 2 39" xfId="45682" xr:uid="{00000000-0005-0000-0000-0000339A0000}"/>
    <cellStyle name="Note 2 4" xfId="19592" xr:uid="{00000000-0005-0000-0000-0000349A0000}"/>
    <cellStyle name="Note 2 4 2" xfId="19593" xr:uid="{00000000-0005-0000-0000-0000359A0000}"/>
    <cellStyle name="Note 2 4 2 2" xfId="19594" xr:uid="{00000000-0005-0000-0000-0000369A0000}"/>
    <cellStyle name="Note 2 4 2 2 2" xfId="19595" xr:uid="{00000000-0005-0000-0000-0000379A0000}"/>
    <cellStyle name="Note 2 4 2 3" xfId="45683" xr:uid="{00000000-0005-0000-0000-0000389A0000}"/>
    <cellStyle name="Note 2 4 3" xfId="45684" xr:uid="{00000000-0005-0000-0000-0000399A0000}"/>
    <cellStyle name="Note 2 4 3 2" xfId="45685" xr:uid="{00000000-0005-0000-0000-00003A9A0000}"/>
    <cellStyle name="Note 2 4 4" xfId="45686" xr:uid="{00000000-0005-0000-0000-00003B9A0000}"/>
    <cellStyle name="Note 2 40" xfId="45687" xr:uid="{00000000-0005-0000-0000-00003C9A0000}"/>
    <cellStyle name="Note 2 41" xfId="45688" xr:uid="{00000000-0005-0000-0000-00003D9A0000}"/>
    <cellStyle name="Note 2 42" xfId="45689" xr:uid="{00000000-0005-0000-0000-00003E9A0000}"/>
    <cellStyle name="Note 2 43" xfId="45690" xr:uid="{00000000-0005-0000-0000-00003F9A0000}"/>
    <cellStyle name="Note 2 44" xfId="45691" xr:uid="{00000000-0005-0000-0000-0000409A0000}"/>
    <cellStyle name="Note 2 45" xfId="45692" xr:uid="{00000000-0005-0000-0000-0000419A0000}"/>
    <cellStyle name="Note 2 46" xfId="45693" xr:uid="{00000000-0005-0000-0000-0000429A0000}"/>
    <cellStyle name="Note 2 5" xfId="19596" xr:uid="{00000000-0005-0000-0000-0000439A0000}"/>
    <cellStyle name="Note 2 5 2" xfId="19597" xr:uid="{00000000-0005-0000-0000-0000449A0000}"/>
    <cellStyle name="Note 2 5 2 2" xfId="19598" xr:uid="{00000000-0005-0000-0000-0000459A0000}"/>
    <cellStyle name="Note 2 5 2 2 2" xfId="19599" xr:uid="{00000000-0005-0000-0000-0000469A0000}"/>
    <cellStyle name="Note 2 5 2 2 2 2" xfId="19600" xr:uid="{00000000-0005-0000-0000-0000479A0000}"/>
    <cellStyle name="Note 2 5 2 2 3" xfId="19601" xr:uid="{00000000-0005-0000-0000-0000489A0000}"/>
    <cellStyle name="Note 2 5 2 3" xfId="19602" xr:uid="{00000000-0005-0000-0000-0000499A0000}"/>
    <cellStyle name="Note 2 5 2 4" xfId="19603" xr:uid="{00000000-0005-0000-0000-00004A9A0000}"/>
    <cellStyle name="Note 2 5 3" xfId="19604" xr:uid="{00000000-0005-0000-0000-00004B9A0000}"/>
    <cellStyle name="Note 2 5 3 2" xfId="19605" xr:uid="{00000000-0005-0000-0000-00004C9A0000}"/>
    <cellStyle name="Note 2 5 3 2 2" xfId="19606" xr:uid="{00000000-0005-0000-0000-00004D9A0000}"/>
    <cellStyle name="Note 2 5 3 3" xfId="19607" xr:uid="{00000000-0005-0000-0000-00004E9A0000}"/>
    <cellStyle name="Note 2 5 3 4" xfId="19608" xr:uid="{00000000-0005-0000-0000-00004F9A0000}"/>
    <cellStyle name="Note 2 5 4" xfId="19609" xr:uid="{00000000-0005-0000-0000-0000509A0000}"/>
    <cellStyle name="Note 2 5 4 2" xfId="19610" xr:uid="{00000000-0005-0000-0000-0000519A0000}"/>
    <cellStyle name="Note 2 5 5" xfId="19611" xr:uid="{00000000-0005-0000-0000-0000529A0000}"/>
    <cellStyle name="Note 2 5 5 2" xfId="19612" xr:uid="{00000000-0005-0000-0000-0000539A0000}"/>
    <cellStyle name="Note 2 5 6" xfId="19613" xr:uid="{00000000-0005-0000-0000-0000549A0000}"/>
    <cellStyle name="Note 2 5 6 2" xfId="19614" xr:uid="{00000000-0005-0000-0000-0000559A0000}"/>
    <cellStyle name="Note 2 5 7" xfId="19615" xr:uid="{00000000-0005-0000-0000-0000569A0000}"/>
    <cellStyle name="Note 2 5 7 2" xfId="19616" xr:uid="{00000000-0005-0000-0000-0000579A0000}"/>
    <cellStyle name="Note 2 5 8" xfId="19617" xr:uid="{00000000-0005-0000-0000-0000589A0000}"/>
    <cellStyle name="Note 2 5 9" xfId="19618" xr:uid="{00000000-0005-0000-0000-0000599A0000}"/>
    <cellStyle name="Note 2 6" xfId="19619" xr:uid="{00000000-0005-0000-0000-00005A9A0000}"/>
    <cellStyle name="Note 2 6 2" xfId="19620" xr:uid="{00000000-0005-0000-0000-00005B9A0000}"/>
    <cellStyle name="Note 2 6 2 2" xfId="19621" xr:uid="{00000000-0005-0000-0000-00005C9A0000}"/>
    <cellStyle name="Note 2 6 2 3" xfId="19622" xr:uid="{00000000-0005-0000-0000-00005D9A0000}"/>
    <cellStyle name="Note 2 6 3" xfId="19623" xr:uid="{00000000-0005-0000-0000-00005E9A0000}"/>
    <cellStyle name="Note 2 6 3 2" xfId="19624" xr:uid="{00000000-0005-0000-0000-00005F9A0000}"/>
    <cellStyle name="Note 2 6 4" xfId="19625" xr:uid="{00000000-0005-0000-0000-0000609A0000}"/>
    <cellStyle name="Note 2 6 5" xfId="19626" xr:uid="{00000000-0005-0000-0000-0000619A0000}"/>
    <cellStyle name="Note 2 7" xfId="19627" xr:uid="{00000000-0005-0000-0000-0000629A0000}"/>
    <cellStyle name="Note 2 7 2" xfId="19628" xr:uid="{00000000-0005-0000-0000-0000639A0000}"/>
    <cellStyle name="Note 2 7 2 2" xfId="19629" xr:uid="{00000000-0005-0000-0000-0000649A0000}"/>
    <cellStyle name="Note 2 7 3" xfId="19630" xr:uid="{00000000-0005-0000-0000-0000659A0000}"/>
    <cellStyle name="Note 2 8" xfId="19631" xr:uid="{00000000-0005-0000-0000-0000669A0000}"/>
    <cellStyle name="Note 2 8 2" xfId="19632" xr:uid="{00000000-0005-0000-0000-0000679A0000}"/>
    <cellStyle name="Note 2 9" xfId="45694" xr:uid="{00000000-0005-0000-0000-0000689A0000}"/>
    <cellStyle name="Note 2_Sheet2" xfId="19633" xr:uid="{00000000-0005-0000-0000-0000699A0000}"/>
    <cellStyle name="Note 20" xfId="19634" xr:uid="{00000000-0005-0000-0000-00006A9A0000}"/>
    <cellStyle name="Note 20 2" xfId="19635" xr:uid="{00000000-0005-0000-0000-00006B9A0000}"/>
    <cellStyle name="Note 20 2 2" xfId="19636" xr:uid="{00000000-0005-0000-0000-00006C9A0000}"/>
    <cellStyle name="Note 20 2 2 2" xfId="19637" xr:uid="{00000000-0005-0000-0000-00006D9A0000}"/>
    <cellStyle name="Note 20 3" xfId="19638" xr:uid="{00000000-0005-0000-0000-00006E9A0000}"/>
    <cellStyle name="Note 21" xfId="19639" xr:uid="{00000000-0005-0000-0000-00006F9A0000}"/>
    <cellStyle name="Note 21 2" xfId="19640" xr:uid="{00000000-0005-0000-0000-0000709A0000}"/>
    <cellStyle name="Note 21 2 2" xfId="19641" xr:uid="{00000000-0005-0000-0000-0000719A0000}"/>
    <cellStyle name="Note 21 2 2 2" xfId="19642" xr:uid="{00000000-0005-0000-0000-0000729A0000}"/>
    <cellStyle name="Note 21 3" xfId="19643" xr:uid="{00000000-0005-0000-0000-0000739A0000}"/>
    <cellStyle name="Note 22" xfId="19644" xr:uid="{00000000-0005-0000-0000-0000749A0000}"/>
    <cellStyle name="Note 22 2" xfId="19645" xr:uid="{00000000-0005-0000-0000-0000759A0000}"/>
    <cellStyle name="Note 22 2 2" xfId="19646" xr:uid="{00000000-0005-0000-0000-0000769A0000}"/>
    <cellStyle name="Note 22 2 2 2" xfId="19647" xr:uid="{00000000-0005-0000-0000-0000779A0000}"/>
    <cellStyle name="Note 22 2 2 2 2" xfId="19648" xr:uid="{00000000-0005-0000-0000-0000789A0000}"/>
    <cellStyle name="Note 22 2 3" xfId="19649" xr:uid="{00000000-0005-0000-0000-0000799A0000}"/>
    <cellStyle name="Note 22 3" xfId="19650" xr:uid="{00000000-0005-0000-0000-00007A9A0000}"/>
    <cellStyle name="Note 22 3 2" xfId="19651" xr:uid="{00000000-0005-0000-0000-00007B9A0000}"/>
    <cellStyle name="Note 22 3 2 2" xfId="19652" xr:uid="{00000000-0005-0000-0000-00007C9A0000}"/>
    <cellStyle name="Note 22 4" xfId="19653" xr:uid="{00000000-0005-0000-0000-00007D9A0000}"/>
    <cellStyle name="Note 23" xfId="19654" xr:uid="{00000000-0005-0000-0000-00007E9A0000}"/>
    <cellStyle name="Note 23 2" xfId="19655" xr:uid="{00000000-0005-0000-0000-00007F9A0000}"/>
    <cellStyle name="Note 23 2 2" xfId="19656" xr:uid="{00000000-0005-0000-0000-0000809A0000}"/>
    <cellStyle name="Note 23 2 2 2" xfId="19657" xr:uid="{00000000-0005-0000-0000-0000819A0000}"/>
    <cellStyle name="Note 23 2 2 2 2" xfId="19658" xr:uid="{00000000-0005-0000-0000-0000829A0000}"/>
    <cellStyle name="Note 23 2 3" xfId="19659" xr:uid="{00000000-0005-0000-0000-0000839A0000}"/>
    <cellStyle name="Note 23 3" xfId="19660" xr:uid="{00000000-0005-0000-0000-0000849A0000}"/>
    <cellStyle name="Note 23 3 2" xfId="19661" xr:uid="{00000000-0005-0000-0000-0000859A0000}"/>
    <cellStyle name="Note 23 3 2 2" xfId="19662" xr:uid="{00000000-0005-0000-0000-0000869A0000}"/>
    <cellStyle name="Note 23 4" xfId="19663" xr:uid="{00000000-0005-0000-0000-0000879A0000}"/>
    <cellStyle name="Note 24" xfId="19664" xr:uid="{00000000-0005-0000-0000-0000889A0000}"/>
    <cellStyle name="Note 24 2" xfId="19665" xr:uid="{00000000-0005-0000-0000-0000899A0000}"/>
    <cellStyle name="Note 24 2 2" xfId="19666" xr:uid="{00000000-0005-0000-0000-00008A9A0000}"/>
    <cellStyle name="Note 24 2 2 2" xfId="19667" xr:uid="{00000000-0005-0000-0000-00008B9A0000}"/>
    <cellStyle name="Note 24 2 2 2 2" xfId="19668" xr:uid="{00000000-0005-0000-0000-00008C9A0000}"/>
    <cellStyle name="Note 24 2 3" xfId="19669" xr:uid="{00000000-0005-0000-0000-00008D9A0000}"/>
    <cellStyle name="Note 24 3" xfId="19670" xr:uid="{00000000-0005-0000-0000-00008E9A0000}"/>
    <cellStyle name="Note 24 3 2" xfId="19671" xr:uid="{00000000-0005-0000-0000-00008F9A0000}"/>
    <cellStyle name="Note 24 3 2 2" xfId="19672" xr:uid="{00000000-0005-0000-0000-0000909A0000}"/>
    <cellStyle name="Note 24 4" xfId="19673" xr:uid="{00000000-0005-0000-0000-0000919A0000}"/>
    <cellStyle name="Note 25" xfId="19674" xr:uid="{00000000-0005-0000-0000-0000929A0000}"/>
    <cellStyle name="Note 25 2" xfId="19675" xr:uid="{00000000-0005-0000-0000-0000939A0000}"/>
    <cellStyle name="Note 25 2 2" xfId="19676" xr:uid="{00000000-0005-0000-0000-0000949A0000}"/>
    <cellStyle name="Note 25 2 2 2" xfId="19677" xr:uid="{00000000-0005-0000-0000-0000959A0000}"/>
    <cellStyle name="Note 25 2 2 2 2" xfId="19678" xr:uid="{00000000-0005-0000-0000-0000969A0000}"/>
    <cellStyle name="Note 25 2 3" xfId="19679" xr:uid="{00000000-0005-0000-0000-0000979A0000}"/>
    <cellStyle name="Note 25 3" xfId="19680" xr:uid="{00000000-0005-0000-0000-0000989A0000}"/>
    <cellStyle name="Note 25 3 2" xfId="19681" xr:uid="{00000000-0005-0000-0000-0000999A0000}"/>
    <cellStyle name="Note 25 3 2 2" xfId="19682" xr:uid="{00000000-0005-0000-0000-00009A9A0000}"/>
    <cellStyle name="Note 25 4" xfId="19683" xr:uid="{00000000-0005-0000-0000-00009B9A0000}"/>
    <cellStyle name="Note 26" xfId="19684" xr:uid="{00000000-0005-0000-0000-00009C9A0000}"/>
    <cellStyle name="Note 26 2" xfId="19685" xr:uid="{00000000-0005-0000-0000-00009D9A0000}"/>
    <cellStyle name="Note 26 2 2" xfId="19686" xr:uid="{00000000-0005-0000-0000-00009E9A0000}"/>
    <cellStyle name="Note 26 2 2 2" xfId="19687" xr:uid="{00000000-0005-0000-0000-00009F9A0000}"/>
    <cellStyle name="Note 26 2 2 2 2" xfId="19688" xr:uid="{00000000-0005-0000-0000-0000A09A0000}"/>
    <cellStyle name="Note 26 2 3" xfId="19689" xr:uid="{00000000-0005-0000-0000-0000A19A0000}"/>
    <cellStyle name="Note 26 3" xfId="19690" xr:uid="{00000000-0005-0000-0000-0000A29A0000}"/>
    <cellStyle name="Note 26 3 2" xfId="19691" xr:uid="{00000000-0005-0000-0000-0000A39A0000}"/>
    <cellStyle name="Note 26 3 2 2" xfId="19692" xr:uid="{00000000-0005-0000-0000-0000A49A0000}"/>
    <cellStyle name="Note 26 4" xfId="19693" xr:uid="{00000000-0005-0000-0000-0000A59A0000}"/>
    <cellStyle name="Note 27" xfId="19694" xr:uid="{00000000-0005-0000-0000-0000A69A0000}"/>
    <cellStyle name="Note 27 2" xfId="19695" xr:uid="{00000000-0005-0000-0000-0000A79A0000}"/>
    <cellStyle name="Note 27 2 2" xfId="19696" xr:uid="{00000000-0005-0000-0000-0000A89A0000}"/>
    <cellStyle name="Note 27 2 2 2" xfId="19697" xr:uid="{00000000-0005-0000-0000-0000A99A0000}"/>
    <cellStyle name="Note 27 2 2 2 2" xfId="19698" xr:uid="{00000000-0005-0000-0000-0000AA9A0000}"/>
    <cellStyle name="Note 27 2 3" xfId="19699" xr:uid="{00000000-0005-0000-0000-0000AB9A0000}"/>
    <cellStyle name="Note 27 3" xfId="19700" xr:uid="{00000000-0005-0000-0000-0000AC9A0000}"/>
    <cellStyle name="Note 27 3 2" xfId="19701" xr:uid="{00000000-0005-0000-0000-0000AD9A0000}"/>
    <cellStyle name="Note 27 3 2 2" xfId="19702" xr:uid="{00000000-0005-0000-0000-0000AE9A0000}"/>
    <cellStyle name="Note 27 4" xfId="19703" xr:uid="{00000000-0005-0000-0000-0000AF9A0000}"/>
    <cellStyle name="Note 28" xfId="19704" xr:uid="{00000000-0005-0000-0000-0000B09A0000}"/>
    <cellStyle name="Note 28 2" xfId="19705" xr:uid="{00000000-0005-0000-0000-0000B19A0000}"/>
    <cellStyle name="Note 28 2 2" xfId="19706" xr:uid="{00000000-0005-0000-0000-0000B29A0000}"/>
    <cellStyle name="Note 28 2 2 2" xfId="19707" xr:uid="{00000000-0005-0000-0000-0000B39A0000}"/>
    <cellStyle name="Note 28 2 2 2 2" xfId="19708" xr:uid="{00000000-0005-0000-0000-0000B49A0000}"/>
    <cellStyle name="Note 28 2 3" xfId="19709" xr:uid="{00000000-0005-0000-0000-0000B59A0000}"/>
    <cellStyle name="Note 28 3" xfId="19710" xr:uid="{00000000-0005-0000-0000-0000B69A0000}"/>
    <cellStyle name="Note 28 3 2" xfId="19711" xr:uid="{00000000-0005-0000-0000-0000B79A0000}"/>
    <cellStyle name="Note 28 3 2 2" xfId="19712" xr:uid="{00000000-0005-0000-0000-0000B89A0000}"/>
    <cellStyle name="Note 28 4" xfId="19713" xr:uid="{00000000-0005-0000-0000-0000B99A0000}"/>
    <cellStyle name="Note 29" xfId="19714" xr:uid="{00000000-0005-0000-0000-0000BA9A0000}"/>
    <cellStyle name="Note 29 2" xfId="19715" xr:uid="{00000000-0005-0000-0000-0000BB9A0000}"/>
    <cellStyle name="Note 29 2 2" xfId="19716" xr:uid="{00000000-0005-0000-0000-0000BC9A0000}"/>
    <cellStyle name="Note 29 2 2 2" xfId="19717" xr:uid="{00000000-0005-0000-0000-0000BD9A0000}"/>
    <cellStyle name="Note 29 2 2 2 2" xfId="19718" xr:uid="{00000000-0005-0000-0000-0000BE9A0000}"/>
    <cellStyle name="Note 29 2 3" xfId="19719" xr:uid="{00000000-0005-0000-0000-0000BF9A0000}"/>
    <cellStyle name="Note 29 3" xfId="19720" xr:uid="{00000000-0005-0000-0000-0000C09A0000}"/>
    <cellStyle name="Note 29 3 2" xfId="19721" xr:uid="{00000000-0005-0000-0000-0000C19A0000}"/>
    <cellStyle name="Note 29 3 2 2" xfId="19722" xr:uid="{00000000-0005-0000-0000-0000C29A0000}"/>
    <cellStyle name="Note 29 4" xfId="19723" xr:uid="{00000000-0005-0000-0000-0000C39A0000}"/>
    <cellStyle name="Note 3" xfId="19724" xr:uid="{00000000-0005-0000-0000-0000C49A0000}"/>
    <cellStyle name="Note 3 10" xfId="19725" xr:uid="{00000000-0005-0000-0000-0000C59A0000}"/>
    <cellStyle name="Note 3 10 2" xfId="19726" xr:uid="{00000000-0005-0000-0000-0000C69A0000}"/>
    <cellStyle name="Note 3 10 2 2" xfId="45695" xr:uid="{00000000-0005-0000-0000-0000C79A0000}"/>
    <cellStyle name="Note 3 10 3" xfId="45696" xr:uid="{00000000-0005-0000-0000-0000C89A0000}"/>
    <cellStyle name="Note 3 11" xfId="19727" xr:uid="{00000000-0005-0000-0000-0000C99A0000}"/>
    <cellStyle name="Note 3 12" xfId="19728" xr:uid="{00000000-0005-0000-0000-0000CA9A0000}"/>
    <cellStyle name="Note 3 13" xfId="19729" xr:uid="{00000000-0005-0000-0000-0000CB9A0000}"/>
    <cellStyle name="Note 3 14" xfId="45697" xr:uid="{00000000-0005-0000-0000-0000CC9A0000}"/>
    <cellStyle name="Note 3 15" xfId="45698" xr:uid="{00000000-0005-0000-0000-0000CD9A0000}"/>
    <cellStyle name="Note 3 16" xfId="45699" xr:uid="{00000000-0005-0000-0000-0000CE9A0000}"/>
    <cellStyle name="Note 3 17" xfId="45700" xr:uid="{00000000-0005-0000-0000-0000CF9A0000}"/>
    <cellStyle name="Note 3 18" xfId="45701" xr:uid="{00000000-0005-0000-0000-0000D09A0000}"/>
    <cellStyle name="Note 3 19" xfId="45702" xr:uid="{00000000-0005-0000-0000-0000D19A0000}"/>
    <cellStyle name="Note 3 2" xfId="19730" xr:uid="{00000000-0005-0000-0000-0000D29A0000}"/>
    <cellStyle name="Note 3 2 10" xfId="19731" xr:uid="{00000000-0005-0000-0000-0000D39A0000}"/>
    <cellStyle name="Note 3 2 2" xfId="19732" xr:uid="{00000000-0005-0000-0000-0000D49A0000}"/>
    <cellStyle name="Note 3 2 2 2" xfId="19733" xr:uid="{00000000-0005-0000-0000-0000D59A0000}"/>
    <cellStyle name="Note 3 2 2 2 2" xfId="19734" xr:uid="{00000000-0005-0000-0000-0000D69A0000}"/>
    <cellStyle name="Note 3 2 2 2 2 2" xfId="19735" xr:uid="{00000000-0005-0000-0000-0000D79A0000}"/>
    <cellStyle name="Note 3 2 2 2 2 2 2" xfId="19736" xr:uid="{00000000-0005-0000-0000-0000D89A0000}"/>
    <cellStyle name="Note 3 2 2 2 2 2 2 2" xfId="45703" xr:uid="{00000000-0005-0000-0000-0000D99A0000}"/>
    <cellStyle name="Note 3 2 2 2 2 2 2 2 2" xfId="45704" xr:uid="{00000000-0005-0000-0000-0000DA9A0000}"/>
    <cellStyle name="Note 3 2 2 2 2 2 2 2 2 2" xfId="45705" xr:uid="{00000000-0005-0000-0000-0000DB9A0000}"/>
    <cellStyle name="Note 3 2 2 2 2 2 2 2 2 2 2" xfId="45706" xr:uid="{00000000-0005-0000-0000-0000DC9A0000}"/>
    <cellStyle name="Note 3 2 2 2 2 2 2 2 2 2 2 2" xfId="45707" xr:uid="{00000000-0005-0000-0000-0000DD9A0000}"/>
    <cellStyle name="Note 3 2 2 2 2 2 2 2 2 2 3" xfId="45708" xr:uid="{00000000-0005-0000-0000-0000DE9A0000}"/>
    <cellStyle name="Note 3 2 2 2 2 2 2 2 2 3" xfId="45709" xr:uid="{00000000-0005-0000-0000-0000DF9A0000}"/>
    <cellStyle name="Note 3 2 2 2 2 2 2 2 2 3 2" xfId="45710" xr:uid="{00000000-0005-0000-0000-0000E09A0000}"/>
    <cellStyle name="Note 3 2 2 2 2 2 2 2 2 4" xfId="45711" xr:uid="{00000000-0005-0000-0000-0000E19A0000}"/>
    <cellStyle name="Note 3 2 2 2 2 2 2 2 3" xfId="45712" xr:uid="{00000000-0005-0000-0000-0000E29A0000}"/>
    <cellStyle name="Note 3 2 2 2 2 2 2 2 3 2" xfId="45713" xr:uid="{00000000-0005-0000-0000-0000E39A0000}"/>
    <cellStyle name="Note 3 2 2 2 2 2 2 2 3 2 2" xfId="45714" xr:uid="{00000000-0005-0000-0000-0000E49A0000}"/>
    <cellStyle name="Note 3 2 2 2 2 2 2 2 3 3" xfId="45715" xr:uid="{00000000-0005-0000-0000-0000E59A0000}"/>
    <cellStyle name="Note 3 2 2 2 2 2 2 2 4" xfId="45716" xr:uid="{00000000-0005-0000-0000-0000E69A0000}"/>
    <cellStyle name="Note 3 2 2 2 2 2 2 3" xfId="45717" xr:uid="{00000000-0005-0000-0000-0000E79A0000}"/>
    <cellStyle name="Note 3 2 2 2 2 2 2 3 2" xfId="45718" xr:uid="{00000000-0005-0000-0000-0000E89A0000}"/>
    <cellStyle name="Note 3 2 2 2 2 2 2 3 2 2" xfId="45719" xr:uid="{00000000-0005-0000-0000-0000E99A0000}"/>
    <cellStyle name="Note 3 2 2 2 2 2 2 3 2 2 2" xfId="45720" xr:uid="{00000000-0005-0000-0000-0000EA9A0000}"/>
    <cellStyle name="Note 3 2 2 2 2 2 2 3 2 3" xfId="45721" xr:uid="{00000000-0005-0000-0000-0000EB9A0000}"/>
    <cellStyle name="Note 3 2 2 2 2 2 2 3 3" xfId="45722" xr:uid="{00000000-0005-0000-0000-0000EC9A0000}"/>
    <cellStyle name="Note 3 2 2 2 2 2 2 3 3 2" xfId="45723" xr:uid="{00000000-0005-0000-0000-0000ED9A0000}"/>
    <cellStyle name="Note 3 2 2 2 2 2 2 3 4" xfId="45724" xr:uid="{00000000-0005-0000-0000-0000EE9A0000}"/>
    <cellStyle name="Note 3 2 2 2 2 2 2 4" xfId="45725" xr:uid="{00000000-0005-0000-0000-0000EF9A0000}"/>
    <cellStyle name="Note 3 2 2 2 2 2 2 4 2" xfId="45726" xr:uid="{00000000-0005-0000-0000-0000F09A0000}"/>
    <cellStyle name="Note 3 2 2 2 2 2 2 4 2 2" xfId="45727" xr:uid="{00000000-0005-0000-0000-0000F19A0000}"/>
    <cellStyle name="Note 3 2 2 2 2 2 2 4 3" xfId="45728" xr:uid="{00000000-0005-0000-0000-0000F29A0000}"/>
    <cellStyle name="Note 3 2 2 2 2 2 2 5" xfId="45729" xr:uid="{00000000-0005-0000-0000-0000F39A0000}"/>
    <cellStyle name="Note 3 2 2 2 2 2 3" xfId="45730" xr:uid="{00000000-0005-0000-0000-0000F49A0000}"/>
    <cellStyle name="Note 3 2 2 2 2 2 3 2" xfId="45731" xr:uid="{00000000-0005-0000-0000-0000F59A0000}"/>
    <cellStyle name="Note 3 2 2 2 2 2 3 2 2" xfId="45732" xr:uid="{00000000-0005-0000-0000-0000F69A0000}"/>
    <cellStyle name="Note 3 2 2 2 2 2 3 2 2 2" xfId="45733" xr:uid="{00000000-0005-0000-0000-0000F79A0000}"/>
    <cellStyle name="Note 3 2 2 2 2 2 3 2 2 2 2" xfId="45734" xr:uid="{00000000-0005-0000-0000-0000F89A0000}"/>
    <cellStyle name="Note 3 2 2 2 2 2 3 2 2 3" xfId="45735" xr:uid="{00000000-0005-0000-0000-0000F99A0000}"/>
    <cellStyle name="Note 3 2 2 2 2 2 3 2 3" xfId="45736" xr:uid="{00000000-0005-0000-0000-0000FA9A0000}"/>
    <cellStyle name="Note 3 2 2 2 2 2 3 2 3 2" xfId="45737" xr:uid="{00000000-0005-0000-0000-0000FB9A0000}"/>
    <cellStyle name="Note 3 2 2 2 2 2 3 2 4" xfId="45738" xr:uid="{00000000-0005-0000-0000-0000FC9A0000}"/>
    <cellStyle name="Note 3 2 2 2 2 2 3 3" xfId="45739" xr:uid="{00000000-0005-0000-0000-0000FD9A0000}"/>
    <cellStyle name="Note 3 2 2 2 2 2 3 3 2" xfId="45740" xr:uid="{00000000-0005-0000-0000-0000FE9A0000}"/>
    <cellStyle name="Note 3 2 2 2 2 2 3 3 2 2" xfId="45741" xr:uid="{00000000-0005-0000-0000-0000FF9A0000}"/>
    <cellStyle name="Note 3 2 2 2 2 2 3 3 3" xfId="45742" xr:uid="{00000000-0005-0000-0000-0000009B0000}"/>
    <cellStyle name="Note 3 2 2 2 2 2 3 4" xfId="45743" xr:uid="{00000000-0005-0000-0000-0000019B0000}"/>
    <cellStyle name="Note 3 2 2 2 2 2 4" xfId="45744" xr:uid="{00000000-0005-0000-0000-0000029B0000}"/>
    <cellStyle name="Note 3 2 2 2 2 2 4 2" xfId="45745" xr:uid="{00000000-0005-0000-0000-0000039B0000}"/>
    <cellStyle name="Note 3 2 2 2 2 2 4 2 2" xfId="45746" xr:uid="{00000000-0005-0000-0000-0000049B0000}"/>
    <cellStyle name="Note 3 2 2 2 2 2 4 2 2 2" xfId="45747" xr:uid="{00000000-0005-0000-0000-0000059B0000}"/>
    <cellStyle name="Note 3 2 2 2 2 2 4 2 3" xfId="45748" xr:uid="{00000000-0005-0000-0000-0000069B0000}"/>
    <cellStyle name="Note 3 2 2 2 2 2 4 3" xfId="45749" xr:uid="{00000000-0005-0000-0000-0000079B0000}"/>
    <cellStyle name="Note 3 2 2 2 2 2 4 3 2" xfId="45750" xr:uid="{00000000-0005-0000-0000-0000089B0000}"/>
    <cellStyle name="Note 3 2 2 2 2 2 4 4" xfId="45751" xr:uid="{00000000-0005-0000-0000-0000099B0000}"/>
    <cellStyle name="Note 3 2 2 2 2 2 5" xfId="45752" xr:uid="{00000000-0005-0000-0000-00000A9B0000}"/>
    <cellStyle name="Note 3 2 2 2 2 2 5 2" xfId="45753" xr:uid="{00000000-0005-0000-0000-00000B9B0000}"/>
    <cellStyle name="Note 3 2 2 2 2 2 5 2 2" xfId="45754" xr:uid="{00000000-0005-0000-0000-00000C9B0000}"/>
    <cellStyle name="Note 3 2 2 2 2 2 5 3" xfId="45755" xr:uid="{00000000-0005-0000-0000-00000D9B0000}"/>
    <cellStyle name="Note 3 2 2 2 2 2 6" xfId="45756" xr:uid="{00000000-0005-0000-0000-00000E9B0000}"/>
    <cellStyle name="Note 3 2 2 2 2 3" xfId="19737" xr:uid="{00000000-0005-0000-0000-00000F9B0000}"/>
    <cellStyle name="Note 3 2 2 2 2 3 2" xfId="45757" xr:uid="{00000000-0005-0000-0000-0000109B0000}"/>
    <cellStyle name="Note 3 2 2 2 2 3 2 2" xfId="45758" xr:uid="{00000000-0005-0000-0000-0000119B0000}"/>
    <cellStyle name="Note 3 2 2 2 2 3 2 2 2" xfId="45759" xr:uid="{00000000-0005-0000-0000-0000129B0000}"/>
    <cellStyle name="Note 3 2 2 2 2 3 2 2 2 2" xfId="45760" xr:uid="{00000000-0005-0000-0000-0000139B0000}"/>
    <cellStyle name="Note 3 2 2 2 2 3 2 2 2 2 2" xfId="45761" xr:uid="{00000000-0005-0000-0000-0000149B0000}"/>
    <cellStyle name="Note 3 2 2 2 2 3 2 2 2 2 2 2" xfId="45762" xr:uid="{00000000-0005-0000-0000-0000159B0000}"/>
    <cellStyle name="Note 3 2 2 2 2 3 2 2 2 2 3" xfId="45763" xr:uid="{00000000-0005-0000-0000-0000169B0000}"/>
    <cellStyle name="Note 3 2 2 2 2 3 2 2 2 3" xfId="45764" xr:uid="{00000000-0005-0000-0000-0000179B0000}"/>
    <cellStyle name="Note 3 2 2 2 2 3 2 2 2 3 2" xfId="45765" xr:uid="{00000000-0005-0000-0000-0000189B0000}"/>
    <cellStyle name="Note 3 2 2 2 2 3 2 2 2 4" xfId="45766" xr:uid="{00000000-0005-0000-0000-0000199B0000}"/>
    <cellStyle name="Note 3 2 2 2 2 3 2 2 3" xfId="45767" xr:uid="{00000000-0005-0000-0000-00001A9B0000}"/>
    <cellStyle name="Note 3 2 2 2 2 3 2 2 3 2" xfId="45768" xr:uid="{00000000-0005-0000-0000-00001B9B0000}"/>
    <cellStyle name="Note 3 2 2 2 2 3 2 2 3 2 2" xfId="45769" xr:uid="{00000000-0005-0000-0000-00001C9B0000}"/>
    <cellStyle name="Note 3 2 2 2 2 3 2 2 3 3" xfId="45770" xr:uid="{00000000-0005-0000-0000-00001D9B0000}"/>
    <cellStyle name="Note 3 2 2 2 2 3 2 2 4" xfId="45771" xr:uid="{00000000-0005-0000-0000-00001E9B0000}"/>
    <cellStyle name="Note 3 2 2 2 2 3 2 3" xfId="45772" xr:uid="{00000000-0005-0000-0000-00001F9B0000}"/>
    <cellStyle name="Note 3 2 2 2 2 3 2 3 2" xfId="45773" xr:uid="{00000000-0005-0000-0000-0000209B0000}"/>
    <cellStyle name="Note 3 2 2 2 2 3 2 3 2 2" xfId="45774" xr:uid="{00000000-0005-0000-0000-0000219B0000}"/>
    <cellStyle name="Note 3 2 2 2 2 3 2 3 2 2 2" xfId="45775" xr:uid="{00000000-0005-0000-0000-0000229B0000}"/>
    <cellStyle name="Note 3 2 2 2 2 3 2 3 2 3" xfId="45776" xr:uid="{00000000-0005-0000-0000-0000239B0000}"/>
    <cellStyle name="Note 3 2 2 2 2 3 2 3 3" xfId="45777" xr:uid="{00000000-0005-0000-0000-0000249B0000}"/>
    <cellStyle name="Note 3 2 2 2 2 3 2 3 3 2" xfId="45778" xr:uid="{00000000-0005-0000-0000-0000259B0000}"/>
    <cellStyle name="Note 3 2 2 2 2 3 2 3 4" xfId="45779" xr:uid="{00000000-0005-0000-0000-0000269B0000}"/>
    <cellStyle name="Note 3 2 2 2 2 3 2 4" xfId="45780" xr:uid="{00000000-0005-0000-0000-0000279B0000}"/>
    <cellStyle name="Note 3 2 2 2 2 3 2 4 2" xfId="45781" xr:uid="{00000000-0005-0000-0000-0000289B0000}"/>
    <cellStyle name="Note 3 2 2 2 2 3 2 4 2 2" xfId="45782" xr:uid="{00000000-0005-0000-0000-0000299B0000}"/>
    <cellStyle name="Note 3 2 2 2 2 3 2 4 3" xfId="45783" xr:uid="{00000000-0005-0000-0000-00002A9B0000}"/>
    <cellStyle name="Note 3 2 2 2 2 3 2 5" xfId="45784" xr:uid="{00000000-0005-0000-0000-00002B9B0000}"/>
    <cellStyle name="Note 3 2 2 2 2 3 3" xfId="45785" xr:uid="{00000000-0005-0000-0000-00002C9B0000}"/>
    <cellStyle name="Note 3 2 2 2 2 3 3 2" xfId="45786" xr:uid="{00000000-0005-0000-0000-00002D9B0000}"/>
    <cellStyle name="Note 3 2 2 2 2 3 3 2 2" xfId="45787" xr:uid="{00000000-0005-0000-0000-00002E9B0000}"/>
    <cellStyle name="Note 3 2 2 2 2 3 3 2 2 2" xfId="45788" xr:uid="{00000000-0005-0000-0000-00002F9B0000}"/>
    <cellStyle name="Note 3 2 2 2 2 3 3 2 2 2 2" xfId="45789" xr:uid="{00000000-0005-0000-0000-0000309B0000}"/>
    <cellStyle name="Note 3 2 2 2 2 3 3 2 2 3" xfId="45790" xr:uid="{00000000-0005-0000-0000-0000319B0000}"/>
    <cellStyle name="Note 3 2 2 2 2 3 3 2 3" xfId="45791" xr:uid="{00000000-0005-0000-0000-0000329B0000}"/>
    <cellStyle name="Note 3 2 2 2 2 3 3 2 3 2" xfId="45792" xr:uid="{00000000-0005-0000-0000-0000339B0000}"/>
    <cellStyle name="Note 3 2 2 2 2 3 3 2 4" xfId="45793" xr:uid="{00000000-0005-0000-0000-0000349B0000}"/>
    <cellStyle name="Note 3 2 2 2 2 3 3 3" xfId="45794" xr:uid="{00000000-0005-0000-0000-0000359B0000}"/>
    <cellStyle name="Note 3 2 2 2 2 3 3 3 2" xfId="45795" xr:uid="{00000000-0005-0000-0000-0000369B0000}"/>
    <cellStyle name="Note 3 2 2 2 2 3 3 3 2 2" xfId="45796" xr:uid="{00000000-0005-0000-0000-0000379B0000}"/>
    <cellStyle name="Note 3 2 2 2 2 3 3 3 3" xfId="45797" xr:uid="{00000000-0005-0000-0000-0000389B0000}"/>
    <cellStyle name="Note 3 2 2 2 2 3 3 4" xfId="45798" xr:uid="{00000000-0005-0000-0000-0000399B0000}"/>
    <cellStyle name="Note 3 2 2 2 2 3 4" xfId="45799" xr:uid="{00000000-0005-0000-0000-00003A9B0000}"/>
    <cellStyle name="Note 3 2 2 2 2 3 4 2" xfId="45800" xr:uid="{00000000-0005-0000-0000-00003B9B0000}"/>
    <cellStyle name="Note 3 2 2 2 2 3 4 2 2" xfId="45801" xr:uid="{00000000-0005-0000-0000-00003C9B0000}"/>
    <cellStyle name="Note 3 2 2 2 2 3 4 2 2 2" xfId="45802" xr:uid="{00000000-0005-0000-0000-00003D9B0000}"/>
    <cellStyle name="Note 3 2 2 2 2 3 4 2 3" xfId="45803" xr:uid="{00000000-0005-0000-0000-00003E9B0000}"/>
    <cellStyle name="Note 3 2 2 2 2 3 4 3" xfId="45804" xr:uid="{00000000-0005-0000-0000-00003F9B0000}"/>
    <cellStyle name="Note 3 2 2 2 2 3 4 3 2" xfId="45805" xr:uid="{00000000-0005-0000-0000-0000409B0000}"/>
    <cellStyle name="Note 3 2 2 2 2 3 4 4" xfId="45806" xr:uid="{00000000-0005-0000-0000-0000419B0000}"/>
    <cellStyle name="Note 3 2 2 2 2 3 5" xfId="45807" xr:uid="{00000000-0005-0000-0000-0000429B0000}"/>
    <cellStyle name="Note 3 2 2 2 2 3 5 2" xfId="45808" xr:uid="{00000000-0005-0000-0000-0000439B0000}"/>
    <cellStyle name="Note 3 2 2 2 2 3 5 2 2" xfId="45809" xr:uid="{00000000-0005-0000-0000-0000449B0000}"/>
    <cellStyle name="Note 3 2 2 2 2 3 5 3" xfId="45810" xr:uid="{00000000-0005-0000-0000-0000459B0000}"/>
    <cellStyle name="Note 3 2 2 2 2 3 6" xfId="45811" xr:uid="{00000000-0005-0000-0000-0000469B0000}"/>
    <cellStyle name="Note 3 2 2 2 2 4" xfId="45812" xr:uid="{00000000-0005-0000-0000-0000479B0000}"/>
    <cellStyle name="Note 3 2 2 2 2 4 2" xfId="45813" xr:uid="{00000000-0005-0000-0000-0000489B0000}"/>
    <cellStyle name="Note 3 2 2 2 2 4 2 2" xfId="45814" xr:uid="{00000000-0005-0000-0000-0000499B0000}"/>
    <cellStyle name="Note 3 2 2 2 2 4 2 2 2" xfId="45815" xr:uid="{00000000-0005-0000-0000-00004A9B0000}"/>
    <cellStyle name="Note 3 2 2 2 2 4 2 2 2 2" xfId="45816" xr:uid="{00000000-0005-0000-0000-00004B9B0000}"/>
    <cellStyle name="Note 3 2 2 2 2 4 2 2 2 2 2" xfId="45817" xr:uid="{00000000-0005-0000-0000-00004C9B0000}"/>
    <cellStyle name="Note 3 2 2 2 2 4 2 2 2 3" xfId="45818" xr:uid="{00000000-0005-0000-0000-00004D9B0000}"/>
    <cellStyle name="Note 3 2 2 2 2 4 2 2 3" xfId="45819" xr:uid="{00000000-0005-0000-0000-00004E9B0000}"/>
    <cellStyle name="Note 3 2 2 2 2 4 2 2 3 2" xfId="45820" xr:uid="{00000000-0005-0000-0000-00004F9B0000}"/>
    <cellStyle name="Note 3 2 2 2 2 4 2 2 4" xfId="45821" xr:uid="{00000000-0005-0000-0000-0000509B0000}"/>
    <cellStyle name="Note 3 2 2 2 2 4 2 3" xfId="45822" xr:uid="{00000000-0005-0000-0000-0000519B0000}"/>
    <cellStyle name="Note 3 2 2 2 2 4 2 3 2" xfId="45823" xr:uid="{00000000-0005-0000-0000-0000529B0000}"/>
    <cellStyle name="Note 3 2 2 2 2 4 2 3 2 2" xfId="45824" xr:uid="{00000000-0005-0000-0000-0000539B0000}"/>
    <cellStyle name="Note 3 2 2 2 2 4 2 3 3" xfId="45825" xr:uid="{00000000-0005-0000-0000-0000549B0000}"/>
    <cellStyle name="Note 3 2 2 2 2 4 2 4" xfId="45826" xr:uid="{00000000-0005-0000-0000-0000559B0000}"/>
    <cellStyle name="Note 3 2 2 2 2 4 3" xfId="45827" xr:uid="{00000000-0005-0000-0000-0000569B0000}"/>
    <cellStyle name="Note 3 2 2 2 2 4 3 2" xfId="45828" xr:uid="{00000000-0005-0000-0000-0000579B0000}"/>
    <cellStyle name="Note 3 2 2 2 2 4 3 2 2" xfId="45829" xr:uid="{00000000-0005-0000-0000-0000589B0000}"/>
    <cellStyle name="Note 3 2 2 2 2 4 3 2 2 2" xfId="45830" xr:uid="{00000000-0005-0000-0000-0000599B0000}"/>
    <cellStyle name="Note 3 2 2 2 2 4 3 2 3" xfId="45831" xr:uid="{00000000-0005-0000-0000-00005A9B0000}"/>
    <cellStyle name="Note 3 2 2 2 2 4 3 3" xfId="45832" xr:uid="{00000000-0005-0000-0000-00005B9B0000}"/>
    <cellStyle name="Note 3 2 2 2 2 4 3 3 2" xfId="45833" xr:uid="{00000000-0005-0000-0000-00005C9B0000}"/>
    <cellStyle name="Note 3 2 2 2 2 4 3 4" xfId="45834" xr:uid="{00000000-0005-0000-0000-00005D9B0000}"/>
    <cellStyle name="Note 3 2 2 2 2 4 4" xfId="45835" xr:uid="{00000000-0005-0000-0000-00005E9B0000}"/>
    <cellStyle name="Note 3 2 2 2 2 4 4 2" xfId="45836" xr:uid="{00000000-0005-0000-0000-00005F9B0000}"/>
    <cellStyle name="Note 3 2 2 2 2 4 4 2 2" xfId="45837" xr:uid="{00000000-0005-0000-0000-0000609B0000}"/>
    <cellStyle name="Note 3 2 2 2 2 4 4 3" xfId="45838" xr:uid="{00000000-0005-0000-0000-0000619B0000}"/>
    <cellStyle name="Note 3 2 2 2 2 4 5" xfId="45839" xr:uid="{00000000-0005-0000-0000-0000629B0000}"/>
    <cellStyle name="Note 3 2 2 2 2 5" xfId="45840" xr:uid="{00000000-0005-0000-0000-0000639B0000}"/>
    <cellStyle name="Note 3 2 2 2 2 5 2" xfId="45841" xr:uid="{00000000-0005-0000-0000-0000649B0000}"/>
    <cellStyle name="Note 3 2 2 2 2 5 2 2" xfId="45842" xr:uid="{00000000-0005-0000-0000-0000659B0000}"/>
    <cellStyle name="Note 3 2 2 2 2 5 2 2 2" xfId="45843" xr:uid="{00000000-0005-0000-0000-0000669B0000}"/>
    <cellStyle name="Note 3 2 2 2 2 5 2 2 2 2" xfId="45844" xr:uid="{00000000-0005-0000-0000-0000679B0000}"/>
    <cellStyle name="Note 3 2 2 2 2 5 2 2 3" xfId="45845" xr:uid="{00000000-0005-0000-0000-0000689B0000}"/>
    <cellStyle name="Note 3 2 2 2 2 5 2 3" xfId="45846" xr:uid="{00000000-0005-0000-0000-0000699B0000}"/>
    <cellStyle name="Note 3 2 2 2 2 5 2 3 2" xfId="45847" xr:uid="{00000000-0005-0000-0000-00006A9B0000}"/>
    <cellStyle name="Note 3 2 2 2 2 5 2 4" xfId="45848" xr:uid="{00000000-0005-0000-0000-00006B9B0000}"/>
    <cellStyle name="Note 3 2 2 2 2 5 3" xfId="45849" xr:uid="{00000000-0005-0000-0000-00006C9B0000}"/>
    <cellStyle name="Note 3 2 2 2 2 5 3 2" xfId="45850" xr:uid="{00000000-0005-0000-0000-00006D9B0000}"/>
    <cellStyle name="Note 3 2 2 2 2 5 3 2 2" xfId="45851" xr:uid="{00000000-0005-0000-0000-00006E9B0000}"/>
    <cellStyle name="Note 3 2 2 2 2 5 3 3" xfId="45852" xr:uid="{00000000-0005-0000-0000-00006F9B0000}"/>
    <cellStyle name="Note 3 2 2 2 2 5 4" xfId="45853" xr:uid="{00000000-0005-0000-0000-0000709B0000}"/>
    <cellStyle name="Note 3 2 2 2 2 6" xfId="45854" xr:uid="{00000000-0005-0000-0000-0000719B0000}"/>
    <cellStyle name="Note 3 2 2 2 2 6 2" xfId="45855" xr:uid="{00000000-0005-0000-0000-0000729B0000}"/>
    <cellStyle name="Note 3 2 2 2 2 6 2 2" xfId="45856" xr:uid="{00000000-0005-0000-0000-0000739B0000}"/>
    <cellStyle name="Note 3 2 2 2 2 6 2 2 2" xfId="45857" xr:uid="{00000000-0005-0000-0000-0000749B0000}"/>
    <cellStyle name="Note 3 2 2 2 2 6 2 3" xfId="45858" xr:uid="{00000000-0005-0000-0000-0000759B0000}"/>
    <cellStyle name="Note 3 2 2 2 2 6 3" xfId="45859" xr:uid="{00000000-0005-0000-0000-0000769B0000}"/>
    <cellStyle name="Note 3 2 2 2 2 6 3 2" xfId="45860" xr:uid="{00000000-0005-0000-0000-0000779B0000}"/>
    <cellStyle name="Note 3 2 2 2 2 6 4" xfId="45861" xr:uid="{00000000-0005-0000-0000-0000789B0000}"/>
    <cellStyle name="Note 3 2 2 2 2 7" xfId="45862" xr:uid="{00000000-0005-0000-0000-0000799B0000}"/>
    <cellStyle name="Note 3 2 2 2 2 7 2" xfId="45863" xr:uid="{00000000-0005-0000-0000-00007A9B0000}"/>
    <cellStyle name="Note 3 2 2 2 2 7 2 2" xfId="45864" xr:uid="{00000000-0005-0000-0000-00007B9B0000}"/>
    <cellStyle name="Note 3 2 2 2 2 7 3" xfId="45865" xr:uid="{00000000-0005-0000-0000-00007C9B0000}"/>
    <cellStyle name="Note 3 2 2 2 2 8" xfId="45866" xr:uid="{00000000-0005-0000-0000-00007D9B0000}"/>
    <cellStyle name="Note 3 2 2 2 3" xfId="19738" xr:uid="{00000000-0005-0000-0000-00007E9B0000}"/>
    <cellStyle name="Note 3 2 2 2 3 2" xfId="45867" xr:uid="{00000000-0005-0000-0000-00007F9B0000}"/>
    <cellStyle name="Note 3 2 2 2 3 2 2" xfId="45868" xr:uid="{00000000-0005-0000-0000-0000809B0000}"/>
    <cellStyle name="Note 3 2 2 2 3 2 2 2" xfId="45869" xr:uid="{00000000-0005-0000-0000-0000819B0000}"/>
    <cellStyle name="Note 3 2 2 2 3 2 2 2 2" xfId="45870" xr:uid="{00000000-0005-0000-0000-0000829B0000}"/>
    <cellStyle name="Note 3 2 2 2 3 2 2 3" xfId="45871" xr:uid="{00000000-0005-0000-0000-0000839B0000}"/>
    <cellStyle name="Note 3 2 2 2 3 2 3" xfId="45872" xr:uid="{00000000-0005-0000-0000-0000849B0000}"/>
    <cellStyle name="Note 3 2 2 2 3 2 3 2" xfId="45873" xr:uid="{00000000-0005-0000-0000-0000859B0000}"/>
    <cellStyle name="Note 3 2 2 2 3 2 4" xfId="45874" xr:uid="{00000000-0005-0000-0000-0000869B0000}"/>
    <cellStyle name="Note 3 2 2 2 3 3" xfId="45875" xr:uid="{00000000-0005-0000-0000-0000879B0000}"/>
    <cellStyle name="Note 3 2 2 2 3 3 2" xfId="45876" xr:uid="{00000000-0005-0000-0000-0000889B0000}"/>
    <cellStyle name="Note 3 2 2 2 3 3 2 2" xfId="45877" xr:uid="{00000000-0005-0000-0000-0000899B0000}"/>
    <cellStyle name="Note 3 2 2 2 3 3 3" xfId="45878" xr:uid="{00000000-0005-0000-0000-00008A9B0000}"/>
    <cellStyle name="Note 3 2 2 2 3 4" xfId="45879" xr:uid="{00000000-0005-0000-0000-00008B9B0000}"/>
    <cellStyle name="Note 3 2 2 2 4" xfId="19739" xr:uid="{00000000-0005-0000-0000-00008C9B0000}"/>
    <cellStyle name="Note 3 2 2 2 4 2" xfId="45880" xr:uid="{00000000-0005-0000-0000-00008D9B0000}"/>
    <cellStyle name="Note 3 2 2 2 4 2 2" xfId="45881" xr:uid="{00000000-0005-0000-0000-00008E9B0000}"/>
    <cellStyle name="Note 3 2 2 2 4 2 2 2" xfId="45882" xr:uid="{00000000-0005-0000-0000-00008F9B0000}"/>
    <cellStyle name="Note 3 2 2 2 4 2 3" xfId="45883" xr:uid="{00000000-0005-0000-0000-0000909B0000}"/>
    <cellStyle name="Note 3 2 2 2 4 3" xfId="45884" xr:uid="{00000000-0005-0000-0000-0000919B0000}"/>
    <cellStyle name="Note 3 2 2 2 4 3 2" xfId="45885" xr:uid="{00000000-0005-0000-0000-0000929B0000}"/>
    <cellStyle name="Note 3 2 2 2 4 4" xfId="45886" xr:uid="{00000000-0005-0000-0000-0000939B0000}"/>
    <cellStyle name="Note 3 2 2 2 5" xfId="45887" xr:uid="{00000000-0005-0000-0000-0000949B0000}"/>
    <cellStyle name="Note 3 2 2 2 5 2" xfId="45888" xr:uid="{00000000-0005-0000-0000-0000959B0000}"/>
    <cellStyle name="Note 3 2 2 2 5 2 2" xfId="45889" xr:uid="{00000000-0005-0000-0000-0000969B0000}"/>
    <cellStyle name="Note 3 2 2 2 5 3" xfId="45890" xr:uid="{00000000-0005-0000-0000-0000979B0000}"/>
    <cellStyle name="Note 3 2 2 2 6" xfId="45891" xr:uid="{00000000-0005-0000-0000-0000989B0000}"/>
    <cellStyle name="Note 3 2 2 3" xfId="19740" xr:uid="{00000000-0005-0000-0000-0000999B0000}"/>
    <cellStyle name="Note 3 2 2 3 2" xfId="19741" xr:uid="{00000000-0005-0000-0000-00009A9B0000}"/>
    <cellStyle name="Note 3 2 2 3 2 2" xfId="19742" xr:uid="{00000000-0005-0000-0000-00009B9B0000}"/>
    <cellStyle name="Note 3 2 2 3 2 2 2" xfId="19743" xr:uid="{00000000-0005-0000-0000-00009C9B0000}"/>
    <cellStyle name="Note 3 2 2 3 2 2 2 2" xfId="45892" xr:uid="{00000000-0005-0000-0000-00009D9B0000}"/>
    <cellStyle name="Note 3 2 2 3 2 2 3" xfId="45893" xr:uid="{00000000-0005-0000-0000-00009E9B0000}"/>
    <cellStyle name="Note 3 2 2 3 2 3" xfId="45894" xr:uid="{00000000-0005-0000-0000-00009F9B0000}"/>
    <cellStyle name="Note 3 2 2 3 2 3 2" xfId="45895" xr:uid="{00000000-0005-0000-0000-0000A09B0000}"/>
    <cellStyle name="Note 3 2 2 3 2 4" xfId="45896" xr:uid="{00000000-0005-0000-0000-0000A19B0000}"/>
    <cellStyle name="Note 3 2 2 3 3" xfId="19744" xr:uid="{00000000-0005-0000-0000-0000A29B0000}"/>
    <cellStyle name="Note 3 2 2 3 3 2" xfId="19745" xr:uid="{00000000-0005-0000-0000-0000A39B0000}"/>
    <cellStyle name="Note 3 2 2 3 3 2 2" xfId="19746" xr:uid="{00000000-0005-0000-0000-0000A49B0000}"/>
    <cellStyle name="Note 3 2 2 3 3 3" xfId="19747" xr:uid="{00000000-0005-0000-0000-0000A59B0000}"/>
    <cellStyle name="Note 3 2 2 3 4" xfId="19748" xr:uid="{00000000-0005-0000-0000-0000A69B0000}"/>
    <cellStyle name="Note 3 2 2 3 4 2" xfId="19749" xr:uid="{00000000-0005-0000-0000-0000A79B0000}"/>
    <cellStyle name="Note 3 2 2 3 5" xfId="19750" xr:uid="{00000000-0005-0000-0000-0000A89B0000}"/>
    <cellStyle name="Note 3 2 2 3 5 2" xfId="19751" xr:uid="{00000000-0005-0000-0000-0000A99B0000}"/>
    <cellStyle name="Note 3 2 2 3 6" xfId="19752" xr:uid="{00000000-0005-0000-0000-0000AA9B0000}"/>
    <cellStyle name="Note 3 2 2 3 7" xfId="19753" xr:uid="{00000000-0005-0000-0000-0000AB9B0000}"/>
    <cellStyle name="Note 3 2 2 4" xfId="19754" xr:uid="{00000000-0005-0000-0000-0000AC9B0000}"/>
    <cellStyle name="Note 3 2 2 4 2" xfId="19755" xr:uid="{00000000-0005-0000-0000-0000AD9B0000}"/>
    <cellStyle name="Note 3 2 2 4 2 2" xfId="19756" xr:uid="{00000000-0005-0000-0000-0000AE9B0000}"/>
    <cellStyle name="Note 3 2 2 4 2 2 2" xfId="19757" xr:uid="{00000000-0005-0000-0000-0000AF9B0000}"/>
    <cellStyle name="Note 3 2 2 4 2 3" xfId="45897" xr:uid="{00000000-0005-0000-0000-0000B09B0000}"/>
    <cellStyle name="Note 3 2 2 4 3" xfId="45898" xr:uid="{00000000-0005-0000-0000-0000B19B0000}"/>
    <cellStyle name="Note 3 2 2 4 3 2" xfId="45899" xr:uid="{00000000-0005-0000-0000-0000B29B0000}"/>
    <cellStyle name="Note 3 2 2 4 4" xfId="45900" xr:uid="{00000000-0005-0000-0000-0000B39B0000}"/>
    <cellStyle name="Note 3 2 2 5" xfId="19758" xr:uid="{00000000-0005-0000-0000-0000B49B0000}"/>
    <cellStyle name="Note 3 2 2 5 2" xfId="19759" xr:uid="{00000000-0005-0000-0000-0000B59B0000}"/>
    <cellStyle name="Note 3 2 2 5 2 2" xfId="19760" xr:uid="{00000000-0005-0000-0000-0000B69B0000}"/>
    <cellStyle name="Note 3 2 2 5 2 2 2" xfId="19761" xr:uid="{00000000-0005-0000-0000-0000B79B0000}"/>
    <cellStyle name="Note 3 2 2 5 3" xfId="19762" xr:uid="{00000000-0005-0000-0000-0000B89B0000}"/>
    <cellStyle name="Note 3 2 2 5 3 2" xfId="19763" xr:uid="{00000000-0005-0000-0000-0000B99B0000}"/>
    <cellStyle name="Note 3 2 2 5 4" xfId="19764" xr:uid="{00000000-0005-0000-0000-0000BA9B0000}"/>
    <cellStyle name="Note 3 2 2 6" xfId="19765" xr:uid="{00000000-0005-0000-0000-0000BB9B0000}"/>
    <cellStyle name="Note 3 2 3" xfId="19766" xr:uid="{00000000-0005-0000-0000-0000BC9B0000}"/>
    <cellStyle name="Note 3 2 3 2" xfId="19767" xr:uid="{00000000-0005-0000-0000-0000BD9B0000}"/>
    <cellStyle name="Note 3 2 3 2 2" xfId="19768" xr:uid="{00000000-0005-0000-0000-0000BE9B0000}"/>
    <cellStyle name="Note 3 2 3 2 2 2" xfId="19769" xr:uid="{00000000-0005-0000-0000-0000BF9B0000}"/>
    <cellStyle name="Note 3 2 3 2 2 2 2" xfId="45901" xr:uid="{00000000-0005-0000-0000-0000C09B0000}"/>
    <cellStyle name="Note 3 2 3 2 2 3" xfId="19770" xr:uid="{00000000-0005-0000-0000-0000C19B0000}"/>
    <cellStyle name="Note 3 2 3 2 3" xfId="19771" xr:uid="{00000000-0005-0000-0000-0000C29B0000}"/>
    <cellStyle name="Note 3 2 3 2 3 2" xfId="45902" xr:uid="{00000000-0005-0000-0000-0000C39B0000}"/>
    <cellStyle name="Note 3 2 3 2 4" xfId="45903" xr:uid="{00000000-0005-0000-0000-0000C49B0000}"/>
    <cellStyle name="Note 3 2 3 3" xfId="19772" xr:uid="{00000000-0005-0000-0000-0000C59B0000}"/>
    <cellStyle name="Note 3 2 3 3 2" xfId="19773" xr:uid="{00000000-0005-0000-0000-0000C69B0000}"/>
    <cellStyle name="Note 3 2 3 3 2 2" xfId="45904" xr:uid="{00000000-0005-0000-0000-0000C79B0000}"/>
    <cellStyle name="Note 3 2 3 3 3" xfId="45905" xr:uid="{00000000-0005-0000-0000-0000C89B0000}"/>
    <cellStyle name="Note 3 2 3 4" xfId="19774" xr:uid="{00000000-0005-0000-0000-0000C99B0000}"/>
    <cellStyle name="Note 3 2 4" xfId="19775" xr:uid="{00000000-0005-0000-0000-0000CA9B0000}"/>
    <cellStyle name="Note 3 2 4 2" xfId="19776" xr:uid="{00000000-0005-0000-0000-0000CB9B0000}"/>
    <cellStyle name="Note 3 2 4 2 2" xfId="19777" xr:uid="{00000000-0005-0000-0000-0000CC9B0000}"/>
    <cellStyle name="Note 3 2 4 2 2 2" xfId="19778" xr:uid="{00000000-0005-0000-0000-0000CD9B0000}"/>
    <cellStyle name="Note 3 2 4 2 3" xfId="19779" xr:uid="{00000000-0005-0000-0000-0000CE9B0000}"/>
    <cellStyle name="Note 3 2 4 3" xfId="19780" xr:uid="{00000000-0005-0000-0000-0000CF9B0000}"/>
    <cellStyle name="Note 3 2 4 3 2" xfId="19781" xr:uid="{00000000-0005-0000-0000-0000D09B0000}"/>
    <cellStyle name="Note 3 2 4 3 2 2" xfId="19782" xr:uid="{00000000-0005-0000-0000-0000D19B0000}"/>
    <cellStyle name="Note 3 2 4 3 3" xfId="19783" xr:uid="{00000000-0005-0000-0000-0000D29B0000}"/>
    <cellStyle name="Note 3 2 4 4" xfId="19784" xr:uid="{00000000-0005-0000-0000-0000D39B0000}"/>
    <cellStyle name="Note 3 2 4 4 2" xfId="19785" xr:uid="{00000000-0005-0000-0000-0000D49B0000}"/>
    <cellStyle name="Note 3 2 4 5" xfId="19786" xr:uid="{00000000-0005-0000-0000-0000D59B0000}"/>
    <cellStyle name="Note 3 2 4 5 2" xfId="19787" xr:uid="{00000000-0005-0000-0000-0000D69B0000}"/>
    <cellStyle name="Note 3 2 4 6" xfId="19788" xr:uid="{00000000-0005-0000-0000-0000D79B0000}"/>
    <cellStyle name="Note 3 2 4 7" xfId="19789" xr:uid="{00000000-0005-0000-0000-0000D89B0000}"/>
    <cellStyle name="Note 3 2 5" xfId="19790" xr:uid="{00000000-0005-0000-0000-0000D99B0000}"/>
    <cellStyle name="Note 3 2 5 2" xfId="19791" xr:uid="{00000000-0005-0000-0000-0000DA9B0000}"/>
    <cellStyle name="Note 3 2 5 2 2" xfId="19792" xr:uid="{00000000-0005-0000-0000-0000DB9B0000}"/>
    <cellStyle name="Note 3 2 5 2 2 2" xfId="19793" xr:uid="{00000000-0005-0000-0000-0000DC9B0000}"/>
    <cellStyle name="Note 3 2 5 2 3" xfId="19794" xr:uid="{00000000-0005-0000-0000-0000DD9B0000}"/>
    <cellStyle name="Note 3 2 5 3" xfId="19795" xr:uid="{00000000-0005-0000-0000-0000DE9B0000}"/>
    <cellStyle name="Note 3 2 6" xfId="19796" xr:uid="{00000000-0005-0000-0000-0000DF9B0000}"/>
    <cellStyle name="Note 3 2 6 2" xfId="19797" xr:uid="{00000000-0005-0000-0000-0000E09B0000}"/>
    <cellStyle name="Note 3 2 6 2 2" xfId="19798" xr:uid="{00000000-0005-0000-0000-0000E19B0000}"/>
    <cellStyle name="Note 3 2 6 2 2 2" xfId="19799" xr:uid="{00000000-0005-0000-0000-0000E29B0000}"/>
    <cellStyle name="Note 3 2 6 2 3" xfId="19800" xr:uid="{00000000-0005-0000-0000-0000E39B0000}"/>
    <cellStyle name="Note 3 2 6 3" xfId="19801" xr:uid="{00000000-0005-0000-0000-0000E49B0000}"/>
    <cellStyle name="Note 3 2 6 3 2" xfId="19802" xr:uid="{00000000-0005-0000-0000-0000E59B0000}"/>
    <cellStyle name="Note 3 2 6 4" xfId="19803" xr:uid="{00000000-0005-0000-0000-0000E69B0000}"/>
    <cellStyle name="Note 3 2 6 5" xfId="19804" xr:uid="{00000000-0005-0000-0000-0000E79B0000}"/>
    <cellStyle name="Note 3 2 7" xfId="19805" xr:uid="{00000000-0005-0000-0000-0000E89B0000}"/>
    <cellStyle name="Note 3 2 7 2" xfId="19806" xr:uid="{00000000-0005-0000-0000-0000E99B0000}"/>
    <cellStyle name="Note 3 2 8" xfId="19807" xr:uid="{00000000-0005-0000-0000-0000EA9B0000}"/>
    <cellStyle name="Note 3 2 8 2" xfId="19808" xr:uid="{00000000-0005-0000-0000-0000EB9B0000}"/>
    <cellStyle name="Note 3 2 9" xfId="19809" xr:uid="{00000000-0005-0000-0000-0000EC9B0000}"/>
    <cellStyle name="Note 3 20" xfId="45906" xr:uid="{00000000-0005-0000-0000-0000ED9B0000}"/>
    <cellStyle name="Note 3 21" xfId="45907" xr:uid="{00000000-0005-0000-0000-0000EE9B0000}"/>
    <cellStyle name="Note 3 22" xfId="45908" xr:uid="{00000000-0005-0000-0000-0000EF9B0000}"/>
    <cellStyle name="Note 3 23" xfId="45909" xr:uid="{00000000-0005-0000-0000-0000F09B0000}"/>
    <cellStyle name="Note 3 24" xfId="45910" xr:uid="{00000000-0005-0000-0000-0000F19B0000}"/>
    <cellStyle name="Note 3 25" xfId="45911" xr:uid="{00000000-0005-0000-0000-0000F29B0000}"/>
    <cellStyle name="Note 3 26" xfId="45912" xr:uid="{00000000-0005-0000-0000-0000F39B0000}"/>
    <cellStyle name="Note 3 27" xfId="45913" xr:uid="{00000000-0005-0000-0000-0000F49B0000}"/>
    <cellStyle name="Note 3 28" xfId="45914" xr:uid="{00000000-0005-0000-0000-0000F59B0000}"/>
    <cellStyle name="Note 3 29" xfId="45915" xr:uid="{00000000-0005-0000-0000-0000F69B0000}"/>
    <cellStyle name="Note 3 3" xfId="19810" xr:uid="{00000000-0005-0000-0000-0000F79B0000}"/>
    <cellStyle name="Note 3 3 2" xfId="19811" xr:uid="{00000000-0005-0000-0000-0000F89B0000}"/>
    <cellStyle name="Note 3 3 2 2" xfId="19812" xr:uid="{00000000-0005-0000-0000-0000F99B0000}"/>
    <cellStyle name="Note 3 3 2 2 2" xfId="19813" xr:uid="{00000000-0005-0000-0000-0000FA9B0000}"/>
    <cellStyle name="Note 3 3 2 2 2 2" xfId="19814" xr:uid="{00000000-0005-0000-0000-0000FB9B0000}"/>
    <cellStyle name="Note 3 3 2 2 2 2 2" xfId="45916" xr:uid="{00000000-0005-0000-0000-0000FC9B0000}"/>
    <cellStyle name="Note 3 3 2 2 2 2 2 2" xfId="45917" xr:uid="{00000000-0005-0000-0000-0000FD9B0000}"/>
    <cellStyle name="Note 3 3 2 2 2 2 2 2 2" xfId="45918" xr:uid="{00000000-0005-0000-0000-0000FE9B0000}"/>
    <cellStyle name="Note 3 3 2 2 2 2 2 2 2 2" xfId="45919" xr:uid="{00000000-0005-0000-0000-0000FF9B0000}"/>
    <cellStyle name="Note 3 3 2 2 2 2 2 2 2 2 2" xfId="45920" xr:uid="{00000000-0005-0000-0000-0000009C0000}"/>
    <cellStyle name="Note 3 3 2 2 2 2 2 2 2 2 2 2" xfId="45921" xr:uid="{00000000-0005-0000-0000-0000019C0000}"/>
    <cellStyle name="Note 3 3 2 2 2 2 2 2 2 2 3" xfId="45922" xr:uid="{00000000-0005-0000-0000-0000029C0000}"/>
    <cellStyle name="Note 3 3 2 2 2 2 2 2 2 3" xfId="45923" xr:uid="{00000000-0005-0000-0000-0000039C0000}"/>
    <cellStyle name="Note 3 3 2 2 2 2 2 2 2 3 2" xfId="45924" xr:uid="{00000000-0005-0000-0000-0000049C0000}"/>
    <cellStyle name="Note 3 3 2 2 2 2 2 2 2 4" xfId="45925" xr:uid="{00000000-0005-0000-0000-0000059C0000}"/>
    <cellStyle name="Note 3 3 2 2 2 2 2 2 3" xfId="45926" xr:uid="{00000000-0005-0000-0000-0000069C0000}"/>
    <cellStyle name="Note 3 3 2 2 2 2 2 2 3 2" xfId="45927" xr:uid="{00000000-0005-0000-0000-0000079C0000}"/>
    <cellStyle name="Note 3 3 2 2 2 2 2 2 3 2 2" xfId="45928" xr:uid="{00000000-0005-0000-0000-0000089C0000}"/>
    <cellStyle name="Note 3 3 2 2 2 2 2 2 3 3" xfId="45929" xr:uid="{00000000-0005-0000-0000-0000099C0000}"/>
    <cellStyle name="Note 3 3 2 2 2 2 2 2 4" xfId="45930" xr:uid="{00000000-0005-0000-0000-00000A9C0000}"/>
    <cellStyle name="Note 3 3 2 2 2 2 2 3" xfId="45931" xr:uid="{00000000-0005-0000-0000-00000B9C0000}"/>
    <cellStyle name="Note 3 3 2 2 2 2 2 3 2" xfId="45932" xr:uid="{00000000-0005-0000-0000-00000C9C0000}"/>
    <cellStyle name="Note 3 3 2 2 2 2 2 3 2 2" xfId="45933" xr:uid="{00000000-0005-0000-0000-00000D9C0000}"/>
    <cellStyle name="Note 3 3 2 2 2 2 2 3 2 2 2" xfId="45934" xr:uid="{00000000-0005-0000-0000-00000E9C0000}"/>
    <cellStyle name="Note 3 3 2 2 2 2 2 3 2 3" xfId="45935" xr:uid="{00000000-0005-0000-0000-00000F9C0000}"/>
    <cellStyle name="Note 3 3 2 2 2 2 2 3 3" xfId="45936" xr:uid="{00000000-0005-0000-0000-0000109C0000}"/>
    <cellStyle name="Note 3 3 2 2 2 2 2 3 3 2" xfId="45937" xr:uid="{00000000-0005-0000-0000-0000119C0000}"/>
    <cellStyle name="Note 3 3 2 2 2 2 2 3 4" xfId="45938" xr:uid="{00000000-0005-0000-0000-0000129C0000}"/>
    <cellStyle name="Note 3 3 2 2 2 2 2 4" xfId="45939" xr:uid="{00000000-0005-0000-0000-0000139C0000}"/>
    <cellStyle name="Note 3 3 2 2 2 2 2 4 2" xfId="45940" xr:uid="{00000000-0005-0000-0000-0000149C0000}"/>
    <cellStyle name="Note 3 3 2 2 2 2 2 4 2 2" xfId="45941" xr:uid="{00000000-0005-0000-0000-0000159C0000}"/>
    <cellStyle name="Note 3 3 2 2 2 2 2 4 3" xfId="45942" xr:uid="{00000000-0005-0000-0000-0000169C0000}"/>
    <cellStyle name="Note 3 3 2 2 2 2 2 5" xfId="45943" xr:uid="{00000000-0005-0000-0000-0000179C0000}"/>
    <cellStyle name="Note 3 3 2 2 2 2 3" xfId="45944" xr:uid="{00000000-0005-0000-0000-0000189C0000}"/>
    <cellStyle name="Note 3 3 2 2 2 2 3 2" xfId="45945" xr:uid="{00000000-0005-0000-0000-0000199C0000}"/>
    <cellStyle name="Note 3 3 2 2 2 2 3 2 2" xfId="45946" xr:uid="{00000000-0005-0000-0000-00001A9C0000}"/>
    <cellStyle name="Note 3 3 2 2 2 2 3 2 2 2" xfId="45947" xr:uid="{00000000-0005-0000-0000-00001B9C0000}"/>
    <cellStyle name="Note 3 3 2 2 2 2 3 2 2 2 2" xfId="45948" xr:uid="{00000000-0005-0000-0000-00001C9C0000}"/>
    <cellStyle name="Note 3 3 2 2 2 2 3 2 2 3" xfId="45949" xr:uid="{00000000-0005-0000-0000-00001D9C0000}"/>
    <cellStyle name="Note 3 3 2 2 2 2 3 2 3" xfId="45950" xr:uid="{00000000-0005-0000-0000-00001E9C0000}"/>
    <cellStyle name="Note 3 3 2 2 2 2 3 2 3 2" xfId="45951" xr:uid="{00000000-0005-0000-0000-00001F9C0000}"/>
    <cellStyle name="Note 3 3 2 2 2 2 3 2 4" xfId="45952" xr:uid="{00000000-0005-0000-0000-0000209C0000}"/>
    <cellStyle name="Note 3 3 2 2 2 2 3 3" xfId="45953" xr:uid="{00000000-0005-0000-0000-0000219C0000}"/>
    <cellStyle name="Note 3 3 2 2 2 2 3 3 2" xfId="45954" xr:uid="{00000000-0005-0000-0000-0000229C0000}"/>
    <cellStyle name="Note 3 3 2 2 2 2 3 3 2 2" xfId="45955" xr:uid="{00000000-0005-0000-0000-0000239C0000}"/>
    <cellStyle name="Note 3 3 2 2 2 2 3 3 3" xfId="45956" xr:uid="{00000000-0005-0000-0000-0000249C0000}"/>
    <cellStyle name="Note 3 3 2 2 2 2 3 4" xfId="45957" xr:uid="{00000000-0005-0000-0000-0000259C0000}"/>
    <cellStyle name="Note 3 3 2 2 2 2 4" xfId="45958" xr:uid="{00000000-0005-0000-0000-0000269C0000}"/>
    <cellStyle name="Note 3 3 2 2 2 2 4 2" xfId="45959" xr:uid="{00000000-0005-0000-0000-0000279C0000}"/>
    <cellStyle name="Note 3 3 2 2 2 2 4 2 2" xfId="45960" xr:uid="{00000000-0005-0000-0000-0000289C0000}"/>
    <cellStyle name="Note 3 3 2 2 2 2 4 2 2 2" xfId="45961" xr:uid="{00000000-0005-0000-0000-0000299C0000}"/>
    <cellStyle name="Note 3 3 2 2 2 2 4 2 3" xfId="45962" xr:uid="{00000000-0005-0000-0000-00002A9C0000}"/>
    <cellStyle name="Note 3 3 2 2 2 2 4 3" xfId="45963" xr:uid="{00000000-0005-0000-0000-00002B9C0000}"/>
    <cellStyle name="Note 3 3 2 2 2 2 4 3 2" xfId="45964" xr:uid="{00000000-0005-0000-0000-00002C9C0000}"/>
    <cellStyle name="Note 3 3 2 2 2 2 4 4" xfId="45965" xr:uid="{00000000-0005-0000-0000-00002D9C0000}"/>
    <cellStyle name="Note 3 3 2 2 2 2 5" xfId="45966" xr:uid="{00000000-0005-0000-0000-00002E9C0000}"/>
    <cellStyle name="Note 3 3 2 2 2 2 5 2" xfId="45967" xr:uid="{00000000-0005-0000-0000-00002F9C0000}"/>
    <cellStyle name="Note 3 3 2 2 2 2 5 2 2" xfId="45968" xr:uid="{00000000-0005-0000-0000-0000309C0000}"/>
    <cellStyle name="Note 3 3 2 2 2 2 5 3" xfId="45969" xr:uid="{00000000-0005-0000-0000-0000319C0000}"/>
    <cellStyle name="Note 3 3 2 2 2 2 6" xfId="45970" xr:uid="{00000000-0005-0000-0000-0000329C0000}"/>
    <cellStyle name="Note 3 3 2 2 2 3" xfId="45971" xr:uid="{00000000-0005-0000-0000-0000339C0000}"/>
    <cellStyle name="Note 3 3 2 2 2 3 2" xfId="45972" xr:uid="{00000000-0005-0000-0000-0000349C0000}"/>
    <cellStyle name="Note 3 3 2 2 2 3 2 2" xfId="45973" xr:uid="{00000000-0005-0000-0000-0000359C0000}"/>
    <cellStyle name="Note 3 3 2 2 2 3 2 2 2" xfId="45974" xr:uid="{00000000-0005-0000-0000-0000369C0000}"/>
    <cellStyle name="Note 3 3 2 2 2 3 2 2 2 2" xfId="45975" xr:uid="{00000000-0005-0000-0000-0000379C0000}"/>
    <cellStyle name="Note 3 3 2 2 2 3 2 2 2 2 2" xfId="45976" xr:uid="{00000000-0005-0000-0000-0000389C0000}"/>
    <cellStyle name="Note 3 3 2 2 2 3 2 2 2 2 2 2" xfId="45977" xr:uid="{00000000-0005-0000-0000-0000399C0000}"/>
    <cellStyle name="Note 3 3 2 2 2 3 2 2 2 2 3" xfId="45978" xr:uid="{00000000-0005-0000-0000-00003A9C0000}"/>
    <cellStyle name="Note 3 3 2 2 2 3 2 2 2 3" xfId="45979" xr:uid="{00000000-0005-0000-0000-00003B9C0000}"/>
    <cellStyle name="Note 3 3 2 2 2 3 2 2 2 3 2" xfId="45980" xr:uid="{00000000-0005-0000-0000-00003C9C0000}"/>
    <cellStyle name="Note 3 3 2 2 2 3 2 2 2 4" xfId="45981" xr:uid="{00000000-0005-0000-0000-00003D9C0000}"/>
    <cellStyle name="Note 3 3 2 2 2 3 2 2 3" xfId="45982" xr:uid="{00000000-0005-0000-0000-00003E9C0000}"/>
    <cellStyle name="Note 3 3 2 2 2 3 2 2 3 2" xfId="45983" xr:uid="{00000000-0005-0000-0000-00003F9C0000}"/>
    <cellStyle name="Note 3 3 2 2 2 3 2 2 3 2 2" xfId="45984" xr:uid="{00000000-0005-0000-0000-0000409C0000}"/>
    <cellStyle name="Note 3 3 2 2 2 3 2 2 3 3" xfId="45985" xr:uid="{00000000-0005-0000-0000-0000419C0000}"/>
    <cellStyle name="Note 3 3 2 2 2 3 2 2 4" xfId="45986" xr:uid="{00000000-0005-0000-0000-0000429C0000}"/>
    <cellStyle name="Note 3 3 2 2 2 3 2 3" xfId="45987" xr:uid="{00000000-0005-0000-0000-0000439C0000}"/>
    <cellStyle name="Note 3 3 2 2 2 3 2 3 2" xfId="45988" xr:uid="{00000000-0005-0000-0000-0000449C0000}"/>
    <cellStyle name="Note 3 3 2 2 2 3 2 3 2 2" xfId="45989" xr:uid="{00000000-0005-0000-0000-0000459C0000}"/>
    <cellStyle name="Note 3 3 2 2 2 3 2 3 2 2 2" xfId="45990" xr:uid="{00000000-0005-0000-0000-0000469C0000}"/>
    <cellStyle name="Note 3 3 2 2 2 3 2 3 2 3" xfId="45991" xr:uid="{00000000-0005-0000-0000-0000479C0000}"/>
    <cellStyle name="Note 3 3 2 2 2 3 2 3 3" xfId="45992" xr:uid="{00000000-0005-0000-0000-0000489C0000}"/>
    <cellStyle name="Note 3 3 2 2 2 3 2 3 3 2" xfId="45993" xr:uid="{00000000-0005-0000-0000-0000499C0000}"/>
    <cellStyle name="Note 3 3 2 2 2 3 2 3 4" xfId="45994" xr:uid="{00000000-0005-0000-0000-00004A9C0000}"/>
    <cellStyle name="Note 3 3 2 2 2 3 2 4" xfId="45995" xr:uid="{00000000-0005-0000-0000-00004B9C0000}"/>
    <cellStyle name="Note 3 3 2 2 2 3 2 4 2" xfId="45996" xr:uid="{00000000-0005-0000-0000-00004C9C0000}"/>
    <cellStyle name="Note 3 3 2 2 2 3 2 4 2 2" xfId="45997" xr:uid="{00000000-0005-0000-0000-00004D9C0000}"/>
    <cellStyle name="Note 3 3 2 2 2 3 2 4 3" xfId="45998" xr:uid="{00000000-0005-0000-0000-00004E9C0000}"/>
    <cellStyle name="Note 3 3 2 2 2 3 2 5" xfId="45999" xr:uid="{00000000-0005-0000-0000-00004F9C0000}"/>
    <cellStyle name="Note 3 3 2 2 2 3 3" xfId="46000" xr:uid="{00000000-0005-0000-0000-0000509C0000}"/>
    <cellStyle name="Note 3 3 2 2 2 3 3 2" xfId="46001" xr:uid="{00000000-0005-0000-0000-0000519C0000}"/>
    <cellStyle name="Note 3 3 2 2 2 3 3 2 2" xfId="46002" xr:uid="{00000000-0005-0000-0000-0000529C0000}"/>
    <cellStyle name="Note 3 3 2 2 2 3 3 2 2 2" xfId="46003" xr:uid="{00000000-0005-0000-0000-0000539C0000}"/>
    <cellStyle name="Note 3 3 2 2 2 3 3 2 2 2 2" xfId="46004" xr:uid="{00000000-0005-0000-0000-0000549C0000}"/>
    <cellStyle name="Note 3 3 2 2 2 3 3 2 2 3" xfId="46005" xr:uid="{00000000-0005-0000-0000-0000559C0000}"/>
    <cellStyle name="Note 3 3 2 2 2 3 3 2 3" xfId="46006" xr:uid="{00000000-0005-0000-0000-0000569C0000}"/>
    <cellStyle name="Note 3 3 2 2 2 3 3 2 3 2" xfId="46007" xr:uid="{00000000-0005-0000-0000-0000579C0000}"/>
    <cellStyle name="Note 3 3 2 2 2 3 3 2 4" xfId="46008" xr:uid="{00000000-0005-0000-0000-0000589C0000}"/>
    <cellStyle name="Note 3 3 2 2 2 3 3 3" xfId="46009" xr:uid="{00000000-0005-0000-0000-0000599C0000}"/>
    <cellStyle name="Note 3 3 2 2 2 3 3 3 2" xfId="46010" xr:uid="{00000000-0005-0000-0000-00005A9C0000}"/>
    <cellStyle name="Note 3 3 2 2 2 3 3 3 2 2" xfId="46011" xr:uid="{00000000-0005-0000-0000-00005B9C0000}"/>
    <cellStyle name="Note 3 3 2 2 2 3 3 3 3" xfId="46012" xr:uid="{00000000-0005-0000-0000-00005C9C0000}"/>
    <cellStyle name="Note 3 3 2 2 2 3 3 4" xfId="46013" xr:uid="{00000000-0005-0000-0000-00005D9C0000}"/>
    <cellStyle name="Note 3 3 2 2 2 3 4" xfId="46014" xr:uid="{00000000-0005-0000-0000-00005E9C0000}"/>
    <cellStyle name="Note 3 3 2 2 2 3 4 2" xfId="46015" xr:uid="{00000000-0005-0000-0000-00005F9C0000}"/>
    <cellStyle name="Note 3 3 2 2 2 3 4 2 2" xfId="46016" xr:uid="{00000000-0005-0000-0000-0000609C0000}"/>
    <cellStyle name="Note 3 3 2 2 2 3 4 2 2 2" xfId="46017" xr:uid="{00000000-0005-0000-0000-0000619C0000}"/>
    <cellStyle name="Note 3 3 2 2 2 3 4 2 3" xfId="46018" xr:uid="{00000000-0005-0000-0000-0000629C0000}"/>
    <cellStyle name="Note 3 3 2 2 2 3 4 3" xfId="46019" xr:uid="{00000000-0005-0000-0000-0000639C0000}"/>
    <cellStyle name="Note 3 3 2 2 2 3 4 3 2" xfId="46020" xr:uid="{00000000-0005-0000-0000-0000649C0000}"/>
    <cellStyle name="Note 3 3 2 2 2 3 4 4" xfId="46021" xr:uid="{00000000-0005-0000-0000-0000659C0000}"/>
    <cellStyle name="Note 3 3 2 2 2 3 5" xfId="46022" xr:uid="{00000000-0005-0000-0000-0000669C0000}"/>
    <cellStyle name="Note 3 3 2 2 2 3 5 2" xfId="46023" xr:uid="{00000000-0005-0000-0000-0000679C0000}"/>
    <cellStyle name="Note 3 3 2 2 2 3 5 2 2" xfId="46024" xr:uid="{00000000-0005-0000-0000-0000689C0000}"/>
    <cellStyle name="Note 3 3 2 2 2 3 5 3" xfId="46025" xr:uid="{00000000-0005-0000-0000-0000699C0000}"/>
    <cellStyle name="Note 3 3 2 2 2 3 6" xfId="46026" xr:uid="{00000000-0005-0000-0000-00006A9C0000}"/>
    <cellStyle name="Note 3 3 2 2 2 4" xfId="46027" xr:uid="{00000000-0005-0000-0000-00006B9C0000}"/>
    <cellStyle name="Note 3 3 2 2 2 4 2" xfId="46028" xr:uid="{00000000-0005-0000-0000-00006C9C0000}"/>
    <cellStyle name="Note 3 3 2 2 2 4 2 2" xfId="46029" xr:uid="{00000000-0005-0000-0000-00006D9C0000}"/>
    <cellStyle name="Note 3 3 2 2 2 4 2 2 2" xfId="46030" xr:uid="{00000000-0005-0000-0000-00006E9C0000}"/>
    <cellStyle name="Note 3 3 2 2 2 4 2 2 2 2" xfId="46031" xr:uid="{00000000-0005-0000-0000-00006F9C0000}"/>
    <cellStyle name="Note 3 3 2 2 2 4 2 2 2 2 2" xfId="46032" xr:uid="{00000000-0005-0000-0000-0000709C0000}"/>
    <cellStyle name="Note 3 3 2 2 2 4 2 2 2 3" xfId="46033" xr:uid="{00000000-0005-0000-0000-0000719C0000}"/>
    <cellStyle name="Note 3 3 2 2 2 4 2 2 3" xfId="46034" xr:uid="{00000000-0005-0000-0000-0000729C0000}"/>
    <cellStyle name="Note 3 3 2 2 2 4 2 2 3 2" xfId="46035" xr:uid="{00000000-0005-0000-0000-0000739C0000}"/>
    <cellStyle name="Note 3 3 2 2 2 4 2 2 4" xfId="46036" xr:uid="{00000000-0005-0000-0000-0000749C0000}"/>
    <cellStyle name="Note 3 3 2 2 2 4 2 3" xfId="46037" xr:uid="{00000000-0005-0000-0000-0000759C0000}"/>
    <cellStyle name="Note 3 3 2 2 2 4 2 3 2" xfId="46038" xr:uid="{00000000-0005-0000-0000-0000769C0000}"/>
    <cellStyle name="Note 3 3 2 2 2 4 2 3 2 2" xfId="46039" xr:uid="{00000000-0005-0000-0000-0000779C0000}"/>
    <cellStyle name="Note 3 3 2 2 2 4 2 3 3" xfId="46040" xr:uid="{00000000-0005-0000-0000-0000789C0000}"/>
    <cellStyle name="Note 3 3 2 2 2 4 2 4" xfId="46041" xr:uid="{00000000-0005-0000-0000-0000799C0000}"/>
    <cellStyle name="Note 3 3 2 2 2 4 3" xfId="46042" xr:uid="{00000000-0005-0000-0000-00007A9C0000}"/>
    <cellStyle name="Note 3 3 2 2 2 4 3 2" xfId="46043" xr:uid="{00000000-0005-0000-0000-00007B9C0000}"/>
    <cellStyle name="Note 3 3 2 2 2 4 3 2 2" xfId="46044" xr:uid="{00000000-0005-0000-0000-00007C9C0000}"/>
    <cellStyle name="Note 3 3 2 2 2 4 3 2 2 2" xfId="46045" xr:uid="{00000000-0005-0000-0000-00007D9C0000}"/>
    <cellStyle name="Note 3 3 2 2 2 4 3 2 3" xfId="46046" xr:uid="{00000000-0005-0000-0000-00007E9C0000}"/>
    <cellStyle name="Note 3 3 2 2 2 4 3 3" xfId="46047" xr:uid="{00000000-0005-0000-0000-00007F9C0000}"/>
    <cellStyle name="Note 3 3 2 2 2 4 3 3 2" xfId="46048" xr:uid="{00000000-0005-0000-0000-0000809C0000}"/>
    <cellStyle name="Note 3 3 2 2 2 4 3 4" xfId="46049" xr:uid="{00000000-0005-0000-0000-0000819C0000}"/>
    <cellStyle name="Note 3 3 2 2 2 4 4" xfId="46050" xr:uid="{00000000-0005-0000-0000-0000829C0000}"/>
    <cellStyle name="Note 3 3 2 2 2 4 4 2" xfId="46051" xr:uid="{00000000-0005-0000-0000-0000839C0000}"/>
    <cellStyle name="Note 3 3 2 2 2 4 4 2 2" xfId="46052" xr:uid="{00000000-0005-0000-0000-0000849C0000}"/>
    <cellStyle name="Note 3 3 2 2 2 4 4 3" xfId="46053" xr:uid="{00000000-0005-0000-0000-0000859C0000}"/>
    <cellStyle name="Note 3 3 2 2 2 4 5" xfId="46054" xr:uid="{00000000-0005-0000-0000-0000869C0000}"/>
    <cellStyle name="Note 3 3 2 2 2 5" xfId="46055" xr:uid="{00000000-0005-0000-0000-0000879C0000}"/>
    <cellStyle name="Note 3 3 2 2 2 5 2" xfId="46056" xr:uid="{00000000-0005-0000-0000-0000889C0000}"/>
    <cellStyle name="Note 3 3 2 2 2 5 2 2" xfId="46057" xr:uid="{00000000-0005-0000-0000-0000899C0000}"/>
    <cellStyle name="Note 3 3 2 2 2 5 2 2 2" xfId="46058" xr:uid="{00000000-0005-0000-0000-00008A9C0000}"/>
    <cellStyle name="Note 3 3 2 2 2 5 2 2 2 2" xfId="46059" xr:uid="{00000000-0005-0000-0000-00008B9C0000}"/>
    <cellStyle name="Note 3 3 2 2 2 5 2 2 3" xfId="46060" xr:uid="{00000000-0005-0000-0000-00008C9C0000}"/>
    <cellStyle name="Note 3 3 2 2 2 5 2 3" xfId="46061" xr:uid="{00000000-0005-0000-0000-00008D9C0000}"/>
    <cellStyle name="Note 3 3 2 2 2 5 2 3 2" xfId="46062" xr:uid="{00000000-0005-0000-0000-00008E9C0000}"/>
    <cellStyle name="Note 3 3 2 2 2 5 2 4" xfId="46063" xr:uid="{00000000-0005-0000-0000-00008F9C0000}"/>
    <cellStyle name="Note 3 3 2 2 2 5 3" xfId="46064" xr:uid="{00000000-0005-0000-0000-0000909C0000}"/>
    <cellStyle name="Note 3 3 2 2 2 5 3 2" xfId="46065" xr:uid="{00000000-0005-0000-0000-0000919C0000}"/>
    <cellStyle name="Note 3 3 2 2 2 5 3 2 2" xfId="46066" xr:uid="{00000000-0005-0000-0000-0000929C0000}"/>
    <cellStyle name="Note 3 3 2 2 2 5 3 3" xfId="46067" xr:uid="{00000000-0005-0000-0000-0000939C0000}"/>
    <cellStyle name="Note 3 3 2 2 2 5 4" xfId="46068" xr:uid="{00000000-0005-0000-0000-0000949C0000}"/>
    <cellStyle name="Note 3 3 2 2 2 6" xfId="46069" xr:uid="{00000000-0005-0000-0000-0000959C0000}"/>
    <cellStyle name="Note 3 3 2 2 2 6 2" xfId="46070" xr:uid="{00000000-0005-0000-0000-0000969C0000}"/>
    <cellStyle name="Note 3 3 2 2 2 6 2 2" xfId="46071" xr:uid="{00000000-0005-0000-0000-0000979C0000}"/>
    <cellStyle name="Note 3 3 2 2 2 6 2 2 2" xfId="46072" xr:uid="{00000000-0005-0000-0000-0000989C0000}"/>
    <cellStyle name="Note 3 3 2 2 2 6 2 3" xfId="46073" xr:uid="{00000000-0005-0000-0000-0000999C0000}"/>
    <cellStyle name="Note 3 3 2 2 2 6 3" xfId="46074" xr:uid="{00000000-0005-0000-0000-00009A9C0000}"/>
    <cellStyle name="Note 3 3 2 2 2 6 3 2" xfId="46075" xr:uid="{00000000-0005-0000-0000-00009B9C0000}"/>
    <cellStyle name="Note 3 3 2 2 2 6 4" xfId="46076" xr:uid="{00000000-0005-0000-0000-00009C9C0000}"/>
    <cellStyle name="Note 3 3 2 2 2 7" xfId="46077" xr:uid="{00000000-0005-0000-0000-00009D9C0000}"/>
    <cellStyle name="Note 3 3 2 2 2 7 2" xfId="46078" xr:uid="{00000000-0005-0000-0000-00009E9C0000}"/>
    <cellStyle name="Note 3 3 2 2 2 7 2 2" xfId="46079" xr:uid="{00000000-0005-0000-0000-00009F9C0000}"/>
    <cellStyle name="Note 3 3 2 2 2 7 3" xfId="46080" xr:uid="{00000000-0005-0000-0000-0000A09C0000}"/>
    <cellStyle name="Note 3 3 2 2 2 8" xfId="46081" xr:uid="{00000000-0005-0000-0000-0000A19C0000}"/>
    <cellStyle name="Note 3 3 2 2 3" xfId="19815" xr:uid="{00000000-0005-0000-0000-0000A29C0000}"/>
    <cellStyle name="Note 3 3 2 2 3 2" xfId="46082" xr:uid="{00000000-0005-0000-0000-0000A39C0000}"/>
    <cellStyle name="Note 3 3 2 2 3 2 2" xfId="46083" xr:uid="{00000000-0005-0000-0000-0000A49C0000}"/>
    <cellStyle name="Note 3 3 2 2 3 2 2 2" xfId="46084" xr:uid="{00000000-0005-0000-0000-0000A59C0000}"/>
    <cellStyle name="Note 3 3 2 2 3 2 2 2 2" xfId="46085" xr:uid="{00000000-0005-0000-0000-0000A69C0000}"/>
    <cellStyle name="Note 3 3 2 2 3 2 2 3" xfId="46086" xr:uid="{00000000-0005-0000-0000-0000A79C0000}"/>
    <cellStyle name="Note 3 3 2 2 3 2 3" xfId="46087" xr:uid="{00000000-0005-0000-0000-0000A89C0000}"/>
    <cellStyle name="Note 3 3 2 2 3 2 3 2" xfId="46088" xr:uid="{00000000-0005-0000-0000-0000A99C0000}"/>
    <cellStyle name="Note 3 3 2 2 3 2 4" xfId="46089" xr:uid="{00000000-0005-0000-0000-0000AA9C0000}"/>
    <cellStyle name="Note 3 3 2 2 3 3" xfId="46090" xr:uid="{00000000-0005-0000-0000-0000AB9C0000}"/>
    <cellStyle name="Note 3 3 2 2 3 3 2" xfId="46091" xr:uid="{00000000-0005-0000-0000-0000AC9C0000}"/>
    <cellStyle name="Note 3 3 2 2 3 3 2 2" xfId="46092" xr:uid="{00000000-0005-0000-0000-0000AD9C0000}"/>
    <cellStyle name="Note 3 3 2 2 3 3 3" xfId="46093" xr:uid="{00000000-0005-0000-0000-0000AE9C0000}"/>
    <cellStyle name="Note 3 3 2 2 3 4" xfId="46094" xr:uid="{00000000-0005-0000-0000-0000AF9C0000}"/>
    <cellStyle name="Note 3 3 2 2 4" xfId="46095" xr:uid="{00000000-0005-0000-0000-0000B09C0000}"/>
    <cellStyle name="Note 3 3 2 2 4 2" xfId="46096" xr:uid="{00000000-0005-0000-0000-0000B19C0000}"/>
    <cellStyle name="Note 3 3 2 2 4 2 2" xfId="46097" xr:uid="{00000000-0005-0000-0000-0000B29C0000}"/>
    <cellStyle name="Note 3 3 2 2 4 2 2 2" xfId="46098" xr:uid="{00000000-0005-0000-0000-0000B39C0000}"/>
    <cellStyle name="Note 3 3 2 2 4 2 3" xfId="46099" xr:uid="{00000000-0005-0000-0000-0000B49C0000}"/>
    <cellStyle name="Note 3 3 2 2 4 3" xfId="46100" xr:uid="{00000000-0005-0000-0000-0000B59C0000}"/>
    <cellStyle name="Note 3 3 2 2 4 3 2" xfId="46101" xr:uid="{00000000-0005-0000-0000-0000B69C0000}"/>
    <cellStyle name="Note 3 3 2 2 4 4" xfId="46102" xr:uid="{00000000-0005-0000-0000-0000B79C0000}"/>
    <cellStyle name="Note 3 3 2 2 5" xfId="46103" xr:uid="{00000000-0005-0000-0000-0000B89C0000}"/>
    <cellStyle name="Note 3 3 2 2 5 2" xfId="46104" xr:uid="{00000000-0005-0000-0000-0000B99C0000}"/>
    <cellStyle name="Note 3 3 2 2 5 2 2" xfId="46105" xr:uid="{00000000-0005-0000-0000-0000BA9C0000}"/>
    <cellStyle name="Note 3 3 2 2 5 3" xfId="46106" xr:uid="{00000000-0005-0000-0000-0000BB9C0000}"/>
    <cellStyle name="Note 3 3 2 2 6" xfId="46107" xr:uid="{00000000-0005-0000-0000-0000BC9C0000}"/>
    <cellStyle name="Note 3 3 2 3" xfId="19816" xr:uid="{00000000-0005-0000-0000-0000BD9C0000}"/>
    <cellStyle name="Note 3 3 2 3 2" xfId="46108" xr:uid="{00000000-0005-0000-0000-0000BE9C0000}"/>
    <cellStyle name="Note 3 3 2 3 2 2" xfId="46109" xr:uid="{00000000-0005-0000-0000-0000BF9C0000}"/>
    <cellStyle name="Note 3 3 2 3 2 2 2" xfId="46110" xr:uid="{00000000-0005-0000-0000-0000C09C0000}"/>
    <cellStyle name="Note 3 3 2 3 2 2 2 2" xfId="46111" xr:uid="{00000000-0005-0000-0000-0000C19C0000}"/>
    <cellStyle name="Note 3 3 2 3 2 2 3" xfId="46112" xr:uid="{00000000-0005-0000-0000-0000C29C0000}"/>
    <cellStyle name="Note 3 3 2 3 2 3" xfId="46113" xr:uid="{00000000-0005-0000-0000-0000C39C0000}"/>
    <cellStyle name="Note 3 3 2 3 2 3 2" xfId="46114" xr:uid="{00000000-0005-0000-0000-0000C49C0000}"/>
    <cellStyle name="Note 3 3 2 3 2 4" xfId="46115" xr:uid="{00000000-0005-0000-0000-0000C59C0000}"/>
    <cellStyle name="Note 3 3 2 3 3" xfId="46116" xr:uid="{00000000-0005-0000-0000-0000C69C0000}"/>
    <cellStyle name="Note 3 3 2 3 3 2" xfId="46117" xr:uid="{00000000-0005-0000-0000-0000C79C0000}"/>
    <cellStyle name="Note 3 3 2 3 3 2 2" xfId="46118" xr:uid="{00000000-0005-0000-0000-0000C89C0000}"/>
    <cellStyle name="Note 3 3 2 3 3 3" xfId="46119" xr:uid="{00000000-0005-0000-0000-0000C99C0000}"/>
    <cellStyle name="Note 3 3 2 3 4" xfId="46120" xr:uid="{00000000-0005-0000-0000-0000CA9C0000}"/>
    <cellStyle name="Note 3 3 2 4" xfId="19817" xr:uid="{00000000-0005-0000-0000-0000CB9C0000}"/>
    <cellStyle name="Note 3 3 2 4 2" xfId="46121" xr:uid="{00000000-0005-0000-0000-0000CC9C0000}"/>
    <cellStyle name="Note 3 3 2 4 2 2" xfId="46122" xr:uid="{00000000-0005-0000-0000-0000CD9C0000}"/>
    <cellStyle name="Note 3 3 2 4 2 2 2" xfId="46123" xr:uid="{00000000-0005-0000-0000-0000CE9C0000}"/>
    <cellStyle name="Note 3 3 2 4 2 3" xfId="46124" xr:uid="{00000000-0005-0000-0000-0000CF9C0000}"/>
    <cellStyle name="Note 3 3 2 4 3" xfId="46125" xr:uid="{00000000-0005-0000-0000-0000D09C0000}"/>
    <cellStyle name="Note 3 3 2 4 3 2" xfId="46126" xr:uid="{00000000-0005-0000-0000-0000D19C0000}"/>
    <cellStyle name="Note 3 3 2 4 4" xfId="46127" xr:uid="{00000000-0005-0000-0000-0000D29C0000}"/>
    <cellStyle name="Note 3 3 2 5" xfId="46128" xr:uid="{00000000-0005-0000-0000-0000D39C0000}"/>
    <cellStyle name="Note 3 3 2 5 2" xfId="46129" xr:uid="{00000000-0005-0000-0000-0000D49C0000}"/>
    <cellStyle name="Note 3 3 2 5 2 2" xfId="46130" xr:uid="{00000000-0005-0000-0000-0000D59C0000}"/>
    <cellStyle name="Note 3 3 2 5 3" xfId="46131" xr:uid="{00000000-0005-0000-0000-0000D69C0000}"/>
    <cellStyle name="Note 3 3 2 6" xfId="46132" xr:uid="{00000000-0005-0000-0000-0000D79C0000}"/>
    <cellStyle name="Note 3 3 3" xfId="19818" xr:uid="{00000000-0005-0000-0000-0000D89C0000}"/>
    <cellStyle name="Note 3 3 3 2" xfId="19819" xr:uid="{00000000-0005-0000-0000-0000D99C0000}"/>
    <cellStyle name="Note 3 3 3 2 2" xfId="19820" xr:uid="{00000000-0005-0000-0000-0000DA9C0000}"/>
    <cellStyle name="Note 3 3 3 2 2 2" xfId="46133" xr:uid="{00000000-0005-0000-0000-0000DB9C0000}"/>
    <cellStyle name="Note 3 3 3 2 2 2 2" xfId="46134" xr:uid="{00000000-0005-0000-0000-0000DC9C0000}"/>
    <cellStyle name="Note 3 3 3 2 2 3" xfId="46135" xr:uid="{00000000-0005-0000-0000-0000DD9C0000}"/>
    <cellStyle name="Note 3 3 3 2 3" xfId="46136" xr:uid="{00000000-0005-0000-0000-0000DE9C0000}"/>
    <cellStyle name="Note 3 3 3 2 3 2" xfId="46137" xr:uid="{00000000-0005-0000-0000-0000DF9C0000}"/>
    <cellStyle name="Note 3 3 3 2 4" xfId="46138" xr:uid="{00000000-0005-0000-0000-0000E09C0000}"/>
    <cellStyle name="Note 3 3 3 3" xfId="19821" xr:uid="{00000000-0005-0000-0000-0000E19C0000}"/>
    <cellStyle name="Note 3 3 3 3 2" xfId="46139" xr:uid="{00000000-0005-0000-0000-0000E29C0000}"/>
    <cellStyle name="Note 3 3 3 3 2 2" xfId="46140" xr:uid="{00000000-0005-0000-0000-0000E39C0000}"/>
    <cellStyle name="Note 3 3 3 3 3" xfId="46141" xr:uid="{00000000-0005-0000-0000-0000E49C0000}"/>
    <cellStyle name="Note 3 3 3 4" xfId="46142" xr:uid="{00000000-0005-0000-0000-0000E59C0000}"/>
    <cellStyle name="Note 3 3 4" xfId="19822" xr:uid="{00000000-0005-0000-0000-0000E69C0000}"/>
    <cellStyle name="Note 3 3 4 2" xfId="19823" xr:uid="{00000000-0005-0000-0000-0000E79C0000}"/>
    <cellStyle name="Note 3 3 4 2 2" xfId="46143" xr:uid="{00000000-0005-0000-0000-0000E89C0000}"/>
    <cellStyle name="Note 3 3 4 2 2 2" xfId="46144" xr:uid="{00000000-0005-0000-0000-0000E99C0000}"/>
    <cellStyle name="Note 3 3 4 2 3" xfId="46145" xr:uid="{00000000-0005-0000-0000-0000EA9C0000}"/>
    <cellStyle name="Note 3 3 4 3" xfId="19824" xr:uid="{00000000-0005-0000-0000-0000EB9C0000}"/>
    <cellStyle name="Note 3 3 4 3 2" xfId="46146" xr:uid="{00000000-0005-0000-0000-0000EC9C0000}"/>
    <cellStyle name="Note 3 3 4 4" xfId="46147" xr:uid="{00000000-0005-0000-0000-0000ED9C0000}"/>
    <cellStyle name="Note 3 3 5" xfId="19825" xr:uid="{00000000-0005-0000-0000-0000EE9C0000}"/>
    <cellStyle name="Note 3 3 5 2" xfId="19826" xr:uid="{00000000-0005-0000-0000-0000EF9C0000}"/>
    <cellStyle name="Note 3 3 5 2 2" xfId="46148" xr:uid="{00000000-0005-0000-0000-0000F09C0000}"/>
    <cellStyle name="Note 3 3 5 3" xfId="46149" xr:uid="{00000000-0005-0000-0000-0000F19C0000}"/>
    <cellStyle name="Note 3 3 6" xfId="19827" xr:uid="{00000000-0005-0000-0000-0000F29C0000}"/>
    <cellStyle name="Note 3 3 6 2" xfId="19828" xr:uid="{00000000-0005-0000-0000-0000F39C0000}"/>
    <cellStyle name="Note 3 3 7" xfId="19829" xr:uid="{00000000-0005-0000-0000-0000F49C0000}"/>
    <cellStyle name="Note 3 3 7 2" xfId="19830" xr:uid="{00000000-0005-0000-0000-0000F59C0000}"/>
    <cellStyle name="Note 3 3 8" xfId="19831" xr:uid="{00000000-0005-0000-0000-0000F69C0000}"/>
    <cellStyle name="Note 3 30" xfId="46150" xr:uid="{00000000-0005-0000-0000-0000F79C0000}"/>
    <cellStyle name="Note 3 31" xfId="46151" xr:uid="{00000000-0005-0000-0000-0000F89C0000}"/>
    <cellStyle name="Note 3 32" xfId="46152" xr:uid="{00000000-0005-0000-0000-0000F99C0000}"/>
    <cellStyle name="Note 3 33" xfId="46153" xr:uid="{00000000-0005-0000-0000-0000FA9C0000}"/>
    <cellStyle name="Note 3 34" xfId="46154" xr:uid="{00000000-0005-0000-0000-0000FB9C0000}"/>
    <cellStyle name="Note 3 35" xfId="46155" xr:uid="{00000000-0005-0000-0000-0000FC9C0000}"/>
    <cellStyle name="Note 3 36" xfId="46156" xr:uid="{00000000-0005-0000-0000-0000FD9C0000}"/>
    <cellStyle name="Note 3 37" xfId="46157" xr:uid="{00000000-0005-0000-0000-0000FE9C0000}"/>
    <cellStyle name="Note 3 38" xfId="46158" xr:uid="{00000000-0005-0000-0000-0000FF9C0000}"/>
    <cellStyle name="Note 3 39" xfId="46159" xr:uid="{00000000-0005-0000-0000-0000009D0000}"/>
    <cellStyle name="Note 3 4" xfId="19832" xr:uid="{00000000-0005-0000-0000-0000019D0000}"/>
    <cellStyle name="Note 3 4 2" xfId="19833" xr:uid="{00000000-0005-0000-0000-0000029D0000}"/>
    <cellStyle name="Note 3 4 2 2" xfId="19834" xr:uid="{00000000-0005-0000-0000-0000039D0000}"/>
    <cellStyle name="Note 3 4 2 2 2" xfId="19835" xr:uid="{00000000-0005-0000-0000-0000049D0000}"/>
    <cellStyle name="Note 3 4 2 2 2 2" xfId="46160" xr:uid="{00000000-0005-0000-0000-0000059D0000}"/>
    <cellStyle name="Note 3 4 2 2 2 2 2" xfId="46161" xr:uid="{00000000-0005-0000-0000-0000069D0000}"/>
    <cellStyle name="Note 3 4 2 2 2 2 2 2" xfId="46162" xr:uid="{00000000-0005-0000-0000-0000079D0000}"/>
    <cellStyle name="Note 3 4 2 2 2 2 2 2 2" xfId="46163" xr:uid="{00000000-0005-0000-0000-0000089D0000}"/>
    <cellStyle name="Note 3 4 2 2 2 2 2 2 2 2" xfId="46164" xr:uid="{00000000-0005-0000-0000-0000099D0000}"/>
    <cellStyle name="Note 3 4 2 2 2 2 2 2 2 2 2" xfId="46165" xr:uid="{00000000-0005-0000-0000-00000A9D0000}"/>
    <cellStyle name="Note 3 4 2 2 2 2 2 2 2 2 2 2" xfId="46166" xr:uid="{00000000-0005-0000-0000-00000B9D0000}"/>
    <cellStyle name="Note 3 4 2 2 2 2 2 2 2 2 3" xfId="46167" xr:uid="{00000000-0005-0000-0000-00000C9D0000}"/>
    <cellStyle name="Note 3 4 2 2 2 2 2 2 2 3" xfId="46168" xr:uid="{00000000-0005-0000-0000-00000D9D0000}"/>
    <cellStyle name="Note 3 4 2 2 2 2 2 2 2 3 2" xfId="46169" xr:uid="{00000000-0005-0000-0000-00000E9D0000}"/>
    <cellStyle name="Note 3 4 2 2 2 2 2 2 2 4" xfId="46170" xr:uid="{00000000-0005-0000-0000-00000F9D0000}"/>
    <cellStyle name="Note 3 4 2 2 2 2 2 2 3" xfId="46171" xr:uid="{00000000-0005-0000-0000-0000109D0000}"/>
    <cellStyle name="Note 3 4 2 2 2 2 2 2 3 2" xfId="46172" xr:uid="{00000000-0005-0000-0000-0000119D0000}"/>
    <cellStyle name="Note 3 4 2 2 2 2 2 2 3 2 2" xfId="46173" xr:uid="{00000000-0005-0000-0000-0000129D0000}"/>
    <cellStyle name="Note 3 4 2 2 2 2 2 2 3 3" xfId="46174" xr:uid="{00000000-0005-0000-0000-0000139D0000}"/>
    <cellStyle name="Note 3 4 2 2 2 2 2 2 4" xfId="46175" xr:uid="{00000000-0005-0000-0000-0000149D0000}"/>
    <cellStyle name="Note 3 4 2 2 2 2 2 3" xfId="46176" xr:uid="{00000000-0005-0000-0000-0000159D0000}"/>
    <cellStyle name="Note 3 4 2 2 2 2 2 3 2" xfId="46177" xr:uid="{00000000-0005-0000-0000-0000169D0000}"/>
    <cellStyle name="Note 3 4 2 2 2 2 2 3 2 2" xfId="46178" xr:uid="{00000000-0005-0000-0000-0000179D0000}"/>
    <cellStyle name="Note 3 4 2 2 2 2 2 3 2 2 2" xfId="46179" xr:uid="{00000000-0005-0000-0000-0000189D0000}"/>
    <cellStyle name="Note 3 4 2 2 2 2 2 3 2 3" xfId="46180" xr:uid="{00000000-0005-0000-0000-0000199D0000}"/>
    <cellStyle name="Note 3 4 2 2 2 2 2 3 3" xfId="46181" xr:uid="{00000000-0005-0000-0000-00001A9D0000}"/>
    <cellStyle name="Note 3 4 2 2 2 2 2 3 3 2" xfId="46182" xr:uid="{00000000-0005-0000-0000-00001B9D0000}"/>
    <cellStyle name="Note 3 4 2 2 2 2 2 3 4" xfId="46183" xr:uid="{00000000-0005-0000-0000-00001C9D0000}"/>
    <cellStyle name="Note 3 4 2 2 2 2 2 4" xfId="46184" xr:uid="{00000000-0005-0000-0000-00001D9D0000}"/>
    <cellStyle name="Note 3 4 2 2 2 2 2 4 2" xfId="46185" xr:uid="{00000000-0005-0000-0000-00001E9D0000}"/>
    <cellStyle name="Note 3 4 2 2 2 2 2 4 2 2" xfId="46186" xr:uid="{00000000-0005-0000-0000-00001F9D0000}"/>
    <cellStyle name="Note 3 4 2 2 2 2 2 4 3" xfId="46187" xr:uid="{00000000-0005-0000-0000-0000209D0000}"/>
    <cellStyle name="Note 3 4 2 2 2 2 2 5" xfId="46188" xr:uid="{00000000-0005-0000-0000-0000219D0000}"/>
    <cellStyle name="Note 3 4 2 2 2 2 3" xfId="46189" xr:uid="{00000000-0005-0000-0000-0000229D0000}"/>
    <cellStyle name="Note 3 4 2 2 2 2 3 2" xfId="46190" xr:uid="{00000000-0005-0000-0000-0000239D0000}"/>
    <cellStyle name="Note 3 4 2 2 2 2 3 2 2" xfId="46191" xr:uid="{00000000-0005-0000-0000-0000249D0000}"/>
    <cellStyle name="Note 3 4 2 2 2 2 3 2 2 2" xfId="46192" xr:uid="{00000000-0005-0000-0000-0000259D0000}"/>
    <cellStyle name="Note 3 4 2 2 2 2 3 2 2 2 2" xfId="46193" xr:uid="{00000000-0005-0000-0000-0000269D0000}"/>
    <cellStyle name="Note 3 4 2 2 2 2 3 2 2 3" xfId="46194" xr:uid="{00000000-0005-0000-0000-0000279D0000}"/>
    <cellStyle name="Note 3 4 2 2 2 2 3 2 3" xfId="46195" xr:uid="{00000000-0005-0000-0000-0000289D0000}"/>
    <cellStyle name="Note 3 4 2 2 2 2 3 2 3 2" xfId="46196" xr:uid="{00000000-0005-0000-0000-0000299D0000}"/>
    <cellStyle name="Note 3 4 2 2 2 2 3 2 4" xfId="46197" xr:uid="{00000000-0005-0000-0000-00002A9D0000}"/>
    <cellStyle name="Note 3 4 2 2 2 2 3 3" xfId="46198" xr:uid="{00000000-0005-0000-0000-00002B9D0000}"/>
    <cellStyle name="Note 3 4 2 2 2 2 3 3 2" xfId="46199" xr:uid="{00000000-0005-0000-0000-00002C9D0000}"/>
    <cellStyle name="Note 3 4 2 2 2 2 3 3 2 2" xfId="46200" xr:uid="{00000000-0005-0000-0000-00002D9D0000}"/>
    <cellStyle name="Note 3 4 2 2 2 2 3 3 3" xfId="46201" xr:uid="{00000000-0005-0000-0000-00002E9D0000}"/>
    <cellStyle name="Note 3 4 2 2 2 2 3 4" xfId="46202" xr:uid="{00000000-0005-0000-0000-00002F9D0000}"/>
    <cellStyle name="Note 3 4 2 2 2 2 4" xfId="46203" xr:uid="{00000000-0005-0000-0000-0000309D0000}"/>
    <cellStyle name="Note 3 4 2 2 2 2 4 2" xfId="46204" xr:uid="{00000000-0005-0000-0000-0000319D0000}"/>
    <cellStyle name="Note 3 4 2 2 2 2 4 2 2" xfId="46205" xr:uid="{00000000-0005-0000-0000-0000329D0000}"/>
    <cellStyle name="Note 3 4 2 2 2 2 4 2 2 2" xfId="46206" xr:uid="{00000000-0005-0000-0000-0000339D0000}"/>
    <cellStyle name="Note 3 4 2 2 2 2 4 2 3" xfId="46207" xr:uid="{00000000-0005-0000-0000-0000349D0000}"/>
    <cellStyle name="Note 3 4 2 2 2 2 4 3" xfId="46208" xr:uid="{00000000-0005-0000-0000-0000359D0000}"/>
    <cellStyle name="Note 3 4 2 2 2 2 4 3 2" xfId="46209" xr:uid="{00000000-0005-0000-0000-0000369D0000}"/>
    <cellStyle name="Note 3 4 2 2 2 2 4 4" xfId="46210" xr:uid="{00000000-0005-0000-0000-0000379D0000}"/>
    <cellStyle name="Note 3 4 2 2 2 2 5" xfId="46211" xr:uid="{00000000-0005-0000-0000-0000389D0000}"/>
    <cellStyle name="Note 3 4 2 2 2 2 5 2" xfId="46212" xr:uid="{00000000-0005-0000-0000-0000399D0000}"/>
    <cellStyle name="Note 3 4 2 2 2 2 5 2 2" xfId="46213" xr:uid="{00000000-0005-0000-0000-00003A9D0000}"/>
    <cellStyle name="Note 3 4 2 2 2 2 5 3" xfId="46214" xr:uid="{00000000-0005-0000-0000-00003B9D0000}"/>
    <cellStyle name="Note 3 4 2 2 2 2 6" xfId="46215" xr:uid="{00000000-0005-0000-0000-00003C9D0000}"/>
    <cellStyle name="Note 3 4 2 2 2 3" xfId="46216" xr:uid="{00000000-0005-0000-0000-00003D9D0000}"/>
    <cellStyle name="Note 3 4 2 2 2 3 2" xfId="46217" xr:uid="{00000000-0005-0000-0000-00003E9D0000}"/>
    <cellStyle name="Note 3 4 2 2 2 3 2 2" xfId="46218" xr:uid="{00000000-0005-0000-0000-00003F9D0000}"/>
    <cellStyle name="Note 3 4 2 2 2 3 2 2 2" xfId="46219" xr:uid="{00000000-0005-0000-0000-0000409D0000}"/>
    <cellStyle name="Note 3 4 2 2 2 3 2 2 2 2" xfId="46220" xr:uid="{00000000-0005-0000-0000-0000419D0000}"/>
    <cellStyle name="Note 3 4 2 2 2 3 2 2 2 2 2" xfId="46221" xr:uid="{00000000-0005-0000-0000-0000429D0000}"/>
    <cellStyle name="Note 3 4 2 2 2 3 2 2 2 2 2 2" xfId="46222" xr:uid="{00000000-0005-0000-0000-0000439D0000}"/>
    <cellStyle name="Note 3 4 2 2 2 3 2 2 2 2 3" xfId="46223" xr:uid="{00000000-0005-0000-0000-0000449D0000}"/>
    <cellStyle name="Note 3 4 2 2 2 3 2 2 2 3" xfId="46224" xr:uid="{00000000-0005-0000-0000-0000459D0000}"/>
    <cellStyle name="Note 3 4 2 2 2 3 2 2 2 3 2" xfId="46225" xr:uid="{00000000-0005-0000-0000-0000469D0000}"/>
    <cellStyle name="Note 3 4 2 2 2 3 2 2 2 4" xfId="46226" xr:uid="{00000000-0005-0000-0000-0000479D0000}"/>
    <cellStyle name="Note 3 4 2 2 2 3 2 2 3" xfId="46227" xr:uid="{00000000-0005-0000-0000-0000489D0000}"/>
    <cellStyle name="Note 3 4 2 2 2 3 2 2 3 2" xfId="46228" xr:uid="{00000000-0005-0000-0000-0000499D0000}"/>
    <cellStyle name="Note 3 4 2 2 2 3 2 2 3 2 2" xfId="46229" xr:uid="{00000000-0005-0000-0000-00004A9D0000}"/>
    <cellStyle name="Note 3 4 2 2 2 3 2 2 3 3" xfId="46230" xr:uid="{00000000-0005-0000-0000-00004B9D0000}"/>
    <cellStyle name="Note 3 4 2 2 2 3 2 2 4" xfId="46231" xr:uid="{00000000-0005-0000-0000-00004C9D0000}"/>
    <cellStyle name="Note 3 4 2 2 2 3 2 3" xfId="46232" xr:uid="{00000000-0005-0000-0000-00004D9D0000}"/>
    <cellStyle name="Note 3 4 2 2 2 3 2 3 2" xfId="46233" xr:uid="{00000000-0005-0000-0000-00004E9D0000}"/>
    <cellStyle name="Note 3 4 2 2 2 3 2 3 2 2" xfId="46234" xr:uid="{00000000-0005-0000-0000-00004F9D0000}"/>
    <cellStyle name="Note 3 4 2 2 2 3 2 3 2 2 2" xfId="46235" xr:uid="{00000000-0005-0000-0000-0000509D0000}"/>
    <cellStyle name="Note 3 4 2 2 2 3 2 3 2 3" xfId="46236" xr:uid="{00000000-0005-0000-0000-0000519D0000}"/>
    <cellStyle name="Note 3 4 2 2 2 3 2 3 3" xfId="46237" xr:uid="{00000000-0005-0000-0000-0000529D0000}"/>
    <cellStyle name="Note 3 4 2 2 2 3 2 3 3 2" xfId="46238" xr:uid="{00000000-0005-0000-0000-0000539D0000}"/>
    <cellStyle name="Note 3 4 2 2 2 3 2 3 4" xfId="46239" xr:uid="{00000000-0005-0000-0000-0000549D0000}"/>
    <cellStyle name="Note 3 4 2 2 2 3 2 4" xfId="46240" xr:uid="{00000000-0005-0000-0000-0000559D0000}"/>
    <cellStyle name="Note 3 4 2 2 2 3 2 4 2" xfId="46241" xr:uid="{00000000-0005-0000-0000-0000569D0000}"/>
    <cellStyle name="Note 3 4 2 2 2 3 2 4 2 2" xfId="46242" xr:uid="{00000000-0005-0000-0000-0000579D0000}"/>
    <cellStyle name="Note 3 4 2 2 2 3 2 4 3" xfId="46243" xr:uid="{00000000-0005-0000-0000-0000589D0000}"/>
    <cellStyle name="Note 3 4 2 2 2 3 2 5" xfId="46244" xr:uid="{00000000-0005-0000-0000-0000599D0000}"/>
    <cellStyle name="Note 3 4 2 2 2 3 3" xfId="46245" xr:uid="{00000000-0005-0000-0000-00005A9D0000}"/>
    <cellStyle name="Note 3 4 2 2 2 3 3 2" xfId="46246" xr:uid="{00000000-0005-0000-0000-00005B9D0000}"/>
    <cellStyle name="Note 3 4 2 2 2 3 3 2 2" xfId="46247" xr:uid="{00000000-0005-0000-0000-00005C9D0000}"/>
    <cellStyle name="Note 3 4 2 2 2 3 3 2 2 2" xfId="46248" xr:uid="{00000000-0005-0000-0000-00005D9D0000}"/>
    <cellStyle name="Note 3 4 2 2 2 3 3 2 2 2 2" xfId="46249" xr:uid="{00000000-0005-0000-0000-00005E9D0000}"/>
    <cellStyle name="Note 3 4 2 2 2 3 3 2 2 3" xfId="46250" xr:uid="{00000000-0005-0000-0000-00005F9D0000}"/>
    <cellStyle name="Note 3 4 2 2 2 3 3 2 3" xfId="46251" xr:uid="{00000000-0005-0000-0000-0000609D0000}"/>
    <cellStyle name="Note 3 4 2 2 2 3 3 2 3 2" xfId="46252" xr:uid="{00000000-0005-0000-0000-0000619D0000}"/>
    <cellStyle name="Note 3 4 2 2 2 3 3 2 4" xfId="46253" xr:uid="{00000000-0005-0000-0000-0000629D0000}"/>
    <cellStyle name="Note 3 4 2 2 2 3 3 3" xfId="46254" xr:uid="{00000000-0005-0000-0000-0000639D0000}"/>
    <cellStyle name="Note 3 4 2 2 2 3 3 3 2" xfId="46255" xr:uid="{00000000-0005-0000-0000-0000649D0000}"/>
    <cellStyle name="Note 3 4 2 2 2 3 3 3 2 2" xfId="46256" xr:uid="{00000000-0005-0000-0000-0000659D0000}"/>
    <cellStyle name="Note 3 4 2 2 2 3 3 3 3" xfId="46257" xr:uid="{00000000-0005-0000-0000-0000669D0000}"/>
    <cellStyle name="Note 3 4 2 2 2 3 3 4" xfId="46258" xr:uid="{00000000-0005-0000-0000-0000679D0000}"/>
    <cellStyle name="Note 3 4 2 2 2 3 4" xfId="46259" xr:uid="{00000000-0005-0000-0000-0000689D0000}"/>
    <cellStyle name="Note 3 4 2 2 2 3 4 2" xfId="46260" xr:uid="{00000000-0005-0000-0000-0000699D0000}"/>
    <cellStyle name="Note 3 4 2 2 2 3 4 2 2" xfId="46261" xr:uid="{00000000-0005-0000-0000-00006A9D0000}"/>
    <cellStyle name="Note 3 4 2 2 2 3 4 2 2 2" xfId="46262" xr:uid="{00000000-0005-0000-0000-00006B9D0000}"/>
    <cellStyle name="Note 3 4 2 2 2 3 4 2 3" xfId="46263" xr:uid="{00000000-0005-0000-0000-00006C9D0000}"/>
    <cellStyle name="Note 3 4 2 2 2 3 4 3" xfId="46264" xr:uid="{00000000-0005-0000-0000-00006D9D0000}"/>
    <cellStyle name="Note 3 4 2 2 2 3 4 3 2" xfId="46265" xr:uid="{00000000-0005-0000-0000-00006E9D0000}"/>
    <cellStyle name="Note 3 4 2 2 2 3 4 4" xfId="46266" xr:uid="{00000000-0005-0000-0000-00006F9D0000}"/>
    <cellStyle name="Note 3 4 2 2 2 3 5" xfId="46267" xr:uid="{00000000-0005-0000-0000-0000709D0000}"/>
    <cellStyle name="Note 3 4 2 2 2 3 5 2" xfId="46268" xr:uid="{00000000-0005-0000-0000-0000719D0000}"/>
    <cellStyle name="Note 3 4 2 2 2 3 5 2 2" xfId="46269" xr:uid="{00000000-0005-0000-0000-0000729D0000}"/>
    <cellStyle name="Note 3 4 2 2 2 3 5 3" xfId="46270" xr:uid="{00000000-0005-0000-0000-0000739D0000}"/>
    <cellStyle name="Note 3 4 2 2 2 3 6" xfId="46271" xr:uid="{00000000-0005-0000-0000-0000749D0000}"/>
    <cellStyle name="Note 3 4 2 2 2 4" xfId="46272" xr:uid="{00000000-0005-0000-0000-0000759D0000}"/>
    <cellStyle name="Note 3 4 2 2 2 4 2" xfId="46273" xr:uid="{00000000-0005-0000-0000-0000769D0000}"/>
    <cellStyle name="Note 3 4 2 2 2 4 2 2" xfId="46274" xr:uid="{00000000-0005-0000-0000-0000779D0000}"/>
    <cellStyle name="Note 3 4 2 2 2 4 2 2 2" xfId="46275" xr:uid="{00000000-0005-0000-0000-0000789D0000}"/>
    <cellStyle name="Note 3 4 2 2 2 4 2 2 2 2" xfId="46276" xr:uid="{00000000-0005-0000-0000-0000799D0000}"/>
    <cellStyle name="Note 3 4 2 2 2 4 2 2 2 2 2" xfId="46277" xr:uid="{00000000-0005-0000-0000-00007A9D0000}"/>
    <cellStyle name="Note 3 4 2 2 2 4 2 2 2 3" xfId="46278" xr:uid="{00000000-0005-0000-0000-00007B9D0000}"/>
    <cellStyle name="Note 3 4 2 2 2 4 2 2 3" xfId="46279" xr:uid="{00000000-0005-0000-0000-00007C9D0000}"/>
    <cellStyle name="Note 3 4 2 2 2 4 2 2 3 2" xfId="46280" xr:uid="{00000000-0005-0000-0000-00007D9D0000}"/>
    <cellStyle name="Note 3 4 2 2 2 4 2 2 4" xfId="46281" xr:uid="{00000000-0005-0000-0000-00007E9D0000}"/>
    <cellStyle name="Note 3 4 2 2 2 4 2 3" xfId="46282" xr:uid="{00000000-0005-0000-0000-00007F9D0000}"/>
    <cellStyle name="Note 3 4 2 2 2 4 2 3 2" xfId="46283" xr:uid="{00000000-0005-0000-0000-0000809D0000}"/>
    <cellStyle name="Note 3 4 2 2 2 4 2 3 2 2" xfId="46284" xr:uid="{00000000-0005-0000-0000-0000819D0000}"/>
    <cellStyle name="Note 3 4 2 2 2 4 2 3 3" xfId="46285" xr:uid="{00000000-0005-0000-0000-0000829D0000}"/>
    <cellStyle name="Note 3 4 2 2 2 4 2 4" xfId="46286" xr:uid="{00000000-0005-0000-0000-0000839D0000}"/>
    <cellStyle name="Note 3 4 2 2 2 4 3" xfId="46287" xr:uid="{00000000-0005-0000-0000-0000849D0000}"/>
    <cellStyle name="Note 3 4 2 2 2 4 3 2" xfId="46288" xr:uid="{00000000-0005-0000-0000-0000859D0000}"/>
    <cellStyle name="Note 3 4 2 2 2 4 3 2 2" xfId="46289" xr:uid="{00000000-0005-0000-0000-0000869D0000}"/>
    <cellStyle name="Note 3 4 2 2 2 4 3 2 2 2" xfId="46290" xr:uid="{00000000-0005-0000-0000-0000879D0000}"/>
    <cellStyle name="Note 3 4 2 2 2 4 3 2 3" xfId="46291" xr:uid="{00000000-0005-0000-0000-0000889D0000}"/>
    <cellStyle name="Note 3 4 2 2 2 4 3 3" xfId="46292" xr:uid="{00000000-0005-0000-0000-0000899D0000}"/>
    <cellStyle name="Note 3 4 2 2 2 4 3 3 2" xfId="46293" xr:uid="{00000000-0005-0000-0000-00008A9D0000}"/>
    <cellStyle name="Note 3 4 2 2 2 4 3 4" xfId="46294" xr:uid="{00000000-0005-0000-0000-00008B9D0000}"/>
    <cellStyle name="Note 3 4 2 2 2 4 4" xfId="46295" xr:uid="{00000000-0005-0000-0000-00008C9D0000}"/>
    <cellStyle name="Note 3 4 2 2 2 4 4 2" xfId="46296" xr:uid="{00000000-0005-0000-0000-00008D9D0000}"/>
    <cellStyle name="Note 3 4 2 2 2 4 4 2 2" xfId="46297" xr:uid="{00000000-0005-0000-0000-00008E9D0000}"/>
    <cellStyle name="Note 3 4 2 2 2 4 4 3" xfId="46298" xr:uid="{00000000-0005-0000-0000-00008F9D0000}"/>
    <cellStyle name="Note 3 4 2 2 2 4 5" xfId="46299" xr:uid="{00000000-0005-0000-0000-0000909D0000}"/>
    <cellStyle name="Note 3 4 2 2 2 5" xfId="46300" xr:uid="{00000000-0005-0000-0000-0000919D0000}"/>
    <cellStyle name="Note 3 4 2 2 2 5 2" xfId="46301" xr:uid="{00000000-0005-0000-0000-0000929D0000}"/>
    <cellStyle name="Note 3 4 2 2 2 5 2 2" xfId="46302" xr:uid="{00000000-0005-0000-0000-0000939D0000}"/>
    <cellStyle name="Note 3 4 2 2 2 5 2 2 2" xfId="46303" xr:uid="{00000000-0005-0000-0000-0000949D0000}"/>
    <cellStyle name="Note 3 4 2 2 2 5 2 2 2 2" xfId="46304" xr:uid="{00000000-0005-0000-0000-0000959D0000}"/>
    <cellStyle name="Note 3 4 2 2 2 5 2 2 3" xfId="46305" xr:uid="{00000000-0005-0000-0000-0000969D0000}"/>
    <cellStyle name="Note 3 4 2 2 2 5 2 3" xfId="46306" xr:uid="{00000000-0005-0000-0000-0000979D0000}"/>
    <cellStyle name="Note 3 4 2 2 2 5 2 3 2" xfId="46307" xr:uid="{00000000-0005-0000-0000-0000989D0000}"/>
    <cellStyle name="Note 3 4 2 2 2 5 2 4" xfId="46308" xr:uid="{00000000-0005-0000-0000-0000999D0000}"/>
    <cellStyle name="Note 3 4 2 2 2 5 3" xfId="46309" xr:uid="{00000000-0005-0000-0000-00009A9D0000}"/>
    <cellStyle name="Note 3 4 2 2 2 5 3 2" xfId="46310" xr:uid="{00000000-0005-0000-0000-00009B9D0000}"/>
    <cellStyle name="Note 3 4 2 2 2 5 3 2 2" xfId="46311" xr:uid="{00000000-0005-0000-0000-00009C9D0000}"/>
    <cellStyle name="Note 3 4 2 2 2 5 3 3" xfId="46312" xr:uid="{00000000-0005-0000-0000-00009D9D0000}"/>
    <cellStyle name="Note 3 4 2 2 2 5 4" xfId="46313" xr:uid="{00000000-0005-0000-0000-00009E9D0000}"/>
    <cellStyle name="Note 3 4 2 2 2 6" xfId="46314" xr:uid="{00000000-0005-0000-0000-00009F9D0000}"/>
    <cellStyle name="Note 3 4 2 2 2 6 2" xfId="46315" xr:uid="{00000000-0005-0000-0000-0000A09D0000}"/>
    <cellStyle name="Note 3 4 2 2 2 6 2 2" xfId="46316" xr:uid="{00000000-0005-0000-0000-0000A19D0000}"/>
    <cellStyle name="Note 3 4 2 2 2 6 2 2 2" xfId="46317" xr:uid="{00000000-0005-0000-0000-0000A29D0000}"/>
    <cellStyle name="Note 3 4 2 2 2 6 2 3" xfId="46318" xr:uid="{00000000-0005-0000-0000-0000A39D0000}"/>
    <cellStyle name="Note 3 4 2 2 2 6 3" xfId="46319" xr:uid="{00000000-0005-0000-0000-0000A49D0000}"/>
    <cellStyle name="Note 3 4 2 2 2 6 3 2" xfId="46320" xr:uid="{00000000-0005-0000-0000-0000A59D0000}"/>
    <cellStyle name="Note 3 4 2 2 2 6 4" xfId="46321" xr:uid="{00000000-0005-0000-0000-0000A69D0000}"/>
    <cellStyle name="Note 3 4 2 2 2 7" xfId="46322" xr:uid="{00000000-0005-0000-0000-0000A79D0000}"/>
    <cellStyle name="Note 3 4 2 2 2 7 2" xfId="46323" xr:uid="{00000000-0005-0000-0000-0000A89D0000}"/>
    <cellStyle name="Note 3 4 2 2 2 7 2 2" xfId="46324" xr:uid="{00000000-0005-0000-0000-0000A99D0000}"/>
    <cellStyle name="Note 3 4 2 2 2 7 3" xfId="46325" xr:uid="{00000000-0005-0000-0000-0000AA9D0000}"/>
    <cellStyle name="Note 3 4 2 2 2 8" xfId="46326" xr:uid="{00000000-0005-0000-0000-0000AB9D0000}"/>
    <cellStyle name="Note 3 4 2 2 3" xfId="19836" xr:uid="{00000000-0005-0000-0000-0000AC9D0000}"/>
    <cellStyle name="Note 3 4 2 2 3 2" xfId="46327" xr:uid="{00000000-0005-0000-0000-0000AD9D0000}"/>
    <cellStyle name="Note 3 4 2 2 3 2 2" xfId="46328" xr:uid="{00000000-0005-0000-0000-0000AE9D0000}"/>
    <cellStyle name="Note 3 4 2 2 3 2 2 2" xfId="46329" xr:uid="{00000000-0005-0000-0000-0000AF9D0000}"/>
    <cellStyle name="Note 3 4 2 2 3 2 2 2 2" xfId="46330" xr:uid="{00000000-0005-0000-0000-0000B09D0000}"/>
    <cellStyle name="Note 3 4 2 2 3 2 2 3" xfId="46331" xr:uid="{00000000-0005-0000-0000-0000B19D0000}"/>
    <cellStyle name="Note 3 4 2 2 3 2 3" xfId="46332" xr:uid="{00000000-0005-0000-0000-0000B29D0000}"/>
    <cellStyle name="Note 3 4 2 2 3 2 3 2" xfId="46333" xr:uid="{00000000-0005-0000-0000-0000B39D0000}"/>
    <cellStyle name="Note 3 4 2 2 3 2 4" xfId="46334" xr:uid="{00000000-0005-0000-0000-0000B49D0000}"/>
    <cellStyle name="Note 3 4 2 2 3 3" xfId="46335" xr:uid="{00000000-0005-0000-0000-0000B59D0000}"/>
    <cellStyle name="Note 3 4 2 2 3 3 2" xfId="46336" xr:uid="{00000000-0005-0000-0000-0000B69D0000}"/>
    <cellStyle name="Note 3 4 2 2 3 3 2 2" xfId="46337" xr:uid="{00000000-0005-0000-0000-0000B79D0000}"/>
    <cellStyle name="Note 3 4 2 2 3 3 3" xfId="46338" xr:uid="{00000000-0005-0000-0000-0000B89D0000}"/>
    <cellStyle name="Note 3 4 2 2 3 4" xfId="46339" xr:uid="{00000000-0005-0000-0000-0000B99D0000}"/>
    <cellStyle name="Note 3 4 2 2 4" xfId="46340" xr:uid="{00000000-0005-0000-0000-0000BA9D0000}"/>
    <cellStyle name="Note 3 4 2 2 4 2" xfId="46341" xr:uid="{00000000-0005-0000-0000-0000BB9D0000}"/>
    <cellStyle name="Note 3 4 2 2 4 2 2" xfId="46342" xr:uid="{00000000-0005-0000-0000-0000BC9D0000}"/>
    <cellStyle name="Note 3 4 2 2 4 2 2 2" xfId="46343" xr:uid="{00000000-0005-0000-0000-0000BD9D0000}"/>
    <cellStyle name="Note 3 4 2 2 4 2 3" xfId="46344" xr:uid="{00000000-0005-0000-0000-0000BE9D0000}"/>
    <cellStyle name="Note 3 4 2 2 4 3" xfId="46345" xr:uid="{00000000-0005-0000-0000-0000BF9D0000}"/>
    <cellStyle name="Note 3 4 2 2 4 3 2" xfId="46346" xr:uid="{00000000-0005-0000-0000-0000C09D0000}"/>
    <cellStyle name="Note 3 4 2 2 4 4" xfId="46347" xr:uid="{00000000-0005-0000-0000-0000C19D0000}"/>
    <cellStyle name="Note 3 4 2 2 5" xfId="46348" xr:uid="{00000000-0005-0000-0000-0000C29D0000}"/>
    <cellStyle name="Note 3 4 2 2 5 2" xfId="46349" xr:uid="{00000000-0005-0000-0000-0000C39D0000}"/>
    <cellStyle name="Note 3 4 2 2 5 2 2" xfId="46350" xr:uid="{00000000-0005-0000-0000-0000C49D0000}"/>
    <cellStyle name="Note 3 4 2 2 5 3" xfId="46351" xr:uid="{00000000-0005-0000-0000-0000C59D0000}"/>
    <cellStyle name="Note 3 4 2 2 6" xfId="46352" xr:uid="{00000000-0005-0000-0000-0000C69D0000}"/>
    <cellStyle name="Note 3 4 2 3" xfId="19837" xr:uid="{00000000-0005-0000-0000-0000C79D0000}"/>
    <cellStyle name="Note 3 4 2 3 2" xfId="46353" xr:uid="{00000000-0005-0000-0000-0000C89D0000}"/>
    <cellStyle name="Note 3 4 2 3 2 2" xfId="46354" xr:uid="{00000000-0005-0000-0000-0000C99D0000}"/>
    <cellStyle name="Note 3 4 2 3 2 2 2" xfId="46355" xr:uid="{00000000-0005-0000-0000-0000CA9D0000}"/>
    <cellStyle name="Note 3 4 2 3 2 2 2 2" xfId="46356" xr:uid="{00000000-0005-0000-0000-0000CB9D0000}"/>
    <cellStyle name="Note 3 4 2 3 2 2 3" xfId="46357" xr:uid="{00000000-0005-0000-0000-0000CC9D0000}"/>
    <cellStyle name="Note 3 4 2 3 2 3" xfId="46358" xr:uid="{00000000-0005-0000-0000-0000CD9D0000}"/>
    <cellStyle name="Note 3 4 2 3 2 3 2" xfId="46359" xr:uid="{00000000-0005-0000-0000-0000CE9D0000}"/>
    <cellStyle name="Note 3 4 2 3 2 4" xfId="46360" xr:uid="{00000000-0005-0000-0000-0000CF9D0000}"/>
    <cellStyle name="Note 3 4 2 3 3" xfId="46361" xr:uid="{00000000-0005-0000-0000-0000D09D0000}"/>
    <cellStyle name="Note 3 4 2 3 3 2" xfId="46362" xr:uid="{00000000-0005-0000-0000-0000D19D0000}"/>
    <cellStyle name="Note 3 4 2 3 3 2 2" xfId="46363" xr:uid="{00000000-0005-0000-0000-0000D29D0000}"/>
    <cellStyle name="Note 3 4 2 3 3 3" xfId="46364" xr:uid="{00000000-0005-0000-0000-0000D39D0000}"/>
    <cellStyle name="Note 3 4 2 3 4" xfId="46365" xr:uid="{00000000-0005-0000-0000-0000D49D0000}"/>
    <cellStyle name="Note 3 4 2 4" xfId="46366" xr:uid="{00000000-0005-0000-0000-0000D59D0000}"/>
    <cellStyle name="Note 3 4 2 4 2" xfId="46367" xr:uid="{00000000-0005-0000-0000-0000D69D0000}"/>
    <cellStyle name="Note 3 4 2 4 2 2" xfId="46368" xr:uid="{00000000-0005-0000-0000-0000D79D0000}"/>
    <cellStyle name="Note 3 4 2 4 2 2 2" xfId="46369" xr:uid="{00000000-0005-0000-0000-0000D89D0000}"/>
    <cellStyle name="Note 3 4 2 4 2 3" xfId="46370" xr:uid="{00000000-0005-0000-0000-0000D99D0000}"/>
    <cellStyle name="Note 3 4 2 4 3" xfId="46371" xr:uid="{00000000-0005-0000-0000-0000DA9D0000}"/>
    <cellStyle name="Note 3 4 2 4 3 2" xfId="46372" xr:uid="{00000000-0005-0000-0000-0000DB9D0000}"/>
    <cellStyle name="Note 3 4 2 4 4" xfId="46373" xr:uid="{00000000-0005-0000-0000-0000DC9D0000}"/>
    <cellStyle name="Note 3 4 2 5" xfId="46374" xr:uid="{00000000-0005-0000-0000-0000DD9D0000}"/>
    <cellStyle name="Note 3 4 2 5 2" xfId="46375" xr:uid="{00000000-0005-0000-0000-0000DE9D0000}"/>
    <cellStyle name="Note 3 4 2 5 2 2" xfId="46376" xr:uid="{00000000-0005-0000-0000-0000DF9D0000}"/>
    <cellStyle name="Note 3 4 2 5 3" xfId="46377" xr:uid="{00000000-0005-0000-0000-0000E09D0000}"/>
    <cellStyle name="Note 3 4 2 6" xfId="46378" xr:uid="{00000000-0005-0000-0000-0000E19D0000}"/>
    <cellStyle name="Note 3 4 3" xfId="19838" xr:uid="{00000000-0005-0000-0000-0000E29D0000}"/>
    <cellStyle name="Note 3 4 3 2" xfId="19839" xr:uid="{00000000-0005-0000-0000-0000E39D0000}"/>
    <cellStyle name="Note 3 4 3 2 2" xfId="46379" xr:uid="{00000000-0005-0000-0000-0000E49D0000}"/>
    <cellStyle name="Note 3 4 3 2 2 2" xfId="46380" xr:uid="{00000000-0005-0000-0000-0000E59D0000}"/>
    <cellStyle name="Note 3 4 3 2 2 2 2" xfId="46381" xr:uid="{00000000-0005-0000-0000-0000E69D0000}"/>
    <cellStyle name="Note 3 4 3 2 2 3" xfId="46382" xr:uid="{00000000-0005-0000-0000-0000E79D0000}"/>
    <cellStyle name="Note 3 4 3 2 3" xfId="46383" xr:uid="{00000000-0005-0000-0000-0000E89D0000}"/>
    <cellStyle name="Note 3 4 3 2 3 2" xfId="46384" xr:uid="{00000000-0005-0000-0000-0000E99D0000}"/>
    <cellStyle name="Note 3 4 3 2 4" xfId="46385" xr:uid="{00000000-0005-0000-0000-0000EA9D0000}"/>
    <cellStyle name="Note 3 4 3 3" xfId="46386" xr:uid="{00000000-0005-0000-0000-0000EB9D0000}"/>
    <cellStyle name="Note 3 4 3 3 2" xfId="46387" xr:uid="{00000000-0005-0000-0000-0000EC9D0000}"/>
    <cellStyle name="Note 3 4 3 3 2 2" xfId="46388" xr:uid="{00000000-0005-0000-0000-0000ED9D0000}"/>
    <cellStyle name="Note 3 4 3 3 3" xfId="46389" xr:uid="{00000000-0005-0000-0000-0000EE9D0000}"/>
    <cellStyle name="Note 3 4 3 4" xfId="46390" xr:uid="{00000000-0005-0000-0000-0000EF9D0000}"/>
    <cellStyle name="Note 3 4 4" xfId="19840" xr:uid="{00000000-0005-0000-0000-0000F09D0000}"/>
    <cellStyle name="Note 3 4 4 2" xfId="46391" xr:uid="{00000000-0005-0000-0000-0000F19D0000}"/>
    <cellStyle name="Note 3 4 4 2 2" xfId="46392" xr:uid="{00000000-0005-0000-0000-0000F29D0000}"/>
    <cellStyle name="Note 3 4 4 2 2 2" xfId="46393" xr:uid="{00000000-0005-0000-0000-0000F39D0000}"/>
    <cellStyle name="Note 3 4 4 2 3" xfId="46394" xr:uid="{00000000-0005-0000-0000-0000F49D0000}"/>
    <cellStyle name="Note 3 4 4 3" xfId="46395" xr:uid="{00000000-0005-0000-0000-0000F59D0000}"/>
    <cellStyle name="Note 3 4 4 3 2" xfId="46396" xr:uid="{00000000-0005-0000-0000-0000F69D0000}"/>
    <cellStyle name="Note 3 4 4 4" xfId="46397" xr:uid="{00000000-0005-0000-0000-0000F79D0000}"/>
    <cellStyle name="Note 3 4 5" xfId="46398" xr:uid="{00000000-0005-0000-0000-0000F89D0000}"/>
    <cellStyle name="Note 3 4 5 2" xfId="46399" xr:uid="{00000000-0005-0000-0000-0000F99D0000}"/>
    <cellStyle name="Note 3 4 5 2 2" xfId="46400" xr:uid="{00000000-0005-0000-0000-0000FA9D0000}"/>
    <cellStyle name="Note 3 4 5 3" xfId="46401" xr:uid="{00000000-0005-0000-0000-0000FB9D0000}"/>
    <cellStyle name="Note 3 4 6" xfId="46402" xr:uid="{00000000-0005-0000-0000-0000FC9D0000}"/>
    <cellStyle name="Note 3 40" xfId="46403" xr:uid="{00000000-0005-0000-0000-0000FD9D0000}"/>
    <cellStyle name="Note 3 41" xfId="46404" xr:uid="{00000000-0005-0000-0000-0000FE9D0000}"/>
    <cellStyle name="Note 3 42" xfId="46405" xr:uid="{00000000-0005-0000-0000-0000FF9D0000}"/>
    <cellStyle name="Note 3 43" xfId="46406" xr:uid="{00000000-0005-0000-0000-0000009E0000}"/>
    <cellStyle name="Note 3 44" xfId="46407" xr:uid="{00000000-0005-0000-0000-0000019E0000}"/>
    <cellStyle name="Note 3 45" xfId="46408" xr:uid="{00000000-0005-0000-0000-0000029E0000}"/>
    <cellStyle name="Note 3 46" xfId="46409" xr:uid="{00000000-0005-0000-0000-0000039E0000}"/>
    <cellStyle name="Note 3 47" xfId="46410" xr:uid="{00000000-0005-0000-0000-0000049E0000}"/>
    <cellStyle name="Note 3 48" xfId="46411" xr:uid="{00000000-0005-0000-0000-0000059E0000}"/>
    <cellStyle name="Note 3 5" xfId="19841" xr:uid="{00000000-0005-0000-0000-0000069E0000}"/>
    <cellStyle name="Note 3 5 2" xfId="19842" xr:uid="{00000000-0005-0000-0000-0000079E0000}"/>
    <cellStyle name="Note 3 5 2 2" xfId="19843" xr:uid="{00000000-0005-0000-0000-0000089E0000}"/>
    <cellStyle name="Note 3 5 2 2 2" xfId="46412" xr:uid="{00000000-0005-0000-0000-0000099E0000}"/>
    <cellStyle name="Note 3 5 2 2 2 2" xfId="46413" xr:uid="{00000000-0005-0000-0000-00000A9E0000}"/>
    <cellStyle name="Note 3 5 2 2 2 2 2" xfId="46414" xr:uid="{00000000-0005-0000-0000-00000B9E0000}"/>
    <cellStyle name="Note 3 5 2 2 2 2 2 2" xfId="46415" xr:uid="{00000000-0005-0000-0000-00000C9E0000}"/>
    <cellStyle name="Note 3 5 2 2 2 2 2 2 2" xfId="46416" xr:uid="{00000000-0005-0000-0000-00000D9E0000}"/>
    <cellStyle name="Note 3 5 2 2 2 2 2 2 2 2" xfId="46417" xr:uid="{00000000-0005-0000-0000-00000E9E0000}"/>
    <cellStyle name="Note 3 5 2 2 2 2 2 2 2 2 2" xfId="46418" xr:uid="{00000000-0005-0000-0000-00000F9E0000}"/>
    <cellStyle name="Note 3 5 2 2 2 2 2 2 2 2 2 2" xfId="46419" xr:uid="{00000000-0005-0000-0000-0000109E0000}"/>
    <cellStyle name="Note 3 5 2 2 2 2 2 2 2 2 3" xfId="46420" xr:uid="{00000000-0005-0000-0000-0000119E0000}"/>
    <cellStyle name="Note 3 5 2 2 2 2 2 2 2 3" xfId="46421" xr:uid="{00000000-0005-0000-0000-0000129E0000}"/>
    <cellStyle name="Note 3 5 2 2 2 2 2 2 2 3 2" xfId="46422" xr:uid="{00000000-0005-0000-0000-0000139E0000}"/>
    <cellStyle name="Note 3 5 2 2 2 2 2 2 2 4" xfId="46423" xr:uid="{00000000-0005-0000-0000-0000149E0000}"/>
    <cellStyle name="Note 3 5 2 2 2 2 2 2 3" xfId="46424" xr:uid="{00000000-0005-0000-0000-0000159E0000}"/>
    <cellStyle name="Note 3 5 2 2 2 2 2 2 3 2" xfId="46425" xr:uid="{00000000-0005-0000-0000-0000169E0000}"/>
    <cellStyle name="Note 3 5 2 2 2 2 2 2 3 2 2" xfId="46426" xr:uid="{00000000-0005-0000-0000-0000179E0000}"/>
    <cellStyle name="Note 3 5 2 2 2 2 2 2 3 3" xfId="46427" xr:uid="{00000000-0005-0000-0000-0000189E0000}"/>
    <cellStyle name="Note 3 5 2 2 2 2 2 2 4" xfId="46428" xr:uid="{00000000-0005-0000-0000-0000199E0000}"/>
    <cellStyle name="Note 3 5 2 2 2 2 2 3" xfId="46429" xr:uid="{00000000-0005-0000-0000-00001A9E0000}"/>
    <cellStyle name="Note 3 5 2 2 2 2 2 3 2" xfId="46430" xr:uid="{00000000-0005-0000-0000-00001B9E0000}"/>
    <cellStyle name="Note 3 5 2 2 2 2 2 3 2 2" xfId="46431" xr:uid="{00000000-0005-0000-0000-00001C9E0000}"/>
    <cellStyle name="Note 3 5 2 2 2 2 2 3 2 2 2" xfId="46432" xr:uid="{00000000-0005-0000-0000-00001D9E0000}"/>
    <cellStyle name="Note 3 5 2 2 2 2 2 3 2 3" xfId="46433" xr:uid="{00000000-0005-0000-0000-00001E9E0000}"/>
    <cellStyle name="Note 3 5 2 2 2 2 2 3 3" xfId="46434" xr:uid="{00000000-0005-0000-0000-00001F9E0000}"/>
    <cellStyle name="Note 3 5 2 2 2 2 2 3 3 2" xfId="46435" xr:uid="{00000000-0005-0000-0000-0000209E0000}"/>
    <cellStyle name="Note 3 5 2 2 2 2 2 3 4" xfId="46436" xr:uid="{00000000-0005-0000-0000-0000219E0000}"/>
    <cellStyle name="Note 3 5 2 2 2 2 2 4" xfId="46437" xr:uid="{00000000-0005-0000-0000-0000229E0000}"/>
    <cellStyle name="Note 3 5 2 2 2 2 2 4 2" xfId="46438" xr:uid="{00000000-0005-0000-0000-0000239E0000}"/>
    <cellStyle name="Note 3 5 2 2 2 2 2 4 2 2" xfId="46439" xr:uid="{00000000-0005-0000-0000-0000249E0000}"/>
    <cellStyle name="Note 3 5 2 2 2 2 2 4 3" xfId="46440" xr:uid="{00000000-0005-0000-0000-0000259E0000}"/>
    <cellStyle name="Note 3 5 2 2 2 2 2 5" xfId="46441" xr:uid="{00000000-0005-0000-0000-0000269E0000}"/>
    <cellStyle name="Note 3 5 2 2 2 2 3" xfId="46442" xr:uid="{00000000-0005-0000-0000-0000279E0000}"/>
    <cellStyle name="Note 3 5 2 2 2 2 3 2" xfId="46443" xr:uid="{00000000-0005-0000-0000-0000289E0000}"/>
    <cellStyle name="Note 3 5 2 2 2 2 3 2 2" xfId="46444" xr:uid="{00000000-0005-0000-0000-0000299E0000}"/>
    <cellStyle name="Note 3 5 2 2 2 2 3 2 2 2" xfId="46445" xr:uid="{00000000-0005-0000-0000-00002A9E0000}"/>
    <cellStyle name="Note 3 5 2 2 2 2 3 2 2 2 2" xfId="46446" xr:uid="{00000000-0005-0000-0000-00002B9E0000}"/>
    <cellStyle name="Note 3 5 2 2 2 2 3 2 2 3" xfId="46447" xr:uid="{00000000-0005-0000-0000-00002C9E0000}"/>
    <cellStyle name="Note 3 5 2 2 2 2 3 2 3" xfId="46448" xr:uid="{00000000-0005-0000-0000-00002D9E0000}"/>
    <cellStyle name="Note 3 5 2 2 2 2 3 2 3 2" xfId="46449" xr:uid="{00000000-0005-0000-0000-00002E9E0000}"/>
    <cellStyle name="Note 3 5 2 2 2 2 3 2 4" xfId="46450" xr:uid="{00000000-0005-0000-0000-00002F9E0000}"/>
    <cellStyle name="Note 3 5 2 2 2 2 3 3" xfId="46451" xr:uid="{00000000-0005-0000-0000-0000309E0000}"/>
    <cellStyle name="Note 3 5 2 2 2 2 3 3 2" xfId="46452" xr:uid="{00000000-0005-0000-0000-0000319E0000}"/>
    <cellStyle name="Note 3 5 2 2 2 2 3 3 2 2" xfId="46453" xr:uid="{00000000-0005-0000-0000-0000329E0000}"/>
    <cellStyle name="Note 3 5 2 2 2 2 3 3 3" xfId="46454" xr:uid="{00000000-0005-0000-0000-0000339E0000}"/>
    <cellStyle name="Note 3 5 2 2 2 2 3 4" xfId="46455" xr:uid="{00000000-0005-0000-0000-0000349E0000}"/>
    <cellStyle name="Note 3 5 2 2 2 2 4" xfId="46456" xr:uid="{00000000-0005-0000-0000-0000359E0000}"/>
    <cellStyle name="Note 3 5 2 2 2 2 4 2" xfId="46457" xr:uid="{00000000-0005-0000-0000-0000369E0000}"/>
    <cellStyle name="Note 3 5 2 2 2 2 4 2 2" xfId="46458" xr:uid="{00000000-0005-0000-0000-0000379E0000}"/>
    <cellStyle name="Note 3 5 2 2 2 2 4 2 2 2" xfId="46459" xr:uid="{00000000-0005-0000-0000-0000389E0000}"/>
    <cellStyle name="Note 3 5 2 2 2 2 4 2 3" xfId="46460" xr:uid="{00000000-0005-0000-0000-0000399E0000}"/>
    <cellStyle name="Note 3 5 2 2 2 2 4 3" xfId="46461" xr:uid="{00000000-0005-0000-0000-00003A9E0000}"/>
    <cellStyle name="Note 3 5 2 2 2 2 4 3 2" xfId="46462" xr:uid="{00000000-0005-0000-0000-00003B9E0000}"/>
    <cellStyle name="Note 3 5 2 2 2 2 4 4" xfId="46463" xr:uid="{00000000-0005-0000-0000-00003C9E0000}"/>
    <cellStyle name="Note 3 5 2 2 2 2 5" xfId="46464" xr:uid="{00000000-0005-0000-0000-00003D9E0000}"/>
    <cellStyle name="Note 3 5 2 2 2 2 5 2" xfId="46465" xr:uid="{00000000-0005-0000-0000-00003E9E0000}"/>
    <cellStyle name="Note 3 5 2 2 2 2 5 2 2" xfId="46466" xr:uid="{00000000-0005-0000-0000-00003F9E0000}"/>
    <cellStyle name="Note 3 5 2 2 2 2 5 3" xfId="46467" xr:uid="{00000000-0005-0000-0000-0000409E0000}"/>
    <cellStyle name="Note 3 5 2 2 2 2 6" xfId="46468" xr:uid="{00000000-0005-0000-0000-0000419E0000}"/>
    <cellStyle name="Note 3 5 2 2 2 3" xfId="46469" xr:uid="{00000000-0005-0000-0000-0000429E0000}"/>
    <cellStyle name="Note 3 5 2 2 2 3 2" xfId="46470" xr:uid="{00000000-0005-0000-0000-0000439E0000}"/>
    <cellStyle name="Note 3 5 2 2 2 3 2 2" xfId="46471" xr:uid="{00000000-0005-0000-0000-0000449E0000}"/>
    <cellStyle name="Note 3 5 2 2 2 3 2 2 2" xfId="46472" xr:uid="{00000000-0005-0000-0000-0000459E0000}"/>
    <cellStyle name="Note 3 5 2 2 2 3 2 2 2 2" xfId="46473" xr:uid="{00000000-0005-0000-0000-0000469E0000}"/>
    <cellStyle name="Note 3 5 2 2 2 3 2 2 2 2 2" xfId="46474" xr:uid="{00000000-0005-0000-0000-0000479E0000}"/>
    <cellStyle name="Note 3 5 2 2 2 3 2 2 2 2 2 2" xfId="46475" xr:uid="{00000000-0005-0000-0000-0000489E0000}"/>
    <cellStyle name="Note 3 5 2 2 2 3 2 2 2 2 3" xfId="46476" xr:uid="{00000000-0005-0000-0000-0000499E0000}"/>
    <cellStyle name="Note 3 5 2 2 2 3 2 2 2 3" xfId="46477" xr:uid="{00000000-0005-0000-0000-00004A9E0000}"/>
    <cellStyle name="Note 3 5 2 2 2 3 2 2 2 3 2" xfId="46478" xr:uid="{00000000-0005-0000-0000-00004B9E0000}"/>
    <cellStyle name="Note 3 5 2 2 2 3 2 2 2 4" xfId="46479" xr:uid="{00000000-0005-0000-0000-00004C9E0000}"/>
    <cellStyle name="Note 3 5 2 2 2 3 2 2 3" xfId="46480" xr:uid="{00000000-0005-0000-0000-00004D9E0000}"/>
    <cellStyle name="Note 3 5 2 2 2 3 2 2 3 2" xfId="46481" xr:uid="{00000000-0005-0000-0000-00004E9E0000}"/>
    <cellStyle name="Note 3 5 2 2 2 3 2 2 3 2 2" xfId="46482" xr:uid="{00000000-0005-0000-0000-00004F9E0000}"/>
    <cellStyle name="Note 3 5 2 2 2 3 2 2 3 3" xfId="46483" xr:uid="{00000000-0005-0000-0000-0000509E0000}"/>
    <cellStyle name="Note 3 5 2 2 2 3 2 2 4" xfId="46484" xr:uid="{00000000-0005-0000-0000-0000519E0000}"/>
    <cellStyle name="Note 3 5 2 2 2 3 2 3" xfId="46485" xr:uid="{00000000-0005-0000-0000-0000529E0000}"/>
    <cellStyle name="Note 3 5 2 2 2 3 2 3 2" xfId="46486" xr:uid="{00000000-0005-0000-0000-0000539E0000}"/>
    <cellStyle name="Note 3 5 2 2 2 3 2 3 2 2" xfId="46487" xr:uid="{00000000-0005-0000-0000-0000549E0000}"/>
    <cellStyle name="Note 3 5 2 2 2 3 2 3 2 2 2" xfId="46488" xr:uid="{00000000-0005-0000-0000-0000559E0000}"/>
    <cellStyle name="Note 3 5 2 2 2 3 2 3 2 3" xfId="46489" xr:uid="{00000000-0005-0000-0000-0000569E0000}"/>
    <cellStyle name="Note 3 5 2 2 2 3 2 3 3" xfId="46490" xr:uid="{00000000-0005-0000-0000-0000579E0000}"/>
    <cellStyle name="Note 3 5 2 2 2 3 2 3 3 2" xfId="46491" xr:uid="{00000000-0005-0000-0000-0000589E0000}"/>
    <cellStyle name="Note 3 5 2 2 2 3 2 3 4" xfId="46492" xr:uid="{00000000-0005-0000-0000-0000599E0000}"/>
    <cellStyle name="Note 3 5 2 2 2 3 2 4" xfId="46493" xr:uid="{00000000-0005-0000-0000-00005A9E0000}"/>
    <cellStyle name="Note 3 5 2 2 2 3 2 4 2" xfId="46494" xr:uid="{00000000-0005-0000-0000-00005B9E0000}"/>
    <cellStyle name="Note 3 5 2 2 2 3 2 4 2 2" xfId="46495" xr:uid="{00000000-0005-0000-0000-00005C9E0000}"/>
    <cellStyle name="Note 3 5 2 2 2 3 2 4 3" xfId="46496" xr:uid="{00000000-0005-0000-0000-00005D9E0000}"/>
    <cellStyle name="Note 3 5 2 2 2 3 2 5" xfId="46497" xr:uid="{00000000-0005-0000-0000-00005E9E0000}"/>
    <cellStyle name="Note 3 5 2 2 2 3 3" xfId="46498" xr:uid="{00000000-0005-0000-0000-00005F9E0000}"/>
    <cellStyle name="Note 3 5 2 2 2 3 3 2" xfId="46499" xr:uid="{00000000-0005-0000-0000-0000609E0000}"/>
    <cellStyle name="Note 3 5 2 2 2 3 3 2 2" xfId="46500" xr:uid="{00000000-0005-0000-0000-0000619E0000}"/>
    <cellStyle name="Note 3 5 2 2 2 3 3 2 2 2" xfId="46501" xr:uid="{00000000-0005-0000-0000-0000629E0000}"/>
    <cellStyle name="Note 3 5 2 2 2 3 3 2 2 2 2" xfId="46502" xr:uid="{00000000-0005-0000-0000-0000639E0000}"/>
    <cellStyle name="Note 3 5 2 2 2 3 3 2 2 3" xfId="46503" xr:uid="{00000000-0005-0000-0000-0000649E0000}"/>
    <cellStyle name="Note 3 5 2 2 2 3 3 2 3" xfId="46504" xr:uid="{00000000-0005-0000-0000-0000659E0000}"/>
    <cellStyle name="Note 3 5 2 2 2 3 3 2 3 2" xfId="46505" xr:uid="{00000000-0005-0000-0000-0000669E0000}"/>
    <cellStyle name="Note 3 5 2 2 2 3 3 2 4" xfId="46506" xr:uid="{00000000-0005-0000-0000-0000679E0000}"/>
    <cellStyle name="Note 3 5 2 2 2 3 3 3" xfId="46507" xr:uid="{00000000-0005-0000-0000-0000689E0000}"/>
    <cellStyle name="Note 3 5 2 2 2 3 3 3 2" xfId="46508" xr:uid="{00000000-0005-0000-0000-0000699E0000}"/>
    <cellStyle name="Note 3 5 2 2 2 3 3 3 2 2" xfId="46509" xr:uid="{00000000-0005-0000-0000-00006A9E0000}"/>
    <cellStyle name="Note 3 5 2 2 2 3 3 3 3" xfId="46510" xr:uid="{00000000-0005-0000-0000-00006B9E0000}"/>
    <cellStyle name="Note 3 5 2 2 2 3 3 4" xfId="46511" xr:uid="{00000000-0005-0000-0000-00006C9E0000}"/>
    <cellStyle name="Note 3 5 2 2 2 3 4" xfId="46512" xr:uid="{00000000-0005-0000-0000-00006D9E0000}"/>
    <cellStyle name="Note 3 5 2 2 2 3 4 2" xfId="46513" xr:uid="{00000000-0005-0000-0000-00006E9E0000}"/>
    <cellStyle name="Note 3 5 2 2 2 3 4 2 2" xfId="46514" xr:uid="{00000000-0005-0000-0000-00006F9E0000}"/>
    <cellStyle name="Note 3 5 2 2 2 3 4 2 2 2" xfId="46515" xr:uid="{00000000-0005-0000-0000-0000709E0000}"/>
    <cellStyle name="Note 3 5 2 2 2 3 4 2 3" xfId="46516" xr:uid="{00000000-0005-0000-0000-0000719E0000}"/>
    <cellStyle name="Note 3 5 2 2 2 3 4 3" xfId="46517" xr:uid="{00000000-0005-0000-0000-0000729E0000}"/>
    <cellStyle name="Note 3 5 2 2 2 3 4 3 2" xfId="46518" xr:uid="{00000000-0005-0000-0000-0000739E0000}"/>
    <cellStyle name="Note 3 5 2 2 2 3 4 4" xfId="46519" xr:uid="{00000000-0005-0000-0000-0000749E0000}"/>
    <cellStyle name="Note 3 5 2 2 2 3 5" xfId="46520" xr:uid="{00000000-0005-0000-0000-0000759E0000}"/>
    <cellStyle name="Note 3 5 2 2 2 3 5 2" xfId="46521" xr:uid="{00000000-0005-0000-0000-0000769E0000}"/>
    <cellStyle name="Note 3 5 2 2 2 3 5 2 2" xfId="46522" xr:uid="{00000000-0005-0000-0000-0000779E0000}"/>
    <cellStyle name="Note 3 5 2 2 2 3 5 3" xfId="46523" xr:uid="{00000000-0005-0000-0000-0000789E0000}"/>
    <cellStyle name="Note 3 5 2 2 2 3 6" xfId="46524" xr:uid="{00000000-0005-0000-0000-0000799E0000}"/>
    <cellStyle name="Note 3 5 2 2 2 4" xfId="46525" xr:uid="{00000000-0005-0000-0000-00007A9E0000}"/>
    <cellStyle name="Note 3 5 2 2 2 4 2" xfId="46526" xr:uid="{00000000-0005-0000-0000-00007B9E0000}"/>
    <cellStyle name="Note 3 5 2 2 2 4 2 2" xfId="46527" xr:uid="{00000000-0005-0000-0000-00007C9E0000}"/>
    <cellStyle name="Note 3 5 2 2 2 4 2 2 2" xfId="46528" xr:uid="{00000000-0005-0000-0000-00007D9E0000}"/>
    <cellStyle name="Note 3 5 2 2 2 4 2 2 2 2" xfId="46529" xr:uid="{00000000-0005-0000-0000-00007E9E0000}"/>
    <cellStyle name="Note 3 5 2 2 2 4 2 2 2 2 2" xfId="46530" xr:uid="{00000000-0005-0000-0000-00007F9E0000}"/>
    <cellStyle name="Note 3 5 2 2 2 4 2 2 2 3" xfId="46531" xr:uid="{00000000-0005-0000-0000-0000809E0000}"/>
    <cellStyle name="Note 3 5 2 2 2 4 2 2 3" xfId="46532" xr:uid="{00000000-0005-0000-0000-0000819E0000}"/>
    <cellStyle name="Note 3 5 2 2 2 4 2 2 3 2" xfId="46533" xr:uid="{00000000-0005-0000-0000-0000829E0000}"/>
    <cellStyle name="Note 3 5 2 2 2 4 2 2 4" xfId="46534" xr:uid="{00000000-0005-0000-0000-0000839E0000}"/>
    <cellStyle name="Note 3 5 2 2 2 4 2 3" xfId="46535" xr:uid="{00000000-0005-0000-0000-0000849E0000}"/>
    <cellStyle name="Note 3 5 2 2 2 4 2 3 2" xfId="46536" xr:uid="{00000000-0005-0000-0000-0000859E0000}"/>
    <cellStyle name="Note 3 5 2 2 2 4 2 3 2 2" xfId="46537" xr:uid="{00000000-0005-0000-0000-0000869E0000}"/>
    <cellStyle name="Note 3 5 2 2 2 4 2 3 3" xfId="46538" xr:uid="{00000000-0005-0000-0000-0000879E0000}"/>
    <cellStyle name="Note 3 5 2 2 2 4 2 4" xfId="46539" xr:uid="{00000000-0005-0000-0000-0000889E0000}"/>
    <cellStyle name="Note 3 5 2 2 2 4 3" xfId="46540" xr:uid="{00000000-0005-0000-0000-0000899E0000}"/>
    <cellStyle name="Note 3 5 2 2 2 4 3 2" xfId="46541" xr:uid="{00000000-0005-0000-0000-00008A9E0000}"/>
    <cellStyle name="Note 3 5 2 2 2 4 3 2 2" xfId="46542" xr:uid="{00000000-0005-0000-0000-00008B9E0000}"/>
    <cellStyle name="Note 3 5 2 2 2 4 3 2 2 2" xfId="46543" xr:uid="{00000000-0005-0000-0000-00008C9E0000}"/>
    <cellStyle name="Note 3 5 2 2 2 4 3 2 3" xfId="46544" xr:uid="{00000000-0005-0000-0000-00008D9E0000}"/>
    <cellStyle name="Note 3 5 2 2 2 4 3 3" xfId="46545" xr:uid="{00000000-0005-0000-0000-00008E9E0000}"/>
    <cellStyle name="Note 3 5 2 2 2 4 3 3 2" xfId="46546" xr:uid="{00000000-0005-0000-0000-00008F9E0000}"/>
    <cellStyle name="Note 3 5 2 2 2 4 3 4" xfId="46547" xr:uid="{00000000-0005-0000-0000-0000909E0000}"/>
    <cellStyle name="Note 3 5 2 2 2 4 4" xfId="46548" xr:uid="{00000000-0005-0000-0000-0000919E0000}"/>
    <cellStyle name="Note 3 5 2 2 2 4 4 2" xfId="46549" xr:uid="{00000000-0005-0000-0000-0000929E0000}"/>
    <cellStyle name="Note 3 5 2 2 2 4 4 2 2" xfId="46550" xr:uid="{00000000-0005-0000-0000-0000939E0000}"/>
    <cellStyle name="Note 3 5 2 2 2 4 4 3" xfId="46551" xr:uid="{00000000-0005-0000-0000-0000949E0000}"/>
    <cellStyle name="Note 3 5 2 2 2 4 5" xfId="46552" xr:uid="{00000000-0005-0000-0000-0000959E0000}"/>
    <cellStyle name="Note 3 5 2 2 2 5" xfId="46553" xr:uid="{00000000-0005-0000-0000-0000969E0000}"/>
    <cellStyle name="Note 3 5 2 2 2 5 2" xfId="46554" xr:uid="{00000000-0005-0000-0000-0000979E0000}"/>
    <cellStyle name="Note 3 5 2 2 2 5 2 2" xfId="46555" xr:uid="{00000000-0005-0000-0000-0000989E0000}"/>
    <cellStyle name="Note 3 5 2 2 2 5 2 2 2" xfId="46556" xr:uid="{00000000-0005-0000-0000-0000999E0000}"/>
    <cellStyle name="Note 3 5 2 2 2 5 2 2 2 2" xfId="46557" xr:uid="{00000000-0005-0000-0000-00009A9E0000}"/>
    <cellStyle name="Note 3 5 2 2 2 5 2 2 3" xfId="46558" xr:uid="{00000000-0005-0000-0000-00009B9E0000}"/>
    <cellStyle name="Note 3 5 2 2 2 5 2 3" xfId="46559" xr:uid="{00000000-0005-0000-0000-00009C9E0000}"/>
    <cellStyle name="Note 3 5 2 2 2 5 2 3 2" xfId="46560" xr:uid="{00000000-0005-0000-0000-00009D9E0000}"/>
    <cellStyle name="Note 3 5 2 2 2 5 2 4" xfId="46561" xr:uid="{00000000-0005-0000-0000-00009E9E0000}"/>
    <cellStyle name="Note 3 5 2 2 2 5 3" xfId="46562" xr:uid="{00000000-0005-0000-0000-00009F9E0000}"/>
    <cellStyle name="Note 3 5 2 2 2 5 3 2" xfId="46563" xr:uid="{00000000-0005-0000-0000-0000A09E0000}"/>
    <cellStyle name="Note 3 5 2 2 2 5 3 2 2" xfId="46564" xr:uid="{00000000-0005-0000-0000-0000A19E0000}"/>
    <cellStyle name="Note 3 5 2 2 2 5 3 3" xfId="46565" xr:uid="{00000000-0005-0000-0000-0000A29E0000}"/>
    <cellStyle name="Note 3 5 2 2 2 5 4" xfId="46566" xr:uid="{00000000-0005-0000-0000-0000A39E0000}"/>
    <cellStyle name="Note 3 5 2 2 2 6" xfId="46567" xr:uid="{00000000-0005-0000-0000-0000A49E0000}"/>
    <cellStyle name="Note 3 5 2 2 2 6 2" xfId="46568" xr:uid="{00000000-0005-0000-0000-0000A59E0000}"/>
    <cellStyle name="Note 3 5 2 2 2 6 2 2" xfId="46569" xr:uid="{00000000-0005-0000-0000-0000A69E0000}"/>
    <cellStyle name="Note 3 5 2 2 2 6 2 2 2" xfId="46570" xr:uid="{00000000-0005-0000-0000-0000A79E0000}"/>
    <cellStyle name="Note 3 5 2 2 2 6 2 3" xfId="46571" xr:uid="{00000000-0005-0000-0000-0000A89E0000}"/>
    <cellStyle name="Note 3 5 2 2 2 6 3" xfId="46572" xr:uid="{00000000-0005-0000-0000-0000A99E0000}"/>
    <cellStyle name="Note 3 5 2 2 2 6 3 2" xfId="46573" xr:uid="{00000000-0005-0000-0000-0000AA9E0000}"/>
    <cellStyle name="Note 3 5 2 2 2 6 4" xfId="46574" xr:uid="{00000000-0005-0000-0000-0000AB9E0000}"/>
    <cellStyle name="Note 3 5 2 2 2 7" xfId="46575" xr:uid="{00000000-0005-0000-0000-0000AC9E0000}"/>
    <cellStyle name="Note 3 5 2 2 2 7 2" xfId="46576" xr:uid="{00000000-0005-0000-0000-0000AD9E0000}"/>
    <cellStyle name="Note 3 5 2 2 2 7 2 2" xfId="46577" xr:uid="{00000000-0005-0000-0000-0000AE9E0000}"/>
    <cellStyle name="Note 3 5 2 2 2 7 3" xfId="46578" xr:uid="{00000000-0005-0000-0000-0000AF9E0000}"/>
    <cellStyle name="Note 3 5 2 2 2 8" xfId="46579" xr:uid="{00000000-0005-0000-0000-0000B09E0000}"/>
    <cellStyle name="Note 3 5 2 2 3" xfId="46580" xr:uid="{00000000-0005-0000-0000-0000B19E0000}"/>
    <cellStyle name="Note 3 5 2 2 3 2" xfId="46581" xr:uid="{00000000-0005-0000-0000-0000B29E0000}"/>
    <cellStyle name="Note 3 5 2 2 3 2 2" xfId="46582" xr:uid="{00000000-0005-0000-0000-0000B39E0000}"/>
    <cellStyle name="Note 3 5 2 2 3 2 2 2" xfId="46583" xr:uid="{00000000-0005-0000-0000-0000B49E0000}"/>
    <cellStyle name="Note 3 5 2 2 3 2 2 2 2" xfId="46584" xr:uid="{00000000-0005-0000-0000-0000B59E0000}"/>
    <cellStyle name="Note 3 5 2 2 3 2 2 3" xfId="46585" xr:uid="{00000000-0005-0000-0000-0000B69E0000}"/>
    <cellStyle name="Note 3 5 2 2 3 2 3" xfId="46586" xr:uid="{00000000-0005-0000-0000-0000B79E0000}"/>
    <cellStyle name="Note 3 5 2 2 3 2 3 2" xfId="46587" xr:uid="{00000000-0005-0000-0000-0000B89E0000}"/>
    <cellStyle name="Note 3 5 2 2 3 2 4" xfId="46588" xr:uid="{00000000-0005-0000-0000-0000B99E0000}"/>
    <cellStyle name="Note 3 5 2 2 3 3" xfId="46589" xr:uid="{00000000-0005-0000-0000-0000BA9E0000}"/>
    <cellStyle name="Note 3 5 2 2 3 3 2" xfId="46590" xr:uid="{00000000-0005-0000-0000-0000BB9E0000}"/>
    <cellStyle name="Note 3 5 2 2 3 3 2 2" xfId="46591" xr:uid="{00000000-0005-0000-0000-0000BC9E0000}"/>
    <cellStyle name="Note 3 5 2 2 3 3 3" xfId="46592" xr:uid="{00000000-0005-0000-0000-0000BD9E0000}"/>
    <cellStyle name="Note 3 5 2 2 3 4" xfId="46593" xr:uid="{00000000-0005-0000-0000-0000BE9E0000}"/>
    <cellStyle name="Note 3 5 2 2 4" xfId="46594" xr:uid="{00000000-0005-0000-0000-0000BF9E0000}"/>
    <cellStyle name="Note 3 5 2 2 4 2" xfId="46595" xr:uid="{00000000-0005-0000-0000-0000C09E0000}"/>
    <cellStyle name="Note 3 5 2 2 4 2 2" xfId="46596" xr:uid="{00000000-0005-0000-0000-0000C19E0000}"/>
    <cellStyle name="Note 3 5 2 2 4 2 2 2" xfId="46597" xr:uid="{00000000-0005-0000-0000-0000C29E0000}"/>
    <cellStyle name="Note 3 5 2 2 4 2 3" xfId="46598" xr:uid="{00000000-0005-0000-0000-0000C39E0000}"/>
    <cellStyle name="Note 3 5 2 2 4 3" xfId="46599" xr:uid="{00000000-0005-0000-0000-0000C49E0000}"/>
    <cellStyle name="Note 3 5 2 2 4 3 2" xfId="46600" xr:uid="{00000000-0005-0000-0000-0000C59E0000}"/>
    <cellStyle name="Note 3 5 2 2 4 4" xfId="46601" xr:uid="{00000000-0005-0000-0000-0000C69E0000}"/>
    <cellStyle name="Note 3 5 2 2 5" xfId="46602" xr:uid="{00000000-0005-0000-0000-0000C79E0000}"/>
    <cellStyle name="Note 3 5 2 2 5 2" xfId="46603" xr:uid="{00000000-0005-0000-0000-0000C89E0000}"/>
    <cellStyle name="Note 3 5 2 2 5 2 2" xfId="46604" xr:uid="{00000000-0005-0000-0000-0000C99E0000}"/>
    <cellStyle name="Note 3 5 2 2 5 3" xfId="46605" xr:uid="{00000000-0005-0000-0000-0000CA9E0000}"/>
    <cellStyle name="Note 3 5 2 2 6" xfId="46606" xr:uid="{00000000-0005-0000-0000-0000CB9E0000}"/>
    <cellStyle name="Note 3 5 2 3" xfId="19844" xr:uid="{00000000-0005-0000-0000-0000CC9E0000}"/>
    <cellStyle name="Note 3 5 2 3 2" xfId="46607" xr:uid="{00000000-0005-0000-0000-0000CD9E0000}"/>
    <cellStyle name="Note 3 5 2 3 2 2" xfId="46608" xr:uid="{00000000-0005-0000-0000-0000CE9E0000}"/>
    <cellStyle name="Note 3 5 2 3 2 2 2" xfId="46609" xr:uid="{00000000-0005-0000-0000-0000CF9E0000}"/>
    <cellStyle name="Note 3 5 2 3 2 2 2 2" xfId="46610" xr:uid="{00000000-0005-0000-0000-0000D09E0000}"/>
    <cellStyle name="Note 3 5 2 3 2 2 3" xfId="46611" xr:uid="{00000000-0005-0000-0000-0000D19E0000}"/>
    <cellStyle name="Note 3 5 2 3 2 3" xfId="46612" xr:uid="{00000000-0005-0000-0000-0000D29E0000}"/>
    <cellStyle name="Note 3 5 2 3 2 3 2" xfId="46613" xr:uid="{00000000-0005-0000-0000-0000D39E0000}"/>
    <cellStyle name="Note 3 5 2 3 2 4" xfId="46614" xr:uid="{00000000-0005-0000-0000-0000D49E0000}"/>
    <cellStyle name="Note 3 5 2 3 3" xfId="46615" xr:uid="{00000000-0005-0000-0000-0000D59E0000}"/>
    <cellStyle name="Note 3 5 2 3 3 2" xfId="46616" xr:uid="{00000000-0005-0000-0000-0000D69E0000}"/>
    <cellStyle name="Note 3 5 2 3 3 2 2" xfId="46617" xr:uid="{00000000-0005-0000-0000-0000D79E0000}"/>
    <cellStyle name="Note 3 5 2 3 3 3" xfId="46618" xr:uid="{00000000-0005-0000-0000-0000D89E0000}"/>
    <cellStyle name="Note 3 5 2 3 4" xfId="46619" xr:uid="{00000000-0005-0000-0000-0000D99E0000}"/>
    <cellStyle name="Note 3 5 2 4" xfId="46620" xr:uid="{00000000-0005-0000-0000-0000DA9E0000}"/>
    <cellStyle name="Note 3 5 2 4 2" xfId="46621" xr:uid="{00000000-0005-0000-0000-0000DB9E0000}"/>
    <cellStyle name="Note 3 5 2 4 2 2" xfId="46622" xr:uid="{00000000-0005-0000-0000-0000DC9E0000}"/>
    <cellStyle name="Note 3 5 2 4 2 2 2" xfId="46623" xr:uid="{00000000-0005-0000-0000-0000DD9E0000}"/>
    <cellStyle name="Note 3 5 2 4 2 3" xfId="46624" xr:uid="{00000000-0005-0000-0000-0000DE9E0000}"/>
    <cellStyle name="Note 3 5 2 4 3" xfId="46625" xr:uid="{00000000-0005-0000-0000-0000DF9E0000}"/>
    <cellStyle name="Note 3 5 2 4 3 2" xfId="46626" xr:uid="{00000000-0005-0000-0000-0000E09E0000}"/>
    <cellStyle name="Note 3 5 2 4 4" xfId="46627" xr:uid="{00000000-0005-0000-0000-0000E19E0000}"/>
    <cellStyle name="Note 3 5 2 5" xfId="46628" xr:uid="{00000000-0005-0000-0000-0000E29E0000}"/>
    <cellStyle name="Note 3 5 2 5 2" xfId="46629" xr:uid="{00000000-0005-0000-0000-0000E39E0000}"/>
    <cellStyle name="Note 3 5 2 5 2 2" xfId="46630" xr:uid="{00000000-0005-0000-0000-0000E49E0000}"/>
    <cellStyle name="Note 3 5 2 5 3" xfId="46631" xr:uid="{00000000-0005-0000-0000-0000E59E0000}"/>
    <cellStyle name="Note 3 5 2 6" xfId="46632" xr:uid="{00000000-0005-0000-0000-0000E69E0000}"/>
    <cellStyle name="Note 3 5 3" xfId="19845" xr:uid="{00000000-0005-0000-0000-0000E79E0000}"/>
    <cellStyle name="Note 3 5 3 2" xfId="46633" xr:uid="{00000000-0005-0000-0000-0000E89E0000}"/>
    <cellStyle name="Note 3 5 3 2 2" xfId="46634" xr:uid="{00000000-0005-0000-0000-0000E99E0000}"/>
    <cellStyle name="Note 3 5 3 2 2 2" xfId="46635" xr:uid="{00000000-0005-0000-0000-0000EA9E0000}"/>
    <cellStyle name="Note 3 5 3 2 2 2 2" xfId="46636" xr:uid="{00000000-0005-0000-0000-0000EB9E0000}"/>
    <cellStyle name="Note 3 5 3 2 2 3" xfId="46637" xr:uid="{00000000-0005-0000-0000-0000EC9E0000}"/>
    <cellStyle name="Note 3 5 3 2 3" xfId="46638" xr:uid="{00000000-0005-0000-0000-0000ED9E0000}"/>
    <cellStyle name="Note 3 5 3 2 3 2" xfId="46639" xr:uid="{00000000-0005-0000-0000-0000EE9E0000}"/>
    <cellStyle name="Note 3 5 3 2 4" xfId="46640" xr:uid="{00000000-0005-0000-0000-0000EF9E0000}"/>
    <cellStyle name="Note 3 5 3 3" xfId="46641" xr:uid="{00000000-0005-0000-0000-0000F09E0000}"/>
    <cellStyle name="Note 3 5 3 3 2" xfId="46642" xr:uid="{00000000-0005-0000-0000-0000F19E0000}"/>
    <cellStyle name="Note 3 5 3 3 2 2" xfId="46643" xr:uid="{00000000-0005-0000-0000-0000F29E0000}"/>
    <cellStyle name="Note 3 5 3 3 3" xfId="46644" xr:uid="{00000000-0005-0000-0000-0000F39E0000}"/>
    <cellStyle name="Note 3 5 3 4" xfId="46645" xr:uid="{00000000-0005-0000-0000-0000F49E0000}"/>
    <cellStyle name="Note 3 5 4" xfId="19846" xr:uid="{00000000-0005-0000-0000-0000F59E0000}"/>
    <cellStyle name="Note 3 5 4 2" xfId="46646" xr:uid="{00000000-0005-0000-0000-0000F69E0000}"/>
    <cellStyle name="Note 3 5 4 2 2" xfId="46647" xr:uid="{00000000-0005-0000-0000-0000F79E0000}"/>
    <cellStyle name="Note 3 5 4 2 2 2" xfId="46648" xr:uid="{00000000-0005-0000-0000-0000F89E0000}"/>
    <cellStyle name="Note 3 5 4 2 3" xfId="46649" xr:uid="{00000000-0005-0000-0000-0000F99E0000}"/>
    <cellStyle name="Note 3 5 4 3" xfId="46650" xr:uid="{00000000-0005-0000-0000-0000FA9E0000}"/>
    <cellStyle name="Note 3 5 4 3 2" xfId="46651" xr:uid="{00000000-0005-0000-0000-0000FB9E0000}"/>
    <cellStyle name="Note 3 5 4 4" xfId="46652" xr:uid="{00000000-0005-0000-0000-0000FC9E0000}"/>
    <cellStyle name="Note 3 5 5" xfId="46653" xr:uid="{00000000-0005-0000-0000-0000FD9E0000}"/>
    <cellStyle name="Note 3 5 5 2" xfId="46654" xr:uid="{00000000-0005-0000-0000-0000FE9E0000}"/>
    <cellStyle name="Note 3 5 5 2 2" xfId="46655" xr:uid="{00000000-0005-0000-0000-0000FF9E0000}"/>
    <cellStyle name="Note 3 5 5 3" xfId="46656" xr:uid="{00000000-0005-0000-0000-0000009F0000}"/>
    <cellStyle name="Note 3 5 6" xfId="46657" xr:uid="{00000000-0005-0000-0000-0000019F0000}"/>
    <cellStyle name="Note 3 6" xfId="19847" xr:uid="{00000000-0005-0000-0000-0000029F0000}"/>
    <cellStyle name="Note 3 6 2" xfId="19848" xr:uid="{00000000-0005-0000-0000-0000039F0000}"/>
    <cellStyle name="Note 3 6 2 2" xfId="19849" xr:uid="{00000000-0005-0000-0000-0000049F0000}"/>
    <cellStyle name="Note 3 6 2 2 2" xfId="19850" xr:uid="{00000000-0005-0000-0000-0000059F0000}"/>
    <cellStyle name="Note 3 6 2 2 2 2" xfId="46658" xr:uid="{00000000-0005-0000-0000-0000069F0000}"/>
    <cellStyle name="Note 3 6 2 2 2 2 2" xfId="46659" xr:uid="{00000000-0005-0000-0000-0000079F0000}"/>
    <cellStyle name="Note 3 6 2 2 2 2 2 2" xfId="46660" xr:uid="{00000000-0005-0000-0000-0000089F0000}"/>
    <cellStyle name="Note 3 6 2 2 2 2 2 2 2" xfId="46661" xr:uid="{00000000-0005-0000-0000-0000099F0000}"/>
    <cellStyle name="Note 3 6 2 2 2 2 2 2 2 2" xfId="46662" xr:uid="{00000000-0005-0000-0000-00000A9F0000}"/>
    <cellStyle name="Note 3 6 2 2 2 2 2 2 2 2 2" xfId="46663" xr:uid="{00000000-0005-0000-0000-00000B9F0000}"/>
    <cellStyle name="Note 3 6 2 2 2 2 2 2 2 2 2 2" xfId="46664" xr:uid="{00000000-0005-0000-0000-00000C9F0000}"/>
    <cellStyle name="Note 3 6 2 2 2 2 2 2 2 2 3" xfId="46665" xr:uid="{00000000-0005-0000-0000-00000D9F0000}"/>
    <cellStyle name="Note 3 6 2 2 2 2 2 2 2 3" xfId="46666" xr:uid="{00000000-0005-0000-0000-00000E9F0000}"/>
    <cellStyle name="Note 3 6 2 2 2 2 2 2 2 3 2" xfId="46667" xr:uid="{00000000-0005-0000-0000-00000F9F0000}"/>
    <cellStyle name="Note 3 6 2 2 2 2 2 2 2 4" xfId="46668" xr:uid="{00000000-0005-0000-0000-0000109F0000}"/>
    <cellStyle name="Note 3 6 2 2 2 2 2 2 3" xfId="46669" xr:uid="{00000000-0005-0000-0000-0000119F0000}"/>
    <cellStyle name="Note 3 6 2 2 2 2 2 2 3 2" xfId="46670" xr:uid="{00000000-0005-0000-0000-0000129F0000}"/>
    <cellStyle name="Note 3 6 2 2 2 2 2 2 3 2 2" xfId="46671" xr:uid="{00000000-0005-0000-0000-0000139F0000}"/>
    <cellStyle name="Note 3 6 2 2 2 2 2 2 3 3" xfId="46672" xr:uid="{00000000-0005-0000-0000-0000149F0000}"/>
    <cellStyle name="Note 3 6 2 2 2 2 2 2 4" xfId="46673" xr:uid="{00000000-0005-0000-0000-0000159F0000}"/>
    <cellStyle name="Note 3 6 2 2 2 2 2 3" xfId="46674" xr:uid="{00000000-0005-0000-0000-0000169F0000}"/>
    <cellStyle name="Note 3 6 2 2 2 2 2 3 2" xfId="46675" xr:uid="{00000000-0005-0000-0000-0000179F0000}"/>
    <cellStyle name="Note 3 6 2 2 2 2 2 3 2 2" xfId="46676" xr:uid="{00000000-0005-0000-0000-0000189F0000}"/>
    <cellStyle name="Note 3 6 2 2 2 2 2 3 2 2 2" xfId="46677" xr:uid="{00000000-0005-0000-0000-0000199F0000}"/>
    <cellStyle name="Note 3 6 2 2 2 2 2 3 2 3" xfId="46678" xr:uid="{00000000-0005-0000-0000-00001A9F0000}"/>
    <cellStyle name="Note 3 6 2 2 2 2 2 3 3" xfId="46679" xr:uid="{00000000-0005-0000-0000-00001B9F0000}"/>
    <cellStyle name="Note 3 6 2 2 2 2 2 3 3 2" xfId="46680" xr:uid="{00000000-0005-0000-0000-00001C9F0000}"/>
    <cellStyle name="Note 3 6 2 2 2 2 2 3 4" xfId="46681" xr:uid="{00000000-0005-0000-0000-00001D9F0000}"/>
    <cellStyle name="Note 3 6 2 2 2 2 2 4" xfId="46682" xr:uid="{00000000-0005-0000-0000-00001E9F0000}"/>
    <cellStyle name="Note 3 6 2 2 2 2 2 4 2" xfId="46683" xr:uid="{00000000-0005-0000-0000-00001F9F0000}"/>
    <cellStyle name="Note 3 6 2 2 2 2 2 4 2 2" xfId="46684" xr:uid="{00000000-0005-0000-0000-0000209F0000}"/>
    <cellStyle name="Note 3 6 2 2 2 2 2 4 3" xfId="46685" xr:uid="{00000000-0005-0000-0000-0000219F0000}"/>
    <cellStyle name="Note 3 6 2 2 2 2 2 5" xfId="46686" xr:uid="{00000000-0005-0000-0000-0000229F0000}"/>
    <cellStyle name="Note 3 6 2 2 2 2 3" xfId="46687" xr:uid="{00000000-0005-0000-0000-0000239F0000}"/>
    <cellStyle name="Note 3 6 2 2 2 2 3 2" xfId="46688" xr:uid="{00000000-0005-0000-0000-0000249F0000}"/>
    <cellStyle name="Note 3 6 2 2 2 2 3 2 2" xfId="46689" xr:uid="{00000000-0005-0000-0000-0000259F0000}"/>
    <cellStyle name="Note 3 6 2 2 2 2 3 2 2 2" xfId="46690" xr:uid="{00000000-0005-0000-0000-0000269F0000}"/>
    <cellStyle name="Note 3 6 2 2 2 2 3 2 2 2 2" xfId="46691" xr:uid="{00000000-0005-0000-0000-0000279F0000}"/>
    <cellStyle name="Note 3 6 2 2 2 2 3 2 2 3" xfId="46692" xr:uid="{00000000-0005-0000-0000-0000289F0000}"/>
    <cellStyle name="Note 3 6 2 2 2 2 3 2 3" xfId="46693" xr:uid="{00000000-0005-0000-0000-0000299F0000}"/>
    <cellStyle name="Note 3 6 2 2 2 2 3 2 3 2" xfId="46694" xr:uid="{00000000-0005-0000-0000-00002A9F0000}"/>
    <cellStyle name="Note 3 6 2 2 2 2 3 2 4" xfId="46695" xr:uid="{00000000-0005-0000-0000-00002B9F0000}"/>
    <cellStyle name="Note 3 6 2 2 2 2 3 3" xfId="46696" xr:uid="{00000000-0005-0000-0000-00002C9F0000}"/>
    <cellStyle name="Note 3 6 2 2 2 2 3 3 2" xfId="46697" xr:uid="{00000000-0005-0000-0000-00002D9F0000}"/>
    <cellStyle name="Note 3 6 2 2 2 2 3 3 2 2" xfId="46698" xr:uid="{00000000-0005-0000-0000-00002E9F0000}"/>
    <cellStyle name="Note 3 6 2 2 2 2 3 3 3" xfId="46699" xr:uid="{00000000-0005-0000-0000-00002F9F0000}"/>
    <cellStyle name="Note 3 6 2 2 2 2 3 4" xfId="46700" xr:uid="{00000000-0005-0000-0000-0000309F0000}"/>
    <cellStyle name="Note 3 6 2 2 2 2 4" xfId="46701" xr:uid="{00000000-0005-0000-0000-0000319F0000}"/>
    <cellStyle name="Note 3 6 2 2 2 2 4 2" xfId="46702" xr:uid="{00000000-0005-0000-0000-0000329F0000}"/>
    <cellStyle name="Note 3 6 2 2 2 2 4 2 2" xfId="46703" xr:uid="{00000000-0005-0000-0000-0000339F0000}"/>
    <cellStyle name="Note 3 6 2 2 2 2 4 2 2 2" xfId="46704" xr:uid="{00000000-0005-0000-0000-0000349F0000}"/>
    <cellStyle name="Note 3 6 2 2 2 2 4 2 3" xfId="46705" xr:uid="{00000000-0005-0000-0000-0000359F0000}"/>
    <cellStyle name="Note 3 6 2 2 2 2 4 3" xfId="46706" xr:uid="{00000000-0005-0000-0000-0000369F0000}"/>
    <cellStyle name="Note 3 6 2 2 2 2 4 3 2" xfId="46707" xr:uid="{00000000-0005-0000-0000-0000379F0000}"/>
    <cellStyle name="Note 3 6 2 2 2 2 4 4" xfId="46708" xr:uid="{00000000-0005-0000-0000-0000389F0000}"/>
    <cellStyle name="Note 3 6 2 2 2 2 5" xfId="46709" xr:uid="{00000000-0005-0000-0000-0000399F0000}"/>
    <cellStyle name="Note 3 6 2 2 2 2 5 2" xfId="46710" xr:uid="{00000000-0005-0000-0000-00003A9F0000}"/>
    <cellStyle name="Note 3 6 2 2 2 2 5 2 2" xfId="46711" xr:uid="{00000000-0005-0000-0000-00003B9F0000}"/>
    <cellStyle name="Note 3 6 2 2 2 2 5 3" xfId="46712" xr:uid="{00000000-0005-0000-0000-00003C9F0000}"/>
    <cellStyle name="Note 3 6 2 2 2 2 6" xfId="46713" xr:uid="{00000000-0005-0000-0000-00003D9F0000}"/>
    <cellStyle name="Note 3 6 2 2 2 3" xfId="46714" xr:uid="{00000000-0005-0000-0000-00003E9F0000}"/>
    <cellStyle name="Note 3 6 2 2 2 3 2" xfId="46715" xr:uid="{00000000-0005-0000-0000-00003F9F0000}"/>
    <cellStyle name="Note 3 6 2 2 2 3 2 2" xfId="46716" xr:uid="{00000000-0005-0000-0000-0000409F0000}"/>
    <cellStyle name="Note 3 6 2 2 2 3 2 2 2" xfId="46717" xr:uid="{00000000-0005-0000-0000-0000419F0000}"/>
    <cellStyle name="Note 3 6 2 2 2 3 2 2 2 2" xfId="46718" xr:uid="{00000000-0005-0000-0000-0000429F0000}"/>
    <cellStyle name="Note 3 6 2 2 2 3 2 2 2 2 2" xfId="46719" xr:uid="{00000000-0005-0000-0000-0000439F0000}"/>
    <cellStyle name="Note 3 6 2 2 2 3 2 2 2 2 2 2" xfId="46720" xr:uid="{00000000-0005-0000-0000-0000449F0000}"/>
    <cellStyle name="Note 3 6 2 2 2 3 2 2 2 2 3" xfId="46721" xr:uid="{00000000-0005-0000-0000-0000459F0000}"/>
    <cellStyle name="Note 3 6 2 2 2 3 2 2 2 3" xfId="46722" xr:uid="{00000000-0005-0000-0000-0000469F0000}"/>
    <cellStyle name="Note 3 6 2 2 2 3 2 2 2 3 2" xfId="46723" xr:uid="{00000000-0005-0000-0000-0000479F0000}"/>
    <cellStyle name="Note 3 6 2 2 2 3 2 2 2 4" xfId="46724" xr:uid="{00000000-0005-0000-0000-0000489F0000}"/>
    <cellStyle name="Note 3 6 2 2 2 3 2 2 3" xfId="46725" xr:uid="{00000000-0005-0000-0000-0000499F0000}"/>
    <cellStyle name="Note 3 6 2 2 2 3 2 2 3 2" xfId="46726" xr:uid="{00000000-0005-0000-0000-00004A9F0000}"/>
    <cellStyle name="Note 3 6 2 2 2 3 2 2 3 2 2" xfId="46727" xr:uid="{00000000-0005-0000-0000-00004B9F0000}"/>
    <cellStyle name="Note 3 6 2 2 2 3 2 2 3 3" xfId="46728" xr:uid="{00000000-0005-0000-0000-00004C9F0000}"/>
    <cellStyle name="Note 3 6 2 2 2 3 2 2 4" xfId="46729" xr:uid="{00000000-0005-0000-0000-00004D9F0000}"/>
    <cellStyle name="Note 3 6 2 2 2 3 2 3" xfId="46730" xr:uid="{00000000-0005-0000-0000-00004E9F0000}"/>
    <cellStyle name="Note 3 6 2 2 2 3 2 3 2" xfId="46731" xr:uid="{00000000-0005-0000-0000-00004F9F0000}"/>
    <cellStyle name="Note 3 6 2 2 2 3 2 3 2 2" xfId="46732" xr:uid="{00000000-0005-0000-0000-0000509F0000}"/>
    <cellStyle name="Note 3 6 2 2 2 3 2 3 2 2 2" xfId="46733" xr:uid="{00000000-0005-0000-0000-0000519F0000}"/>
    <cellStyle name="Note 3 6 2 2 2 3 2 3 2 3" xfId="46734" xr:uid="{00000000-0005-0000-0000-0000529F0000}"/>
    <cellStyle name="Note 3 6 2 2 2 3 2 3 3" xfId="46735" xr:uid="{00000000-0005-0000-0000-0000539F0000}"/>
    <cellStyle name="Note 3 6 2 2 2 3 2 3 3 2" xfId="46736" xr:uid="{00000000-0005-0000-0000-0000549F0000}"/>
    <cellStyle name="Note 3 6 2 2 2 3 2 3 4" xfId="46737" xr:uid="{00000000-0005-0000-0000-0000559F0000}"/>
    <cellStyle name="Note 3 6 2 2 2 3 2 4" xfId="46738" xr:uid="{00000000-0005-0000-0000-0000569F0000}"/>
    <cellStyle name="Note 3 6 2 2 2 3 2 4 2" xfId="46739" xr:uid="{00000000-0005-0000-0000-0000579F0000}"/>
    <cellStyle name="Note 3 6 2 2 2 3 2 4 2 2" xfId="46740" xr:uid="{00000000-0005-0000-0000-0000589F0000}"/>
    <cellStyle name="Note 3 6 2 2 2 3 2 4 3" xfId="46741" xr:uid="{00000000-0005-0000-0000-0000599F0000}"/>
    <cellStyle name="Note 3 6 2 2 2 3 2 5" xfId="46742" xr:uid="{00000000-0005-0000-0000-00005A9F0000}"/>
    <cellStyle name="Note 3 6 2 2 2 3 3" xfId="46743" xr:uid="{00000000-0005-0000-0000-00005B9F0000}"/>
    <cellStyle name="Note 3 6 2 2 2 3 3 2" xfId="46744" xr:uid="{00000000-0005-0000-0000-00005C9F0000}"/>
    <cellStyle name="Note 3 6 2 2 2 3 3 2 2" xfId="46745" xr:uid="{00000000-0005-0000-0000-00005D9F0000}"/>
    <cellStyle name="Note 3 6 2 2 2 3 3 2 2 2" xfId="46746" xr:uid="{00000000-0005-0000-0000-00005E9F0000}"/>
    <cellStyle name="Note 3 6 2 2 2 3 3 2 2 2 2" xfId="46747" xr:uid="{00000000-0005-0000-0000-00005F9F0000}"/>
    <cellStyle name="Note 3 6 2 2 2 3 3 2 2 3" xfId="46748" xr:uid="{00000000-0005-0000-0000-0000609F0000}"/>
    <cellStyle name="Note 3 6 2 2 2 3 3 2 3" xfId="46749" xr:uid="{00000000-0005-0000-0000-0000619F0000}"/>
    <cellStyle name="Note 3 6 2 2 2 3 3 2 3 2" xfId="46750" xr:uid="{00000000-0005-0000-0000-0000629F0000}"/>
    <cellStyle name="Note 3 6 2 2 2 3 3 2 4" xfId="46751" xr:uid="{00000000-0005-0000-0000-0000639F0000}"/>
    <cellStyle name="Note 3 6 2 2 2 3 3 3" xfId="46752" xr:uid="{00000000-0005-0000-0000-0000649F0000}"/>
    <cellStyle name="Note 3 6 2 2 2 3 3 3 2" xfId="46753" xr:uid="{00000000-0005-0000-0000-0000659F0000}"/>
    <cellStyle name="Note 3 6 2 2 2 3 3 3 2 2" xfId="46754" xr:uid="{00000000-0005-0000-0000-0000669F0000}"/>
    <cellStyle name="Note 3 6 2 2 2 3 3 3 3" xfId="46755" xr:uid="{00000000-0005-0000-0000-0000679F0000}"/>
    <cellStyle name="Note 3 6 2 2 2 3 3 4" xfId="46756" xr:uid="{00000000-0005-0000-0000-0000689F0000}"/>
    <cellStyle name="Note 3 6 2 2 2 3 4" xfId="46757" xr:uid="{00000000-0005-0000-0000-0000699F0000}"/>
    <cellStyle name="Note 3 6 2 2 2 3 4 2" xfId="46758" xr:uid="{00000000-0005-0000-0000-00006A9F0000}"/>
    <cellStyle name="Note 3 6 2 2 2 3 4 2 2" xfId="46759" xr:uid="{00000000-0005-0000-0000-00006B9F0000}"/>
    <cellStyle name="Note 3 6 2 2 2 3 4 2 2 2" xfId="46760" xr:uid="{00000000-0005-0000-0000-00006C9F0000}"/>
    <cellStyle name="Note 3 6 2 2 2 3 4 2 3" xfId="46761" xr:uid="{00000000-0005-0000-0000-00006D9F0000}"/>
    <cellStyle name="Note 3 6 2 2 2 3 4 3" xfId="46762" xr:uid="{00000000-0005-0000-0000-00006E9F0000}"/>
    <cellStyle name="Note 3 6 2 2 2 3 4 3 2" xfId="46763" xr:uid="{00000000-0005-0000-0000-00006F9F0000}"/>
    <cellStyle name="Note 3 6 2 2 2 3 4 4" xfId="46764" xr:uid="{00000000-0005-0000-0000-0000709F0000}"/>
    <cellStyle name="Note 3 6 2 2 2 3 5" xfId="46765" xr:uid="{00000000-0005-0000-0000-0000719F0000}"/>
    <cellStyle name="Note 3 6 2 2 2 3 5 2" xfId="46766" xr:uid="{00000000-0005-0000-0000-0000729F0000}"/>
    <cellStyle name="Note 3 6 2 2 2 3 5 2 2" xfId="46767" xr:uid="{00000000-0005-0000-0000-0000739F0000}"/>
    <cellStyle name="Note 3 6 2 2 2 3 5 3" xfId="46768" xr:uid="{00000000-0005-0000-0000-0000749F0000}"/>
    <cellStyle name="Note 3 6 2 2 2 3 6" xfId="46769" xr:uid="{00000000-0005-0000-0000-0000759F0000}"/>
    <cellStyle name="Note 3 6 2 2 2 4" xfId="46770" xr:uid="{00000000-0005-0000-0000-0000769F0000}"/>
    <cellStyle name="Note 3 6 2 2 2 4 2" xfId="46771" xr:uid="{00000000-0005-0000-0000-0000779F0000}"/>
    <cellStyle name="Note 3 6 2 2 2 4 2 2" xfId="46772" xr:uid="{00000000-0005-0000-0000-0000789F0000}"/>
    <cellStyle name="Note 3 6 2 2 2 4 2 2 2" xfId="46773" xr:uid="{00000000-0005-0000-0000-0000799F0000}"/>
    <cellStyle name="Note 3 6 2 2 2 4 2 2 2 2" xfId="46774" xr:uid="{00000000-0005-0000-0000-00007A9F0000}"/>
    <cellStyle name="Note 3 6 2 2 2 4 2 2 2 2 2" xfId="46775" xr:uid="{00000000-0005-0000-0000-00007B9F0000}"/>
    <cellStyle name="Note 3 6 2 2 2 4 2 2 2 3" xfId="46776" xr:uid="{00000000-0005-0000-0000-00007C9F0000}"/>
    <cellStyle name="Note 3 6 2 2 2 4 2 2 3" xfId="46777" xr:uid="{00000000-0005-0000-0000-00007D9F0000}"/>
    <cellStyle name="Note 3 6 2 2 2 4 2 2 3 2" xfId="46778" xr:uid="{00000000-0005-0000-0000-00007E9F0000}"/>
    <cellStyle name="Note 3 6 2 2 2 4 2 2 4" xfId="46779" xr:uid="{00000000-0005-0000-0000-00007F9F0000}"/>
    <cellStyle name="Note 3 6 2 2 2 4 2 3" xfId="46780" xr:uid="{00000000-0005-0000-0000-0000809F0000}"/>
    <cellStyle name="Note 3 6 2 2 2 4 2 3 2" xfId="46781" xr:uid="{00000000-0005-0000-0000-0000819F0000}"/>
    <cellStyle name="Note 3 6 2 2 2 4 2 3 2 2" xfId="46782" xr:uid="{00000000-0005-0000-0000-0000829F0000}"/>
    <cellStyle name="Note 3 6 2 2 2 4 2 3 3" xfId="46783" xr:uid="{00000000-0005-0000-0000-0000839F0000}"/>
    <cellStyle name="Note 3 6 2 2 2 4 2 4" xfId="46784" xr:uid="{00000000-0005-0000-0000-0000849F0000}"/>
    <cellStyle name="Note 3 6 2 2 2 4 3" xfId="46785" xr:uid="{00000000-0005-0000-0000-0000859F0000}"/>
    <cellStyle name="Note 3 6 2 2 2 4 3 2" xfId="46786" xr:uid="{00000000-0005-0000-0000-0000869F0000}"/>
    <cellStyle name="Note 3 6 2 2 2 4 3 2 2" xfId="46787" xr:uid="{00000000-0005-0000-0000-0000879F0000}"/>
    <cellStyle name="Note 3 6 2 2 2 4 3 2 2 2" xfId="46788" xr:uid="{00000000-0005-0000-0000-0000889F0000}"/>
    <cellStyle name="Note 3 6 2 2 2 4 3 2 3" xfId="46789" xr:uid="{00000000-0005-0000-0000-0000899F0000}"/>
    <cellStyle name="Note 3 6 2 2 2 4 3 3" xfId="46790" xr:uid="{00000000-0005-0000-0000-00008A9F0000}"/>
    <cellStyle name="Note 3 6 2 2 2 4 3 3 2" xfId="46791" xr:uid="{00000000-0005-0000-0000-00008B9F0000}"/>
    <cellStyle name="Note 3 6 2 2 2 4 3 4" xfId="46792" xr:uid="{00000000-0005-0000-0000-00008C9F0000}"/>
    <cellStyle name="Note 3 6 2 2 2 4 4" xfId="46793" xr:uid="{00000000-0005-0000-0000-00008D9F0000}"/>
    <cellStyle name="Note 3 6 2 2 2 4 4 2" xfId="46794" xr:uid="{00000000-0005-0000-0000-00008E9F0000}"/>
    <cellStyle name="Note 3 6 2 2 2 4 4 2 2" xfId="46795" xr:uid="{00000000-0005-0000-0000-00008F9F0000}"/>
    <cellStyle name="Note 3 6 2 2 2 4 4 3" xfId="46796" xr:uid="{00000000-0005-0000-0000-0000909F0000}"/>
    <cellStyle name="Note 3 6 2 2 2 4 5" xfId="46797" xr:uid="{00000000-0005-0000-0000-0000919F0000}"/>
    <cellStyle name="Note 3 6 2 2 2 5" xfId="46798" xr:uid="{00000000-0005-0000-0000-0000929F0000}"/>
    <cellStyle name="Note 3 6 2 2 2 5 2" xfId="46799" xr:uid="{00000000-0005-0000-0000-0000939F0000}"/>
    <cellStyle name="Note 3 6 2 2 2 5 2 2" xfId="46800" xr:uid="{00000000-0005-0000-0000-0000949F0000}"/>
    <cellStyle name="Note 3 6 2 2 2 5 2 2 2" xfId="46801" xr:uid="{00000000-0005-0000-0000-0000959F0000}"/>
    <cellStyle name="Note 3 6 2 2 2 5 2 2 2 2" xfId="46802" xr:uid="{00000000-0005-0000-0000-0000969F0000}"/>
    <cellStyle name="Note 3 6 2 2 2 5 2 2 3" xfId="46803" xr:uid="{00000000-0005-0000-0000-0000979F0000}"/>
    <cellStyle name="Note 3 6 2 2 2 5 2 3" xfId="46804" xr:uid="{00000000-0005-0000-0000-0000989F0000}"/>
    <cellStyle name="Note 3 6 2 2 2 5 2 3 2" xfId="46805" xr:uid="{00000000-0005-0000-0000-0000999F0000}"/>
    <cellStyle name="Note 3 6 2 2 2 5 2 4" xfId="46806" xr:uid="{00000000-0005-0000-0000-00009A9F0000}"/>
    <cellStyle name="Note 3 6 2 2 2 5 3" xfId="46807" xr:uid="{00000000-0005-0000-0000-00009B9F0000}"/>
    <cellStyle name="Note 3 6 2 2 2 5 3 2" xfId="46808" xr:uid="{00000000-0005-0000-0000-00009C9F0000}"/>
    <cellStyle name="Note 3 6 2 2 2 5 3 2 2" xfId="46809" xr:uid="{00000000-0005-0000-0000-00009D9F0000}"/>
    <cellStyle name="Note 3 6 2 2 2 5 3 3" xfId="46810" xr:uid="{00000000-0005-0000-0000-00009E9F0000}"/>
    <cellStyle name="Note 3 6 2 2 2 5 4" xfId="46811" xr:uid="{00000000-0005-0000-0000-00009F9F0000}"/>
    <cellStyle name="Note 3 6 2 2 2 6" xfId="46812" xr:uid="{00000000-0005-0000-0000-0000A09F0000}"/>
    <cellStyle name="Note 3 6 2 2 2 6 2" xfId="46813" xr:uid="{00000000-0005-0000-0000-0000A19F0000}"/>
    <cellStyle name="Note 3 6 2 2 2 6 2 2" xfId="46814" xr:uid="{00000000-0005-0000-0000-0000A29F0000}"/>
    <cellStyle name="Note 3 6 2 2 2 6 2 2 2" xfId="46815" xr:uid="{00000000-0005-0000-0000-0000A39F0000}"/>
    <cellStyle name="Note 3 6 2 2 2 6 2 3" xfId="46816" xr:uid="{00000000-0005-0000-0000-0000A49F0000}"/>
    <cellStyle name="Note 3 6 2 2 2 6 3" xfId="46817" xr:uid="{00000000-0005-0000-0000-0000A59F0000}"/>
    <cellStyle name="Note 3 6 2 2 2 6 3 2" xfId="46818" xr:uid="{00000000-0005-0000-0000-0000A69F0000}"/>
    <cellStyle name="Note 3 6 2 2 2 6 4" xfId="46819" xr:uid="{00000000-0005-0000-0000-0000A79F0000}"/>
    <cellStyle name="Note 3 6 2 2 2 7" xfId="46820" xr:uid="{00000000-0005-0000-0000-0000A89F0000}"/>
    <cellStyle name="Note 3 6 2 2 2 7 2" xfId="46821" xr:uid="{00000000-0005-0000-0000-0000A99F0000}"/>
    <cellStyle name="Note 3 6 2 2 2 7 2 2" xfId="46822" xr:uid="{00000000-0005-0000-0000-0000AA9F0000}"/>
    <cellStyle name="Note 3 6 2 2 2 7 3" xfId="46823" xr:uid="{00000000-0005-0000-0000-0000AB9F0000}"/>
    <cellStyle name="Note 3 6 2 2 2 8" xfId="46824" xr:uid="{00000000-0005-0000-0000-0000AC9F0000}"/>
    <cellStyle name="Note 3 6 2 2 3" xfId="46825" xr:uid="{00000000-0005-0000-0000-0000AD9F0000}"/>
    <cellStyle name="Note 3 6 2 2 3 2" xfId="46826" xr:uid="{00000000-0005-0000-0000-0000AE9F0000}"/>
    <cellStyle name="Note 3 6 2 2 3 2 2" xfId="46827" xr:uid="{00000000-0005-0000-0000-0000AF9F0000}"/>
    <cellStyle name="Note 3 6 2 2 3 2 2 2" xfId="46828" xr:uid="{00000000-0005-0000-0000-0000B09F0000}"/>
    <cellStyle name="Note 3 6 2 2 3 2 2 2 2" xfId="46829" xr:uid="{00000000-0005-0000-0000-0000B19F0000}"/>
    <cellStyle name="Note 3 6 2 2 3 2 2 3" xfId="46830" xr:uid="{00000000-0005-0000-0000-0000B29F0000}"/>
    <cellStyle name="Note 3 6 2 2 3 2 3" xfId="46831" xr:uid="{00000000-0005-0000-0000-0000B39F0000}"/>
    <cellStyle name="Note 3 6 2 2 3 2 3 2" xfId="46832" xr:uid="{00000000-0005-0000-0000-0000B49F0000}"/>
    <cellStyle name="Note 3 6 2 2 3 2 4" xfId="46833" xr:uid="{00000000-0005-0000-0000-0000B59F0000}"/>
    <cellStyle name="Note 3 6 2 2 3 3" xfId="46834" xr:uid="{00000000-0005-0000-0000-0000B69F0000}"/>
    <cellStyle name="Note 3 6 2 2 3 3 2" xfId="46835" xr:uid="{00000000-0005-0000-0000-0000B79F0000}"/>
    <cellStyle name="Note 3 6 2 2 3 3 2 2" xfId="46836" xr:uid="{00000000-0005-0000-0000-0000B89F0000}"/>
    <cellStyle name="Note 3 6 2 2 3 3 3" xfId="46837" xr:uid="{00000000-0005-0000-0000-0000B99F0000}"/>
    <cellStyle name="Note 3 6 2 2 3 4" xfId="46838" xr:uid="{00000000-0005-0000-0000-0000BA9F0000}"/>
    <cellStyle name="Note 3 6 2 2 4" xfId="46839" xr:uid="{00000000-0005-0000-0000-0000BB9F0000}"/>
    <cellStyle name="Note 3 6 2 2 4 2" xfId="46840" xr:uid="{00000000-0005-0000-0000-0000BC9F0000}"/>
    <cellStyle name="Note 3 6 2 2 4 2 2" xfId="46841" xr:uid="{00000000-0005-0000-0000-0000BD9F0000}"/>
    <cellStyle name="Note 3 6 2 2 4 2 2 2" xfId="46842" xr:uid="{00000000-0005-0000-0000-0000BE9F0000}"/>
    <cellStyle name="Note 3 6 2 2 4 2 3" xfId="46843" xr:uid="{00000000-0005-0000-0000-0000BF9F0000}"/>
    <cellStyle name="Note 3 6 2 2 4 3" xfId="46844" xr:uid="{00000000-0005-0000-0000-0000C09F0000}"/>
    <cellStyle name="Note 3 6 2 2 4 3 2" xfId="46845" xr:uid="{00000000-0005-0000-0000-0000C19F0000}"/>
    <cellStyle name="Note 3 6 2 2 4 4" xfId="46846" xr:uid="{00000000-0005-0000-0000-0000C29F0000}"/>
    <cellStyle name="Note 3 6 2 2 5" xfId="46847" xr:uid="{00000000-0005-0000-0000-0000C39F0000}"/>
    <cellStyle name="Note 3 6 2 2 5 2" xfId="46848" xr:uid="{00000000-0005-0000-0000-0000C49F0000}"/>
    <cellStyle name="Note 3 6 2 2 5 2 2" xfId="46849" xr:uid="{00000000-0005-0000-0000-0000C59F0000}"/>
    <cellStyle name="Note 3 6 2 2 5 3" xfId="46850" xr:uid="{00000000-0005-0000-0000-0000C69F0000}"/>
    <cellStyle name="Note 3 6 2 2 6" xfId="46851" xr:uid="{00000000-0005-0000-0000-0000C79F0000}"/>
    <cellStyle name="Note 3 6 2 3" xfId="19851" xr:uid="{00000000-0005-0000-0000-0000C89F0000}"/>
    <cellStyle name="Note 3 6 2 3 2" xfId="46852" xr:uid="{00000000-0005-0000-0000-0000C99F0000}"/>
    <cellStyle name="Note 3 6 2 3 2 2" xfId="46853" xr:uid="{00000000-0005-0000-0000-0000CA9F0000}"/>
    <cellStyle name="Note 3 6 2 3 2 2 2" xfId="46854" xr:uid="{00000000-0005-0000-0000-0000CB9F0000}"/>
    <cellStyle name="Note 3 6 2 3 2 2 2 2" xfId="46855" xr:uid="{00000000-0005-0000-0000-0000CC9F0000}"/>
    <cellStyle name="Note 3 6 2 3 2 2 3" xfId="46856" xr:uid="{00000000-0005-0000-0000-0000CD9F0000}"/>
    <cellStyle name="Note 3 6 2 3 2 3" xfId="46857" xr:uid="{00000000-0005-0000-0000-0000CE9F0000}"/>
    <cellStyle name="Note 3 6 2 3 2 3 2" xfId="46858" xr:uid="{00000000-0005-0000-0000-0000CF9F0000}"/>
    <cellStyle name="Note 3 6 2 3 2 4" xfId="46859" xr:uid="{00000000-0005-0000-0000-0000D09F0000}"/>
    <cellStyle name="Note 3 6 2 3 3" xfId="46860" xr:uid="{00000000-0005-0000-0000-0000D19F0000}"/>
    <cellStyle name="Note 3 6 2 3 3 2" xfId="46861" xr:uid="{00000000-0005-0000-0000-0000D29F0000}"/>
    <cellStyle name="Note 3 6 2 3 3 2 2" xfId="46862" xr:uid="{00000000-0005-0000-0000-0000D39F0000}"/>
    <cellStyle name="Note 3 6 2 3 3 3" xfId="46863" xr:uid="{00000000-0005-0000-0000-0000D49F0000}"/>
    <cellStyle name="Note 3 6 2 3 4" xfId="46864" xr:uid="{00000000-0005-0000-0000-0000D59F0000}"/>
    <cellStyle name="Note 3 6 2 4" xfId="46865" xr:uid="{00000000-0005-0000-0000-0000D69F0000}"/>
    <cellStyle name="Note 3 6 2 4 2" xfId="46866" xr:uid="{00000000-0005-0000-0000-0000D79F0000}"/>
    <cellStyle name="Note 3 6 2 4 2 2" xfId="46867" xr:uid="{00000000-0005-0000-0000-0000D89F0000}"/>
    <cellStyle name="Note 3 6 2 4 2 2 2" xfId="46868" xr:uid="{00000000-0005-0000-0000-0000D99F0000}"/>
    <cellStyle name="Note 3 6 2 4 2 3" xfId="46869" xr:uid="{00000000-0005-0000-0000-0000DA9F0000}"/>
    <cellStyle name="Note 3 6 2 4 3" xfId="46870" xr:uid="{00000000-0005-0000-0000-0000DB9F0000}"/>
    <cellStyle name="Note 3 6 2 4 3 2" xfId="46871" xr:uid="{00000000-0005-0000-0000-0000DC9F0000}"/>
    <cellStyle name="Note 3 6 2 4 4" xfId="46872" xr:uid="{00000000-0005-0000-0000-0000DD9F0000}"/>
    <cellStyle name="Note 3 6 2 5" xfId="46873" xr:uid="{00000000-0005-0000-0000-0000DE9F0000}"/>
    <cellStyle name="Note 3 6 2 5 2" xfId="46874" xr:uid="{00000000-0005-0000-0000-0000DF9F0000}"/>
    <cellStyle name="Note 3 6 2 5 2 2" xfId="46875" xr:uid="{00000000-0005-0000-0000-0000E09F0000}"/>
    <cellStyle name="Note 3 6 2 5 3" xfId="46876" xr:uid="{00000000-0005-0000-0000-0000E19F0000}"/>
    <cellStyle name="Note 3 6 2 6" xfId="46877" xr:uid="{00000000-0005-0000-0000-0000E29F0000}"/>
    <cellStyle name="Note 3 6 3" xfId="19852" xr:uid="{00000000-0005-0000-0000-0000E39F0000}"/>
    <cellStyle name="Note 3 6 3 2" xfId="46878" xr:uid="{00000000-0005-0000-0000-0000E49F0000}"/>
    <cellStyle name="Note 3 6 3 2 2" xfId="46879" xr:uid="{00000000-0005-0000-0000-0000E59F0000}"/>
    <cellStyle name="Note 3 6 3 2 2 2" xfId="46880" xr:uid="{00000000-0005-0000-0000-0000E69F0000}"/>
    <cellStyle name="Note 3 6 3 2 2 2 2" xfId="46881" xr:uid="{00000000-0005-0000-0000-0000E79F0000}"/>
    <cellStyle name="Note 3 6 3 2 2 3" xfId="46882" xr:uid="{00000000-0005-0000-0000-0000E89F0000}"/>
    <cellStyle name="Note 3 6 3 2 3" xfId="46883" xr:uid="{00000000-0005-0000-0000-0000E99F0000}"/>
    <cellStyle name="Note 3 6 3 2 3 2" xfId="46884" xr:uid="{00000000-0005-0000-0000-0000EA9F0000}"/>
    <cellStyle name="Note 3 6 3 2 4" xfId="46885" xr:uid="{00000000-0005-0000-0000-0000EB9F0000}"/>
    <cellStyle name="Note 3 6 3 3" xfId="46886" xr:uid="{00000000-0005-0000-0000-0000EC9F0000}"/>
    <cellStyle name="Note 3 6 3 3 2" xfId="46887" xr:uid="{00000000-0005-0000-0000-0000ED9F0000}"/>
    <cellStyle name="Note 3 6 3 3 2 2" xfId="46888" xr:uid="{00000000-0005-0000-0000-0000EE9F0000}"/>
    <cellStyle name="Note 3 6 3 3 3" xfId="46889" xr:uid="{00000000-0005-0000-0000-0000EF9F0000}"/>
    <cellStyle name="Note 3 6 3 4" xfId="46890" xr:uid="{00000000-0005-0000-0000-0000F09F0000}"/>
    <cellStyle name="Note 3 6 4" xfId="19853" xr:uid="{00000000-0005-0000-0000-0000F19F0000}"/>
    <cellStyle name="Note 3 6 4 2" xfId="46891" xr:uid="{00000000-0005-0000-0000-0000F29F0000}"/>
    <cellStyle name="Note 3 6 4 2 2" xfId="46892" xr:uid="{00000000-0005-0000-0000-0000F39F0000}"/>
    <cellStyle name="Note 3 6 4 2 2 2" xfId="46893" xr:uid="{00000000-0005-0000-0000-0000F49F0000}"/>
    <cellStyle name="Note 3 6 4 2 3" xfId="46894" xr:uid="{00000000-0005-0000-0000-0000F59F0000}"/>
    <cellStyle name="Note 3 6 4 3" xfId="46895" xr:uid="{00000000-0005-0000-0000-0000F69F0000}"/>
    <cellStyle name="Note 3 6 4 3 2" xfId="46896" xr:uid="{00000000-0005-0000-0000-0000F79F0000}"/>
    <cellStyle name="Note 3 6 4 4" xfId="46897" xr:uid="{00000000-0005-0000-0000-0000F89F0000}"/>
    <cellStyle name="Note 3 6 5" xfId="46898" xr:uid="{00000000-0005-0000-0000-0000F99F0000}"/>
    <cellStyle name="Note 3 6 5 2" xfId="46899" xr:uid="{00000000-0005-0000-0000-0000FA9F0000}"/>
    <cellStyle name="Note 3 6 5 2 2" xfId="46900" xr:uid="{00000000-0005-0000-0000-0000FB9F0000}"/>
    <cellStyle name="Note 3 6 5 3" xfId="46901" xr:uid="{00000000-0005-0000-0000-0000FC9F0000}"/>
    <cellStyle name="Note 3 6 6" xfId="46902" xr:uid="{00000000-0005-0000-0000-0000FD9F0000}"/>
    <cellStyle name="Note 3 7" xfId="19854" xr:uid="{00000000-0005-0000-0000-0000FE9F0000}"/>
    <cellStyle name="Note 3 7 2" xfId="19855" xr:uid="{00000000-0005-0000-0000-0000FF9F0000}"/>
    <cellStyle name="Note 3 7 2 2" xfId="46903" xr:uid="{00000000-0005-0000-0000-000000A00000}"/>
    <cellStyle name="Note 3 7 2 2 2" xfId="46904" xr:uid="{00000000-0005-0000-0000-000001A00000}"/>
    <cellStyle name="Note 3 7 2 2 2 2" xfId="46905" xr:uid="{00000000-0005-0000-0000-000002A00000}"/>
    <cellStyle name="Note 3 7 2 2 2 2 2" xfId="46906" xr:uid="{00000000-0005-0000-0000-000003A00000}"/>
    <cellStyle name="Note 3 7 2 2 2 2 2 2" xfId="46907" xr:uid="{00000000-0005-0000-0000-000004A00000}"/>
    <cellStyle name="Note 3 7 2 2 2 2 2 2 2" xfId="46908" xr:uid="{00000000-0005-0000-0000-000005A00000}"/>
    <cellStyle name="Note 3 7 2 2 2 2 2 2 2 2" xfId="46909" xr:uid="{00000000-0005-0000-0000-000006A00000}"/>
    <cellStyle name="Note 3 7 2 2 2 2 2 2 2 2 2" xfId="46910" xr:uid="{00000000-0005-0000-0000-000007A00000}"/>
    <cellStyle name="Note 3 7 2 2 2 2 2 2 2 3" xfId="46911" xr:uid="{00000000-0005-0000-0000-000008A00000}"/>
    <cellStyle name="Note 3 7 2 2 2 2 2 2 3" xfId="46912" xr:uid="{00000000-0005-0000-0000-000009A00000}"/>
    <cellStyle name="Note 3 7 2 2 2 2 2 2 3 2" xfId="46913" xr:uid="{00000000-0005-0000-0000-00000AA00000}"/>
    <cellStyle name="Note 3 7 2 2 2 2 2 2 4" xfId="46914" xr:uid="{00000000-0005-0000-0000-00000BA00000}"/>
    <cellStyle name="Note 3 7 2 2 2 2 2 3" xfId="46915" xr:uid="{00000000-0005-0000-0000-00000CA00000}"/>
    <cellStyle name="Note 3 7 2 2 2 2 2 3 2" xfId="46916" xr:uid="{00000000-0005-0000-0000-00000DA00000}"/>
    <cellStyle name="Note 3 7 2 2 2 2 2 3 2 2" xfId="46917" xr:uid="{00000000-0005-0000-0000-00000EA00000}"/>
    <cellStyle name="Note 3 7 2 2 2 2 2 3 3" xfId="46918" xr:uid="{00000000-0005-0000-0000-00000FA00000}"/>
    <cellStyle name="Note 3 7 2 2 2 2 2 4" xfId="46919" xr:uid="{00000000-0005-0000-0000-000010A00000}"/>
    <cellStyle name="Note 3 7 2 2 2 2 3" xfId="46920" xr:uid="{00000000-0005-0000-0000-000011A00000}"/>
    <cellStyle name="Note 3 7 2 2 2 2 3 2" xfId="46921" xr:uid="{00000000-0005-0000-0000-000012A00000}"/>
    <cellStyle name="Note 3 7 2 2 2 2 3 2 2" xfId="46922" xr:uid="{00000000-0005-0000-0000-000013A00000}"/>
    <cellStyle name="Note 3 7 2 2 2 2 3 2 2 2" xfId="46923" xr:uid="{00000000-0005-0000-0000-000014A00000}"/>
    <cellStyle name="Note 3 7 2 2 2 2 3 2 3" xfId="46924" xr:uid="{00000000-0005-0000-0000-000015A00000}"/>
    <cellStyle name="Note 3 7 2 2 2 2 3 3" xfId="46925" xr:uid="{00000000-0005-0000-0000-000016A00000}"/>
    <cellStyle name="Note 3 7 2 2 2 2 3 3 2" xfId="46926" xr:uid="{00000000-0005-0000-0000-000017A00000}"/>
    <cellStyle name="Note 3 7 2 2 2 2 3 4" xfId="46927" xr:uid="{00000000-0005-0000-0000-000018A00000}"/>
    <cellStyle name="Note 3 7 2 2 2 2 4" xfId="46928" xr:uid="{00000000-0005-0000-0000-000019A00000}"/>
    <cellStyle name="Note 3 7 2 2 2 2 4 2" xfId="46929" xr:uid="{00000000-0005-0000-0000-00001AA00000}"/>
    <cellStyle name="Note 3 7 2 2 2 2 4 2 2" xfId="46930" xr:uid="{00000000-0005-0000-0000-00001BA00000}"/>
    <cellStyle name="Note 3 7 2 2 2 2 4 3" xfId="46931" xr:uid="{00000000-0005-0000-0000-00001CA00000}"/>
    <cellStyle name="Note 3 7 2 2 2 2 5" xfId="46932" xr:uid="{00000000-0005-0000-0000-00001DA00000}"/>
    <cellStyle name="Note 3 7 2 2 2 3" xfId="46933" xr:uid="{00000000-0005-0000-0000-00001EA00000}"/>
    <cellStyle name="Note 3 7 2 2 2 3 2" xfId="46934" xr:uid="{00000000-0005-0000-0000-00001FA00000}"/>
    <cellStyle name="Note 3 7 2 2 2 3 2 2" xfId="46935" xr:uid="{00000000-0005-0000-0000-000020A00000}"/>
    <cellStyle name="Note 3 7 2 2 2 3 2 2 2" xfId="46936" xr:uid="{00000000-0005-0000-0000-000021A00000}"/>
    <cellStyle name="Note 3 7 2 2 2 3 2 2 2 2" xfId="46937" xr:uid="{00000000-0005-0000-0000-000022A00000}"/>
    <cellStyle name="Note 3 7 2 2 2 3 2 2 3" xfId="46938" xr:uid="{00000000-0005-0000-0000-000023A00000}"/>
    <cellStyle name="Note 3 7 2 2 2 3 2 3" xfId="46939" xr:uid="{00000000-0005-0000-0000-000024A00000}"/>
    <cellStyle name="Note 3 7 2 2 2 3 2 3 2" xfId="46940" xr:uid="{00000000-0005-0000-0000-000025A00000}"/>
    <cellStyle name="Note 3 7 2 2 2 3 2 4" xfId="46941" xr:uid="{00000000-0005-0000-0000-000026A00000}"/>
    <cellStyle name="Note 3 7 2 2 2 3 3" xfId="46942" xr:uid="{00000000-0005-0000-0000-000027A00000}"/>
    <cellStyle name="Note 3 7 2 2 2 3 3 2" xfId="46943" xr:uid="{00000000-0005-0000-0000-000028A00000}"/>
    <cellStyle name="Note 3 7 2 2 2 3 3 2 2" xfId="46944" xr:uid="{00000000-0005-0000-0000-000029A00000}"/>
    <cellStyle name="Note 3 7 2 2 2 3 3 3" xfId="46945" xr:uid="{00000000-0005-0000-0000-00002AA00000}"/>
    <cellStyle name="Note 3 7 2 2 2 3 4" xfId="46946" xr:uid="{00000000-0005-0000-0000-00002BA00000}"/>
    <cellStyle name="Note 3 7 2 2 2 4" xfId="46947" xr:uid="{00000000-0005-0000-0000-00002CA00000}"/>
    <cellStyle name="Note 3 7 2 2 2 4 2" xfId="46948" xr:uid="{00000000-0005-0000-0000-00002DA00000}"/>
    <cellStyle name="Note 3 7 2 2 2 4 2 2" xfId="46949" xr:uid="{00000000-0005-0000-0000-00002EA00000}"/>
    <cellStyle name="Note 3 7 2 2 2 4 2 2 2" xfId="46950" xr:uid="{00000000-0005-0000-0000-00002FA00000}"/>
    <cellStyle name="Note 3 7 2 2 2 4 2 3" xfId="46951" xr:uid="{00000000-0005-0000-0000-000030A00000}"/>
    <cellStyle name="Note 3 7 2 2 2 4 3" xfId="46952" xr:uid="{00000000-0005-0000-0000-000031A00000}"/>
    <cellStyle name="Note 3 7 2 2 2 4 3 2" xfId="46953" xr:uid="{00000000-0005-0000-0000-000032A00000}"/>
    <cellStyle name="Note 3 7 2 2 2 4 4" xfId="46954" xr:uid="{00000000-0005-0000-0000-000033A00000}"/>
    <cellStyle name="Note 3 7 2 2 2 5" xfId="46955" xr:uid="{00000000-0005-0000-0000-000034A00000}"/>
    <cellStyle name="Note 3 7 2 2 2 5 2" xfId="46956" xr:uid="{00000000-0005-0000-0000-000035A00000}"/>
    <cellStyle name="Note 3 7 2 2 2 5 2 2" xfId="46957" xr:uid="{00000000-0005-0000-0000-000036A00000}"/>
    <cellStyle name="Note 3 7 2 2 2 5 3" xfId="46958" xr:uid="{00000000-0005-0000-0000-000037A00000}"/>
    <cellStyle name="Note 3 7 2 2 2 6" xfId="46959" xr:uid="{00000000-0005-0000-0000-000038A00000}"/>
    <cellStyle name="Note 3 7 2 2 3" xfId="46960" xr:uid="{00000000-0005-0000-0000-000039A00000}"/>
    <cellStyle name="Note 3 7 2 2 3 2" xfId="46961" xr:uid="{00000000-0005-0000-0000-00003AA00000}"/>
    <cellStyle name="Note 3 7 2 2 3 2 2" xfId="46962" xr:uid="{00000000-0005-0000-0000-00003BA00000}"/>
    <cellStyle name="Note 3 7 2 2 3 2 2 2" xfId="46963" xr:uid="{00000000-0005-0000-0000-00003CA00000}"/>
    <cellStyle name="Note 3 7 2 2 3 2 2 2 2" xfId="46964" xr:uid="{00000000-0005-0000-0000-00003DA00000}"/>
    <cellStyle name="Note 3 7 2 2 3 2 2 2 2 2" xfId="46965" xr:uid="{00000000-0005-0000-0000-00003EA00000}"/>
    <cellStyle name="Note 3 7 2 2 3 2 2 2 2 2 2" xfId="46966" xr:uid="{00000000-0005-0000-0000-00003FA00000}"/>
    <cellStyle name="Note 3 7 2 2 3 2 2 2 2 3" xfId="46967" xr:uid="{00000000-0005-0000-0000-000040A00000}"/>
    <cellStyle name="Note 3 7 2 2 3 2 2 2 3" xfId="46968" xr:uid="{00000000-0005-0000-0000-000041A00000}"/>
    <cellStyle name="Note 3 7 2 2 3 2 2 2 3 2" xfId="46969" xr:uid="{00000000-0005-0000-0000-000042A00000}"/>
    <cellStyle name="Note 3 7 2 2 3 2 2 2 4" xfId="46970" xr:uid="{00000000-0005-0000-0000-000043A00000}"/>
    <cellStyle name="Note 3 7 2 2 3 2 2 3" xfId="46971" xr:uid="{00000000-0005-0000-0000-000044A00000}"/>
    <cellStyle name="Note 3 7 2 2 3 2 2 3 2" xfId="46972" xr:uid="{00000000-0005-0000-0000-000045A00000}"/>
    <cellStyle name="Note 3 7 2 2 3 2 2 3 2 2" xfId="46973" xr:uid="{00000000-0005-0000-0000-000046A00000}"/>
    <cellStyle name="Note 3 7 2 2 3 2 2 3 3" xfId="46974" xr:uid="{00000000-0005-0000-0000-000047A00000}"/>
    <cellStyle name="Note 3 7 2 2 3 2 2 4" xfId="46975" xr:uid="{00000000-0005-0000-0000-000048A00000}"/>
    <cellStyle name="Note 3 7 2 2 3 2 3" xfId="46976" xr:uid="{00000000-0005-0000-0000-000049A00000}"/>
    <cellStyle name="Note 3 7 2 2 3 2 3 2" xfId="46977" xr:uid="{00000000-0005-0000-0000-00004AA00000}"/>
    <cellStyle name="Note 3 7 2 2 3 2 3 2 2" xfId="46978" xr:uid="{00000000-0005-0000-0000-00004BA00000}"/>
    <cellStyle name="Note 3 7 2 2 3 2 3 2 2 2" xfId="46979" xr:uid="{00000000-0005-0000-0000-00004CA00000}"/>
    <cellStyle name="Note 3 7 2 2 3 2 3 2 3" xfId="46980" xr:uid="{00000000-0005-0000-0000-00004DA00000}"/>
    <cellStyle name="Note 3 7 2 2 3 2 3 3" xfId="46981" xr:uid="{00000000-0005-0000-0000-00004EA00000}"/>
    <cellStyle name="Note 3 7 2 2 3 2 3 3 2" xfId="46982" xr:uid="{00000000-0005-0000-0000-00004FA00000}"/>
    <cellStyle name="Note 3 7 2 2 3 2 3 4" xfId="46983" xr:uid="{00000000-0005-0000-0000-000050A00000}"/>
    <cellStyle name="Note 3 7 2 2 3 2 4" xfId="46984" xr:uid="{00000000-0005-0000-0000-000051A00000}"/>
    <cellStyle name="Note 3 7 2 2 3 2 4 2" xfId="46985" xr:uid="{00000000-0005-0000-0000-000052A00000}"/>
    <cellStyle name="Note 3 7 2 2 3 2 4 2 2" xfId="46986" xr:uid="{00000000-0005-0000-0000-000053A00000}"/>
    <cellStyle name="Note 3 7 2 2 3 2 4 3" xfId="46987" xr:uid="{00000000-0005-0000-0000-000054A00000}"/>
    <cellStyle name="Note 3 7 2 2 3 2 5" xfId="46988" xr:uid="{00000000-0005-0000-0000-000055A00000}"/>
    <cellStyle name="Note 3 7 2 2 3 3" xfId="46989" xr:uid="{00000000-0005-0000-0000-000056A00000}"/>
    <cellStyle name="Note 3 7 2 2 3 3 2" xfId="46990" xr:uid="{00000000-0005-0000-0000-000057A00000}"/>
    <cellStyle name="Note 3 7 2 2 3 3 2 2" xfId="46991" xr:uid="{00000000-0005-0000-0000-000058A00000}"/>
    <cellStyle name="Note 3 7 2 2 3 3 2 2 2" xfId="46992" xr:uid="{00000000-0005-0000-0000-000059A00000}"/>
    <cellStyle name="Note 3 7 2 2 3 3 2 2 2 2" xfId="46993" xr:uid="{00000000-0005-0000-0000-00005AA00000}"/>
    <cellStyle name="Note 3 7 2 2 3 3 2 2 3" xfId="46994" xr:uid="{00000000-0005-0000-0000-00005BA00000}"/>
    <cellStyle name="Note 3 7 2 2 3 3 2 3" xfId="46995" xr:uid="{00000000-0005-0000-0000-00005CA00000}"/>
    <cellStyle name="Note 3 7 2 2 3 3 2 3 2" xfId="46996" xr:uid="{00000000-0005-0000-0000-00005DA00000}"/>
    <cellStyle name="Note 3 7 2 2 3 3 2 4" xfId="46997" xr:uid="{00000000-0005-0000-0000-00005EA00000}"/>
    <cellStyle name="Note 3 7 2 2 3 3 3" xfId="46998" xr:uid="{00000000-0005-0000-0000-00005FA00000}"/>
    <cellStyle name="Note 3 7 2 2 3 3 3 2" xfId="46999" xr:uid="{00000000-0005-0000-0000-000060A00000}"/>
    <cellStyle name="Note 3 7 2 2 3 3 3 2 2" xfId="47000" xr:uid="{00000000-0005-0000-0000-000061A00000}"/>
    <cellStyle name="Note 3 7 2 2 3 3 3 3" xfId="47001" xr:uid="{00000000-0005-0000-0000-000062A00000}"/>
    <cellStyle name="Note 3 7 2 2 3 3 4" xfId="47002" xr:uid="{00000000-0005-0000-0000-000063A00000}"/>
    <cellStyle name="Note 3 7 2 2 3 4" xfId="47003" xr:uid="{00000000-0005-0000-0000-000064A00000}"/>
    <cellStyle name="Note 3 7 2 2 3 4 2" xfId="47004" xr:uid="{00000000-0005-0000-0000-000065A00000}"/>
    <cellStyle name="Note 3 7 2 2 3 4 2 2" xfId="47005" xr:uid="{00000000-0005-0000-0000-000066A00000}"/>
    <cellStyle name="Note 3 7 2 2 3 4 2 2 2" xfId="47006" xr:uid="{00000000-0005-0000-0000-000067A00000}"/>
    <cellStyle name="Note 3 7 2 2 3 4 2 3" xfId="47007" xr:uid="{00000000-0005-0000-0000-000068A00000}"/>
    <cellStyle name="Note 3 7 2 2 3 4 3" xfId="47008" xr:uid="{00000000-0005-0000-0000-000069A00000}"/>
    <cellStyle name="Note 3 7 2 2 3 4 3 2" xfId="47009" xr:uid="{00000000-0005-0000-0000-00006AA00000}"/>
    <cellStyle name="Note 3 7 2 2 3 4 4" xfId="47010" xr:uid="{00000000-0005-0000-0000-00006BA00000}"/>
    <cellStyle name="Note 3 7 2 2 3 5" xfId="47011" xr:uid="{00000000-0005-0000-0000-00006CA00000}"/>
    <cellStyle name="Note 3 7 2 2 3 5 2" xfId="47012" xr:uid="{00000000-0005-0000-0000-00006DA00000}"/>
    <cellStyle name="Note 3 7 2 2 3 5 2 2" xfId="47013" xr:uid="{00000000-0005-0000-0000-00006EA00000}"/>
    <cellStyle name="Note 3 7 2 2 3 5 3" xfId="47014" xr:uid="{00000000-0005-0000-0000-00006FA00000}"/>
    <cellStyle name="Note 3 7 2 2 3 6" xfId="47015" xr:uid="{00000000-0005-0000-0000-000070A00000}"/>
    <cellStyle name="Note 3 7 2 2 4" xfId="47016" xr:uid="{00000000-0005-0000-0000-000071A00000}"/>
    <cellStyle name="Note 3 7 2 2 4 2" xfId="47017" xr:uid="{00000000-0005-0000-0000-000072A00000}"/>
    <cellStyle name="Note 3 7 2 2 4 2 2" xfId="47018" xr:uid="{00000000-0005-0000-0000-000073A00000}"/>
    <cellStyle name="Note 3 7 2 2 4 2 2 2" xfId="47019" xr:uid="{00000000-0005-0000-0000-000074A00000}"/>
    <cellStyle name="Note 3 7 2 2 4 2 2 2 2" xfId="47020" xr:uid="{00000000-0005-0000-0000-000075A00000}"/>
    <cellStyle name="Note 3 7 2 2 4 2 2 2 2 2" xfId="47021" xr:uid="{00000000-0005-0000-0000-000076A00000}"/>
    <cellStyle name="Note 3 7 2 2 4 2 2 2 3" xfId="47022" xr:uid="{00000000-0005-0000-0000-000077A00000}"/>
    <cellStyle name="Note 3 7 2 2 4 2 2 3" xfId="47023" xr:uid="{00000000-0005-0000-0000-000078A00000}"/>
    <cellStyle name="Note 3 7 2 2 4 2 2 3 2" xfId="47024" xr:uid="{00000000-0005-0000-0000-000079A00000}"/>
    <cellStyle name="Note 3 7 2 2 4 2 2 4" xfId="47025" xr:uid="{00000000-0005-0000-0000-00007AA00000}"/>
    <cellStyle name="Note 3 7 2 2 4 2 3" xfId="47026" xr:uid="{00000000-0005-0000-0000-00007BA00000}"/>
    <cellStyle name="Note 3 7 2 2 4 2 3 2" xfId="47027" xr:uid="{00000000-0005-0000-0000-00007CA00000}"/>
    <cellStyle name="Note 3 7 2 2 4 2 3 2 2" xfId="47028" xr:uid="{00000000-0005-0000-0000-00007DA00000}"/>
    <cellStyle name="Note 3 7 2 2 4 2 3 3" xfId="47029" xr:uid="{00000000-0005-0000-0000-00007EA00000}"/>
    <cellStyle name="Note 3 7 2 2 4 2 4" xfId="47030" xr:uid="{00000000-0005-0000-0000-00007FA00000}"/>
    <cellStyle name="Note 3 7 2 2 4 3" xfId="47031" xr:uid="{00000000-0005-0000-0000-000080A00000}"/>
    <cellStyle name="Note 3 7 2 2 4 3 2" xfId="47032" xr:uid="{00000000-0005-0000-0000-000081A00000}"/>
    <cellStyle name="Note 3 7 2 2 4 3 2 2" xfId="47033" xr:uid="{00000000-0005-0000-0000-000082A00000}"/>
    <cellStyle name="Note 3 7 2 2 4 3 2 2 2" xfId="47034" xr:uid="{00000000-0005-0000-0000-000083A00000}"/>
    <cellStyle name="Note 3 7 2 2 4 3 2 3" xfId="47035" xr:uid="{00000000-0005-0000-0000-000084A00000}"/>
    <cellStyle name="Note 3 7 2 2 4 3 3" xfId="47036" xr:uid="{00000000-0005-0000-0000-000085A00000}"/>
    <cellStyle name="Note 3 7 2 2 4 3 3 2" xfId="47037" xr:uid="{00000000-0005-0000-0000-000086A00000}"/>
    <cellStyle name="Note 3 7 2 2 4 3 4" xfId="47038" xr:uid="{00000000-0005-0000-0000-000087A00000}"/>
    <cellStyle name="Note 3 7 2 2 4 4" xfId="47039" xr:uid="{00000000-0005-0000-0000-000088A00000}"/>
    <cellStyle name="Note 3 7 2 2 4 4 2" xfId="47040" xr:uid="{00000000-0005-0000-0000-000089A00000}"/>
    <cellStyle name="Note 3 7 2 2 4 4 2 2" xfId="47041" xr:uid="{00000000-0005-0000-0000-00008AA00000}"/>
    <cellStyle name="Note 3 7 2 2 4 4 3" xfId="47042" xr:uid="{00000000-0005-0000-0000-00008BA00000}"/>
    <cellStyle name="Note 3 7 2 2 4 5" xfId="47043" xr:uid="{00000000-0005-0000-0000-00008CA00000}"/>
    <cellStyle name="Note 3 7 2 2 5" xfId="47044" xr:uid="{00000000-0005-0000-0000-00008DA00000}"/>
    <cellStyle name="Note 3 7 2 2 5 2" xfId="47045" xr:uid="{00000000-0005-0000-0000-00008EA00000}"/>
    <cellStyle name="Note 3 7 2 2 5 2 2" xfId="47046" xr:uid="{00000000-0005-0000-0000-00008FA00000}"/>
    <cellStyle name="Note 3 7 2 2 5 2 2 2" xfId="47047" xr:uid="{00000000-0005-0000-0000-000090A00000}"/>
    <cellStyle name="Note 3 7 2 2 5 2 2 2 2" xfId="47048" xr:uid="{00000000-0005-0000-0000-000091A00000}"/>
    <cellStyle name="Note 3 7 2 2 5 2 2 3" xfId="47049" xr:uid="{00000000-0005-0000-0000-000092A00000}"/>
    <cellStyle name="Note 3 7 2 2 5 2 3" xfId="47050" xr:uid="{00000000-0005-0000-0000-000093A00000}"/>
    <cellStyle name="Note 3 7 2 2 5 2 3 2" xfId="47051" xr:uid="{00000000-0005-0000-0000-000094A00000}"/>
    <cellStyle name="Note 3 7 2 2 5 2 4" xfId="47052" xr:uid="{00000000-0005-0000-0000-000095A00000}"/>
    <cellStyle name="Note 3 7 2 2 5 3" xfId="47053" xr:uid="{00000000-0005-0000-0000-000096A00000}"/>
    <cellStyle name="Note 3 7 2 2 5 3 2" xfId="47054" xr:uid="{00000000-0005-0000-0000-000097A00000}"/>
    <cellStyle name="Note 3 7 2 2 5 3 2 2" xfId="47055" xr:uid="{00000000-0005-0000-0000-000098A00000}"/>
    <cellStyle name="Note 3 7 2 2 5 3 3" xfId="47056" xr:uid="{00000000-0005-0000-0000-000099A00000}"/>
    <cellStyle name="Note 3 7 2 2 5 4" xfId="47057" xr:uid="{00000000-0005-0000-0000-00009AA00000}"/>
    <cellStyle name="Note 3 7 2 2 6" xfId="47058" xr:uid="{00000000-0005-0000-0000-00009BA00000}"/>
    <cellStyle name="Note 3 7 2 2 6 2" xfId="47059" xr:uid="{00000000-0005-0000-0000-00009CA00000}"/>
    <cellStyle name="Note 3 7 2 2 6 2 2" xfId="47060" xr:uid="{00000000-0005-0000-0000-00009DA00000}"/>
    <cellStyle name="Note 3 7 2 2 6 2 2 2" xfId="47061" xr:uid="{00000000-0005-0000-0000-00009EA00000}"/>
    <cellStyle name="Note 3 7 2 2 6 2 3" xfId="47062" xr:uid="{00000000-0005-0000-0000-00009FA00000}"/>
    <cellStyle name="Note 3 7 2 2 6 3" xfId="47063" xr:uid="{00000000-0005-0000-0000-0000A0A00000}"/>
    <cellStyle name="Note 3 7 2 2 6 3 2" xfId="47064" xr:uid="{00000000-0005-0000-0000-0000A1A00000}"/>
    <cellStyle name="Note 3 7 2 2 6 4" xfId="47065" xr:uid="{00000000-0005-0000-0000-0000A2A00000}"/>
    <cellStyle name="Note 3 7 2 2 7" xfId="47066" xr:uid="{00000000-0005-0000-0000-0000A3A00000}"/>
    <cellStyle name="Note 3 7 2 2 7 2" xfId="47067" xr:uid="{00000000-0005-0000-0000-0000A4A00000}"/>
    <cellStyle name="Note 3 7 2 2 7 2 2" xfId="47068" xr:uid="{00000000-0005-0000-0000-0000A5A00000}"/>
    <cellStyle name="Note 3 7 2 2 7 3" xfId="47069" xr:uid="{00000000-0005-0000-0000-0000A6A00000}"/>
    <cellStyle name="Note 3 7 2 2 8" xfId="47070" xr:uid="{00000000-0005-0000-0000-0000A7A00000}"/>
    <cellStyle name="Note 3 7 2 3" xfId="47071" xr:uid="{00000000-0005-0000-0000-0000A8A00000}"/>
    <cellStyle name="Note 3 7 2 3 2" xfId="47072" xr:uid="{00000000-0005-0000-0000-0000A9A00000}"/>
    <cellStyle name="Note 3 7 2 3 2 2" xfId="47073" xr:uid="{00000000-0005-0000-0000-0000AAA00000}"/>
    <cellStyle name="Note 3 7 2 3 2 2 2" xfId="47074" xr:uid="{00000000-0005-0000-0000-0000ABA00000}"/>
    <cellStyle name="Note 3 7 2 3 2 2 2 2" xfId="47075" xr:uid="{00000000-0005-0000-0000-0000ACA00000}"/>
    <cellStyle name="Note 3 7 2 3 2 2 3" xfId="47076" xr:uid="{00000000-0005-0000-0000-0000ADA00000}"/>
    <cellStyle name="Note 3 7 2 3 2 3" xfId="47077" xr:uid="{00000000-0005-0000-0000-0000AEA00000}"/>
    <cellStyle name="Note 3 7 2 3 2 3 2" xfId="47078" xr:uid="{00000000-0005-0000-0000-0000AFA00000}"/>
    <cellStyle name="Note 3 7 2 3 2 4" xfId="47079" xr:uid="{00000000-0005-0000-0000-0000B0A00000}"/>
    <cellStyle name="Note 3 7 2 3 3" xfId="47080" xr:uid="{00000000-0005-0000-0000-0000B1A00000}"/>
    <cellStyle name="Note 3 7 2 3 3 2" xfId="47081" xr:uid="{00000000-0005-0000-0000-0000B2A00000}"/>
    <cellStyle name="Note 3 7 2 3 3 2 2" xfId="47082" xr:uid="{00000000-0005-0000-0000-0000B3A00000}"/>
    <cellStyle name="Note 3 7 2 3 3 3" xfId="47083" xr:uid="{00000000-0005-0000-0000-0000B4A00000}"/>
    <cellStyle name="Note 3 7 2 3 4" xfId="47084" xr:uid="{00000000-0005-0000-0000-0000B5A00000}"/>
    <cellStyle name="Note 3 7 2 4" xfId="47085" xr:uid="{00000000-0005-0000-0000-0000B6A00000}"/>
    <cellStyle name="Note 3 7 2 4 2" xfId="47086" xr:uid="{00000000-0005-0000-0000-0000B7A00000}"/>
    <cellStyle name="Note 3 7 2 4 2 2" xfId="47087" xr:uid="{00000000-0005-0000-0000-0000B8A00000}"/>
    <cellStyle name="Note 3 7 2 4 2 2 2" xfId="47088" xr:uid="{00000000-0005-0000-0000-0000B9A00000}"/>
    <cellStyle name="Note 3 7 2 4 2 3" xfId="47089" xr:uid="{00000000-0005-0000-0000-0000BAA00000}"/>
    <cellStyle name="Note 3 7 2 4 3" xfId="47090" xr:uid="{00000000-0005-0000-0000-0000BBA00000}"/>
    <cellStyle name="Note 3 7 2 4 3 2" xfId="47091" xr:uid="{00000000-0005-0000-0000-0000BCA00000}"/>
    <cellStyle name="Note 3 7 2 4 4" xfId="47092" xr:uid="{00000000-0005-0000-0000-0000BDA00000}"/>
    <cellStyle name="Note 3 7 2 5" xfId="47093" xr:uid="{00000000-0005-0000-0000-0000BEA00000}"/>
    <cellStyle name="Note 3 7 2 5 2" xfId="47094" xr:uid="{00000000-0005-0000-0000-0000BFA00000}"/>
    <cellStyle name="Note 3 7 2 5 2 2" xfId="47095" xr:uid="{00000000-0005-0000-0000-0000C0A00000}"/>
    <cellStyle name="Note 3 7 2 5 3" xfId="47096" xr:uid="{00000000-0005-0000-0000-0000C1A00000}"/>
    <cellStyle name="Note 3 7 2 6" xfId="47097" xr:uid="{00000000-0005-0000-0000-0000C2A00000}"/>
    <cellStyle name="Note 3 7 3" xfId="19856" xr:uid="{00000000-0005-0000-0000-0000C3A00000}"/>
    <cellStyle name="Note 3 7 3 2" xfId="47098" xr:uid="{00000000-0005-0000-0000-0000C4A00000}"/>
    <cellStyle name="Note 3 7 3 2 2" xfId="47099" xr:uid="{00000000-0005-0000-0000-0000C5A00000}"/>
    <cellStyle name="Note 3 7 3 2 2 2" xfId="47100" xr:uid="{00000000-0005-0000-0000-0000C6A00000}"/>
    <cellStyle name="Note 3 7 3 2 2 2 2" xfId="47101" xr:uid="{00000000-0005-0000-0000-0000C7A00000}"/>
    <cellStyle name="Note 3 7 3 2 2 3" xfId="47102" xr:uid="{00000000-0005-0000-0000-0000C8A00000}"/>
    <cellStyle name="Note 3 7 3 2 3" xfId="47103" xr:uid="{00000000-0005-0000-0000-0000C9A00000}"/>
    <cellStyle name="Note 3 7 3 2 3 2" xfId="47104" xr:uid="{00000000-0005-0000-0000-0000CAA00000}"/>
    <cellStyle name="Note 3 7 3 2 4" xfId="47105" xr:uid="{00000000-0005-0000-0000-0000CBA00000}"/>
    <cellStyle name="Note 3 7 3 3" xfId="47106" xr:uid="{00000000-0005-0000-0000-0000CCA00000}"/>
    <cellStyle name="Note 3 7 3 3 2" xfId="47107" xr:uid="{00000000-0005-0000-0000-0000CDA00000}"/>
    <cellStyle name="Note 3 7 3 3 2 2" xfId="47108" xr:uid="{00000000-0005-0000-0000-0000CEA00000}"/>
    <cellStyle name="Note 3 7 3 3 3" xfId="47109" xr:uid="{00000000-0005-0000-0000-0000CFA00000}"/>
    <cellStyle name="Note 3 7 3 4" xfId="47110" xr:uid="{00000000-0005-0000-0000-0000D0A00000}"/>
    <cellStyle name="Note 3 7 4" xfId="47111" xr:uid="{00000000-0005-0000-0000-0000D1A00000}"/>
    <cellStyle name="Note 3 7 4 2" xfId="47112" xr:uid="{00000000-0005-0000-0000-0000D2A00000}"/>
    <cellStyle name="Note 3 7 4 2 2" xfId="47113" xr:uid="{00000000-0005-0000-0000-0000D3A00000}"/>
    <cellStyle name="Note 3 7 4 2 2 2" xfId="47114" xr:uid="{00000000-0005-0000-0000-0000D4A00000}"/>
    <cellStyle name="Note 3 7 4 2 3" xfId="47115" xr:uid="{00000000-0005-0000-0000-0000D5A00000}"/>
    <cellStyle name="Note 3 7 4 3" xfId="47116" xr:uid="{00000000-0005-0000-0000-0000D6A00000}"/>
    <cellStyle name="Note 3 7 4 3 2" xfId="47117" xr:uid="{00000000-0005-0000-0000-0000D7A00000}"/>
    <cellStyle name="Note 3 7 4 4" xfId="47118" xr:uid="{00000000-0005-0000-0000-0000D8A00000}"/>
    <cellStyle name="Note 3 7 5" xfId="47119" xr:uid="{00000000-0005-0000-0000-0000D9A00000}"/>
    <cellStyle name="Note 3 7 5 2" xfId="47120" xr:uid="{00000000-0005-0000-0000-0000DAA00000}"/>
    <cellStyle name="Note 3 7 5 2 2" xfId="47121" xr:uid="{00000000-0005-0000-0000-0000DBA00000}"/>
    <cellStyle name="Note 3 7 5 3" xfId="47122" xr:uid="{00000000-0005-0000-0000-0000DCA00000}"/>
    <cellStyle name="Note 3 7 6" xfId="47123" xr:uid="{00000000-0005-0000-0000-0000DDA00000}"/>
    <cellStyle name="Note 3 8" xfId="19857" xr:uid="{00000000-0005-0000-0000-0000DEA00000}"/>
    <cellStyle name="Note 3 8 2" xfId="19858" xr:uid="{00000000-0005-0000-0000-0000DFA00000}"/>
    <cellStyle name="Note 3 8 2 2" xfId="47124" xr:uid="{00000000-0005-0000-0000-0000E0A00000}"/>
    <cellStyle name="Note 3 8 2 2 2" xfId="47125" xr:uid="{00000000-0005-0000-0000-0000E1A00000}"/>
    <cellStyle name="Note 3 8 2 2 2 2" xfId="47126" xr:uid="{00000000-0005-0000-0000-0000E2A00000}"/>
    <cellStyle name="Note 3 8 2 2 3" xfId="47127" xr:uid="{00000000-0005-0000-0000-0000E3A00000}"/>
    <cellStyle name="Note 3 8 2 3" xfId="47128" xr:uid="{00000000-0005-0000-0000-0000E4A00000}"/>
    <cellStyle name="Note 3 8 2 3 2" xfId="47129" xr:uid="{00000000-0005-0000-0000-0000E5A00000}"/>
    <cellStyle name="Note 3 8 2 4" xfId="47130" xr:uid="{00000000-0005-0000-0000-0000E6A00000}"/>
    <cellStyle name="Note 3 8 3" xfId="47131" xr:uid="{00000000-0005-0000-0000-0000E7A00000}"/>
    <cellStyle name="Note 3 8 3 2" xfId="47132" xr:uid="{00000000-0005-0000-0000-0000E8A00000}"/>
    <cellStyle name="Note 3 8 3 2 2" xfId="47133" xr:uid="{00000000-0005-0000-0000-0000E9A00000}"/>
    <cellStyle name="Note 3 8 3 3" xfId="47134" xr:uid="{00000000-0005-0000-0000-0000EAA00000}"/>
    <cellStyle name="Note 3 8 4" xfId="47135" xr:uid="{00000000-0005-0000-0000-0000EBA00000}"/>
    <cellStyle name="Note 3 9" xfId="19859" xr:uid="{00000000-0005-0000-0000-0000ECA00000}"/>
    <cellStyle name="Note 3 9 2" xfId="19860" xr:uid="{00000000-0005-0000-0000-0000EDA00000}"/>
    <cellStyle name="Note 3 9 2 2" xfId="47136" xr:uid="{00000000-0005-0000-0000-0000EEA00000}"/>
    <cellStyle name="Note 3 9 2 2 2" xfId="47137" xr:uid="{00000000-0005-0000-0000-0000EFA00000}"/>
    <cellStyle name="Note 3 9 2 3" xfId="47138" xr:uid="{00000000-0005-0000-0000-0000F0A00000}"/>
    <cellStyle name="Note 3 9 3" xfId="47139" xr:uid="{00000000-0005-0000-0000-0000F1A00000}"/>
    <cellStyle name="Note 3 9 3 2" xfId="47140" xr:uid="{00000000-0005-0000-0000-0000F2A00000}"/>
    <cellStyle name="Note 3 9 4" xfId="47141" xr:uid="{00000000-0005-0000-0000-0000F3A00000}"/>
    <cellStyle name="Note 3_Sheet2" xfId="19861" xr:uid="{00000000-0005-0000-0000-0000F4A00000}"/>
    <cellStyle name="Note 30" xfId="19862" xr:uid="{00000000-0005-0000-0000-0000F5A00000}"/>
    <cellStyle name="Note 30 2" xfId="19863" xr:uid="{00000000-0005-0000-0000-0000F6A00000}"/>
    <cellStyle name="Note 30 2 2" xfId="19864" xr:uid="{00000000-0005-0000-0000-0000F7A00000}"/>
    <cellStyle name="Note 30 2 2 2" xfId="19865" xr:uid="{00000000-0005-0000-0000-0000F8A00000}"/>
    <cellStyle name="Note 30 2 2 2 2" xfId="19866" xr:uid="{00000000-0005-0000-0000-0000F9A00000}"/>
    <cellStyle name="Note 30 2 3" xfId="19867" xr:uid="{00000000-0005-0000-0000-0000FAA00000}"/>
    <cellStyle name="Note 30 3" xfId="19868" xr:uid="{00000000-0005-0000-0000-0000FBA00000}"/>
    <cellStyle name="Note 30 3 2" xfId="19869" xr:uid="{00000000-0005-0000-0000-0000FCA00000}"/>
    <cellStyle name="Note 30 3 2 2" xfId="19870" xr:uid="{00000000-0005-0000-0000-0000FDA00000}"/>
    <cellStyle name="Note 30 4" xfId="19871" xr:uid="{00000000-0005-0000-0000-0000FEA00000}"/>
    <cellStyle name="Note 31" xfId="19872" xr:uid="{00000000-0005-0000-0000-0000FFA00000}"/>
    <cellStyle name="Note 31 2" xfId="19873" xr:uid="{00000000-0005-0000-0000-000000A10000}"/>
    <cellStyle name="Note 31 2 2" xfId="19874" xr:uid="{00000000-0005-0000-0000-000001A10000}"/>
    <cellStyle name="Note 31 2 2 2" xfId="19875" xr:uid="{00000000-0005-0000-0000-000002A10000}"/>
    <cellStyle name="Note 31 2 2 2 2" xfId="19876" xr:uid="{00000000-0005-0000-0000-000003A10000}"/>
    <cellStyle name="Note 31 2 3" xfId="19877" xr:uid="{00000000-0005-0000-0000-000004A10000}"/>
    <cellStyle name="Note 31 3" xfId="19878" xr:uid="{00000000-0005-0000-0000-000005A10000}"/>
    <cellStyle name="Note 31 3 2" xfId="19879" xr:uid="{00000000-0005-0000-0000-000006A10000}"/>
    <cellStyle name="Note 31 3 2 2" xfId="19880" xr:uid="{00000000-0005-0000-0000-000007A10000}"/>
    <cellStyle name="Note 31 4" xfId="19881" xr:uid="{00000000-0005-0000-0000-000008A10000}"/>
    <cellStyle name="Note 32" xfId="19882" xr:uid="{00000000-0005-0000-0000-000009A10000}"/>
    <cellStyle name="Note 32 2" xfId="19883" xr:uid="{00000000-0005-0000-0000-00000AA10000}"/>
    <cellStyle name="Note 32 2 2" xfId="19884" xr:uid="{00000000-0005-0000-0000-00000BA10000}"/>
    <cellStyle name="Note 32 2 2 2" xfId="19885" xr:uid="{00000000-0005-0000-0000-00000CA10000}"/>
    <cellStyle name="Note 32 2 2 2 2" xfId="19886" xr:uid="{00000000-0005-0000-0000-00000DA10000}"/>
    <cellStyle name="Note 32 2 3" xfId="19887" xr:uid="{00000000-0005-0000-0000-00000EA10000}"/>
    <cellStyle name="Note 32 3" xfId="19888" xr:uid="{00000000-0005-0000-0000-00000FA10000}"/>
    <cellStyle name="Note 32 3 2" xfId="19889" xr:uid="{00000000-0005-0000-0000-000010A10000}"/>
    <cellStyle name="Note 32 3 2 2" xfId="19890" xr:uid="{00000000-0005-0000-0000-000011A10000}"/>
    <cellStyle name="Note 32 4" xfId="19891" xr:uid="{00000000-0005-0000-0000-000012A10000}"/>
    <cellStyle name="Note 33" xfId="19892" xr:uid="{00000000-0005-0000-0000-000013A10000}"/>
    <cellStyle name="Note 33 2" xfId="19893" xr:uid="{00000000-0005-0000-0000-000014A10000}"/>
    <cellStyle name="Note 33 2 2" xfId="19894" xr:uid="{00000000-0005-0000-0000-000015A10000}"/>
    <cellStyle name="Note 33 2 2 2" xfId="19895" xr:uid="{00000000-0005-0000-0000-000016A10000}"/>
    <cellStyle name="Note 33 2 2 2 2" xfId="19896" xr:uid="{00000000-0005-0000-0000-000017A10000}"/>
    <cellStyle name="Note 33 2 3" xfId="19897" xr:uid="{00000000-0005-0000-0000-000018A10000}"/>
    <cellStyle name="Note 33 3" xfId="19898" xr:uid="{00000000-0005-0000-0000-000019A10000}"/>
    <cellStyle name="Note 33 3 2" xfId="19899" xr:uid="{00000000-0005-0000-0000-00001AA10000}"/>
    <cellStyle name="Note 33 3 2 2" xfId="19900" xr:uid="{00000000-0005-0000-0000-00001BA10000}"/>
    <cellStyle name="Note 33 4" xfId="19901" xr:uid="{00000000-0005-0000-0000-00001CA10000}"/>
    <cellStyle name="Note 34" xfId="19902" xr:uid="{00000000-0005-0000-0000-00001DA10000}"/>
    <cellStyle name="Note 34 2" xfId="19903" xr:uid="{00000000-0005-0000-0000-00001EA10000}"/>
    <cellStyle name="Note 34 2 2" xfId="19904" xr:uid="{00000000-0005-0000-0000-00001FA10000}"/>
    <cellStyle name="Note 34 2 2 2" xfId="19905" xr:uid="{00000000-0005-0000-0000-000020A10000}"/>
    <cellStyle name="Note 34 2 2 2 2" xfId="19906" xr:uid="{00000000-0005-0000-0000-000021A10000}"/>
    <cellStyle name="Note 34 2 3" xfId="19907" xr:uid="{00000000-0005-0000-0000-000022A10000}"/>
    <cellStyle name="Note 34 3" xfId="19908" xr:uid="{00000000-0005-0000-0000-000023A10000}"/>
    <cellStyle name="Note 34 3 2" xfId="19909" xr:uid="{00000000-0005-0000-0000-000024A10000}"/>
    <cellStyle name="Note 34 3 2 2" xfId="19910" xr:uid="{00000000-0005-0000-0000-000025A10000}"/>
    <cellStyle name="Note 34 4" xfId="19911" xr:uid="{00000000-0005-0000-0000-000026A10000}"/>
    <cellStyle name="Note 35" xfId="19912" xr:uid="{00000000-0005-0000-0000-000027A10000}"/>
    <cellStyle name="Note 35 2" xfId="19913" xr:uid="{00000000-0005-0000-0000-000028A10000}"/>
    <cellStyle name="Note 35 2 2" xfId="19914" xr:uid="{00000000-0005-0000-0000-000029A10000}"/>
    <cellStyle name="Note 35 2 2 2" xfId="19915" xr:uid="{00000000-0005-0000-0000-00002AA10000}"/>
    <cellStyle name="Note 35 2 2 2 2" xfId="19916" xr:uid="{00000000-0005-0000-0000-00002BA10000}"/>
    <cellStyle name="Note 35 2 3" xfId="19917" xr:uid="{00000000-0005-0000-0000-00002CA10000}"/>
    <cellStyle name="Note 35 3" xfId="19918" xr:uid="{00000000-0005-0000-0000-00002DA10000}"/>
    <cellStyle name="Note 35 3 2" xfId="19919" xr:uid="{00000000-0005-0000-0000-00002EA10000}"/>
    <cellStyle name="Note 35 3 2 2" xfId="19920" xr:uid="{00000000-0005-0000-0000-00002FA10000}"/>
    <cellStyle name="Note 35 4" xfId="19921" xr:uid="{00000000-0005-0000-0000-000030A10000}"/>
    <cellStyle name="Note 36" xfId="19922" xr:uid="{00000000-0005-0000-0000-000031A10000}"/>
    <cellStyle name="Note 36 2" xfId="19923" xr:uid="{00000000-0005-0000-0000-000032A10000}"/>
    <cellStyle name="Note 36 2 2" xfId="19924" xr:uid="{00000000-0005-0000-0000-000033A10000}"/>
    <cellStyle name="Note 36 2 2 2" xfId="19925" xr:uid="{00000000-0005-0000-0000-000034A10000}"/>
    <cellStyle name="Note 36 2 2 2 2" xfId="19926" xr:uid="{00000000-0005-0000-0000-000035A10000}"/>
    <cellStyle name="Note 36 2 3" xfId="19927" xr:uid="{00000000-0005-0000-0000-000036A10000}"/>
    <cellStyle name="Note 36 3" xfId="19928" xr:uid="{00000000-0005-0000-0000-000037A10000}"/>
    <cellStyle name="Note 36 3 2" xfId="19929" xr:uid="{00000000-0005-0000-0000-000038A10000}"/>
    <cellStyle name="Note 36 3 2 2" xfId="19930" xr:uid="{00000000-0005-0000-0000-000039A10000}"/>
    <cellStyle name="Note 36 4" xfId="19931" xr:uid="{00000000-0005-0000-0000-00003AA10000}"/>
    <cellStyle name="Note 37" xfId="19932" xr:uid="{00000000-0005-0000-0000-00003BA10000}"/>
    <cellStyle name="Note 37 2" xfId="19933" xr:uid="{00000000-0005-0000-0000-00003CA10000}"/>
    <cellStyle name="Note 37 2 2" xfId="19934" xr:uid="{00000000-0005-0000-0000-00003DA10000}"/>
    <cellStyle name="Note 37 2 2 2" xfId="19935" xr:uid="{00000000-0005-0000-0000-00003EA10000}"/>
    <cellStyle name="Note 37 2 2 2 2" xfId="19936" xr:uid="{00000000-0005-0000-0000-00003FA10000}"/>
    <cellStyle name="Note 37 2 3" xfId="19937" xr:uid="{00000000-0005-0000-0000-000040A10000}"/>
    <cellStyle name="Note 37 3" xfId="19938" xr:uid="{00000000-0005-0000-0000-000041A10000}"/>
    <cellStyle name="Note 37 3 2" xfId="19939" xr:uid="{00000000-0005-0000-0000-000042A10000}"/>
    <cellStyle name="Note 37 3 2 2" xfId="19940" xr:uid="{00000000-0005-0000-0000-000043A10000}"/>
    <cellStyle name="Note 37 3 2 2 2" xfId="19941" xr:uid="{00000000-0005-0000-0000-000044A10000}"/>
    <cellStyle name="Note 37 3 3" xfId="19942" xr:uid="{00000000-0005-0000-0000-000045A10000}"/>
    <cellStyle name="Note 37 3 3 2" xfId="19943" xr:uid="{00000000-0005-0000-0000-000046A10000}"/>
    <cellStyle name="Note 37 3 3 2 2" xfId="19944" xr:uid="{00000000-0005-0000-0000-000047A10000}"/>
    <cellStyle name="Note 37 3 3 3" xfId="19945" xr:uid="{00000000-0005-0000-0000-000048A10000}"/>
    <cellStyle name="Note 37 3 4" xfId="19946" xr:uid="{00000000-0005-0000-0000-000049A10000}"/>
    <cellStyle name="Note 37 3 4 2" xfId="19947" xr:uid="{00000000-0005-0000-0000-00004AA10000}"/>
    <cellStyle name="Note 37 3 5" xfId="19948" xr:uid="{00000000-0005-0000-0000-00004BA10000}"/>
    <cellStyle name="Note 37 3 5 2" xfId="19949" xr:uid="{00000000-0005-0000-0000-00004CA10000}"/>
    <cellStyle name="Note 37 3 6" xfId="19950" xr:uid="{00000000-0005-0000-0000-00004DA10000}"/>
    <cellStyle name="Note 37 4" xfId="19951" xr:uid="{00000000-0005-0000-0000-00004EA10000}"/>
    <cellStyle name="Note 37 4 2" xfId="19952" xr:uid="{00000000-0005-0000-0000-00004FA10000}"/>
    <cellStyle name="Note 37 4 2 2" xfId="19953" xr:uid="{00000000-0005-0000-0000-000050A10000}"/>
    <cellStyle name="Note 37 4 2 2 2" xfId="19954" xr:uid="{00000000-0005-0000-0000-000051A10000}"/>
    <cellStyle name="Note 37 5" xfId="19955" xr:uid="{00000000-0005-0000-0000-000052A10000}"/>
    <cellStyle name="Note 37 5 2" xfId="19956" xr:uid="{00000000-0005-0000-0000-000053A10000}"/>
    <cellStyle name="Note 37 5 2 2" xfId="19957" xr:uid="{00000000-0005-0000-0000-000054A10000}"/>
    <cellStyle name="Note 37 5 2 2 2" xfId="19958" xr:uid="{00000000-0005-0000-0000-000055A10000}"/>
    <cellStyle name="Note 37 5 3" xfId="19959" xr:uid="{00000000-0005-0000-0000-000056A10000}"/>
    <cellStyle name="Note 37 5 3 2" xfId="19960" xr:uid="{00000000-0005-0000-0000-000057A10000}"/>
    <cellStyle name="Note 37 5 4" xfId="19961" xr:uid="{00000000-0005-0000-0000-000058A10000}"/>
    <cellStyle name="Note 38" xfId="19962" xr:uid="{00000000-0005-0000-0000-000059A10000}"/>
    <cellStyle name="Note 38 2" xfId="19963" xr:uid="{00000000-0005-0000-0000-00005AA10000}"/>
    <cellStyle name="Note 38 2 2" xfId="19964" xr:uid="{00000000-0005-0000-0000-00005BA10000}"/>
    <cellStyle name="Note 38 2 2 2" xfId="19965" xr:uid="{00000000-0005-0000-0000-00005CA10000}"/>
    <cellStyle name="Note 38 2 2 2 2" xfId="19966" xr:uid="{00000000-0005-0000-0000-00005DA10000}"/>
    <cellStyle name="Note 38 2 3" xfId="19967" xr:uid="{00000000-0005-0000-0000-00005EA10000}"/>
    <cellStyle name="Note 38 3" xfId="19968" xr:uid="{00000000-0005-0000-0000-00005FA10000}"/>
    <cellStyle name="Note 38 3 2" xfId="19969" xr:uid="{00000000-0005-0000-0000-000060A10000}"/>
    <cellStyle name="Note 38 3 2 2" xfId="19970" xr:uid="{00000000-0005-0000-0000-000061A10000}"/>
    <cellStyle name="Note 38 3 2 2 2" xfId="19971" xr:uid="{00000000-0005-0000-0000-000062A10000}"/>
    <cellStyle name="Note 38 3 3" xfId="19972" xr:uid="{00000000-0005-0000-0000-000063A10000}"/>
    <cellStyle name="Note 38 3 3 2" xfId="19973" xr:uid="{00000000-0005-0000-0000-000064A10000}"/>
    <cellStyle name="Note 38 3 3 2 2" xfId="19974" xr:uid="{00000000-0005-0000-0000-000065A10000}"/>
    <cellStyle name="Note 38 3 3 3" xfId="19975" xr:uid="{00000000-0005-0000-0000-000066A10000}"/>
    <cellStyle name="Note 38 3 4" xfId="19976" xr:uid="{00000000-0005-0000-0000-000067A10000}"/>
    <cellStyle name="Note 38 3 4 2" xfId="19977" xr:uid="{00000000-0005-0000-0000-000068A10000}"/>
    <cellStyle name="Note 38 3 5" xfId="19978" xr:uid="{00000000-0005-0000-0000-000069A10000}"/>
    <cellStyle name="Note 38 3 5 2" xfId="19979" xr:uid="{00000000-0005-0000-0000-00006AA10000}"/>
    <cellStyle name="Note 38 3 6" xfId="19980" xr:uid="{00000000-0005-0000-0000-00006BA10000}"/>
    <cellStyle name="Note 38 4" xfId="19981" xr:uid="{00000000-0005-0000-0000-00006CA10000}"/>
    <cellStyle name="Note 38 4 2" xfId="19982" xr:uid="{00000000-0005-0000-0000-00006DA10000}"/>
    <cellStyle name="Note 38 4 2 2" xfId="19983" xr:uid="{00000000-0005-0000-0000-00006EA10000}"/>
    <cellStyle name="Note 38 4 2 2 2" xfId="19984" xr:uid="{00000000-0005-0000-0000-00006FA10000}"/>
    <cellStyle name="Note 38 5" xfId="19985" xr:uid="{00000000-0005-0000-0000-000070A10000}"/>
    <cellStyle name="Note 38 5 2" xfId="19986" xr:uid="{00000000-0005-0000-0000-000071A10000}"/>
    <cellStyle name="Note 38 5 2 2" xfId="19987" xr:uid="{00000000-0005-0000-0000-000072A10000}"/>
    <cellStyle name="Note 38 5 2 2 2" xfId="19988" xr:uid="{00000000-0005-0000-0000-000073A10000}"/>
    <cellStyle name="Note 38 5 3" xfId="19989" xr:uid="{00000000-0005-0000-0000-000074A10000}"/>
    <cellStyle name="Note 38 5 3 2" xfId="19990" xr:uid="{00000000-0005-0000-0000-000075A10000}"/>
    <cellStyle name="Note 38 5 4" xfId="19991" xr:uid="{00000000-0005-0000-0000-000076A10000}"/>
    <cellStyle name="Note 39" xfId="19992" xr:uid="{00000000-0005-0000-0000-000077A10000}"/>
    <cellStyle name="Note 39 2" xfId="19993" xr:uid="{00000000-0005-0000-0000-000078A10000}"/>
    <cellStyle name="Note 39 2 2" xfId="19994" xr:uid="{00000000-0005-0000-0000-000079A10000}"/>
    <cellStyle name="Note 39 2 2 2" xfId="19995" xr:uid="{00000000-0005-0000-0000-00007AA10000}"/>
    <cellStyle name="Note 39 2 2 2 2" xfId="19996" xr:uid="{00000000-0005-0000-0000-00007BA10000}"/>
    <cellStyle name="Note 39 2 3" xfId="19997" xr:uid="{00000000-0005-0000-0000-00007CA10000}"/>
    <cellStyle name="Note 39 3" xfId="19998" xr:uid="{00000000-0005-0000-0000-00007DA10000}"/>
    <cellStyle name="Note 39 3 2" xfId="19999" xr:uid="{00000000-0005-0000-0000-00007EA10000}"/>
    <cellStyle name="Note 39 3 2 2" xfId="20000" xr:uid="{00000000-0005-0000-0000-00007FA10000}"/>
    <cellStyle name="Note 39 3 2 2 2" xfId="20001" xr:uid="{00000000-0005-0000-0000-000080A10000}"/>
    <cellStyle name="Note 39 3 3" xfId="20002" xr:uid="{00000000-0005-0000-0000-000081A10000}"/>
    <cellStyle name="Note 39 3 3 2" xfId="20003" xr:uid="{00000000-0005-0000-0000-000082A10000}"/>
    <cellStyle name="Note 39 3 3 2 2" xfId="20004" xr:uid="{00000000-0005-0000-0000-000083A10000}"/>
    <cellStyle name="Note 39 3 3 3" xfId="20005" xr:uid="{00000000-0005-0000-0000-000084A10000}"/>
    <cellStyle name="Note 39 3 4" xfId="20006" xr:uid="{00000000-0005-0000-0000-000085A10000}"/>
    <cellStyle name="Note 39 3 4 2" xfId="20007" xr:uid="{00000000-0005-0000-0000-000086A10000}"/>
    <cellStyle name="Note 39 3 5" xfId="20008" xr:uid="{00000000-0005-0000-0000-000087A10000}"/>
    <cellStyle name="Note 39 3 5 2" xfId="20009" xr:uid="{00000000-0005-0000-0000-000088A10000}"/>
    <cellStyle name="Note 39 3 6" xfId="20010" xr:uid="{00000000-0005-0000-0000-000089A10000}"/>
    <cellStyle name="Note 39 4" xfId="20011" xr:uid="{00000000-0005-0000-0000-00008AA10000}"/>
    <cellStyle name="Note 39 4 2" xfId="20012" xr:uid="{00000000-0005-0000-0000-00008BA10000}"/>
    <cellStyle name="Note 39 4 2 2" xfId="20013" xr:uid="{00000000-0005-0000-0000-00008CA10000}"/>
    <cellStyle name="Note 39 4 2 2 2" xfId="20014" xr:uid="{00000000-0005-0000-0000-00008DA10000}"/>
    <cellStyle name="Note 39 5" xfId="20015" xr:uid="{00000000-0005-0000-0000-00008EA10000}"/>
    <cellStyle name="Note 39 5 2" xfId="20016" xr:uid="{00000000-0005-0000-0000-00008FA10000}"/>
    <cellStyle name="Note 39 5 2 2" xfId="20017" xr:uid="{00000000-0005-0000-0000-000090A10000}"/>
    <cellStyle name="Note 39 5 2 2 2" xfId="20018" xr:uid="{00000000-0005-0000-0000-000091A10000}"/>
    <cellStyle name="Note 39 5 3" xfId="20019" xr:uid="{00000000-0005-0000-0000-000092A10000}"/>
    <cellStyle name="Note 39 5 3 2" xfId="20020" xr:uid="{00000000-0005-0000-0000-000093A10000}"/>
    <cellStyle name="Note 39 5 4" xfId="20021" xr:uid="{00000000-0005-0000-0000-000094A10000}"/>
    <cellStyle name="Note 4" xfId="20022" xr:uid="{00000000-0005-0000-0000-000095A10000}"/>
    <cellStyle name="Note 4 10" xfId="20023" xr:uid="{00000000-0005-0000-0000-000096A10000}"/>
    <cellStyle name="Note 4 10 2" xfId="20024" xr:uid="{00000000-0005-0000-0000-000097A10000}"/>
    <cellStyle name="Note 4 11" xfId="20025" xr:uid="{00000000-0005-0000-0000-000098A10000}"/>
    <cellStyle name="Note 4 2" xfId="20026" xr:uid="{00000000-0005-0000-0000-000099A10000}"/>
    <cellStyle name="Note 4 2 2" xfId="20027" xr:uid="{00000000-0005-0000-0000-00009AA10000}"/>
    <cellStyle name="Note 4 2 2 2" xfId="20028" xr:uid="{00000000-0005-0000-0000-00009BA10000}"/>
    <cellStyle name="Note 4 2 2 2 2" xfId="20029" xr:uid="{00000000-0005-0000-0000-00009CA10000}"/>
    <cellStyle name="Note 4 2 2 2 2 2" xfId="20030" xr:uid="{00000000-0005-0000-0000-00009DA10000}"/>
    <cellStyle name="Note 4 2 2 2 2 2 2" xfId="20031" xr:uid="{00000000-0005-0000-0000-00009EA10000}"/>
    <cellStyle name="Note 4 2 2 2 2 2 2 2" xfId="47142" xr:uid="{00000000-0005-0000-0000-00009FA10000}"/>
    <cellStyle name="Note 4 2 2 2 2 2 2 2 2" xfId="47143" xr:uid="{00000000-0005-0000-0000-0000A0A10000}"/>
    <cellStyle name="Note 4 2 2 2 2 2 2 2 2 2" xfId="47144" xr:uid="{00000000-0005-0000-0000-0000A1A10000}"/>
    <cellStyle name="Note 4 2 2 2 2 2 2 2 2 2 2" xfId="47145" xr:uid="{00000000-0005-0000-0000-0000A2A10000}"/>
    <cellStyle name="Note 4 2 2 2 2 2 2 2 2 3" xfId="47146" xr:uid="{00000000-0005-0000-0000-0000A3A10000}"/>
    <cellStyle name="Note 4 2 2 2 2 2 2 2 3" xfId="47147" xr:uid="{00000000-0005-0000-0000-0000A4A10000}"/>
    <cellStyle name="Note 4 2 2 2 2 2 2 2 3 2" xfId="47148" xr:uid="{00000000-0005-0000-0000-0000A5A10000}"/>
    <cellStyle name="Note 4 2 2 2 2 2 2 2 4" xfId="47149" xr:uid="{00000000-0005-0000-0000-0000A6A10000}"/>
    <cellStyle name="Note 4 2 2 2 2 2 2 3" xfId="47150" xr:uid="{00000000-0005-0000-0000-0000A7A10000}"/>
    <cellStyle name="Note 4 2 2 2 2 2 2 3 2" xfId="47151" xr:uid="{00000000-0005-0000-0000-0000A8A10000}"/>
    <cellStyle name="Note 4 2 2 2 2 2 2 3 2 2" xfId="47152" xr:uid="{00000000-0005-0000-0000-0000A9A10000}"/>
    <cellStyle name="Note 4 2 2 2 2 2 2 3 3" xfId="47153" xr:uid="{00000000-0005-0000-0000-0000AAA10000}"/>
    <cellStyle name="Note 4 2 2 2 2 2 2 4" xfId="47154" xr:uid="{00000000-0005-0000-0000-0000ABA10000}"/>
    <cellStyle name="Note 4 2 2 2 2 2 3" xfId="20032" xr:uid="{00000000-0005-0000-0000-0000ACA10000}"/>
    <cellStyle name="Note 4 2 2 2 2 2 3 2" xfId="47155" xr:uid="{00000000-0005-0000-0000-0000ADA10000}"/>
    <cellStyle name="Note 4 2 2 2 2 2 3 2 2" xfId="47156" xr:uid="{00000000-0005-0000-0000-0000AEA10000}"/>
    <cellStyle name="Note 4 2 2 2 2 2 3 2 2 2" xfId="47157" xr:uid="{00000000-0005-0000-0000-0000AFA10000}"/>
    <cellStyle name="Note 4 2 2 2 2 2 3 2 3" xfId="47158" xr:uid="{00000000-0005-0000-0000-0000B0A10000}"/>
    <cellStyle name="Note 4 2 2 2 2 2 3 3" xfId="47159" xr:uid="{00000000-0005-0000-0000-0000B1A10000}"/>
    <cellStyle name="Note 4 2 2 2 2 2 3 3 2" xfId="47160" xr:uid="{00000000-0005-0000-0000-0000B2A10000}"/>
    <cellStyle name="Note 4 2 2 2 2 2 3 4" xfId="47161" xr:uid="{00000000-0005-0000-0000-0000B3A10000}"/>
    <cellStyle name="Note 4 2 2 2 2 2 4" xfId="47162" xr:uid="{00000000-0005-0000-0000-0000B4A10000}"/>
    <cellStyle name="Note 4 2 2 2 2 2 4 2" xfId="47163" xr:uid="{00000000-0005-0000-0000-0000B5A10000}"/>
    <cellStyle name="Note 4 2 2 2 2 2 4 2 2" xfId="47164" xr:uid="{00000000-0005-0000-0000-0000B6A10000}"/>
    <cellStyle name="Note 4 2 2 2 2 2 4 3" xfId="47165" xr:uid="{00000000-0005-0000-0000-0000B7A10000}"/>
    <cellStyle name="Note 4 2 2 2 2 2 5" xfId="47166" xr:uid="{00000000-0005-0000-0000-0000B8A10000}"/>
    <cellStyle name="Note 4 2 2 2 2 3" xfId="20033" xr:uid="{00000000-0005-0000-0000-0000B9A10000}"/>
    <cellStyle name="Note 4 2 2 2 2 3 2" xfId="47167" xr:uid="{00000000-0005-0000-0000-0000BAA10000}"/>
    <cellStyle name="Note 4 2 2 2 2 3 2 2" xfId="47168" xr:uid="{00000000-0005-0000-0000-0000BBA10000}"/>
    <cellStyle name="Note 4 2 2 2 2 3 2 2 2" xfId="47169" xr:uid="{00000000-0005-0000-0000-0000BCA10000}"/>
    <cellStyle name="Note 4 2 2 2 2 3 2 2 2 2" xfId="47170" xr:uid="{00000000-0005-0000-0000-0000BDA10000}"/>
    <cellStyle name="Note 4 2 2 2 2 3 2 2 3" xfId="47171" xr:uid="{00000000-0005-0000-0000-0000BEA10000}"/>
    <cellStyle name="Note 4 2 2 2 2 3 2 3" xfId="47172" xr:uid="{00000000-0005-0000-0000-0000BFA10000}"/>
    <cellStyle name="Note 4 2 2 2 2 3 2 3 2" xfId="47173" xr:uid="{00000000-0005-0000-0000-0000C0A10000}"/>
    <cellStyle name="Note 4 2 2 2 2 3 2 4" xfId="47174" xr:uid="{00000000-0005-0000-0000-0000C1A10000}"/>
    <cellStyle name="Note 4 2 2 2 2 3 3" xfId="47175" xr:uid="{00000000-0005-0000-0000-0000C2A10000}"/>
    <cellStyle name="Note 4 2 2 2 2 3 3 2" xfId="47176" xr:uid="{00000000-0005-0000-0000-0000C3A10000}"/>
    <cellStyle name="Note 4 2 2 2 2 3 3 2 2" xfId="47177" xr:uid="{00000000-0005-0000-0000-0000C4A10000}"/>
    <cellStyle name="Note 4 2 2 2 2 3 3 3" xfId="47178" xr:uid="{00000000-0005-0000-0000-0000C5A10000}"/>
    <cellStyle name="Note 4 2 2 2 2 3 4" xfId="47179" xr:uid="{00000000-0005-0000-0000-0000C6A10000}"/>
    <cellStyle name="Note 4 2 2 2 2 4" xfId="47180" xr:uid="{00000000-0005-0000-0000-0000C7A10000}"/>
    <cellStyle name="Note 4 2 2 2 2 4 2" xfId="47181" xr:uid="{00000000-0005-0000-0000-0000C8A10000}"/>
    <cellStyle name="Note 4 2 2 2 2 4 2 2" xfId="47182" xr:uid="{00000000-0005-0000-0000-0000C9A10000}"/>
    <cellStyle name="Note 4 2 2 2 2 4 2 2 2" xfId="47183" xr:uid="{00000000-0005-0000-0000-0000CAA10000}"/>
    <cellStyle name="Note 4 2 2 2 2 4 2 3" xfId="47184" xr:uid="{00000000-0005-0000-0000-0000CBA10000}"/>
    <cellStyle name="Note 4 2 2 2 2 4 3" xfId="47185" xr:uid="{00000000-0005-0000-0000-0000CCA10000}"/>
    <cellStyle name="Note 4 2 2 2 2 4 3 2" xfId="47186" xr:uid="{00000000-0005-0000-0000-0000CDA10000}"/>
    <cellStyle name="Note 4 2 2 2 2 4 4" xfId="47187" xr:uid="{00000000-0005-0000-0000-0000CEA10000}"/>
    <cellStyle name="Note 4 2 2 2 2 5" xfId="47188" xr:uid="{00000000-0005-0000-0000-0000CFA10000}"/>
    <cellStyle name="Note 4 2 2 2 2 5 2" xfId="47189" xr:uid="{00000000-0005-0000-0000-0000D0A10000}"/>
    <cellStyle name="Note 4 2 2 2 2 5 2 2" xfId="47190" xr:uid="{00000000-0005-0000-0000-0000D1A10000}"/>
    <cellStyle name="Note 4 2 2 2 2 5 3" xfId="47191" xr:uid="{00000000-0005-0000-0000-0000D2A10000}"/>
    <cellStyle name="Note 4 2 2 2 2 6" xfId="47192" xr:uid="{00000000-0005-0000-0000-0000D3A10000}"/>
    <cellStyle name="Note 4 2 2 2 3" xfId="20034" xr:uid="{00000000-0005-0000-0000-0000D4A10000}"/>
    <cellStyle name="Note 4 2 2 2 3 2" xfId="20035" xr:uid="{00000000-0005-0000-0000-0000D5A10000}"/>
    <cellStyle name="Note 4 2 2 2 3 2 2" xfId="47193" xr:uid="{00000000-0005-0000-0000-0000D6A10000}"/>
    <cellStyle name="Note 4 2 2 2 3 2 2 2" xfId="47194" xr:uid="{00000000-0005-0000-0000-0000D7A10000}"/>
    <cellStyle name="Note 4 2 2 2 3 2 2 2 2" xfId="47195" xr:uid="{00000000-0005-0000-0000-0000D8A10000}"/>
    <cellStyle name="Note 4 2 2 2 3 2 2 2 2 2" xfId="47196" xr:uid="{00000000-0005-0000-0000-0000D9A10000}"/>
    <cellStyle name="Note 4 2 2 2 3 2 2 2 2 2 2" xfId="47197" xr:uid="{00000000-0005-0000-0000-0000DAA10000}"/>
    <cellStyle name="Note 4 2 2 2 3 2 2 2 2 3" xfId="47198" xr:uid="{00000000-0005-0000-0000-0000DBA10000}"/>
    <cellStyle name="Note 4 2 2 2 3 2 2 2 3" xfId="47199" xr:uid="{00000000-0005-0000-0000-0000DCA10000}"/>
    <cellStyle name="Note 4 2 2 2 3 2 2 2 3 2" xfId="47200" xr:uid="{00000000-0005-0000-0000-0000DDA10000}"/>
    <cellStyle name="Note 4 2 2 2 3 2 2 2 4" xfId="47201" xr:uid="{00000000-0005-0000-0000-0000DEA10000}"/>
    <cellStyle name="Note 4 2 2 2 3 2 2 3" xfId="47202" xr:uid="{00000000-0005-0000-0000-0000DFA10000}"/>
    <cellStyle name="Note 4 2 2 2 3 2 2 3 2" xfId="47203" xr:uid="{00000000-0005-0000-0000-0000E0A10000}"/>
    <cellStyle name="Note 4 2 2 2 3 2 2 3 2 2" xfId="47204" xr:uid="{00000000-0005-0000-0000-0000E1A10000}"/>
    <cellStyle name="Note 4 2 2 2 3 2 2 3 3" xfId="47205" xr:uid="{00000000-0005-0000-0000-0000E2A10000}"/>
    <cellStyle name="Note 4 2 2 2 3 2 2 4" xfId="47206" xr:uid="{00000000-0005-0000-0000-0000E3A10000}"/>
    <cellStyle name="Note 4 2 2 2 3 2 3" xfId="47207" xr:uid="{00000000-0005-0000-0000-0000E4A10000}"/>
    <cellStyle name="Note 4 2 2 2 3 2 3 2" xfId="47208" xr:uid="{00000000-0005-0000-0000-0000E5A10000}"/>
    <cellStyle name="Note 4 2 2 2 3 2 3 2 2" xfId="47209" xr:uid="{00000000-0005-0000-0000-0000E6A10000}"/>
    <cellStyle name="Note 4 2 2 2 3 2 3 2 2 2" xfId="47210" xr:uid="{00000000-0005-0000-0000-0000E7A10000}"/>
    <cellStyle name="Note 4 2 2 2 3 2 3 2 3" xfId="47211" xr:uid="{00000000-0005-0000-0000-0000E8A10000}"/>
    <cellStyle name="Note 4 2 2 2 3 2 3 3" xfId="47212" xr:uid="{00000000-0005-0000-0000-0000E9A10000}"/>
    <cellStyle name="Note 4 2 2 2 3 2 3 3 2" xfId="47213" xr:uid="{00000000-0005-0000-0000-0000EAA10000}"/>
    <cellStyle name="Note 4 2 2 2 3 2 3 4" xfId="47214" xr:uid="{00000000-0005-0000-0000-0000EBA10000}"/>
    <cellStyle name="Note 4 2 2 2 3 2 4" xfId="47215" xr:uid="{00000000-0005-0000-0000-0000ECA10000}"/>
    <cellStyle name="Note 4 2 2 2 3 2 4 2" xfId="47216" xr:uid="{00000000-0005-0000-0000-0000EDA10000}"/>
    <cellStyle name="Note 4 2 2 2 3 2 4 2 2" xfId="47217" xr:uid="{00000000-0005-0000-0000-0000EEA10000}"/>
    <cellStyle name="Note 4 2 2 2 3 2 4 3" xfId="47218" xr:uid="{00000000-0005-0000-0000-0000EFA10000}"/>
    <cellStyle name="Note 4 2 2 2 3 2 5" xfId="47219" xr:uid="{00000000-0005-0000-0000-0000F0A10000}"/>
    <cellStyle name="Note 4 2 2 2 3 3" xfId="47220" xr:uid="{00000000-0005-0000-0000-0000F1A10000}"/>
    <cellStyle name="Note 4 2 2 2 3 3 2" xfId="47221" xr:uid="{00000000-0005-0000-0000-0000F2A10000}"/>
    <cellStyle name="Note 4 2 2 2 3 3 2 2" xfId="47222" xr:uid="{00000000-0005-0000-0000-0000F3A10000}"/>
    <cellStyle name="Note 4 2 2 2 3 3 2 2 2" xfId="47223" xr:uid="{00000000-0005-0000-0000-0000F4A10000}"/>
    <cellStyle name="Note 4 2 2 2 3 3 2 2 2 2" xfId="47224" xr:uid="{00000000-0005-0000-0000-0000F5A10000}"/>
    <cellStyle name="Note 4 2 2 2 3 3 2 2 3" xfId="47225" xr:uid="{00000000-0005-0000-0000-0000F6A10000}"/>
    <cellStyle name="Note 4 2 2 2 3 3 2 3" xfId="47226" xr:uid="{00000000-0005-0000-0000-0000F7A10000}"/>
    <cellStyle name="Note 4 2 2 2 3 3 2 3 2" xfId="47227" xr:uid="{00000000-0005-0000-0000-0000F8A10000}"/>
    <cellStyle name="Note 4 2 2 2 3 3 2 4" xfId="47228" xr:uid="{00000000-0005-0000-0000-0000F9A10000}"/>
    <cellStyle name="Note 4 2 2 2 3 3 3" xfId="47229" xr:uid="{00000000-0005-0000-0000-0000FAA10000}"/>
    <cellStyle name="Note 4 2 2 2 3 3 3 2" xfId="47230" xr:uid="{00000000-0005-0000-0000-0000FBA10000}"/>
    <cellStyle name="Note 4 2 2 2 3 3 3 2 2" xfId="47231" xr:uid="{00000000-0005-0000-0000-0000FCA10000}"/>
    <cellStyle name="Note 4 2 2 2 3 3 3 3" xfId="47232" xr:uid="{00000000-0005-0000-0000-0000FDA10000}"/>
    <cellStyle name="Note 4 2 2 2 3 3 4" xfId="47233" xr:uid="{00000000-0005-0000-0000-0000FEA10000}"/>
    <cellStyle name="Note 4 2 2 2 3 4" xfId="47234" xr:uid="{00000000-0005-0000-0000-0000FFA10000}"/>
    <cellStyle name="Note 4 2 2 2 3 4 2" xfId="47235" xr:uid="{00000000-0005-0000-0000-000000A20000}"/>
    <cellStyle name="Note 4 2 2 2 3 4 2 2" xfId="47236" xr:uid="{00000000-0005-0000-0000-000001A20000}"/>
    <cellStyle name="Note 4 2 2 2 3 4 2 2 2" xfId="47237" xr:uid="{00000000-0005-0000-0000-000002A20000}"/>
    <cellStyle name="Note 4 2 2 2 3 4 2 3" xfId="47238" xr:uid="{00000000-0005-0000-0000-000003A20000}"/>
    <cellStyle name="Note 4 2 2 2 3 4 3" xfId="47239" xr:uid="{00000000-0005-0000-0000-000004A20000}"/>
    <cellStyle name="Note 4 2 2 2 3 4 3 2" xfId="47240" xr:uid="{00000000-0005-0000-0000-000005A20000}"/>
    <cellStyle name="Note 4 2 2 2 3 4 4" xfId="47241" xr:uid="{00000000-0005-0000-0000-000006A20000}"/>
    <cellStyle name="Note 4 2 2 2 3 5" xfId="47242" xr:uid="{00000000-0005-0000-0000-000007A20000}"/>
    <cellStyle name="Note 4 2 2 2 3 5 2" xfId="47243" xr:uid="{00000000-0005-0000-0000-000008A20000}"/>
    <cellStyle name="Note 4 2 2 2 3 5 2 2" xfId="47244" xr:uid="{00000000-0005-0000-0000-000009A20000}"/>
    <cellStyle name="Note 4 2 2 2 3 5 3" xfId="47245" xr:uid="{00000000-0005-0000-0000-00000AA20000}"/>
    <cellStyle name="Note 4 2 2 2 3 6" xfId="47246" xr:uid="{00000000-0005-0000-0000-00000BA20000}"/>
    <cellStyle name="Note 4 2 2 2 4" xfId="20036" xr:uid="{00000000-0005-0000-0000-00000CA20000}"/>
    <cellStyle name="Note 4 2 2 2 4 2" xfId="47247" xr:uid="{00000000-0005-0000-0000-00000DA20000}"/>
    <cellStyle name="Note 4 2 2 2 4 2 2" xfId="47248" xr:uid="{00000000-0005-0000-0000-00000EA20000}"/>
    <cellStyle name="Note 4 2 2 2 4 2 2 2" xfId="47249" xr:uid="{00000000-0005-0000-0000-00000FA20000}"/>
    <cellStyle name="Note 4 2 2 2 4 2 2 2 2" xfId="47250" xr:uid="{00000000-0005-0000-0000-000010A20000}"/>
    <cellStyle name="Note 4 2 2 2 4 2 2 2 2 2" xfId="47251" xr:uid="{00000000-0005-0000-0000-000011A20000}"/>
    <cellStyle name="Note 4 2 2 2 4 2 2 2 3" xfId="47252" xr:uid="{00000000-0005-0000-0000-000012A20000}"/>
    <cellStyle name="Note 4 2 2 2 4 2 2 3" xfId="47253" xr:uid="{00000000-0005-0000-0000-000013A20000}"/>
    <cellStyle name="Note 4 2 2 2 4 2 2 3 2" xfId="47254" xr:uid="{00000000-0005-0000-0000-000014A20000}"/>
    <cellStyle name="Note 4 2 2 2 4 2 2 4" xfId="47255" xr:uid="{00000000-0005-0000-0000-000015A20000}"/>
    <cellStyle name="Note 4 2 2 2 4 2 3" xfId="47256" xr:uid="{00000000-0005-0000-0000-000016A20000}"/>
    <cellStyle name="Note 4 2 2 2 4 2 3 2" xfId="47257" xr:uid="{00000000-0005-0000-0000-000017A20000}"/>
    <cellStyle name="Note 4 2 2 2 4 2 3 2 2" xfId="47258" xr:uid="{00000000-0005-0000-0000-000018A20000}"/>
    <cellStyle name="Note 4 2 2 2 4 2 3 3" xfId="47259" xr:uid="{00000000-0005-0000-0000-000019A20000}"/>
    <cellStyle name="Note 4 2 2 2 4 2 4" xfId="47260" xr:uid="{00000000-0005-0000-0000-00001AA20000}"/>
    <cellStyle name="Note 4 2 2 2 4 3" xfId="47261" xr:uid="{00000000-0005-0000-0000-00001BA20000}"/>
    <cellStyle name="Note 4 2 2 2 4 3 2" xfId="47262" xr:uid="{00000000-0005-0000-0000-00001CA20000}"/>
    <cellStyle name="Note 4 2 2 2 4 3 2 2" xfId="47263" xr:uid="{00000000-0005-0000-0000-00001DA20000}"/>
    <cellStyle name="Note 4 2 2 2 4 3 2 2 2" xfId="47264" xr:uid="{00000000-0005-0000-0000-00001EA20000}"/>
    <cellStyle name="Note 4 2 2 2 4 3 2 3" xfId="47265" xr:uid="{00000000-0005-0000-0000-00001FA20000}"/>
    <cellStyle name="Note 4 2 2 2 4 3 3" xfId="47266" xr:uid="{00000000-0005-0000-0000-000020A20000}"/>
    <cellStyle name="Note 4 2 2 2 4 3 3 2" xfId="47267" xr:uid="{00000000-0005-0000-0000-000021A20000}"/>
    <cellStyle name="Note 4 2 2 2 4 3 4" xfId="47268" xr:uid="{00000000-0005-0000-0000-000022A20000}"/>
    <cellStyle name="Note 4 2 2 2 4 4" xfId="47269" xr:uid="{00000000-0005-0000-0000-000023A20000}"/>
    <cellStyle name="Note 4 2 2 2 4 4 2" xfId="47270" xr:uid="{00000000-0005-0000-0000-000024A20000}"/>
    <cellStyle name="Note 4 2 2 2 4 4 2 2" xfId="47271" xr:uid="{00000000-0005-0000-0000-000025A20000}"/>
    <cellStyle name="Note 4 2 2 2 4 4 3" xfId="47272" xr:uid="{00000000-0005-0000-0000-000026A20000}"/>
    <cellStyle name="Note 4 2 2 2 4 5" xfId="47273" xr:uid="{00000000-0005-0000-0000-000027A20000}"/>
    <cellStyle name="Note 4 2 2 2 5" xfId="47274" xr:uid="{00000000-0005-0000-0000-000028A20000}"/>
    <cellStyle name="Note 4 2 2 2 5 2" xfId="47275" xr:uid="{00000000-0005-0000-0000-000029A20000}"/>
    <cellStyle name="Note 4 2 2 2 5 2 2" xfId="47276" xr:uid="{00000000-0005-0000-0000-00002AA20000}"/>
    <cellStyle name="Note 4 2 2 2 5 2 2 2" xfId="47277" xr:uid="{00000000-0005-0000-0000-00002BA20000}"/>
    <cellStyle name="Note 4 2 2 2 5 2 2 2 2" xfId="47278" xr:uid="{00000000-0005-0000-0000-00002CA20000}"/>
    <cellStyle name="Note 4 2 2 2 5 2 2 3" xfId="47279" xr:uid="{00000000-0005-0000-0000-00002DA20000}"/>
    <cellStyle name="Note 4 2 2 2 5 2 3" xfId="47280" xr:uid="{00000000-0005-0000-0000-00002EA20000}"/>
    <cellStyle name="Note 4 2 2 2 5 2 3 2" xfId="47281" xr:uid="{00000000-0005-0000-0000-00002FA20000}"/>
    <cellStyle name="Note 4 2 2 2 5 2 4" xfId="47282" xr:uid="{00000000-0005-0000-0000-000030A20000}"/>
    <cellStyle name="Note 4 2 2 2 5 3" xfId="47283" xr:uid="{00000000-0005-0000-0000-000031A20000}"/>
    <cellStyle name="Note 4 2 2 2 5 3 2" xfId="47284" xr:uid="{00000000-0005-0000-0000-000032A20000}"/>
    <cellStyle name="Note 4 2 2 2 5 3 2 2" xfId="47285" xr:uid="{00000000-0005-0000-0000-000033A20000}"/>
    <cellStyle name="Note 4 2 2 2 5 3 3" xfId="47286" xr:uid="{00000000-0005-0000-0000-000034A20000}"/>
    <cellStyle name="Note 4 2 2 2 5 4" xfId="47287" xr:uid="{00000000-0005-0000-0000-000035A20000}"/>
    <cellStyle name="Note 4 2 2 2 6" xfId="47288" xr:uid="{00000000-0005-0000-0000-000036A20000}"/>
    <cellStyle name="Note 4 2 2 2 6 2" xfId="47289" xr:uid="{00000000-0005-0000-0000-000037A20000}"/>
    <cellStyle name="Note 4 2 2 2 6 2 2" xfId="47290" xr:uid="{00000000-0005-0000-0000-000038A20000}"/>
    <cellStyle name="Note 4 2 2 2 6 2 2 2" xfId="47291" xr:uid="{00000000-0005-0000-0000-000039A20000}"/>
    <cellStyle name="Note 4 2 2 2 6 2 3" xfId="47292" xr:uid="{00000000-0005-0000-0000-00003AA20000}"/>
    <cellStyle name="Note 4 2 2 2 6 3" xfId="47293" xr:uid="{00000000-0005-0000-0000-00003BA20000}"/>
    <cellStyle name="Note 4 2 2 2 6 3 2" xfId="47294" xr:uid="{00000000-0005-0000-0000-00003CA20000}"/>
    <cellStyle name="Note 4 2 2 2 6 4" xfId="47295" xr:uid="{00000000-0005-0000-0000-00003DA20000}"/>
    <cellStyle name="Note 4 2 2 2 7" xfId="47296" xr:uid="{00000000-0005-0000-0000-00003EA20000}"/>
    <cellStyle name="Note 4 2 2 2 7 2" xfId="47297" xr:uid="{00000000-0005-0000-0000-00003FA20000}"/>
    <cellStyle name="Note 4 2 2 2 7 2 2" xfId="47298" xr:uid="{00000000-0005-0000-0000-000040A20000}"/>
    <cellStyle name="Note 4 2 2 2 7 3" xfId="47299" xr:uid="{00000000-0005-0000-0000-000041A20000}"/>
    <cellStyle name="Note 4 2 2 2 8" xfId="47300" xr:uid="{00000000-0005-0000-0000-000042A20000}"/>
    <cellStyle name="Note 4 2 2 3" xfId="20037" xr:uid="{00000000-0005-0000-0000-000043A20000}"/>
    <cellStyle name="Note 4 2 2 3 2" xfId="20038" xr:uid="{00000000-0005-0000-0000-000044A20000}"/>
    <cellStyle name="Note 4 2 2 3 2 2" xfId="20039" xr:uid="{00000000-0005-0000-0000-000045A20000}"/>
    <cellStyle name="Note 4 2 2 3 2 2 2" xfId="20040" xr:uid="{00000000-0005-0000-0000-000046A20000}"/>
    <cellStyle name="Note 4 2 2 3 2 2 2 2" xfId="47301" xr:uid="{00000000-0005-0000-0000-000047A20000}"/>
    <cellStyle name="Note 4 2 2 3 2 2 3" xfId="20041" xr:uid="{00000000-0005-0000-0000-000048A20000}"/>
    <cellStyle name="Note 4 2 2 3 2 3" xfId="20042" xr:uid="{00000000-0005-0000-0000-000049A20000}"/>
    <cellStyle name="Note 4 2 2 3 2 3 2" xfId="47302" xr:uid="{00000000-0005-0000-0000-00004AA20000}"/>
    <cellStyle name="Note 4 2 2 3 2 4" xfId="47303" xr:uid="{00000000-0005-0000-0000-00004BA20000}"/>
    <cellStyle name="Note 4 2 2 3 3" xfId="20043" xr:uid="{00000000-0005-0000-0000-00004CA20000}"/>
    <cellStyle name="Note 4 2 2 3 3 2" xfId="20044" xr:uid="{00000000-0005-0000-0000-00004DA20000}"/>
    <cellStyle name="Note 4 2 2 3 3 2 2" xfId="20045" xr:uid="{00000000-0005-0000-0000-00004EA20000}"/>
    <cellStyle name="Note 4 2 2 3 3 3" xfId="20046" xr:uid="{00000000-0005-0000-0000-00004FA20000}"/>
    <cellStyle name="Note 4 2 2 3 3 4" xfId="20047" xr:uid="{00000000-0005-0000-0000-000050A20000}"/>
    <cellStyle name="Note 4 2 2 3 4" xfId="20048" xr:uid="{00000000-0005-0000-0000-000051A20000}"/>
    <cellStyle name="Note 4 2 2 3 4 2" xfId="20049" xr:uid="{00000000-0005-0000-0000-000052A20000}"/>
    <cellStyle name="Note 4 2 2 3 5" xfId="20050" xr:uid="{00000000-0005-0000-0000-000053A20000}"/>
    <cellStyle name="Note 4 2 2 3 5 2" xfId="20051" xr:uid="{00000000-0005-0000-0000-000054A20000}"/>
    <cellStyle name="Note 4 2 2 3 6" xfId="20052" xr:uid="{00000000-0005-0000-0000-000055A20000}"/>
    <cellStyle name="Note 4 2 2 3 7" xfId="20053" xr:uid="{00000000-0005-0000-0000-000056A20000}"/>
    <cellStyle name="Note 4 2 2 4" xfId="20054" xr:uid="{00000000-0005-0000-0000-000057A20000}"/>
    <cellStyle name="Note 4 2 2 4 2" xfId="20055" xr:uid="{00000000-0005-0000-0000-000058A20000}"/>
    <cellStyle name="Note 4 2 2 4 2 2" xfId="20056" xr:uid="{00000000-0005-0000-0000-000059A20000}"/>
    <cellStyle name="Note 4 2 2 4 2 2 2" xfId="20057" xr:uid="{00000000-0005-0000-0000-00005AA20000}"/>
    <cellStyle name="Note 4 2 2 4 2 3" xfId="20058" xr:uid="{00000000-0005-0000-0000-00005BA20000}"/>
    <cellStyle name="Note 4 2 2 4 3" xfId="20059" xr:uid="{00000000-0005-0000-0000-00005CA20000}"/>
    <cellStyle name="Note 4 2 2 4 3 2" xfId="47304" xr:uid="{00000000-0005-0000-0000-00005DA20000}"/>
    <cellStyle name="Note 4 2 2 4 4" xfId="47305" xr:uid="{00000000-0005-0000-0000-00005EA20000}"/>
    <cellStyle name="Note 4 2 2 5" xfId="20060" xr:uid="{00000000-0005-0000-0000-00005FA20000}"/>
    <cellStyle name="Note 4 2 2 5 2" xfId="20061" xr:uid="{00000000-0005-0000-0000-000060A20000}"/>
    <cellStyle name="Note 4 2 2 5 2 2" xfId="20062" xr:uid="{00000000-0005-0000-0000-000061A20000}"/>
    <cellStyle name="Note 4 2 2 5 2 2 2" xfId="20063" xr:uid="{00000000-0005-0000-0000-000062A20000}"/>
    <cellStyle name="Note 4 2 2 5 2 3" xfId="20064" xr:uid="{00000000-0005-0000-0000-000063A20000}"/>
    <cellStyle name="Note 4 2 2 5 3" xfId="20065" xr:uid="{00000000-0005-0000-0000-000064A20000}"/>
    <cellStyle name="Note 4 2 2 5 3 2" xfId="20066" xr:uid="{00000000-0005-0000-0000-000065A20000}"/>
    <cellStyle name="Note 4 2 2 5 4" xfId="20067" xr:uid="{00000000-0005-0000-0000-000066A20000}"/>
    <cellStyle name="Note 4 2 2 5 5" xfId="20068" xr:uid="{00000000-0005-0000-0000-000067A20000}"/>
    <cellStyle name="Note 4 2 2 6" xfId="20069" xr:uid="{00000000-0005-0000-0000-000068A20000}"/>
    <cellStyle name="Note 4 2 2 6 2" xfId="20070" xr:uid="{00000000-0005-0000-0000-000069A20000}"/>
    <cellStyle name="Note 4 2 2 7" xfId="20071" xr:uid="{00000000-0005-0000-0000-00006AA20000}"/>
    <cellStyle name="Note 4 2 2 7 2" xfId="20072" xr:uid="{00000000-0005-0000-0000-00006BA20000}"/>
    <cellStyle name="Note 4 2 2 8" xfId="20073" xr:uid="{00000000-0005-0000-0000-00006CA20000}"/>
    <cellStyle name="Note 4 2 3" xfId="20074" xr:uid="{00000000-0005-0000-0000-00006DA20000}"/>
    <cellStyle name="Note 4 2 3 2" xfId="20075" xr:uid="{00000000-0005-0000-0000-00006EA20000}"/>
    <cellStyle name="Note 4 2 3 2 2" xfId="20076" xr:uid="{00000000-0005-0000-0000-00006FA20000}"/>
    <cellStyle name="Note 4 2 3 2 2 2" xfId="20077" xr:uid="{00000000-0005-0000-0000-000070A20000}"/>
    <cellStyle name="Note 4 2 3 2 2 2 2" xfId="47306" xr:uid="{00000000-0005-0000-0000-000071A20000}"/>
    <cellStyle name="Note 4 2 3 2 2 3" xfId="20078" xr:uid="{00000000-0005-0000-0000-000072A20000}"/>
    <cellStyle name="Note 4 2 3 2 3" xfId="20079" xr:uid="{00000000-0005-0000-0000-000073A20000}"/>
    <cellStyle name="Note 4 2 3 2 3 2" xfId="47307" xr:uid="{00000000-0005-0000-0000-000074A20000}"/>
    <cellStyle name="Note 4 2 3 2 4" xfId="47308" xr:uid="{00000000-0005-0000-0000-000075A20000}"/>
    <cellStyle name="Note 4 2 3 3" xfId="20080" xr:uid="{00000000-0005-0000-0000-000076A20000}"/>
    <cellStyle name="Note 4 2 3 3 2" xfId="20081" xr:uid="{00000000-0005-0000-0000-000077A20000}"/>
    <cellStyle name="Note 4 2 3 3 2 2" xfId="47309" xr:uid="{00000000-0005-0000-0000-000078A20000}"/>
    <cellStyle name="Note 4 2 3 3 3" xfId="47310" xr:uid="{00000000-0005-0000-0000-000079A20000}"/>
    <cellStyle name="Note 4 2 3 4" xfId="20082" xr:uid="{00000000-0005-0000-0000-00007AA20000}"/>
    <cellStyle name="Note 4 2 4" xfId="20083" xr:uid="{00000000-0005-0000-0000-00007BA20000}"/>
    <cellStyle name="Note 4 2 4 2" xfId="20084" xr:uid="{00000000-0005-0000-0000-00007CA20000}"/>
    <cellStyle name="Note 4 2 4 2 2" xfId="20085" xr:uid="{00000000-0005-0000-0000-00007DA20000}"/>
    <cellStyle name="Note 4 2 4 2 2 2" xfId="20086" xr:uid="{00000000-0005-0000-0000-00007EA20000}"/>
    <cellStyle name="Note 4 2 4 2 2 3" xfId="20087" xr:uid="{00000000-0005-0000-0000-00007FA20000}"/>
    <cellStyle name="Note 4 2 4 2 3" xfId="20088" xr:uid="{00000000-0005-0000-0000-000080A20000}"/>
    <cellStyle name="Note 4 2 4 3" xfId="20089" xr:uid="{00000000-0005-0000-0000-000081A20000}"/>
    <cellStyle name="Note 4 2 4 3 2" xfId="20090" xr:uid="{00000000-0005-0000-0000-000082A20000}"/>
    <cellStyle name="Note 4 2 4 3 2 2" xfId="20091" xr:uid="{00000000-0005-0000-0000-000083A20000}"/>
    <cellStyle name="Note 4 2 4 3 3" xfId="20092" xr:uid="{00000000-0005-0000-0000-000084A20000}"/>
    <cellStyle name="Note 4 2 4 3 4" xfId="20093" xr:uid="{00000000-0005-0000-0000-000085A20000}"/>
    <cellStyle name="Note 4 2 4 4" xfId="20094" xr:uid="{00000000-0005-0000-0000-000086A20000}"/>
    <cellStyle name="Note 4 2 4 4 2" xfId="20095" xr:uid="{00000000-0005-0000-0000-000087A20000}"/>
    <cellStyle name="Note 4 2 4 5" xfId="20096" xr:uid="{00000000-0005-0000-0000-000088A20000}"/>
    <cellStyle name="Note 4 2 4 5 2" xfId="20097" xr:uid="{00000000-0005-0000-0000-000089A20000}"/>
    <cellStyle name="Note 4 2 4 6" xfId="20098" xr:uid="{00000000-0005-0000-0000-00008AA20000}"/>
    <cellStyle name="Note 4 2 4 7" xfId="20099" xr:uid="{00000000-0005-0000-0000-00008BA20000}"/>
    <cellStyle name="Note 4 2 5" xfId="20100" xr:uid="{00000000-0005-0000-0000-00008CA20000}"/>
    <cellStyle name="Note 4 2 5 2" xfId="20101" xr:uid="{00000000-0005-0000-0000-00008DA20000}"/>
    <cellStyle name="Note 4 2 5 2 2" xfId="20102" xr:uid="{00000000-0005-0000-0000-00008EA20000}"/>
    <cellStyle name="Note 4 2 5 2 2 2" xfId="20103" xr:uid="{00000000-0005-0000-0000-00008FA20000}"/>
    <cellStyle name="Note 4 2 5 2 3" xfId="20104" xr:uid="{00000000-0005-0000-0000-000090A20000}"/>
    <cellStyle name="Note 4 2 5 3" xfId="20105" xr:uid="{00000000-0005-0000-0000-000091A20000}"/>
    <cellStyle name="Note 4 2 6" xfId="20106" xr:uid="{00000000-0005-0000-0000-000092A20000}"/>
    <cellStyle name="Note 4 2 6 2" xfId="20107" xr:uid="{00000000-0005-0000-0000-000093A20000}"/>
    <cellStyle name="Note 4 2 6 2 2" xfId="20108" xr:uid="{00000000-0005-0000-0000-000094A20000}"/>
    <cellStyle name="Note 4 2 6 2 2 2" xfId="20109" xr:uid="{00000000-0005-0000-0000-000095A20000}"/>
    <cellStyle name="Note 4 2 6 2 3" xfId="20110" xr:uid="{00000000-0005-0000-0000-000096A20000}"/>
    <cellStyle name="Note 4 2 6 3" xfId="20111" xr:uid="{00000000-0005-0000-0000-000097A20000}"/>
    <cellStyle name="Note 4 2 6 3 2" xfId="20112" xr:uid="{00000000-0005-0000-0000-000098A20000}"/>
    <cellStyle name="Note 4 2 6 4" xfId="20113" xr:uid="{00000000-0005-0000-0000-000099A20000}"/>
    <cellStyle name="Note 4 2 6 5" xfId="20114" xr:uid="{00000000-0005-0000-0000-00009AA20000}"/>
    <cellStyle name="Note 4 2 7" xfId="20115" xr:uid="{00000000-0005-0000-0000-00009BA20000}"/>
    <cellStyle name="Note 4 2 7 2" xfId="20116" xr:uid="{00000000-0005-0000-0000-00009CA20000}"/>
    <cellStyle name="Note 4 2 8" xfId="20117" xr:uid="{00000000-0005-0000-0000-00009DA20000}"/>
    <cellStyle name="Note 4 2 8 2" xfId="20118" xr:uid="{00000000-0005-0000-0000-00009EA20000}"/>
    <cellStyle name="Note 4 2 9" xfId="20119" xr:uid="{00000000-0005-0000-0000-00009FA20000}"/>
    <cellStyle name="Note 4 3" xfId="20120" xr:uid="{00000000-0005-0000-0000-0000A0A20000}"/>
    <cellStyle name="Note 4 3 2" xfId="20121" xr:uid="{00000000-0005-0000-0000-0000A1A20000}"/>
    <cellStyle name="Note 4 3 2 2" xfId="20122" xr:uid="{00000000-0005-0000-0000-0000A2A20000}"/>
    <cellStyle name="Note 4 3 2 2 2" xfId="20123" xr:uid="{00000000-0005-0000-0000-0000A3A20000}"/>
    <cellStyle name="Note 4 3 2 2 2 2" xfId="20124" xr:uid="{00000000-0005-0000-0000-0000A4A20000}"/>
    <cellStyle name="Note 4 3 2 2 3" xfId="20125" xr:uid="{00000000-0005-0000-0000-0000A5A20000}"/>
    <cellStyle name="Note 4 3 2 3" xfId="20126" xr:uid="{00000000-0005-0000-0000-0000A6A20000}"/>
    <cellStyle name="Note 4 3 2 3 2" xfId="47311" xr:uid="{00000000-0005-0000-0000-0000A7A20000}"/>
    <cellStyle name="Note 4 3 2 4" xfId="20127" xr:uid="{00000000-0005-0000-0000-0000A8A20000}"/>
    <cellStyle name="Note 4 3 3" xfId="20128" xr:uid="{00000000-0005-0000-0000-0000A9A20000}"/>
    <cellStyle name="Note 4 3 3 2" xfId="20129" xr:uid="{00000000-0005-0000-0000-0000AAA20000}"/>
    <cellStyle name="Note 4 3 3 2 2" xfId="20130" xr:uid="{00000000-0005-0000-0000-0000ABA20000}"/>
    <cellStyle name="Note 4 3 3 3" xfId="20131" xr:uid="{00000000-0005-0000-0000-0000ACA20000}"/>
    <cellStyle name="Note 4 3 4" xfId="20132" xr:uid="{00000000-0005-0000-0000-0000ADA20000}"/>
    <cellStyle name="Note 4 3 4 2" xfId="20133" xr:uid="{00000000-0005-0000-0000-0000AEA20000}"/>
    <cellStyle name="Note 4 3 4 3" xfId="20134" xr:uid="{00000000-0005-0000-0000-0000AFA20000}"/>
    <cellStyle name="Note 4 3 5" xfId="20135" xr:uid="{00000000-0005-0000-0000-0000B0A20000}"/>
    <cellStyle name="Note 4 3 5 2" xfId="20136" xr:uid="{00000000-0005-0000-0000-0000B1A20000}"/>
    <cellStyle name="Note 4 3 6" xfId="20137" xr:uid="{00000000-0005-0000-0000-0000B2A20000}"/>
    <cellStyle name="Note 4 3 6 2" xfId="20138" xr:uid="{00000000-0005-0000-0000-0000B3A20000}"/>
    <cellStyle name="Note 4 3 7" xfId="20139" xr:uid="{00000000-0005-0000-0000-0000B4A20000}"/>
    <cellStyle name="Note 4 3 7 2" xfId="20140" xr:uid="{00000000-0005-0000-0000-0000B5A20000}"/>
    <cellStyle name="Note 4 3 8" xfId="20141" xr:uid="{00000000-0005-0000-0000-0000B6A20000}"/>
    <cellStyle name="Note 4 4" xfId="20142" xr:uid="{00000000-0005-0000-0000-0000B7A20000}"/>
    <cellStyle name="Note 4 4 2" xfId="20143" xr:uid="{00000000-0005-0000-0000-0000B8A20000}"/>
    <cellStyle name="Note 4 4 2 2" xfId="20144" xr:uid="{00000000-0005-0000-0000-0000B9A20000}"/>
    <cellStyle name="Note 4 4 2 2 2" xfId="20145" xr:uid="{00000000-0005-0000-0000-0000BAA20000}"/>
    <cellStyle name="Note 4 4 2 2 2 2" xfId="20146" xr:uid="{00000000-0005-0000-0000-0000BBA20000}"/>
    <cellStyle name="Note 4 4 2 2 3" xfId="20147" xr:uid="{00000000-0005-0000-0000-0000BCA20000}"/>
    <cellStyle name="Note 4 4 2 3" xfId="20148" xr:uid="{00000000-0005-0000-0000-0000BDA20000}"/>
    <cellStyle name="Note 4 4 2 4" xfId="20149" xr:uid="{00000000-0005-0000-0000-0000BEA20000}"/>
    <cellStyle name="Note 4 4 3" xfId="20150" xr:uid="{00000000-0005-0000-0000-0000BFA20000}"/>
    <cellStyle name="Note 4 4 3 2" xfId="20151" xr:uid="{00000000-0005-0000-0000-0000C0A20000}"/>
    <cellStyle name="Note 4 4 3 2 2" xfId="20152" xr:uid="{00000000-0005-0000-0000-0000C1A20000}"/>
    <cellStyle name="Note 4 4 3 3" xfId="20153" xr:uid="{00000000-0005-0000-0000-0000C2A20000}"/>
    <cellStyle name="Note 4 4 4" xfId="20154" xr:uid="{00000000-0005-0000-0000-0000C3A20000}"/>
    <cellStyle name="Note 4 4 4 2" xfId="20155" xr:uid="{00000000-0005-0000-0000-0000C4A20000}"/>
    <cellStyle name="Note 4 4 5" xfId="20156" xr:uid="{00000000-0005-0000-0000-0000C5A20000}"/>
    <cellStyle name="Note 4 4 5 2" xfId="20157" xr:uid="{00000000-0005-0000-0000-0000C6A20000}"/>
    <cellStyle name="Note 4 4 6" xfId="20158" xr:uid="{00000000-0005-0000-0000-0000C7A20000}"/>
    <cellStyle name="Note 4 4 6 2" xfId="20159" xr:uid="{00000000-0005-0000-0000-0000C8A20000}"/>
    <cellStyle name="Note 4 4 7" xfId="20160" xr:uid="{00000000-0005-0000-0000-0000C9A20000}"/>
    <cellStyle name="Note 4 4 7 2" xfId="20161" xr:uid="{00000000-0005-0000-0000-0000CAA20000}"/>
    <cellStyle name="Note 4 4 8" xfId="20162" xr:uid="{00000000-0005-0000-0000-0000CBA20000}"/>
    <cellStyle name="Note 4 5" xfId="20163" xr:uid="{00000000-0005-0000-0000-0000CCA20000}"/>
    <cellStyle name="Note 4 5 2" xfId="20164" xr:uid="{00000000-0005-0000-0000-0000CDA20000}"/>
    <cellStyle name="Note 4 5 2 2" xfId="20165" xr:uid="{00000000-0005-0000-0000-0000CEA20000}"/>
    <cellStyle name="Note 4 5 2 3" xfId="20166" xr:uid="{00000000-0005-0000-0000-0000CFA20000}"/>
    <cellStyle name="Note 4 5 3" xfId="20167" xr:uid="{00000000-0005-0000-0000-0000D0A20000}"/>
    <cellStyle name="Note 4 5 4" xfId="20168" xr:uid="{00000000-0005-0000-0000-0000D1A20000}"/>
    <cellStyle name="Note 4 6" xfId="20169" xr:uid="{00000000-0005-0000-0000-0000D2A20000}"/>
    <cellStyle name="Note 4 6 2" xfId="20170" xr:uid="{00000000-0005-0000-0000-0000D3A20000}"/>
    <cellStyle name="Note 4 6 2 2" xfId="20171" xr:uid="{00000000-0005-0000-0000-0000D4A20000}"/>
    <cellStyle name="Note 4 6 2 2 2" xfId="20172" xr:uid="{00000000-0005-0000-0000-0000D5A20000}"/>
    <cellStyle name="Note 4 6 2 3" xfId="20173" xr:uid="{00000000-0005-0000-0000-0000D6A20000}"/>
    <cellStyle name="Note 4 6 3" xfId="20174" xr:uid="{00000000-0005-0000-0000-0000D7A20000}"/>
    <cellStyle name="Note 4 6 4" xfId="20175" xr:uid="{00000000-0005-0000-0000-0000D8A20000}"/>
    <cellStyle name="Note 4 7" xfId="20176" xr:uid="{00000000-0005-0000-0000-0000D9A20000}"/>
    <cellStyle name="Note 4 7 2" xfId="20177" xr:uid="{00000000-0005-0000-0000-0000DAA20000}"/>
    <cellStyle name="Note 4 8" xfId="20178" xr:uid="{00000000-0005-0000-0000-0000DBA20000}"/>
    <cellStyle name="Note 4 8 2" xfId="20179" xr:uid="{00000000-0005-0000-0000-0000DCA20000}"/>
    <cellStyle name="Note 4 8 3" xfId="20180" xr:uid="{00000000-0005-0000-0000-0000DDA20000}"/>
    <cellStyle name="Note 4 9" xfId="20181" xr:uid="{00000000-0005-0000-0000-0000DEA20000}"/>
    <cellStyle name="Note 4 9 2" xfId="20182" xr:uid="{00000000-0005-0000-0000-0000DFA20000}"/>
    <cellStyle name="Note 4_Sheet2" xfId="20183" xr:uid="{00000000-0005-0000-0000-0000E0A20000}"/>
    <cellStyle name="Note 40" xfId="20184" xr:uid="{00000000-0005-0000-0000-0000E1A20000}"/>
    <cellStyle name="Note 40 2" xfId="20185" xr:uid="{00000000-0005-0000-0000-0000E2A20000}"/>
    <cellStyle name="Note 40 2 2" xfId="20186" xr:uid="{00000000-0005-0000-0000-0000E3A20000}"/>
    <cellStyle name="Note 40 2 2 2" xfId="20187" xr:uid="{00000000-0005-0000-0000-0000E4A20000}"/>
    <cellStyle name="Note 40 2 2 2 2" xfId="20188" xr:uid="{00000000-0005-0000-0000-0000E5A20000}"/>
    <cellStyle name="Note 40 2 3" xfId="20189" xr:uid="{00000000-0005-0000-0000-0000E6A20000}"/>
    <cellStyle name="Note 40 3" xfId="20190" xr:uid="{00000000-0005-0000-0000-0000E7A20000}"/>
    <cellStyle name="Note 40 3 2" xfId="20191" xr:uid="{00000000-0005-0000-0000-0000E8A20000}"/>
    <cellStyle name="Note 40 3 2 2" xfId="20192" xr:uid="{00000000-0005-0000-0000-0000E9A20000}"/>
    <cellStyle name="Note 40 3 2 2 2" xfId="20193" xr:uid="{00000000-0005-0000-0000-0000EAA20000}"/>
    <cellStyle name="Note 40 3 3" xfId="20194" xr:uid="{00000000-0005-0000-0000-0000EBA20000}"/>
    <cellStyle name="Note 40 3 3 2" xfId="20195" xr:uid="{00000000-0005-0000-0000-0000ECA20000}"/>
    <cellStyle name="Note 40 3 3 2 2" xfId="20196" xr:uid="{00000000-0005-0000-0000-0000EDA20000}"/>
    <cellStyle name="Note 40 3 3 3" xfId="20197" xr:uid="{00000000-0005-0000-0000-0000EEA20000}"/>
    <cellStyle name="Note 40 3 4" xfId="20198" xr:uid="{00000000-0005-0000-0000-0000EFA20000}"/>
    <cellStyle name="Note 40 3 4 2" xfId="20199" xr:uid="{00000000-0005-0000-0000-0000F0A20000}"/>
    <cellStyle name="Note 40 3 5" xfId="20200" xr:uid="{00000000-0005-0000-0000-0000F1A20000}"/>
    <cellStyle name="Note 40 3 5 2" xfId="20201" xr:uid="{00000000-0005-0000-0000-0000F2A20000}"/>
    <cellStyle name="Note 40 3 6" xfId="20202" xr:uid="{00000000-0005-0000-0000-0000F3A20000}"/>
    <cellStyle name="Note 40 4" xfId="20203" xr:uid="{00000000-0005-0000-0000-0000F4A20000}"/>
    <cellStyle name="Note 40 4 2" xfId="20204" xr:uid="{00000000-0005-0000-0000-0000F5A20000}"/>
    <cellStyle name="Note 40 4 2 2" xfId="20205" xr:uid="{00000000-0005-0000-0000-0000F6A20000}"/>
    <cellStyle name="Note 40 4 2 2 2" xfId="20206" xr:uid="{00000000-0005-0000-0000-0000F7A20000}"/>
    <cellStyle name="Note 40 5" xfId="20207" xr:uid="{00000000-0005-0000-0000-0000F8A20000}"/>
    <cellStyle name="Note 40 5 2" xfId="20208" xr:uid="{00000000-0005-0000-0000-0000F9A20000}"/>
    <cellStyle name="Note 40 5 2 2" xfId="20209" xr:uid="{00000000-0005-0000-0000-0000FAA20000}"/>
    <cellStyle name="Note 40 5 2 2 2" xfId="20210" xr:uid="{00000000-0005-0000-0000-0000FBA20000}"/>
    <cellStyle name="Note 40 5 3" xfId="20211" xr:uid="{00000000-0005-0000-0000-0000FCA20000}"/>
    <cellStyle name="Note 40 5 3 2" xfId="20212" xr:uid="{00000000-0005-0000-0000-0000FDA20000}"/>
    <cellStyle name="Note 40 5 4" xfId="20213" xr:uid="{00000000-0005-0000-0000-0000FEA20000}"/>
    <cellStyle name="Note 41" xfId="20214" xr:uid="{00000000-0005-0000-0000-0000FFA20000}"/>
    <cellStyle name="Note 41 2" xfId="20215" xr:uid="{00000000-0005-0000-0000-000000A30000}"/>
    <cellStyle name="Note 41 2 2" xfId="20216" xr:uid="{00000000-0005-0000-0000-000001A30000}"/>
    <cellStyle name="Note 41 2 2 2" xfId="20217" xr:uid="{00000000-0005-0000-0000-000002A30000}"/>
    <cellStyle name="Note 41 2 2 2 2" xfId="20218" xr:uid="{00000000-0005-0000-0000-000003A30000}"/>
    <cellStyle name="Note 41 2 3" xfId="20219" xr:uid="{00000000-0005-0000-0000-000004A30000}"/>
    <cellStyle name="Note 41 3" xfId="20220" xr:uid="{00000000-0005-0000-0000-000005A30000}"/>
    <cellStyle name="Note 41 3 2" xfId="20221" xr:uid="{00000000-0005-0000-0000-000006A30000}"/>
    <cellStyle name="Note 41 3 2 2" xfId="20222" xr:uid="{00000000-0005-0000-0000-000007A30000}"/>
    <cellStyle name="Note 41 3 2 2 2" xfId="20223" xr:uid="{00000000-0005-0000-0000-000008A30000}"/>
    <cellStyle name="Note 41 3 3" xfId="20224" xr:uid="{00000000-0005-0000-0000-000009A30000}"/>
    <cellStyle name="Note 41 3 3 2" xfId="20225" xr:uid="{00000000-0005-0000-0000-00000AA30000}"/>
    <cellStyle name="Note 41 3 3 2 2" xfId="20226" xr:uid="{00000000-0005-0000-0000-00000BA30000}"/>
    <cellStyle name="Note 41 3 3 3" xfId="20227" xr:uid="{00000000-0005-0000-0000-00000CA30000}"/>
    <cellStyle name="Note 41 3 4" xfId="20228" xr:uid="{00000000-0005-0000-0000-00000DA30000}"/>
    <cellStyle name="Note 41 3 4 2" xfId="20229" xr:uid="{00000000-0005-0000-0000-00000EA30000}"/>
    <cellStyle name="Note 41 3 5" xfId="20230" xr:uid="{00000000-0005-0000-0000-00000FA30000}"/>
    <cellStyle name="Note 41 3 5 2" xfId="20231" xr:uid="{00000000-0005-0000-0000-000010A30000}"/>
    <cellStyle name="Note 41 3 6" xfId="20232" xr:uid="{00000000-0005-0000-0000-000011A30000}"/>
    <cellStyle name="Note 41 4" xfId="20233" xr:uid="{00000000-0005-0000-0000-000012A30000}"/>
    <cellStyle name="Note 41 4 2" xfId="20234" xr:uid="{00000000-0005-0000-0000-000013A30000}"/>
    <cellStyle name="Note 41 4 2 2" xfId="20235" xr:uid="{00000000-0005-0000-0000-000014A30000}"/>
    <cellStyle name="Note 41 4 2 2 2" xfId="20236" xr:uid="{00000000-0005-0000-0000-000015A30000}"/>
    <cellStyle name="Note 41 5" xfId="20237" xr:uid="{00000000-0005-0000-0000-000016A30000}"/>
    <cellStyle name="Note 41 5 2" xfId="20238" xr:uid="{00000000-0005-0000-0000-000017A30000}"/>
    <cellStyle name="Note 41 5 2 2" xfId="20239" xr:uid="{00000000-0005-0000-0000-000018A30000}"/>
    <cellStyle name="Note 41 5 2 2 2" xfId="20240" xr:uid="{00000000-0005-0000-0000-000019A30000}"/>
    <cellStyle name="Note 41 5 3" xfId="20241" xr:uid="{00000000-0005-0000-0000-00001AA30000}"/>
    <cellStyle name="Note 41 5 3 2" xfId="20242" xr:uid="{00000000-0005-0000-0000-00001BA30000}"/>
    <cellStyle name="Note 41 5 4" xfId="20243" xr:uid="{00000000-0005-0000-0000-00001CA30000}"/>
    <cellStyle name="Note 42" xfId="20244" xr:uid="{00000000-0005-0000-0000-00001DA30000}"/>
    <cellStyle name="Note 42 2" xfId="20245" xr:uid="{00000000-0005-0000-0000-00001EA30000}"/>
    <cellStyle name="Note 42 2 2" xfId="20246" xr:uid="{00000000-0005-0000-0000-00001FA30000}"/>
    <cellStyle name="Note 42 2 2 2" xfId="20247" xr:uid="{00000000-0005-0000-0000-000020A30000}"/>
    <cellStyle name="Note 42 3" xfId="20248" xr:uid="{00000000-0005-0000-0000-000021A30000}"/>
    <cellStyle name="Note 43" xfId="20249" xr:uid="{00000000-0005-0000-0000-000022A30000}"/>
    <cellStyle name="Note 43 2" xfId="20250" xr:uid="{00000000-0005-0000-0000-000023A30000}"/>
    <cellStyle name="Note 43 2 2" xfId="20251" xr:uid="{00000000-0005-0000-0000-000024A30000}"/>
    <cellStyle name="Note 43 2 2 2" xfId="20252" xr:uid="{00000000-0005-0000-0000-000025A30000}"/>
    <cellStyle name="Note 43 3" xfId="20253" xr:uid="{00000000-0005-0000-0000-000026A30000}"/>
    <cellStyle name="Note 44" xfId="20254" xr:uid="{00000000-0005-0000-0000-000027A30000}"/>
    <cellStyle name="Note 44 2" xfId="20255" xr:uid="{00000000-0005-0000-0000-000028A30000}"/>
    <cellStyle name="Note 44 2 2" xfId="20256" xr:uid="{00000000-0005-0000-0000-000029A30000}"/>
    <cellStyle name="Note 44 2 2 2" xfId="20257" xr:uid="{00000000-0005-0000-0000-00002AA30000}"/>
    <cellStyle name="Note 44 3" xfId="20258" xr:uid="{00000000-0005-0000-0000-00002BA30000}"/>
    <cellStyle name="Note 45" xfId="20259" xr:uid="{00000000-0005-0000-0000-00002CA30000}"/>
    <cellStyle name="Note 45 2" xfId="20260" xr:uid="{00000000-0005-0000-0000-00002DA30000}"/>
    <cellStyle name="Note 45 2 2" xfId="20261" xr:uid="{00000000-0005-0000-0000-00002EA30000}"/>
    <cellStyle name="Note 45 2 2 2" xfId="20262" xr:uid="{00000000-0005-0000-0000-00002FA30000}"/>
    <cellStyle name="Note 45 3" xfId="20263" xr:uid="{00000000-0005-0000-0000-000030A30000}"/>
    <cellStyle name="Note 46" xfId="20264" xr:uid="{00000000-0005-0000-0000-000031A30000}"/>
    <cellStyle name="Note 46 2" xfId="20265" xr:uid="{00000000-0005-0000-0000-000032A30000}"/>
    <cellStyle name="Note 46 2 2" xfId="20266" xr:uid="{00000000-0005-0000-0000-000033A30000}"/>
    <cellStyle name="Note 46 2 2 2" xfId="20267" xr:uid="{00000000-0005-0000-0000-000034A30000}"/>
    <cellStyle name="Note 46 3" xfId="20268" xr:uid="{00000000-0005-0000-0000-000035A30000}"/>
    <cellStyle name="Note 47" xfId="20269" xr:uid="{00000000-0005-0000-0000-000036A30000}"/>
    <cellStyle name="Note 47 2" xfId="20270" xr:uid="{00000000-0005-0000-0000-000037A30000}"/>
    <cellStyle name="Note 47 2 2" xfId="20271" xr:uid="{00000000-0005-0000-0000-000038A30000}"/>
    <cellStyle name="Note 47 2 2 2" xfId="20272" xr:uid="{00000000-0005-0000-0000-000039A30000}"/>
    <cellStyle name="Note 47 3" xfId="20273" xr:uid="{00000000-0005-0000-0000-00003AA30000}"/>
    <cellStyle name="Note 48" xfId="20274" xr:uid="{00000000-0005-0000-0000-00003BA30000}"/>
    <cellStyle name="Note 48 2" xfId="20275" xr:uid="{00000000-0005-0000-0000-00003CA30000}"/>
    <cellStyle name="Note 48 2 2" xfId="20276" xr:uid="{00000000-0005-0000-0000-00003DA30000}"/>
    <cellStyle name="Note 48 2 2 2" xfId="20277" xr:uid="{00000000-0005-0000-0000-00003EA30000}"/>
    <cellStyle name="Note 48 3" xfId="20278" xr:uid="{00000000-0005-0000-0000-00003FA30000}"/>
    <cellStyle name="Note 49" xfId="20279" xr:uid="{00000000-0005-0000-0000-000040A30000}"/>
    <cellStyle name="Note 49 2" xfId="20280" xr:uid="{00000000-0005-0000-0000-000041A30000}"/>
    <cellStyle name="Note 49 2 2" xfId="20281" xr:uid="{00000000-0005-0000-0000-000042A30000}"/>
    <cellStyle name="Note 49 2 2 2" xfId="20282" xr:uid="{00000000-0005-0000-0000-000043A30000}"/>
    <cellStyle name="Note 49 3" xfId="20283" xr:uid="{00000000-0005-0000-0000-000044A30000}"/>
    <cellStyle name="Note 5" xfId="20284" xr:uid="{00000000-0005-0000-0000-000045A30000}"/>
    <cellStyle name="Note 5 10" xfId="20285" xr:uid="{00000000-0005-0000-0000-000046A30000}"/>
    <cellStyle name="Note 5 10 2" xfId="20286" xr:uid="{00000000-0005-0000-0000-000047A30000}"/>
    <cellStyle name="Note 5 11" xfId="20287" xr:uid="{00000000-0005-0000-0000-000048A30000}"/>
    <cellStyle name="Note 5 2" xfId="20288" xr:uid="{00000000-0005-0000-0000-000049A30000}"/>
    <cellStyle name="Note 5 2 2" xfId="20289" xr:uid="{00000000-0005-0000-0000-00004AA30000}"/>
    <cellStyle name="Note 5 2 2 2" xfId="20290" xr:uid="{00000000-0005-0000-0000-00004BA30000}"/>
    <cellStyle name="Note 5 2 2 2 2" xfId="20291" xr:uid="{00000000-0005-0000-0000-00004CA30000}"/>
    <cellStyle name="Note 5 2 2 2 2 2" xfId="20292" xr:uid="{00000000-0005-0000-0000-00004DA30000}"/>
    <cellStyle name="Note 5 2 2 2 2 2 2" xfId="47312" xr:uid="{00000000-0005-0000-0000-00004EA30000}"/>
    <cellStyle name="Note 5 2 2 2 2 2 2 2" xfId="47313" xr:uid="{00000000-0005-0000-0000-00004FA30000}"/>
    <cellStyle name="Note 5 2 2 2 2 2 2 2 2" xfId="47314" xr:uid="{00000000-0005-0000-0000-000050A30000}"/>
    <cellStyle name="Note 5 2 2 2 2 2 2 2 2 2" xfId="47315" xr:uid="{00000000-0005-0000-0000-000051A30000}"/>
    <cellStyle name="Note 5 2 2 2 2 2 2 2 2 2 2" xfId="47316" xr:uid="{00000000-0005-0000-0000-000052A30000}"/>
    <cellStyle name="Note 5 2 2 2 2 2 2 2 2 3" xfId="47317" xr:uid="{00000000-0005-0000-0000-000053A30000}"/>
    <cellStyle name="Note 5 2 2 2 2 2 2 2 3" xfId="47318" xr:uid="{00000000-0005-0000-0000-000054A30000}"/>
    <cellStyle name="Note 5 2 2 2 2 2 2 2 3 2" xfId="47319" xr:uid="{00000000-0005-0000-0000-000055A30000}"/>
    <cellStyle name="Note 5 2 2 2 2 2 2 2 4" xfId="47320" xr:uid="{00000000-0005-0000-0000-000056A30000}"/>
    <cellStyle name="Note 5 2 2 2 2 2 2 3" xfId="47321" xr:uid="{00000000-0005-0000-0000-000057A30000}"/>
    <cellStyle name="Note 5 2 2 2 2 2 2 3 2" xfId="47322" xr:uid="{00000000-0005-0000-0000-000058A30000}"/>
    <cellStyle name="Note 5 2 2 2 2 2 2 3 2 2" xfId="47323" xr:uid="{00000000-0005-0000-0000-000059A30000}"/>
    <cellStyle name="Note 5 2 2 2 2 2 2 3 3" xfId="47324" xr:uid="{00000000-0005-0000-0000-00005AA30000}"/>
    <cellStyle name="Note 5 2 2 2 2 2 2 4" xfId="47325" xr:uid="{00000000-0005-0000-0000-00005BA30000}"/>
    <cellStyle name="Note 5 2 2 2 2 2 3" xfId="47326" xr:uid="{00000000-0005-0000-0000-00005CA30000}"/>
    <cellStyle name="Note 5 2 2 2 2 2 3 2" xfId="47327" xr:uid="{00000000-0005-0000-0000-00005DA30000}"/>
    <cellStyle name="Note 5 2 2 2 2 2 3 2 2" xfId="47328" xr:uid="{00000000-0005-0000-0000-00005EA30000}"/>
    <cellStyle name="Note 5 2 2 2 2 2 3 2 2 2" xfId="47329" xr:uid="{00000000-0005-0000-0000-00005FA30000}"/>
    <cellStyle name="Note 5 2 2 2 2 2 3 2 3" xfId="47330" xr:uid="{00000000-0005-0000-0000-000060A30000}"/>
    <cellStyle name="Note 5 2 2 2 2 2 3 3" xfId="47331" xr:uid="{00000000-0005-0000-0000-000061A30000}"/>
    <cellStyle name="Note 5 2 2 2 2 2 3 3 2" xfId="47332" xr:uid="{00000000-0005-0000-0000-000062A30000}"/>
    <cellStyle name="Note 5 2 2 2 2 2 3 4" xfId="47333" xr:uid="{00000000-0005-0000-0000-000063A30000}"/>
    <cellStyle name="Note 5 2 2 2 2 2 4" xfId="47334" xr:uid="{00000000-0005-0000-0000-000064A30000}"/>
    <cellStyle name="Note 5 2 2 2 2 2 4 2" xfId="47335" xr:uid="{00000000-0005-0000-0000-000065A30000}"/>
    <cellStyle name="Note 5 2 2 2 2 2 4 2 2" xfId="47336" xr:uid="{00000000-0005-0000-0000-000066A30000}"/>
    <cellStyle name="Note 5 2 2 2 2 2 4 3" xfId="47337" xr:uid="{00000000-0005-0000-0000-000067A30000}"/>
    <cellStyle name="Note 5 2 2 2 2 2 5" xfId="47338" xr:uid="{00000000-0005-0000-0000-000068A30000}"/>
    <cellStyle name="Note 5 2 2 2 2 3" xfId="47339" xr:uid="{00000000-0005-0000-0000-000069A30000}"/>
    <cellStyle name="Note 5 2 2 2 2 3 2" xfId="47340" xr:uid="{00000000-0005-0000-0000-00006AA30000}"/>
    <cellStyle name="Note 5 2 2 2 2 3 2 2" xfId="47341" xr:uid="{00000000-0005-0000-0000-00006BA30000}"/>
    <cellStyle name="Note 5 2 2 2 2 3 2 2 2" xfId="47342" xr:uid="{00000000-0005-0000-0000-00006CA30000}"/>
    <cellStyle name="Note 5 2 2 2 2 3 2 2 2 2" xfId="47343" xr:uid="{00000000-0005-0000-0000-00006DA30000}"/>
    <cellStyle name="Note 5 2 2 2 2 3 2 2 3" xfId="47344" xr:uid="{00000000-0005-0000-0000-00006EA30000}"/>
    <cellStyle name="Note 5 2 2 2 2 3 2 3" xfId="47345" xr:uid="{00000000-0005-0000-0000-00006FA30000}"/>
    <cellStyle name="Note 5 2 2 2 2 3 2 3 2" xfId="47346" xr:uid="{00000000-0005-0000-0000-000070A30000}"/>
    <cellStyle name="Note 5 2 2 2 2 3 2 4" xfId="47347" xr:uid="{00000000-0005-0000-0000-000071A30000}"/>
    <cellStyle name="Note 5 2 2 2 2 3 3" xfId="47348" xr:uid="{00000000-0005-0000-0000-000072A30000}"/>
    <cellStyle name="Note 5 2 2 2 2 3 3 2" xfId="47349" xr:uid="{00000000-0005-0000-0000-000073A30000}"/>
    <cellStyle name="Note 5 2 2 2 2 3 3 2 2" xfId="47350" xr:uid="{00000000-0005-0000-0000-000074A30000}"/>
    <cellStyle name="Note 5 2 2 2 2 3 3 3" xfId="47351" xr:uid="{00000000-0005-0000-0000-000075A30000}"/>
    <cellStyle name="Note 5 2 2 2 2 3 4" xfId="47352" xr:uid="{00000000-0005-0000-0000-000076A30000}"/>
    <cellStyle name="Note 5 2 2 2 2 4" xfId="47353" xr:uid="{00000000-0005-0000-0000-000077A30000}"/>
    <cellStyle name="Note 5 2 2 2 2 4 2" xfId="47354" xr:uid="{00000000-0005-0000-0000-000078A30000}"/>
    <cellStyle name="Note 5 2 2 2 2 4 2 2" xfId="47355" xr:uid="{00000000-0005-0000-0000-000079A30000}"/>
    <cellStyle name="Note 5 2 2 2 2 4 2 2 2" xfId="47356" xr:uid="{00000000-0005-0000-0000-00007AA30000}"/>
    <cellStyle name="Note 5 2 2 2 2 4 2 3" xfId="47357" xr:uid="{00000000-0005-0000-0000-00007BA30000}"/>
    <cellStyle name="Note 5 2 2 2 2 4 3" xfId="47358" xr:uid="{00000000-0005-0000-0000-00007CA30000}"/>
    <cellStyle name="Note 5 2 2 2 2 4 3 2" xfId="47359" xr:uid="{00000000-0005-0000-0000-00007DA30000}"/>
    <cellStyle name="Note 5 2 2 2 2 4 4" xfId="47360" xr:uid="{00000000-0005-0000-0000-00007EA30000}"/>
    <cellStyle name="Note 5 2 2 2 2 5" xfId="47361" xr:uid="{00000000-0005-0000-0000-00007FA30000}"/>
    <cellStyle name="Note 5 2 2 2 2 5 2" xfId="47362" xr:uid="{00000000-0005-0000-0000-000080A30000}"/>
    <cellStyle name="Note 5 2 2 2 2 5 2 2" xfId="47363" xr:uid="{00000000-0005-0000-0000-000081A30000}"/>
    <cellStyle name="Note 5 2 2 2 2 5 3" xfId="47364" xr:uid="{00000000-0005-0000-0000-000082A30000}"/>
    <cellStyle name="Note 5 2 2 2 2 6" xfId="47365" xr:uid="{00000000-0005-0000-0000-000083A30000}"/>
    <cellStyle name="Note 5 2 2 2 3" xfId="20293" xr:uid="{00000000-0005-0000-0000-000084A30000}"/>
    <cellStyle name="Note 5 2 2 2 3 2" xfId="47366" xr:uid="{00000000-0005-0000-0000-000085A30000}"/>
    <cellStyle name="Note 5 2 2 2 3 2 2" xfId="47367" xr:uid="{00000000-0005-0000-0000-000086A30000}"/>
    <cellStyle name="Note 5 2 2 2 3 2 2 2" xfId="47368" xr:uid="{00000000-0005-0000-0000-000087A30000}"/>
    <cellStyle name="Note 5 2 2 2 3 2 2 2 2" xfId="47369" xr:uid="{00000000-0005-0000-0000-000088A30000}"/>
    <cellStyle name="Note 5 2 2 2 3 2 2 2 2 2" xfId="47370" xr:uid="{00000000-0005-0000-0000-000089A30000}"/>
    <cellStyle name="Note 5 2 2 2 3 2 2 2 2 2 2" xfId="47371" xr:uid="{00000000-0005-0000-0000-00008AA30000}"/>
    <cellStyle name="Note 5 2 2 2 3 2 2 2 2 3" xfId="47372" xr:uid="{00000000-0005-0000-0000-00008BA30000}"/>
    <cellStyle name="Note 5 2 2 2 3 2 2 2 3" xfId="47373" xr:uid="{00000000-0005-0000-0000-00008CA30000}"/>
    <cellStyle name="Note 5 2 2 2 3 2 2 2 3 2" xfId="47374" xr:uid="{00000000-0005-0000-0000-00008DA30000}"/>
    <cellStyle name="Note 5 2 2 2 3 2 2 2 4" xfId="47375" xr:uid="{00000000-0005-0000-0000-00008EA30000}"/>
    <cellStyle name="Note 5 2 2 2 3 2 2 3" xfId="47376" xr:uid="{00000000-0005-0000-0000-00008FA30000}"/>
    <cellStyle name="Note 5 2 2 2 3 2 2 3 2" xfId="47377" xr:uid="{00000000-0005-0000-0000-000090A30000}"/>
    <cellStyle name="Note 5 2 2 2 3 2 2 3 2 2" xfId="47378" xr:uid="{00000000-0005-0000-0000-000091A30000}"/>
    <cellStyle name="Note 5 2 2 2 3 2 2 3 3" xfId="47379" xr:uid="{00000000-0005-0000-0000-000092A30000}"/>
    <cellStyle name="Note 5 2 2 2 3 2 2 4" xfId="47380" xr:uid="{00000000-0005-0000-0000-000093A30000}"/>
    <cellStyle name="Note 5 2 2 2 3 2 3" xfId="47381" xr:uid="{00000000-0005-0000-0000-000094A30000}"/>
    <cellStyle name="Note 5 2 2 2 3 2 3 2" xfId="47382" xr:uid="{00000000-0005-0000-0000-000095A30000}"/>
    <cellStyle name="Note 5 2 2 2 3 2 3 2 2" xfId="47383" xr:uid="{00000000-0005-0000-0000-000096A30000}"/>
    <cellStyle name="Note 5 2 2 2 3 2 3 2 2 2" xfId="47384" xr:uid="{00000000-0005-0000-0000-000097A30000}"/>
    <cellStyle name="Note 5 2 2 2 3 2 3 2 3" xfId="47385" xr:uid="{00000000-0005-0000-0000-000098A30000}"/>
    <cellStyle name="Note 5 2 2 2 3 2 3 3" xfId="47386" xr:uid="{00000000-0005-0000-0000-000099A30000}"/>
    <cellStyle name="Note 5 2 2 2 3 2 3 3 2" xfId="47387" xr:uid="{00000000-0005-0000-0000-00009AA30000}"/>
    <cellStyle name="Note 5 2 2 2 3 2 3 4" xfId="47388" xr:uid="{00000000-0005-0000-0000-00009BA30000}"/>
    <cellStyle name="Note 5 2 2 2 3 2 4" xfId="47389" xr:uid="{00000000-0005-0000-0000-00009CA30000}"/>
    <cellStyle name="Note 5 2 2 2 3 2 4 2" xfId="47390" xr:uid="{00000000-0005-0000-0000-00009DA30000}"/>
    <cellStyle name="Note 5 2 2 2 3 2 4 2 2" xfId="47391" xr:uid="{00000000-0005-0000-0000-00009EA30000}"/>
    <cellStyle name="Note 5 2 2 2 3 2 4 3" xfId="47392" xr:uid="{00000000-0005-0000-0000-00009FA30000}"/>
    <cellStyle name="Note 5 2 2 2 3 2 5" xfId="47393" xr:uid="{00000000-0005-0000-0000-0000A0A30000}"/>
    <cellStyle name="Note 5 2 2 2 3 3" xfId="47394" xr:uid="{00000000-0005-0000-0000-0000A1A30000}"/>
    <cellStyle name="Note 5 2 2 2 3 3 2" xfId="47395" xr:uid="{00000000-0005-0000-0000-0000A2A30000}"/>
    <cellStyle name="Note 5 2 2 2 3 3 2 2" xfId="47396" xr:uid="{00000000-0005-0000-0000-0000A3A30000}"/>
    <cellStyle name="Note 5 2 2 2 3 3 2 2 2" xfId="47397" xr:uid="{00000000-0005-0000-0000-0000A4A30000}"/>
    <cellStyle name="Note 5 2 2 2 3 3 2 2 2 2" xfId="47398" xr:uid="{00000000-0005-0000-0000-0000A5A30000}"/>
    <cellStyle name="Note 5 2 2 2 3 3 2 2 3" xfId="47399" xr:uid="{00000000-0005-0000-0000-0000A6A30000}"/>
    <cellStyle name="Note 5 2 2 2 3 3 2 3" xfId="47400" xr:uid="{00000000-0005-0000-0000-0000A7A30000}"/>
    <cellStyle name="Note 5 2 2 2 3 3 2 3 2" xfId="47401" xr:uid="{00000000-0005-0000-0000-0000A8A30000}"/>
    <cellStyle name="Note 5 2 2 2 3 3 2 4" xfId="47402" xr:uid="{00000000-0005-0000-0000-0000A9A30000}"/>
    <cellStyle name="Note 5 2 2 2 3 3 3" xfId="47403" xr:uid="{00000000-0005-0000-0000-0000AAA30000}"/>
    <cellStyle name="Note 5 2 2 2 3 3 3 2" xfId="47404" xr:uid="{00000000-0005-0000-0000-0000ABA30000}"/>
    <cellStyle name="Note 5 2 2 2 3 3 3 2 2" xfId="47405" xr:uid="{00000000-0005-0000-0000-0000ACA30000}"/>
    <cellStyle name="Note 5 2 2 2 3 3 3 3" xfId="47406" xr:uid="{00000000-0005-0000-0000-0000ADA30000}"/>
    <cellStyle name="Note 5 2 2 2 3 3 4" xfId="47407" xr:uid="{00000000-0005-0000-0000-0000AEA30000}"/>
    <cellStyle name="Note 5 2 2 2 3 4" xfId="47408" xr:uid="{00000000-0005-0000-0000-0000AFA30000}"/>
    <cellStyle name="Note 5 2 2 2 3 4 2" xfId="47409" xr:uid="{00000000-0005-0000-0000-0000B0A30000}"/>
    <cellStyle name="Note 5 2 2 2 3 4 2 2" xfId="47410" xr:uid="{00000000-0005-0000-0000-0000B1A30000}"/>
    <cellStyle name="Note 5 2 2 2 3 4 2 2 2" xfId="47411" xr:uid="{00000000-0005-0000-0000-0000B2A30000}"/>
    <cellStyle name="Note 5 2 2 2 3 4 2 3" xfId="47412" xr:uid="{00000000-0005-0000-0000-0000B3A30000}"/>
    <cellStyle name="Note 5 2 2 2 3 4 3" xfId="47413" xr:uid="{00000000-0005-0000-0000-0000B4A30000}"/>
    <cellStyle name="Note 5 2 2 2 3 4 3 2" xfId="47414" xr:uid="{00000000-0005-0000-0000-0000B5A30000}"/>
    <cellStyle name="Note 5 2 2 2 3 4 4" xfId="47415" xr:uid="{00000000-0005-0000-0000-0000B6A30000}"/>
    <cellStyle name="Note 5 2 2 2 3 5" xfId="47416" xr:uid="{00000000-0005-0000-0000-0000B7A30000}"/>
    <cellStyle name="Note 5 2 2 2 3 5 2" xfId="47417" xr:uid="{00000000-0005-0000-0000-0000B8A30000}"/>
    <cellStyle name="Note 5 2 2 2 3 5 2 2" xfId="47418" xr:uid="{00000000-0005-0000-0000-0000B9A30000}"/>
    <cellStyle name="Note 5 2 2 2 3 5 3" xfId="47419" xr:uid="{00000000-0005-0000-0000-0000BAA30000}"/>
    <cellStyle name="Note 5 2 2 2 3 6" xfId="47420" xr:uid="{00000000-0005-0000-0000-0000BBA30000}"/>
    <cellStyle name="Note 5 2 2 2 4" xfId="47421" xr:uid="{00000000-0005-0000-0000-0000BCA30000}"/>
    <cellStyle name="Note 5 2 2 2 4 2" xfId="47422" xr:uid="{00000000-0005-0000-0000-0000BDA30000}"/>
    <cellStyle name="Note 5 2 2 2 4 2 2" xfId="47423" xr:uid="{00000000-0005-0000-0000-0000BEA30000}"/>
    <cellStyle name="Note 5 2 2 2 4 2 2 2" xfId="47424" xr:uid="{00000000-0005-0000-0000-0000BFA30000}"/>
    <cellStyle name="Note 5 2 2 2 4 2 2 2 2" xfId="47425" xr:uid="{00000000-0005-0000-0000-0000C0A30000}"/>
    <cellStyle name="Note 5 2 2 2 4 2 2 2 2 2" xfId="47426" xr:uid="{00000000-0005-0000-0000-0000C1A30000}"/>
    <cellStyle name="Note 5 2 2 2 4 2 2 2 3" xfId="47427" xr:uid="{00000000-0005-0000-0000-0000C2A30000}"/>
    <cellStyle name="Note 5 2 2 2 4 2 2 3" xfId="47428" xr:uid="{00000000-0005-0000-0000-0000C3A30000}"/>
    <cellStyle name="Note 5 2 2 2 4 2 2 3 2" xfId="47429" xr:uid="{00000000-0005-0000-0000-0000C4A30000}"/>
    <cellStyle name="Note 5 2 2 2 4 2 2 4" xfId="47430" xr:uid="{00000000-0005-0000-0000-0000C5A30000}"/>
    <cellStyle name="Note 5 2 2 2 4 2 3" xfId="47431" xr:uid="{00000000-0005-0000-0000-0000C6A30000}"/>
    <cellStyle name="Note 5 2 2 2 4 2 3 2" xfId="47432" xr:uid="{00000000-0005-0000-0000-0000C7A30000}"/>
    <cellStyle name="Note 5 2 2 2 4 2 3 2 2" xfId="47433" xr:uid="{00000000-0005-0000-0000-0000C8A30000}"/>
    <cellStyle name="Note 5 2 2 2 4 2 3 3" xfId="47434" xr:uid="{00000000-0005-0000-0000-0000C9A30000}"/>
    <cellStyle name="Note 5 2 2 2 4 2 4" xfId="47435" xr:uid="{00000000-0005-0000-0000-0000CAA30000}"/>
    <cellStyle name="Note 5 2 2 2 4 3" xfId="47436" xr:uid="{00000000-0005-0000-0000-0000CBA30000}"/>
    <cellStyle name="Note 5 2 2 2 4 3 2" xfId="47437" xr:uid="{00000000-0005-0000-0000-0000CCA30000}"/>
    <cellStyle name="Note 5 2 2 2 4 3 2 2" xfId="47438" xr:uid="{00000000-0005-0000-0000-0000CDA30000}"/>
    <cellStyle name="Note 5 2 2 2 4 3 2 2 2" xfId="47439" xr:uid="{00000000-0005-0000-0000-0000CEA30000}"/>
    <cellStyle name="Note 5 2 2 2 4 3 2 3" xfId="47440" xr:uid="{00000000-0005-0000-0000-0000CFA30000}"/>
    <cellStyle name="Note 5 2 2 2 4 3 3" xfId="47441" xr:uid="{00000000-0005-0000-0000-0000D0A30000}"/>
    <cellStyle name="Note 5 2 2 2 4 3 3 2" xfId="47442" xr:uid="{00000000-0005-0000-0000-0000D1A30000}"/>
    <cellStyle name="Note 5 2 2 2 4 3 4" xfId="47443" xr:uid="{00000000-0005-0000-0000-0000D2A30000}"/>
    <cellStyle name="Note 5 2 2 2 4 4" xfId="47444" xr:uid="{00000000-0005-0000-0000-0000D3A30000}"/>
    <cellStyle name="Note 5 2 2 2 4 4 2" xfId="47445" xr:uid="{00000000-0005-0000-0000-0000D4A30000}"/>
    <cellStyle name="Note 5 2 2 2 4 4 2 2" xfId="47446" xr:uid="{00000000-0005-0000-0000-0000D5A30000}"/>
    <cellStyle name="Note 5 2 2 2 4 4 3" xfId="47447" xr:uid="{00000000-0005-0000-0000-0000D6A30000}"/>
    <cellStyle name="Note 5 2 2 2 4 5" xfId="47448" xr:uid="{00000000-0005-0000-0000-0000D7A30000}"/>
    <cellStyle name="Note 5 2 2 2 5" xfId="47449" xr:uid="{00000000-0005-0000-0000-0000D8A30000}"/>
    <cellStyle name="Note 5 2 2 2 5 2" xfId="47450" xr:uid="{00000000-0005-0000-0000-0000D9A30000}"/>
    <cellStyle name="Note 5 2 2 2 5 2 2" xfId="47451" xr:uid="{00000000-0005-0000-0000-0000DAA30000}"/>
    <cellStyle name="Note 5 2 2 2 5 2 2 2" xfId="47452" xr:uid="{00000000-0005-0000-0000-0000DBA30000}"/>
    <cellStyle name="Note 5 2 2 2 5 2 2 2 2" xfId="47453" xr:uid="{00000000-0005-0000-0000-0000DCA30000}"/>
    <cellStyle name="Note 5 2 2 2 5 2 2 3" xfId="47454" xr:uid="{00000000-0005-0000-0000-0000DDA30000}"/>
    <cellStyle name="Note 5 2 2 2 5 2 3" xfId="47455" xr:uid="{00000000-0005-0000-0000-0000DEA30000}"/>
    <cellStyle name="Note 5 2 2 2 5 2 3 2" xfId="47456" xr:uid="{00000000-0005-0000-0000-0000DFA30000}"/>
    <cellStyle name="Note 5 2 2 2 5 2 4" xfId="47457" xr:uid="{00000000-0005-0000-0000-0000E0A30000}"/>
    <cellStyle name="Note 5 2 2 2 5 3" xfId="47458" xr:uid="{00000000-0005-0000-0000-0000E1A30000}"/>
    <cellStyle name="Note 5 2 2 2 5 3 2" xfId="47459" xr:uid="{00000000-0005-0000-0000-0000E2A30000}"/>
    <cellStyle name="Note 5 2 2 2 5 3 2 2" xfId="47460" xr:uid="{00000000-0005-0000-0000-0000E3A30000}"/>
    <cellStyle name="Note 5 2 2 2 5 3 3" xfId="47461" xr:uid="{00000000-0005-0000-0000-0000E4A30000}"/>
    <cellStyle name="Note 5 2 2 2 5 4" xfId="47462" xr:uid="{00000000-0005-0000-0000-0000E5A30000}"/>
    <cellStyle name="Note 5 2 2 2 6" xfId="47463" xr:uid="{00000000-0005-0000-0000-0000E6A30000}"/>
    <cellStyle name="Note 5 2 2 2 6 2" xfId="47464" xr:uid="{00000000-0005-0000-0000-0000E7A30000}"/>
    <cellStyle name="Note 5 2 2 2 6 2 2" xfId="47465" xr:uid="{00000000-0005-0000-0000-0000E8A30000}"/>
    <cellStyle name="Note 5 2 2 2 6 2 2 2" xfId="47466" xr:uid="{00000000-0005-0000-0000-0000E9A30000}"/>
    <cellStyle name="Note 5 2 2 2 6 2 3" xfId="47467" xr:uid="{00000000-0005-0000-0000-0000EAA30000}"/>
    <cellStyle name="Note 5 2 2 2 6 3" xfId="47468" xr:uid="{00000000-0005-0000-0000-0000EBA30000}"/>
    <cellStyle name="Note 5 2 2 2 6 3 2" xfId="47469" xr:uid="{00000000-0005-0000-0000-0000ECA30000}"/>
    <cellStyle name="Note 5 2 2 2 6 4" xfId="47470" xr:uid="{00000000-0005-0000-0000-0000EDA30000}"/>
    <cellStyle name="Note 5 2 2 2 7" xfId="47471" xr:uid="{00000000-0005-0000-0000-0000EEA30000}"/>
    <cellStyle name="Note 5 2 2 2 7 2" xfId="47472" xr:uid="{00000000-0005-0000-0000-0000EFA30000}"/>
    <cellStyle name="Note 5 2 2 2 7 2 2" xfId="47473" xr:uid="{00000000-0005-0000-0000-0000F0A30000}"/>
    <cellStyle name="Note 5 2 2 2 7 3" xfId="47474" xr:uid="{00000000-0005-0000-0000-0000F1A30000}"/>
    <cellStyle name="Note 5 2 2 2 8" xfId="47475" xr:uid="{00000000-0005-0000-0000-0000F2A30000}"/>
    <cellStyle name="Note 5 2 2 3" xfId="20294" xr:uid="{00000000-0005-0000-0000-0000F3A30000}"/>
    <cellStyle name="Note 5 2 2 3 2" xfId="20295" xr:uid="{00000000-0005-0000-0000-0000F4A30000}"/>
    <cellStyle name="Note 5 2 2 3 2 2" xfId="20296" xr:uid="{00000000-0005-0000-0000-0000F5A30000}"/>
    <cellStyle name="Note 5 2 2 3 2 2 2" xfId="47476" xr:uid="{00000000-0005-0000-0000-0000F6A30000}"/>
    <cellStyle name="Note 5 2 2 3 2 2 2 2" xfId="47477" xr:uid="{00000000-0005-0000-0000-0000F7A30000}"/>
    <cellStyle name="Note 5 2 2 3 2 2 3" xfId="47478" xr:uid="{00000000-0005-0000-0000-0000F8A30000}"/>
    <cellStyle name="Note 5 2 2 3 2 3" xfId="20297" xr:uid="{00000000-0005-0000-0000-0000F9A30000}"/>
    <cellStyle name="Note 5 2 2 3 2 3 2" xfId="47479" xr:uid="{00000000-0005-0000-0000-0000FAA30000}"/>
    <cellStyle name="Note 5 2 2 3 2 4" xfId="47480" xr:uid="{00000000-0005-0000-0000-0000FBA30000}"/>
    <cellStyle name="Note 5 2 2 3 3" xfId="20298" xr:uid="{00000000-0005-0000-0000-0000FCA30000}"/>
    <cellStyle name="Note 5 2 2 3 3 2" xfId="47481" xr:uid="{00000000-0005-0000-0000-0000FDA30000}"/>
    <cellStyle name="Note 5 2 2 3 3 2 2" xfId="47482" xr:uid="{00000000-0005-0000-0000-0000FEA30000}"/>
    <cellStyle name="Note 5 2 2 3 3 3" xfId="47483" xr:uid="{00000000-0005-0000-0000-0000FFA30000}"/>
    <cellStyle name="Note 5 2 2 3 4" xfId="20299" xr:uid="{00000000-0005-0000-0000-000000A40000}"/>
    <cellStyle name="Note 5 2 2 4" xfId="20300" xr:uid="{00000000-0005-0000-0000-000001A40000}"/>
    <cellStyle name="Note 5 2 2 4 2" xfId="20301" xr:uid="{00000000-0005-0000-0000-000002A40000}"/>
    <cellStyle name="Note 5 2 2 4 2 2" xfId="47484" xr:uid="{00000000-0005-0000-0000-000003A40000}"/>
    <cellStyle name="Note 5 2 2 4 2 2 2" xfId="47485" xr:uid="{00000000-0005-0000-0000-000004A40000}"/>
    <cellStyle name="Note 5 2 2 4 2 3" xfId="47486" xr:uid="{00000000-0005-0000-0000-000005A40000}"/>
    <cellStyle name="Note 5 2 2 4 3" xfId="47487" xr:uid="{00000000-0005-0000-0000-000006A40000}"/>
    <cellStyle name="Note 5 2 2 4 3 2" xfId="47488" xr:uid="{00000000-0005-0000-0000-000007A40000}"/>
    <cellStyle name="Note 5 2 2 4 4" xfId="47489" xr:uid="{00000000-0005-0000-0000-000008A40000}"/>
    <cellStyle name="Note 5 2 2 5" xfId="20302" xr:uid="{00000000-0005-0000-0000-000009A40000}"/>
    <cellStyle name="Note 5 2 2 5 2" xfId="20303" xr:uid="{00000000-0005-0000-0000-00000AA40000}"/>
    <cellStyle name="Note 5 2 2 5 2 2" xfId="47490" xr:uid="{00000000-0005-0000-0000-00000BA40000}"/>
    <cellStyle name="Note 5 2 2 5 3" xfId="47491" xr:uid="{00000000-0005-0000-0000-00000CA40000}"/>
    <cellStyle name="Note 5 2 2 6" xfId="20304" xr:uid="{00000000-0005-0000-0000-00000DA40000}"/>
    <cellStyle name="Note 5 2 2 6 2" xfId="20305" xr:uid="{00000000-0005-0000-0000-00000EA40000}"/>
    <cellStyle name="Note 5 2 2 7" xfId="20306" xr:uid="{00000000-0005-0000-0000-00000FA40000}"/>
    <cellStyle name="Note 5 2 2 7 2" xfId="20307" xr:uid="{00000000-0005-0000-0000-000010A40000}"/>
    <cellStyle name="Note 5 2 2 8" xfId="20308" xr:uid="{00000000-0005-0000-0000-000011A40000}"/>
    <cellStyle name="Note 5 2 3" xfId="20309" xr:uid="{00000000-0005-0000-0000-000012A40000}"/>
    <cellStyle name="Note 5 2 3 2" xfId="20310" xr:uid="{00000000-0005-0000-0000-000013A40000}"/>
    <cellStyle name="Note 5 2 3 2 2" xfId="20311" xr:uid="{00000000-0005-0000-0000-000014A40000}"/>
    <cellStyle name="Note 5 2 3 2 2 2" xfId="47492" xr:uid="{00000000-0005-0000-0000-000015A40000}"/>
    <cellStyle name="Note 5 2 3 2 2 2 2" xfId="47493" xr:uid="{00000000-0005-0000-0000-000016A40000}"/>
    <cellStyle name="Note 5 2 3 2 2 3" xfId="47494" xr:uid="{00000000-0005-0000-0000-000017A40000}"/>
    <cellStyle name="Note 5 2 3 2 3" xfId="47495" xr:uid="{00000000-0005-0000-0000-000018A40000}"/>
    <cellStyle name="Note 5 2 3 2 3 2" xfId="47496" xr:uid="{00000000-0005-0000-0000-000019A40000}"/>
    <cellStyle name="Note 5 2 3 2 4" xfId="47497" xr:uid="{00000000-0005-0000-0000-00001AA40000}"/>
    <cellStyle name="Note 5 2 3 3" xfId="20312" xr:uid="{00000000-0005-0000-0000-00001BA40000}"/>
    <cellStyle name="Note 5 2 3 3 2" xfId="47498" xr:uid="{00000000-0005-0000-0000-00001CA40000}"/>
    <cellStyle name="Note 5 2 3 3 2 2" xfId="47499" xr:uid="{00000000-0005-0000-0000-00001DA40000}"/>
    <cellStyle name="Note 5 2 3 3 3" xfId="47500" xr:uid="{00000000-0005-0000-0000-00001EA40000}"/>
    <cellStyle name="Note 5 2 3 4" xfId="47501" xr:uid="{00000000-0005-0000-0000-00001FA40000}"/>
    <cellStyle name="Note 5 2 4" xfId="20313" xr:uid="{00000000-0005-0000-0000-000020A40000}"/>
    <cellStyle name="Note 5 2 4 2" xfId="20314" xr:uid="{00000000-0005-0000-0000-000021A40000}"/>
    <cellStyle name="Note 5 2 4 2 2" xfId="20315" xr:uid="{00000000-0005-0000-0000-000022A40000}"/>
    <cellStyle name="Note 5 2 4 2 2 2" xfId="47502" xr:uid="{00000000-0005-0000-0000-000023A40000}"/>
    <cellStyle name="Note 5 2 4 2 3" xfId="47503" xr:uid="{00000000-0005-0000-0000-000024A40000}"/>
    <cellStyle name="Note 5 2 4 3" xfId="20316" xr:uid="{00000000-0005-0000-0000-000025A40000}"/>
    <cellStyle name="Note 5 2 4 3 2" xfId="47504" xr:uid="{00000000-0005-0000-0000-000026A40000}"/>
    <cellStyle name="Note 5 2 4 4" xfId="20317" xr:uid="{00000000-0005-0000-0000-000027A40000}"/>
    <cellStyle name="Note 5 2 5" xfId="20318" xr:uid="{00000000-0005-0000-0000-000028A40000}"/>
    <cellStyle name="Note 5 2 5 2" xfId="20319" xr:uid="{00000000-0005-0000-0000-000029A40000}"/>
    <cellStyle name="Note 5 2 5 2 2" xfId="47505" xr:uid="{00000000-0005-0000-0000-00002AA40000}"/>
    <cellStyle name="Note 5 2 5 3" xfId="47506" xr:uid="{00000000-0005-0000-0000-00002BA40000}"/>
    <cellStyle name="Note 5 2 6" xfId="20320" xr:uid="{00000000-0005-0000-0000-00002CA40000}"/>
    <cellStyle name="Note 5 2 6 2" xfId="20321" xr:uid="{00000000-0005-0000-0000-00002DA40000}"/>
    <cellStyle name="Note 5 2 7" xfId="20322" xr:uid="{00000000-0005-0000-0000-00002EA40000}"/>
    <cellStyle name="Note 5 2 7 2" xfId="20323" xr:uid="{00000000-0005-0000-0000-00002FA40000}"/>
    <cellStyle name="Note 5 2 8" xfId="20324" xr:uid="{00000000-0005-0000-0000-000030A40000}"/>
    <cellStyle name="Note 5 2 8 2" xfId="20325" xr:uid="{00000000-0005-0000-0000-000031A40000}"/>
    <cellStyle name="Note 5 2 9" xfId="20326" xr:uid="{00000000-0005-0000-0000-000032A40000}"/>
    <cellStyle name="Note 5 3" xfId="20327" xr:uid="{00000000-0005-0000-0000-000033A40000}"/>
    <cellStyle name="Note 5 3 2" xfId="20328" xr:uid="{00000000-0005-0000-0000-000034A40000}"/>
    <cellStyle name="Note 5 3 2 2" xfId="20329" xr:uid="{00000000-0005-0000-0000-000035A40000}"/>
    <cellStyle name="Note 5 3 2 2 2" xfId="20330" xr:uid="{00000000-0005-0000-0000-000036A40000}"/>
    <cellStyle name="Note 5 3 2 2 2 2" xfId="20331" xr:uid="{00000000-0005-0000-0000-000037A40000}"/>
    <cellStyle name="Note 5 3 2 2 3" xfId="20332" xr:uid="{00000000-0005-0000-0000-000038A40000}"/>
    <cellStyle name="Note 5 3 2 3" xfId="20333" xr:uid="{00000000-0005-0000-0000-000039A40000}"/>
    <cellStyle name="Note 5 3 2 3 2" xfId="47507" xr:uid="{00000000-0005-0000-0000-00003AA40000}"/>
    <cellStyle name="Note 5 3 2 4" xfId="20334" xr:uid="{00000000-0005-0000-0000-00003BA40000}"/>
    <cellStyle name="Note 5 3 3" xfId="20335" xr:uid="{00000000-0005-0000-0000-00003CA40000}"/>
    <cellStyle name="Note 5 3 3 2" xfId="20336" xr:uid="{00000000-0005-0000-0000-00003DA40000}"/>
    <cellStyle name="Note 5 3 3 2 2" xfId="20337" xr:uid="{00000000-0005-0000-0000-00003EA40000}"/>
    <cellStyle name="Note 5 3 3 3" xfId="20338" xr:uid="{00000000-0005-0000-0000-00003FA40000}"/>
    <cellStyle name="Note 5 3 4" xfId="20339" xr:uid="{00000000-0005-0000-0000-000040A40000}"/>
    <cellStyle name="Note 5 3 4 2" xfId="20340" xr:uid="{00000000-0005-0000-0000-000041A40000}"/>
    <cellStyle name="Note 5 3 5" xfId="20341" xr:uid="{00000000-0005-0000-0000-000042A40000}"/>
    <cellStyle name="Note 5 3 5 2" xfId="20342" xr:uid="{00000000-0005-0000-0000-000043A40000}"/>
    <cellStyle name="Note 5 3 6" xfId="20343" xr:uid="{00000000-0005-0000-0000-000044A40000}"/>
    <cellStyle name="Note 5 3 6 2" xfId="20344" xr:uid="{00000000-0005-0000-0000-000045A40000}"/>
    <cellStyle name="Note 5 3 7" xfId="20345" xr:uid="{00000000-0005-0000-0000-000046A40000}"/>
    <cellStyle name="Note 5 3 7 2" xfId="20346" xr:uid="{00000000-0005-0000-0000-000047A40000}"/>
    <cellStyle name="Note 5 3 8" xfId="20347" xr:uid="{00000000-0005-0000-0000-000048A40000}"/>
    <cellStyle name="Note 5 4" xfId="20348" xr:uid="{00000000-0005-0000-0000-000049A40000}"/>
    <cellStyle name="Note 5 4 2" xfId="20349" xr:uid="{00000000-0005-0000-0000-00004AA40000}"/>
    <cellStyle name="Note 5 4 2 2" xfId="20350" xr:uid="{00000000-0005-0000-0000-00004BA40000}"/>
    <cellStyle name="Note 5 4 2 2 2" xfId="47508" xr:uid="{00000000-0005-0000-0000-00004CA40000}"/>
    <cellStyle name="Note 5 4 2 3" xfId="20351" xr:uid="{00000000-0005-0000-0000-00004DA40000}"/>
    <cellStyle name="Note 5 4 3" xfId="20352" xr:uid="{00000000-0005-0000-0000-00004EA40000}"/>
    <cellStyle name="Note 5 4 3 2" xfId="20353" xr:uid="{00000000-0005-0000-0000-00004FA40000}"/>
    <cellStyle name="Note 5 4 4" xfId="20354" xr:uid="{00000000-0005-0000-0000-000050A40000}"/>
    <cellStyle name="Note 5 4 5" xfId="20355" xr:uid="{00000000-0005-0000-0000-000051A40000}"/>
    <cellStyle name="Note 5 5" xfId="20356" xr:uid="{00000000-0005-0000-0000-000052A40000}"/>
    <cellStyle name="Note 5 5 2" xfId="20357" xr:uid="{00000000-0005-0000-0000-000053A40000}"/>
    <cellStyle name="Note 5 5 2 2" xfId="20358" xr:uid="{00000000-0005-0000-0000-000054A40000}"/>
    <cellStyle name="Note 5 5 2 2 2" xfId="20359" xr:uid="{00000000-0005-0000-0000-000055A40000}"/>
    <cellStyle name="Note 5 5 2 3" xfId="20360" xr:uid="{00000000-0005-0000-0000-000056A40000}"/>
    <cellStyle name="Note 5 5 3" xfId="20361" xr:uid="{00000000-0005-0000-0000-000057A40000}"/>
    <cellStyle name="Note 5 5 4" xfId="20362" xr:uid="{00000000-0005-0000-0000-000058A40000}"/>
    <cellStyle name="Note 5 6" xfId="20363" xr:uid="{00000000-0005-0000-0000-000059A40000}"/>
    <cellStyle name="Note 5 6 2" xfId="20364" xr:uid="{00000000-0005-0000-0000-00005AA40000}"/>
    <cellStyle name="Note 5 6 2 2" xfId="20365" xr:uid="{00000000-0005-0000-0000-00005BA40000}"/>
    <cellStyle name="Note 5 6 3" xfId="20366" xr:uid="{00000000-0005-0000-0000-00005CA40000}"/>
    <cellStyle name="Note 5 7" xfId="20367" xr:uid="{00000000-0005-0000-0000-00005DA40000}"/>
    <cellStyle name="Note 5 7 2" xfId="20368" xr:uid="{00000000-0005-0000-0000-00005EA40000}"/>
    <cellStyle name="Note 5 7 3" xfId="20369" xr:uid="{00000000-0005-0000-0000-00005FA40000}"/>
    <cellStyle name="Note 5 8" xfId="20370" xr:uid="{00000000-0005-0000-0000-000060A40000}"/>
    <cellStyle name="Note 5 8 2" xfId="20371" xr:uid="{00000000-0005-0000-0000-000061A40000}"/>
    <cellStyle name="Note 5 9" xfId="20372" xr:uid="{00000000-0005-0000-0000-000062A40000}"/>
    <cellStyle name="Note 5 9 2" xfId="20373" xr:uid="{00000000-0005-0000-0000-000063A40000}"/>
    <cellStyle name="Note 50" xfId="20374" xr:uid="{00000000-0005-0000-0000-000064A40000}"/>
    <cellStyle name="Note 50 2" xfId="20375" xr:uid="{00000000-0005-0000-0000-000065A40000}"/>
    <cellStyle name="Note 50 2 2" xfId="20376" xr:uid="{00000000-0005-0000-0000-000066A40000}"/>
    <cellStyle name="Note 50 2 2 2" xfId="20377" xr:uid="{00000000-0005-0000-0000-000067A40000}"/>
    <cellStyle name="Note 50 3" xfId="20378" xr:uid="{00000000-0005-0000-0000-000068A40000}"/>
    <cellStyle name="Note 51" xfId="20379" xr:uid="{00000000-0005-0000-0000-000069A40000}"/>
    <cellStyle name="Note 51 2" xfId="20380" xr:uid="{00000000-0005-0000-0000-00006AA40000}"/>
    <cellStyle name="Note 51 2 2" xfId="20381" xr:uid="{00000000-0005-0000-0000-00006BA40000}"/>
    <cellStyle name="Note 51 2 2 2" xfId="20382" xr:uid="{00000000-0005-0000-0000-00006CA40000}"/>
    <cellStyle name="Note 51 3" xfId="20383" xr:uid="{00000000-0005-0000-0000-00006DA40000}"/>
    <cellStyle name="Note 52" xfId="20384" xr:uid="{00000000-0005-0000-0000-00006EA40000}"/>
    <cellStyle name="Note 52 2" xfId="20385" xr:uid="{00000000-0005-0000-0000-00006FA40000}"/>
    <cellStyle name="Note 52 2 2" xfId="20386" xr:uid="{00000000-0005-0000-0000-000070A40000}"/>
    <cellStyle name="Note 52 2 2 2" xfId="20387" xr:uid="{00000000-0005-0000-0000-000071A40000}"/>
    <cellStyle name="Note 52 3" xfId="20388" xr:uid="{00000000-0005-0000-0000-000072A40000}"/>
    <cellStyle name="Note 53" xfId="20389" xr:uid="{00000000-0005-0000-0000-000073A40000}"/>
    <cellStyle name="Note 53 2" xfId="20390" xr:uid="{00000000-0005-0000-0000-000074A40000}"/>
    <cellStyle name="Note 53 2 2" xfId="20391" xr:uid="{00000000-0005-0000-0000-000075A40000}"/>
    <cellStyle name="Note 53 2 2 2" xfId="20392" xr:uid="{00000000-0005-0000-0000-000076A40000}"/>
    <cellStyle name="Note 53 3" xfId="20393" xr:uid="{00000000-0005-0000-0000-000077A40000}"/>
    <cellStyle name="Note 54" xfId="20394" xr:uid="{00000000-0005-0000-0000-000078A40000}"/>
    <cellStyle name="Note 54 2" xfId="20395" xr:uid="{00000000-0005-0000-0000-000079A40000}"/>
    <cellStyle name="Note 54 2 2" xfId="20396" xr:uid="{00000000-0005-0000-0000-00007AA40000}"/>
    <cellStyle name="Note 54 2 2 2" xfId="20397" xr:uid="{00000000-0005-0000-0000-00007BA40000}"/>
    <cellStyle name="Note 54 3" xfId="20398" xr:uid="{00000000-0005-0000-0000-00007CA40000}"/>
    <cellStyle name="Note 55" xfId="20399" xr:uid="{00000000-0005-0000-0000-00007DA40000}"/>
    <cellStyle name="Note 55 2" xfId="20400" xr:uid="{00000000-0005-0000-0000-00007EA40000}"/>
    <cellStyle name="Note 55 2 2" xfId="20401" xr:uid="{00000000-0005-0000-0000-00007FA40000}"/>
    <cellStyle name="Note 55 2 2 2" xfId="20402" xr:uid="{00000000-0005-0000-0000-000080A40000}"/>
    <cellStyle name="Note 55 3" xfId="20403" xr:uid="{00000000-0005-0000-0000-000081A40000}"/>
    <cellStyle name="Note 56" xfId="20404" xr:uid="{00000000-0005-0000-0000-000082A40000}"/>
    <cellStyle name="Note 56 2" xfId="20405" xr:uid="{00000000-0005-0000-0000-000083A40000}"/>
    <cellStyle name="Note 56 2 2" xfId="20406" xr:uid="{00000000-0005-0000-0000-000084A40000}"/>
    <cellStyle name="Note 56 2 2 2" xfId="20407" xr:uid="{00000000-0005-0000-0000-000085A40000}"/>
    <cellStyle name="Note 56 3" xfId="20408" xr:uid="{00000000-0005-0000-0000-000086A40000}"/>
    <cellStyle name="Note 57" xfId="20409" xr:uid="{00000000-0005-0000-0000-000087A40000}"/>
    <cellStyle name="Note 57 2" xfId="20410" xr:uid="{00000000-0005-0000-0000-000088A40000}"/>
    <cellStyle name="Note 57 2 2" xfId="20411" xr:uid="{00000000-0005-0000-0000-000089A40000}"/>
    <cellStyle name="Note 57 2 2 2" xfId="20412" xr:uid="{00000000-0005-0000-0000-00008AA40000}"/>
    <cellStyle name="Note 57 3" xfId="20413" xr:uid="{00000000-0005-0000-0000-00008BA40000}"/>
    <cellStyle name="Note 58" xfId="20414" xr:uid="{00000000-0005-0000-0000-00008CA40000}"/>
    <cellStyle name="Note 58 2" xfId="20415" xr:uid="{00000000-0005-0000-0000-00008DA40000}"/>
    <cellStyle name="Note 58 2 2" xfId="20416" xr:uid="{00000000-0005-0000-0000-00008EA40000}"/>
    <cellStyle name="Note 58 2 2 2" xfId="20417" xr:uid="{00000000-0005-0000-0000-00008FA40000}"/>
    <cellStyle name="Note 58 3" xfId="20418" xr:uid="{00000000-0005-0000-0000-000090A40000}"/>
    <cellStyle name="Note 59" xfId="20419" xr:uid="{00000000-0005-0000-0000-000091A40000}"/>
    <cellStyle name="Note 59 2" xfId="20420" xr:uid="{00000000-0005-0000-0000-000092A40000}"/>
    <cellStyle name="Note 59 2 2" xfId="20421" xr:uid="{00000000-0005-0000-0000-000093A40000}"/>
    <cellStyle name="Note 59 2 2 2" xfId="20422" xr:uid="{00000000-0005-0000-0000-000094A40000}"/>
    <cellStyle name="Note 59 3" xfId="20423" xr:uid="{00000000-0005-0000-0000-000095A40000}"/>
    <cellStyle name="Note 6" xfId="20424" xr:uid="{00000000-0005-0000-0000-000096A40000}"/>
    <cellStyle name="Note 6 2" xfId="20425" xr:uid="{00000000-0005-0000-0000-000097A40000}"/>
    <cellStyle name="Note 6 2 2" xfId="20426" xr:uid="{00000000-0005-0000-0000-000098A40000}"/>
    <cellStyle name="Note 6 2 2 2" xfId="20427" xr:uid="{00000000-0005-0000-0000-000099A40000}"/>
    <cellStyle name="Note 6 2 2 2 2" xfId="47509" xr:uid="{00000000-0005-0000-0000-00009AA40000}"/>
    <cellStyle name="Note 6 2 2 2 2 2" xfId="47510" xr:uid="{00000000-0005-0000-0000-00009BA40000}"/>
    <cellStyle name="Note 6 2 2 2 2 2 2" xfId="47511" xr:uid="{00000000-0005-0000-0000-00009CA40000}"/>
    <cellStyle name="Note 6 2 2 2 2 2 2 2" xfId="47512" xr:uid="{00000000-0005-0000-0000-00009DA40000}"/>
    <cellStyle name="Note 6 2 2 2 2 2 2 2 2" xfId="47513" xr:uid="{00000000-0005-0000-0000-00009EA40000}"/>
    <cellStyle name="Note 6 2 2 2 2 2 2 2 2 2" xfId="47514" xr:uid="{00000000-0005-0000-0000-00009FA40000}"/>
    <cellStyle name="Note 6 2 2 2 2 2 2 2 2 2 2" xfId="47515" xr:uid="{00000000-0005-0000-0000-0000A0A40000}"/>
    <cellStyle name="Note 6 2 2 2 2 2 2 2 2 3" xfId="47516" xr:uid="{00000000-0005-0000-0000-0000A1A40000}"/>
    <cellStyle name="Note 6 2 2 2 2 2 2 2 3" xfId="47517" xr:uid="{00000000-0005-0000-0000-0000A2A40000}"/>
    <cellStyle name="Note 6 2 2 2 2 2 2 2 3 2" xfId="47518" xr:uid="{00000000-0005-0000-0000-0000A3A40000}"/>
    <cellStyle name="Note 6 2 2 2 2 2 2 2 4" xfId="47519" xr:uid="{00000000-0005-0000-0000-0000A4A40000}"/>
    <cellStyle name="Note 6 2 2 2 2 2 2 3" xfId="47520" xr:uid="{00000000-0005-0000-0000-0000A5A40000}"/>
    <cellStyle name="Note 6 2 2 2 2 2 2 3 2" xfId="47521" xr:uid="{00000000-0005-0000-0000-0000A6A40000}"/>
    <cellStyle name="Note 6 2 2 2 2 2 2 3 2 2" xfId="47522" xr:uid="{00000000-0005-0000-0000-0000A7A40000}"/>
    <cellStyle name="Note 6 2 2 2 2 2 2 3 3" xfId="47523" xr:uid="{00000000-0005-0000-0000-0000A8A40000}"/>
    <cellStyle name="Note 6 2 2 2 2 2 2 4" xfId="47524" xr:uid="{00000000-0005-0000-0000-0000A9A40000}"/>
    <cellStyle name="Note 6 2 2 2 2 2 3" xfId="47525" xr:uid="{00000000-0005-0000-0000-0000AAA40000}"/>
    <cellStyle name="Note 6 2 2 2 2 2 3 2" xfId="47526" xr:uid="{00000000-0005-0000-0000-0000ABA40000}"/>
    <cellStyle name="Note 6 2 2 2 2 2 3 2 2" xfId="47527" xr:uid="{00000000-0005-0000-0000-0000ACA40000}"/>
    <cellStyle name="Note 6 2 2 2 2 2 3 2 2 2" xfId="47528" xr:uid="{00000000-0005-0000-0000-0000ADA40000}"/>
    <cellStyle name="Note 6 2 2 2 2 2 3 2 3" xfId="47529" xr:uid="{00000000-0005-0000-0000-0000AEA40000}"/>
    <cellStyle name="Note 6 2 2 2 2 2 3 3" xfId="47530" xr:uid="{00000000-0005-0000-0000-0000AFA40000}"/>
    <cellStyle name="Note 6 2 2 2 2 2 3 3 2" xfId="47531" xr:uid="{00000000-0005-0000-0000-0000B0A40000}"/>
    <cellStyle name="Note 6 2 2 2 2 2 3 4" xfId="47532" xr:uid="{00000000-0005-0000-0000-0000B1A40000}"/>
    <cellStyle name="Note 6 2 2 2 2 2 4" xfId="47533" xr:uid="{00000000-0005-0000-0000-0000B2A40000}"/>
    <cellStyle name="Note 6 2 2 2 2 2 4 2" xfId="47534" xr:uid="{00000000-0005-0000-0000-0000B3A40000}"/>
    <cellStyle name="Note 6 2 2 2 2 2 4 2 2" xfId="47535" xr:uid="{00000000-0005-0000-0000-0000B4A40000}"/>
    <cellStyle name="Note 6 2 2 2 2 2 4 3" xfId="47536" xr:uid="{00000000-0005-0000-0000-0000B5A40000}"/>
    <cellStyle name="Note 6 2 2 2 2 2 5" xfId="47537" xr:uid="{00000000-0005-0000-0000-0000B6A40000}"/>
    <cellStyle name="Note 6 2 2 2 2 3" xfId="47538" xr:uid="{00000000-0005-0000-0000-0000B7A40000}"/>
    <cellStyle name="Note 6 2 2 2 2 3 2" xfId="47539" xr:uid="{00000000-0005-0000-0000-0000B8A40000}"/>
    <cellStyle name="Note 6 2 2 2 2 3 2 2" xfId="47540" xr:uid="{00000000-0005-0000-0000-0000B9A40000}"/>
    <cellStyle name="Note 6 2 2 2 2 3 2 2 2" xfId="47541" xr:uid="{00000000-0005-0000-0000-0000BAA40000}"/>
    <cellStyle name="Note 6 2 2 2 2 3 2 2 2 2" xfId="47542" xr:uid="{00000000-0005-0000-0000-0000BBA40000}"/>
    <cellStyle name="Note 6 2 2 2 2 3 2 2 3" xfId="47543" xr:uid="{00000000-0005-0000-0000-0000BCA40000}"/>
    <cellStyle name="Note 6 2 2 2 2 3 2 3" xfId="47544" xr:uid="{00000000-0005-0000-0000-0000BDA40000}"/>
    <cellStyle name="Note 6 2 2 2 2 3 2 3 2" xfId="47545" xr:uid="{00000000-0005-0000-0000-0000BEA40000}"/>
    <cellStyle name="Note 6 2 2 2 2 3 2 4" xfId="47546" xr:uid="{00000000-0005-0000-0000-0000BFA40000}"/>
    <cellStyle name="Note 6 2 2 2 2 3 3" xfId="47547" xr:uid="{00000000-0005-0000-0000-0000C0A40000}"/>
    <cellStyle name="Note 6 2 2 2 2 3 3 2" xfId="47548" xr:uid="{00000000-0005-0000-0000-0000C1A40000}"/>
    <cellStyle name="Note 6 2 2 2 2 3 3 2 2" xfId="47549" xr:uid="{00000000-0005-0000-0000-0000C2A40000}"/>
    <cellStyle name="Note 6 2 2 2 2 3 3 3" xfId="47550" xr:uid="{00000000-0005-0000-0000-0000C3A40000}"/>
    <cellStyle name="Note 6 2 2 2 2 3 4" xfId="47551" xr:uid="{00000000-0005-0000-0000-0000C4A40000}"/>
    <cellStyle name="Note 6 2 2 2 2 4" xfId="47552" xr:uid="{00000000-0005-0000-0000-0000C5A40000}"/>
    <cellStyle name="Note 6 2 2 2 2 4 2" xfId="47553" xr:uid="{00000000-0005-0000-0000-0000C6A40000}"/>
    <cellStyle name="Note 6 2 2 2 2 4 2 2" xfId="47554" xr:uid="{00000000-0005-0000-0000-0000C7A40000}"/>
    <cellStyle name="Note 6 2 2 2 2 4 2 2 2" xfId="47555" xr:uid="{00000000-0005-0000-0000-0000C8A40000}"/>
    <cellStyle name="Note 6 2 2 2 2 4 2 3" xfId="47556" xr:uid="{00000000-0005-0000-0000-0000C9A40000}"/>
    <cellStyle name="Note 6 2 2 2 2 4 3" xfId="47557" xr:uid="{00000000-0005-0000-0000-0000CAA40000}"/>
    <cellStyle name="Note 6 2 2 2 2 4 3 2" xfId="47558" xr:uid="{00000000-0005-0000-0000-0000CBA40000}"/>
    <cellStyle name="Note 6 2 2 2 2 4 4" xfId="47559" xr:uid="{00000000-0005-0000-0000-0000CCA40000}"/>
    <cellStyle name="Note 6 2 2 2 2 5" xfId="47560" xr:uid="{00000000-0005-0000-0000-0000CDA40000}"/>
    <cellStyle name="Note 6 2 2 2 2 5 2" xfId="47561" xr:uid="{00000000-0005-0000-0000-0000CEA40000}"/>
    <cellStyle name="Note 6 2 2 2 2 5 2 2" xfId="47562" xr:uid="{00000000-0005-0000-0000-0000CFA40000}"/>
    <cellStyle name="Note 6 2 2 2 2 5 3" xfId="47563" xr:uid="{00000000-0005-0000-0000-0000D0A40000}"/>
    <cellStyle name="Note 6 2 2 2 2 6" xfId="47564" xr:uid="{00000000-0005-0000-0000-0000D1A40000}"/>
    <cellStyle name="Note 6 2 2 2 3" xfId="47565" xr:uid="{00000000-0005-0000-0000-0000D2A40000}"/>
    <cellStyle name="Note 6 2 2 2 3 2" xfId="47566" xr:uid="{00000000-0005-0000-0000-0000D3A40000}"/>
    <cellStyle name="Note 6 2 2 2 3 2 2" xfId="47567" xr:uid="{00000000-0005-0000-0000-0000D4A40000}"/>
    <cellStyle name="Note 6 2 2 2 3 2 2 2" xfId="47568" xr:uid="{00000000-0005-0000-0000-0000D5A40000}"/>
    <cellStyle name="Note 6 2 2 2 3 2 2 2 2" xfId="47569" xr:uid="{00000000-0005-0000-0000-0000D6A40000}"/>
    <cellStyle name="Note 6 2 2 2 3 2 2 2 2 2" xfId="47570" xr:uid="{00000000-0005-0000-0000-0000D7A40000}"/>
    <cellStyle name="Note 6 2 2 2 3 2 2 2 2 2 2" xfId="47571" xr:uid="{00000000-0005-0000-0000-0000D8A40000}"/>
    <cellStyle name="Note 6 2 2 2 3 2 2 2 2 3" xfId="47572" xr:uid="{00000000-0005-0000-0000-0000D9A40000}"/>
    <cellStyle name="Note 6 2 2 2 3 2 2 2 3" xfId="47573" xr:uid="{00000000-0005-0000-0000-0000DAA40000}"/>
    <cellStyle name="Note 6 2 2 2 3 2 2 2 3 2" xfId="47574" xr:uid="{00000000-0005-0000-0000-0000DBA40000}"/>
    <cellStyle name="Note 6 2 2 2 3 2 2 2 4" xfId="47575" xr:uid="{00000000-0005-0000-0000-0000DCA40000}"/>
    <cellStyle name="Note 6 2 2 2 3 2 2 3" xfId="47576" xr:uid="{00000000-0005-0000-0000-0000DDA40000}"/>
    <cellStyle name="Note 6 2 2 2 3 2 2 3 2" xfId="47577" xr:uid="{00000000-0005-0000-0000-0000DEA40000}"/>
    <cellStyle name="Note 6 2 2 2 3 2 2 3 2 2" xfId="47578" xr:uid="{00000000-0005-0000-0000-0000DFA40000}"/>
    <cellStyle name="Note 6 2 2 2 3 2 2 3 3" xfId="47579" xr:uid="{00000000-0005-0000-0000-0000E0A40000}"/>
    <cellStyle name="Note 6 2 2 2 3 2 2 4" xfId="47580" xr:uid="{00000000-0005-0000-0000-0000E1A40000}"/>
    <cellStyle name="Note 6 2 2 2 3 2 3" xfId="47581" xr:uid="{00000000-0005-0000-0000-0000E2A40000}"/>
    <cellStyle name="Note 6 2 2 2 3 2 3 2" xfId="47582" xr:uid="{00000000-0005-0000-0000-0000E3A40000}"/>
    <cellStyle name="Note 6 2 2 2 3 2 3 2 2" xfId="47583" xr:uid="{00000000-0005-0000-0000-0000E4A40000}"/>
    <cellStyle name="Note 6 2 2 2 3 2 3 2 2 2" xfId="47584" xr:uid="{00000000-0005-0000-0000-0000E5A40000}"/>
    <cellStyle name="Note 6 2 2 2 3 2 3 2 3" xfId="47585" xr:uid="{00000000-0005-0000-0000-0000E6A40000}"/>
    <cellStyle name="Note 6 2 2 2 3 2 3 3" xfId="47586" xr:uid="{00000000-0005-0000-0000-0000E7A40000}"/>
    <cellStyle name="Note 6 2 2 2 3 2 3 3 2" xfId="47587" xr:uid="{00000000-0005-0000-0000-0000E8A40000}"/>
    <cellStyle name="Note 6 2 2 2 3 2 3 4" xfId="47588" xr:uid="{00000000-0005-0000-0000-0000E9A40000}"/>
    <cellStyle name="Note 6 2 2 2 3 2 4" xfId="47589" xr:uid="{00000000-0005-0000-0000-0000EAA40000}"/>
    <cellStyle name="Note 6 2 2 2 3 2 4 2" xfId="47590" xr:uid="{00000000-0005-0000-0000-0000EBA40000}"/>
    <cellStyle name="Note 6 2 2 2 3 2 4 2 2" xfId="47591" xr:uid="{00000000-0005-0000-0000-0000ECA40000}"/>
    <cellStyle name="Note 6 2 2 2 3 2 4 3" xfId="47592" xr:uid="{00000000-0005-0000-0000-0000EDA40000}"/>
    <cellStyle name="Note 6 2 2 2 3 2 5" xfId="47593" xr:uid="{00000000-0005-0000-0000-0000EEA40000}"/>
    <cellStyle name="Note 6 2 2 2 3 3" xfId="47594" xr:uid="{00000000-0005-0000-0000-0000EFA40000}"/>
    <cellStyle name="Note 6 2 2 2 3 3 2" xfId="47595" xr:uid="{00000000-0005-0000-0000-0000F0A40000}"/>
    <cellStyle name="Note 6 2 2 2 3 3 2 2" xfId="47596" xr:uid="{00000000-0005-0000-0000-0000F1A40000}"/>
    <cellStyle name="Note 6 2 2 2 3 3 2 2 2" xfId="47597" xr:uid="{00000000-0005-0000-0000-0000F2A40000}"/>
    <cellStyle name="Note 6 2 2 2 3 3 2 2 2 2" xfId="47598" xr:uid="{00000000-0005-0000-0000-0000F3A40000}"/>
    <cellStyle name="Note 6 2 2 2 3 3 2 2 3" xfId="47599" xr:uid="{00000000-0005-0000-0000-0000F4A40000}"/>
    <cellStyle name="Note 6 2 2 2 3 3 2 3" xfId="47600" xr:uid="{00000000-0005-0000-0000-0000F5A40000}"/>
    <cellStyle name="Note 6 2 2 2 3 3 2 3 2" xfId="47601" xr:uid="{00000000-0005-0000-0000-0000F6A40000}"/>
    <cellStyle name="Note 6 2 2 2 3 3 2 4" xfId="47602" xr:uid="{00000000-0005-0000-0000-0000F7A40000}"/>
    <cellStyle name="Note 6 2 2 2 3 3 3" xfId="47603" xr:uid="{00000000-0005-0000-0000-0000F8A40000}"/>
    <cellStyle name="Note 6 2 2 2 3 3 3 2" xfId="47604" xr:uid="{00000000-0005-0000-0000-0000F9A40000}"/>
    <cellStyle name="Note 6 2 2 2 3 3 3 2 2" xfId="47605" xr:uid="{00000000-0005-0000-0000-0000FAA40000}"/>
    <cellStyle name="Note 6 2 2 2 3 3 3 3" xfId="47606" xr:uid="{00000000-0005-0000-0000-0000FBA40000}"/>
    <cellStyle name="Note 6 2 2 2 3 3 4" xfId="47607" xr:uid="{00000000-0005-0000-0000-0000FCA40000}"/>
    <cellStyle name="Note 6 2 2 2 3 4" xfId="47608" xr:uid="{00000000-0005-0000-0000-0000FDA40000}"/>
    <cellStyle name="Note 6 2 2 2 3 4 2" xfId="47609" xr:uid="{00000000-0005-0000-0000-0000FEA40000}"/>
    <cellStyle name="Note 6 2 2 2 3 4 2 2" xfId="47610" xr:uid="{00000000-0005-0000-0000-0000FFA40000}"/>
    <cellStyle name="Note 6 2 2 2 3 4 2 2 2" xfId="47611" xr:uid="{00000000-0005-0000-0000-000000A50000}"/>
    <cellStyle name="Note 6 2 2 2 3 4 2 3" xfId="47612" xr:uid="{00000000-0005-0000-0000-000001A50000}"/>
    <cellStyle name="Note 6 2 2 2 3 4 3" xfId="47613" xr:uid="{00000000-0005-0000-0000-000002A50000}"/>
    <cellStyle name="Note 6 2 2 2 3 4 3 2" xfId="47614" xr:uid="{00000000-0005-0000-0000-000003A50000}"/>
    <cellStyle name="Note 6 2 2 2 3 4 4" xfId="47615" xr:uid="{00000000-0005-0000-0000-000004A50000}"/>
    <cellStyle name="Note 6 2 2 2 3 5" xfId="47616" xr:uid="{00000000-0005-0000-0000-000005A50000}"/>
    <cellStyle name="Note 6 2 2 2 3 5 2" xfId="47617" xr:uid="{00000000-0005-0000-0000-000006A50000}"/>
    <cellStyle name="Note 6 2 2 2 3 5 2 2" xfId="47618" xr:uid="{00000000-0005-0000-0000-000007A50000}"/>
    <cellStyle name="Note 6 2 2 2 3 5 3" xfId="47619" xr:uid="{00000000-0005-0000-0000-000008A50000}"/>
    <cellStyle name="Note 6 2 2 2 3 6" xfId="47620" xr:uid="{00000000-0005-0000-0000-000009A50000}"/>
    <cellStyle name="Note 6 2 2 2 4" xfId="47621" xr:uid="{00000000-0005-0000-0000-00000AA50000}"/>
    <cellStyle name="Note 6 2 2 2 4 2" xfId="47622" xr:uid="{00000000-0005-0000-0000-00000BA50000}"/>
    <cellStyle name="Note 6 2 2 2 4 2 2" xfId="47623" xr:uid="{00000000-0005-0000-0000-00000CA50000}"/>
    <cellStyle name="Note 6 2 2 2 4 2 2 2" xfId="47624" xr:uid="{00000000-0005-0000-0000-00000DA50000}"/>
    <cellStyle name="Note 6 2 2 2 4 2 2 2 2" xfId="47625" xr:uid="{00000000-0005-0000-0000-00000EA50000}"/>
    <cellStyle name="Note 6 2 2 2 4 2 2 2 2 2" xfId="47626" xr:uid="{00000000-0005-0000-0000-00000FA50000}"/>
    <cellStyle name="Note 6 2 2 2 4 2 2 2 3" xfId="47627" xr:uid="{00000000-0005-0000-0000-000010A50000}"/>
    <cellStyle name="Note 6 2 2 2 4 2 2 3" xfId="47628" xr:uid="{00000000-0005-0000-0000-000011A50000}"/>
    <cellStyle name="Note 6 2 2 2 4 2 2 3 2" xfId="47629" xr:uid="{00000000-0005-0000-0000-000012A50000}"/>
    <cellStyle name="Note 6 2 2 2 4 2 2 4" xfId="47630" xr:uid="{00000000-0005-0000-0000-000013A50000}"/>
    <cellStyle name="Note 6 2 2 2 4 2 3" xfId="47631" xr:uid="{00000000-0005-0000-0000-000014A50000}"/>
    <cellStyle name="Note 6 2 2 2 4 2 3 2" xfId="47632" xr:uid="{00000000-0005-0000-0000-000015A50000}"/>
    <cellStyle name="Note 6 2 2 2 4 2 3 2 2" xfId="47633" xr:uid="{00000000-0005-0000-0000-000016A50000}"/>
    <cellStyle name="Note 6 2 2 2 4 2 3 3" xfId="47634" xr:uid="{00000000-0005-0000-0000-000017A50000}"/>
    <cellStyle name="Note 6 2 2 2 4 2 4" xfId="47635" xr:uid="{00000000-0005-0000-0000-000018A50000}"/>
    <cellStyle name="Note 6 2 2 2 4 3" xfId="47636" xr:uid="{00000000-0005-0000-0000-000019A50000}"/>
    <cellStyle name="Note 6 2 2 2 4 3 2" xfId="47637" xr:uid="{00000000-0005-0000-0000-00001AA50000}"/>
    <cellStyle name="Note 6 2 2 2 4 3 2 2" xfId="47638" xr:uid="{00000000-0005-0000-0000-00001BA50000}"/>
    <cellStyle name="Note 6 2 2 2 4 3 2 2 2" xfId="47639" xr:uid="{00000000-0005-0000-0000-00001CA50000}"/>
    <cellStyle name="Note 6 2 2 2 4 3 2 3" xfId="47640" xr:uid="{00000000-0005-0000-0000-00001DA50000}"/>
    <cellStyle name="Note 6 2 2 2 4 3 3" xfId="47641" xr:uid="{00000000-0005-0000-0000-00001EA50000}"/>
    <cellStyle name="Note 6 2 2 2 4 3 3 2" xfId="47642" xr:uid="{00000000-0005-0000-0000-00001FA50000}"/>
    <cellStyle name="Note 6 2 2 2 4 3 4" xfId="47643" xr:uid="{00000000-0005-0000-0000-000020A50000}"/>
    <cellStyle name="Note 6 2 2 2 4 4" xfId="47644" xr:uid="{00000000-0005-0000-0000-000021A50000}"/>
    <cellStyle name="Note 6 2 2 2 4 4 2" xfId="47645" xr:uid="{00000000-0005-0000-0000-000022A50000}"/>
    <cellStyle name="Note 6 2 2 2 4 4 2 2" xfId="47646" xr:uid="{00000000-0005-0000-0000-000023A50000}"/>
    <cellStyle name="Note 6 2 2 2 4 4 3" xfId="47647" xr:uid="{00000000-0005-0000-0000-000024A50000}"/>
    <cellStyle name="Note 6 2 2 2 4 5" xfId="47648" xr:uid="{00000000-0005-0000-0000-000025A50000}"/>
    <cellStyle name="Note 6 2 2 2 5" xfId="47649" xr:uid="{00000000-0005-0000-0000-000026A50000}"/>
    <cellStyle name="Note 6 2 2 2 5 2" xfId="47650" xr:uid="{00000000-0005-0000-0000-000027A50000}"/>
    <cellStyle name="Note 6 2 2 2 5 2 2" xfId="47651" xr:uid="{00000000-0005-0000-0000-000028A50000}"/>
    <cellStyle name="Note 6 2 2 2 5 2 2 2" xfId="47652" xr:uid="{00000000-0005-0000-0000-000029A50000}"/>
    <cellStyle name="Note 6 2 2 2 5 2 2 2 2" xfId="47653" xr:uid="{00000000-0005-0000-0000-00002AA50000}"/>
    <cellStyle name="Note 6 2 2 2 5 2 2 3" xfId="47654" xr:uid="{00000000-0005-0000-0000-00002BA50000}"/>
    <cellStyle name="Note 6 2 2 2 5 2 3" xfId="47655" xr:uid="{00000000-0005-0000-0000-00002CA50000}"/>
    <cellStyle name="Note 6 2 2 2 5 2 3 2" xfId="47656" xr:uid="{00000000-0005-0000-0000-00002DA50000}"/>
    <cellStyle name="Note 6 2 2 2 5 2 4" xfId="47657" xr:uid="{00000000-0005-0000-0000-00002EA50000}"/>
    <cellStyle name="Note 6 2 2 2 5 3" xfId="47658" xr:uid="{00000000-0005-0000-0000-00002FA50000}"/>
    <cellStyle name="Note 6 2 2 2 5 3 2" xfId="47659" xr:uid="{00000000-0005-0000-0000-000030A50000}"/>
    <cellStyle name="Note 6 2 2 2 5 3 2 2" xfId="47660" xr:uid="{00000000-0005-0000-0000-000031A50000}"/>
    <cellStyle name="Note 6 2 2 2 5 3 3" xfId="47661" xr:uid="{00000000-0005-0000-0000-000032A50000}"/>
    <cellStyle name="Note 6 2 2 2 5 4" xfId="47662" xr:uid="{00000000-0005-0000-0000-000033A50000}"/>
    <cellStyle name="Note 6 2 2 2 6" xfId="47663" xr:uid="{00000000-0005-0000-0000-000034A50000}"/>
    <cellStyle name="Note 6 2 2 2 6 2" xfId="47664" xr:uid="{00000000-0005-0000-0000-000035A50000}"/>
    <cellStyle name="Note 6 2 2 2 6 2 2" xfId="47665" xr:uid="{00000000-0005-0000-0000-000036A50000}"/>
    <cellStyle name="Note 6 2 2 2 6 2 2 2" xfId="47666" xr:uid="{00000000-0005-0000-0000-000037A50000}"/>
    <cellStyle name="Note 6 2 2 2 6 2 3" xfId="47667" xr:uid="{00000000-0005-0000-0000-000038A50000}"/>
    <cellStyle name="Note 6 2 2 2 6 3" xfId="47668" xr:uid="{00000000-0005-0000-0000-000039A50000}"/>
    <cellStyle name="Note 6 2 2 2 6 3 2" xfId="47669" xr:uid="{00000000-0005-0000-0000-00003AA50000}"/>
    <cellStyle name="Note 6 2 2 2 6 4" xfId="47670" xr:uid="{00000000-0005-0000-0000-00003BA50000}"/>
    <cellStyle name="Note 6 2 2 2 7" xfId="47671" xr:uid="{00000000-0005-0000-0000-00003CA50000}"/>
    <cellStyle name="Note 6 2 2 2 7 2" xfId="47672" xr:uid="{00000000-0005-0000-0000-00003DA50000}"/>
    <cellStyle name="Note 6 2 2 2 7 2 2" xfId="47673" xr:uid="{00000000-0005-0000-0000-00003EA50000}"/>
    <cellStyle name="Note 6 2 2 2 7 3" xfId="47674" xr:uid="{00000000-0005-0000-0000-00003FA50000}"/>
    <cellStyle name="Note 6 2 2 2 8" xfId="47675" xr:uid="{00000000-0005-0000-0000-000040A50000}"/>
    <cellStyle name="Note 6 2 2 3" xfId="20428" xr:uid="{00000000-0005-0000-0000-000041A50000}"/>
    <cellStyle name="Note 6 2 2 3 2" xfId="47676" xr:uid="{00000000-0005-0000-0000-000042A50000}"/>
    <cellStyle name="Note 6 2 2 3 2 2" xfId="47677" xr:uid="{00000000-0005-0000-0000-000043A50000}"/>
    <cellStyle name="Note 6 2 2 3 2 2 2" xfId="47678" xr:uid="{00000000-0005-0000-0000-000044A50000}"/>
    <cellStyle name="Note 6 2 2 3 2 2 2 2" xfId="47679" xr:uid="{00000000-0005-0000-0000-000045A50000}"/>
    <cellStyle name="Note 6 2 2 3 2 2 3" xfId="47680" xr:uid="{00000000-0005-0000-0000-000046A50000}"/>
    <cellStyle name="Note 6 2 2 3 2 3" xfId="47681" xr:uid="{00000000-0005-0000-0000-000047A50000}"/>
    <cellStyle name="Note 6 2 2 3 2 3 2" xfId="47682" xr:uid="{00000000-0005-0000-0000-000048A50000}"/>
    <cellStyle name="Note 6 2 2 3 2 4" xfId="47683" xr:uid="{00000000-0005-0000-0000-000049A50000}"/>
    <cellStyle name="Note 6 2 2 3 3" xfId="47684" xr:uid="{00000000-0005-0000-0000-00004AA50000}"/>
    <cellStyle name="Note 6 2 2 3 3 2" xfId="47685" xr:uid="{00000000-0005-0000-0000-00004BA50000}"/>
    <cellStyle name="Note 6 2 2 3 3 2 2" xfId="47686" xr:uid="{00000000-0005-0000-0000-00004CA50000}"/>
    <cellStyle name="Note 6 2 2 3 3 3" xfId="47687" xr:uid="{00000000-0005-0000-0000-00004DA50000}"/>
    <cellStyle name="Note 6 2 2 3 4" xfId="47688" xr:uid="{00000000-0005-0000-0000-00004EA50000}"/>
    <cellStyle name="Note 6 2 2 4" xfId="47689" xr:uid="{00000000-0005-0000-0000-00004FA50000}"/>
    <cellStyle name="Note 6 2 2 4 2" xfId="47690" xr:uid="{00000000-0005-0000-0000-000050A50000}"/>
    <cellStyle name="Note 6 2 2 4 2 2" xfId="47691" xr:uid="{00000000-0005-0000-0000-000051A50000}"/>
    <cellStyle name="Note 6 2 2 4 2 2 2" xfId="47692" xr:uid="{00000000-0005-0000-0000-000052A50000}"/>
    <cellStyle name="Note 6 2 2 4 2 3" xfId="47693" xr:uid="{00000000-0005-0000-0000-000053A50000}"/>
    <cellStyle name="Note 6 2 2 4 3" xfId="47694" xr:uid="{00000000-0005-0000-0000-000054A50000}"/>
    <cellStyle name="Note 6 2 2 4 3 2" xfId="47695" xr:uid="{00000000-0005-0000-0000-000055A50000}"/>
    <cellStyle name="Note 6 2 2 4 4" xfId="47696" xr:uid="{00000000-0005-0000-0000-000056A50000}"/>
    <cellStyle name="Note 6 2 2 5" xfId="47697" xr:uid="{00000000-0005-0000-0000-000057A50000}"/>
    <cellStyle name="Note 6 2 2 5 2" xfId="47698" xr:uid="{00000000-0005-0000-0000-000058A50000}"/>
    <cellStyle name="Note 6 2 2 5 2 2" xfId="47699" xr:uid="{00000000-0005-0000-0000-000059A50000}"/>
    <cellStyle name="Note 6 2 2 5 3" xfId="47700" xr:uid="{00000000-0005-0000-0000-00005AA50000}"/>
    <cellStyle name="Note 6 2 2 6" xfId="47701" xr:uid="{00000000-0005-0000-0000-00005BA50000}"/>
    <cellStyle name="Note 6 2 3" xfId="20429" xr:uid="{00000000-0005-0000-0000-00005CA50000}"/>
    <cellStyle name="Note 6 2 3 2" xfId="47702" xr:uid="{00000000-0005-0000-0000-00005DA50000}"/>
    <cellStyle name="Note 6 2 3 2 2" xfId="47703" xr:uid="{00000000-0005-0000-0000-00005EA50000}"/>
    <cellStyle name="Note 6 2 3 2 2 2" xfId="47704" xr:uid="{00000000-0005-0000-0000-00005FA50000}"/>
    <cellStyle name="Note 6 2 3 2 2 2 2" xfId="47705" xr:uid="{00000000-0005-0000-0000-000060A50000}"/>
    <cellStyle name="Note 6 2 3 2 2 3" xfId="47706" xr:uid="{00000000-0005-0000-0000-000061A50000}"/>
    <cellStyle name="Note 6 2 3 2 3" xfId="47707" xr:uid="{00000000-0005-0000-0000-000062A50000}"/>
    <cellStyle name="Note 6 2 3 2 3 2" xfId="47708" xr:uid="{00000000-0005-0000-0000-000063A50000}"/>
    <cellStyle name="Note 6 2 3 2 4" xfId="47709" xr:uid="{00000000-0005-0000-0000-000064A50000}"/>
    <cellStyle name="Note 6 2 3 3" xfId="47710" xr:uid="{00000000-0005-0000-0000-000065A50000}"/>
    <cellStyle name="Note 6 2 3 3 2" xfId="47711" xr:uid="{00000000-0005-0000-0000-000066A50000}"/>
    <cellStyle name="Note 6 2 3 3 2 2" xfId="47712" xr:uid="{00000000-0005-0000-0000-000067A50000}"/>
    <cellStyle name="Note 6 2 3 3 3" xfId="47713" xr:uid="{00000000-0005-0000-0000-000068A50000}"/>
    <cellStyle name="Note 6 2 3 4" xfId="47714" xr:uid="{00000000-0005-0000-0000-000069A50000}"/>
    <cellStyle name="Note 6 2 4" xfId="47715" xr:uid="{00000000-0005-0000-0000-00006AA50000}"/>
    <cellStyle name="Note 6 2 4 2" xfId="47716" xr:uid="{00000000-0005-0000-0000-00006BA50000}"/>
    <cellStyle name="Note 6 2 4 2 2" xfId="47717" xr:uid="{00000000-0005-0000-0000-00006CA50000}"/>
    <cellStyle name="Note 6 2 4 2 2 2" xfId="47718" xr:uid="{00000000-0005-0000-0000-00006DA50000}"/>
    <cellStyle name="Note 6 2 4 2 3" xfId="47719" xr:uid="{00000000-0005-0000-0000-00006EA50000}"/>
    <cellStyle name="Note 6 2 4 3" xfId="47720" xr:uid="{00000000-0005-0000-0000-00006FA50000}"/>
    <cellStyle name="Note 6 2 4 3 2" xfId="47721" xr:uid="{00000000-0005-0000-0000-000070A50000}"/>
    <cellStyle name="Note 6 2 4 4" xfId="47722" xr:uid="{00000000-0005-0000-0000-000071A50000}"/>
    <cellStyle name="Note 6 2 5" xfId="47723" xr:uid="{00000000-0005-0000-0000-000072A50000}"/>
    <cellStyle name="Note 6 2 5 2" xfId="47724" xr:uid="{00000000-0005-0000-0000-000073A50000}"/>
    <cellStyle name="Note 6 2 5 2 2" xfId="47725" xr:uid="{00000000-0005-0000-0000-000074A50000}"/>
    <cellStyle name="Note 6 2 5 3" xfId="47726" xr:uid="{00000000-0005-0000-0000-000075A50000}"/>
    <cellStyle name="Note 6 2 6" xfId="47727" xr:uid="{00000000-0005-0000-0000-000076A50000}"/>
    <cellStyle name="Note 6 2 7" xfId="47728" xr:uid="{00000000-0005-0000-0000-000077A50000}"/>
    <cellStyle name="Note 6 3" xfId="20430" xr:uid="{00000000-0005-0000-0000-000078A50000}"/>
    <cellStyle name="Note 6 3 2" xfId="20431" xr:uid="{00000000-0005-0000-0000-000079A50000}"/>
    <cellStyle name="Note 6 3 2 2" xfId="20432" xr:uid="{00000000-0005-0000-0000-00007AA50000}"/>
    <cellStyle name="Note 6 3 2 2 2" xfId="47729" xr:uid="{00000000-0005-0000-0000-00007BA50000}"/>
    <cellStyle name="Note 6 3 2 2 2 2" xfId="47730" xr:uid="{00000000-0005-0000-0000-00007CA50000}"/>
    <cellStyle name="Note 6 3 2 2 3" xfId="47731" xr:uid="{00000000-0005-0000-0000-00007DA50000}"/>
    <cellStyle name="Note 6 3 2 3" xfId="47732" xr:uid="{00000000-0005-0000-0000-00007EA50000}"/>
    <cellStyle name="Note 6 3 2 3 2" xfId="47733" xr:uid="{00000000-0005-0000-0000-00007FA50000}"/>
    <cellStyle name="Note 6 3 2 4" xfId="47734" xr:uid="{00000000-0005-0000-0000-000080A50000}"/>
    <cellStyle name="Note 6 3 3" xfId="20433" xr:uid="{00000000-0005-0000-0000-000081A50000}"/>
    <cellStyle name="Note 6 3 3 2" xfId="47735" xr:uid="{00000000-0005-0000-0000-000082A50000}"/>
    <cellStyle name="Note 6 3 3 2 2" xfId="47736" xr:uid="{00000000-0005-0000-0000-000083A50000}"/>
    <cellStyle name="Note 6 3 3 3" xfId="47737" xr:uid="{00000000-0005-0000-0000-000084A50000}"/>
    <cellStyle name="Note 6 3 4" xfId="47738" xr:uid="{00000000-0005-0000-0000-000085A50000}"/>
    <cellStyle name="Note 6 4" xfId="20434" xr:uid="{00000000-0005-0000-0000-000086A50000}"/>
    <cellStyle name="Note 6 4 2" xfId="20435" xr:uid="{00000000-0005-0000-0000-000087A50000}"/>
    <cellStyle name="Note 6 4 2 2" xfId="47739" xr:uid="{00000000-0005-0000-0000-000088A50000}"/>
    <cellStyle name="Note 6 4 2 2 2" xfId="47740" xr:uid="{00000000-0005-0000-0000-000089A50000}"/>
    <cellStyle name="Note 6 4 2 3" xfId="47741" xr:uid="{00000000-0005-0000-0000-00008AA50000}"/>
    <cellStyle name="Note 6 4 3" xfId="47742" xr:uid="{00000000-0005-0000-0000-00008BA50000}"/>
    <cellStyle name="Note 6 4 3 2" xfId="47743" xr:uid="{00000000-0005-0000-0000-00008CA50000}"/>
    <cellStyle name="Note 6 4 4" xfId="47744" xr:uid="{00000000-0005-0000-0000-00008DA50000}"/>
    <cellStyle name="Note 6 5" xfId="20436" xr:uid="{00000000-0005-0000-0000-00008EA50000}"/>
    <cellStyle name="Note 6 5 2" xfId="47745" xr:uid="{00000000-0005-0000-0000-00008FA50000}"/>
    <cellStyle name="Note 6 5 2 2" xfId="47746" xr:uid="{00000000-0005-0000-0000-000090A50000}"/>
    <cellStyle name="Note 6 5 3" xfId="47747" xr:uid="{00000000-0005-0000-0000-000091A50000}"/>
    <cellStyle name="Note 6 6" xfId="20437" xr:uid="{00000000-0005-0000-0000-000092A50000}"/>
    <cellStyle name="Note 6 7" xfId="47748" xr:uid="{00000000-0005-0000-0000-000093A50000}"/>
    <cellStyle name="Note 60" xfId="20438" xr:uid="{00000000-0005-0000-0000-000094A50000}"/>
    <cellStyle name="Note 60 2" xfId="20439" xr:uid="{00000000-0005-0000-0000-000095A50000}"/>
    <cellStyle name="Note 60 2 2" xfId="20440" xr:uid="{00000000-0005-0000-0000-000096A50000}"/>
    <cellStyle name="Note 60 2 2 2" xfId="20441" xr:uid="{00000000-0005-0000-0000-000097A50000}"/>
    <cellStyle name="Note 60 3" xfId="20442" xr:uid="{00000000-0005-0000-0000-000098A50000}"/>
    <cellStyle name="Note 61" xfId="20443" xr:uid="{00000000-0005-0000-0000-000099A50000}"/>
    <cellStyle name="Note 61 2" xfId="20444" xr:uid="{00000000-0005-0000-0000-00009AA50000}"/>
    <cellStyle name="Note 61 2 2" xfId="20445" xr:uid="{00000000-0005-0000-0000-00009BA50000}"/>
    <cellStyle name="Note 61 2 2 2" xfId="20446" xr:uid="{00000000-0005-0000-0000-00009CA50000}"/>
    <cellStyle name="Note 61 3" xfId="20447" xr:uid="{00000000-0005-0000-0000-00009DA50000}"/>
    <cellStyle name="Note 62" xfId="20448" xr:uid="{00000000-0005-0000-0000-00009EA50000}"/>
    <cellStyle name="Note 62 2" xfId="20449" xr:uid="{00000000-0005-0000-0000-00009FA50000}"/>
    <cellStyle name="Note 62 2 2" xfId="20450" xr:uid="{00000000-0005-0000-0000-0000A0A50000}"/>
    <cellStyle name="Note 62 2 2 2" xfId="20451" xr:uid="{00000000-0005-0000-0000-0000A1A50000}"/>
    <cellStyle name="Note 62 3" xfId="20452" xr:uid="{00000000-0005-0000-0000-0000A2A50000}"/>
    <cellStyle name="Note 63" xfId="20453" xr:uid="{00000000-0005-0000-0000-0000A3A50000}"/>
    <cellStyle name="Note 63 2" xfId="20454" xr:uid="{00000000-0005-0000-0000-0000A4A50000}"/>
    <cellStyle name="Note 63 2 2" xfId="20455" xr:uid="{00000000-0005-0000-0000-0000A5A50000}"/>
    <cellStyle name="Note 63 2 2 2" xfId="20456" xr:uid="{00000000-0005-0000-0000-0000A6A50000}"/>
    <cellStyle name="Note 63 3" xfId="20457" xr:uid="{00000000-0005-0000-0000-0000A7A50000}"/>
    <cellStyle name="Note 64" xfId="20458" xr:uid="{00000000-0005-0000-0000-0000A8A50000}"/>
    <cellStyle name="Note 64 2" xfId="20459" xr:uid="{00000000-0005-0000-0000-0000A9A50000}"/>
    <cellStyle name="Note 64 2 2" xfId="20460" xr:uid="{00000000-0005-0000-0000-0000AAA50000}"/>
    <cellStyle name="Note 64 2 2 2" xfId="20461" xr:uid="{00000000-0005-0000-0000-0000ABA50000}"/>
    <cellStyle name="Note 64 3" xfId="20462" xr:uid="{00000000-0005-0000-0000-0000ACA50000}"/>
    <cellStyle name="Note 65" xfId="20463" xr:uid="{00000000-0005-0000-0000-0000ADA50000}"/>
    <cellStyle name="Note 65 2" xfId="20464" xr:uid="{00000000-0005-0000-0000-0000AEA50000}"/>
    <cellStyle name="Note 65 2 2" xfId="20465" xr:uid="{00000000-0005-0000-0000-0000AFA50000}"/>
    <cellStyle name="Note 65 2 2 2" xfId="20466" xr:uid="{00000000-0005-0000-0000-0000B0A50000}"/>
    <cellStyle name="Note 66" xfId="20467" xr:uid="{00000000-0005-0000-0000-0000B1A50000}"/>
    <cellStyle name="Note 66 2" xfId="20468" xr:uid="{00000000-0005-0000-0000-0000B2A50000}"/>
    <cellStyle name="Note 66 2 2" xfId="20469" xr:uid="{00000000-0005-0000-0000-0000B3A50000}"/>
    <cellStyle name="Note 66 2 2 2" xfId="20470" xr:uid="{00000000-0005-0000-0000-0000B4A50000}"/>
    <cellStyle name="Note 67" xfId="20471" xr:uid="{00000000-0005-0000-0000-0000B5A50000}"/>
    <cellStyle name="Note 7" xfId="20472" xr:uid="{00000000-0005-0000-0000-0000B6A50000}"/>
    <cellStyle name="Note 7 2" xfId="20473" xr:uid="{00000000-0005-0000-0000-0000B7A50000}"/>
    <cellStyle name="Note 7 2 2" xfId="20474" xr:uid="{00000000-0005-0000-0000-0000B8A50000}"/>
    <cellStyle name="Note 7 2 2 2" xfId="20475" xr:uid="{00000000-0005-0000-0000-0000B9A50000}"/>
    <cellStyle name="Note 7 2 2 2 2" xfId="47749" xr:uid="{00000000-0005-0000-0000-0000BAA50000}"/>
    <cellStyle name="Note 7 2 2 2 2 2" xfId="47750" xr:uid="{00000000-0005-0000-0000-0000BBA50000}"/>
    <cellStyle name="Note 7 2 2 2 2 2 2" xfId="47751" xr:uid="{00000000-0005-0000-0000-0000BCA50000}"/>
    <cellStyle name="Note 7 2 2 2 2 2 2 2" xfId="47752" xr:uid="{00000000-0005-0000-0000-0000BDA50000}"/>
    <cellStyle name="Note 7 2 2 2 2 2 2 2 2" xfId="47753" xr:uid="{00000000-0005-0000-0000-0000BEA50000}"/>
    <cellStyle name="Note 7 2 2 2 2 2 2 2 2 2" xfId="47754" xr:uid="{00000000-0005-0000-0000-0000BFA50000}"/>
    <cellStyle name="Note 7 2 2 2 2 2 2 2 2 2 2" xfId="47755" xr:uid="{00000000-0005-0000-0000-0000C0A50000}"/>
    <cellStyle name="Note 7 2 2 2 2 2 2 2 2 3" xfId="47756" xr:uid="{00000000-0005-0000-0000-0000C1A50000}"/>
    <cellStyle name="Note 7 2 2 2 2 2 2 2 3" xfId="47757" xr:uid="{00000000-0005-0000-0000-0000C2A50000}"/>
    <cellStyle name="Note 7 2 2 2 2 2 2 2 3 2" xfId="47758" xr:uid="{00000000-0005-0000-0000-0000C3A50000}"/>
    <cellStyle name="Note 7 2 2 2 2 2 2 2 4" xfId="47759" xr:uid="{00000000-0005-0000-0000-0000C4A50000}"/>
    <cellStyle name="Note 7 2 2 2 2 2 2 3" xfId="47760" xr:uid="{00000000-0005-0000-0000-0000C5A50000}"/>
    <cellStyle name="Note 7 2 2 2 2 2 2 3 2" xfId="47761" xr:uid="{00000000-0005-0000-0000-0000C6A50000}"/>
    <cellStyle name="Note 7 2 2 2 2 2 2 3 2 2" xfId="47762" xr:uid="{00000000-0005-0000-0000-0000C7A50000}"/>
    <cellStyle name="Note 7 2 2 2 2 2 2 3 3" xfId="47763" xr:uid="{00000000-0005-0000-0000-0000C8A50000}"/>
    <cellStyle name="Note 7 2 2 2 2 2 2 4" xfId="47764" xr:uid="{00000000-0005-0000-0000-0000C9A50000}"/>
    <cellStyle name="Note 7 2 2 2 2 2 3" xfId="47765" xr:uid="{00000000-0005-0000-0000-0000CAA50000}"/>
    <cellStyle name="Note 7 2 2 2 2 2 3 2" xfId="47766" xr:uid="{00000000-0005-0000-0000-0000CBA50000}"/>
    <cellStyle name="Note 7 2 2 2 2 2 3 2 2" xfId="47767" xr:uid="{00000000-0005-0000-0000-0000CCA50000}"/>
    <cellStyle name="Note 7 2 2 2 2 2 3 2 2 2" xfId="47768" xr:uid="{00000000-0005-0000-0000-0000CDA50000}"/>
    <cellStyle name="Note 7 2 2 2 2 2 3 2 3" xfId="47769" xr:uid="{00000000-0005-0000-0000-0000CEA50000}"/>
    <cellStyle name="Note 7 2 2 2 2 2 3 3" xfId="47770" xr:uid="{00000000-0005-0000-0000-0000CFA50000}"/>
    <cellStyle name="Note 7 2 2 2 2 2 3 3 2" xfId="47771" xr:uid="{00000000-0005-0000-0000-0000D0A50000}"/>
    <cellStyle name="Note 7 2 2 2 2 2 3 4" xfId="47772" xr:uid="{00000000-0005-0000-0000-0000D1A50000}"/>
    <cellStyle name="Note 7 2 2 2 2 2 4" xfId="47773" xr:uid="{00000000-0005-0000-0000-0000D2A50000}"/>
    <cellStyle name="Note 7 2 2 2 2 2 4 2" xfId="47774" xr:uid="{00000000-0005-0000-0000-0000D3A50000}"/>
    <cellStyle name="Note 7 2 2 2 2 2 4 2 2" xfId="47775" xr:uid="{00000000-0005-0000-0000-0000D4A50000}"/>
    <cellStyle name="Note 7 2 2 2 2 2 4 3" xfId="47776" xr:uid="{00000000-0005-0000-0000-0000D5A50000}"/>
    <cellStyle name="Note 7 2 2 2 2 2 5" xfId="47777" xr:uid="{00000000-0005-0000-0000-0000D6A50000}"/>
    <cellStyle name="Note 7 2 2 2 2 3" xfId="47778" xr:uid="{00000000-0005-0000-0000-0000D7A50000}"/>
    <cellStyle name="Note 7 2 2 2 2 3 2" xfId="47779" xr:uid="{00000000-0005-0000-0000-0000D8A50000}"/>
    <cellStyle name="Note 7 2 2 2 2 3 2 2" xfId="47780" xr:uid="{00000000-0005-0000-0000-0000D9A50000}"/>
    <cellStyle name="Note 7 2 2 2 2 3 2 2 2" xfId="47781" xr:uid="{00000000-0005-0000-0000-0000DAA50000}"/>
    <cellStyle name="Note 7 2 2 2 2 3 2 2 2 2" xfId="47782" xr:uid="{00000000-0005-0000-0000-0000DBA50000}"/>
    <cellStyle name="Note 7 2 2 2 2 3 2 2 3" xfId="47783" xr:uid="{00000000-0005-0000-0000-0000DCA50000}"/>
    <cellStyle name="Note 7 2 2 2 2 3 2 3" xfId="47784" xr:uid="{00000000-0005-0000-0000-0000DDA50000}"/>
    <cellStyle name="Note 7 2 2 2 2 3 2 3 2" xfId="47785" xr:uid="{00000000-0005-0000-0000-0000DEA50000}"/>
    <cellStyle name="Note 7 2 2 2 2 3 2 4" xfId="47786" xr:uid="{00000000-0005-0000-0000-0000DFA50000}"/>
    <cellStyle name="Note 7 2 2 2 2 3 3" xfId="47787" xr:uid="{00000000-0005-0000-0000-0000E0A50000}"/>
    <cellStyle name="Note 7 2 2 2 2 3 3 2" xfId="47788" xr:uid="{00000000-0005-0000-0000-0000E1A50000}"/>
    <cellStyle name="Note 7 2 2 2 2 3 3 2 2" xfId="47789" xr:uid="{00000000-0005-0000-0000-0000E2A50000}"/>
    <cellStyle name="Note 7 2 2 2 2 3 3 3" xfId="47790" xr:uid="{00000000-0005-0000-0000-0000E3A50000}"/>
    <cellStyle name="Note 7 2 2 2 2 3 4" xfId="47791" xr:uid="{00000000-0005-0000-0000-0000E4A50000}"/>
    <cellStyle name="Note 7 2 2 2 2 4" xfId="47792" xr:uid="{00000000-0005-0000-0000-0000E5A50000}"/>
    <cellStyle name="Note 7 2 2 2 2 4 2" xfId="47793" xr:uid="{00000000-0005-0000-0000-0000E6A50000}"/>
    <cellStyle name="Note 7 2 2 2 2 4 2 2" xfId="47794" xr:uid="{00000000-0005-0000-0000-0000E7A50000}"/>
    <cellStyle name="Note 7 2 2 2 2 4 2 2 2" xfId="47795" xr:uid="{00000000-0005-0000-0000-0000E8A50000}"/>
    <cellStyle name="Note 7 2 2 2 2 4 2 3" xfId="47796" xr:uid="{00000000-0005-0000-0000-0000E9A50000}"/>
    <cellStyle name="Note 7 2 2 2 2 4 3" xfId="47797" xr:uid="{00000000-0005-0000-0000-0000EAA50000}"/>
    <cellStyle name="Note 7 2 2 2 2 4 3 2" xfId="47798" xr:uid="{00000000-0005-0000-0000-0000EBA50000}"/>
    <cellStyle name="Note 7 2 2 2 2 4 4" xfId="47799" xr:uid="{00000000-0005-0000-0000-0000ECA50000}"/>
    <cellStyle name="Note 7 2 2 2 2 5" xfId="47800" xr:uid="{00000000-0005-0000-0000-0000EDA50000}"/>
    <cellStyle name="Note 7 2 2 2 2 5 2" xfId="47801" xr:uid="{00000000-0005-0000-0000-0000EEA50000}"/>
    <cellStyle name="Note 7 2 2 2 2 5 2 2" xfId="47802" xr:uid="{00000000-0005-0000-0000-0000EFA50000}"/>
    <cellStyle name="Note 7 2 2 2 2 5 3" xfId="47803" xr:uid="{00000000-0005-0000-0000-0000F0A50000}"/>
    <cellStyle name="Note 7 2 2 2 2 6" xfId="47804" xr:uid="{00000000-0005-0000-0000-0000F1A50000}"/>
    <cellStyle name="Note 7 2 2 2 3" xfId="47805" xr:uid="{00000000-0005-0000-0000-0000F2A50000}"/>
    <cellStyle name="Note 7 2 2 2 3 2" xfId="47806" xr:uid="{00000000-0005-0000-0000-0000F3A50000}"/>
    <cellStyle name="Note 7 2 2 2 3 2 2" xfId="47807" xr:uid="{00000000-0005-0000-0000-0000F4A50000}"/>
    <cellStyle name="Note 7 2 2 2 3 2 2 2" xfId="47808" xr:uid="{00000000-0005-0000-0000-0000F5A50000}"/>
    <cellStyle name="Note 7 2 2 2 3 2 2 2 2" xfId="47809" xr:uid="{00000000-0005-0000-0000-0000F6A50000}"/>
    <cellStyle name="Note 7 2 2 2 3 2 2 2 2 2" xfId="47810" xr:uid="{00000000-0005-0000-0000-0000F7A50000}"/>
    <cellStyle name="Note 7 2 2 2 3 2 2 2 2 2 2" xfId="47811" xr:uid="{00000000-0005-0000-0000-0000F8A50000}"/>
    <cellStyle name="Note 7 2 2 2 3 2 2 2 2 3" xfId="47812" xr:uid="{00000000-0005-0000-0000-0000F9A50000}"/>
    <cellStyle name="Note 7 2 2 2 3 2 2 2 3" xfId="47813" xr:uid="{00000000-0005-0000-0000-0000FAA50000}"/>
    <cellStyle name="Note 7 2 2 2 3 2 2 2 3 2" xfId="47814" xr:uid="{00000000-0005-0000-0000-0000FBA50000}"/>
    <cellStyle name="Note 7 2 2 2 3 2 2 2 4" xfId="47815" xr:uid="{00000000-0005-0000-0000-0000FCA50000}"/>
    <cellStyle name="Note 7 2 2 2 3 2 2 3" xfId="47816" xr:uid="{00000000-0005-0000-0000-0000FDA50000}"/>
    <cellStyle name="Note 7 2 2 2 3 2 2 3 2" xfId="47817" xr:uid="{00000000-0005-0000-0000-0000FEA50000}"/>
    <cellStyle name="Note 7 2 2 2 3 2 2 3 2 2" xfId="47818" xr:uid="{00000000-0005-0000-0000-0000FFA50000}"/>
    <cellStyle name="Note 7 2 2 2 3 2 2 3 3" xfId="47819" xr:uid="{00000000-0005-0000-0000-000000A60000}"/>
    <cellStyle name="Note 7 2 2 2 3 2 2 4" xfId="47820" xr:uid="{00000000-0005-0000-0000-000001A60000}"/>
    <cellStyle name="Note 7 2 2 2 3 2 3" xfId="47821" xr:uid="{00000000-0005-0000-0000-000002A60000}"/>
    <cellStyle name="Note 7 2 2 2 3 2 3 2" xfId="47822" xr:uid="{00000000-0005-0000-0000-000003A60000}"/>
    <cellStyle name="Note 7 2 2 2 3 2 3 2 2" xfId="47823" xr:uid="{00000000-0005-0000-0000-000004A60000}"/>
    <cellStyle name="Note 7 2 2 2 3 2 3 2 2 2" xfId="47824" xr:uid="{00000000-0005-0000-0000-000005A60000}"/>
    <cellStyle name="Note 7 2 2 2 3 2 3 2 3" xfId="47825" xr:uid="{00000000-0005-0000-0000-000006A60000}"/>
    <cellStyle name="Note 7 2 2 2 3 2 3 3" xfId="47826" xr:uid="{00000000-0005-0000-0000-000007A60000}"/>
    <cellStyle name="Note 7 2 2 2 3 2 3 3 2" xfId="47827" xr:uid="{00000000-0005-0000-0000-000008A60000}"/>
    <cellStyle name="Note 7 2 2 2 3 2 3 4" xfId="47828" xr:uid="{00000000-0005-0000-0000-000009A60000}"/>
    <cellStyle name="Note 7 2 2 2 3 2 4" xfId="47829" xr:uid="{00000000-0005-0000-0000-00000AA60000}"/>
    <cellStyle name="Note 7 2 2 2 3 2 4 2" xfId="47830" xr:uid="{00000000-0005-0000-0000-00000BA60000}"/>
    <cellStyle name="Note 7 2 2 2 3 2 4 2 2" xfId="47831" xr:uid="{00000000-0005-0000-0000-00000CA60000}"/>
    <cellStyle name="Note 7 2 2 2 3 2 4 3" xfId="47832" xr:uid="{00000000-0005-0000-0000-00000DA60000}"/>
    <cellStyle name="Note 7 2 2 2 3 2 5" xfId="47833" xr:uid="{00000000-0005-0000-0000-00000EA60000}"/>
    <cellStyle name="Note 7 2 2 2 3 3" xfId="47834" xr:uid="{00000000-0005-0000-0000-00000FA60000}"/>
    <cellStyle name="Note 7 2 2 2 3 3 2" xfId="47835" xr:uid="{00000000-0005-0000-0000-000010A60000}"/>
    <cellStyle name="Note 7 2 2 2 3 3 2 2" xfId="47836" xr:uid="{00000000-0005-0000-0000-000011A60000}"/>
    <cellStyle name="Note 7 2 2 2 3 3 2 2 2" xfId="47837" xr:uid="{00000000-0005-0000-0000-000012A60000}"/>
    <cellStyle name="Note 7 2 2 2 3 3 2 2 2 2" xfId="47838" xr:uid="{00000000-0005-0000-0000-000013A60000}"/>
    <cellStyle name="Note 7 2 2 2 3 3 2 2 3" xfId="47839" xr:uid="{00000000-0005-0000-0000-000014A60000}"/>
    <cellStyle name="Note 7 2 2 2 3 3 2 3" xfId="47840" xr:uid="{00000000-0005-0000-0000-000015A60000}"/>
    <cellStyle name="Note 7 2 2 2 3 3 2 3 2" xfId="47841" xr:uid="{00000000-0005-0000-0000-000016A60000}"/>
    <cellStyle name="Note 7 2 2 2 3 3 2 4" xfId="47842" xr:uid="{00000000-0005-0000-0000-000017A60000}"/>
    <cellStyle name="Note 7 2 2 2 3 3 3" xfId="47843" xr:uid="{00000000-0005-0000-0000-000018A60000}"/>
    <cellStyle name="Note 7 2 2 2 3 3 3 2" xfId="47844" xr:uid="{00000000-0005-0000-0000-000019A60000}"/>
    <cellStyle name="Note 7 2 2 2 3 3 3 2 2" xfId="47845" xr:uid="{00000000-0005-0000-0000-00001AA60000}"/>
    <cellStyle name="Note 7 2 2 2 3 3 3 3" xfId="47846" xr:uid="{00000000-0005-0000-0000-00001BA60000}"/>
    <cellStyle name="Note 7 2 2 2 3 3 4" xfId="47847" xr:uid="{00000000-0005-0000-0000-00001CA60000}"/>
    <cellStyle name="Note 7 2 2 2 3 4" xfId="47848" xr:uid="{00000000-0005-0000-0000-00001DA60000}"/>
    <cellStyle name="Note 7 2 2 2 3 4 2" xfId="47849" xr:uid="{00000000-0005-0000-0000-00001EA60000}"/>
    <cellStyle name="Note 7 2 2 2 3 4 2 2" xfId="47850" xr:uid="{00000000-0005-0000-0000-00001FA60000}"/>
    <cellStyle name="Note 7 2 2 2 3 4 2 2 2" xfId="47851" xr:uid="{00000000-0005-0000-0000-000020A60000}"/>
    <cellStyle name="Note 7 2 2 2 3 4 2 3" xfId="47852" xr:uid="{00000000-0005-0000-0000-000021A60000}"/>
    <cellStyle name="Note 7 2 2 2 3 4 3" xfId="47853" xr:uid="{00000000-0005-0000-0000-000022A60000}"/>
    <cellStyle name="Note 7 2 2 2 3 4 3 2" xfId="47854" xr:uid="{00000000-0005-0000-0000-000023A60000}"/>
    <cellStyle name="Note 7 2 2 2 3 4 4" xfId="47855" xr:uid="{00000000-0005-0000-0000-000024A60000}"/>
    <cellStyle name="Note 7 2 2 2 3 5" xfId="47856" xr:uid="{00000000-0005-0000-0000-000025A60000}"/>
    <cellStyle name="Note 7 2 2 2 3 5 2" xfId="47857" xr:uid="{00000000-0005-0000-0000-000026A60000}"/>
    <cellStyle name="Note 7 2 2 2 3 5 2 2" xfId="47858" xr:uid="{00000000-0005-0000-0000-000027A60000}"/>
    <cellStyle name="Note 7 2 2 2 3 5 3" xfId="47859" xr:uid="{00000000-0005-0000-0000-000028A60000}"/>
    <cellStyle name="Note 7 2 2 2 3 6" xfId="47860" xr:uid="{00000000-0005-0000-0000-000029A60000}"/>
    <cellStyle name="Note 7 2 2 2 4" xfId="47861" xr:uid="{00000000-0005-0000-0000-00002AA60000}"/>
    <cellStyle name="Note 7 2 2 2 4 2" xfId="47862" xr:uid="{00000000-0005-0000-0000-00002BA60000}"/>
    <cellStyle name="Note 7 2 2 2 4 2 2" xfId="47863" xr:uid="{00000000-0005-0000-0000-00002CA60000}"/>
    <cellStyle name="Note 7 2 2 2 4 2 2 2" xfId="47864" xr:uid="{00000000-0005-0000-0000-00002DA60000}"/>
    <cellStyle name="Note 7 2 2 2 4 2 2 2 2" xfId="47865" xr:uid="{00000000-0005-0000-0000-00002EA60000}"/>
    <cellStyle name="Note 7 2 2 2 4 2 2 2 2 2" xfId="47866" xr:uid="{00000000-0005-0000-0000-00002FA60000}"/>
    <cellStyle name="Note 7 2 2 2 4 2 2 2 3" xfId="47867" xr:uid="{00000000-0005-0000-0000-000030A60000}"/>
    <cellStyle name="Note 7 2 2 2 4 2 2 3" xfId="47868" xr:uid="{00000000-0005-0000-0000-000031A60000}"/>
    <cellStyle name="Note 7 2 2 2 4 2 2 3 2" xfId="47869" xr:uid="{00000000-0005-0000-0000-000032A60000}"/>
    <cellStyle name="Note 7 2 2 2 4 2 2 4" xfId="47870" xr:uid="{00000000-0005-0000-0000-000033A60000}"/>
    <cellStyle name="Note 7 2 2 2 4 2 3" xfId="47871" xr:uid="{00000000-0005-0000-0000-000034A60000}"/>
    <cellStyle name="Note 7 2 2 2 4 2 3 2" xfId="47872" xr:uid="{00000000-0005-0000-0000-000035A60000}"/>
    <cellStyle name="Note 7 2 2 2 4 2 3 2 2" xfId="47873" xr:uid="{00000000-0005-0000-0000-000036A60000}"/>
    <cellStyle name="Note 7 2 2 2 4 2 3 3" xfId="47874" xr:uid="{00000000-0005-0000-0000-000037A60000}"/>
    <cellStyle name="Note 7 2 2 2 4 2 4" xfId="47875" xr:uid="{00000000-0005-0000-0000-000038A60000}"/>
    <cellStyle name="Note 7 2 2 2 4 3" xfId="47876" xr:uid="{00000000-0005-0000-0000-000039A60000}"/>
    <cellStyle name="Note 7 2 2 2 4 3 2" xfId="47877" xr:uid="{00000000-0005-0000-0000-00003AA60000}"/>
    <cellStyle name="Note 7 2 2 2 4 3 2 2" xfId="47878" xr:uid="{00000000-0005-0000-0000-00003BA60000}"/>
    <cellStyle name="Note 7 2 2 2 4 3 2 2 2" xfId="47879" xr:uid="{00000000-0005-0000-0000-00003CA60000}"/>
    <cellStyle name="Note 7 2 2 2 4 3 2 3" xfId="47880" xr:uid="{00000000-0005-0000-0000-00003DA60000}"/>
    <cellStyle name="Note 7 2 2 2 4 3 3" xfId="47881" xr:uid="{00000000-0005-0000-0000-00003EA60000}"/>
    <cellStyle name="Note 7 2 2 2 4 3 3 2" xfId="47882" xr:uid="{00000000-0005-0000-0000-00003FA60000}"/>
    <cellStyle name="Note 7 2 2 2 4 3 4" xfId="47883" xr:uid="{00000000-0005-0000-0000-000040A60000}"/>
    <cellStyle name="Note 7 2 2 2 4 4" xfId="47884" xr:uid="{00000000-0005-0000-0000-000041A60000}"/>
    <cellStyle name="Note 7 2 2 2 4 4 2" xfId="47885" xr:uid="{00000000-0005-0000-0000-000042A60000}"/>
    <cellStyle name="Note 7 2 2 2 4 4 2 2" xfId="47886" xr:uid="{00000000-0005-0000-0000-000043A60000}"/>
    <cellStyle name="Note 7 2 2 2 4 4 3" xfId="47887" xr:uid="{00000000-0005-0000-0000-000044A60000}"/>
    <cellStyle name="Note 7 2 2 2 4 5" xfId="47888" xr:uid="{00000000-0005-0000-0000-000045A60000}"/>
    <cellStyle name="Note 7 2 2 2 5" xfId="47889" xr:uid="{00000000-0005-0000-0000-000046A60000}"/>
    <cellStyle name="Note 7 2 2 2 5 2" xfId="47890" xr:uid="{00000000-0005-0000-0000-000047A60000}"/>
    <cellStyle name="Note 7 2 2 2 5 2 2" xfId="47891" xr:uid="{00000000-0005-0000-0000-000048A60000}"/>
    <cellStyle name="Note 7 2 2 2 5 2 2 2" xfId="47892" xr:uid="{00000000-0005-0000-0000-000049A60000}"/>
    <cellStyle name="Note 7 2 2 2 5 2 2 2 2" xfId="47893" xr:uid="{00000000-0005-0000-0000-00004AA60000}"/>
    <cellStyle name="Note 7 2 2 2 5 2 2 3" xfId="47894" xr:uid="{00000000-0005-0000-0000-00004BA60000}"/>
    <cellStyle name="Note 7 2 2 2 5 2 3" xfId="47895" xr:uid="{00000000-0005-0000-0000-00004CA60000}"/>
    <cellStyle name="Note 7 2 2 2 5 2 3 2" xfId="47896" xr:uid="{00000000-0005-0000-0000-00004DA60000}"/>
    <cellStyle name="Note 7 2 2 2 5 2 4" xfId="47897" xr:uid="{00000000-0005-0000-0000-00004EA60000}"/>
    <cellStyle name="Note 7 2 2 2 5 3" xfId="47898" xr:uid="{00000000-0005-0000-0000-00004FA60000}"/>
    <cellStyle name="Note 7 2 2 2 5 3 2" xfId="47899" xr:uid="{00000000-0005-0000-0000-000050A60000}"/>
    <cellStyle name="Note 7 2 2 2 5 3 2 2" xfId="47900" xr:uid="{00000000-0005-0000-0000-000051A60000}"/>
    <cellStyle name="Note 7 2 2 2 5 3 3" xfId="47901" xr:uid="{00000000-0005-0000-0000-000052A60000}"/>
    <cellStyle name="Note 7 2 2 2 5 4" xfId="47902" xr:uid="{00000000-0005-0000-0000-000053A60000}"/>
    <cellStyle name="Note 7 2 2 2 6" xfId="47903" xr:uid="{00000000-0005-0000-0000-000054A60000}"/>
    <cellStyle name="Note 7 2 2 2 6 2" xfId="47904" xr:uid="{00000000-0005-0000-0000-000055A60000}"/>
    <cellStyle name="Note 7 2 2 2 6 2 2" xfId="47905" xr:uid="{00000000-0005-0000-0000-000056A60000}"/>
    <cellStyle name="Note 7 2 2 2 6 2 2 2" xfId="47906" xr:uid="{00000000-0005-0000-0000-000057A60000}"/>
    <cellStyle name="Note 7 2 2 2 6 2 3" xfId="47907" xr:uid="{00000000-0005-0000-0000-000058A60000}"/>
    <cellStyle name="Note 7 2 2 2 6 3" xfId="47908" xr:uid="{00000000-0005-0000-0000-000059A60000}"/>
    <cellStyle name="Note 7 2 2 2 6 3 2" xfId="47909" xr:uid="{00000000-0005-0000-0000-00005AA60000}"/>
    <cellStyle name="Note 7 2 2 2 6 4" xfId="47910" xr:uid="{00000000-0005-0000-0000-00005BA60000}"/>
    <cellStyle name="Note 7 2 2 2 7" xfId="47911" xr:uid="{00000000-0005-0000-0000-00005CA60000}"/>
    <cellStyle name="Note 7 2 2 2 7 2" xfId="47912" xr:uid="{00000000-0005-0000-0000-00005DA60000}"/>
    <cellStyle name="Note 7 2 2 2 7 2 2" xfId="47913" xr:uid="{00000000-0005-0000-0000-00005EA60000}"/>
    <cellStyle name="Note 7 2 2 2 7 3" xfId="47914" xr:uid="{00000000-0005-0000-0000-00005FA60000}"/>
    <cellStyle name="Note 7 2 2 2 8" xfId="47915" xr:uid="{00000000-0005-0000-0000-000060A60000}"/>
    <cellStyle name="Note 7 2 2 3" xfId="47916" xr:uid="{00000000-0005-0000-0000-000061A60000}"/>
    <cellStyle name="Note 7 2 2 3 2" xfId="47917" xr:uid="{00000000-0005-0000-0000-000062A60000}"/>
    <cellStyle name="Note 7 2 2 3 2 2" xfId="47918" xr:uid="{00000000-0005-0000-0000-000063A60000}"/>
    <cellStyle name="Note 7 2 2 3 2 2 2" xfId="47919" xr:uid="{00000000-0005-0000-0000-000064A60000}"/>
    <cellStyle name="Note 7 2 2 3 2 2 2 2" xfId="47920" xr:uid="{00000000-0005-0000-0000-000065A60000}"/>
    <cellStyle name="Note 7 2 2 3 2 2 3" xfId="47921" xr:uid="{00000000-0005-0000-0000-000066A60000}"/>
    <cellStyle name="Note 7 2 2 3 2 3" xfId="47922" xr:uid="{00000000-0005-0000-0000-000067A60000}"/>
    <cellStyle name="Note 7 2 2 3 2 3 2" xfId="47923" xr:uid="{00000000-0005-0000-0000-000068A60000}"/>
    <cellStyle name="Note 7 2 2 3 2 4" xfId="47924" xr:uid="{00000000-0005-0000-0000-000069A60000}"/>
    <cellStyle name="Note 7 2 2 3 3" xfId="47925" xr:uid="{00000000-0005-0000-0000-00006AA60000}"/>
    <cellStyle name="Note 7 2 2 3 3 2" xfId="47926" xr:uid="{00000000-0005-0000-0000-00006BA60000}"/>
    <cellStyle name="Note 7 2 2 3 3 2 2" xfId="47927" xr:uid="{00000000-0005-0000-0000-00006CA60000}"/>
    <cellStyle name="Note 7 2 2 3 3 3" xfId="47928" xr:uid="{00000000-0005-0000-0000-00006DA60000}"/>
    <cellStyle name="Note 7 2 2 3 4" xfId="47929" xr:uid="{00000000-0005-0000-0000-00006EA60000}"/>
    <cellStyle name="Note 7 2 2 4" xfId="47930" xr:uid="{00000000-0005-0000-0000-00006FA60000}"/>
    <cellStyle name="Note 7 2 2 4 2" xfId="47931" xr:uid="{00000000-0005-0000-0000-000070A60000}"/>
    <cellStyle name="Note 7 2 2 4 2 2" xfId="47932" xr:uid="{00000000-0005-0000-0000-000071A60000}"/>
    <cellStyle name="Note 7 2 2 4 2 2 2" xfId="47933" xr:uid="{00000000-0005-0000-0000-000072A60000}"/>
    <cellStyle name="Note 7 2 2 4 2 3" xfId="47934" xr:uid="{00000000-0005-0000-0000-000073A60000}"/>
    <cellStyle name="Note 7 2 2 4 3" xfId="47935" xr:uid="{00000000-0005-0000-0000-000074A60000}"/>
    <cellStyle name="Note 7 2 2 4 3 2" xfId="47936" xr:uid="{00000000-0005-0000-0000-000075A60000}"/>
    <cellStyle name="Note 7 2 2 4 4" xfId="47937" xr:uid="{00000000-0005-0000-0000-000076A60000}"/>
    <cellStyle name="Note 7 2 2 5" xfId="47938" xr:uid="{00000000-0005-0000-0000-000077A60000}"/>
    <cellStyle name="Note 7 2 2 5 2" xfId="47939" xr:uid="{00000000-0005-0000-0000-000078A60000}"/>
    <cellStyle name="Note 7 2 2 5 2 2" xfId="47940" xr:uid="{00000000-0005-0000-0000-000079A60000}"/>
    <cellStyle name="Note 7 2 2 5 3" xfId="47941" xr:uid="{00000000-0005-0000-0000-00007AA60000}"/>
    <cellStyle name="Note 7 2 2 6" xfId="47942" xr:uid="{00000000-0005-0000-0000-00007BA60000}"/>
    <cellStyle name="Note 7 2 3" xfId="47943" xr:uid="{00000000-0005-0000-0000-00007CA60000}"/>
    <cellStyle name="Note 7 2 3 2" xfId="47944" xr:uid="{00000000-0005-0000-0000-00007DA60000}"/>
    <cellStyle name="Note 7 2 3 2 2" xfId="47945" xr:uid="{00000000-0005-0000-0000-00007EA60000}"/>
    <cellStyle name="Note 7 2 3 2 2 2" xfId="47946" xr:uid="{00000000-0005-0000-0000-00007FA60000}"/>
    <cellStyle name="Note 7 2 3 2 2 2 2" xfId="47947" xr:uid="{00000000-0005-0000-0000-000080A60000}"/>
    <cellStyle name="Note 7 2 3 2 2 3" xfId="47948" xr:uid="{00000000-0005-0000-0000-000081A60000}"/>
    <cellStyle name="Note 7 2 3 2 3" xfId="47949" xr:uid="{00000000-0005-0000-0000-000082A60000}"/>
    <cellStyle name="Note 7 2 3 2 3 2" xfId="47950" xr:uid="{00000000-0005-0000-0000-000083A60000}"/>
    <cellStyle name="Note 7 2 3 2 4" xfId="47951" xr:uid="{00000000-0005-0000-0000-000084A60000}"/>
    <cellStyle name="Note 7 2 3 3" xfId="47952" xr:uid="{00000000-0005-0000-0000-000085A60000}"/>
    <cellStyle name="Note 7 2 3 3 2" xfId="47953" xr:uid="{00000000-0005-0000-0000-000086A60000}"/>
    <cellStyle name="Note 7 2 3 3 2 2" xfId="47954" xr:uid="{00000000-0005-0000-0000-000087A60000}"/>
    <cellStyle name="Note 7 2 3 3 3" xfId="47955" xr:uid="{00000000-0005-0000-0000-000088A60000}"/>
    <cellStyle name="Note 7 2 3 4" xfId="47956" xr:uid="{00000000-0005-0000-0000-000089A60000}"/>
    <cellStyle name="Note 7 2 4" xfId="47957" xr:uid="{00000000-0005-0000-0000-00008AA60000}"/>
    <cellStyle name="Note 7 2 4 2" xfId="47958" xr:uid="{00000000-0005-0000-0000-00008BA60000}"/>
    <cellStyle name="Note 7 2 4 2 2" xfId="47959" xr:uid="{00000000-0005-0000-0000-00008CA60000}"/>
    <cellStyle name="Note 7 2 4 2 2 2" xfId="47960" xr:uid="{00000000-0005-0000-0000-00008DA60000}"/>
    <cellStyle name="Note 7 2 4 2 3" xfId="47961" xr:uid="{00000000-0005-0000-0000-00008EA60000}"/>
    <cellStyle name="Note 7 2 4 3" xfId="47962" xr:uid="{00000000-0005-0000-0000-00008FA60000}"/>
    <cellStyle name="Note 7 2 4 3 2" xfId="47963" xr:uid="{00000000-0005-0000-0000-000090A60000}"/>
    <cellStyle name="Note 7 2 4 4" xfId="47964" xr:uid="{00000000-0005-0000-0000-000091A60000}"/>
    <cellStyle name="Note 7 2 5" xfId="47965" xr:uid="{00000000-0005-0000-0000-000092A60000}"/>
    <cellStyle name="Note 7 2 5 2" xfId="47966" xr:uid="{00000000-0005-0000-0000-000093A60000}"/>
    <cellStyle name="Note 7 2 5 2 2" xfId="47967" xr:uid="{00000000-0005-0000-0000-000094A60000}"/>
    <cellStyle name="Note 7 2 5 3" xfId="47968" xr:uid="{00000000-0005-0000-0000-000095A60000}"/>
    <cellStyle name="Note 7 2 6" xfId="47969" xr:uid="{00000000-0005-0000-0000-000096A60000}"/>
    <cellStyle name="Note 7 3" xfId="20476" xr:uid="{00000000-0005-0000-0000-000097A60000}"/>
    <cellStyle name="Note 7 3 2" xfId="47970" xr:uid="{00000000-0005-0000-0000-000098A60000}"/>
    <cellStyle name="Note 7 3 2 2" xfId="47971" xr:uid="{00000000-0005-0000-0000-000099A60000}"/>
    <cellStyle name="Note 7 3 2 2 2" xfId="47972" xr:uid="{00000000-0005-0000-0000-00009AA60000}"/>
    <cellStyle name="Note 7 3 2 2 2 2" xfId="47973" xr:uid="{00000000-0005-0000-0000-00009BA60000}"/>
    <cellStyle name="Note 7 3 2 2 3" xfId="47974" xr:uid="{00000000-0005-0000-0000-00009CA60000}"/>
    <cellStyle name="Note 7 3 2 3" xfId="47975" xr:uid="{00000000-0005-0000-0000-00009DA60000}"/>
    <cellStyle name="Note 7 3 2 3 2" xfId="47976" xr:uid="{00000000-0005-0000-0000-00009EA60000}"/>
    <cellStyle name="Note 7 3 2 4" xfId="47977" xr:uid="{00000000-0005-0000-0000-00009FA60000}"/>
    <cellStyle name="Note 7 3 3" xfId="47978" xr:uid="{00000000-0005-0000-0000-0000A0A60000}"/>
    <cellStyle name="Note 7 3 3 2" xfId="47979" xr:uid="{00000000-0005-0000-0000-0000A1A60000}"/>
    <cellStyle name="Note 7 3 3 2 2" xfId="47980" xr:uid="{00000000-0005-0000-0000-0000A2A60000}"/>
    <cellStyle name="Note 7 3 3 3" xfId="47981" xr:uid="{00000000-0005-0000-0000-0000A3A60000}"/>
    <cellStyle name="Note 7 3 4" xfId="47982" xr:uid="{00000000-0005-0000-0000-0000A4A60000}"/>
    <cellStyle name="Note 7 4" xfId="20477" xr:uid="{00000000-0005-0000-0000-0000A5A60000}"/>
    <cellStyle name="Note 7 4 2" xfId="47983" xr:uid="{00000000-0005-0000-0000-0000A6A60000}"/>
    <cellStyle name="Note 7 4 2 2" xfId="47984" xr:uid="{00000000-0005-0000-0000-0000A7A60000}"/>
    <cellStyle name="Note 7 4 2 2 2" xfId="47985" xr:uid="{00000000-0005-0000-0000-0000A8A60000}"/>
    <cellStyle name="Note 7 4 2 3" xfId="47986" xr:uid="{00000000-0005-0000-0000-0000A9A60000}"/>
    <cellStyle name="Note 7 4 3" xfId="47987" xr:uid="{00000000-0005-0000-0000-0000AAA60000}"/>
    <cellStyle name="Note 7 4 3 2" xfId="47988" xr:uid="{00000000-0005-0000-0000-0000ABA60000}"/>
    <cellStyle name="Note 7 4 4" xfId="47989" xr:uid="{00000000-0005-0000-0000-0000ACA60000}"/>
    <cellStyle name="Note 7 5" xfId="47990" xr:uid="{00000000-0005-0000-0000-0000ADA60000}"/>
    <cellStyle name="Note 7 5 2" xfId="47991" xr:uid="{00000000-0005-0000-0000-0000AEA60000}"/>
    <cellStyle name="Note 7 5 2 2" xfId="47992" xr:uid="{00000000-0005-0000-0000-0000AFA60000}"/>
    <cellStyle name="Note 7 5 3" xfId="47993" xr:uid="{00000000-0005-0000-0000-0000B0A60000}"/>
    <cellStyle name="Note 7 6" xfId="47994" xr:uid="{00000000-0005-0000-0000-0000B1A60000}"/>
    <cellStyle name="Note 8" xfId="20478" xr:uid="{00000000-0005-0000-0000-0000B2A60000}"/>
    <cellStyle name="Note 8 2" xfId="20479" xr:uid="{00000000-0005-0000-0000-0000B3A60000}"/>
    <cellStyle name="Note 8 2 2" xfId="20480" xr:uid="{00000000-0005-0000-0000-0000B4A60000}"/>
    <cellStyle name="Note 8 2 2 2" xfId="20481" xr:uid="{00000000-0005-0000-0000-0000B5A60000}"/>
    <cellStyle name="Note 8 2 2 2 2" xfId="20482" xr:uid="{00000000-0005-0000-0000-0000B6A60000}"/>
    <cellStyle name="Note 8 2 2 2 2 2" xfId="20483" xr:uid="{00000000-0005-0000-0000-0000B7A60000}"/>
    <cellStyle name="Note 8 2 2 2 2 2 2" xfId="47995" xr:uid="{00000000-0005-0000-0000-0000B8A60000}"/>
    <cellStyle name="Note 8 2 2 2 2 2 2 2" xfId="47996" xr:uid="{00000000-0005-0000-0000-0000B9A60000}"/>
    <cellStyle name="Note 8 2 2 2 2 2 2 2 2" xfId="47997" xr:uid="{00000000-0005-0000-0000-0000BAA60000}"/>
    <cellStyle name="Note 8 2 2 2 2 2 2 2 2 2" xfId="47998" xr:uid="{00000000-0005-0000-0000-0000BBA60000}"/>
    <cellStyle name="Note 8 2 2 2 2 2 2 2 2 2 2" xfId="47999" xr:uid="{00000000-0005-0000-0000-0000BCA60000}"/>
    <cellStyle name="Note 8 2 2 2 2 2 2 2 2 3" xfId="48000" xr:uid="{00000000-0005-0000-0000-0000BDA60000}"/>
    <cellStyle name="Note 8 2 2 2 2 2 2 2 3" xfId="48001" xr:uid="{00000000-0005-0000-0000-0000BEA60000}"/>
    <cellStyle name="Note 8 2 2 2 2 2 2 2 3 2" xfId="48002" xr:uid="{00000000-0005-0000-0000-0000BFA60000}"/>
    <cellStyle name="Note 8 2 2 2 2 2 2 2 4" xfId="48003" xr:uid="{00000000-0005-0000-0000-0000C0A60000}"/>
    <cellStyle name="Note 8 2 2 2 2 2 2 3" xfId="48004" xr:uid="{00000000-0005-0000-0000-0000C1A60000}"/>
    <cellStyle name="Note 8 2 2 2 2 2 2 3 2" xfId="48005" xr:uid="{00000000-0005-0000-0000-0000C2A60000}"/>
    <cellStyle name="Note 8 2 2 2 2 2 2 3 2 2" xfId="48006" xr:uid="{00000000-0005-0000-0000-0000C3A60000}"/>
    <cellStyle name="Note 8 2 2 2 2 2 2 3 3" xfId="48007" xr:uid="{00000000-0005-0000-0000-0000C4A60000}"/>
    <cellStyle name="Note 8 2 2 2 2 2 2 4" xfId="48008" xr:uid="{00000000-0005-0000-0000-0000C5A60000}"/>
    <cellStyle name="Note 8 2 2 2 2 2 3" xfId="48009" xr:uid="{00000000-0005-0000-0000-0000C6A60000}"/>
    <cellStyle name="Note 8 2 2 2 2 2 3 2" xfId="48010" xr:uid="{00000000-0005-0000-0000-0000C7A60000}"/>
    <cellStyle name="Note 8 2 2 2 2 2 3 2 2" xfId="48011" xr:uid="{00000000-0005-0000-0000-0000C8A60000}"/>
    <cellStyle name="Note 8 2 2 2 2 2 3 2 2 2" xfId="48012" xr:uid="{00000000-0005-0000-0000-0000C9A60000}"/>
    <cellStyle name="Note 8 2 2 2 2 2 3 2 3" xfId="48013" xr:uid="{00000000-0005-0000-0000-0000CAA60000}"/>
    <cellStyle name="Note 8 2 2 2 2 2 3 3" xfId="48014" xr:uid="{00000000-0005-0000-0000-0000CBA60000}"/>
    <cellStyle name="Note 8 2 2 2 2 2 3 3 2" xfId="48015" xr:uid="{00000000-0005-0000-0000-0000CCA60000}"/>
    <cellStyle name="Note 8 2 2 2 2 2 3 4" xfId="48016" xr:uid="{00000000-0005-0000-0000-0000CDA60000}"/>
    <cellStyle name="Note 8 2 2 2 2 2 4" xfId="48017" xr:uid="{00000000-0005-0000-0000-0000CEA60000}"/>
    <cellStyle name="Note 8 2 2 2 2 2 4 2" xfId="48018" xr:uid="{00000000-0005-0000-0000-0000CFA60000}"/>
    <cellStyle name="Note 8 2 2 2 2 2 4 2 2" xfId="48019" xr:uid="{00000000-0005-0000-0000-0000D0A60000}"/>
    <cellStyle name="Note 8 2 2 2 2 2 4 3" xfId="48020" xr:uid="{00000000-0005-0000-0000-0000D1A60000}"/>
    <cellStyle name="Note 8 2 2 2 2 2 5" xfId="48021" xr:uid="{00000000-0005-0000-0000-0000D2A60000}"/>
    <cellStyle name="Note 8 2 2 2 2 3" xfId="48022" xr:uid="{00000000-0005-0000-0000-0000D3A60000}"/>
    <cellStyle name="Note 8 2 2 2 2 3 2" xfId="48023" xr:uid="{00000000-0005-0000-0000-0000D4A60000}"/>
    <cellStyle name="Note 8 2 2 2 2 3 2 2" xfId="48024" xr:uid="{00000000-0005-0000-0000-0000D5A60000}"/>
    <cellStyle name="Note 8 2 2 2 2 3 2 2 2" xfId="48025" xr:uid="{00000000-0005-0000-0000-0000D6A60000}"/>
    <cellStyle name="Note 8 2 2 2 2 3 2 2 2 2" xfId="48026" xr:uid="{00000000-0005-0000-0000-0000D7A60000}"/>
    <cellStyle name="Note 8 2 2 2 2 3 2 2 3" xfId="48027" xr:uid="{00000000-0005-0000-0000-0000D8A60000}"/>
    <cellStyle name="Note 8 2 2 2 2 3 2 3" xfId="48028" xr:uid="{00000000-0005-0000-0000-0000D9A60000}"/>
    <cellStyle name="Note 8 2 2 2 2 3 2 3 2" xfId="48029" xr:uid="{00000000-0005-0000-0000-0000DAA60000}"/>
    <cellStyle name="Note 8 2 2 2 2 3 2 4" xfId="48030" xr:uid="{00000000-0005-0000-0000-0000DBA60000}"/>
    <cellStyle name="Note 8 2 2 2 2 3 3" xfId="48031" xr:uid="{00000000-0005-0000-0000-0000DCA60000}"/>
    <cellStyle name="Note 8 2 2 2 2 3 3 2" xfId="48032" xr:uid="{00000000-0005-0000-0000-0000DDA60000}"/>
    <cellStyle name="Note 8 2 2 2 2 3 3 2 2" xfId="48033" xr:uid="{00000000-0005-0000-0000-0000DEA60000}"/>
    <cellStyle name="Note 8 2 2 2 2 3 3 3" xfId="48034" xr:uid="{00000000-0005-0000-0000-0000DFA60000}"/>
    <cellStyle name="Note 8 2 2 2 2 3 4" xfId="48035" xr:uid="{00000000-0005-0000-0000-0000E0A60000}"/>
    <cellStyle name="Note 8 2 2 2 2 4" xfId="48036" xr:uid="{00000000-0005-0000-0000-0000E1A60000}"/>
    <cellStyle name="Note 8 2 2 2 2 4 2" xfId="48037" xr:uid="{00000000-0005-0000-0000-0000E2A60000}"/>
    <cellStyle name="Note 8 2 2 2 2 4 2 2" xfId="48038" xr:uid="{00000000-0005-0000-0000-0000E3A60000}"/>
    <cellStyle name="Note 8 2 2 2 2 4 2 2 2" xfId="48039" xr:uid="{00000000-0005-0000-0000-0000E4A60000}"/>
    <cellStyle name="Note 8 2 2 2 2 4 2 3" xfId="48040" xr:uid="{00000000-0005-0000-0000-0000E5A60000}"/>
    <cellStyle name="Note 8 2 2 2 2 4 3" xfId="48041" xr:uid="{00000000-0005-0000-0000-0000E6A60000}"/>
    <cellStyle name="Note 8 2 2 2 2 4 3 2" xfId="48042" xr:uid="{00000000-0005-0000-0000-0000E7A60000}"/>
    <cellStyle name="Note 8 2 2 2 2 4 4" xfId="48043" xr:uid="{00000000-0005-0000-0000-0000E8A60000}"/>
    <cellStyle name="Note 8 2 2 2 2 5" xfId="48044" xr:uid="{00000000-0005-0000-0000-0000E9A60000}"/>
    <cellStyle name="Note 8 2 2 2 2 5 2" xfId="48045" xr:uid="{00000000-0005-0000-0000-0000EAA60000}"/>
    <cellStyle name="Note 8 2 2 2 2 5 2 2" xfId="48046" xr:uid="{00000000-0005-0000-0000-0000EBA60000}"/>
    <cellStyle name="Note 8 2 2 2 2 5 3" xfId="48047" xr:uid="{00000000-0005-0000-0000-0000ECA60000}"/>
    <cellStyle name="Note 8 2 2 2 2 6" xfId="48048" xr:uid="{00000000-0005-0000-0000-0000EDA60000}"/>
    <cellStyle name="Note 8 2 2 2 3" xfId="48049" xr:uid="{00000000-0005-0000-0000-0000EEA60000}"/>
    <cellStyle name="Note 8 2 2 2 3 2" xfId="48050" xr:uid="{00000000-0005-0000-0000-0000EFA60000}"/>
    <cellStyle name="Note 8 2 2 2 3 2 2" xfId="48051" xr:uid="{00000000-0005-0000-0000-0000F0A60000}"/>
    <cellStyle name="Note 8 2 2 2 3 2 2 2" xfId="48052" xr:uid="{00000000-0005-0000-0000-0000F1A60000}"/>
    <cellStyle name="Note 8 2 2 2 3 2 2 2 2" xfId="48053" xr:uid="{00000000-0005-0000-0000-0000F2A60000}"/>
    <cellStyle name="Note 8 2 2 2 3 2 2 2 2 2" xfId="48054" xr:uid="{00000000-0005-0000-0000-0000F3A60000}"/>
    <cellStyle name="Note 8 2 2 2 3 2 2 2 2 2 2" xfId="48055" xr:uid="{00000000-0005-0000-0000-0000F4A60000}"/>
    <cellStyle name="Note 8 2 2 2 3 2 2 2 2 3" xfId="48056" xr:uid="{00000000-0005-0000-0000-0000F5A60000}"/>
    <cellStyle name="Note 8 2 2 2 3 2 2 2 3" xfId="48057" xr:uid="{00000000-0005-0000-0000-0000F6A60000}"/>
    <cellStyle name="Note 8 2 2 2 3 2 2 2 3 2" xfId="48058" xr:uid="{00000000-0005-0000-0000-0000F7A60000}"/>
    <cellStyle name="Note 8 2 2 2 3 2 2 2 4" xfId="48059" xr:uid="{00000000-0005-0000-0000-0000F8A60000}"/>
    <cellStyle name="Note 8 2 2 2 3 2 2 3" xfId="48060" xr:uid="{00000000-0005-0000-0000-0000F9A60000}"/>
    <cellStyle name="Note 8 2 2 2 3 2 2 3 2" xfId="48061" xr:uid="{00000000-0005-0000-0000-0000FAA60000}"/>
    <cellStyle name="Note 8 2 2 2 3 2 2 3 2 2" xfId="48062" xr:uid="{00000000-0005-0000-0000-0000FBA60000}"/>
    <cellStyle name="Note 8 2 2 2 3 2 2 3 3" xfId="48063" xr:uid="{00000000-0005-0000-0000-0000FCA60000}"/>
    <cellStyle name="Note 8 2 2 2 3 2 2 4" xfId="48064" xr:uid="{00000000-0005-0000-0000-0000FDA60000}"/>
    <cellStyle name="Note 8 2 2 2 3 2 3" xfId="48065" xr:uid="{00000000-0005-0000-0000-0000FEA60000}"/>
    <cellStyle name="Note 8 2 2 2 3 2 3 2" xfId="48066" xr:uid="{00000000-0005-0000-0000-0000FFA60000}"/>
    <cellStyle name="Note 8 2 2 2 3 2 3 2 2" xfId="48067" xr:uid="{00000000-0005-0000-0000-000000A70000}"/>
    <cellStyle name="Note 8 2 2 2 3 2 3 2 2 2" xfId="48068" xr:uid="{00000000-0005-0000-0000-000001A70000}"/>
    <cellStyle name="Note 8 2 2 2 3 2 3 2 3" xfId="48069" xr:uid="{00000000-0005-0000-0000-000002A70000}"/>
    <cellStyle name="Note 8 2 2 2 3 2 3 3" xfId="48070" xr:uid="{00000000-0005-0000-0000-000003A70000}"/>
    <cellStyle name="Note 8 2 2 2 3 2 3 3 2" xfId="48071" xr:uid="{00000000-0005-0000-0000-000004A70000}"/>
    <cellStyle name="Note 8 2 2 2 3 2 3 4" xfId="48072" xr:uid="{00000000-0005-0000-0000-000005A70000}"/>
    <cellStyle name="Note 8 2 2 2 3 2 4" xfId="48073" xr:uid="{00000000-0005-0000-0000-000006A70000}"/>
    <cellStyle name="Note 8 2 2 2 3 2 4 2" xfId="48074" xr:uid="{00000000-0005-0000-0000-000007A70000}"/>
    <cellStyle name="Note 8 2 2 2 3 2 4 2 2" xfId="48075" xr:uid="{00000000-0005-0000-0000-000008A70000}"/>
    <cellStyle name="Note 8 2 2 2 3 2 4 3" xfId="48076" xr:uid="{00000000-0005-0000-0000-000009A70000}"/>
    <cellStyle name="Note 8 2 2 2 3 2 5" xfId="48077" xr:uid="{00000000-0005-0000-0000-00000AA70000}"/>
    <cellStyle name="Note 8 2 2 2 3 3" xfId="48078" xr:uid="{00000000-0005-0000-0000-00000BA70000}"/>
    <cellStyle name="Note 8 2 2 2 3 3 2" xfId="48079" xr:uid="{00000000-0005-0000-0000-00000CA70000}"/>
    <cellStyle name="Note 8 2 2 2 3 3 2 2" xfId="48080" xr:uid="{00000000-0005-0000-0000-00000DA70000}"/>
    <cellStyle name="Note 8 2 2 2 3 3 2 2 2" xfId="48081" xr:uid="{00000000-0005-0000-0000-00000EA70000}"/>
    <cellStyle name="Note 8 2 2 2 3 3 2 2 2 2" xfId="48082" xr:uid="{00000000-0005-0000-0000-00000FA70000}"/>
    <cellStyle name="Note 8 2 2 2 3 3 2 2 3" xfId="48083" xr:uid="{00000000-0005-0000-0000-000010A70000}"/>
    <cellStyle name="Note 8 2 2 2 3 3 2 3" xfId="48084" xr:uid="{00000000-0005-0000-0000-000011A70000}"/>
    <cellStyle name="Note 8 2 2 2 3 3 2 3 2" xfId="48085" xr:uid="{00000000-0005-0000-0000-000012A70000}"/>
    <cellStyle name="Note 8 2 2 2 3 3 2 4" xfId="48086" xr:uid="{00000000-0005-0000-0000-000013A70000}"/>
    <cellStyle name="Note 8 2 2 2 3 3 3" xfId="48087" xr:uid="{00000000-0005-0000-0000-000014A70000}"/>
    <cellStyle name="Note 8 2 2 2 3 3 3 2" xfId="48088" xr:uid="{00000000-0005-0000-0000-000015A70000}"/>
    <cellStyle name="Note 8 2 2 2 3 3 3 2 2" xfId="48089" xr:uid="{00000000-0005-0000-0000-000016A70000}"/>
    <cellStyle name="Note 8 2 2 2 3 3 3 3" xfId="48090" xr:uid="{00000000-0005-0000-0000-000017A70000}"/>
    <cellStyle name="Note 8 2 2 2 3 3 4" xfId="48091" xr:uid="{00000000-0005-0000-0000-000018A70000}"/>
    <cellStyle name="Note 8 2 2 2 3 4" xfId="48092" xr:uid="{00000000-0005-0000-0000-000019A70000}"/>
    <cellStyle name="Note 8 2 2 2 3 4 2" xfId="48093" xr:uid="{00000000-0005-0000-0000-00001AA70000}"/>
    <cellStyle name="Note 8 2 2 2 3 4 2 2" xfId="48094" xr:uid="{00000000-0005-0000-0000-00001BA70000}"/>
    <cellStyle name="Note 8 2 2 2 3 4 2 2 2" xfId="48095" xr:uid="{00000000-0005-0000-0000-00001CA70000}"/>
    <cellStyle name="Note 8 2 2 2 3 4 2 3" xfId="48096" xr:uid="{00000000-0005-0000-0000-00001DA70000}"/>
    <cellStyle name="Note 8 2 2 2 3 4 3" xfId="48097" xr:uid="{00000000-0005-0000-0000-00001EA70000}"/>
    <cellStyle name="Note 8 2 2 2 3 4 3 2" xfId="48098" xr:uid="{00000000-0005-0000-0000-00001FA70000}"/>
    <cellStyle name="Note 8 2 2 2 3 4 4" xfId="48099" xr:uid="{00000000-0005-0000-0000-000020A70000}"/>
    <cellStyle name="Note 8 2 2 2 3 5" xfId="48100" xr:uid="{00000000-0005-0000-0000-000021A70000}"/>
    <cellStyle name="Note 8 2 2 2 3 5 2" xfId="48101" xr:uid="{00000000-0005-0000-0000-000022A70000}"/>
    <cellStyle name="Note 8 2 2 2 3 5 2 2" xfId="48102" xr:uid="{00000000-0005-0000-0000-000023A70000}"/>
    <cellStyle name="Note 8 2 2 2 3 5 3" xfId="48103" xr:uid="{00000000-0005-0000-0000-000024A70000}"/>
    <cellStyle name="Note 8 2 2 2 3 6" xfId="48104" xr:uid="{00000000-0005-0000-0000-000025A70000}"/>
    <cellStyle name="Note 8 2 2 2 4" xfId="48105" xr:uid="{00000000-0005-0000-0000-000026A70000}"/>
    <cellStyle name="Note 8 2 2 2 4 2" xfId="48106" xr:uid="{00000000-0005-0000-0000-000027A70000}"/>
    <cellStyle name="Note 8 2 2 2 4 2 2" xfId="48107" xr:uid="{00000000-0005-0000-0000-000028A70000}"/>
    <cellStyle name="Note 8 2 2 2 4 2 2 2" xfId="48108" xr:uid="{00000000-0005-0000-0000-000029A70000}"/>
    <cellStyle name="Note 8 2 2 2 4 2 2 2 2" xfId="48109" xr:uid="{00000000-0005-0000-0000-00002AA70000}"/>
    <cellStyle name="Note 8 2 2 2 4 2 2 2 2 2" xfId="48110" xr:uid="{00000000-0005-0000-0000-00002BA70000}"/>
    <cellStyle name="Note 8 2 2 2 4 2 2 2 3" xfId="48111" xr:uid="{00000000-0005-0000-0000-00002CA70000}"/>
    <cellStyle name="Note 8 2 2 2 4 2 2 3" xfId="48112" xr:uid="{00000000-0005-0000-0000-00002DA70000}"/>
    <cellStyle name="Note 8 2 2 2 4 2 2 3 2" xfId="48113" xr:uid="{00000000-0005-0000-0000-00002EA70000}"/>
    <cellStyle name="Note 8 2 2 2 4 2 2 4" xfId="48114" xr:uid="{00000000-0005-0000-0000-00002FA70000}"/>
    <cellStyle name="Note 8 2 2 2 4 2 3" xfId="48115" xr:uid="{00000000-0005-0000-0000-000030A70000}"/>
    <cellStyle name="Note 8 2 2 2 4 2 3 2" xfId="48116" xr:uid="{00000000-0005-0000-0000-000031A70000}"/>
    <cellStyle name="Note 8 2 2 2 4 2 3 2 2" xfId="48117" xr:uid="{00000000-0005-0000-0000-000032A70000}"/>
    <cellStyle name="Note 8 2 2 2 4 2 3 3" xfId="48118" xr:uid="{00000000-0005-0000-0000-000033A70000}"/>
    <cellStyle name="Note 8 2 2 2 4 2 4" xfId="48119" xr:uid="{00000000-0005-0000-0000-000034A70000}"/>
    <cellStyle name="Note 8 2 2 2 4 3" xfId="48120" xr:uid="{00000000-0005-0000-0000-000035A70000}"/>
    <cellStyle name="Note 8 2 2 2 4 3 2" xfId="48121" xr:uid="{00000000-0005-0000-0000-000036A70000}"/>
    <cellStyle name="Note 8 2 2 2 4 3 2 2" xfId="48122" xr:uid="{00000000-0005-0000-0000-000037A70000}"/>
    <cellStyle name="Note 8 2 2 2 4 3 2 2 2" xfId="48123" xr:uid="{00000000-0005-0000-0000-000038A70000}"/>
    <cellStyle name="Note 8 2 2 2 4 3 2 3" xfId="48124" xr:uid="{00000000-0005-0000-0000-000039A70000}"/>
    <cellStyle name="Note 8 2 2 2 4 3 3" xfId="48125" xr:uid="{00000000-0005-0000-0000-00003AA70000}"/>
    <cellStyle name="Note 8 2 2 2 4 3 3 2" xfId="48126" xr:uid="{00000000-0005-0000-0000-00003BA70000}"/>
    <cellStyle name="Note 8 2 2 2 4 3 4" xfId="48127" xr:uid="{00000000-0005-0000-0000-00003CA70000}"/>
    <cellStyle name="Note 8 2 2 2 4 4" xfId="48128" xr:uid="{00000000-0005-0000-0000-00003DA70000}"/>
    <cellStyle name="Note 8 2 2 2 4 4 2" xfId="48129" xr:uid="{00000000-0005-0000-0000-00003EA70000}"/>
    <cellStyle name="Note 8 2 2 2 4 4 2 2" xfId="48130" xr:uid="{00000000-0005-0000-0000-00003FA70000}"/>
    <cellStyle name="Note 8 2 2 2 4 4 3" xfId="48131" xr:uid="{00000000-0005-0000-0000-000040A70000}"/>
    <cellStyle name="Note 8 2 2 2 4 5" xfId="48132" xr:uid="{00000000-0005-0000-0000-000041A70000}"/>
    <cellStyle name="Note 8 2 2 2 5" xfId="48133" xr:uid="{00000000-0005-0000-0000-000042A70000}"/>
    <cellStyle name="Note 8 2 2 2 5 2" xfId="48134" xr:uid="{00000000-0005-0000-0000-000043A70000}"/>
    <cellStyle name="Note 8 2 2 2 5 2 2" xfId="48135" xr:uid="{00000000-0005-0000-0000-000044A70000}"/>
    <cellStyle name="Note 8 2 2 2 5 2 2 2" xfId="48136" xr:uid="{00000000-0005-0000-0000-000045A70000}"/>
    <cellStyle name="Note 8 2 2 2 5 2 2 2 2" xfId="48137" xr:uid="{00000000-0005-0000-0000-000046A70000}"/>
    <cellStyle name="Note 8 2 2 2 5 2 2 3" xfId="48138" xr:uid="{00000000-0005-0000-0000-000047A70000}"/>
    <cellStyle name="Note 8 2 2 2 5 2 3" xfId="48139" xr:uid="{00000000-0005-0000-0000-000048A70000}"/>
    <cellStyle name="Note 8 2 2 2 5 2 3 2" xfId="48140" xr:uid="{00000000-0005-0000-0000-000049A70000}"/>
    <cellStyle name="Note 8 2 2 2 5 2 4" xfId="48141" xr:uid="{00000000-0005-0000-0000-00004AA70000}"/>
    <cellStyle name="Note 8 2 2 2 5 3" xfId="48142" xr:uid="{00000000-0005-0000-0000-00004BA70000}"/>
    <cellStyle name="Note 8 2 2 2 5 3 2" xfId="48143" xr:uid="{00000000-0005-0000-0000-00004CA70000}"/>
    <cellStyle name="Note 8 2 2 2 5 3 2 2" xfId="48144" xr:uid="{00000000-0005-0000-0000-00004DA70000}"/>
    <cellStyle name="Note 8 2 2 2 5 3 3" xfId="48145" xr:uid="{00000000-0005-0000-0000-00004EA70000}"/>
    <cellStyle name="Note 8 2 2 2 5 4" xfId="48146" xr:uid="{00000000-0005-0000-0000-00004FA70000}"/>
    <cellStyle name="Note 8 2 2 2 6" xfId="48147" xr:uid="{00000000-0005-0000-0000-000050A70000}"/>
    <cellStyle name="Note 8 2 2 2 6 2" xfId="48148" xr:uid="{00000000-0005-0000-0000-000051A70000}"/>
    <cellStyle name="Note 8 2 2 2 6 2 2" xfId="48149" xr:uid="{00000000-0005-0000-0000-000052A70000}"/>
    <cellStyle name="Note 8 2 2 2 6 2 2 2" xfId="48150" xr:uid="{00000000-0005-0000-0000-000053A70000}"/>
    <cellStyle name="Note 8 2 2 2 6 2 3" xfId="48151" xr:uid="{00000000-0005-0000-0000-000054A70000}"/>
    <cellStyle name="Note 8 2 2 2 6 3" xfId="48152" xr:uid="{00000000-0005-0000-0000-000055A70000}"/>
    <cellStyle name="Note 8 2 2 2 6 3 2" xfId="48153" xr:uid="{00000000-0005-0000-0000-000056A70000}"/>
    <cellStyle name="Note 8 2 2 2 6 4" xfId="48154" xr:uid="{00000000-0005-0000-0000-000057A70000}"/>
    <cellStyle name="Note 8 2 2 2 7" xfId="48155" xr:uid="{00000000-0005-0000-0000-000058A70000}"/>
    <cellStyle name="Note 8 2 2 2 7 2" xfId="48156" xr:uid="{00000000-0005-0000-0000-000059A70000}"/>
    <cellStyle name="Note 8 2 2 2 7 2 2" xfId="48157" xr:uid="{00000000-0005-0000-0000-00005AA70000}"/>
    <cellStyle name="Note 8 2 2 2 7 3" xfId="48158" xr:uid="{00000000-0005-0000-0000-00005BA70000}"/>
    <cellStyle name="Note 8 2 2 2 8" xfId="48159" xr:uid="{00000000-0005-0000-0000-00005CA70000}"/>
    <cellStyle name="Note 8 2 2 3" xfId="20484" xr:uid="{00000000-0005-0000-0000-00005DA70000}"/>
    <cellStyle name="Note 8 2 2 3 2" xfId="48160" xr:uid="{00000000-0005-0000-0000-00005EA70000}"/>
    <cellStyle name="Note 8 2 2 3 2 2" xfId="48161" xr:uid="{00000000-0005-0000-0000-00005FA70000}"/>
    <cellStyle name="Note 8 2 2 3 2 2 2" xfId="48162" xr:uid="{00000000-0005-0000-0000-000060A70000}"/>
    <cellStyle name="Note 8 2 2 3 2 2 2 2" xfId="48163" xr:uid="{00000000-0005-0000-0000-000061A70000}"/>
    <cellStyle name="Note 8 2 2 3 2 2 3" xfId="48164" xr:uid="{00000000-0005-0000-0000-000062A70000}"/>
    <cellStyle name="Note 8 2 2 3 2 3" xfId="48165" xr:uid="{00000000-0005-0000-0000-000063A70000}"/>
    <cellStyle name="Note 8 2 2 3 2 3 2" xfId="48166" xr:uid="{00000000-0005-0000-0000-000064A70000}"/>
    <cellStyle name="Note 8 2 2 3 2 4" xfId="48167" xr:uid="{00000000-0005-0000-0000-000065A70000}"/>
    <cellStyle name="Note 8 2 2 3 3" xfId="48168" xr:uid="{00000000-0005-0000-0000-000066A70000}"/>
    <cellStyle name="Note 8 2 2 3 3 2" xfId="48169" xr:uid="{00000000-0005-0000-0000-000067A70000}"/>
    <cellStyle name="Note 8 2 2 3 3 2 2" xfId="48170" xr:uid="{00000000-0005-0000-0000-000068A70000}"/>
    <cellStyle name="Note 8 2 2 3 3 3" xfId="48171" xr:uid="{00000000-0005-0000-0000-000069A70000}"/>
    <cellStyle name="Note 8 2 2 3 4" xfId="48172" xr:uid="{00000000-0005-0000-0000-00006AA70000}"/>
    <cellStyle name="Note 8 2 2 4" xfId="48173" xr:uid="{00000000-0005-0000-0000-00006BA70000}"/>
    <cellStyle name="Note 8 2 2 4 2" xfId="48174" xr:uid="{00000000-0005-0000-0000-00006CA70000}"/>
    <cellStyle name="Note 8 2 2 4 2 2" xfId="48175" xr:uid="{00000000-0005-0000-0000-00006DA70000}"/>
    <cellStyle name="Note 8 2 2 4 2 2 2" xfId="48176" xr:uid="{00000000-0005-0000-0000-00006EA70000}"/>
    <cellStyle name="Note 8 2 2 4 2 3" xfId="48177" xr:uid="{00000000-0005-0000-0000-00006FA70000}"/>
    <cellStyle name="Note 8 2 2 4 3" xfId="48178" xr:uid="{00000000-0005-0000-0000-000070A70000}"/>
    <cellStyle name="Note 8 2 2 4 3 2" xfId="48179" xr:uid="{00000000-0005-0000-0000-000071A70000}"/>
    <cellStyle name="Note 8 2 2 4 4" xfId="48180" xr:uid="{00000000-0005-0000-0000-000072A70000}"/>
    <cellStyle name="Note 8 2 2 5" xfId="48181" xr:uid="{00000000-0005-0000-0000-000073A70000}"/>
    <cellStyle name="Note 8 2 2 5 2" xfId="48182" xr:uid="{00000000-0005-0000-0000-000074A70000}"/>
    <cellStyle name="Note 8 2 2 5 2 2" xfId="48183" xr:uid="{00000000-0005-0000-0000-000075A70000}"/>
    <cellStyle name="Note 8 2 2 5 3" xfId="48184" xr:uid="{00000000-0005-0000-0000-000076A70000}"/>
    <cellStyle name="Note 8 2 2 6" xfId="48185" xr:uid="{00000000-0005-0000-0000-000077A70000}"/>
    <cellStyle name="Note 8 2 3" xfId="20485" xr:uid="{00000000-0005-0000-0000-000078A70000}"/>
    <cellStyle name="Note 8 2 3 2" xfId="20486" xr:uid="{00000000-0005-0000-0000-000079A70000}"/>
    <cellStyle name="Note 8 2 3 2 2" xfId="20487" xr:uid="{00000000-0005-0000-0000-00007AA70000}"/>
    <cellStyle name="Note 8 2 3 2 2 2" xfId="20488" xr:uid="{00000000-0005-0000-0000-00007BA70000}"/>
    <cellStyle name="Note 8 2 3 2 2 2 2" xfId="48186" xr:uid="{00000000-0005-0000-0000-00007CA70000}"/>
    <cellStyle name="Note 8 2 3 2 2 3" xfId="48187" xr:uid="{00000000-0005-0000-0000-00007DA70000}"/>
    <cellStyle name="Note 8 2 3 2 3" xfId="48188" xr:uid="{00000000-0005-0000-0000-00007EA70000}"/>
    <cellStyle name="Note 8 2 3 2 3 2" xfId="48189" xr:uid="{00000000-0005-0000-0000-00007FA70000}"/>
    <cellStyle name="Note 8 2 3 2 4" xfId="48190" xr:uid="{00000000-0005-0000-0000-000080A70000}"/>
    <cellStyle name="Note 8 2 3 3" xfId="48191" xr:uid="{00000000-0005-0000-0000-000081A70000}"/>
    <cellStyle name="Note 8 2 3 3 2" xfId="48192" xr:uid="{00000000-0005-0000-0000-000082A70000}"/>
    <cellStyle name="Note 8 2 3 3 2 2" xfId="48193" xr:uid="{00000000-0005-0000-0000-000083A70000}"/>
    <cellStyle name="Note 8 2 3 3 3" xfId="48194" xr:uid="{00000000-0005-0000-0000-000084A70000}"/>
    <cellStyle name="Note 8 2 3 4" xfId="48195" xr:uid="{00000000-0005-0000-0000-000085A70000}"/>
    <cellStyle name="Note 8 2 4" xfId="20489" xr:uid="{00000000-0005-0000-0000-000086A70000}"/>
    <cellStyle name="Note 8 2 4 2" xfId="20490" xr:uid="{00000000-0005-0000-0000-000087A70000}"/>
    <cellStyle name="Note 8 2 4 2 2" xfId="20491" xr:uid="{00000000-0005-0000-0000-000088A70000}"/>
    <cellStyle name="Note 8 2 4 2 2 2" xfId="20492" xr:uid="{00000000-0005-0000-0000-000089A70000}"/>
    <cellStyle name="Note 8 2 4 2 3" xfId="48196" xr:uid="{00000000-0005-0000-0000-00008AA70000}"/>
    <cellStyle name="Note 8 2 4 3" xfId="48197" xr:uid="{00000000-0005-0000-0000-00008BA70000}"/>
    <cellStyle name="Note 8 2 4 3 2" xfId="48198" xr:uid="{00000000-0005-0000-0000-00008CA70000}"/>
    <cellStyle name="Note 8 2 4 4" xfId="48199" xr:uid="{00000000-0005-0000-0000-00008DA70000}"/>
    <cellStyle name="Note 8 2 5" xfId="20493" xr:uid="{00000000-0005-0000-0000-00008EA70000}"/>
    <cellStyle name="Note 8 2 5 2" xfId="20494" xr:uid="{00000000-0005-0000-0000-00008FA70000}"/>
    <cellStyle name="Note 8 2 5 2 2" xfId="20495" xr:uid="{00000000-0005-0000-0000-000090A70000}"/>
    <cellStyle name="Note 8 2 5 3" xfId="48200" xr:uid="{00000000-0005-0000-0000-000091A70000}"/>
    <cellStyle name="Note 8 2 6" xfId="48201" xr:uid="{00000000-0005-0000-0000-000092A70000}"/>
    <cellStyle name="Note 8 3" xfId="20496" xr:uid="{00000000-0005-0000-0000-000093A70000}"/>
    <cellStyle name="Note 8 3 2" xfId="20497" xr:uid="{00000000-0005-0000-0000-000094A70000}"/>
    <cellStyle name="Note 8 3 2 2" xfId="20498" xr:uid="{00000000-0005-0000-0000-000095A70000}"/>
    <cellStyle name="Note 8 3 2 2 2" xfId="48202" xr:uid="{00000000-0005-0000-0000-000096A70000}"/>
    <cellStyle name="Note 8 3 2 2 2 2" xfId="48203" xr:uid="{00000000-0005-0000-0000-000097A70000}"/>
    <cellStyle name="Note 8 3 2 2 3" xfId="48204" xr:uid="{00000000-0005-0000-0000-000098A70000}"/>
    <cellStyle name="Note 8 3 2 3" xfId="48205" xr:uid="{00000000-0005-0000-0000-000099A70000}"/>
    <cellStyle name="Note 8 3 2 3 2" xfId="48206" xr:uid="{00000000-0005-0000-0000-00009AA70000}"/>
    <cellStyle name="Note 8 3 2 4" xfId="48207" xr:uid="{00000000-0005-0000-0000-00009BA70000}"/>
    <cellStyle name="Note 8 3 3" xfId="48208" xr:uid="{00000000-0005-0000-0000-00009CA70000}"/>
    <cellStyle name="Note 8 3 3 2" xfId="48209" xr:uid="{00000000-0005-0000-0000-00009DA70000}"/>
    <cellStyle name="Note 8 3 3 2 2" xfId="48210" xr:uid="{00000000-0005-0000-0000-00009EA70000}"/>
    <cellStyle name="Note 8 3 3 3" xfId="48211" xr:uid="{00000000-0005-0000-0000-00009FA70000}"/>
    <cellStyle name="Note 8 3 4" xfId="48212" xr:uid="{00000000-0005-0000-0000-0000A0A70000}"/>
    <cellStyle name="Note 8 4" xfId="20499" xr:uid="{00000000-0005-0000-0000-0000A1A70000}"/>
    <cellStyle name="Note 8 4 2" xfId="48213" xr:uid="{00000000-0005-0000-0000-0000A2A70000}"/>
    <cellStyle name="Note 8 4 2 2" xfId="48214" xr:uid="{00000000-0005-0000-0000-0000A3A70000}"/>
    <cellStyle name="Note 8 4 2 2 2" xfId="48215" xr:uid="{00000000-0005-0000-0000-0000A4A70000}"/>
    <cellStyle name="Note 8 4 2 3" xfId="48216" xr:uid="{00000000-0005-0000-0000-0000A5A70000}"/>
    <cellStyle name="Note 8 4 3" xfId="48217" xr:uid="{00000000-0005-0000-0000-0000A6A70000}"/>
    <cellStyle name="Note 8 4 3 2" xfId="48218" xr:uid="{00000000-0005-0000-0000-0000A7A70000}"/>
    <cellStyle name="Note 8 4 4" xfId="48219" xr:uid="{00000000-0005-0000-0000-0000A8A70000}"/>
    <cellStyle name="Note 8 5" xfId="20500" xr:uid="{00000000-0005-0000-0000-0000A9A70000}"/>
    <cellStyle name="Note 8 5 2" xfId="48220" xr:uid="{00000000-0005-0000-0000-0000AAA70000}"/>
    <cellStyle name="Note 8 5 2 2" xfId="48221" xr:uid="{00000000-0005-0000-0000-0000ABA70000}"/>
    <cellStyle name="Note 8 5 3" xfId="48222" xr:uid="{00000000-0005-0000-0000-0000ACA70000}"/>
    <cellStyle name="Note 8 6" xfId="48223" xr:uid="{00000000-0005-0000-0000-0000ADA70000}"/>
    <cellStyle name="Note 9" xfId="20501" xr:uid="{00000000-0005-0000-0000-0000AEA70000}"/>
    <cellStyle name="Note 9 2" xfId="20502" xr:uid="{00000000-0005-0000-0000-0000AFA70000}"/>
    <cellStyle name="Note 9 2 2" xfId="20503" xr:uid="{00000000-0005-0000-0000-0000B0A70000}"/>
    <cellStyle name="Note 9 2 2 2" xfId="20504" xr:uid="{00000000-0005-0000-0000-0000B1A70000}"/>
    <cellStyle name="Note 9 2 2 2 2" xfId="48224" xr:uid="{00000000-0005-0000-0000-0000B2A70000}"/>
    <cellStyle name="Note 9 2 2 2 2 2" xfId="48225" xr:uid="{00000000-0005-0000-0000-0000B3A70000}"/>
    <cellStyle name="Note 9 2 2 2 2 2 2" xfId="48226" xr:uid="{00000000-0005-0000-0000-0000B4A70000}"/>
    <cellStyle name="Note 9 2 2 2 2 2 2 2" xfId="48227" xr:uid="{00000000-0005-0000-0000-0000B5A70000}"/>
    <cellStyle name="Note 9 2 2 2 2 2 2 2 2" xfId="48228" xr:uid="{00000000-0005-0000-0000-0000B6A70000}"/>
    <cellStyle name="Note 9 2 2 2 2 2 2 2 2 2" xfId="48229" xr:uid="{00000000-0005-0000-0000-0000B7A70000}"/>
    <cellStyle name="Note 9 2 2 2 2 2 2 2 2 2 2" xfId="48230" xr:uid="{00000000-0005-0000-0000-0000B8A70000}"/>
    <cellStyle name="Note 9 2 2 2 2 2 2 2 2 3" xfId="48231" xr:uid="{00000000-0005-0000-0000-0000B9A70000}"/>
    <cellStyle name="Note 9 2 2 2 2 2 2 2 3" xfId="48232" xr:uid="{00000000-0005-0000-0000-0000BAA70000}"/>
    <cellStyle name="Note 9 2 2 2 2 2 2 2 3 2" xfId="48233" xr:uid="{00000000-0005-0000-0000-0000BBA70000}"/>
    <cellStyle name="Note 9 2 2 2 2 2 2 2 4" xfId="48234" xr:uid="{00000000-0005-0000-0000-0000BCA70000}"/>
    <cellStyle name="Note 9 2 2 2 2 2 2 3" xfId="48235" xr:uid="{00000000-0005-0000-0000-0000BDA70000}"/>
    <cellStyle name="Note 9 2 2 2 2 2 2 3 2" xfId="48236" xr:uid="{00000000-0005-0000-0000-0000BEA70000}"/>
    <cellStyle name="Note 9 2 2 2 2 2 2 3 2 2" xfId="48237" xr:uid="{00000000-0005-0000-0000-0000BFA70000}"/>
    <cellStyle name="Note 9 2 2 2 2 2 2 3 3" xfId="48238" xr:uid="{00000000-0005-0000-0000-0000C0A70000}"/>
    <cellStyle name="Note 9 2 2 2 2 2 2 4" xfId="48239" xr:uid="{00000000-0005-0000-0000-0000C1A70000}"/>
    <cellStyle name="Note 9 2 2 2 2 2 3" xfId="48240" xr:uid="{00000000-0005-0000-0000-0000C2A70000}"/>
    <cellStyle name="Note 9 2 2 2 2 2 3 2" xfId="48241" xr:uid="{00000000-0005-0000-0000-0000C3A70000}"/>
    <cellStyle name="Note 9 2 2 2 2 2 3 2 2" xfId="48242" xr:uid="{00000000-0005-0000-0000-0000C4A70000}"/>
    <cellStyle name="Note 9 2 2 2 2 2 3 2 2 2" xfId="48243" xr:uid="{00000000-0005-0000-0000-0000C5A70000}"/>
    <cellStyle name="Note 9 2 2 2 2 2 3 2 3" xfId="48244" xr:uid="{00000000-0005-0000-0000-0000C6A70000}"/>
    <cellStyle name="Note 9 2 2 2 2 2 3 3" xfId="48245" xr:uid="{00000000-0005-0000-0000-0000C7A70000}"/>
    <cellStyle name="Note 9 2 2 2 2 2 3 3 2" xfId="48246" xr:uid="{00000000-0005-0000-0000-0000C8A70000}"/>
    <cellStyle name="Note 9 2 2 2 2 2 3 4" xfId="48247" xr:uid="{00000000-0005-0000-0000-0000C9A70000}"/>
    <cellStyle name="Note 9 2 2 2 2 2 4" xfId="48248" xr:uid="{00000000-0005-0000-0000-0000CAA70000}"/>
    <cellStyle name="Note 9 2 2 2 2 2 4 2" xfId="48249" xr:uid="{00000000-0005-0000-0000-0000CBA70000}"/>
    <cellStyle name="Note 9 2 2 2 2 2 4 2 2" xfId="48250" xr:uid="{00000000-0005-0000-0000-0000CCA70000}"/>
    <cellStyle name="Note 9 2 2 2 2 2 4 3" xfId="48251" xr:uid="{00000000-0005-0000-0000-0000CDA70000}"/>
    <cellStyle name="Note 9 2 2 2 2 2 5" xfId="48252" xr:uid="{00000000-0005-0000-0000-0000CEA70000}"/>
    <cellStyle name="Note 9 2 2 2 2 3" xfId="48253" xr:uid="{00000000-0005-0000-0000-0000CFA70000}"/>
    <cellStyle name="Note 9 2 2 2 2 3 2" xfId="48254" xr:uid="{00000000-0005-0000-0000-0000D0A70000}"/>
    <cellStyle name="Note 9 2 2 2 2 3 2 2" xfId="48255" xr:uid="{00000000-0005-0000-0000-0000D1A70000}"/>
    <cellStyle name="Note 9 2 2 2 2 3 2 2 2" xfId="48256" xr:uid="{00000000-0005-0000-0000-0000D2A70000}"/>
    <cellStyle name="Note 9 2 2 2 2 3 2 2 2 2" xfId="48257" xr:uid="{00000000-0005-0000-0000-0000D3A70000}"/>
    <cellStyle name="Note 9 2 2 2 2 3 2 2 3" xfId="48258" xr:uid="{00000000-0005-0000-0000-0000D4A70000}"/>
    <cellStyle name="Note 9 2 2 2 2 3 2 3" xfId="48259" xr:uid="{00000000-0005-0000-0000-0000D5A70000}"/>
    <cellStyle name="Note 9 2 2 2 2 3 2 3 2" xfId="48260" xr:uid="{00000000-0005-0000-0000-0000D6A70000}"/>
    <cellStyle name="Note 9 2 2 2 2 3 2 4" xfId="48261" xr:uid="{00000000-0005-0000-0000-0000D7A70000}"/>
    <cellStyle name="Note 9 2 2 2 2 3 3" xfId="48262" xr:uid="{00000000-0005-0000-0000-0000D8A70000}"/>
    <cellStyle name="Note 9 2 2 2 2 3 3 2" xfId="48263" xr:uid="{00000000-0005-0000-0000-0000D9A70000}"/>
    <cellStyle name="Note 9 2 2 2 2 3 3 2 2" xfId="48264" xr:uid="{00000000-0005-0000-0000-0000DAA70000}"/>
    <cellStyle name="Note 9 2 2 2 2 3 3 3" xfId="48265" xr:uid="{00000000-0005-0000-0000-0000DBA70000}"/>
    <cellStyle name="Note 9 2 2 2 2 3 4" xfId="48266" xr:uid="{00000000-0005-0000-0000-0000DCA70000}"/>
    <cellStyle name="Note 9 2 2 2 2 4" xfId="48267" xr:uid="{00000000-0005-0000-0000-0000DDA70000}"/>
    <cellStyle name="Note 9 2 2 2 2 4 2" xfId="48268" xr:uid="{00000000-0005-0000-0000-0000DEA70000}"/>
    <cellStyle name="Note 9 2 2 2 2 4 2 2" xfId="48269" xr:uid="{00000000-0005-0000-0000-0000DFA70000}"/>
    <cellStyle name="Note 9 2 2 2 2 4 2 2 2" xfId="48270" xr:uid="{00000000-0005-0000-0000-0000E0A70000}"/>
    <cellStyle name="Note 9 2 2 2 2 4 2 3" xfId="48271" xr:uid="{00000000-0005-0000-0000-0000E1A70000}"/>
    <cellStyle name="Note 9 2 2 2 2 4 3" xfId="48272" xr:uid="{00000000-0005-0000-0000-0000E2A70000}"/>
    <cellStyle name="Note 9 2 2 2 2 4 3 2" xfId="48273" xr:uid="{00000000-0005-0000-0000-0000E3A70000}"/>
    <cellStyle name="Note 9 2 2 2 2 4 4" xfId="48274" xr:uid="{00000000-0005-0000-0000-0000E4A70000}"/>
    <cellStyle name="Note 9 2 2 2 2 5" xfId="48275" xr:uid="{00000000-0005-0000-0000-0000E5A70000}"/>
    <cellStyle name="Note 9 2 2 2 2 5 2" xfId="48276" xr:uid="{00000000-0005-0000-0000-0000E6A70000}"/>
    <cellStyle name="Note 9 2 2 2 2 5 2 2" xfId="48277" xr:uid="{00000000-0005-0000-0000-0000E7A70000}"/>
    <cellStyle name="Note 9 2 2 2 2 5 3" xfId="48278" xr:uid="{00000000-0005-0000-0000-0000E8A70000}"/>
    <cellStyle name="Note 9 2 2 2 2 6" xfId="48279" xr:uid="{00000000-0005-0000-0000-0000E9A70000}"/>
    <cellStyle name="Note 9 2 2 2 3" xfId="48280" xr:uid="{00000000-0005-0000-0000-0000EAA70000}"/>
    <cellStyle name="Note 9 2 2 2 3 2" xfId="48281" xr:uid="{00000000-0005-0000-0000-0000EBA70000}"/>
    <cellStyle name="Note 9 2 2 2 3 2 2" xfId="48282" xr:uid="{00000000-0005-0000-0000-0000ECA70000}"/>
    <cellStyle name="Note 9 2 2 2 3 2 2 2" xfId="48283" xr:uid="{00000000-0005-0000-0000-0000EDA70000}"/>
    <cellStyle name="Note 9 2 2 2 3 2 2 2 2" xfId="48284" xr:uid="{00000000-0005-0000-0000-0000EEA70000}"/>
    <cellStyle name="Note 9 2 2 2 3 2 2 2 2 2" xfId="48285" xr:uid="{00000000-0005-0000-0000-0000EFA70000}"/>
    <cellStyle name="Note 9 2 2 2 3 2 2 2 2 2 2" xfId="48286" xr:uid="{00000000-0005-0000-0000-0000F0A70000}"/>
    <cellStyle name="Note 9 2 2 2 3 2 2 2 2 3" xfId="48287" xr:uid="{00000000-0005-0000-0000-0000F1A70000}"/>
    <cellStyle name="Note 9 2 2 2 3 2 2 2 3" xfId="48288" xr:uid="{00000000-0005-0000-0000-0000F2A70000}"/>
    <cellStyle name="Note 9 2 2 2 3 2 2 2 3 2" xfId="48289" xr:uid="{00000000-0005-0000-0000-0000F3A70000}"/>
    <cellStyle name="Note 9 2 2 2 3 2 2 2 4" xfId="48290" xr:uid="{00000000-0005-0000-0000-0000F4A70000}"/>
    <cellStyle name="Note 9 2 2 2 3 2 2 3" xfId="48291" xr:uid="{00000000-0005-0000-0000-0000F5A70000}"/>
    <cellStyle name="Note 9 2 2 2 3 2 2 3 2" xfId="48292" xr:uid="{00000000-0005-0000-0000-0000F6A70000}"/>
    <cellStyle name="Note 9 2 2 2 3 2 2 3 2 2" xfId="48293" xr:uid="{00000000-0005-0000-0000-0000F7A70000}"/>
    <cellStyle name="Note 9 2 2 2 3 2 2 3 3" xfId="48294" xr:uid="{00000000-0005-0000-0000-0000F8A70000}"/>
    <cellStyle name="Note 9 2 2 2 3 2 2 4" xfId="48295" xr:uid="{00000000-0005-0000-0000-0000F9A70000}"/>
    <cellStyle name="Note 9 2 2 2 3 2 3" xfId="48296" xr:uid="{00000000-0005-0000-0000-0000FAA70000}"/>
    <cellStyle name="Note 9 2 2 2 3 2 3 2" xfId="48297" xr:uid="{00000000-0005-0000-0000-0000FBA70000}"/>
    <cellStyle name="Note 9 2 2 2 3 2 3 2 2" xfId="48298" xr:uid="{00000000-0005-0000-0000-0000FCA70000}"/>
    <cellStyle name="Note 9 2 2 2 3 2 3 2 2 2" xfId="48299" xr:uid="{00000000-0005-0000-0000-0000FDA70000}"/>
    <cellStyle name="Note 9 2 2 2 3 2 3 2 3" xfId="48300" xr:uid="{00000000-0005-0000-0000-0000FEA70000}"/>
    <cellStyle name="Note 9 2 2 2 3 2 3 3" xfId="48301" xr:uid="{00000000-0005-0000-0000-0000FFA70000}"/>
    <cellStyle name="Note 9 2 2 2 3 2 3 3 2" xfId="48302" xr:uid="{00000000-0005-0000-0000-000000A80000}"/>
    <cellStyle name="Note 9 2 2 2 3 2 3 4" xfId="48303" xr:uid="{00000000-0005-0000-0000-000001A80000}"/>
    <cellStyle name="Note 9 2 2 2 3 2 4" xfId="48304" xr:uid="{00000000-0005-0000-0000-000002A80000}"/>
    <cellStyle name="Note 9 2 2 2 3 2 4 2" xfId="48305" xr:uid="{00000000-0005-0000-0000-000003A80000}"/>
    <cellStyle name="Note 9 2 2 2 3 2 4 2 2" xfId="48306" xr:uid="{00000000-0005-0000-0000-000004A80000}"/>
    <cellStyle name="Note 9 2 2 2 3 2 4 3" xfId="48307" xr:uid="{00000000-0005-0000-0000-000005A80000}"/>
    <cellStyle name="Note 9 2 2 2 3 2 5" xfId="48308" xr:uid="{00000000-0005-0000-0000-000006A80000}"/>
    <cellStyle name="Note 9 2 2 2 3 3" xfId="48309" xr:uid="{00000000-0005-0000-0000-000007A80000}"/>
    <cellStyle name="Note 9 2 2 2 3 3 2" xfId="48310" xr:uid="{00000000-0005-0000-0000-000008A80000}"/>
    <cellStyle name="Note 9 2 2 2 3 3 2 2" xfId="48311" xr:uid="{00000000-0005-0000-0000-000009A80000}"/>
    <cellStyle name="Note 9 2 2 2 3 3 2 2 2" xfId="48312" xr:uid="{00000000-0005-0000-0000-00000AA80000}"/>
    <cellStyle name="Note 9 2 2 2 3 3 2 2 2 2" xfId="48313" xr:uid="{00000000-0005-0000-0000-00000BA80000}"/>
    <cellStyle name="Note 9 2 2 2 3 3 2 2 3" xfId="48314" xr:uid="{00000000-0005-0000-0000-00000CA80000}"/>
    <cellStyle name="Note 9 2 2 2 3 3 2 3" xfId="48315" xr:uid="{00000000-0005-0000-0000-00000DA80000}"/>
    <cellStyle name="Note 9 2 2 2 3 3 2 3 2" xfId="48316" xr:uid="{00000000-0005-0000-0000-00000EA80000}"/>
    <cellStyle name="Note 9 2 2 2 3 3 2 4" xfId="48317" xr:uid="{00000000-0005-0000-0000-00000FA80000}"/>
    <cellStyle name="Note 9 2 2 2 3 3 3" xfId="48318" xr:uid="{00000000-0005-0000-0000-000010A80000}"/>
    <cellStyle name="Note 9 2 2 2 3 3 3 2" xfId="48319" xr:uid="{00000000-0005-0000-0000-000011A80000}"/>
    <cellStyle name="Note 9 2 2 2 3 3 3 2 2" xfId="48320" xr:uid="{00000000-0005-0000-0000-000012A80000}"/>
    <cellStyle name="Note 9 2 2 2 3 3 3 3" xfId="48321" xr:uid="{00000000-0005-0000-0000-000013A80000}"/>
    <cellStyle name="Note 9 2 2 2 3 3 4" xfId="48322" xr:uid="{00000000-0005-0000-0000-000014A80000}"/>
    <cellStyle name="Note 9 2 2 2 3 4" xfId="48323" xr:uid="{00000000-0005-0000-0000-000015A80000}"/>
    <cellStyle name="Note 9 2 2 2 3 4 2" xfId="48324" xr:uid="{00000000-0005-0000-0000-000016A80000}"/>
    <cellStyle name="Note 9 2 2 2 3 4 2 2" xfId="48325" xr:uid="{00000000-0005-0000-0000-000017A80000}"/>
    <cellStyle name="Note 9 2 2 2 3 4 2 2 2" xfId="48326" xr:uid="{00000000-0005-0000-0000-000018A80000}"/>
    <cellStyle name="Note 9 2 2 2 3 4 2 3" xfId="48327" xr:uid="{00000000-0005-0000-0000-000019A80000}"/>
    <cellStyle name="Note 9 2 2 2 3 4 3" xfId="48328" xr:uid="{00000000-0005-0000-0000-00001AA80000}"/>
    <cellStyle name="Note 9 2 2 2 3 4 3 2" xfId="48329" xr:uid="{00000000-0005-0000-0000-00001BA80000}"/>
    <cellStyle name="Note 9 2 2 2 3 4 4" xfId="48330" xr:uid="{00000000-0005-0000-0000-00001CA80000}"/>
    <cellStyle name="Note 9 2 2 2 3 5" xfId="48331" xr:uid="{00000000-0005-0000-0000-00001DA80000}"/>
    <cellStyle name="Note 9 2 2 2 3 5 2" xfId="48332" xr:uid="{00000000-0005-0000-0000-00001EA80000}"/>
    <cellStyle name="Note 9 2 2 2 3 5 2 2" xfId="48333" xr:uid="{00000000-0005-0000-0000-00001FA80000}"/>
    <cellStyle name="Note 9 2 2 2 3 5 3" xfId="48334" xr:uid="{00000000-0005-0000-0000-000020A80000}"/>
    <cellStyle name="Note 9 2 2 2 3 6" xfId="48335" xr:uid="{00000000-0005-0000-0000-000021A80000}"/>
    <cellStyle name="Note 9 2 2 2 4" xfId="48336" xr:uid="{00000000-0005-0000-0000-000022A80000}"/>
    <cellStyle name="Note 9 2 2 2 4 2" xfId="48337" xr:uid="{00000000-0005-0000-0000-000023A80000}"/>
    <cellStyle name="Note 9 2 2 2 4 2 2" xfId="48338" xr:uid="{00000000-0005-0000-0000-000024A80000}"/>
    <cellStyle name="Note 9 2 2 2 4 2 2 2" xfId="48339" xr:uid="{00000000-0005-0000-0000-000025A80000}"/>
    <cellStyle name="Note 9 2 2 2 4 2 2 2 2" xfId="48340" xr:uid="{00000000-0005-0000-0000-000026A80000}"/>
    <cellStyle name="Note 9 2 2 2 4 2 2 2 2 2" xfId="48341" xr:uid="{00000000-0005-0000-0000-000027A80000}"/>
    <cellStyle name="Note 9 2 2 2 4 2 2 2 3" xfId="48342" xr:uid="{00000000-0005-0000-0000-000028A80000}"/>
    <cellStyle name="Note 9 2 2 2 4 2 2 3" xfId="48343" xr:uid="{00000000-0005-0000-0000-000029A80000}"/>
    <cellStyle name="Note 9 2 2 2 4 2 2 3 2" xfId="48344" xr:uid="{00000000-0005-0000-0000-00002AA80000}"/>
    <cellStyle name="Note 9 2 2 2 4 2 2 4" xfId="48345" xr:uid="{00000000-0005-0000-0000-00002BA80000}"/>
    <cellStyle name="Note 9 2 2 2 4 2 3" xfId="48346" xr:uid="{00000000-0005-0000-0000-00002CA80000}"/>
    <cellStyle name="Note 9 2 2 2 4 2 3 2" xfId="48347" xr:uid="{00000000-0005-0000-0000-00002DA80000}"/>
    <cellStyle name="Note 9 2 2 2 4 2 3 2 2" xfId="48348" xr:uid="{00000000-0005-0000-0000-00002EA80000}"/>
    <cellStyle name="Note 9 2 2 2 4 2 3 3" xfId="48349" xr:uid="{00000000-0005-0000-0000-00002FA80000}"/>
    <cellStyle name="Note 9 2 2 2 4 2 4" xfId="48350" xr:uid="{00000000-0005-0000-0000-000030A80000}"/>
    <cellStyle name="Note 9 2 2 2 4 3" xfId="48351" xr:uid="{00000000-0005-0000-0000-000031A80000}"/>
    <cellStyle name="Note 9 2 2 2 4 3 2" xfId="48352" xr:uid="{00000000-0005-0000-0000-000032A80000}"/>
    <cellStyle name="Note 9 2 2 2 4 3 2 2" xfId="48353" xr:uid="{00000000-0005-0000-0000-000033A80000}"/>
    <cellStyle name="Note 9 2 2 2 4 3 2 2 2" xfId="48354" xr:uid="{00000000-0005-0000-0000-000034A80000}"/>
    <cellStyle name="Note 9 2 2 2 4 3 2 3" xfId="48355" xr:uid="{00000000-0005-0000-0000-000035A80000}"/>
    <cellStyle name="Note 9 2 2 2 4 3 3" xfId="48356" xr:uid="{00000000-0005-0000-0000-000036A80000}"/>
    <cellStyle name="Note 9 2 2 2 4 3 3 2" xfId="48357" xr:uid="{00000000-0005-0000-0000-000037A80000}"/>
    <cellStyle name="Note 9 2 2 2 4 3 4" xfId="48358" xr:uid="{00000000-0005-0000-0000-000038A80000}"/>
    <cellStyle name="Note 9 2 2 2 4 4" xfId="48359" xr:uid="{00000000-0005-0000-0000-000039A80000}"/>
    <cellStyle name="Note 9 2 2 2 4 4 2" xfId="48360" xr:uid="{00000000-0005-0000-0000-00003AA80000}"/>
    <cellStyle name="Note 9 2 2 2 4 4 2 2" xfId="48361" xr:uid="{00000000-0005-0000-0000-00003BA80000}"/>
    <cellStyle name="Note 9 2 2 2 4 4 3" xfId="48362" xr:uid="{00000000-0005-0000-0000-00003CA80000}"/>
    <cellStyle name="Note 9 2 2 2 4 5" xfId="48363" xr:uid="{00000000-0005-0000-0000-00003DA80000}"/>
    <cellStyle name="Note 9 2 2 2 5" xfId="48364" xr:uid="{00000000-0005-0000-0000-00003EA80000}"/>
    <cellStyle name="Note 9 2 2 2 5 2" xfId="48365" xr:uid="{00000000-0005-0000-0000-00003FA80000}"/>
    <cellStyle name="Note 9 2 2 2 5 2 2" xfId="48366" xr:uid="{00000000-0005-0000-0000-000040A80000}"/>
    <cellStyle name="Note 9 2 2 2 5 2 2 2" xfId="48367" xr:uid="{00000000-0005-0000-0000-000041A80000}"/>
    <cellStyle name="Note 9 2 2 2 5 2 2 2 2" xfId="48368" xr:uid="{00000000-0005-0000-0000-000042A80000}"/>
    <cellStyle name="Note 9 2 2 2 5 2 2 3" xfId="48369" xr:uid="{00000000-0005-0000-0000-000043A80000}"/>
    <cellStyle name="Note 9 2 2 2 5 2 3" xfId="48370" xr:uid="{00000000-0005-0000-0000-000044A80000}"/>
    <cellStyle name="Note 9 2 2 2 5 2 3 2" xfId="48371" xr:uid="{00000000-0005-0000-0000-000045A80000}"/>
    <cellStyle name="Note 9 2 2 2 5 2 4" xfId="48372" xr:uid="{00000000-0005-0000-0000-000046A80000}"/>
    <cellStyle name="Note 9 2 2 2 5 3" xfId="48373" xr:uid="{00000000-0005-0000-0000-000047A80000}"/>
    <cellStyle name="Note 9 2 2 2 5 3 2" xfId="48374" xr:uid="{00000000-0005-0000-0000-000048A80000}"/>
    <cellStyle name="Note 9 2 2 2 5 3 2 2" xfId="48375" xr:uid="{00000000-0005-0000-0000-000049A80000}"/>
    <cellStyle name="Note 9 2 2 2 5 3 3" xfId="48376" xr:uid="{00000000-0005-0000-0000-00004AA80000}"/>
    <cellStyle name="Note 9 2 2 2 5 4" xfId="48377" xr:uid="{00000000-0005-0000-0000-00004BA80000}"/>
    <cellStyle name="Note 9 2 2 2 6" xfId="48378" xr:uid="{00000000-0005-0000-0000-00004CA80000}"/>
    <cellStyle name="Note 9 2 2 2 6 2" xfId="48379" xr:uid="{00000000-0005-0000-0000-00004DA80000}"/>
    <cellStyle name="Note 9 2 2 2 6 2 2" xfId="48380" xr:uid="{00000000-0005-0000-0000-00004EA80000}"/>
    <cellStyle name="Note 9 2 2 2 6 2 2 2" xfId="48381" xr:uid="{00000000-0005-0000-0000-00004FA80000}"/>
    <cellStyle name="Note 9 2 2 2 6 2 3" xfId="48382" xr:uid="{00000000-0005-0000-0000-000050A80000}"/>
    <cellStyle name="Note 9 2 2 2 6 3" xfId="48383" xr:uid="{00000000-0005-0000-0000-000051A80000}"/>
    <cellStyle name="Note 9 2 2 2 6 3 2" xfId="48384" xr:uid="{00000000-0005-0000-0000-000052A80000}"/>
    <cellStyle name="Note 9 2 2 2 6 4" xfId="48385" xr:uid="{00000000-0005-0000-0000-000053A80000}"/>
    <cellStyle name="Note 9 2 2 2 7" xfId="48386" xr:uid="{00000000-0005-0000-0000-000054A80000}"/>
    <cellStyle name="Note 9 2 2 2 7 2" xfId="48387" xr:uid="{00000000-0005-0000-0000-000055A80000}"/>
    <cellStyle name="Note 9 2 2 2 7 2 2" xfId="48388" xr:uid="{00000000-0005-0000-0000-000056A80000}"/>
    <cellStyle name="Note 9 2 2 2 7 3" xfId="48389" xr:uid="{00000000-0005-0000-0000-000057A80000}"/>
    <cellStyle name="Note 9 2 2 2 8" xfId="48390" xr:uid="{00000000-0005-0000-0000-000058A80000}"/>
    <cellStyle name="Note 9 2 2 3" xfId="48391" xr:uid="{00000000-0005-0000-0000-000059A80000}"/>
    <cellStyle name="Note 9 2 2 3 2" xfId="48392" xr:uid="{00000000-0005-0000-0000-00005AA80000}"/>
    <cellStyle name="Note 9 2 2 3 2 2" xfId="48393" xr:uid="{00000000-0005-0000-0000-00005BA80000}"/>
    <cellStyle name="Note 9 2 2 3 2 2 2" xfId="48394" xr:uid="{00000000-0005-0000-0000-00005CA80000}"/>
    <cellStyle name="Note 9 2 2 3 2 2 2 2" xfId="48395" xr:uid="{00000000-0005-0000-0000-00005DA80000}"/>
    <cellStyle name="Note 9 2 2 3 2 2 3" xfId="48396" xr:uid="{00000000-0005-0000-0000-00005EA80000}"/>
    <cellStyle name="Note 9 2 2 3 2 3" xfId="48397" xr:uid="{00000000-0005-0000-0000-00005FA80000}"/>
    <cellStyle name="Note 9 2 2 3 2 3 2" xfId="48398" xr:uid="{00000000-0005-0000-0000-000060A80000}"/>
    <cellStyle name="Note 9 2 2 3 2 4" xfId="48399" xr:uid="{00000000-0005-0000-0000-000061A80000}"/>
    <cellStyle name="Note 9 2 2 3 3" xfId="48400" xr:uid="{00000000-0005-0000-0000-000062A80000}"/>
    <cellStyle name="Note 9 2 2 3 3 2" xfId="48401" xr:uid="{00000000-0005-0000-0000-000063A80000}"/>
    <cellStyle name="Note 9 2 2 3 3 2 2" xfId="48402" xr:uid="{00000000-0005-0000-0000-000064A80000}"/>
    <cellStyle name="Note 9 2 2 3 3 3" xfId="48403" xr:uid="{00000000-0005-0000-0000-000065A80000}"/>
    <cellStyle name="Note 9 2 2 3 4" xfId="48404" xr:uid="{00000000-0005-0000-0000-000066A80000}"/>
    <cellStyle name="Note 9 2 2 4" xfId="48405" xr:uid="{00000000-0005-0000-0000-000067A80000}"/>
    <cellStyle name="Note 9 2 2 4 2" xfId="48406" xr:uid="{00000000-0005-0000-0000-000068A80000}"/>
    <cellStyle name="Note 9 2 2 4 2 2" xfId="48407" xr:uid="{00000000-0005-0000-0000-000069A80000}"/>
    <cellStyle name="Note 9 2 2 4 2 2 2" xfId="48408" xr:uid="{00000000-0005-0000-0000-00006AA80000}"/>
    <cellStyle name="Note 9 2 2 4 2 3" xfId="48409" xr:uid="{00000000-0005-0000-0000-00006BA80000}"/>
    <cellStyle name="Note 9 2 2 4 3" xfId="48410" xr:uid="{00000000-0005-0000-0000-00006CA80000}"/>
    <cellStyle name="Note 9 2 2 4 3 2" xfId="48411" xr:uid="{00000000-0005-0000-0000-00006DA80000}"/>
    <cellStyle name="Note 9 2 2 4 4" xfId="48412" xr:uid="{00000000-0005-0000-0000-00006EA80000}"/>
    <cellStyle name="Note 9 2 2 5" xfId="48413" xr:uid="{00000000-0005-0000-0000-00006FA80000}"/>
    <cellStyle name="Note 9 2 2 5 2" xfId="48414" xr:uid="{00000000-0005-0000-0000-000070A80000}"/>
    <cellStyle name="Note 9 2 2 5 2 2" xfId="48415" xr:uid="{00000000-0005-0000-0000-000071A80000}"/>
    <cellStyle name="Note 9 2 2 5 3" xfId="48416" xr:uid="{00000000-0005-0000-0000-000072A80000}"/>
    <cellStyle name="Note 9 2 2 6" xfId="48417" xr:uid="{00000000-0005-0000-0000-000073A80000}"/>
    <cellStyle name="Note 9 2 3" xfId="48418" xr:uid="{00000000-0005-0000-0000-000074A80000}"/>
    <cellStyle name="Note 9 2 3 2" xfId="48419" xr:uid="{00000000-0005-0000-0000-000075A80000}"/>
    <cellStyle name="Note 9 2 3 2 2" xfId="48420" xr:uid="{00000000-0005-0000-0000-000076A80000}"/>
    <cellStyle name="Note 9 2 3 2 2 2" xfId="48421" xr:uid="{00000000-0005-0000-0000-000077A80000}"/>
    <cellStyle name="Note 9 2 3 2 2 2 2" xfId="48422" xr:uid="{00000000-0005-0000-0000-000078A80000}"/>
    <cellStyle name="Note 9 2 3 2 2 3" xfId="48423" xr:uid="{00000000-0005-0000-0000-000079A80000}"/>
    <cellStyle name="Note 9 2 3 2 3" xfId="48424" xr:uid="{00000000-0005-0000-0000-00007AA80000}"/>
    <cellStyle name="Note 9 2 3 2 3 2" xfId="48425" xr:uid="{00000000-0005-0000-0000-00007BA80000}"/>
    <cellStyle name="Note 9 2 3 2 4" xfId="48426" xr:uid="{00000000-0005-0000-0000-00007CA80000}"/>
    <cellStyle name="Note 9 2 3 3" xfId="48427" xr:uid="{00000000-0005-0000-0000-00007DA80000}"/>
    <cellStyle name="Note 9 2 3 3 2" xfId="48428" xr:uid="{00000000-0005-0000-0000-00007EA80000}"/>
    <cellStyle name="Note 9 2 3 3 2 2" xfId="48429" xr:uid="{00000000-0005-0000-0000-00007FA80000}"/>
    <cellStyle name="Note 9 2 3 3 3" xfId="48430" xr:uid="{00000000-0005-0000-0000-000080A80000}"/>
    <cellStyle name="Note 9 2 3 4" xfId="48431" xr:uid="{00000000-0005-0000-0000-000081A80000}"/>
    <cellStyle name="Note 9 2 4" xfId="48432" xr:uid="{00000000-0005-0000-0000-000082A80000}"/>
    <cellStyle name="Note 9 2 4 2" xfId="48433" xr:uid="{00000000-0005-0000-0000-000083A80000}"/>
    <cellStyle name="Note 9 2 4 2 2" xfId="48434" xr:uid="{00000000-0005-0000-0000-000084A80000}"/>
    <cellStyle name="Note 9 2 4 2 2 2" xfId="48435" xr:uid="{00000000-0005-0000-0000-000085A80000}"/>
    <cellStyle name="Note 9 2 4 2 3" xfId="48436" xr:uid="{00000000-0005-0000-0000-000086A80000}"/>
    <cellStyle name="Note 9 2 4 3" xfId="48437" xr:uid="{00000000-0005-0000-0000-000087A80000}"/>
    <cellStyle name="Note 9 2 4 3 2" xfId="48438" xr:uid="{00000000-0005-0000-0000-000088A80000}"/>
    <cellStyle name="Note 9 2 4 4" xfId="48439" xr:uid="{00000000-0005-0000-0000-000089A80000}"/>
    <cellStyle name="Note 9 2 5" xfId="48440" xr:uid="{00000000-0005-0000-0000-00008AA80000}"/>
    <cellStyle name="Note 9 2 5 2" xfId="48441" xr:uid="{00000000-0005-0000-0000-00008BA80000}"/>
    <cellStyle name="Note 9 2 5 2 2" xfId="48442" xr:uid="{00000000-0005-0000-0000-00008CA80000}"/>
    <cellStyle name="Note 9 2 5 3" xfId="48443" xr:uid="{00000000-0005-0000-0000-00008DA80000}"/>
    <cellStyle name="Note 9 2 6" xfId="48444" xr:uid="{00000000-0005-0000-0000-00008EA80000}"/>
    <cellStyle name="Note 9 3" xfId="20505" xr:uid="{00000000-0005-0000-0000-00008FA80000}"/>
    <cellStyle name="Note 9 3 2" xfId="48445" xr:uid="{00000000-0005-0000-0000-000090A80000}"/>
    <cellStyle name="Note 9 3 2 2" xfId="48446" xr:uid="{00000000-0005-0000-0000-000091A80000}"/>
    <cellStyle name="Note 9 3 2 2 2" xfId="48447" xr:uid="{00000000-0005-0000-0000-000092A80000}"/>
    <cellStyle name="Note 9 3 2 2 2 2" xfId="48448" xr:uid="{00000000-0005-0000-0000-000093A80000}"/>
    <cellStyle name="Note 9 3 2 2 3" xfId="48449" xr:uid="{00000000-0005-0000-0000-000094A80000}"/>
    <cellStyle name="Note 9 3 2 3" xfId="48450" xr:uid="{00000000-0005-0000-0000-000095A80000}"/>
    <cellStyle name="Note 9 3 2 3 2" xfId="48451" xr:uid="{00000000-0005-0000-0000-000096A80000}"/>
    <cellStyle name="Note 9 3 2 4" xfId="48452" xr:uid="{00000000-0005-0000-0000-000097A80000}"/>
    <cellStyle name="Note 9 3 3" xfId="48453" xr:uid="{00000000-0005-0000-0000-000098A80000}"/>
    <cellStyle name="Note 9 3 3 2" xfId="48454" xr:uid="{00000000-0005-0000-0000-000099A80000}"/>
    <cellStyle name="Note 9 3 3 2 2" xfId="48455" xr:uid="{00000000-0005-0000-0000-00009AA80000}"/>
    <cellStyle name="Note 9 3 3 3" xfId="48456" xr:uid="{00000000-0005-0000-0000-00009BA80000}"/>
    <cellStyle name="Note 9 3 4" xfId="48457" xr:uid="{00000000-0005-0000-0000-00009CA80000}"/>
    <cellStyle name="Note 9 4" xfId="48458" xr:uid="{00000000-0005-0000-0000-00009DA80000}"/>
    <cellStyle name="Note 9 4 2" xfId="48459" xr:uid="{00000000-0005-0000-0000-00009EA80000}"/>
    <cellStyle name="Note 9 4 2 2" xfId="48460" xr:uid="{00000000-0005-0000-0000-00009FA80000}"/>
    <cellStyle name="Note 9 4 2 2 2" xfId="48461" xr:uid="{00000000-0005-0000-0000-0000A0A80000}"/>
    <cellStyle name="Note 9 4 2 3" xfId="48462" xr:uid="{00000000-0005-0000-0000-0000A1A80000}"/>
    <cellStyle name="Note 9 4 3" xfId="48463" xr:uid="{00000000-0005-0000-0000-0000A2A80000}"/>
    <cellStyle name="Note 9 4 3 2" xfId="48464" xr:uid="{00000000-0005-0000-0000-0000A3A80000}"/>
    <cellStyle name="Note 9 4 4" xfId="48465" xr:uid="{00000000-0005-0000-0000-0000A4A80000}"/>
    <cellStyle name="Note 9 5" xfId="48466" xr:uid="{00000000-0005-0000-0000-0000A5A80000}"/>
    <cellStyle name="Note 9 5 2" xfId="48467" xr:uid="{00000000-0005-0000-0000-0000A6A80000}"/>
    <cellStyle name="Note 9 5 2 2" xfId="48468" xr:uid="{00000000-0005-0000-0000-0000A7A80000}"/>
    <cellStyle name="Note 9 5 3" xfId="48469" xr:uid="{00000000-0005-0000-0000-0000A8A80000}"/>
    <cellStyle name="Note 9 6" xfId="48470" xr:uid="{00000000-0005-0000-0000-0000A9A80000}"/>
    <cellStyle name="nPlode" xfId="48471" xr:uid="{00000000-0005-0000-0000-0000AAA80000}"/>
    <cellStyle name="nPlode 2" xfId="48472" xr:uid="{00000000-0005-0000-0000-0000ABA80000}"/>
    <cellStyle name="nPlode 2 2" xfId="48473" xr:uid="{00000000-0005-0000-0000-0000ACA80000}"/>
    <cellStyle name="nPlode 2 2 2" xfId="48474" xr:uid="{00000000-0005-0000-0000-0000ADA80000}"/>
    <cellStyle name="nPlode 2 2 2 2" xfId="48475" xr:uid="{00000000-0005-0000-0000-0000AEA80000}"/>
    <cellStyle name="nPlode 2 2 2 2 2" xfId="48476" xr:uid="{00000000-0005-0000-0000-0000AFA80000}"/>
    <cellStyle name="nPlode 2 2 2 2 2 2" xfId="48477" xr:uid="{00000000-0005-0000-0000-0000B0A80000}"/>
    <cellStyle name="nPlode 2 2 2 2 2 2 2" xfId="48478" xr:uid="{00000000-0005-0000-0000-0000B1A80000}"/>
    <cellStyle name="nPlode 2 2 2 2 2 2 2 2" xfId="48479" xr:uid="{00000000-0005-0000-0000-0000B2A80000}"/>
    <cellStyle name="nPlode 2 2 2 2 2 2 2 2 2" xfId="48480" xr:uid="{00000000-0005-0000-0000-0000B3A80000}"/>
    <cellStyle name="nPlode 2 2 2 2 2 2 2 3" xfId="48481" xr:uid="{00000000-0005-0000-0000-0000B4A80000}"/>
    <cellStyle name="nPlode 2 2 2 2 2 2 3" xfId="48482" xr:uid="{00000000-0005-0000-0000-0000B5A80000}"/>
    <cellStyle name="nPlode 2 2 2 2 2 2 3 2" xfId="48483" xr:uid="{00000000-0005-0000-0000-0000B6A80000}"/>
    <cellStyle name="nPlode 2 2 2 2 2 2 3 2 2" xfId="48484" xr:uid="{00000000-0005-0000-0000-0000B7A80000}"/>
    <cellStyle name="nPlode 2 2 2 2 2 2 3 3" xfId="48485" xr:uid="{00000000-0005-0000-0000-0000B8A80000}"/>
    <cellStyle name="nPlode 2 2 2 2 2 2 4" xfId="48486" xr:uid="{00000000-0005-0000-0000-0000B9A80000}"/>
    <cellStyle name="nPlode 2 2 2 2 2 3" xfId="48487" xr:uid="{00000000-0005-0000-0000-0000BAA80000}"/>
    <cellStyle name="nPlode 2 2 2 2 2 3 2" xfId="48488" xr:uid="{00000000-0005-0000-0000-0000BBA80000}"/>
    <cellStyle name="nPlode 2 2 2 2 2 3 2 2" xfId="48489" xr:uid="{00000000-0005-0000-0000-0000BCA80000}"/>
    <cellStyle name="nPlode 2 2 2 2 2 3 3" xfId="48490" xr:uid="{00000000-0005-0000-0000-0000BDA80000}"/>
    <cellStyle name="nPlode 2 2 2 2 2 4" xfId="48491" xr:uid="{00000000-0005-0000-0000-0000BEA80000}"/>
    <cellStyle name="nPlode 2 2 2 2 2 4 2" xfId="48492" xr:uid="{00000000-0005-0000-0000-0000BFA80000}"/>
    <cellStyle name="nPlode 2 2 2 2 2 4 2 2" xfId="48493" xr:uid="{00000000-0005-0000-0000-0000C0A80000}"/>
    <cellStyle name="nPlode 2 2 2 2 2 4 3" xfId="48494" xr:uid="{00000000-0005-0000-0000-0000C1A80000}"/>
    <cellStyle name="nPlode 2 2 2 2 2 5" xfId="48495" xr:uid="{00000000-0005-0000-0000-0000C2A80000}"/>
    <cellStyle name="nPlode 2 2 2 2 2 5 2" xfId="48496" xr:uid="{00000000-0005-0000-0000-0000C3A80000}"/>
    <cellStyle name="nPlode 2 2 2 2 2 6" xfId="48497" xr:uid="{00000000-0005-0000-0000-0000C4A80000}"/>
    <cellStyle name="nPlode 2 2 2 2 3" xfId="48498" xr:uid="{00000000-0005-0000-0000-0000C5A80000}"/>
    <cellStyle name="nPlode 2 2 2 2 3 2" xfId="48499" xr:uid="{00000000-0005-0000-0000-0000C6A80000}"/>
    <cellStyle name="nPlode 2 2 2 2 3 2 2" xfId="48500" xr:uid="{00000000-0005-0000-0000-0000C7A80000}"/>
    <cellStyle name="nPlode 2 2 2 2 3 2 2 2" xfId="48501" xr:uid="{00000000-0005-0000-0000-0000C8A80000}"/>
    <cellStyle name="nPlode 2 2 2 2 3 2 3" xfId="48502" xr:uid="{00000000-0005-0000-0000-0000C9A80000}"/>
    <cellStyle name="nPlode 2 2 2 2 3 3" xfId="48503" xr:uid="{00000000-0005-0000-0000-0000CAA80000}"/>
    <cellStyle name="nPlode 2 2 2 2 3 3 2" xfId="48504" xr:uid="{00000000-0005-0000-0000-0000CBA80000}"/>
    <cellStyle name="nPlode 2 2 2 2 3 3 2 2" xfId="48505" xr:uid="{00000000-0005-0000-0000-0000CCA80000}"/>
    <cellStyle name="nPlode 2 2 2 2 3 3 3" xfId="48506" xr:uid="{00000000-0005-0000-0000-0000CDA80000}"/>
    <cellStyle name="nPlode 2 2 2 2 3 4" xfId="48507" xr:uid="{00000000-0005-0000-0000-0000CEA80000}"/>
    <cellStyle name="nPlode 2 2 2 2 4" xfId="48508" xr:uid="{00000000-0005-0000-0000-0000CFA80000}"/>
    <cellStyle name="nPlode 2 2 2 2 4 2" xfId="48509" xr:uid="{00000000-0005-0000-0000-0000D0A80000}"/>
    <cellStyle name="nPlode 2 2 2 2 4 2 2" xfId="48510" xr:uid="{00000000-0005-0000-0000-0000D1A80000}"/>
    <cellStyle name="nPlode 2 2 2 2 4 3" xfId="48511" xr:uid="{00000000-0005-0000-0000-0000D2A80000}"/>
    <cellStyle name="nPlode 2 2 2 2 5" xfId="48512" xr:uid="{00000000-0005-0000-0000-0000D3A80000}"/>
    <cellStyle name="nPlode 2 2 2 2 5 2" xfId="48513" xr:uid="{00000000-0005-0000-0000-0000D4A80000}"/>
    <cellStyle name="nPlode 2 2 2 2 5 2 2" xfId="48514" xr:uid="{00000000-0005-0000-0000-0000D5A80000}"/>
    <cellStyle name="nPlode 2 2 2 2 5 3" xfId="48515" xr:uid="{00000000-0005-0000-0000-0000D6A80000}"/>
    <cellStyle name="nPlode 2 2 2 2 6" xfId="48516" xr:uid="{00000000-0005-0000-0000-0000D7A80000}"/>
    <cellStyle name="nPlode 2 2 2 2 6 2" xfId="48517" xr:uid="{00000000-0005-0000-0000-0000D8A80000}"/>
    <cellStyle name="nPlode 2 2 2 2 7" xfId="48518" xr:uid="{00000000-0005-0000-0000-0000D9A80000}"/>
    <cellStyle name="nPlode 2 2 2 3" xfId="48519" xr:uid="{00000000-0005-0000-0000-0000DAA80000}"/>
    <cellStyle name="nPlode 2 2 2 3 2" xfId="48520" xr:uid="{00000000-0005-0000-0000-0000DBA80000}"/>
    <cellStyle name="nPlode 2 2 2 3 2 2" xfId="48521" xr:uid="{00000000-0005-0000-0000-0000DCA80000}"/>
    <cellStyle name="nPlode 2 2 2 3 2 2 2" xfId="48522" xr:uid="{00000000-0005-0000-0000-0000DDA80000}"/>
    <cellStyle name="nPlode 2 2 2 3 2 2 2 2" xfId="48523" xr:uid="{00000000-0005-0000-0000-0000DEA80000}"/>
    <cellStyle name="nPlode 2 2 2 3 2 2 2 2 2" xfId="48524" xr:uid="{00000000-0005-0000-0000-0000DFA80000}"/>
    <cellStyle name="nPlode 2 2 2 3 2 2 2 3" xfId="48525" xr:uid="{00000000-0005-0000-0000-0000E0A80000}"/>
    <cellStyle name="nPlode 2 2 2 3 2 2 3" xfId="48526" xr:uid="{00000000-0005-0000-0000-0000E1A80000}"/>
    <cellStyle name="nPlode 2 2 2 3 2 2 3 2" xfId="48527" xr:uid="{00000000-0005-0000-0000-0000E2A80000}"/>
    <cellStyle name="nPlode 2 2 2 3 2 2 3 2 2" xfId="48528" xr:uid="{00000000-0005-0000-0000-0000E3A80000}"/>
    <cellStyle name="nPlode 2 2 2 3 2 2 3 3" xfId="48529" xr:uid="{00000000-0005-0000-0000-0000E4A80000}"/>
    <cellStyle name="nPlode 2 2 2 3 2 2 4" xfId="48530" xr:uid="{00000000-0005-0000-0000-0000E5A80000}"/>
    <cellStyle name="nPlode 2 2 2 3 2 3" xfId="48531" xr:uid="{00000000-0005-0000-0000-0000E6A80000}"/>
    <cellStyle name="nPlode 2 2 2 3 2 3 2" xfId="48532" xr:uid="{00000000-0005-0000-0000-0000E7A80000}"/>
    <cellStyle name="nPlode 2 2 2 3 2 3 2 2" xfId="48533" xr:uid="{00000000-0005-0000-0000-0000E8A80000}"/>
    <cellStyle name="nPlode 2 2 2 3 2 3 3" xfId="48534" xr:uid="{00000000-0005-0000-0000-0000E9A80000}"/>
    <cellStyle name="nPlode 2 2 2 3 2 4" xfId="48535" xr:uid="{00000000-0005-0000-0000-0000EAA80000}"/>
    <cellStyle name="nPlode 2 2 2 3 2 4 2" xfId="48536" xr:uid="{00000000-0005-0000-0000-0000EBA80000}"/>
    <cellStyle name="nPlode 2 2 2 3 2 4 2 2" xfId="48537" xr:uid="{00000000-0005-0000-0000-0000ECA80000}"/>
    <cellStyle name="nPlode 2 2 2 3 2 4 3" xfId="48538" xr:uid="{00000000-0005-0000-0000-0000EDA80000}"/>
    <cellStyle name="nPlode 2 2 2 3 2 5" xfId="48539" xr:uid="{00000000-0005-0000-0000-0000EEA80000}"/>
    <cellStyle name="nPlode 2 2 2 3 2 5 2" xfId="48540" xr:uid="{00000000-0005-0000-0000-0000EFA80000}"/>
    <cellStyle name="nPlode 2 2 2 3 2 6" xfId="48541" xr:uid="{00000000-0005-0000-0000-0000F0A80000}"/>
    <cellStyle name="nPlode 2 2 2 3 3" xfId="48542" xr:uid="{00000000-0005-0000-0000-0000F1A80000}"/>
    <cellStyle name="nPlode 2 2 2 3 3 2" xfId="48543" xr:uid="{00000000-0005-0000-0000-0000F2A80000}"/>
    <cellStyle name="nPlode 2 2 2 3 3 2 2" xfId="48544" xr:uid="{00000000-0005-0000-0000-0000F3A80000}"/>
    <cellStyle name="nPlode 2 2 2 3 3 2 2 2" xfId="48545" xr:uid="{00000000-0005-0000-0000-0000F4A80000}"/>
    <cellStyle name="nPlode 2 2 2 3 3 2 3" xfId="48546" xr:uid="{00000000-0005-0000-0000-0000F5A80000}"/>
    <cellStyle name="nPlode 2 2 2 3 3 3" xfId="48547" xr:uid="{00000000-0005-0000-0000-0000F6A80000}"/>
    <cellStyle name="nPlode 2 2 2 3 3 3 2" xfId="48548" xr:uid="{00000000-0005-0000-0000-0000F7A80000}"/>
    <cellStyle name="nPlode 2 2 2 3 3 3 2 2" xfId="48549" xr:uid="{00000000-0005-0000-0000-0000F8A80000}"/>
    <cellStyle name="nPlode 2 2 2 3 3 3 3" xfId="48550" xr:uid="{00000000-0005-0000-0000-0000F9A80000}"/>
    <cellStyle name="nPlode 2 2 2 3 3 4" xfId="48551" xr:uid="{00000000-0005-0000-0000-0000FAA80000}"/>
    <cellStyle name="nPlode 2 2 2 3 4" xfId="48552" xr:uid="{00000000-0005-0000-0000-0000FBA80000}"/>
    <cellStyle name="nPlode 2 2 2 3 4 2" xfId="48553" xr:uid="{00000000-0005-0000-0000-0000FCA80000}"/>
    <cellStyle name="nPlode 2 2 2 3 4 2 2" xfId="48554" xr:uid="{00000000-0005-0000-0000-0000FDA80000}"/>
    <cellStyle name="nPlode 2 2 2 3 4 3" xfId="48555" xr:uid="{00000000-0005-0000-0000-0000FEA80000}"/>
    <cellStyle name="nPlode 2 2 2 3 5" xfId="48556" xr:uid="{00000000-0005-0000-0000-0000FFA80000}"/>
    <cellStyle name="nPlode 2 2 2 3 5 2" xfId="48557" xr:uid="{00000000-0005-0000-0000-000000A90000}"/>
    <cellStyle name="nPlode 2 2 2 3 5 2 2" xfId="48558" xr:uid="{00000000-0005-0000-0000-000001A90000}"/>
    <cellStyle name="nPlode 2 2 2 3 5 3" xfId="48559" xr:uid="{00000000-0005-0000-0000-000002A90000}"/>
    <cellStyle name="nPlode 2 2 2 3 6" xfId="48560" xr:uid="{00000000-0005-0000-0000-000003A90000}"/>
    <cellStyle name="nPlode 2 2 2 3 6 2" xfId="48561" xr:uid="{00000000-0005-0000-0000-000004A90000}"/>
    <cellStyle name="nPlode 2 2 2 3 7" xfId="48562" xr:uid="{00000000-0005-0000-0000-000005A90000}"/>
    <cellStyle name="nPlode 2 2 2 4" xfId="48563" xr:uid="{00000000-0005-0000-0000-000006A90000}"/>
    <cellStyle name="nPlode 2 2 2 4 2" xfId="48564" xr:uid="{00000000-0005-0000-0000-000007A90000}"/>
    <cellStyle name="nPlode 2 2 2 4 2 2" xfId="48565" xr:uid="{00000000-0005-0000-0000-000008A90000}"/>
    <cellStyle name="nPlode 2 2 2 4 2 2 2" xfId="48566" xr:uid="{00000000-0005-0000-0000-000009A90000}"/>
    <cellStyle name="nPlode 2 2 2 4 2 2 2 2" xfId="48567" xr:uid="{00000000-0005-0000-0000-00000AA90000}"/>
    <cellStyle name="nPlode 2 2 2 4 2 2 3" xfId="48568" xr:uid="{00000000-0005-0000-0000-00000BA90000}"/>
    <cellStyle name="nPlode 2 2 2 4 2 3" xfId="48569" xr:uid="{00000000-0005-0000-0000-00000CA90000}"/>
    <cellStyle name="nPlode 2 2 2 4 2 3 2" xfId="48570" xr:uid="{00000000-0005-0000-0000-00000DA90000}"/>
    <cellStyle name="nPlode 2 2 2 4 2 3 2 2" xfId="48571" xr:uid="{00000000-0005-0000-0000-00000EA90000}"/>
    <cellStyle name="nPlode 2 2 2 4 2 3 3" xfId="48572" xr:uid="{00000000-0005-0000-0000-00000FA90000}"/>
    <cellStyle name="nPlode 2 2 2 4 2 4" xfId="48573" xr:uid="{00000000-0005-0000-0000-000010A90000}"/>
    <cellStyle name="nPlode 2 2 2 4 3" xfId="48574" xr:uid="{00000000-0005-0000-0000-000011A90000}"/>
    <cellStyle name="nPlode 2 2 2 4 3 2" xfId="48575" xr:uid="{00000000-0005-0000-0000-000012A90000}"/>
    <cellStyle name="nPlode 2 2 2 4 3 2 2" xfId="48576" xr:uid="{00000000-0005-0000-0000-000013A90000}"/>
    <cellStyle name="nPlode 2 2 2 4 3 3" xfId="48577" xr:uid="{00000000-0005-0000-0000-000014A90000}"/>
    <cellStyle name="nPlode 2 2 2 4 4" xfId="48578" xr:uid="{00000000-0005-0000-0000-000015A90000}"/>
    <cellStyle name="nPlode 2 2 2 4 4 2" xfId="48579" xr:uid="{00000000-0005-0000-0000-000016A90000}"/>
    <cellStyle name="nPlode 2 2 2 4 4 2 2" xfId="48580" xr:uid="{00000000-0005-0000-0000-000017A90000}"/>
    <cellStyle name="nPlode 2 2 2 4 4 3" xfId="48581" xr:uid="{00000000-0005-0000-0000-000018A90000}"/>
    <cellStyle name="nPlode 2 2 2 4 5" xfId="48582" xr:uid="{00000000-0005-0000-0000-000019A90000}"/>
    <cellStyle name="nPlode 2 2 2 4 5 2" xfId="48583" xr:uid="{00000000-0005-0000-0000-00001AA90000}"/>
    <cellStyle name="nPlode 2 2 2 4 6" xfId="48584" xr:uid="{00000000-0005-0000-0000-00001BA90000}"/>
    <cellStyle name="nPlode 2 2 2 5" xfId="48585" xr:uid="{00000000-0005-0000-0000-00001CA90000}"/>
    <cellStyle name="nPlode 2 2 2 5 2" xfId="48586" xr:uid="{00000000-0005-0000-0000-00001DA90000}"/>
    <cellStyle name="nPlode 2 2 2 5 2 2" xfId="48587" xr:uid="{00000000-0005-0000-0000-00001EA90000}"/>
    <cellStyle name="nPlode 2 2 2 5 2 2 2" xfId="48588" xr:uid="{00000000-0005-0000-0000-00001FA90000}"/>
    <cellStyle name="nPlode 2 2 2 5 2 3" xfId="48589" xr:uid="{00000000-0005-0000-0000-000020A90000}"/>
    <cellStyle name="nPlode 2 2 2 5 3" xfId="48590" xr:uid="{00000000-0005-0000-0000-000021A90000}"/>
    <cellStyle name="nPlode 2 2 2 5 3 2" xfId="48591" xr:uid="{00000000-0005-0000-0000-000022A90000}"/>
    <cellStyle name="nPlode 2 2 2 5 3 2 2" xfId="48592" xr:uid="{00000000-0005-0000-0000-000023A90000}"/>
    <cellStyle name="nPlode 2 2 2 5 3 3" xfId="48593" xr:uid="{00000000-0005-0000-0000-000024A90000}"/>
    <cellStyle name="nPlode 2 2 2 5 4" xfId="48594" xr:uid="{00000000-0005-0000-0000-000025A90000}"/>
    <cellStyle name="nPlode 2 2 2 6" xfId="48595" xr:uid="{00000000-0005-0000-0000-000026A90000}"/>
    <cellStyle name="nPlode 2 2 2 6 2" xfId="48596" xr:uid="{00000000-0005-0000-0000-000027A90000}"/>
    <cellStyle name="nPlode 2 2 2 6 2 2" xfId="48597" xr:uid="{00000000-0005-0000-0000-000028A90000}"/>
    <cellStyle name="nPlode 2 2 2 6 3" xfId="48598" xr:uid="{00000000-0005-0000-0000-000029A90000}"/>
    <cellStyle name="nPlode 2 2 2 7" xfId="48599" xr:uid="{00000000-0005-0000-0000-00002AA90000}"/>
    <cellStyle name="nPlode 2 2 2 7 2" xfId="48600" xr:uid="{00000000-0005-0000-0000-00002BA90000}"/>
    <cellStyle name="nPlode 2 2 2 7 2 2" xfId="48601" xr:uid="{00000000-0005-0000-0000-00002CA90000}"/>
    <cellStyle name="nPlode 2 2 2 7 3" xfId="48602" xr:uid="{00000000-0005-0000-0000-00002DA90000}"/>
    <cellStyle name="nPlode 2 2 2 8" xfId="48603" xr:uid="{00000000-0005-0000-0000-00002EA90000}"/>
    <cellStyle name="nPlode 2 2 2 8 2" xfId="48604" xr:uid="{00000000-0005-0000-0000-00002FA90000}"/>
    <cellStyle name="nPlode 2 2 2 9" xfId="48605" xr:uid="{00000000-0005-0000-0000-000030A90000}"/>
    <cellStyle name="nPlode 2 2 3" xfId="48606" xr:uid="{00000000-0005-0000-0000-000031A90000}"/>
    <cellStyle name="nPlode 2 2 3 2" xfId="48607" xr:uid="{00000000-0005-0000-0000-000032A90000}"/>
    <cellStyle name="nPlode 2 2 3 2 2" xfId="48608" xr:uid="{00000000-0005-0000-0000-000033A90000}"/>
    <cellStyle name="nPlode 2 2 3 2 2 2" xfId="48609" xr:uid="{00000000-0005-0000-0000-000034A90000}"/>
    <cellStyle name="nPlode 2 2 3 2 3" xfId="48610" xr:uid="{00000000-0005-0000-0000-000035A90000}"/>
    <cellStyle name="nPlode 2 2 3 3" xfId="48611" xr:uid="{00000000-0005-0000-0000-000036A90000}"/>
    <cellStyle name="nPlode 2 2 3 3 2" xfId="48612" xr:uid="{00000000-0005-0000-0000-000037A90000}"/>
    <cellStyle name="nPlode 2 2 3 3 2 2" xfId="48613" xr:uid="{00000000-0005-0000-0000-000038A90000}"/>
    <cellStyle name="nPlode 2 2 3 3 3" xfId="48614" xr:uid="{00000000-0005-0000-0000-000039A90000}"/>
    <cellStyle name="nPlode 2 2 3 4" xfId="48615" xr:uid="{00000000-0005-0000-0000-00003AA90000}"/>
    <cellStyle name="nPlode 2 2 4" xfId="48616" xr:uid="{00000000-0005-0000-0000-00003BA90000}"/>
    <cellStyle name="nPlode 2 2 4 2" xfId="48617" xr:uid="{00000000-0005-0000-0000-00003CA90000}"/>
    <cellStyle name="nPlode 2 2 4 2 2" xfId="48618" xr:uid="{00000000-0005-0000-0000-00003DA90000}"/>
    <cellStyle name="nPlode 2 2 4 3" xfId="48619" xr:uid="{00000000-0005-0000-0000-00003EA90000}"/>
    <cellStyle name="nPlode 2 2 5" xfId="48620" xr:uid="{00000000-0005-0000-0000-00003FA90000}"/>
    <cellStyle name="nPlode 2 2 5 2" xfId="48621" xr:uid="{00000000-0005-0000-0000-000040A90000}"/>
    <cellStyle name="nPlode 2 2 6" xfId="48622" xr:uid="{00000000-0005-0000-0000-000041A90000}"/>
    <cellStyle name="nPlode 2 3" xfId="48623" xr:uid="{00000000-0005-0000-0000-000042A90000}"/>
    <cellStyle name="nPlode 2 3 2" xfId="48624" xr:uid="{00000000-0005-0000-0000-000043A90000}"/>
    <cellStyle name="nPlode 2 3 2 2" xfId="48625" xr:uid="{00000000-0005-0000-0000-000044A90000}"/>
    <cellStyle name="nPlode 2 3 2 2 2" xfId="48626" xr:uid="{00000000-0005-0000-0000-000045A90000}"/>
    <cellStyle name="nPlode 2 3 2 3" xfId="48627" xr:uid="{00000000-0005-0000-0000-000046A90000}"/>
    <cellStyle name="nPlode 2 3 3" xfId="48628" xr:uid="{00000000-0005-0000-0000-000047A90000}"/>
    <cellStyle name="nPlode 2 3 3 2" xfId="48629" xr:uid="{00000000-0005-0000-0000-000048A90000}"/>
    <cellStyle name="nPlode 2 3 3 2 2" xfId="48630" xr:uid="{00000000-0005-0000-0000-000049A90000}"/>
    <cellStyle name="nPlode 2 3 3 3" xfId="48631" xr:uid="{00000000-0005-0000-0000-00004AA90000}"/>
    <cellStyle name="nPlode 2 3 4" xfId="48632" xr:uid="{00000000-0005-0000-0000-00004BA90000}"/>
    <cellStyle name="nPlode 2 4" xfId="48633" xr:uid="{00000000-0005-0000-0000-00004CA90000}"/>
    <cellStyle name="nPlode 2 4 2" xfId="48634" xr:uid="{00000000-0005-0000-0000-00004DA90000}"/>
    <cellStyle name="nPlode 2 4 2 2" xfId="48635" xr:uid="{00000000-0005-0000-0000-00004EA90000}"/>
    <cellStyle name="nPlode 2 4 3" xfId="48636" xr:uid="{00000000-0005-0000-0000-00004FA90000}"/>
    <cellStyle name="nPlode 2 5" xfId="48637" xr:uid="{00000000-0005-0000-0000-000050A90000}"/>
    <cellStyle name="nPlode 2 5 2" xfId="48638" xr:uid="{00000000-0005-0000-0000-000051A90000}"/>
    <cellStyle name="nPlode 2 6" xfId="48639" xr:uid="{00000000-0005-0000-0000-000052A90000}"/>
    <cellStyle name="nPlode 3" xfId="48640" xr:uid="{00000000-0005-0000-0000-000053A90000}"/>
    <cellStyle name="nPlode 3 2" xfId="48641" xr:uid="{00000000-0005-0000-0000-000054A90000}"/>
    <cellStyle name="nPlode 3 2 2" xfId="48642" xr:uid="{00000000-0005-0000-0000-000055A90000}"/>
    <cellStyle name="nPlode 3 2 2 2" xfId="48643" xr:uid="{00000000-0005-0000-0000-000056A90000}"/>
    <cellStyle name="nPlode 3 2 3" xfId="48644" xr:uid="{00000000-0005-0000-0000-000057A90000}"/>
    <cellStyle name="nPlode 3 3" xfId="48645" xr:uid="{00000000-0005-0000-0000-000058A90000}"/>
    <cellStyle name="nPlode 3 3 2" xfId="48646" xr:uid="{00000000-0005-0000-0000-000059A90000}"/>
    <cellStyle name="nPlode 3 3 2 2" xfId="48647" xr:uid="{00000000-0005-0000-0000-00005AA90000}"/>
    <cellStyle name="nPlode 3 3 3" xfId="48648" xr:uid="{00000000-0005-0000-0000-00005BA90000}"/>
    <cellStyle name="nPlode 3 4" xfId="48649" xr:uid="{00000000-0005-0000-0000-00005CA90000}"/>
    <cellStyle name="nPlode 4" xfId="48650" xr:uid="{00000000-0005-0000-0000-00005DA90000}"/>
    <cellStyle name="nPlode 4 2" xfId="48651" xr:uid="{00000000-0005-0000-0000-00005EA90000}"/>
    <cellStyle name="nPlode 4 2 2" xfId="48652" xr:uid="{00000000-0005-0000-0000-00005FA90000}"/>
    <cellStyle name="nPlode 4 3" xfId="48653" xr:uid="{00000000-0005-0000-0000-000060A90000}"/>
    <cellStyle name="nPlode 5" xfId="48654" xr:uid="{00000000-0005-0000-0000-000061A90000}"/>
    <cellStyle name="nPlode 5 2" xfId="48655" xr:uid="{00000000-0005-0000-0000-000062A90000}"/>
    <cellStyle name="nPlode 6" xfId="48656" xr:uid="{00000000-0005-0000-0000-000063A90000}"/>
    <cellStyle name="Num line" xfId="20506" xr:uid="{00000000-0005-0000-0000-000064A90000}"/>
    <cellStyle name="Num line 2" xfId="20507" xr:uid="{00000000-0005-0000-0000-000065A90000}"/>
    <cellStyle name="Num line 2 2" xfId="20508" xr:uid="{00000000-0005-0000-0000-000066A90000}"/>
    <cellStyle name="Num line 2 2 2" xfId="20509" xr:uid="{00000000-0005-0000-0000-000067A90000}"/>
    <cellStyle name="Number [0]" xfId="20510" xr:uid="{00000000-0005-0000-0000-000068A90000}"/>
    <cellStyle name="Number [0] 2" xfId="20511" xr:uid="{00000000-0005-0000-0000-000069A90000}"/>
    <cellStyle name="Number [0] 2 2" xfId="20512" xr:uid="{00000000-0005-0000-0000-00006AA90000}"/>
    <cellStyle name="Number [0] 2 2 2" xfId="20513" xr:uid="{00000000-0005-0000-0000-00006BA90000}"/>
    <cellStyle name="Number twee spaties" xfId="48657" xr:uid="{00000000-0005-0000-0000-00006CA90000}"/>
    <cellStyle name="Number twee spaties 10" xfId="48658" xr:uid="{00000000-0005-0000-0000-00006DA90000}"/>
    <cellStyle name="Number twee spaties 10 2" xfId="48659" xr:uid="{00000000-0005-0000-0000-00006EA90000}"/>
    <cellStyle name="Number twee spaties 10 2 2" xfId="48660" xr:uid="{00000000-0005-0000-0000-00006FA90000}"/>
    <cellStyle name="Number twee spaties 10 2 2 2" xfId="48661" xr:uid="{00000000-0005-0000-0000-000070A90000}"/>
    <cellStyle name="Number twee spaties 10 2 3" xfId="48662" xr:uid="{00000000-0005-0000-0000-000071A90000}"/>
    <cellStyle name="Number twee spaties 10 3" xfId="48663" xr:uid="{00000000-0005-0000-0000-000072A90000}"/>
    <cellStyle name="Number twee spaties 10 3 2" xfId="48664" xr:uid="{00000000-0005-0000-0000-000073A90000}"/>
    <cellStyle name="Number twee spaties 10 4" xfId="48665" xr:uid="{00000000-0005-0000-0000-000074A90000}"/>
    <cellStyle name="Number twee spaties 11" xfId="48666" xr:uid="{00000000-0005-0000-0000-000075A90000}"/>
    <cellStyle name="Number twee spaties 2" xfId="48667" xr:uid="{00000000-0005-0000-0000-000076A90000}"/>
    <cellStyle name="Number twee spaties 2 2" xfId="48668" xr:uid="{00000000-0005-0000-0000-000077A90000}"/>
    <cellStyle name="Number twee spaties 2 2 2" xfId="48669" xr:uid="{00000000-0005-0000-0000-000078A90000}"/>
    <cellStyle name="Number twee spaties 2 3" xfId="48670" xr:uid="{00000000-0005-0000-0000-000079A90000}"/>
    <cellStyle name="Number twee spaties 3" xfId="48671" xr:uid="{00000000-0005-0000-0000-00007AA90000}"/>
    <cellStyle name="Number twee spaties 3 2" xfId="48672" xr:uid="{00000000-0005-0000-0000-00007BA90000}"/>
    <cellStyle name="Number twee spaties 3 2 2" xfId="48673" xr:uid="{00000000-0005-0000-0000-00007CA90000}"/>
    <cellStyle name="Number twee spaties 3 3" xfId="48674" xr:uid="{00000000-0005-0000-0000-00007DA90000}"/>
    <cellStyle name="Number twee spaties 4" xfId="48675" xr:uid="{00000000-0005-0000-0000-00007EA90000}"/>
    <cellStyle name="Number twee spaties 4 2" xfId="48676" xr:uid="{00000000-0005-0000-0000-00007FA90000}"/>
    <cellStyle name="Number twee spaties 4 2 2" xfId="48677" xr:uid="{00000000-0005-0000-0000-000080A90000}"/>
    <cellStyle name="Number twee spaties 4 3" xfId="48678" xr:uid="{00000000-0005-0000-0000-000081A90000}"/>
    <cellStyle name="Number twee spaties 5" xfId="48679" xr:uid="{00000000-0005-0000-0000-000082A90000}"/>
    <cellStyle name="Number twee spaties 5 2" xfId="48680" xr:uid="{00000000-0005-0000-0000-000083A90000}"/>
    <cellStyle name="Number twee spaties 5 2 2" xfId="48681" xr:uid="{00000000-0005-0000-0000-000084A90000}"/>
    <cellStyle name="Number twee spaties 5 3" xfId="48682" xr:uid="{00000000-0005-0000-0000-000085A90000}"/>
    <cellStyle name="Number twee spaties 6" xfId="48683" xr:uid="{00000000-0005-0000-0000-000086A90000}"/>
    <cellStyle name="Number twee spaties 6 2" xfId="48684" xr:uid="{00000000-0005-0000-0000-000087A90000}"/>
    <cellStyle name="Number twee spaties 6 2 2" xfId="48685" xr:uid="{00000000-0005-0000-0000-000088A90000}"/>
    <cellStyle name="Number twee spaties 6 3" xfId="48686" xr:uid="{00000000-0005-0000-0000-000089A90000}"/>
    <cellStyle name="Number twee spaties 7" xfId="48687" xr:uid="{00000000-0005-0000-0000-00008AA90000}"/>
    <cellStyle name="Number twee spaties 7 2" xfId="48688" xr:uid="{00000000-0005-0000-0000-00008BA90000}"/>
    <cellStyle name="Number twee spaties 7 2 2" xfId="48689" xr:uid="{00000000-0005-0000-0000-00008CA90000}"/>
    <cellStyle name="Number twee spaties 7 3" xfId="48690" xr:uid="{00000000-0005-0000-0000-00008DA90000}"/>
    <cellStyle name="Number twee spaties 8" xfId="48691" xr:uid="{00000000-0005-0000-0000-00008EA90000}"/>
    <cellStyle name="Number twee spaties 8 2" xfId="48692" xr:uid="{00000000-0005-0000-0000-00008FA90000}"/>
    <cellStyle name="Number twee spaties 8 2 2" xfId="48693" xr:uid="{00000000-0005-0000-0000-000090A90000}"/>
    <cellStyle name="Number twee spaties 8 3" xfId="48694" xr:uid="{00000000-0005-0000-0000-000091A90000}"/>
    <cellStyle name="Number twee spaties 9" xfId="48695" xr:uid="{00000000-0005-0000-0000-000092A90000}"/>
    <cellStyle name="Number twee spaties 9 2" xfId="48696" xr:uid="{00000000-0005-0000-0000-000093A90000}"/>
    <cellStyle name="Number twee spaties 9 2 2" xfId="48697" xr:uid="{00000000-0005-0000-0000-000094A90000}"/>
    <cellStyle name="Number twee spaties 9 2 2 2" xfId="48698" xr:uid="{00000000-0005-0000-0000-000095A90000}"/>
    <cellStyle name="Number twee spaties 9 2 3" xfId="48699" xr:uid="{00000000-0005-0000-0000-000096A90000}"/>
    <cellStyle name="Number twee spaties 9 3" xfId="48700" xr:uid="{00000000-0005-0000-0000-000097A90000}"/>
    <cellStyle name="Number twee spaties 9 3 2" xfId="48701" xr:uid="{00000000-0005-0000-0000-000098A90000}"/>
    <cellStyle name="Number twee spaties 9 4" xfId="48702" xr:uid="{00000000-0005-0000-0000-000099A90000}"/>
    <cellStyle name="Numbers" xfId="48703" xr:uid="{00000000-0005-0000-0000-00009AA90000}"/>
    <cellStyle name="Numbers - Bold - Italic" xfId="48704" xr:uid="{00000000-0005-0000-0000-00009BA90000}"/>
    <cellStyle name="Numbers to 0 decimal" xfId="48705" xr:uid="{00000000-0005-0000-0000-00009CA90000}"/>
    <cellStyle name="Numbers to 0 decimal 2" xfId="48706" xr:uid="{00000000-0005-0000-0000-00009DA90000}"/>
    <cellStyle name="Numbers to 1 dec" xfId="48707" xr:uid="{00000000-0005-0000-0000-00009EA90000}"/>
    <cellStyle name="Numbers to 1 dec 2" xfId="48708" xr:uid="{00000000-0005-0000-0000-00009FA90000}"/>
    <cellStyle name="Numbers to 1 decimal" xfId="48709" xr:uid="{00000000-0005-0000-0000-0000A0A90000}"/>
    <cellStyle name="Numbers to 1 decimal 2" xfId="48710" xr:uid="{00000000-0005-0000-0000-0000A1A90000}"/>
    <cellStyle name="Numbers to 2 dec" xfId="48711" xr:uid="{00000000-0005-0000-0000-0000A2A90000}"/>
    <cellStyle name="Numbers to 2 dec 2" xfId="48712" xr:uid="{00000000-0005-0000-0000-0000A3A90000}"/>
    <cellStyle name="Numbers to 2 decimals" xfId="48713" xr:uid="{00000000-0005-0000-0000-0000A4A90000}"/>
    <cellStyle name="Numbers to 2 decimals 2" xfId="48714" xr:uid="{00000000-0005-0000-0000-0000A5A90000}"/>
    <cellStyle name="One Dec." xfId="20514" xr:uid="{00000000-0005-0000-0000-0000A6A90000}"/>
    <cellStyle name="One Dec. 2" xfId="20515" xr:uid="{00000000-0005-0000-0000-0000A7A90000}"/>
    <cellStyle name="One Dec. 2 2" xfId="20516" xr:uid="{00000000-0005-0000-0000-0000A8A90000}"/>
    <cellStyle name="One Dec. 2 2 2" xfId="20517" xr:uid="{00000000-0005-0000-0000-0000A9A90000}"/>
    <cellStyle name="One Dec. 3" xfId="48715" xr:uid="{00000000-0005-0000-0000-0000AAA90000}"/>
    <cellStyle name="One Dec. 4" xfId="48716" xr:uid="{00000000-0005-0000-0000-0000ABA90000}"/>
    <cellStyle name="Outline" xfId="48717" xr:uid="{00000000-0005-0000-0000-0000ACA90000}"/>
    <cellStyle name="Output 10" xfId="20518" xr:uid="{00000000-0005-0000-0000-0000ADA90000}"/>
    <cellStyle name="Output 10 2" xfId="20519" xr:uid="{00000000-0005-0000-0000-0000AEA90000}"/>
    <cellStyle name="Output 10 2 2" xfId="20520" xr:uid="{00000000-0005-0000-0000-0000AFA90000}"/>
    <cellStyle name="Output 10 2 2 2" xfId="20521" xr:uid="{00000000-0005-0000-0000-0000B0A90000}"/>
    <cellStyle name="Output 11" xfId="20522" xr:uid="{00000000-0005-0000-0000-0000B1A90000}"/>
    <cellStyle name="Output 11 2" xfId="20523" xr:uid="{00000000-0005-0000-0000-0000B2A90000}"/>
    <cellStyle name="Output 11 2 2" xfId="20524" xr:uid="{00000000-0005-0000-0000-0000B3A90000}"/>
    <cellStyle name="Output 11 2 2 2" xfId="20525" xr:uid="{00000000-0005-0000-0000-0000B4A90000}"/>
    <cellStyle name="Output 12" xfId="20526" xr:uid="{00000000-0005-0000-0000-0000B5A90000}"/>
    <cellStyle name="Output 12 2" xfId="20527" xr:uid="{00000000-0005-0000-0000-0000B6A90000}"/>
    <cellStyle name="Output 12 2 2" xfId="20528" xr:uid="{00000000-0005-0000-0000-0000B7A90000}"/>
    <cellStyle name="Output 12 2 2 2" xfId="20529" xr:uid="{00000000-0005-0000-0000-0000B8A90000}"/>
    <cellStyle name="Output 13" xfId="20530" xr:uid="{00000000-0005-0000-0000-0000B9A90000}"/>
    <cellStyle name="Output 13 2" xfId="20531" xr:uid="{00000000-0005-0000-0000-0000BAA90000}"/>
    <cellStyle name="Output 13 2 2" xfId="20532" xr:uid="{00000000-0005-0000-0000-0000BBA90000}"/>
    <cellStyle name="Output 13 2 2 2" xfId="20533" xr:uid="{00000000-0005-0000-0000-0000BCA90000}"/>
    <cellStyle name="Output 14" xfId="20534" xr:uid="{00000000-0005-0000-0000-0000BDA90000}"/>
    <cellStyle name="Output 14 2" xfId="20535" xr:uid="{00000000-0005-0000-0000-0000BEA90000}"/>
    <cellStyle name="Output 14 2 2" xfId="20536" xr:uid="{00000000-0005-0000-0000-0000BFA90000}"/>
    <cellStyle name="Output 14 2 2 2" xfId="20537" xr:uid="{00000000-0005-0000-0000-0000C0A90000}"/>
    <cellStyle name="Output 15" xfId="20538" xr:uid="{00000000-0005-0000-0000-0000C1A90000}"/>
    <cellStyle name="Output 15 2" xfId="20539" xr:uid="{00000000-0005-0000-0000-0000C2A90000}"/>
    <cellStyle name="Output 15 2 2" xfId="20540" xr:uid="{00000000-0005-0000-0000-0000C3A90000}"/>
    <cellStyle name="Output 15 2 2 2" xfId="20541" xr:uid="{00000000-0005-0000-0000-0000C4A90000}"/>
    <cellStyle name="Output 16" xfId="20542" xr:uid="{00000000-0005-0000-0000-0000C5A90000}"/>
    <cellStyle name="Output 16 2" xfId="20543" xr:uid="{00000000-0005-0000-0000-0000C6A90000}"/>
    <cellStyle name="Output 16 2 2" xfId="20544" xr:uid="{00000000-0005-0000-0000-0000C7A90000}"/>
    <cellStyle name="Output 16 2 2 2" xfId="20545" xr:uid="{00000000-0005-0000-0000-0000C8A90000}"/>
    <cellStyle name="Output 17" xfId="20546" xr:uid="{00000000-0005-0000-0000-0000C9A90000}"/>
    <cellStyle name="Output 17 2" xfId="20547" xr:uid="{00000000-0005-0000-0000-0000CAA90000}"/>
    <cellStyle name="Output 17 2 2" xfId="20548" xr:uid="{00000000-0005-0000-0000-0000CBA90000}"/>
    <cellStyle name="Output 17 2 2 2" xfId="20549" xr:uid="{00000000-0005-0000-0000-0000CCA90000}"/>
    <cellStyle name="Output 18" xfId="20550" xr:uid="{00000000-0005-0000-0000-0000CDA90000}"/>
    <cellStyle name="Output 18 2" xfId="20551" xr:uid="{00000000-0005-0000-0000-0000CEA90000}"/>
    <cellStyle name="Output 18 2 2" xfId="20552" xr:uid="{00000000-0005-0000-0000-0000CFA90000}"/>
    <cellStyle name="Output 18 2 2 2" xfId="20553" xr:uid="{00000000-0005-0000-0000-0000D0A90000}"/>
    <cellStyle name="Output 19" xfId="20554" xr:uid="{00000000-0005-0000-0000-0000D1A90000}"/>
    <cellStyle name="Output 19 2" xfId="20555" xr:uid="{00000000-0005-0000-0000-0000D2A90000}"/>
    <cellStyle name="Output 19 2 2" xfId="20556" xr:uid="{00000000-0005-0000-0000-0000D3A90000}"/>
    <cellStyle name="Output 19 2 2 2" xfId="20557" xr:uid="{00000000-0005-0000-0000-0000D4A90000}"/>
    <cellStyle name="Output 2" xfId="20558" xr:uid="{00000000-0005-0000-0000-0000D5A90000}"/>
    <cellStyle name="Output 2 10" xfId="20559" xr:uid="{00000000-0005-0000-0000-0000D6A90000}"/>
    <cellStyle name="Output 2 11" xfId="20560" xr:uid="{00000000-0005-0000-0000-0000D7A90000}"/>
    <cellStyle name="Output 2 12" xfId="48718" xr:uid="{00000000-0005-0000-0000-0000D8A90000}"/>
    <cellStyle name="Output 2 13" xfId="48719" xr:uid="{00000000-0005-0000-0000-0000D9A90000}"/>
    <cellStyle name="Output 2 14" xfId="48720" xr:uid="{00000000-0005-0000-0000-0000DAA90000}"/>
    <cellStyle name="Output 2 15" xfId="48721" xr:uid="{00000000-0005-0000-0000-0000DBA90000}"/>
    <cellStyle name="Output 2 16" xfId="48722" xr:uid="{00000000-0005-0000-0000-0000DCA90000}"/>
    <cellStyle name="Output 2 17" xfId="48723" xr:uid="{00000000-0005-0000-0000-0000DDA90000}"/>
    <cellStyle name="Output 2 18" xfId="48724" xr:uid="{00000000-0005-0000-0000-0000DEA90000}"/>
    <cellStyle name="Output 2 19" xfId="48725" xr:uid="{00000000-0005-0000-0000-0000DFA90000}"/>
    <cellStyle name="Output 2 2" xfId="20561" xr:uid="{00000000-0005-0000-0000-0000E0A90000}"/>
    <cellStyle name="Output 2 2 10" xfId="48726" xr:uid="{00000000-0005-0000-0000-0000E1A90000}"/>
    <cellStyle name="Output 2 2 2" xfId="20562" xr:uid="{00000000-0005-0000-0000-0000E2A90000}"/>
    <cellStyle name="Output 2 2 2 2" xfId="20563" xr:uid="{00000000-0005-0000-0000-0000E3A90000}"/>
    <cellStyle name="Output 2 2 2 2 2" xfId="20564" xr:uid="{00000000-0005-0000-0000-0000E4A90000}"/>
    <cellStyle name="Output 2 2 2 2 2 2" xfId="48727" xr:uid="{00000000-0005-0000-0000-0000E5A90000}"/>
    <cellStyle name="Output 2 2 2 2 2 2 2" xfId="48728" xr:uid="{00000000-0005-0000-0000-0000E6A90000}"/>
    <cellStyle name="Output 2 2 2 2 2 2 2 2" xfId="48729" xr:uid="{00000000-0005-0000-0000-0000E7A90000}"/>
    <cellStyle name="Output 2 2 2 2 2 2 2 2 2" xfId="48730" xr:uid="{00000000-0005-0000-0000-0000E8A90000}"/>
    <cellStyle name="Output 2 2 2 2 2 2 2 2 2 2" xfId="48731" xr:uid="{00000000-0005-0000-0000-0000E9A90000}"/>
    <cellStyle name="Output 2 2 2 2 2 2 2 2 3" xfId="48732" xr:uid="{00000000-0005-0000-0000-0000EAA90000}"/>
    <cellStyle name="Output 2 2 2 2 2 2 2 3" xfId="48733" xr:uid="{00000000-0005-0000-0000-0000EBA90000}"/>
    <cellStyle name="Output 2 2 2 2 2 2 2 3 2" xfId="48734" xr:uid="{00000000-0005-0000-0000-0000ECA90000}"/>
    <cellStyle name="Output 2 2 2 2 2 2 2 4" xfId="48735" xr:uid="{00000000-0005-0000-0000-0000EDA90000}"/>
    <cellStyle name="Output 2 2 2 2 2 2 3" xfId="48736" xr:uid="{00000000-0005-0000-0000-0000EEA90000}"/>
    <cellStyle name="Output 2 2 2 2 2 2 3 2" xfId="48737" xr:uid="{00000000-0005-0000-0000-0000EFA90000}"/>
    <cellStyle name="Output 2 2 2 2 2 2 3 2 2" xfId="48738" xr:uid="{00000000-0005-0000-0000-0000F0A90000}"/>
    <cellStyle name="Output 2 2 2 2 2 2 3 3" xfId="48739" xr:uid="{00000000-0005-0000-0000-0000F1A90000}"/>
    <cellStyle name="Output 2 2 2 2 2 2 4" xfId="48740" xr:uid="{00000000-0005-0000-0000-0000F2A90000}"/>
    <cellStyle name="Output 2 2 2 2 2 3" xfId="48741" xr:uid="{00000000-0005-0000-0000-0000F3A90000}"/>
    <cellStyle name="Output 2 2 2 2 2 3 2" xfId="48742" xr:uid="{00000000-0005-0000-0000-0000F4A90000}"/>
    <cellStyle name="Output 2 2 2 2 2 3 2 2" xfId="48743" xr:uid="{00000000-0005-0000-0000-0000F5A90000}"/>
    <cellStyle name="Output 2 2 2 2 2 3 2 2 2" xfId="48744" xr:uid="{00000000-0005-0000-0000-0000F6A90000}"/>
    <cellStyle name="Output 2 2 2 2 2 3 2 3" xfId="48745" xr:uid="{00000000-0005-0000-0000-0000F7A90000}"/>
    <cellStyle name="Output 2 2 2 2 2 3 3" xfId="48746" xr:uid="{00000000-0005-0000-0000-0000F8A90000}"/>
    <cellStyle name="Output 2 2 2 2 2 3 3 2" xfId="48747" xr:uid="{00000000-0005-0000-0000-0000F9A90000}"/>
    <cellStyle name="Output 2 2 2 2 2 3 4" xfId="48748" xr:uid="{00000000-0005-0000-0000-0000FAA90000}"/>
    <cellStyle name="Output 2 2 2 2 2 4" xfId="48749" xr:uid="{00000000-0005-0000-0000-0000FBA90000}"/>
    <cellStyle name="Output 2 2 2 2 2 4 2" xfId="48750" xr:uid="{00000000-0005-0000-0000-0000FCA90000}"/>
    <cellStyle name="Output 2 2 2 2 2 4 2 2" xfId="48751" xr:uid="{00000000-0005-0000-0000-0000FDA90000}"/>
    <cellStyle name="Output 2 2 2 2 2 4 3" xfId="48752" xr:uid="{00000000-0005-0000-0000-0000FEA90000}"/>
    <cellStyle name="Output 2 2 2 2 2 5" xfId="48753" xr:uid="{00000000-0005-0000-0000-0000FFA90000}"/>
    <cellStyle name="Output 2 2 2 2 3" xfId="20565" xr:uid="{00000000-0005-0000-0000-000000AA0000}"/>
    <cellStyle name="Output 2 2 2 2 3 2" xfId="48754" xr:uid="{00000000-0005-0000-0000-000001AA0000}"/>
    <cellStyle name="Output 2 2 2 2 3 2 2" xfId="48755" xr:uid="{00000000-0005-0000-0000-000002AA0000}"/>
    <cellStyle name="Output 2 2 2 2 3 2 2 2" xfId="48756" xr:uid="{00000000-0005-0000-0000-000003AA0000}"/>
    <cellStyle name="Output 2 2 2 2 3 2 2 2 2" xfId="48757" xr:uid="{00000000-0005-0000-0000-000004AA0000}"/>
    <cellStyle name="Output 2 2 2 2 3 2 2 3" xfId="48758" xr:uid="{00000000-0005-0000-0000-000005AA0000}"/>
    <cellStyle name="Output 2 2 2 2 3 2 3" xfId="48759" xr:uid="{00000000-0005-0000-0000-000006AA0000}"/>
    <cellStyle name="Output 2 2 2 2 3 2 3 2" xfId="48760" xr:uid="{00000000-0005-0000-0000-000007AA0000}"/>
    <cellStyle name="Output 2 2 2 2 3 2 4" xfId="48761" xr:uid="{00000000-0005-0000-0000-000008AA0000}"/>
    <cellStyle name="Output 2 2 2 2 3 3" xfId="48762" xr:uid="{00000000-0005-0000-0000-000009AA0000}"/>
    <cellStyle name="Output 2 2 2 2 3 3 2" xfId="48763" xr:uid="{00000000-0005-0000-0000-00000AAA0000}"/>
    <cellStyle name="Output 2 2 2 2 3 3 2 2" xfId="48764" xr:uid="{00000000-0005-0000-0000-00000BAA0000}"/>
    <cellStyle name="Output 2 2 2 2 3 3 3" xfId="48765" xr:uid="{00000000-0005-0000-0000-00000CAA0000}"/>
    <cellStyle name="Output 2 2 2 2 3 4" xfId="48766" xr:uid="{00000000-0005-0000-0000-00000DAA0000}"/>
    <cellStyle name="Output 2 2 2 2 4" xfId="48767" xr:uid="{00000000-0005-0000-0000-00000EAA0000}"/>
    <cellStyle name="Output 2 2 2 2 4 2" xfId="48768" xr:uid="{00000000-0005-0000-0000-00000FAA0000}"/>
    <cellStyle name="Output 2 2 2 2 4 2 2" xfId="48769" xr:uid="{00000000-0005-0000-0000-000010AA0000}"/>
    <cellStyle name="Output 2 2 2 2 4 2 2 2" xfId="48770" xr:uid="{00000000-0005-0000-0000-000011AA0000}"/>
    <cellStyle name="Output 2 2 2 2 4 2 3" xfId="48771" xr:uid="{00000000-0005-0000-0000-000012AA0000}"/>
    <cellStyle name="Output 2 2 2 2 4 3" xfId="48772" xr:uid="{00000000-0005-0000-0000-000013AA0000}"/>
    <cellStyle name="Output 2 2 2 2 4 3 2" xfId="48773" xr:uid="{00000000-0005-0000-0000-000014AA0000}"/>
    <cellStyle name="Output 2 2 2 2 4 4" xfId="48774" xr:uid="{00000000-0005-0000-0000-000015AA0000}"/>
    <cellStyle name="Output 2 2 2 2 5" xfId="48775" xr:uid="{00000000-0005-0000-0000-000016AA0000}"/>
    <cellStyle name="Output 2 2 2 2 5 2" xfId="48776" xr:uid="{00000000-0005-0000-0000-000017AA0000}"/>
    <cellStyle name="Output 2 2 2 2 5 2 2" xfId="48777" xr:uid="{00000000-0005-0000-0000-000018AA0000}"/>
    <cellStyle name="Output 2 2 2 2 5 3" xfId="48778" xr:uid="{00000000-0005-0000-0000-000019AA0000}"/>
    <cellStyle name="Output 2 2 2 2 6" xfId="48779" xr:uid="{00000000-0005-0000-0000-00001AAA0000}"/>
    <cellStyle name="Output 2 2 2 3" xfId="20566" xr:uid="{00000000-0005-0000-0000-00001BAA0000}"/>
    <cellStyle name="Output 2 2 2 3 2" xfId="48780" xr:uid="{00000000-0005-0000-0000-00001CAA0000}"/>
    <cellStyle name="Output 2 2 2 3 2 2" xfId="48781" xr:uid="{00000000-0005-0000-0000-00001DAA0000}"/>
    <cellStyle name="Output 2 2 2 3 2 2 2" xfId="48782" xr:uid="{00000000-0005-0000-0000-00001EAA0000}"/>
    <cellStyle name="Output 2 2 2 3 2 2 2 2" xfId="48783" xr:uid="{00000000-0005-0000-0000-00001FAA0000}"/>
    <cellStyle name="Output 2 2 2 3 2 2 2 2 2" xfId="48784" xr:uid="{00000000-0005-0000-0000-000020AA0000}"/>
    <cellStyle name="Output 2 2 2 3 2 2 2 2 2 2" xfId="48785" xr:uid="{00000000-0005-0000-0000-000021AA0000}"/>
    <cellStyle name="Output 2 2 2 3 2 2 2 2 3" xfId="48786" xr:uid="{00000000-0005-0000-0000-000022AA0000}"/>
    <cellStyle name="Output 2 2 2 3 2 2 2 3" xfId="48787" xr:uid="{00000000-0005-0000-0000-000023AA0000}"/>
    <cellStyle name="Output 2 2 2 3 2 2 2 3 2" xfId="48788" xr:uid="{00000000-0005-0000-0000-000024AA0000}"/>
    <cellStyle name="Output 2 2 2 3 2 2 2 4" xfId="48789" xr:uid="{00000000-0005-0000-0000-000025AA0000}"/>
    <cellStyle name="Output 2 2 2 3 2 2 3" xfId="48790" xr:uid="{00000000-0005-0000-0000-000026AA0000}"/>
    <cellStyle name="Output 2 2 2 3 2 2 3 2" xfId="48791" xr:uid="{00000000-0005-0000-0000-000027AA0000}"/>
    <cellStyle name="Output 2 2 2 3 2 2 3 2 2" xfId="48792" xr:uid="{00000000-0005-0000-0000-000028AA0000}"/>
    <cellStyle name="Output 2 2 2 3 2 2 3 3" xfId="48793" xr:uid="{00000000-0005-0000-0000-000029AA0000}"/>
    <cellStyle name="Output 2 2 2 3 2 2 4" xfId="48794" xr:uid="{00000000-0005-0000-0000-00002AAA0000}"/>
    <cellStyle name="Output 2 2 2 3 2 3" xfId="48795" xr:uid="{00000000-0005-0000-0000-00002BAA0000}"/>
    <cellStyle name="Output 2 2 2 3 2 3 2" xfId="48796" xr:uid="{00000000-0005-0000-0000-00002CAA0000}"/>
    <cellStyle name="Output 2 2 2 3 2 3 2 2" xfId="48797" xr:uid="{00000000-0005-0000-0000-00002DAA0000}"/>
    <cellStyle name="Output 2 2 2 3 2 3 2 2 2" xfId="48798" xr:uid="{00000000-0005-0000-0000-00002EAA0000}"/>
    <cellStyle name="Output 2 2 2 3 2 3 2 3" xfId="48799" xr:uid="{00000000-0005-0000-0000-00002FAA0000}"/>
    <cellStyle name="Output 2 2 2 3 2 3 3" xfId="48800" xr:uid="{00000000-0005-0000-0000-000030AA0000}"/>
    <cellStyle name="Output 2 2 2 3 2 3 3 2" xfId="48801" xr:uid="{00000000-0005-0000-0000-000031AA0000}"/>
    <cellStyle name="Output 2 2 2 3 2 3 4" xfId="48802" xr:uid="{00000000-0005-0000-0000-000032AA0000}"/>
    <cellStyle name="Output 2 2 2 3 2 4" xfId="48803" xr:uid="{00000000-0005-0000-0000-000033AA0000}"/>
    <cellStyle name="Output 2 2 2 3 2 4 2" xfId="48804" xr:uid="{00000000-0005-0000-0000-000034AA0000}"/>
    <cellStyle name="Output 2 2 2 3 2 4 2 2" xfId="48805" xr:uid="{00000000-0005-0000-0000-000035AA0000}"/>
    <cellStyle name="Output 2 2 2 3 2 4 3" xfId="48806" xr:uid="{00000000-0005-0000-0000-000036AA0000}"/>
    <cellStyle name="Output 2 2 2 3 2 5" xfId="48807" xr:uid="{00000000-0005-0000-0000-000037AA0000}"/>
    <cellStyle name="Output 2 2 2 3 3" xfId="48808" xr:uid="{00000000-0005-0000-0000-000038AA0000}"/>
    <cellStyle name="Output 2 2 2 3 3 2" xfId="48809" xr:uid="{00000000-0005-0000-0000-000039AA0000}"/>
    <cellStyle name="Output 2 2 2 3 3 2 2" xfId="48810" xr:uid="{00000000-0005-0000-0000-00003AAA0000}"/>
    <cellStyle name="Output 2 2 2 3 3 2 2 2" xfId="48811" xr:uid="{00000000-0005-0000-0000-00003BAA0000}"/>
    <cellStyle name="Output 2 2 2 3 3 2 2 2 2" xfId="48812" xr:uid="{00000000-0005-0000-0000-00003CAA0000}"/>
    <cellStyle name="Output 2 2 2 3 3 2 2 3" xfId="48813" xr:uid="{00000000-0005-0000-0000-00003DAA0000}"/>
    <cellStyle name="Output 2 2 2 3 3 2 3" xfId="48814" xr:uid="{00000000-0005-0000-0000-00003EAA0000}"/>
    <cellStyle name="Output 2 2 2 3 3 2 3 2" xfId="48815" xr:uid="{00000000-0005-0000-0000-00003FAA0000}"/>
    <cellStyle name="Output 2 2 2 3 3 2 4" xfId="48816" xr:uid="{00000000-0005-0000-0000-000040AA0000}"/>
    <cellStyle name="Output 2 2 2 3 3 3" xfId="48817" xr:uid="{00000000-0005-0000-0000-000041AA0000}"/>
    <cellStyle name="Output 2 2 2 3 3 3 2" xfId="48818" xr:uid="{00000000-0005-0000-0000-000042AA0000}"/>
    <cellStyle name="Output 2 2 2 3 3 3 2 2" xfId="48819" xr:uid="{00000000-0005-0000-0000-000043AA0000}"/>
    <cellStyle name="Output 2 2 2 3 3 3 3" xfId="48820" xr:uid="{00000000-0005-0000-0000-000044AA0000}"/>
    <cellStyle name="Output 2 2 2 3 3 4" xfId="48821" xr:uid="{00000000-0005-0000-0000-000045AA0000}"/>
    <cellStyle name="Output 2 2 2 3 4" xfId="48822" xr:uid="{00000000-0005-0000-0000-000046AA0000}"/>
    <cellStyle name="Output 2 2 2 3 4 2" xfId="48823" xr:uid="{00000000-0005-0000-0000-000047AA0000}"/>
    <cellStyle name="Output 2 2 2 3 4 2 2" xfId="48824" xr:uid="{00000000-0005-0000-0000-000048AA0000}"/>
    <cellStyle name="Output 2 2 2 3 4 2 2 2" xfId="48825" xr:uid="{00000000-0005-0000-0000-000049AA0000}"/>
    <cellStyle name="Output 2 2 2 3 4 2 3" xfId="48826" xr:uid="{00000000-0005-0000-0000-00004AAA0000}"/>
    <cellStyle name="Output 2 2 2 3 4 3" xfId="48827" xr:uid="{00000000-0005-0000-0000-00004BAA0000}"/>
    <cellStyle name="Output 2 2 2 3 4 3 2" xfId="48828" xr:uid="{00000000-0005-0000-0000-00004CAA0000}"/>
    <cellStyle name="Output 2 2 2 3 4 4" xfId="48829" xr:uid="{00000000-0005-0000-0000-00004DAA0000}"/>
    <cellStyle name="Output 2 2 2 3 5" xfId="48830" xr:uid="{00000000-0005-0000-0000-00004EAA0000}"/>
    <cellStyle name="Output 2 2 2 3 5 2" xfId="48831" xr:uid="{00000000-0005-0000-0000-00004FAA0000}"/>
    <cellStyle name="Output 2 2 2 3 5 2 2" xfId="48832" xr:uid="{00000000-0005-0000-0000-000050AA0000}"/>
    <cellStyle name="Output 2 2 2 3 5 3" xfId="48833" xr:uid="{00000000-0005-0000-0000-000051AA0000}"/>
    <cellStyle name="Output 2 2 2 3 6" xfId="48834" xr:uid="{00000000-0005-0000-0000-000052AA0000}"/>
    <cellStyle name="Output 2 2 2 4" xfId="48835" xr:uid="{00000000-0005-0000-0000-000053AA0000}"/>
    <cellStyle name="Output 2 2 2 4 2" xfId="48836" xr:uid="{00000000-0005-0000-0000-000054AA0000}"/>
    <cellStyle name="Output 2 2 2 4 2 2" xfId="48837" xr:uid="{00000000-0005-0000-0000-000055AA0000}"/>
    <cellStyle name="Output 2 2 2 4 2 2 2" xfId="48838" xr:uid="{00000000-0005-0000-0000-000056AA0000}"/>
    <cellStyle name="Output 2 2 2 4 2 2 2 2" xfId="48839" xr:uid="{00000000-0005-0000-0000-000057AA0000}"/>
    <cellStyle name="Output 2 2 2 4 2 2 2 2 2" xfId="48840" xr:uid="{00000000-0005-0000-0000-000058AA0000}"/>
    <cellStyle name="Output 2 2 2 4 2 2 2 3" xfId="48841" xr:uid="{00000000-0005-0000-0000-000059AA0000}"/>
    <cellStyle name="Output 2 2 2 4 2 2 3" xfId="48842" xr:uid="{00000000-0005-0000-0000-00005AAA0000}"/>
    <cellStyle name="Output 2 2 2 4 2 2 3 2" xfId="48843" xr:uid="{00000000-0005-0000-0000-00005BAA0000}"/>
    <cellStyle name="Output 2 2 2 4 2 2 4" xfId="48844" xr:uid="{00000000-0005-0000-0000-00005CAA0000}"/>
    <cellStyle name="Output 2 2 2 4 2 3" xfId="48845" xr:uid="{00000000-0005-0000-0000-00005DAA0000}"/>
    <cellStyle name="Output 2 2 2 4 2 3 2" xfId="48846" xr:uid="{00000000-0005-0000-0000-00005EAA0000}"/>
    <cellStyle name="Output 2 2 2 4 2 3 2 2" xfId="48847" xr:uid="{00000000-0005-0000-0000-00005FAA0000}"/>
    <cellStyle name="Output 2 2 2 4 2 3 3" xfId="48848" xr:uid="{00000000-0005-0000-0000-000060AA0000}"/>
    <cellStyle name="Output 2 2 2 4 2 4" xfId="48849" xr:uid="{00000000-0005-0000-0000-000061AA0000}"/>
    <cellStyle name="Output 2 2 2 4 3" xfId="48850" xr:uid="{00000000-0005-0000-0000-000062AA0000}"/>
    <cellStyle name="Output 2 2 2 4 3 2" xfId="48851" xr:uid="{00000000-0005-0000-0000-000063AA0000}"/>
    <cellStyle name="Output 2 2 2 4 3 2 2" xfId="48852" xr:uid="{00000000-0005-0000-0000-000064AA0000}"/>
    <cellStyle name="Output 2 2 2 4 3 2 2 2" xfId="48853" xr:uid="{00000000-0005-0000-0000-000065AA0000}"/>
    <cellStyle name="Output 2 2 2 4 3 2 3" xfId="48854" xr:uid="{00000000-0005-0000-0000-000066AA0000}"/>
    <cellStyle name="Output 2 2 2 4 3 3" xfId="48855" xr:uid="{00000000-0005-0000-0000-000067AA0000}"/>
    <cellStyle name="Output 2 2 2 4 3 3 2" xfId="48856" xr:uid="{00000000-0005-0000-0000-000068AA0000}"/>
    <cellStyle name="Output 2 2 2 4 3 4" xfId="48857" xr:uid="{00000000-0005-0000-0000-000069AA0000}"/>
    <cellStyle name="Output 2 2 2 4 4" xfId="48858" xr:uid="{00000000-0005-0000-0000-00006AAA0000}"/>
    <cellStyle name="Output 2 2 2 4 4 2" xfId="48859" xr:uid="{00000000-0005-0000-0000-00006BAA0000}"/>
    <cellStyle name="Output 2 2 2 4 4 2 2" xfId="48860" xr:uid="{00000000-0005-0000-0000-00006CAA0000}"/>
    <cellStyle name="Output 2 2 2 4 4 3" xfId="48861" xr:uid="{00000000-0005-0000-0000-00006DAA0000}"/>
    <cellStyle name="Output 2 2 2 4 5" xfId="48862" xr:uid="{00000000-0005-0000-0000-00006EAA0000}"/>
    <cellStyle name="Output 2 2 2 5" xfId="48863" xr:uid="{00000000-0005-0000-0000-00006FAA0000}"/>
    <cellStyle name="Output 2 2 2 5 2" xfId="48864" xr:uid="{00000000-0005-0000-0000-000070AA0000}"/>
    <cellStyle name="Output 2 2 2 5 2 2" xfId="48865" xr:uid="{00000000-0005-0000-0000-000071AA0000}"/>
    <cellStyle name="Output 2 2 2 5 2 2 2" xfId="48866" xr:uid="{00000000-0005-0000-0000-000072AA0000}"/>
    <cellStyle name="Output 2 2 2 5 2 2 2 2" xfId="48867" xr:uid="{00000000-0005-0000-0000-000073AA0000}"/>
    <cellStyle name="Output 2 2 2 5 2 2 3" xfId="48868" xr:uid="{00000000-0005-0000-0000-000074AA0000}"/>
    <cellStyle name="Output 2 2 2 5 2 3" xfId="48869" xr:uid="{00000000-0005-0000-0000-000075AA0000}"/>
    <cellStyle name="Output 2 2 2 5 2 3 2" xfId="48870" xr:uid="{00000000-0005-0000-0000-000076AA0000}"/>
    <cellStyle name="Output 2 2 2 5 2 4" xfId="48871" xr:uid="{00000000-0005-0000-0000-000077AA0000}"/>
    <cellStyle name="Output 2 2 2 5 3" xfId="48872" xr:uid="{00000000-0005-0000-0000-000078AA0000}"/>
    <cellStyle name="Output 2 2 2 5 3 2" xfId="48873" xr:uid="{00000000-0005-0000-0000-000079AA0000}"/>
    <cellStyle name="Output 2 2 2 5 3 2 2" xfId="48874" xr:uid="{00000000-0005-0000-0000-00007AAA0000}"/>
    <cellStyle name="Output 2 2 2 5 3 3" xfId="48875" xr:uid="{00000000-0005-0000-0000-00007BAA0000}"/>
    <cellStyle name="Output 2 2 2 5 4" xfId="48876" xr:uid="{00000000-0005-0000-0000-00007CAA0000}"/>
    <cellStyle name="Output 2 2 2 6" xfId="48877" xr:uid="{00000000-0005-0000-0000-00007DAA0000}"/>
    <cellStyle name="Output 2 2 2 6 2" xfId="48878" xr:uid="{00000000-0005-0000-0000-00007EAA0000}"/>
    <cellStyle name="Output 2 2 2 6 2 2" xfId="48879" xr:uid="{00000000-0005-0000-0000-00007FAA0000}"/>
    <cellStyle name="Output 2 2 2 6 2 2 2" xfId="48880" xr:uid="{00000000-0005-0000-0000-000080AA0000}"/>
    <cellStyle name="Output 2 2 2 6 2 3" xfId="48881" xr:uid="{00000000-0005-0000-0000-000081AA0000}"/>
    <cellStyle name="Output 2 2 2 6 3" xfId="48882" xr:uid="{00000000-0005-0000-0000-000082AA0000}"/>
    <cellStyle name="Output 2 2 2 6 3 2" xfId="48883" xr:uid="{00000000-0005-0000-0000-000083AA0000}"/>
    <cellStyle name="Output 2 2 2 6 4" xfId="48884" xr:uid="{00000000-0005-0000-0000-000084AA0000}"/>
    <cellStyle name="Output 2 2 2 7" xfId="48885" xr:uid="{00000000-0005-0000-0000-000085AA0000}"/>
    <cellStyle name="Output 2 2 2 7 2" xfId="48886" xr:uid="{00000000-0005-0000-0000-000086AA0000}"/>
    <cellStyle name="Output 2 2 2 7 2 2" xfId="48887" xr:uid="{00000000-0005-0000-0000-000087AA0000}"/>
    <cellStyle name="Output 2 2 2 7 3" xfId="48888" xr:uid="{00000000-0005-0000-0000-000088AA0000}"/>
    <cellStyle name="Output 2 2 2 8" xfId="48889" xr:uid="{00000000-0005-0000-0000-000089AA0000}"/>
    <cellStyle name="Output 2 2 3" xfId="20567" xr:uid="{00000000-0005-0000-0000-00008AAA0000}"/>
    <cellStyle name="Output 2 2 3 2" xfId="48890" xr:uid="{00000000-0005-0000-0000-00008BAA0000}"/>
    <cellStyle name="Output 2 2 3 2 2" xfId="48891" xr:uid="{00000000-0005-0000-0000-00008CAA0000}"/>
    <cellStyle name="Output 2 2 3 2 2 2" xfId="48892" xr:uid="{00000000-0005-0000-0000-00008DAA0000}"/>
    <cellStyle name="Output 2 2 3 2 2 2 2" xfId="48893" xr:uid="{00000000-0005-0000-0000-00008EAA0000}"/>
    <cellStyle name="Output 2 2 3 2 2 2 2 2" xfId="48894" xr:uid="{00000000-0005-0000-0000-00008FAA0000}"/>
    <cellStyle name="Output 2 2 3 2 2 2 2 2 2" xfId="48895" xr:uid="{00000000-0005-0000-0000-000090AA0000}"/>
    <cellStyle name="Output 2 2 3 2 2 2 2 3" xfId="48896" xr:uid="{00000000-0005-0000-0000-000091AA0000}"/>
    <cellStyle name="Output 2 2 3 2 2 2 3" xfId="48897" xr:uid="{00000000-0005-0000-0000-000092AA0000}"/>
    <cellStyle name="Output 2 2 3 2 2 2 3 2" xfId="48898" xr:uid="{00000000-0005-0000-0000-000093AA0000}"/>
    <cellStyle name="Output 2 2 3 2 2 2 4" xfId="48899" xr:uid="{00000000-0005-0000-0000-000094AA0000}"/>
    <cellStyle name="Output 2 2 3 2 2 3" xfId="48900" xr:uid="{00000000-0005-0000-0000-000095AA0000}"/>
    <cellStyle name="Output 2 2 3 2 2 3 2" xfId="48901" xr:uid="{00000000-0005-0000-0000-000096AA0000}"/>
    <cellStyle name="Output 2 2 3 2 2 3 2 2" xfId="48902" xr:uid="{00000000-0005-0000-0000-000097AA0000}"/>
    <cellStyle name="Output 2 2 3 2 2 3 3" xfId="48903" xr:uid="{00000000-0005-0000-0000-000098AA0000}"/>
    <cellStyle name="Output 2 2 3 2 2 4" xfId="48904" xr:uid="{00000000-0005-0000-0000-000099AA0000}"/>
    <cellStyle name="Output 2 2 3 2 3" xfId="48905" xr:uid="{00000000-0005-0000-0000-00009AAA0000}"/>
    <cellStyle name="Output 2 2 3 2 3 2" xfId="48906" xr:uid="{00000000-0005-0000-0000-00009BAA0000}"/>
    <cellStyle name="Output 2 2 3 2 3 2 2" xfId="48907" xr:uid="{00000000-0005-0000-0000-00009CAA0000}"/>
    <cellStyle name="Output 2 2 3 2 3 2 2 2" xfId="48908" xr:uid="{00000000-0005-0000-0000-00009DAA0000}"/>
    <cellStyle name="Output 2 2 3 2 3 2 3" xfId="48909" xr:uid="{00000000-0005-0000-0000-00009EAA0000}"/>
    <cellStyle name="Output 2 2 3 2 3 3" xfId="48910" xr:uid="{00000000-0005-0000-0000-00009FAA0000}"/>
    <cellStyle name="Output 2 2 3 2 3 3 2" xfId="48911" xr:uid="{00000000-0005-0000-0000-0000A0AA0000}"/>
    <cellStyle name="Output 2 2 3 2 3 4" xfId="48912" xr:uid="{00000000-0005-0000-0000-0000A1AA0000}"/>
    <cellStyle name="Output 2 2 3 2 4" xfId="48913" xr:uid="{00000000-0005-0000-0000-0000A2AA0000}"/>
    <cellStyle name="Output 2 2 3 2 4 2" xfId="48914" xr:uid="{00000000-0005-0000-0000-0000A3AA0000}"/>
    <cellStyle name="Output 2 2 3 2 4 2 2" xfId="48915" xr:uid="{00000000-0005-0000-0000-0000A4AA0000}"/>
    <cellStyle name="Output 2 2 3 2 4 3" xfId="48916" xr:uid="{00000000-0005-0000-0000-0000A5AA0000}"/>
    <cellStyle name="Output 2 2 3 2 5" xfId="48917" xr:uid="{00000000-0005-0000-0000-0000A6AA0000}"/>
    <cellStyle name="Output 2 2 3 3" xfId="48918" xr:uid="{00000000-0005-0000-0000-0000A7AA0000}"/>
    <cellStyle name="Output 2 2 3 3 2" xfId="48919" xr:uid="{00000000-0005-0000-0000-0000A8AA0000}"/>
    <cellStyle name="Output 2 2 3 3 2 2" xfId="48920" xr:uid="{00000000-0005-0000-0000-0000A9AA0000}"/>
    <cellStyle name="Output 2 2 3 3 2 2 2" xfId="48921" xr:uid="{00000000-0005-0000-0000-0000AAAA0000}"/>
    <cellStyle name="Output 2 2 3 3 2 2 2 2" xfId="48922" xr:uid="{00000000-0005-0000-0000-0000ABAA0000}"/>
    <cellStyle name="Output 2 2 3 3 2 2 3" xfId="48923" xr:uid="{00000000-0005-0000-0000-0000ACAA0000}"/>
    <cellStyle name="Output 2 2 3 3 2 3" xfId="48924" xr:uid="{00000000-0005-0000-0000-0000ADAA0000}"/>
    <cellStyle name="Output 2 2 3 3 2 3 2" xfId="48925" xr:uid="{00000000-0005-0000-0000-0000AEAA0000}"/>
    <cellStyle name="Output 2 2 3 3 2 4" xfId="48926" xr:uid="{00000000-0005-0000-0000-0000AFAA0000}"/>
    <cellStyle name="Output 2 2 3 3 3" xfId="48927" xr:uid="{00000000-0005-0000-0000-0000B0AA0000}"/>
    <cellStyle name="Output 2 2 3 3 3 2" xfId="48928" xr:uid="{00000000-0005-0000-0000-0000B1AA0000}"/>
    <cellStyle name="Output 2 2 3 3 3 2 2" xfId="48929" xr:uid="{00000000-0005-0000-0000-0000B2AA0000}"/>
    <cellStyle name="Output 2 2 3 3 3 3" xfId="48930" xr:uid="{00000000-0005-0000-0000-0000B3AA0000}"/>
    <cellStyle name="Output 2 2 3 3 4" xfId="48931" xr:uid="{00000000-0005-0000-0000-0000B4AA0000}"/>
    <cellStyle name="Output 2 2 3 4" xfId="48932" xr:uid="{00000000-0005-0000-0000-0000B5AA0000}"/>
    <cellStyle name="Output 2 2 3 4 2" xfId="48933" xr:uid="{00000000-0005-0000-0000-0000B6AA0000}"/>
    <cellStyle name="Output 2 2 3 4 2 2" xfId="48934" xr:uid="{00000000-0005-0000-0000-0000B7AA0000}"/>
    <cellStyle name="Output 2 2 3 4 2 2 2" xfId="48935" xr:uid="{00000000-0005-0000-0000-0000B8AA0000}"/>
    <cellStyle name="Output 2 2 3 4 2 3" xfId="48936" xr:uid="{00000000-0005-0000-0000-0000B9AA0000}"/>
    <cellStyle name="Output 2 2 3 4 3" xfId="48937" xr:uid="{00000000-0005-0000-0000-0000BAAA0000}"/>
    <cellStyle name="Output 2 2 3 4 3 2" xfId="48938" xr:uid="{00000000-0005-0000-0000-0000BBAA0000}"/>
    <cellStyle name="Output 2 2 3 4 4" xfId="48939" xr:uid="{00000000-0005-0000-0000-0000BCAA0000}"/>
    <cellStyle name="Output 2 2 3 5" xfId="48940" xr:uid="{00000000-0005-0000-0000-0000BDAA0000}"/>
    <cellStyle name="Output 2 2 3 5 2" xfId="48941" xr:uid="{00000000-0005-0000-0000-0000BEAA0000}"/>
    <cellStyle name="Output 2 2 3 5 2 2" xfId="48942" xr:uid="{00000000-0005-0000-0000-0000BFAA0000}"/>
    <cellStyle name="Output 2 2 3 5 3" xfId="48943" xr:uid="{00000000-0005-0000-0000-0000C0AA0000}"/>
    <cellStyle name="Output 2 2 3 6" xfId="48944" xr:uid="{00000000-0005-0000-0000-0000C1AA0000}"/>
    <cellStyle name="Output 2 2 4" xfId="20568" xr:uid="{00000000-0005-0000-0000-0000C2AA0000}"/>
    <cellStyle name="Output 2 2 4 2" xfId="48945" xr:uid="{00000000-0005-0000-0000-0000C3AA0000}"/>
    <cellStyle name="Output 2 2 4 2 2" xfId="48946" xr:uid="{00000000-0005-0000-0000-0000C4AA0000}"/>
    <cellStyle name="Output 2 2 4 2 2 2" xfId="48947" xr:uid="{00000000-0005-0000-0000-0000C5AA0000}"/>
    <cellStyle name="Output 2 2 4 2 2 2 2" xfId="48948" xr:uid="{00000000-0005-0000-0000-0000C6AA0000}"/>
    <cellStyle name="Output 2 2 4 2 2 2 2 2" xfId="48949" xr:uid="{00000000-0005-0000-0000-0000C7AA0000}"/>
    <cellStyle name="Output 2 2 4 2 2 2 3" xfId="48950" xr:uid="{00000000-0005-0000-0000-0000C8AA0000}"/>
    <cellStyle name="Output 2 2 4 2 2 3" xfId="48951" xr:uid="{00000000-0005-0000-0000-0000C9AA0000}"/>
    <cellStyle name="Output 2 2 4 2 2 3 2" xfId="48952" xr:uid="{00000000-0005-0000-0000-0000CAAA0000}"/>
    <cellStyle name="Output 2 2 4 2 2 4" xfId="48953" xr:uid="{00000000-0005-0000-0000-0000CBAA0000}"/>
    <cellStyle name="Output 2 2 4 2 3" xfId="48954" xr:uid="{00000000-0005-0000-0000-0000CCAA0000}"/>
    <cellStyle name="Output 2 2 4 2 3 2" xfId="48955" xr:uid="{00000000-0005-0000-0000-0000CDAA0000}"/>
    <cellStyle name="Output 2 2 4 2 3 2 2" xfId="48956" xr:uid="{00000000-0005-0000-0000-0000CEAA0000}"/>
    <cellStyle name="Output 2 2 4 2 3 3" xfId="48957" xr:uid="{00000000-0005-0000-0000-0000CFAA0000}"/>
    <cellStyle name="Output 2 2 4 2 4" xfId="48958" xr:uid="{00000000-0005-0000-0000-0000D0AA0000}"/>
    <cellStyle name="Output 2 2 4 3" xfId="48959" xr:uid="{00000000-0005-0000-0000-0000D1AA0000}"/>
    <cellStyle name="Output 2 2 4 3 2" xfId="48960" xr:uid="{00000000-0005-0000-0000-0000D2AA0000}"/>
    <cellStyle name="Output 2 2 4 3 2 2" xfId="48961" xr:uid="{00000000-0005-0000-0000-0000D3AA0000}"/>
    <cellStyle name="Output 2 2 4 3 2 2 2" xfId="48962" xr:uid="{00000000-0005-0000-0000-0000D4AA0000}"/>
    <cellStyle name="Output 2 2 4 3 2 3" xfId="48963" xr:uid="{00000000-0005-0000-0000-0000D5AA0000}"/>
    <cellStyle name="Output 2 2 4 3 3" xfId="48964" xr:uid="{00000000-0005-0000-0000-0000D6AA0000}"/>
    <cellStyle name="Output 2 2 4 3 3 2" xfId="48965" xr:uid="{00000000-0005-0000-0000-0000D7AA0000}"/>
    <cellStyle name="Output 2 2 4 3 4" xfId="48966" xr:uid="{00000000-0005-0000-0000-0000D8AA0000}"/>
    <cellStyle name="Output 2 2 4 4" xfId="48967" xr:uid="{00000000-0005-0000-0000-0000D9AA0000}"/>
    <cellStyle name="Output 2 2 4 4 2" xfId="48968" xr:uid="{00000000-0005-0000-0000-0000DAAA0000}"/>
    <cellStyle name="Output 2 2 4 4 2 2" xfId="48969" xr:uid="{00000000-0005-0000-0000-0000DBAA0000}"/>
    <cellStyle name="Output 2 2 4 4 3" xfId="48970" xr:uid="{00000000-0005-0000-0000-0000DCAA0000}"/>
    <cellStyle name="Output 2 2 4 5" xfId="48971" xr:uid="{00000000-0005-0000-0000-0000DDAA0000}"/>
    <cellStyle name="Output 2 2 5" xfId="20569" xr:uid="{00000000-0005-0000-0000-0000DEAA0000}"/>
    <cellStyle name="Output 2 2 5 2" xfId="48972" xr:uid="{00000000-0005-0000-0000-0000DFAA0000}"/>
    <cellStyle name="Output 2 2 5 2 2" xfId="48973" xr:uid="{00000000-0005-0000-0000-0000E0AA0000}"/>
    <cellStyle name="Output 2 2 5 2 2 2" xfId="48974" xr:uid="{00000000-0005-0000-0000-0000E1AA0000}"/>
    <cellStyle name="Output 2 2 5 2 2 2 2" xfId="48975" xr:uid="{00000000-0005-0000-0000-0000E2AA0000}"/>
    <cellStyle name="Output 2 2 5 2 2 3" xfId="48976" xr:uid="{00000000-0005-0000-0000-0000E3AA0000}"/>
    <cellStyle name="Output 2 2 5 2 3" xfId="48977" xr:uid="{00000000-0005-0000-0000-0000E4AA0000}"/>
    <cellStyle name="Output 2 2 5 2 3 2" xfId="48978" xr:uid="{00000000-0005-0000-0000-0000E5AA0000}"/>
    <cellStyle name="Output 2 2 5 2 4" xfId="48979" xr:uid="{00000000-0005-0000-0000-0000E6AA0000}"/>
    <cellStyle name="Output 2 2 5 3" xfId="48980" xr:uid="{00000000-0005-0000-0000-0000E7AA0000}"/>
    <cellStyle name="Output 2 2 5 3 2" xfId="48981" xr:uid="{00000000-0005-0000-0000-0000E8AA0000}"/>
    <cellStyle name="Output 2 2 5 3 2 2" xfId="48982" xr:uid="{00000000-0005-0000-0000-0000E9AA0000}"/>
    <cellStyle name="Output 2 2 5 3 3" xfId="48983" xr:uid="{00000000-0005-0000-0000-0000EAAA0000}"/>
    <cellStyle name="Output 2 2 5 4" xfId="48984" xr:uid="{00000000-0005-0000-0000-0000EBAA0000}"/>
    <cellStyle name="Output 2 2 6" xfId="48985" xr:uid="{00000000-0005-0000-0000-0000ECAA0000}"/>
    <cellStyle name="Output 2 2 6 2" xfId="48986" xr:uid="{00000000-0005-0000-0000-0000EDAA0000}"/>
    <cellStyle name="Output 2 2 6 2 2" xfId="48987" xr:uid="{00000000-0005-0000-0000-0000EEAA0000}"/>
    <cellStyle name="Output 2 2 6 2 2 2" xfId="48988" xr:uid="{00000000-0005-0000-0000-0000EFAA0000}"/>
    <cellStyle name="Output 2 2 6 2 3" xfId="48989" xr:uid="{00000000-0005-0000-0000-0000F0AA0000}"/>
    <cellStyle name="Output 2 2 6 3" xfId="48990" xr:uid="{00000000-0005-0000-0000-0000F1AA0000}"/>
    <cellStyle name="Output 2 2 6 3 2" xfId="48991" xr:uid="{00000000-0005-0000-0000-0000F2AA0000}"/>
    <cellStyle name="Output 2 2 6 4" xfId="48992" xr:uid="{00000000-0005-0000-0000-0000F3AA0000}"/>
    <cellStyle name="Output 2 2 7" xfId="48993" xr:uid="{00000000-0005-0000-0000-0000F4AA0000}"/>
    <cellStyle name="Output 2 2 7 2" xfId="48994" xr:uid="{00000000-0005-0000-0000-0000F5AA0000}"/>
    <cellStyle name="Output 2 2 7 2 2" xfId="48995" xr:uid="{00000000-0005-0000-0000-0000F6AA0000}"/>
    <cellStyle name="Output 2 2 7 3" xfId="48996" xr:uid="{00000000-0005-0000-0000-0000F7AA0000}"/>
    <cellStyle name="Output 2 2 8" xfId="48997" xr:uid="{00000000-0005-0000-0000-0000F8AA0000}"/>
    <cellStyle name="Output 2 2 9" xfId="48998" xr:uid="{00000000-0005-0000-0000-0000F9AA0000}"/>
    <cellStyle name="Output 2 20" xfId="48999" xr:uid="{00000000-0005-0000-0000-0000FAAA0000}"/>
    <cellStyle name="Output 2 21" xfId="49000" xr:uid="{00000000-0005-0000-0000-0000FBAA0000}"/>
    <cellStyle name="Output 2 22" xfId="49001" xr:uid="{00000000-0005-0000-0000-0000FCAA0000}"/>
    <cellStyle name="Output 2 23" xfId="49002" xr:uid="{00000000-0005-0000-0000-0000FDAA0000}"/>
    <cellStyle name="Output 2 24" xfId="49003" xr:uid="{00000000-0005-0000-0000-0000FEAA0000}"/>
    <cellStyle name="Output 2 25" xfId="49004" xr:uid="{00000000-0005-0000-0000-0000FFAA0000}"/>
    <cellStyle name="Output 2 26" xfId="49005" xr:uid="{00000000-0005-0000-0000-000000AB0000}"/>
    <cellStyle name="Output 2 27" xfId="49006" xr:uid="{00000000-0005-0000-0000-000001AB0000}"/>
    <cellStyle name="Output 2 28" xfId="49007" xr:uid="{00000000-0005-0000-0000-000002AB0000}"/>
    <cellStyle name="Output 2 29" xfId="49008" xr:uid="{00000000-0005-0000-0000-000003AB0000}"/>
    <cellStyle name="Output 2 3" xfId="20570" xr:uid="{00000000-0005-0000-0000-000004AB0000}"/>
    <cellStyle name="Output 2 3 2" xfId="20571" xr:uid="{00000000-0005-0000-0000-000005AB0000}"/>
    <cellStyle name="Output 2 3 2 2" xfId="20572" xr:uid="{00000000-0005-0000-0000-000006AB0000}"/>
    <cellStyle name="Output 2 3 2 2 2" xfId="20573" xr:uid="{00000000-0005-0000-0000-000007AB0000}"/>
    <cellStyle name="Output 2 3 2 2 2 2" xfId="49009" xr:uid="{00000000-0005-0000-0000-000008AB0000}"/>
    <cellStyle name="Output 2 3 2 2 2 2 2" xfId="49010" xr:uid="{00000000-0005-0000-0000-000009AB0000}"/>
    <cellStyle name="Output 2 3 2 2 2 2 2 2" xfId="49011" xr:uid="{00000000-0005-0000-0000-00000AAB0000}"/>
    <cellStyle name="Output 2 3 2 2 2 2 3" xfId="49012" xr:uid="{00000000-0005-0000-0000-00000BAB0000}"/>
    <cellStyle name="Output 2 3 2 2 2 3" xfId="49013" xr:uid="{00000000-0005-0000-0000-00000CAB0000}"/>
    <cellStyle name="Output 2 3 2 2 2 3 2" xfId="49014" xr:uid="{00000000-0005-0000-0000-00000DAB0000}"/>
    <cellStyle name="Output 2 3 2 2 2 4" xfId="49015" xr:uid="{00000000-0005-0000-0000-00000EAB0000}"/>
    <cellStyle name="Output 2 3 2 2 3" xfId="20574" xr:uid="{00000000-0005-0000-0000-00000FAB0000}"/>
    <cellStyle name="Output 2 3 2 2 3 2" xfId="49016" xr:uid="{00000000-0005-0000-0000-000010AB0000}"/>
    <cellStyle name="Output 2 3 2 2 3 2 2" xfId="49017" xr:uid="{00000000-0005-0000-0000-000011AB0000}"/>
    <cellStyle name="Output 2 3 2 2 3 3" xfId="49018" xr:uid="{00000000-0005-0000-0000-000012AB0000}"/>
    <cellStyle name="Output 2 3 2 2 4" xfId="49019" xr:uid="{00000000-0005-0000-0000-000013AB0000}"/>
    <cellStyle name="Output 2 3 2 3" xfId="20575" xr:uid="{00000000-0005-0000-0000-000014AB0000}"/>
    <cellStyle name="Output 2 3 2 3 2" xfId="49020" xr:uid="{00000000-0005-0000-0000-000015AB0000}"/>
    <cellStyle name="Output 2 3 2 3 2 2" xfId="49021" xr:uid="{00000000-0005-0000-0000-000016AB0000}"/>
    <cellStyle name="Output 2 3 2 3 2 2 2" xfId="49022" xr:uid="{00000000-0005-0000-0000-000017AB0000}"/>
    <cellStyle name="Output 2 3 2 3 2 3" xfId="49023" xr:uid="{00000000-0005-0000-0000-000018AB0000}"/>
    <cellStyle name="Output 2 3 2 3 3" xfId="49024" xr:uid="{00000000-0005-0000-0000-000019AB0000}"/>
    <cellStyle name="Output 2 3 2 3 3 2" xfId="49025" xr:uid="{00000000-0005-0000-0000-00001AAB0000}"/>
    <cellStyle name="Output 2 3 2 3 4" xfId="49026" xr:uid="{00000000-0005-0000-0000-00001BAB0000}"/>
    <cellStyle name="Output 2 3 2 4" xfId="49027" xr:uid="{00000000-0005-0000-0000-00001CAB0000}"/>
    <cellStyle name="Output 2 3 2 4 2" xfId="49028" xr:uid="{00000000-0005-0000-0000-00001DAB0000}"/>
    <cellStyle name="Output 2 3 2 4 2 2" xfId="49029" xr:uid="{00000000-0005-0000-0000-00001EAB0000}"/>
    <cellStyle name="Output 2 3 2 4 3" xfId="49030" xr:uid="{00000000-0005-0000-0000-00001FAB0000}"/>
    <cellStyle name="Output 2 3 2 5" xfId="49031" xr:uid="{00000000-0005-0000-0000-000020AB0000}"/>
    <cellStyle name="Output 2 3 3" xfId="20576" xr:uid="{00000000-0005-0000-0000-000021AB0000}"/>
    <cellStyle name="Output 2 3 3 2" xfId="49032" xr:uid="{00000000-0005-0000-0000-000022AB0000}"/>
    <cellStyle name="Output 2 3 3 2 2" xfId="49033" xr:uid="{00000000-0005-0000-0000-000023AB0000}"/>
    <cellStyle name="Output 2 3 3 2 2 2" xfId="49034" xr:uid="{00000000-0005-0000-0000-000024AB0000}"/>
    <cellStyle name="Output 2 3 3 2 2 2 2" xfId="49035" xr:uid="{00000000-0005-0000-0000-000025AB0000}"/>
    <cellStyle name="Output 2 3 3 2 2 3" xfId="49036" xr:uid="{00000000-0005-0000-0000-000026AB0000}"/>
    <cellStyle name="Output 2 3 3 2 3" xfId="49037" xr:uid="{00000000-0005-0000-0000-000027AB0000}"/>
    <cellStyle name="Output 2 3 3 2 3 2" xfId="49038" xr:uid="{00000000-0005-0000-0000-000028AB0000}"/>
    <cellStyle name="Output 2 3 3 2 4" xfId="49039" xr:uid="{00000000-0005-0000-0000-000029AB0000}"/>
    <cellStyle name="Output 2 3 3 3" xfId="49040" xr:uid="{00000000-0005-0000-0000-00002AAB0000}"/>
    <cellStyle name="Output 2 3 3 3 2" xfId="49041" xr:uid="{00000000-0005-0000-0000-00002BAB0000}"/>
    <cellStyle name="Output 2 3 3 3 2 2" xfId="49042" xr:uid="{00000000-0005-0000-0000-00002CAB0000}"/>
    <cellStyle name="Output 2 3 3 3 3" xfId="49043" xr:uid="{00000000-0005-0000-0000-00002DAB0000}"/>
    <cellStyle name="Output 2 3 3 4" xfId="49044" xr:uid="{00000000-0005-0000-0000-00002EAB0000}"/>
    <cellStyle name="Output 2 3 4" xfId="20577" xr:uid="{00000000-0005-0000-0000-00002FAB0000}"/>
    <cellStyle name="Output 2 3 4 2" xfId="49045" xr:uid="{00000000-0005-0000-0000-000030AB0000}"/>
    <cellStyle name="Output 2 3 4 2 2" xfId="49046" xr:uid="{00000000-0005-0000-0000-000031AB0000}"/>
    <cellStyle name="Output 2 3 4 2 2 2" xfId="49047" xr:uid="{00000000-0005-0000-0000-000032AB0000}"/>
    <cellStyle name="Output 2 3 4 2 3" xfId="49048" xr:uid="{00000000-0005-0000-0000-000033AB0000}"/>
    <cellStyle name="Output 2 3 4 3" xfId="49049" xr:uid="{00000000-0005-0000-0000-000034AB0000}"/>
    <cellStyle name="Output 2 3 4 3 2" xfId="49050" xr:uid="{00000000-0005-0000-0000-000035AB0000}"/>
    <cellStyle name="Output 2 3 4 4" xfId="49051" xr:uid="{00000000-0005-0000-0000-000036AB0000}"/>
    <cellStyle name="Output 2 3 5" xfId="49052" xr:uid="{00000000-0005-0000-0000-000037AB0000}"/>
    <cellStyle name="Output 2 3 5 2" xfId="49053" xr:uid="{00000000-0005-0000-0000-000038AB0000}"/>
    <cellStyle name="Output 2 3 5 2 2" xfId="49054" xr:uid="{00000000-0005-0000-0000-000039AB0000}"/>
    <cellStyle name="Output 2 3 5 3" xfId="49055" xr:uid="{00000000-0005-0000-0000-00003AAB0000}"/>
    <cellStyle name="Output 2 3 6" xfId="49056" xr:uid="{00000000-0005-0000-0000-00003BAB0000}"/>
    <cellStyle name="Output 2 30" xfId="49057" xr:uid="{00000000-0005-0000-0000-00003CAB0000}"/>
    <cellStyle name="Output 2 31" xfId="49058" xr:uid="{00000000-0005-0000-0000-00003DAB0000}"/>
    <cellStyle name="Output 2 32" xfId="49059" xr:uid="{00000000-0005-0000-0000-00003EAB0000}"/>
    <cellStyle name="Output 2 33" xfId="49060" xr:uid="{00000000-0005-0000-0000-00003FAB0000}"/>
    <cellStyle name="Output 2 34" xfId="49061" xr:uid="{00000000-0005-0000-0000-000040AB0000}"/>
    <cellStyle name="Output 2 35" xfId="49062" xr:uid="{00000000-0005-0000-0000-000041AB0000}"/>
    <cellStyle name="Output 2 36" xfId="49063" xr:uid="{00000000-0005-0000-0000-000042AB0000}"/>
    <cellStyle name="Output 2 37" xfId="49064" xr:uid="{00000000-0005-0000-0000-000043AB0000}"/>
    <cellStyle name="Output 2 38" xfId="49065" xr:uid="{00000000-0005-0000-0000-000044AB0000}"/>
    <cellStyle name="Output 2 39" xfId="49066" xr:uid="{00000000-0005-0000-0000-000045AB0000}"/>
    <cellStyle name="Output 2 4" xfId="20578" xr:uid="{00000000-0005-0000-0000-000046AB0000}"/>
    <cellStyle name="Output 2 4 2" xfId="20579" xr:uid="{00000000-0005-0000-0000-000047AB0000}"/>
    <cellStyle name="Output 2 4 2 2" xfId="20580" xr:uid="{00000000-0005-0000-0000-000048AB0000}"/>
    <cellStyle name="Output 2 4 2 2 2" xfId="49067" xr:uid="{00000000-0005-0000-0000-000049AB0000}"/>
    <cellStyle name="Output 2 4 2 2 2 2" xfId="49068" xr:uid="{00000000-0005-0000-0000-00004AAB0000}"/>
    <cellStyle name="Output 2 4 2 2 2 2 2" xfId="49069" xr:uid="{00000000-0005-0000-0000-00004BAB0000}"/>
    <cellStyle name="Output 2 4 2 2 2 3" xfId="49070" xr:uid="{00000000-0005-0000-0000-00004CAB0000}"/>
    <cellStyle name="Output 2 4 2 2 3" xfId="49071" xr:uid="{00000000-0005-0000-0000-00004DAB0000}"/>
    <cellStyle name="Output 2 4 2 2 3 2" xfId="49072" xr:uid="{00000000-0005-0000-0000-00004EAB0000}"/>
    <cellStyle name="Output 2 4 2 2 4" xfId="49073" xr:uid="{00000000-0005-0000-0000-00004FAB0000}"/>
    <cellStyle name="Output 2 4 2 3" xfId="49074" xr:uid="{00000000-0005-0000-0000-000050AB0000}"/>
    <cellStyle name="Output 2 4 2 3 2" xfId="49075" xr:uid="{00000000-0005-0000-0000-000051AB0000}"/>
    <cellStyle name="Output 2 4 2 3 2 2" xfId="49076" xr:uid="{00000000-0005-0000-0000-000052AB0000}"/>
    <cellStyle name="Output 2 4 2 3 3" xfId="49077" xr:uid="{00000000-0005-0000-0000-000053AB0000}"/>
    <cellStyle name="Output 2 4 2 4" xfId="49078" xr:uid="{00000000-0005-0000-0000-000054AB0000}"/>
    <cellStyle name="Output 2 4 3" xfId="20581" xr:uid="{00000000-0005-0000-0000-000055AB0000}"/>
    <cellStyle name="Output 2 4 3 2" xfId="49079" xr:uid="{00000000-0005-0000-0000-000056AB0000}"/>
    <cellStyle name="Output 2 4 3 2 2" xfId="49080" xr:uid="{00000000-0005-0000-0000-000057AB0000}"/>
    <cellStyle name="Output 2 4 3 2 2 2" xfId="49081" xr:uid="{00000000-0005-0000-0000-000058AB0000}"/>
    <cellStyle name="Output 2 4 3 2 3" xfId="49082" xr:uid="{00000000-0005-0000-0000-000059AB0000}"/>
    <cellStyle name="Output 2 4 3 3" xfId="49083" xr:uid="{00000000-0005-0000-0000-00005AAB0000}"/>
    <cellStyle name="Output 2 4 3 3 2" xfId="49084" xr:uid="{00000000-0005-0000-0000-00005BAB0000}"/>
    <cellStyle name="Output 2 4 3 4" xfId="49085" xr:uid="{00000000-0005-0000-0000-00005CAB0000}"/>
    <cellStyle name="Output 2 4 4" xfId="20582" xr:uid="{00000000-0005-0000-0000-00005DAB0000}"/>
    <cellStyle name="Output 2 4 4 2" xfId="49086" xr:uid="{00000000-0005-0000-0000-00005EAB0000}"/>
    <cellStyle name="Output 2 4 4 2 2" xfId="49087" xr:uid="{00000000-0005-0000-0000-00005FAB0000}"/>
    <cellStyle name="Output 2 4 4 3" xfId="49088" xr:uid="{00000000-0005-0000-0000-000060AB0000}"/>
    <cellStyle name="Output 2 4 5" xfId="49089" xr:uid="{00000000-0005-0000-0000-000061AB0000}"/>
    <cellStyle name="Output 2 40" xfId="49090" xr:uid="{00000000-0005-0000-0000-000062AB0000}"/>
    <cellStyle name="Output 2 41" xfId="49091" xr:uid="{00000000-0005-0000-0000-000063AB0000}"/>
    <cellStyle name="Output 2 42" xfId="49092" xr:uid="{00000000-0005-0000-0000-000064AB0000}"/>
    <cellStyle name="Output 2 43" xfId="49093" xr:uid="{00000000-0005-0000-0000-000065AB0000}"/>
    <cellStyle name="Output 2 44" xfId="49094" xr:uid="{00000000-0005-0000-0000-000066AB0000}"/>
    <cellStyle name="Output 2 45" xfId="49095" xr:uid="{00000000-0005-0000-0000-000067AB0000}"/>
    <cellStyle name="Output 2 46" xfId="49096" xr:uid="{00000000-0005-0000-0000-000068AB0000}"/>
    <cellStyle name="Output 2 47" xfId="49097" xr:uid="{00000000-0005-0000-0000-000069AB0000}"/>
    <cellStyle name="Output 2 48" xfId="49098" xr:uid="{00000000-0005-0000-0000-00006AAB0000}"/>
    <cellStyle name="Output 2 5" xfId="20583" xr:uid="{00000000-0005-0000-0000-00006BAB0000}"/>
    <cellStyle name="Output 2 5 2" xfId="20584" xr:uid="{00000000-0005-0000-0000-00006CAB0000}"/>
    <cellStyle name="Output 2 5 2 2" xfId="20585" xr:uid="{00000000-0005-0000-0000-00006DAB0000}"/>
    <cellStyle name="Output 2 5 2 2 2" xfId="20586" xr:uid="{00000000-0005-0000-0000-00006EAB0000}"/>
    <cellStyle name="Output 2 5 2 2 2 2" xfId="49099" xr:uid="{00000000-0005-0000-0000-00006FAB0000}"/>
    <cellStyle name="Output 2 5 2 2 3" xfId="49100" xr:uid="{00000000-0005-0000-0000-000070AB0000}"/>
    <cellStyle name="Output 2 5 2 3" xfId="20587" xr:uid="{00000000-0005-0000-0000-000071AB0000}"/>
    <cellStyle name="Output 2 5 2 3 2" xfId="49101" xr:uid="{00000000-0005-0000-0000-000072AB0000}"/>
    <cellStyle name="Output 2 5 2 4" xfId="49102" xr:uid="{00000000-0005-0000-0000-000073AB0000}"/>
    <cellStyle name="Output 2 5 3" xfId="20588" xr:uid="{00000000-0005-0000-0000-000074AB0000}"/>
    <cellStyle name="Output 2 5 3 2" xfId="49103" xr:uid="{00000000-0005-0000-0000-000075AB0000}"/>
    <cellStyle name="Output 2 5 3 2 2" xfId="49104" xr:uid="{00000000-0005-0000-0000-000076AB0000}"/>
    <cellStyle name="Output 2 5 3 3" xfId="49105" xr:uid="{00000000-0005-0000-0000-000077AB0000}"/>
    <cellStyle name="Output 2 5 4" xfId="20589" xr:uid="{00000000-0005-0000-0000-000078AB0000}"/>
    <cellStyle name="Output 2 6" xfId="20590" xr:uid="{00000000-0005-0000-0000-000079AB0000}"/>
    <cellStyle name="Output 2 6 2" xfId="20591" xr:uid="{00000000-0005-0000-0000-00007AAB0000}"/>
    <cellStyle name="Output 2 6 2 2" xfId="49106" xr:uid="{00000000-0005-0000-0000-00007BAB0000}"/>
    <cellStyle name="Output 2 6 2 2 2" xfId="49107" xr:uid="{00000000-0005-0000-0000-00007CAB0000}"/>
    <cellStyle name="Output 2 6 2 3" xfId="49108" xr:uid="{00000000-0005-0000-0000-00007DAB0000}"/>
    <cellStyle name="Output 2 6 3" xfId="49109" xr:uid="{00000000-0005-0000-0000-00007EAB0000}"/>
    <cellStyle name="Output 2 6 3 2" xfId="49110" xr:uid="{00000000-0005-0000-0000-00007FAB0000}"/>
    <cellStyle name="Output 2 6 4" xfId="49111" xr:uid="{00000000-0005-0000-0000-000080AB0000}"/>
    <cellStyle name="Output 2 7" xfId="20592" xr:uid="{00000000-0005-0000-0000-000081AB0000}"/>
    <cellStyle name="Output 2 7 2" xfId="20593" xr:uid="{00000000-0005-0000-0000-000082AB0000}"/>
    <cellStyle name="Output 2 7 2 2" xfId="49112" xr:uid="{00000000-0005-0000-0000-000083AB0000}"/>
    <cellStyle name="Output 2 7 3" xfId="49113" xr:uid="{00000000-0005-0000-0000-000084AB0000}"/>
    <cellStyle name="Output 2 8" xfId="20594" xr:uid="{00000000-0005-0000-0000-000085AB0000}"/>
    <cellStyle name="Output 2 8 2" xfId="20595" xr:uid="{00000000-0005-0000-0000-000086AB0000}"/>
    <cellStyle name="Output 2 9" xfId="20596" xr:uid="{00000000-0005-0000-0000-000087AB0000}"/>
    <cellStyle name="Output 20" xfId="20597" xr:uid="{00000000-0005-0000-0000-000088AB0000}"/>
    <cellStyle name="Output 20 2" xfId="20598" xr:uid="{00000000-0005-0000-0000-000089AB0000}"/>
    <cellStyle name="Output 20 2 2" xfId="20599" xr:uid="{00000000-0005-0000-0000-00008AAB0000}"/>
    <cellStyle name="Output 20 2 2 2" xfId="20600" xr:uid="{00000000-0005-0000-0000-00008BAB0000}"/>
    <cellStyle name="Output 21" xfId="20601" xr:uid="{00000000-0005-0000-0000-00008CAB0000}"/>
    <cellStyle name="Output 21 2" xfId="20602" xr:uid="{00000000-0005-0000-0000-00008DAB0000}"/>
    <cellStyle name="Output 21 2 2" xfId="20603" xr:uid="{00000000-0005-0000-0000-00008EAB0000}"/>
    <cellStyle name="Output 21 2 2 2" xfId="20604" xr:uid="{00000000-0005-0000-0000-00008FAB0000}"/>
    <cellStyle name="Output 22" xfId="20605" xr:uid="{00000000-0005-0000-0000-000090AB0000}"/>
    <cellStyle name="Output 22 2" xfId="20606" xr:uid="{00000000-0005-0000-0000-000091AB0000}"/>
    <cellStyle name="Output 22 2 2" xfId="20607" xr:uid="{00000000-0005-0000-0000-000092AB0000}"/>
    <cellStyle name="Output 22 2 2 2" xfId="20608" xr:uid="{00000000-0005-0000-0000-000093AB0000}"/>
    <cellStyle name="Output 23" xfId="20609" xr:uid="{00000000-0005-0000-0000-000094AB0000}"/>
    <cellStyle name="Output 3" xfId="20610" xr:uid="{00000000-0005-0000-0000-000095AB0000}"/>
    <cellStyle name="Output 3 10" xfId="49114" xr:uid="{00000000-0005-0000-0000-000096AB0000}"/>
    <cellStyle name="Output 3 11" xfId="49115" xr:uid="{00000000-0005-0000-0000-000097AB0000}"/>
    <cellStyle name="Output 3 12" xfId="49116" xr:uid="{00000000-0005-0000-0000-000098AB0000}"/>
    <cellStyle name="Output 3 13" xfId="49117" xr:uid="{00000000-0005-0000-0000-000099AB0000}"/>
    <cellStyle name="Output 3 14" xfId="49118" xr:uid="{00000000-0005-0000-0000-00009AAB0000}"/>
    <cellStyle name="Output 3 15" xfId="49119" xr:uid="{00000000-0005-0000-0000-00009BAB0000}"/>
    <cellStyle name="Output 3 16" xfId="49120" xr:uid="{00000000-0005-0000-0000-00009CAB0000}"/>
    <cellStyle name="Output 3 17" xfId="49121" xr:uid="{00000000-0005-0000-0000-00009DAB0000}"/>
    <cellStyle name="Output 3 18" xfId="49122" xr:uid="{00000000-0005-0000-0000-00009EAB0000}"/>
    <cellStyle name="Output 3 19" xfId="49123" xr:uid="{00000000-0005-0000-0000-00009FAB0000}"/>
    <cellStyle name="Output 3 2" xfId="20611" xr:uid="{00000000-0005-0000-0000-0000A0AB0000}"/>
    <cellStyle name="Output 3 2 2" xfId="20612" xr:uid="{00000000-0005-0000-0000-0000A1AB0000}"/>
    <cellStyle name="Output 3 2 2 2" xfId="20613" xr:uid="{00000000-0005-0000-0000-0000A2AB0000}"/>
    <cellStyle name="Output 3 2 2 2 2" xfId="20614" xr:uid="{00000000-0005-0000-0000-0000A3AB0000}"/>
    <cellStyle name="Output 3 2 2 2 2 2" xfId="49124" xr:uid="{00000000-0005-0000-0000-0000A4AB0000}"/>
    <cellStyle name="Output 3 2 2 2 2 2 2" xfId="49125" xr:uid="{00000000-0005-0000-0000-0000A5AB0000}"/>
    <cellStyle name="Output 3 2 2 2 2 2 2 2" xfId="49126" xr:uid="{00000000-0005-0000-0000-0000A6AB0000}"/>
    <cellStyle name="Output 3 2 2 2 2 2 2 2 2" xfId="49127" xr:uid="{00000000-0005-0000-0000-0000A7AB0000}"/>
    <cellStyle name="Output 3 2 2 2 2 2 2 2 2 2" xfId="49128" xr:uid="{00000000-0005-0000-0000-0000A8AB0000}"/>
    <cellStyle name="Output 3 2 2 2 2 2 2 2 3" xfId="49129" xr:uid="{00000000-0005-0000-0000-0000A9AB0000}"/>
    <cellStyle name="Output 3 2 2 2 2 2 2 3" xfId="49130" xr:uid="{00000000-0005-0000-0000-0000AAAB0000}"/>
    <cellStyle name="Output 3 2 2 2 2 2 2 3 2" xfId="49131" xr:uid="{00000000-0005-0000-0000-0000ABAB0000}"/>
    <cellStyle name="Output 3 2 2 2 2 2 2 4" xfId="49132" xr:uid="{00000000-0005-0000-0000-0000ACAB0000}"/>
    <cellStyle name="Output 3 2 2 2 2 2 3" xfId="49133" xr:uid="{00000000-0005-0000-0000-0000ADAB0000}"/>
    <cellStyle name="Output 3 2 2 2 2 2 3 2" xfId="49134" xr:uid="{00000000-0005-0000-0000-0000AEAB0000}"/>
    <cellStyle name="Output 3 2 2 2 2 2 3 2 2" xfId="49135" xr:uid="{00000000-0005-0000-0000-0000AFAB0000}"/>
    <cellStyle name="Output 3 2 2 2 2 2 3 3" xfId="49136" xr:uid="{00000000-0005-0000-0000-0000B0AB0000}"/>
    <cellStyle name="Output 3 2 2 2 2 2 4" xfId="49137" xr:uid="{00000000-0005-0000-0000-0000B1AB0000}"/>
    <cellStyle name="Output 3 2 2 2 2 3" xfId="49138" xr:uid="{00000000-0005-0000-0000-0000B2AB0000}"/>
    <cellStyle name="Output 3 2 2 2 2 3 2" xfId="49139" xr:uid="{00000000-0005-0000-0000-0000B3AB0000}"/>
    <cellStyle name="Output 3 2 2 2 2 3 2 2" xfId="49140" xr:uid="{00000000-0005-0000-0000-0000B4AB0000}"/>
    <cellStyle name="Output 3 2 2 2 2 3 2 2 2" xfId="49141" xr:uid="{00000000-0005-0000-0000-0000B5AB0000}"/>
    <cellStyle name="Output 3 2 2 2 2 3 2 3" xfId="49142" xr:uid="{00000000-0005-0000-0000-0000B6AB0000}"/>
    <cellStyle name="Output 3 2 2 2 2 3 3" xfId="49143" xr:uid="{00000000-0005-0000-0000-0000B7AB0000}"/>
    <cellStyle name="Output 3 2 2 2 2 3 3 2" xfId="49144" xr:uid="{00000000-0005-0000-0000-0000B8AB0000}"/>
    <cellStyle name="Output 3 2 2 2 2 3 4" xfId="49145" xr:uid="{00000000-0005-0000-0000-0000B9AB0000}"/>
    <cellStyle name="Output 3 2 2 2 2 4" xfId="49146" xr:uid="{00000000-0005-0000-0000-0000BAAB0000}"/>
    <cellStyle name="Output 3 2 2 2 2 4 2" xfId="49147" xr:uid="{00000000-0005-0000-0000-0000BBAB0000}"/>
    <cellStyle name="Output 3 2 2 2 2 4 2 2" xfId="49148" xr:uid="{00000000-0005-0000-0000-0000BCAB0000}"/>
    <cellStyle name="Output 3 2 2 2 2 4 3" xfId="49149" xr:uid="{00000000-0005-0000-0000-0000BDAB0000}"/>
    <cellStyle name="Output 3 2 2 2 2 5" xfId="49150" xr:uid="{00000000-0005-0000-0000-0000BEAB0000}"/>
    <cellStyle name="Output 3 2 2 2 3" xfId="49151" xr:uid="{00000000-0005-0000-0000-0000BFAB0000}"/>
    <cellStyle name="Output 3 2 2 2 3 2" xfId="49152" xr:uid="{00000000-0005-0000-0000-0000C0AB0000}"/>
    <cellStyle name="Output 3 2 2 2 3 2 2" xfId="49153" xr:uid="{00000000-0005-0000-0000-0000C1AB0000}"/>
    <cellStyle name="Output 3 2 2 2 3 2 2 2" xfId="49154" xr:uid="{00000000-0005-0000-0000-0000C2AB0000}"/>
    <cellStyle name="Output 3 2 2 2 3 2 2 2 2" xfId="49155" xr:uid="{00000000-0005-0000-0000-0000C3AB0000}"/>
    <cellStyle name="Output 3 2 2 2 3 2 2 3" xfId="49156" xr:uid="{00000000-0005-0000-0000-0000C4AB0000}"/>
    <cellStyle name="Output 3 2 2 2 3 2 3" xfId="49157" xr:uid="{00000000-0005-0000-0000-0000C5AB0000}"/>
    <cellStyle name="Output 3 2 2 2 3 2 3 2" xfId="49158" xr:uid="{00000000-0005-0000-0000-0000C6AB0000}"/>
    <cellStyle name="Output 3 2 2 2 3 2 4" xfId="49159" xr:uid="{00000000-0005-0000-0000-0000C7AB0000}"/>
    <cellStyle name="Output 3 2 2 2 3 3" xfId="49160" xr:uid="{00000000-0005-0000-0000-0000C8AB0000}"/>
    <cellStyle name="Output 3 2 2 2 3 3 2" xfId="49161" xr:uid="{00000000-0005-0000-0000-0000C9AB0000}"/>
    <cellStyle name="Output 3 2 2 2 3 3 2 2" xfId="49162" xr:uid="{00000000-0005-0000-0000-0000CAAB0000}"/>
    <cellStyle name="Output 3 2 2 2 3 3 3" xfId="49163" xr:uid="{00000000-0005-0000-0000-0000CBAB0000}"/>
    <cellStyle name="Output 3 2 2 2 3 4" xfId="49164" xr:uid="{00000000-0005-0000-0000-0000CCAB0000}"/>
    <cellStyle name="Output 3 2 2 2 4" xfId="49165" xr:uid="{00000000-0005-0000-0000-0000CDAB0000}"/>
    <cellStyle name="Output 3 2 2 2 4 2" xfId="49166" xr:uid="{00000000-0005-0000-0000-0000CEAB0000}"/>
    <cellStyle name="Output 3 2 2 2 4 2 2" xfId="49167" xr:uid="{00000000-0005-0000-0000-0000CFAB0000}"/>
    <cellStyle name="Output 3 2 2 2 4 2 2 2" xfId="49168" xr:uid="{00000000-0005-0000-0000-0000D0AB0000}"/>
    <cellStyle name="Output 3 2 2 2 4 2 3" xfId="49169" xr:uid="{00000000-0005-0000-0000-0000D1AB0000}"/>
    <cellStyle name="Output 3 2 2 2 4 3" xfId="49170" xr:uid="{00000000-0005-0000-0000-0000D2AB0000}"/>
    <cellStyle name="Output 3 2 2 2 4 3 2" xfId="49171" xr:uid="{00000000-0005-0000-0000-0000D3AB0000}"/>
    <cellStyle name="Output 3 2 2 2 4 4" xfId="49172" xr:uid="{00000000-0005-0000-0000-0000D4AB0000}"/>
    <cellStyle name="Output 3 2 2 2 5" xfId="49173" xr:uid="{00000000-0005-0000-0000-0000D5AB0000}"/>
    <cellStyle name="Output 3 2 2 2 5 2" xfId="49174" xr:uid="{00000000-0005-0000-0000-0000D6AB0000}"/>
    <cellStyle name="Output 3 2 2 2 5 2 2" xfId="49175" xr:uid="{00000000-0005-0000-0000-0000D7AB0000}"/>
    <cellStyle name="Output 3 2 2 2 5 3" xfId="49176" xr:uid="{00000000-0005-0000-0000-0000D8AB0000}"/>
    <cellStyle name="Output 3 2 2 2 6" xfId="49177" xr:uid="{00000000-0005-0000-0000-0000D9AB0000}"/>
    <cellStyle name="Output 3 2 2 3" xfId="20615" xr:uid="{00000000-0005-0000-0000-0000DAAB0000}"/>
    <cellStyle name="Output 3 2 2 3 2" xfId="49178" xr:uid="{00000000-0005-0000-0000-0000DBAB0000}"/>
    <cellStyle name="Output 3 2 2 3 2 2" xfId="49179" xr:uid="{00000000-0005-0000-0000-0000DCAB0000}"/>
    <cellStyle name="Output 3 2 2 3 2 2 2" xfId="49180" xr:uid="{00000000-0005-0000-0000-0000DDAB0000}"/>
    <cellStyle name="Output 3 2 2 3 2 2 2 2" xfId="49181" xr:uid="{00000000-0005-0000-0000-0000DEAB0000}"/>
    <cellStyle name="Output 3 2 2 3 2 2 2 2 2" xfId="49182" xr:uid="{00000000-0005-0000-0000-0000DFAB0000}"/>
    <cellStyle name="Output 3 2 2 3 2 2 2 2 2 2" xfId="49183" xr:uid="{00000000-0005-0000-0000-0000E0AB0000}"/>
    <cellStyle name="Output 3 2 2 3 2 2 2 2 3" xfId="49184" xr:uid="{00000000-0005-0000-0000-0000E1AB0000}"/>
    <cellStyle name="Output 3 2 2 3 2 2 2 3" xfId="49185" xr:uid="{00000000-0005-0000-0000-0000E2AB0000}"/>
    <cellStyle name="Output 3 2 2 3 2 2 2 3 2" xfId="49186" xr:uid="{00000000-0005-0000-0000-0000E3AB0000}"/>
    <cellStyle name="Output 3 2 2 3 2 2 2 4" xfId="49187" xr:uid="{00000000-0005-0000-0000-0000E4AB0000}"/>
    <cellStyle name="Output 3 2 2 3 2 2 3" xfId="49188" xr:uid="{00000000-0005-0000-0000-0000E5AB0000}"/>
    <cellStyle name="Output 3 2 2 3 2 2 3 2" xfId="49189" xr:uid="{00000000-0005-0000-0000-0000E6AB0000}"/>
    <cellStyle name="Output 3 2 2 3 2 2 3 2 2" xfId="49190" xr:uid="{00000000-0005-0000-0000-0000E7AB0000}"/>
    <cellStyle name="Output 3 2 2 3 2 2 3 3" xfId="49191" xr:uid="{00000000-0005-0000-0000-0000E8AB0000}"/>
    <cellStyle name="Output 3 2 2 3 2 2 4" xfId="49192" xr:uid="{00000000-0005-0000-0000-0000E9AB0000}"/>
    <cellStyle name="Output 3 2 2 3 2 3" xfId="49193" xr:uid="{00000000-0005-0000-0000-0000EAAB0000}"/>
    <cellStyle name="Output 3 2 2 3 2 3 2" xfId="49194" xr:uid="{00000000-0005-0000-0000-0000EBAB0000}"/>
    <cellStyle name="Output 3 2 2 3 2 3 2 2" xfId="49195" xr:uid="{00000000-0005-0000-0000-0000ECAB0000}"/>
    <cellStyle name="Output 3 2 2 3 2 3 2 2 2" xfId="49196" xr:uid="{00000000-0005-0000-0000-0000EDAB0000}"/>
    <cellStyle name="Output 3 2 2 3 2 3 2 3" xfId="49197" xr:uid="{00000000-0005-0000-0000-0000EEAB0000}"/>
    <cellStyle name="Output 3 2 2 3 2 3 3" xfId="49198" xr:uid="{00000000-0005-0000-0000-0000EFAB0000}"/>
    <cellStyle name="Output 3 2 2 3 2 3 3 2" xfId="49199" xr:uid="{00000000-0005-0000-0000-0000F0AB0000}"/>
    <cellStyle name="Output 3 2 2 3 2 3 4" xfId="49200" xr:uid="{00000000-0005-0000-0000-0000F1AB0000}"/>
    <cellStyle name="Output 3 2 2 3 2 4" xfId="49201" xr:uid="{00000000-0005-0000-0000-0000F2AB0000}"/>
    <cellStyle name="Output 3 2 2 3 2 4 2" xfId="49202" xr:uid="{00000000-0005-0000-0000-0000F3AB0000}"/>
    <cellStyle name="Output 3 2 2 3 2 4 2 2" xfId="49203" xr:uid="{00000000-0005-0000-0000-0000F4AB0000}"/>
    <cellStyle name="Output 3 2 2 3 2 4 3" xfId="49204" xr:uid="{00000000-0005-0000-0000-0000F5AB0000}"/>
    <cellStyle name="Output 3 2 2 3 2 5" xfId="49205" xr:uid="{00000000-0005-0000-0000-0000F6AB0000}"/>
    <cellStyle name="Output 3 2 2 3 3" xfId="49206" xr:uid="{00000000-0005-0000-0000-0000F7AB0000}"/>
    <cellStyle name="Output 3 2 2 3 3 2" xfId="49207" xr:uid="{00000000-0005-0000-0000-0000F8AB0000}"/>
    <cellStyle name="Output 3 2 2 3 3 2 2" xfId="49208" xr:uid="{00000000-0005-0000-0000-0000F9AB0000}"/>
    <cellStyle name="Output 3 2 2 3 3 2 2 2" xfId="49209" xr:uid="{00000000-0005-0000-0000-0000FAAB0000}"/>
    <cellStyle name="Output 3 2 2 3 3 2 2 2 2" xfId="49210" xr:uid="{00000000-0005-0000-0000-0000FBAB0000}"/>
    <cellStyle name="Output 3 2 2 3 3 2 2 3" xfId="49211" xr:uid="{00000000-0005-0000-0000-0000FCAB0000}"/>
    <cellStyle name="Output 3 2 2 3 3 2 3" xfId="49212" xr:uid="{00000000-0005-0000-0000-0000FDAB0000}"/>
    <cellStyle name="Output 3 2 2 3 3 2 3 2" xfId="49213" xr:uid="{00000000-0005-0000-0000-0000FEAB0000}"/>
    <cellStyle name="Output 3 2 2 3 3 2 4" xfId="49214" xr:uid="{00000000-0005-0000-0000-0000FFAB0000}"/>
    <cellStyle name="Output 3 2 2 3 3 3" xfId="49215" xr:uid="{00000000-0005-0000-0000-000000AC0000}"/>
    <cellStyle name="Output 3 2 2 3 3 3 2" xfId="49216" xr:uid="{00000000-0005-0000-0000-000001AC0000}"/>
    <cellStyle name="Output 3 2 2 3 3 3 2 2" xfId="49217" xr:uid="{00000000-0005-0000-0000-000002AC0000}"/>
    <cellStyle name="Output 3 2 2 3 3 3 3" xfId="49218" xr:uid="{00000000-0005-0000-0000-000003AC0000}"/>
    <cellStyle name="Output 3 2 2 3 3 4" xfId="49219" xr:uid="{00000000-0005-0000-0000-000004AC0000}"/>
    <cellStyle name="Output 3 2 2 3 4" xfId="49220" xr:uid="{00000000-0005-0000-0000-000005AC0000}"/>
    <cellStyle name="Output 3 2 2 3 4 2" xfId="49221" xr:uid="{00000000-0005-0000-0000-000006AC0000}"/>
    <cellStyle name="Output 3 2 2 3 4 2 2" xfId="49222" xr:uid="{00000000-0005-0000-0000-000007AC0000}"/>
    <cellStyle name="Output 3 2 2 3 4 2 2 2" xfId="49223" xr:uid="{00000000-0005-0000-0000-000008AC0000}"/>
    <cellStyle name="Output 3 2 2 3 4 2 3" xfId="49224" xr:uid="{00000000-0005-0000-0000-000009AC0000}"/>
    <cellStyle name="Output 3 2 2 3 4 3" xfId="49225" xr:uid="{00000000-0005-0000-0000-00000AAC0000}"/>
    <cellStyle name="Output 3 2 2 3 4 3 2" xfId="49226" xr:uid="{00000000-0005-0000-0000-00000BAC0000}"/>
    <cellStyle name="Output 3 2 2 3 4 4" xfId="49227" xr:uid="{00000000-0005-0000-0000-00000CAC0000}"/>
    <cellStyle name="Output 3 2 2 3 5" xfId="49228" xr:uid="{00000000-0005-0000-0000-00000DAC0000}"/>
    <cellStyle name="Output 3 2 2 3 5 2" xfId="49229" xr:uid="{00000000-0005-0000-0000-00000EAC0000}"/>
    <cellStyle name="Output 3 2 2 3 5 2 2" xfId="49230" xr:uid="{00000000-0005-0000-0000-00000FAC0000}"/>
    <cellStyle name="Output 3 2 2 3 5 3" xfId="49231" xr:uid="{00000000-0005-0000-0000-000010AC0000}"/>
    <cellStyle name="Output 3 2 2 3 6" xfId="49232" xr:uid="{00000000-0005-0000-0000-000011AC0000}"/>
    <cellStyle name="Output 3 2 2 4" xfId="49233" xr:uid="{00000000-0005-0000-0000-000012AC0000}"/>
    <cellStyle name="Output 3 2 2 4 2" xfId="49234" xr:uid="{00000000-0005-0000-0000-000013AC0000}"/>
    <cellStyle name="Output 3 2 2 4 2 2" xfId="49235" xr:uid="{00000000-0005-0000-0000-000014AC0000}"/>
    <cellStyle name="Output 3 2 2 4 2 2 2" xfId="49236" xr:uid="{00000000-0005-0000-0000-000015AC0000}"/>
    <cellStyle name="Output 3 2 2 4 2 2 2 2" xfId="49237" xr:uid="{00000000-0005-0000-0000-000016AC0000}"/>
    <cellStyle name="Output 3 2 2 4 2 2 2 2 2" xfId="49238" xr:uid="{00000000-0005-0000-0000-000017AC0000}"/>
    <cellStyle name="Output 3 2 2 4 2 2 2 3" xfId="49239" xr:uid="{00000000-0005-0000-0000-000018AC0000}"/>
    <cellStyle name="Output 3 2 2 4 2 2 3" xfId="49240" xr:uid="{00000000-0005-0000-0000-000019AC0000}"/>
    <cellStyle name="Output 3 2 2 4 2 2 3 2" xfId="49241" xr:uid="{00000000-0005-0000-0000-00001AAC0000}"/>
    <cellStyle name="Output 3 2 2 4 2 2 4" xfId="49242" xr:uid="{00000000-0005-0000-0000-00001BAC0000}"/>
    <cellStyle name="Output 3 2 2 4 2 3" xfId="49243" xr:uid="{00000000-0005-0000-0000-00001CAC0000}"/>
    <cellStyle name="Output 3 2 2 4 2 3 2" xfId="49244" xr:uid="{00000000-0005-0000-0000-00001DAC0000}"/>
    <cellStyle name="Output 3 2 2 4 2 3 2 2" xfId="49245" xr:uid="{00000000-0005-0000-0000-00001EAC0000}"/>
    <cellStyle name="Output 3 2 2 4 2 3 3" xfId="49246" xr:uid="{00000000-0005-0000-0000-00001FAC0000}"/>
    <cellStyle name="Output 3 2 2 4 2 4" xfId="49247" xr:uid="{00000000-0005-0000-0000-000020AC0000}"/>
    <cellStyle name="Output 3 2 2 4 3" xfId="49248" xr:uid="{00000000-0005-0000-0000-000021AC0000}"/>
    <cellStyle name="Output 3 2 2 4 3 2" xfId="49249" xr:uid="{00000000-0005-0000-0000-000022AC0000}"/>
    <cellStyle name="Output 3 2 2 4 3 2 2" xfId="49250" xr:uid="{00000000-0005-0000-0000-000023AC0000}"/>
    <cellStyle name="Output 3 2 2 4 3 2 2 2" xfId="49251" xr:uid="{00000000-0005-0000-0000-000024AC0000}"/>
    <cellStyle name="Output 3 2 2 4 3 2 3" xfId="49252" xr:uid="{00000000-0005-0000-0000-000025AC0000}"/>
    <cellStyle name="Output 3 2 2 4 3 3" xfId="49253" xr:uid="{00000000-0005-0000-0000-000026AC0000}"/>
    <cellStyle name="Output 3 2 2 4 3 3 2" xfId="49254" xr:uid="{00000000-0005-0000-0000-000027AC0000}"/>
    <cellStyle name="Output 3 2 2 4 3 4" xfId="49255" xr:uid="{00000000-0005-0000-0000-000028AC0000}"/>
    <cellStyle name="Output 3 2 2 4 4" xfId="49256" xr:uid="{00000000-0005-0000-0000-000029AC0000}"/>
    <cellStyle name="Output 3 2 2 4 4 2" xfId="49257" xr:uid="{00000000-0005-0000-0000-00002AAC0000}"/>
    <cellStyle name="Output 3 2 2 4 4 2 2" xfId="49258" xr:uid="{00000000-0005-0000-0000-00002BAC0000}"/>
    <cellStyle name="Output 3 2 2 4 4 3" xfId="49259" xr:uid="{00000000-0005-0000-0000-00002CAC0000}"/>
    <cellStyle name="Output 3 2 2 4 5" xfId="49260" xr:uid="{00000000-0005-0000-0000-00002DAC0000}"/>
    <cellStyle name="Output 3 2 2 5" xfId="49261" xr:uid="{00000000-0005-0000-0000-00002EAC0000}"/>
    <cellStyle name="Output 3 2 2 5 2" xfId="49262" xr:uid="{00000000-0005-0000-0000-00002FAC0000}"/>
    <cellStyle name="Output 3 2 2 5 2 2" xfId="49263" xr:uid="{00000000-0005-0000-0000-000030AC0000}"/>
    <cellStyle name="Output 3 2 2 5 2 2 2" xfId="49264" xr:uid="{00000000-0005-0000-0000-000031AC0000}"/>
    <cellStyle name="Output 3 2 2 5 2 2 2 2" xfId="49265" xr:uid="{00000000-0005-0000-0000-000032AC0000}"/>
    <cellStyle name="Output 3 2 2 5 2 2 3" xfId="49266" xr:uid="{00000000-0005-0000-0000-000033AC0000}"/>
    <cellStyle name="Output 3 2 2 5 2 3" xfId="49267" xr:uid="{00000000-0005-0000-0000-000034AC0000}"/>
    <cellStyle name="Output 3 2 2 5 2 3 2" xfId="49268" xr:uid="{00000000-0005-0000-0000-000035AC0000}"/>
    <cellStyle name="Output 3 2 2 5 2 4" xfId="49269" xr:uid="{00000000-0005-0000-0000-000036AC0000}"/>
    <cellStyle name="Output 3 2 2 5 3" xfId="49270" xr:uid="{00000000-0005-0000-0000-000037AC0000}"/>
    <cellStyle name="Output 3 2 2 5 3 2" xfId="49271" xr:uid="{00000000-0005-0000-0000-000038AC0000}"/>
    <cellStyle name="Output 3 2 2 5 3 2 2" xfId="49272" xr:uid="{00000000-0005-0000-0000-000039AC0000}"/>
    <cellStyle name="Output 3 2 2 5 3 3" xfId="49273" xr:uid="{00000000-0005-0000-0000-00003AAC0000}"/>
    <cellStyle name="Output 3 2 2 5 4" xfId="49274" xr:uid="{00000000-0005-0000-0000-00003BAC0000}"/>
    <cellStyle name="Output 3 2 2 6" xfId="49275" xr:uid="{00000000-0005-0000-0000-00003CAC0000}"/>
    <cellStyle name="Output 3 2 2 6 2" xfId="49276" xr:uid="{00000000-0005-0000-0000-00003DAC0000}"/>
    <cellStyle name="Output 3 2 2 6 2 2" xfId="49277" xr:uid="{00000000-0005-0000-0000-00003EAC0000}"/>
    <cellStyle name="Output 3 2 2 6 2 2 2" xfId="49278" xr:uid="{00000000-0005-0000-0000-00003FAC0000}"/>
    <cellStyle name="Output 3 2 2 6 2 3" xfId="49279" xr:uid="{00000000-0005-0000-0000-000040AC0000}"/>
    <cellStyle name="Output 3 2 2 6 3" xfId="49280" xr:uid="{00000000-0005-0000-0000-000041AC0000}"/>
    <cellStyle name="Output 3 2 2 6 3 2" xfId="49281" xr:uid="{00000000-0005-0000-0000-000042AC0000}"/>
    <cellStyle name="Output 3 2 2 6 4" xfId="49282" xr:uid="{00000000-0005-0000-0000-000043AC0000}"/>
    <cellStyle name="Output 3 2 2 7" xfId="49283" xr:uid="{00000000-0005-0000-0000-000044AC0000}"/>
    <cellStyle name="Output 3 2 2 7 2" xfId="49284" xr:uid="{00000000-0005-0000-0000-000045AC0000}"/>
    <cellStyle name="Output 3 2 2 7 2 2" xfId="49285" xr:uid="{00000000-0005-0000-0000-000046AC0000}"/>
    <cellStyle name="Output 3 2 2 7 3" xfId="49286" xr:uid="{00000000-0005-0000-0000-000047AC0000}"/>
    <cellStyle name="Output 3 2 2 8" xfId="49287" xr:uid="{00000000-0005-0000-0000-000048AC0000}"/>
    <cellStyle name="Output 3 2 3" xfId="20616" xr:uid="{00000000-0005-0000-0000-000049AC0000}"/>
    <cellStyle name="Output 3 2 3 2" xfId="49288" xr:uid="{00000000-0005-0000-0000-00004AAC0000}"/>
    <cellStyle name="Output 3 2 3 2 2" xfId="49289" xr:uid="{00000000-0005-0000-0000-00004BAC0000}"/>
    <cellStyle name="Output 3 2 3 2 2 2" xfId="49290" xr:uid="{00000000-0005-0000-0000-00004CAC0000}"/>
    <cellStyle name="Output 3 2 3 2 2 2 2" xfId="49291" xr:uid="{00000000-0005-0000-0000-00004DAC0000}"/>
    <cellStyle name="Output 3 2 3 2 2 2 2 2" xfId="49292" xr:uid="{00000000-0005-0000-0000-00004EAC0000}"/>
    <cellStyle name="Output 3 2 3 2 2 2 2 2 2" xfId="49293" xr:uid="{00000000-0005-0000-0000-00004FAC0000}"/>
    <cellStyle name="Output 3 2 3 2 2 2 2 3" xfId="49294" xr:uid="{00000000-0005-0000-0000-000050AC0000}"/>
    <cellStyle name="Output 3 2 3 2 2 2 3" xfId="49295" xr:uid="{00000000-0005-0000-0000-000051AC0000}"/>
    <cellStyle name="Output 3 2 3 2 2 2 3 2" xfId="49296" xr:uid="{00000000-0005-0000-0000-000052AC0000}"/>
    <cellStyle name="Output 3 2 3 2 2 2 4" xfId="49297" xr:uid="{00000000-0005-0000-0000-000053AC0000}"/>
    <cellStyle name="Output 3 2 3 2 2 3" xfId="49298" xr:uid="{00000000-0005-0000-0000-000054AC0000}"/>
    <cellStyle name="Output 3 2 3 2 2 3 2" xfId="49299" xr:uid="{00000000-0005-0000-0000-000055AC0000}"/>
    <cellStyle name="Output 3 2 3 2 2 3 2 2" xfId="49300" xr:uid="{00000000-0005-0000-0000-000056AC0000}"/>
    <cellStyle name="Output 3 2 3 2 2 3 3" xfId="49301" xr:uid="{00000000-0005-0000-0000-000057AC0000}"/>
    <cellStyle name="Output 3 2 3 2 2 4" xfId="49302" xr:uid="{00000000-0005-0000-0000-000058AC0000}"/>
    <cellStyle name="Output 3 2 3 2 3" xfId="49303" xr:uid="{00000000-0005-0000-0000-000059AC0000}"/>
    <cellStyle name="Output 3 2 3 2 3 2" xfId="49304" xr:uid="{00000000-0005-0000-0000-00005AAC0000}"/>
    <cellStyle name="Output 3 2 3 2 3 2 2" xfId="49305" xr:uid="{00000000-0005-0000-0000-00005BAC0000}"/>
    <cellStyle name="Output 3 2 3 2 3 2 2 2" xfId="49306" xr:uid="{00000000-0005-0000-0000-00005CAC0000}"/>
    <cellStyle name="Output 3 2 3 2 3 2 3" xfId="49307" xr:uid="{00000000-0005-0000-0000-00005DAC0000}"/>
    <cellStyle name="Output 3 2 3 2 3 3" xfId="49308" xr:uid="{00000000-0005-0000-0000-00005EAC0000}"/>
    <cellStyle name="Output 3 2 3 2 3 3 2" xfId="49309" xr:uid="{00000000-0005-0000-0000-00005FAC0000}"/>
    <cellStyle name="Output 3 2 3 2 3 4" xfId="49310" xr:uid="{00000000-0005-0000-0000-000060AC0000}"/>
    <cellStyle name="Output 3 2 3 2 4" xfId="49311" xr:uid="{00000000-0005-0000-0000-000061AC0000}"/>
    <cellStyle name="Output 3 2 3 2 4 2" xfId="49312" xr:uid="{00000000-0005-0000-0000-000062AC0000}"/>
    <cellStyle name="Output 3 2 3 2 4 2 2" xfId="49313" xr:uid="{00000000-0005-0000-0000-000063AC0000}"/>
    <cellStyle name="Output 3 2 3 2 4 3" xfId="49314" xr:uid="{00000000-0005-0000-0000-000064AC0000}"/>
    <cellStyle name="Output 3 2 3 2 5" xfId="49315" xr:uid="{00000000-0005-0000-0000-000065AC0000}"/>
    <cellStyle name="Output 3 2 3 3" xfId="49316" xr:uid="{00000000-0005-0000-0000-000066AC0000}"/>
    <cellStyle name="Output 3 2 3 3 2" xfId="49317" xr:uid="{00000000-0005-0000-0000-000067AC0000}"/>
    <cellStyle name="Output 3 2 3 3 2 2" xfId="49318" xr:uid="{00000000-0005-0000-0000-000068AC0000}"/>
    <cellStyle name="Output 3 2 3 3 2 2 2" xfId="49319" xr:uid="{00000000-0005-0000-0000-000069AC0000}"/>
    <cellStyle name="Output 3 2 3 3 2 2 2 2" xfId="49320" xr:uid="{00000000-0005-0000-0000-00006AAC0000}"/>
    <cellStyle name="Output 3 2 3 3 2 2 3" xfId="49321" xr:uid="{00000000-0005-0000-0000-00006BAC0000}"/>
    <cellStyle name="Output 3 2 3 3 2 3" xfId="49322" xr:uid="{00000000-0005-0000-0000-00006CAC0000}"/>
    <cellStyle name="Output 3 2 3 3 2 3 2" xfId="49323" xr:uid="{00000000-0005-0000-0000-00006DAC0000}"/>
    <cellStyle name="Output 3 2 3 3 2 4" xfId="49324" xr:uid="{00000000-0005-0000-0000-00006EAC0000}"/>
    <cellStyle name="Output 3 2 3 3 3" xfId="49325" xr:uid="{00000000-0005-0000-0000-00006FAC0000}"/>
    <cellStyle name="Output 3 2 3 3 3 2" xfId="49326" xr:uid="{00000000-0005-0000-0000-000070AC0000}"/>
    <cellStyle name="Output 3 2 3 3 3 2 2" xfId="49327" xr:uid="{00000000-0005-0000-0000-000071AC0000}"/>
    <cellStyle name="Output 3 2 3 3 3 3" xfId="49328" xr:uid="{00000000-0005-0000-0000-000072AC0000}"/>
    <cellStyle name="Output 3 2 3 3 4" xfId="49329" xr:uid="{00000000-0005-0000-0000-000073AC0000}"/>
    <cellStyle name="Output 3 2 3 4" xfId="49330" xr:uid="{00000000-0005-0000-0000-000074AC0000}"/>
    <cellStyle name="Output 3 2 3 4 2" xfId="49331" xr:uid="{00000000-0005-0000-0000-000075AC0000}"/>
    <cellStyle name="Output 3 2 3 4 2 2" xfId="49332" xr:uid="{00000000-0005-0000-0000-000076AC0000}"/>
    <cellStyle name="Output 3 2 3 4 2 2 2" xfId="49333" xr:uid="{00000000-0005-0000-0000-000077AC0000}"/>
    <cellStyle name="Output 3 2 3 4 2 3" xfId="49334" xr:uid="{00000000-0005-0000-0000-000078AC0000}"/>
    <cellStyle name="Output 3 2 3 4 3" xfId="49335" xr:uid="{00000000-0005-0000-0000-000079AC0000}"/>
    <cellStyle name="Output 3 2 3 4 3 2" xfId="49336" xr:uid="{00000000-0005-0000-0000-00007AAC0000}"/>
    <cellStyle name="Output 3 2 3 4 4" xfId="49337" xr:uid="{00000000-0005-0000-0000-00007BAC0000}"/>
    <cellStyle name="Output 3 2 3 5" xfId="49338" xr:uid="{00000000-0005-0000-0000-00007CAC0000}"/>
    <cellStyle name="Output 3 2 3 5 2" xfId="49339" xr:uid="{00000000-0005-0000-0000-00007DAC0000}"/>
    <cellStyle name="Output 3 2 3 5 2 2" xfId="49340" xr:uid="{00000000-0005-0000-0000-00007EAC0000}"/>
    <cellStyle name="Output 3 2 3 5 3" xfId="49341" xr:uid="{00000000-0005-0000-0000-00007FAC0000}"/>
    <cellStyle name="Output 3 2 3 6" xfId="49342" xr:uid="{00000000-0005-0000-0000-000080AC0000}"/>
    <cellStyle name="Output 3 2 4" xfId="49343" xr:uid="{00000000-0005-0000-0000-000081AC0000}"/>
    <cellStyle name="Output 3 2 4 2" xfId="49344" xr:uid="{00000000-0005-0000-0000-000082AC0000}"/>
    <cellStyle name="Output 3 2 4 2 2" xfId="49345" xr:uid="{00000000-0005-0000-0000-000083AC0000}"/>
    <cellStyle name="Output 3 2 4 2 2 2" xfId="49346" xr:uid="{00000000-0005-0000-0000-000084AC0000}"/>
    <cellStyle name="Output 3 2 4 2 2 2 2" xfId="49347" xr:uid="{00000000-0005-0000-0000-000085AC0000}"/>
    <cellStyle name="Output 3 2 4 2 2 2 2 2" xfId="49348" xr:uid="{00000000-0005-0000-0000-000086AC0000}"/>
    <cellStyle name="Output 3 2 4 2 2 2 3" xfId="49349" xr:uid="{00000000-0005-0000-0000-000087AC0000}"/>
    <cellStyle name="Output 3 2 4 2 2 3" xfId="49350" xr:uid="{00000000-0005-0000-0000-000088AC0000}"/>
    <cellStyle name="Output 3 2 4 2 2 3 2" xfId="49351" xr:uid="{00000000-0005-0000-0000-000089AC0000}"/>
    <cellStyle name="Output 3 2 4 2 2 4" xfId="49352" xr:uid="{00000000-0005-0000-0000-00008AAC0000}"/>
    <cellStyle name="Output 3 2 4 2 3" xfId="49353" xr:uid="{00000000-0005-0000-0000-00008BAC0000}"/>
    <cellStyle name="Output 3 2 4 2 3 2" xfId="49354" xr:uid="{00000000-0005-0000-0000-00008CAC0000}"/>
    <cellStyle name="Output 3 2 4 2 3 2 2" xfId="49355" xr:uid="{00000000-0005-0000-0000-00008DAC0000}"/>
    <cellStyle name="Output 3 2 4 2 3 3" xfId="49356" xr:uid="{00000000-0005-0000-0000-00008EAC0000}"/>
    <cellStyle name="Output 3 2 4 2 4" xfId="49357" xr:uid="{00000000-0005-0000-0000-00008FAC0000}"/>
    <cellStyle name="Output 3 2 4 3" xfId="49358" xr:uid="{00000000-0005-0000-0000-000090AC0000}"/>
    <cellStyle name="Output 3 2 4 3 2" xfId="49359" xr:uid="{00000000-0005-0000-0000-000091AC0000}"/>
    <cellStyle name="Output 3 2 4 3 2 2" xfId="49360" xr:uid="{00000000-0005-0000-0000-000092AC0000}"/>
    <cellStyle name="Output 3 2 4 3 2 2 2" xfId="49361" xr:uid="{00000000-0005-0000-0000-000093AC0000}"/>
    <cellStyle name="Output 3 2 4 3 2 3" xfId="49362" xr:uid="{00000000-0005-0000-0000-000094AC0000}"/>
    <cellStyle name="Output 3 2 4 3 3" xfId="49363" xr:uid="{00000000-0005-0000-0000-000095AC0000}"/>
    <cellStyle name="Output 3 2 4 3 3 2" xfId="49364" xr:uid="{00000000-0005-0000-0000-000096AC0000}"/>
    <cellStyle name="Output 3 2 4 3 4" xfId="49365" xr:uid="{00000000-0005-0000-0000-000097AC0000}"/>
    <cellStyle name="Output 3 2 4 4" xfId="49366" xr:uid="{00000000-0005-0000-0000-000098AC0000}"/>
    <cellStyle name="Output 3 2 4 4 2" xfId="49367" xr:uid="{00000000-0005-0000-0000-000099AC0000}"/>
    <cellStyle name="Output 3 2 4 4 2 2" xfId="49368" xr:uid="{00000000-0005-0000-0000-00009AAC0000}"/>
    <cellStyle name="Output 3 2 4 4 3" xfId="49369" xr:uid="{00000000-0005-0000-0000-00009BAC0000}"/>
    <cellStyle name="Output 3 2 4 5" xfId="49370" xr:uid="{00000000-0005-0000-0000-00009CAC0000}"/>
    <cellStyle name="Output 3 2 5" xfId="49371" xr:uid="{00000000-0005-0000-0000-00009DAC0000}"/>
    <cellStyle name="Output 3 2 5 2" xfId="49372" xr:uid="{00000000-0005-0000-0000-00009EAC0000}"/>
    <cellStyle name="Output 3 2 5 2 2" xfId="49373" xr:uid="{00000000-0005-0000-0000-00009FAC0000}"/>
    <cellStyle name="Output 3 2 5 2 2 2" xfId="49374" xr:uid="{00000000-0005-0000-0000-0000A0AC0000}"/>
    <cellStyle name="Output 3 2 5 2 2 2 2" xfId="49375" xr:uid="{00000000-0005-0000-0000-0000A1AC0000}"/>
    <cellStyle name="Output 3 2 5 2 2 3" xfId="49376" xr:uid="{00000000-0005-0000-0000-0000A2AC0000}"/>
    <cellStyle name="Output 3 2 5 2 3" xfId="49377" xr:uid="{00000000-0005-0000-0000-0000A3AC0000}"/>
    <cellStyle name="Output 3 2 5 2 3 2" xfId="49378" xr:uid="{00000000-0005-0000-0000-0000A4AC0000}"/>
    <cellStyle name="Output 3 2 5 2 4" xfId="49379" xr:uid="{00000000-0005-0000-0000-0000A5AC0000}"/>
    <cellStyle name="Output 3 2 5 3" xfId="49380" xr:uid="{00000000-0005-0000-0000-0000A6AC0000}"/>
    <cellStyle name="Output 3 2 5 3 2" xfId="49381" xr:uid="{00000000-0005-0000-0000-0000A7AC0000}"/>
    <cellStyle name="Output 3 2 5 3 2 2" xfId="49382" xr:uid="{00000000-0005-0000-0000-0000A8AC0000}"/>
    <cellStyle name="Output 3 2 5 3 3" xfId="49383" xr:uid="{00000000-0005-0000-0000-0000A9AC0000}"/>
    <cellStyle name="Output 3 2 5 4" xfId="49384" xr:uid="{00000000-0005-0000-0000-0000AAAC0000}"/>
    <cellStyle name="Output 3 2 6" xfId="49385" xr:uid="{00000000-0005-0000-0000-0000ABAC0000}"/>
    <cellStyle name="Output 3 2 6 2" xfId="49386" xr:uid="{00000000-0005-0000-0000-0000ACAC0000}"/>
    <cellStyle name="Output 3 2 6 2 2" xfId="49387" xr:uid="{00000000-0005-0000-0000-0000ADAC0000}"/>
    <cellStyle name="Output 3 2 6 2 2 2" xfId="49388" xr:uid="{00000000-0005-0000-0000-0000AEAC0000}"/>
    <cellStyle name="Output 3 2 6 2 3" xfId="49389" xr:uid="{00000000-0005-0000-0000-0000AFAC0000}"/>
    <cellStyle name="Output 3 2 6 3" xfId="49390" xr:uid="{00000000-0005-0000-0000-0000B0AC0000}"/>
    <cellStyle name="Output 3 2 6 3 2" xfId="49391" xr:uid="{00000000-0005-0000-0000-0000B1AC0000}"/>
    <cellStyle name="Output 3 2 6 4" xfId="49392" xr:uid="{00000000-0005-0000-0000-0000B2AC0000}"/>
    <cellStyle name="Output 3 2 7" xfId="49393" xr:uid="{00000000-0005-0000-0000-0000B3AC0000}"/>
    <cellStyle name="Output 3 2 7 2" xfId="49394" xr:uid="{00000000-0005-0000-0000-0000B4AC0000}"/>
    <cellStyle name="Output 3 2 7 2 2" xfId="49395" xr:uid="{00000000-0005-0000-0000-0000B5AC0000}"/>
    <cellStyle name="Output 3 2 7 3" xfId="49396" xr:uid="{00000000-0005-0000-0000-0000B6AC0000}"/>
    <cellStyle name="Output 3 2 8" xfId="49397" xr:uid="{00000000-0005-0000-0000-0000B7AC0000}"/>
    <cellStyle name="Output 3 20" xfId="49398" xr:uid="{00000000-0005-0000-0000-0000B8AC0000}"/>
    <cellStyle name="Output 3 21" xfId="49399" xr:uid="{00000000-0005-0000-0000-0000B9AC0000}"/>
    <cellStyle name="Output 3 22" xfId="49400" xr:uid="{00000000-0005-0000-0000-0000BAAC0000}"/>
    <cellStyle name="Output 3 23" xfId="49401" xr:uid="{00000000-0005-0000-0000-0000BBAC0000}"/>
    <cellStyle name="Output 3 24" xfId="49402" xr:uid="{00000000-0005-0000-0000-0000BCAC0000}"/>
    <cellStyle name="Output 3 25" xfId="49403" xr:uid="{00000000-0005-0000-0000-0000BDAC0000}"/>
    <cellStyle name="Output 3 26" xfId="49404" xr:uid="{00000000-0005-0000-0000-0000BEAC0000}"/>
    <cellStyle name="Output 3 27" xfId="49405" xr:uid="{00000000-0005-0000-0000-0000BFAC0000}"/>
    <cellStyle name="Output 3 28" xfId="49406" xr:uid="{00000000-0005-0000-0000-0000C0AC0000}"/>
    <cellStyle name="Output 3 29" xfId="49407" xr:uid="{00000000-0005-0000-0000-0000C1AC0000}"/>
    <cellStyle name="Output 3 3" xfId="20617" xr:uid="{00000000-0005-0000-0000-0000C2AC0000}"/>
    <cellStyle name="Output 3 3 2" xfId="20618" xr:uid="{00000000-0005-0000-0000-0000C3AC0000}"/>
    <cellStyle name="Output 3 3 2 2" xfId="20619" xr:uid="{00000000-0005-0000-0000-0000C4AC0000}"/>
    <cellStyle name="Output 3 3 2 2 2" xfId="20620" xr:uid="{00000000-0005-0000-0000-0000C5AC0000}"/>
    <cellStyle name="Output 3 3 2 2 2 2" xfId="49408" xr:uid="{00000000-0005-0000-0000-0000C6AC0000}"/>
    <cellStyle name="Output 3 3 2 2 2 2 2" xfId="49409" xr:uid="{00000000-0005-0000-0000-0000C7AC0000}"/>
    <cellStyle name="Output 3 3 2 2 2 2 2 2" xfId="49410" xr:uid="{00000000-0005-0000-0000-0000C8AC0000}"/>
    <cellStyle name="Output 3 3 2 2 2 2 3" xfId="49411" xr:uid="{00000000-0005-0000-0000-0000C9AC0000}"/>
    <cellStyle name="Output 3 3 2 2 2 3" xfId="49412" xr:uid="{00000000-0005-0000-0000-0000CAAC0000}"/>
    <cellStyle name="Output 3 3 2 2 2 3 2" xfId="49413" xr:uid="{00000000-0005-0000-0000-0000CBAC0000}"/>
    <cellStyle name="Output 3 3 2 2 2 4" xfId="49414" xr:uid="{00000000-0005-0000-0000-0000CCAC0000}"/>
    <cellStyle name="Output 3 3 2 2 3" xfId="49415" xr:uid="{00000000-0005-0000-0000-0000CDAC0000}"/>
    <cellStyle name="Output 3 3 2 2 3 2" xfId="49416" xr:uid="{00000000-0005-0000-0000-0000CEAC0000}"/>
    <cellStyle name="Output 3 3 2 2 3 2 2" xfId="49417" xr:uid="{00000000-0005-0000-0000-0000CFAC0000}"/>
    <cellStyle name="Output 3 3 2 2 3 3" xfId="49418" xr:uid="{00000000-0005-0000-0000-0000D0AC0000}"/>
    <cellStyle name="Output 3 3 2 2 4" xfId="49419" xr:uid="{00000000-0005-0000-0000-0000D1AC0000}"/>
    <cellStyle name="Output 3 3 2 3" xfId="20621" xr:uid="{00000000-0005-0000-0000-0000D2AC0000}"/>
    <cellStyle name="Output 3 3 2 3 2" xfId="49420" xr:uid="{00000000-0005-0000-0000-0000D3AC0000}"/>
    <cellStyle name="Output 3 3 2 3 2 2" xfId="49421" xr:uid="{00000000-0005-0000-0000-0000D4AC0000}"/>
    <cellStyle name="Output 3 3 2 3 2 2 2" xfId="49422" xr:uid="{00000000-0005-0000-0000-0000D5AC0000}"/>
    <cellStyle name="Output 3 3 2 3 2 3" xfId="49423" xr:uid="{00000000-0005-0000-0000-0000D6AC0000}"/>
    <cellStyle name="Output 3 3 2 3 3" xfId="49424" xr:uid="{00000000-0005-0000-0000-0000D7AC0000}"/>
    <cellStyle name="Output 3 3 2 3 3 2" xfId="49425" xr:uid="{00000000-0005-0000-0000-0000D8AC0000}"/>
    <cellStyle name="Output 3 3 2 3 4" xfId="49426" xr:uid="{00000000-0005-0000-0000-0000D9AC0000}"/>
    <cellStyle name="Output 3 3 2 4" xfId="49427" xr:uid="{00000000-0005-0000-0000-0000DAAC0000}"/>
    <cellStyle name="Output 3 3 2 4 2" xfId="49428" xr:uid="{00000000-0005-0000-0000-0000DBAC0000}"/>
    <cellStyle name="Output 3 3 2 4 2 2" xfId="49429" xr:uid="{00000000-0005-0000-0000-0000DCAC0000}"/>
    <cellStyle name="Output 3 3 2 4 3" xfId="49430" xr:uid="{00000000-0005-0000-0000-0000DDAC0000}"/>
    <cellStyle name="Output 3 3 2 5" xfId="49431" xr:uid="{00000000-0005-0000-0000-0000DEAC0000}"/>
    <cellStyle name="Output 3 3 3" xfId="20622" xr:uid="{00000000-0005-0000-0000-0000DFAC0000}"/>
    <cellStyle name="Output 3 3 3 2" xfId="49432" xr:uid="{00000000-0005-0000-0000-0000E0AC0000}"/>
    <cellStyle name="Output 3 3 3 2 2" xfId="49433" xr:uid="{00000000-0005-0000-0000-0000E1AC0000}"/>
    <cellStyle name="Output 3 3 3 2 2 2" xfId="49434" xr:uid="{00000000-0005-0000-0000-0000E2AC0000}"/>
    <cellStyle name="Output 3 3 3 2 2 2 2" xfId="49435" xr:uid="{00000000-0005-0000-0000-0000E3AC0000}"/>
    <cellStyle name="Output 3 3 3 2 2 3" xfId="49436" xr:uid="{00000000-0005-0000-0000-0000E4AC0000}"/>
    <cellStyle name="Output 3 3 3 2 3" xfId="49437" xr:uid="{00000000-0005-0000-0000-0000E5AC0000}"/>
    <cellStyle name="Output 3 3 3 2 3 2" xfId="49438" xr:uid="{00000000-0005-0000-0000-0000E6AC0000}"/>
    <cellStyle name="Output 3 3 3 2 4" xfId="49439" xr:uid="{00000000-0005-0000-0000-0000E7AC0000}"/>
    <cellStyle name="Output 3 3 3 3" xfId="49440" xr:uid="{00000000-0005-0000-0000-0000E8AC0000}"/>
    <cellStyle name="Output 3 3 3 3 2" xfId="49441" xr:uid="{00000000-0005-0000-0000-0000E9AC0000}"/>
    <cellStyle name="Output 3 3 3 3 2 2" xfId="49442" xr:uid="{00000000-0005-0000-0000-0000EAAC0000}"/>
    <cellStyle name="Output 3 3 3 3 3" xfId="49443" xr:uid="{00000000-0005-0000-0000-0000EBAC0000}"/>
    <cellStyle name="Output 3 3 3 4" xfId="49444" xr:uid="{00000000-0005-0000-0000-0000ECAC0000}"/>
    <cellStyle name="Output 3 3 4" xfId="49445" xr:uid="{00000000-0005-0000-0000-0000EDAC0000}"/>
    <cellStyle name="Output 3 3 4 2" xfId="49446" xr:uid="{00000000-0005-0000-0000-0000EEAC0000}"/>
    <cellStyle name="Output 3 3 4 2 2" xfId="49447" xr:uid="{00000000-0005-0000-0000-0000EFAC0000}"/>
    <cellStyle name="Output 3 3 4 2 2 2" xfId="49448" xr:uid="{00000000-0005-0000-0000-0000F0AC0000}"/>
    <cellStyle name="Output 3 3 4 2 3" xfId="49449" xr:uid="{00000000-0005-0000-0000-0000F1AC0000}"/>
    <cellStyle name="Output 3 3 4 3" xfId="49450" xr:uid="{00000000-0005-0000-0000-0000F2AC0000}"/>
    <cellStyle name="Output 3 3 4 3 2" xfId="49451" xr:uid="{00000000-0005-0000-0000-0000F3AC0000}"/>
    <cellStyle name="Output 3 3 4 4" xfId="49452" xr:uid="{00000000-0005-0000-0000-0000F4AC0000}"/>
    <cellStyle name="Output 3 3 5" xfId="49453" xr:uid="{00000000-0005-0000-0000-0000F5AC0000}"/>
    <cellStyle name="Output 3 3 5 2" xfId="49454" xr:uid="{00000000-0005-0000-0000-0000F6AC0000}"/>
    <cellStyle name="Output 3 3 5 2 2" xfId="49455" xr:uid="{00000000-0005-0000-0000-0000F7AC0000}"/>
    <cellStyle name="Output 3 3 5 3" xfId="49456" xr:uid="{00000000-0005-0000-0000-0000F8AC0000}"/>
    <cellStyle name="Output 3 3 6" xfId="49457" xr:uid="{00000000-0005-0000-0000-0000F9AC0000}"/>
    <cellStyle name="Output 3 30" xfId="49458" xr:uid="{00000000-0005-0000-0000-0000FAAC0000}"/>
    <cellStyle name="Output 3 31" xfId="49459" xr:uid="{00000000-0005-0000-0000-0000FBAC0000}"/>
    <cellStyle name="Output 3 32" xfId="49460" xr:uid="{00000000-0005-0000-0000-0000FCAC0000}"/>
    <cellStyle name="Output 3 33" xfId="49461" xr:uid="{00000000-0005-0000-0000-0000FDAC0000}"/>
    <cellStyle name="Output 3 34" xfId="49462" xr:uid="{00000000-0005-0000-0000-0000FEAC0000}"/>
    <cellStyle name="Output 3 35" xfId="49463" xr:uid="{00000000-0005-0000-0000-0000FFAC0000}"/>
    <cellStyle name="Output 3 36" xfId="49464" xr:uid="{00000000-0005-0000-0000-000000AD0000}"/>
    <cellStyle name="Output 3 37" xfId="49465" xr:uid="{00000000-0005-0000-0000-000001AD0000}"/>
    <cellStyle name="Output 3 38" xfId="49466" xr:uid="{00000000-0005-0000-0000-000002AD0000}"/>
    <cellStyle name="Output 3 39" xfId="49467" xr:uid="{00000000-0005-0000-0000-000003AD0000}"/>
    <cellStyle name="Output 3 4" xfId="20623" xr:uid="{00000000-0005-0000-0000-000004AD0000}"/>
    <cellStyle name="Output 3 4 2" xfId="20624" xr:uid="{00000000-0005-0000-0000-000005AD0000}"/>
    <cellStyle name="Output 3 4 2 2" xfId="49468" xr:uid="{00000000-0005-0000-0000-000006AD0000}"/>
    <cellStyle name="Output 3 4 2 2 2" xfId="49469" xr:uid="{00000000-0005-0000-0000-000007AD0000}"/>
    <cellStyle name="Output 3 4 2 2 2 2" xfId="49470" xr:uid="{00000000-0005-0000-0000-000008AD0000}"/>
    <cellStyle name="Output 3 4 2 2 2 2 2" xfId="49471" xr:uid="{00000000-0005-0000-0000-000009AD0000}"/>
    <cellStyle name="Output 3 4 2 2 2 3" xfId="49472" xr:uid="{00000000-0005-0000-0000-00000AAD0000}"/>
    <cellStyle name="Output 3 4 2 2 3" xfId="49473" xr:uid="{00000000-0005-0000-0000-00000BAD0000}"/>
    <cellStyle name="Output 3 4 2 2 3 2" xfId="49474" xr:uid="{00000000-0005-0000-0000-00000CAD0000}"/>
    <cellStyle name="Output 3 4 2 2 4" xfId="49475" xr:uid="{00000000-0005-0000-0000-00000DAD0000}"/>
    <cellStyle name="Output 3 4 2 3" xfId="49476" xr:uid="{00000000-0005-0000-0000-00000EAD0000}"/>
    <cellStyle name="Output 3 4 2 3 2" xfId="49477" xr:uid="{00000000-0005-0000-0000-00000FAD0000}"/>
    <cellStyle name="Output 3 4 2 3 2 2" xfId="49478" xr:uid="{00000000-0005-0000-0000-000010AD0000}"/>
    <cellStyle name="Output 3 4 2 3 3" xfId="49479" xr:uid="{00000000-0005-0000-0000-000011AD0000}"/>
    <cellStyle name="Output 3 4 2 4" xfId="49480" xr:uid="{00000000-0005-0000-0000-000012AD0000}"/>
    <cellStyle name="Output 3 4 3" xfId="49481" xr:uid="{00000000-0005-0000-0000-000013AD0000}"/>
    <cellStyle name="Output 3 4 3 2" xfId="49482" xr:uid="{00000000-0005-0000-0000-000014AD0000}"/>
    <cellStyle name="Output 3 4 3 2 2" xfId="49483" xr:uid="{00000000-0005-0000-0000-000015AD0000}"/>
    <cellStyle name="Output 3 4 3 2 2 2" xfId="49484" xr:uid="{00000000-0005-0000-0000-000016AD0000}"/>
    <cellStyle name="Output 3 4 3 2 3" xfId="49485" xr:uid="{00000000-0005-0000-0000-000017AD0000}"/>
    <cellStyle name="Output 3 4 3 3" xfId="49486" xr:uid="{00000000-0005-0000-0000-000018AD0000}"/>
    <cellStyle name="Output 3 4 3 3 2" xfId="49487" xr:uid="{00000000-0005-0000-0000-000019AD0000}"/>
    <cellStyle name="Output 3 4 3 4" xfId="49488" xr:uid="{00000000-0005-0000-0000-00001AAD0000}"/>
    <cellStyle name="Output 3 4 4" xfId="49489" xr:uid="{00000000-0005-0000-0000-00001BAD0000}"/>
    <cellStyle name="Output 3 4 4 2" xfId="49490" xr:uid="{00000000-0005-0000-0000-00001CAD0000}"/>
    <cellStyle name="Output 3 4 4 2 2" xfId="49491" xr:uid="{00000000-0005-0000-0000-00001DAD0000}"/>
    <cellStyle name="Output 3 4 4 3" xfId="49492" xr:uid="{00000000-0005-0000-0000-00001EAD0000}"/>
    <cellStyle name="Output 3 4 5" xfId="49493" xr:uid="{00000000-0005-0000-0000-00001FAD0000}"/>
    <cellStyle name="Output 3 40" xfId="49494" xr:uid="{00000000-0005-0000-0000-000020AD0000}"/>
    <cellStyle name="Output 3 41" xfId="49495" xr:uid="{00000000-0005-0000-0000-000021AD0000}"/>
    <cellStyle name="Output 3 42" xfId="49496" xr:uid="{00000000-0005-0000-0000-000022AD0000}"/>
    <cellStyle name="Output 3 43" xfId="49497" xr:uid="{00000000-0005-0000-0000-000023AD0000}"/>
    <cellStyle name="Output 3 44" xfId="49498" xr:uid="{00000000-0005-0000-0000-000024AD0000}"/>
    <cellStyle name="Output 3 45" xfId="49499" xr:uid="{00000000-0005-0000-0000-000025AD0000}"/>
    <cellStyle name="Output 3 46" xfId="49500" xr:uid="{00000000-0005-0000-0000-000026AD0000}"/>
    <cellStyle name="Output 3 5" xfId="20625" xr:uid="{00000000-0005-0000-0000-000027AD0000}"/>
    <cellStyle name="Output 3 5 2" xfId="20626" xr:uid="{00000000-0005-0000-0000-000028AD0000}"/>
    <cellStyle name="Output 3 5 2 2" xfId="20627" xr:uid="{00000000-0005-0000-0000-000029AD0000}"/>
    <cellStyle name="Output 3 5 2 2 2" xfId="49501" xr:uid="{00000000-0005-0000-0000-00002AAD0000}"/>
    <cellStyle name="Output 3 5 2 2 2 2" xfId="49502" xr:uid="{00000000-0005-0000-0000-00002BAD0000}"/>
    <cellStyle name="Output 3 5 2 2 3" xfId="49503" xr:uid="{00000000-0005-0000-0000-00002CAD0000}"/>
    <cellStyle name="Output 3 5 2 3" xfId="49504" xr:uid="{00000000-0005-0000-0000-00002DAD0000}"/>
    <cellStyle name="Output 3 5 2 3 2" xfId="49505" xr:uid="{00000000-0005-0000-0000-00002EAD0000}"/>
    <cellStyle name="Output 3 5 2 4" xfId="49506" xr:uid="{00000000-0005-0000-0000-00002FAD0000}"/>
    <cellStyle name="Output 3 5 3" xfId="49507" xr:uid="{00000000-0005-0000-0000-000030AD0000}"/>
    <cellStyle name="Output 3 5 3 2" xfId="49508" xr:uid="{00000000-0005-0000-0000-000031AD0000}"/>
    <cellStyle name="Output 3 5 3 2 2" xfId="49509" xr:uid="{00000000-0005-0000-0000-000032AD0000}"/>
    <cellStyle name="Output 3 5 3 3" xfId="49510" xr:uid="{00000000-0005-0000-0000-000033AD0000}"/>
    <cellStyle name="Output 3 5 4" xfId="49511" xr:uid="{00000000-0005-0000-0000-000034AD0000}"/>
    <cellStyle name="Output 3 6" xfId="20628" xr:uid="{00000000-0005-0000-0000-000035AD0000}"/>
    <cellStyle name="Output 3 6 2" xfId="49512" xr:uid="{00000000-0005-0000-0000-000036AD0000}"/>
    <cellStyle name="Output 3 6 2 2" xfId="49513" xr:uid="{00000000-0005-0000-0000-000037AD0000}"/>
    <cellStyle name="Output 3 6 2 2 2" xfId="49514" xr:uid="{00000000-0005-0000-0000-000038AD0000}"/>
    <cellStyle name="Output 3 6 2 3" xfId="49515" xr:uid="{00000000-0005-0000-0000-000039AD0000}"/>
    <cellStyle name="Output 3 6 3" xfId="49516" xr:uid="{00000000-0005-0000-0000-00003AAD0000}"/>
    <cellStyle name="Output 3 6 3 2" xfId="49517" xr:uid="{00000000-0005-0000-0000-00003BAD0000}"/>
    <cellStyle name="Output 3 6 4" xfId="49518" xr:uid="{00000000-0005-0000-0000-00003CAD0000}"/>
    <cellStyle name="Output 3 7" xfId="49519" xr:uid="{00000000-0005-0000-0000-00003DAD0000}"/>
    <cellStyle name="Output 3 7 2" xfId="49520" xr:uid="{00000000-0005-0000-0000-00003EAD0000}"/>
    <cellStyle name="Output 3 7 2 2" xfId="49521" xr:uid="{00000000-0005-0000-0000-00003FAD0000}"/>
    <cellStyle name="Output 3 7 3" xfId="49522" xr:uid="{00000000-0005-0000-0000-000040AD0000}"/>
    <cellStyle name="Output 3 8" xfId="49523" xr:uid="{00000000-0005-0000-0000-000041AD0000}"/>
    <cellStyle name="Output 3 9" xfId="49524" xr:uid="{00000000-0005-0000-0000-000042AD0000}"/>
    <cellStyle name="Output 4" xfId="20629" xr:uid="{00000000-0005-0000-0000-000043AD0000}"/>
    <cellStyle name="Output 4 10" xfId="49525" xr:uid="{00000000-0005-0000-0000-000044AD0000}"/>
    <cellStyle name="Output 4 2" xfId="20630" xr:uid="{00000000-0005-0000-0000-000045AD0000}"/>
    <cellStyle name="Output 4 2 2" xfId="20631" xr:uid="{00000000-0005-0000-0000-000046AD0000}"/>
    <cellStyle name="Output 4 2 2 2" xfId="20632" xr:uid="{00000000-0005-0000-0000-000047AD0000}"/>
    <cellStyle name="Output 4 2 2 2 2" xfId="20633" xr:uid="{00000000-0005-0000-0000-000048AD0000}"/>
    <cellStyle name="Output 4 2 2 2 2 2" xfId="49526" xr:uid="{00000000-0005-0000-0000-000049AD0000}"/>
    <cellStyle name="Output 4 2 2 2 2 2 2" xfId="49527" xr:uid="{00000000-0005-0000-0000-00004AAD0000}"/>
    <cellStyle name="Output 4 2 2 2 2 2 2 2" xfId="49528" xr:uid="{00000000-0005-0000-0000-00004BAD0000}"/>
    <cellStyle name="Output 4 2 2 2 2 2 2 2 2" xfId="49529" xr:uid="{00000000-0005-0000-0000-00004CAD0000}"/>
    <cellStyle name="Output 4 2 2 2 2 2 2 3" xfId="49530" xr:uid="{00000000-0005-0000-0000-00004DAD0000}"/>
    <cellStyle name="Output 4 2 2 2 2 2 3" xfId="49531" xr:uid="{00000000-0005-0000-0000-00004EAD0000}"/>
    <cellStyle name="Output 4 2 2 2 2 2 3 2" xfId="49532" xr:uid="{00000000-0005-0000-0000-00004FAD0000}"/>
    <cellStyle name="Output 4 2 2 2 2 2 4" xfId="49533" xr:uid="{00000000-0005-0000-0000-000050AD0000}"/>
    <cellStyle name="Output 4 2 2 2 2 3" xfId="49534" xr:uid="{00000000-0005-0000-0000-000051AD0000}"/>
    <cellStyle name="Output 4 2 2 2 2 3 2" xfId="49535" xr:uid="{00000000-0005-0000-0000-000052AD0000}"/>
    <cellStyle name="Output 4 2 2 2 2 3 2 2" xfId="49536" xr:uid="{00000000-0005-0000-0000-000053AD0000}"/>
    <cellStyle name="Output 4 2 2 2 2 3 3" xfId="49537" xr:uid="{00000000-0005-0000-0000-000054AD0000}"/>
    <cellStyle name="Output 4 2 2 2 2 4" xfId="49538" xr:uid="{00000000-0005-0000-0000-000055AD0000}"/>
    <cellStyle name="Output 4 2 2 2 3" xfId="49539" xr:uid="{00000000-0005-0000-0000-000056AD0000}"/>
    <cellStyle name="Output 4 2 2 2 3 2" xfId="49540" xr:uid="{00000000-0005-0000-0000-000057AD0000}"/>
    <cellStyle name="Output 4 2 2 2 3 2 2" xfId="49541" xr:uid="{00000000-0005-0000-0000-000058AD0000}"/>
    <cellStyle name="Output 4 2 2 2 3 2 2 2" xfId="49542" xr:uid="{00000000-0005-0000-0000-000059AD0000}"/>
    <cellStyle name="Output 4 2 2 2 3 2 3" xfId="49543" xr:uid="{00000000-0005-0000-0000-00005AAD0000}"/>
    <cellStyle name="Output 4 2 2 2 3 3" xfId="49544" xr:uid="{00000000-0005-0000-0000-00005BAD0000}"/>
    <cellStyle name="Output 4 2 2 2 3 3 2" xfId="49545" xr:uid="{00000000-0005-0000-0000-00005CAD0000}"/>
    <cellStyle name="Output 4 2 2 2 3 4" xfId="49546" xr:uid="{00000000-0005-0000-0000-00005DAD0000}"/>
    <cellStyle name="Output 4 2 2 2 4" xfId="49547" xr:uid="{00000000-0005-0000-0000-00005EAD0000}"/>
    <cellStyle name="Output 4 2 2 2 4 2" xfId="49548" xr:uid="{00000000-0005-0000-0000-00005FAD0000}"/>
    <cellStyle name="Output 4 2 2 2 4 2 2" xfId="49549" xr:uid="{00000000-0005-0000-0000-000060AD0000}"/>
    <cellStyle name="Output 4 2 2 2 4 3" xfId="49550" xr:uid="{00000000-0005-0000-0000-000061AD0000}"/>
    <cellStyle name="Output 4 2 2 2 5" xfId="49551" xr:uid="{00000000-0005-0000-0000-000062AD0000}"/>
    <cellStyle name="Output 4 2 2 3" xfId="49552" xr:uid="{00000000-0005-0000-0000-000063AD0000}"/>
    <cellStyle name="Output 4 2 2 3 2" xfId="49553" xr:uid="{00000000-0005-0000-0000-000064AD0000}"/>
    <cellStyle name="Output 4 2 2 3 2 2" xfId="49554" xr:uid="{00000000-0005-0000-0000-000065AD0000}"/>
    <cellStyle name="Output 4 2 2 3 2 2 2" xfId="49555" xr:uid="{00000000-0005-0000-0000-000066AD0000}"/>
    <cellStyle name="Output 4 2 2 3 2 2 2 2" xfId="49556" xr:uid="{00000000-0005-0000-0000-000067AD0000}"/>
    <cellStyle name="Output 4 2 2 3 2 2 3" xfId="49557" xr:uid="{00000000-0005-0000-0000-000068AD0000}"/>
    <cellStyle name="Output 4 2 2 3 2 3" xfId="49558" xr:uid="{00000000-0005-0000-0000-000069AD0000}"/>
    <cellStyle name="Output 4 2 2 3 2 3 2" xfId="49559" xr:uid="{00000000-0005-0000-0000-00006AAD0000}"/>
    <cellStyle name="Output 4 2 2 3 2 4" xfId="49560" xr:uid="{00000000-0005-0000-0000-00006BAD0000}"/>
    <cellStyle name="Output 4 2 2 3 3" xfId="49561" xr:uid="{00000000-0005-0000-0000-00006CAD0000}"/>
    <cellStyle name="Output 4 2 2 3 3 2" xfId="49562" xr:uid="{00000000-0005-0000-0000-00006DAD0000}"/>
    <cellStyle name="Output 4 2 2 3 3 2 2" xfId="49563" xr:uid="{00000000-0005-0000-0000-00006EAD0000}"/>
    <cellStyle name="Output 4 2 2 3 3 3" xfId="49564" xr:uid="{00000000-0005-0000-0000-00006FAD0000}"/>
    <cellStyle name="Output 4 2 2 3 4" xfId="49565" xr:uid="{00000000-0005-0000-0000-000070AD0000}"/>
    <cellStyle name="Output 4 2 2 4" xfId="49566" xr:uid="{00000000-0005-0000-0000-000071AD0000}"/>
    <cellStyle name="Output 4 2 2 4 2" xfId="49567" xr:uid="{00000000-0005-0000-0000-000072AD0000}"/>
    <cellStyle name="Output 4 2 2 4 2 2" xfId="49568" xr:uid="{00000000-0005-0000-0000-000073AD0000}"/>
    <cellStyle name="Output 4 2 2 4 2 2 2" xfId="49569" xr:uid="{00000000-0005-0000-0000-000074AD0000}"/>
    <cellStyle name="Output 4 2 2 4 2 3" xfId="49570" xr:uid="{00000000-0005-0000-0000-000075AD0000}"/>
    <cellStyle name="Output 4 2 2 4 3" xfId="49571" xr:uid="{00000000-0005-0000-0000-000076AD0000}"/>
    <cellStyle name="Output 4 2 2 4 3 2" xfId="49572" xr:uid="{00000000-0005-0000-0000-000077AD0000}"/>
    <cellStyle name="Output 4 2 2 4 4" xfId="49573" xr:uid="{00000000-0005-0000-0000-000078AD0000}"/>
    <cellStyle name="Output 4 2 2 5" xfId="49574" xr:uid="{00000000-0005-0000-0000-000079AD0000}"/>
    <cellStyle name="Output 4 2 2 5 2" xfId="49575" xr:uid="{00000000-0005-0000-0000-00007AAD0000}"/>
    <cellStyle name="Output 4 2 2 5 2 2" xfId="49576" xr:uid="{00000000-0005-0000-0000-00007BAD0000}"/>
    <cellStyle name="Output 4 2 2 5 3" xfId="49577" xr:uid="{00000000-0005-0000-0000-00007CAD0000}"/>
    <cellStyle name="Output 4 2 2 6" xfId="49578" xr:uid="{00000000-0005-0000-0000-00007DAD0000}"/>
    <cellStyle name="Output 4 2 3" xfId="49579" xr:uid="{00000000-0005-0000-0000-00007EAD0000}"/>
    <cellStyle name="Output 4 2 3 2" xfId="49580" xr:uid="{00000000-0005-0000-0000-00007FAD0000}"/>
    <cellStyle name="Output 4 2 3 2 2" xfId="49581" xr:uid="{00000000-0005-0000-0000-000080AD0000}"/>
    <cellStyle name="Output 4 2 3 2 2 2" xfId="49582" xr:uid="{00000000-0005-0000-0000-000081AD0000}"/>
    <cellStyle name="Output 4 2 3 2 2 2 2" xfId="49583" xr:uid="{00000000-0005-0000-0000-000082AD0000}"/>
    <cellStyle name="Output 4 2 3 2 2 2 2 2" xfId="49584" xr:uid="{00000000-0005-0000-0000-000083AD0000}"/>
    <cellStyle name="Output 4 2 3 2 2 2 3" xfId="49585" xr:uid="{00000000-0005-0000-0000-000084AD0000}"/>
    <cellStyle name="Output 4 2 3 2 2 3" xfId="49586" xr:uid="{00000000-0005-0000-0000-000085AD0000}"/>
    <cellStyle name="Output 4 2 3 2 2 3 2" xfId="49587" xr:uid="{00000000-0005-0000-0000-000086AD0000}"/>
    <cellStyle name="Output 4 2 3 2 2 4" xfId="49588" xr:uid="{00000000-0005-0000-0000-000087AD0000}"/>
    <cellStyle name="Output 4 2 3 2 3" xfId="49589" xr:uid="{00000000-0005-0000-0000-000088AD0000}"/>
    <cellStyle name="Output 4 2 3 2 3 2" xfId="49590" xr:uid="{00000000-0005-0000-0000-000089AD0000}"/>
    <cellStyle name="Output 4 2 3 2 3 2 2" xfId="49591" xr:uid="{00000000-0005-0000-0000-00008AAD0000}"/>
    <cellStyle name="Output 4 2 3 2 3 3" xfId="49592" xr:uid="{00000000-0005-0000-0000-00008BAD0000}"/>
    <cellStyle name="Output 4 2 3 2 4" xfId="49593" xr:uid="{00000000-0005-0000-0000-00008CAD0000}"/>
    <cellStyle name="Output 4 2 3 3" xfId="49594" xr:uid="{00000000-0005-0000-0000-00008DAD0000}"/>
    <cellStyle name="Output 4 2 3 3 2" xfId="49595" xr:uid="{00000000-0005-0000-0000-00008EAD0000}"/>
    <cellStyle name="Output 4 2 3 3 2 2" xfId="49596" xr:uid="{00000000-0005-0000-0000-00008FAD0000}"/>
    <cellStyle name="Output 4 2 3 3 2 2 2" xfId="49597" xr:uid="{00000000-0005-0000-0000-000090AD0000}"/>
    <cellStyle name="Output 4 2 3 3 2 3" xfId="49598" xr:uid="{00000000-0005-0000-0000-000091AD0000}"/>
    <cellStyle name="Output 4 2 3 3 3" xfId="49599" xr:uid="{00000000-0005-0000-0000-000092AD0000}"/>
    <cellStyle name="Output 4 2 3 3 3 2" xfId="49600" xr:uid="{00000000-0005-0000-0000-000093AD0000}"/>
    <cellStyle name="Output 4 2 3 3 4" xfId="49601" xr:uid="{00000000-0005-0000-0000-000094AD0000}"/>
    <cellStyle name="Output 4 2 3 4" xfId="49602" xr:uid="{00000000-0005-0000-0000-000095AD0000}"/>
    <cellStyle name="Output 4 2 3 4 2" xfId="49603" xr:uid="{00000000-0005-0000-0000-000096AD0000}"/>
    <cellStyle name="Output 4 2 3 4 2 2" xfId="49604" xr:uid="{00000000-0005-0000-0000-000097AD0000}"/>
    <cellStyle name="Output 4 2 3 4 3" xfId="49605" xr:uid="{00000000-0005-0000-0000-000098AD0000}"/>
    <cellStyle name="Output 4 2 3 5" xfId="49606" xr:uid="{00000000-0005-0000-0000-000099AD0000}"/>
    <cellStyle name="Output 4 2 4" xfId="49607" xr:uid="{00000000-0005-0000-0000-00009AAD0000}"/>
    <cellStyle name="Output 4 2 4 2" xfId="49608" xr:uid="{00000000-0005-0000-0000-00009BAD0000}"/>
    <cellStyle name="Output 4 2 4 2 2" xfId="49609" xr:uid="{00000000-0005-0000-0000-00009CAD0000}"/>
    <cellStyle name="Output 4 2 4 2 2 2" xfId="49610" xr:uid="{00000000-0005-0000-0000-00009DAD0000}"/>
    <cellStyle name="Output 4 2 4 2 2 2 2" xfId="49611" xr:uid="{00000000-0005-0000-0000-00009EAD0000}"/>
    <cellStyle name="Output 4 2 4 2 2 3" xfId="49612" xr:uid="{00000000-0005-0000-0000-00009FAD0000}"/>
    <cellStyle name="Output 4 2 4 2 3" xfId="49613" xr:uid="{00000000-0005-0000-0000-0000A0AD0000}"/>
    <cellStyle name="Output 4 2 4 2 3 2" xfId="49614" xr:uid="{00000000-0005-0000-0000-0000A1AD0000}"/>
    <cellStyle name="Output 4 2 4 2 4" xfId="49615" xr:uid="{00000000-0005-0000-0000-0000A2AD0000}"/>
    <cellStyle name="Output 4 2 4 3" xfId="49616" xr:uid="{00000000-0005-0000-0000-0000A3AD0000}"/>
    <cellStyle name="Output 4 2 4 3 2" xfId="49617" xr:uid="{00000000-0005-0000-0000-0000A4AD0000}"/>
    <cellStyle name="Output 4 2 4 3 2 2" xfId="49618" xr:uid="{00000000-0005-0000-0000-0000A5AD0000}"/>
    <cellStyle name="Output 4 2 4 3 3" xfId="49619" xr:uid="{00000000-0005-0000-0000-0000A6AD0000}"/>
    <cellStyle name="Output 4 2 4 4" xfId="49620" xr:uid="{00000000-0005-0000-0000-0000A7AD0000}"/>
    <cellStyle name="Output 4 2 5" xfId="49621" xr:uid="{00000000-0005-0000-0000-0000A8AD0000}"/>
    <cellStyle name="Output 4 2 5 2" xfId="49622" xr:uid="{00000000-0005-0000-0000-0000A9AD0000}"/>
    <cellStyle name="Output 4 2 5 2 2" xfId="49623" xr:uid="{00000000-0005-0000-0000-0000AAAD0000}"/>
    <cellStyle name="Output 4 2 5 2 2 2" xfId="49624" xr:uid="{00000000-0005-0000-0000-0000ABAD0000}"/>
    <cellStyle name="Output 4 2 5 2 3" xfId="49625" xr:uid="{00000000-0005-0000-0000-0000ACAD0000}"/>
    <cellStyle name="Output 4 2 5 3" xfId="49626" xr:uid="{00000000-0005-0000-0000-0000ADAD0000}"/>
    <cellStyle name="Output 4 2 5 3 2" xfId="49627" xr:uid="{00000000-0005-0000-0000-0000AEAD0000}"/>
    <cellStyle name="Output 4 2 5 4" xfId="49628" xr:uid="{00000000-0005-0000-0000-0000AFAD0000}"/>
    <cellStyle name="Output 4 2 6" xfId="49629" xr:uid="{00000000-0005-0000-0000-0000B0AD0000}"/>
    <cellStyle name="Output 4 2 6 2" xfId="49630" xr:uid="{00000000-0005-0000-0000-0000B1AD0000}"/>
    <cellStyle name="Output 4 2 6 2 2" xfId="49631" xr:uid="{00000000-0005-0000-0000-0000B2AD0000}"/>
    <cellStyle name="Output 4 2 6 3" xfId="49632" xr:uid="{00000000-0005-0000-0000-0000B3AD0000}"/>
    <cellStyle name="Output 4 2 7" xfId="49633" xr:uid="{00000000-0005-0000-0000-0000B4AD0000}"/>
    <cellStyle name="Output 4 3" xfId="20634" xr:uid="{00000000-0005-0000-0000-0000B5AD0000}"/>
    <cellStyle name="Output 4 3 2" xfId="20635" xr:uid="{00000000-0005-0000-0000-0000B6AD0000}"/>
    <cellStyle name="Output 4 3 2 2" xfId="20636" xr:uid="{00000000-0005-0000-0000-0000B7AD0000}"/>
    <cellStyle name="Output 4 3 2 2 2" xfId="20637" xr:uid="{00000000-0005-0000-0000-0000B8AD0000}"/>
    <cellStyle name="Output 4 3 2 2 2 2" xfId="49634" xr:uid="{00000000-0005-0000-0000-0000B9AD0000}"/>
    <cellStyle name="Output 4 3 2 2 2 2 2" xfId="49635" xr:uid="{00000000-0005-0000-0000-0000BAAD0000}"/>
    <cellStyle name="Output 4 3 2 2 2 2 2 2" xfId="49636" xr:uid="{00000000-0005-0000-0000-0000BBAD0000}"/>
    <cellStyle name="Output 4 3 2 2 2 2 2 2 2" xfId="49637" xr:uid="{00000000-0005-0000-0000-0000BCAD0000}"/>
    <cellStyle name="Output 4 3 2 2 2 2 2 3" xfId="49638" xr:uid="{00000000-0005-0000-0000-0000BDAD0000}"/>
    <cellStyle name="Output 4 3 2 2 2 2 3" xfId="49639" xr:uid="{00000000-0005-0000-0000-0000BEAD0000}"/>
    <cellStyle name="Output 4 3 2 2 2 2 3 2" xfId="49640" xr:uid="{00000000-0005-0000-0000-0000BFAD0000}"/>
    <cellStyle name="Output 4 3 2 2 2 2 4" xfId="49641" xr:uid="{00000000-0005-0000-0000-0000C0AD0000}"/>
    <cellStyle name="Output 4 3 2 2 2 3" xfId="49642" xr:uid="{00000000-0005-0000-0000-0000C1AD0000}"/>
    <cellStyle name="Output 4 3 2 2 2 3 2" xfId="49643" xr:uid="{00000000-0005-0000-0000-0000C2AD0000}"/>
    <cellStyle name="Output 4 3 2 2 2 3 2 2" xfId="49644" xr:uid="{00000000-0005-0000-0000-0000C3AD0000}"/>
    <cellStyle name="Output 4 3 2 2 2 3 3" xfId="49645" xr:uid="{00000000-0005-0000-0000-0000C4AD0000}"/>
    <cellStyle name="Output 4 3 2 2 2 4" xfId="49646" xr:uid="{00000000-0005-0000-0000-0000C5AD0000}"/>
    <cellStyle name="Output 4 3 2 2 3" xfId="49647" xr:uid="{00000000-0005-0000-0000-0000C6AD0000}"/>
    <cellStyle name="Output 4 3 2 2 3 2" xfId="49648" xr:uid="{00000000-0005-0000-0000-0000C7AD0000}"/>
    <cellStyle name="Output 4 3 2 2 3 2 2" xfId="49649" xr:uid="{00000000-0005-0000-0000-0000C8AD0000}"/>
    <cellStyle name="Output 4 3 2 2 3 2 2 2" xfId="49650" xr:uid="{00000000-0005-0000-0000-0000C9AD0000}"/>
    <cellStyle name="Output 4 3 2 2 3 2 3" xfId="49651" xr:uid="{00000000-0005-0000-0000-0000CAAD0000}"/>
    <cellStyle name="Output 4 3 2 2 3 3" xfId="49652" xr:uid="{00000000-0005-0000-0000-0000CBAD0000}"/>
    <cellStyle name="Output 4 3 2 2 3 3 2" xfId="49653" xr:uid="{00000000-0005-0000-0000-0000CCAD0000}"/>
    <cellStyle name="Output 4 3 2 2 3 4" xfId="49654" xr:uid="{00000000-0005-0000-0000-0000CDAD0000}"/>
    <cellStyle name="Output 4 3 2 2 4" xfId="49655" xr:uid="{00000000-0005-0000-0000-0000CEAD0000}"/>
    <cellStyle name="Output 4 3 2 2 4 2" xfId="49656" xr:uid="{00000000-0005-0000-0000-0000CFAD0000}"/>
    <cellStyle name="Output 4 3 2 2 4 2 2" xfId="49657" xr:uid="{00000000-0005-0000-0000-0000D0AD0000}"/>
    <cellStyle name="Output 4 3 2 2 4 3" xfId="49658" xr:uid="{00000000-0005-0000-0000-0000D1AD0000}"/>
    <cellStyle name="Output 4 3 2 2 5" xfId="49659" xr:uid="{00000000-0005-0000-0000-0000D2AD0000}"/>
    <cellStyle name="Output 4 3 2 3" xfId="49660" xr:uid="{00000000-0005-0000-0000-0000D3AD0000}"/>
    <cellStyle name="Output 4 3 2 3 2" xfId="49661" xr:uid="{00000000-0005-0000-0000-0000D4AD0000}"/>
    <cellStyle name="Output 4 3 2 3 2 2" xfId="49662" xr:uid="{00000000-0005-0000-0000-0000D5AD0000}"/>
    <cellStyle name="Output 4 3 2 3 2 2 2" xfId="49663" xr:uid="{00000000-0005-0000-0000-0000D6AD0000}"/>
    <cellStyle name="Output 4 3 2 3 2 2 2 2" xfId="49664" xr:uid="{00000000-0005-0000-0000-0000D7AD0000}"/>
    <cellStyle name="Output 4 3 2 3 2 2 3" xfId="49665" xr:uid="{00000000-0005-0000-0000-0000D8AD0000}"/>
    <cellStyle name="Output 4 3 2 3 2 3" xfId="49666" xr:uid="{00000000-0005-0000-0000-0000D9AD0000}"/>
    <cellStyle name="Output 4 3 2 3 2 3 2" xfId="49667" xr:uid="{00000000-0005-0000-0000-0000DAAD0000}"/>
    <cellStyle name="Output 4 3 2 3 2 4" xfId="49668" xr:uid="{00000000-0005-0000-0000-0000DBAD0000}"/>
    <cellStyle name="Output 4 3 2 3 3" xfId="49669" xr:uid="{00000000-0005-0000-0000-0000DCAD0000}"/>
    <cellStyle name="Output 4 3 2 3 3 2" xfId="49670" xr:uid="{00000000-0005-0000-0000-0000DDAD0000}"/>
    <cellStyle name="Output 4 3 2 3 3 2 2" xfId="49671" xr:uid="{00000000-0005-0000-0000-0000DEAD0000}"/>
    <cellStyle name="Output 4 3 2 3 3 3" xfId="49672" xr:uid="{00000000-0005-0000-0000-0000DFAD0000}"/>
    <cellStyle name="Output 4 3 2 3 4" xfId="49673" xr:uid="{00000000-0005-0000-0000-0000E0AD0000}"/>
    <cellStyle name="Output 4 3 2 4" xfId="49674" xr:uid="{00000000-0005-0000-0000-0000E1AD0000}"/>
    <cellStyle name="Output 4 3 2 4 2" xfId="49675" xr:uid="{00000000-0005-0000-0000-0000E2AD0000}"/>
    <cellStyle name="Output 4 3 2 4 2 2" xfId="49676" xr:uid="{00000000-0005-0000-0000-0000E3AD0000}"/>
    <cellStyle name="Output 4 3 2 4 2 2 2" xfId="49677" xr:uid="{00000000-0005-0000-0000-0000E4AD0000}"/>
    <cellStyle name="Output 4 3 2 4 2 3" xfId="49678" xr:uid="{00000000-0005-0000-0000-0000E5AD0000}"/>
    <cellStyle name="Output 4 3 2 4 3" xfId="49679" xr:uid="{00000000-0005-0000-0000-0000E6AD0000}"/>
    <cellStyle name="Output 4 3 2 4 3 2" xfId="49680" xr:uid="{00000000-0005-0000-0000-0000E7AD0000}"/>
    <cellStyle name="Output 4 3 2 4 4" xfId="49681" xr:uid="{00000000-0005-0000-0000-0000E8AD0000}"/>
    <cellStyle name="Output 4 3 2 5" xfId="49682" xr:uid="{00000000-0005-0000-0000-0000E9AD0000}"/>
    <cellStyle name="Output 4 3 2 5 2" xfId="49683" xr:uid="{00000000-0005-0000-0000-0000EAAD0000}"/>
    <cellStyle name="Output 4 3 2 5 2 2" xfId="49684" xr:uid="{00000000-0005-0000-0000-0000EBAD0000}"/>
    <cellStyle name="Output 4 3 2 5 3" xfId="49685" xr:uid="{00000000-0005-0000-0000-0000ECAD0000}"/>
    <cellStyle name="Output 4 3 2 6" xfId="49686" xr:uid="{00000000-0005-0000-0000-0000EDAD0000}"/>
    <cellStyle name="Output 4 3 3" xfId="49687" xr:uid="{00000000-0005-0000-0000-0000EEAD0000}"/>
    <cellStyle name="Output 4 3 3 2" xfId="49688" xr:uid="{00000000-0005-0000-0000-0000EFAD0000}"/>
    <cellStyle name="Output 4 3 3 2 2" xfId="49689" xr:uid="{00000000-0005-0000-0000-0000F0AD0000}"/>
    <cellStyle name="Output 4 3 3 2 2 2" xfId="49690" xr:uid="{00000000-0005-0000-0000-0000F1AD0000}"/>
    <cellStyle name="Output 4 3 3 2 2 2 2" xfId="49691" xr:uid="{00000000-0005-0000-0000-0000F2AD0000}"/>
    <cellStyle name="Output 4 3 3 2 2 2 2 2" xfId="49692" xr:uid="{00000000-0005-0000-0000-0000F3AD0000}"/>
    <cellStyle name="Output 4 3 3 2 2 2 2 2 2" xfId="49693" xr:uid="{00000000-0005-0000-0000-0000F4AD0000}"/>
    <cellStyle name="Output 4 3 3 2 2 2 2 3" xfId="49694" xr:uid="{00000000-0005-0000-0000-0000F5AD0000}"/>
    <cellStyle name="Output 4 3 3 2 2 2 3" xfId="49695" xr:uid="{00000000-0005-0000-0000-0000F6AD0000}"/>
    <cellStyle name="Output 4 3 3 2 2 2 3 2" xfId="49696" xr:uid="{00000000-0005-0000-0000-0000F7AD0000}"/>
    <cellStyle name="Output 4 3 3 2 2 2 4" xfId="49697" xr:uid="{00000000-0005-0000-0000-0000F8AD0000}"/>
    <cellStyle name="Output 4 3 3 2 2 3" xfId="49698" xr:uid="{00000000-0005-0000-0000-0000F9AD0000}"/>
    <cellStyle name="Output 4 3 3 2 2 3 2" xfId="49699" xr:uid="{00000000-0005-0000-0000-0000FAAD0000}"/>
    <cellStyle name="Output 4 3 3 2 2 3 2 2" xfId="49700" xr:uid="{00000000-0005-0000-0000-0000FBAD0000}"/>
    <cellStyle name="Output 4 3 3 2 2 3 3" xfId="49701" xr:uid="{00000000-0005-0000-0000-0000FCAD0000}"/>
    <cellStyle name="Output 4 3 3 2 2 4" xfId="49702" xr:uid="{00000000-0005-0000-0000-0000FDAD0000}"/>
    <cellStyle name="Output 4 3 3 2 3" xfId="49703" xr:uid="{00000000-0005-0000-0000-0000FEAD0000}"/>
    <cellStyle name="Output 4 3 3 2 3 2" xfId="49704" xr:uid="{00000000-0005-0000-0000-0000FFAD0000}"/>
    <cellStyle name="Output 4 3 3 2 3 2 2" xfId="49705" xr:uid="{00000000-0005-0000-0000-000000AE0000}"/>
    <cellStyle name="Output 4 3 3 2 3 2 2 2" xfId="49706" xr:uid="{00000000-0005-0000-0000-000001AE0000}"/>
    <cellStyle name="Output 4 3 3 2 3 2 3" xfId="49707" xr:uid="{00000000-0005-0000-0000-000002AE0000}"/>
    <cellStyle name="Output 4 3 3 2 3 3" xfId="49708" xr:uid="{00000000-0005-0000-0000-000003AE0000}"/>
    <cellStyle name="Output 4 3 3 2 3 3 2" xfId="49709" xr:uid="{00000000-0005-0000-0000-000004AE0000}"/>
    <cellStyle name="Output 4 3 3 2 3 4" xfId="49710" xr:uid="{00000000-0005-0000-0000-000005AE0000}"/>
    <cellStyle name="Output 4 3 3 2 4" xfId="49711" xr:uid="{00000000-0005-0000-0000-000006AE0000}"/>
    <cellStyle name="Output 4 3 3 2 4 2" xfId="49712" xr:uid="{00000000-0005-0000-0000-000007AE0000}"/>
    <cellStyle name="Output 4 3 3 2 4 2 2" xfId="49713" xr:uid="{00000000-0005-0000-0000-000008AE0000}"/>
    <cellStyle name="Output 4 3 3 2 4 3" xfId="49714" xr:uid="{00000000-0005-0000-0000-000009AE0000}"/>
    <cellStyle name="Output 4 3 3 2 5" xfId="49715" xr:uid="{00000000-0005-0000-0000-00000AAE0000}"/>
    <cellStyle name="Output 4 3 3 3" xfId="49716" xr:uid="{00000000-0005-0000-0000-00000BAE0000}"/>
    <cellStyle name="Output 4 3 3 3 2" xfId="49717" xr:uid="{00000000-0005-0000-0000-00000CAE0000}"/>
    <cellStyle name="Output 4 3 3 3 2 2" xfId="49718" xr:uid="{00000000-0005-0000-0000-00000DAE0000}"/>
    <cellStyle name="Output 4 3 3 3 2 2 2" xfId="49719" xr:uid="{00000000-0005-0000-0000-00000EAE0000}"/>
    <cellStyle name="Output 4 3 3 3 2 2 2 2" xfId="49720" xr:uid="{00000000-0005-0000-0000-00000FAE0000}"/>
    <cellStyle name="Output 4 3 3 3 2 2 3" xfId="49721" xr:uid="{00000000-0005-0000-0000-000010AE0000}"/>
    <cellStyle name="Output 4 3 3 3 2 3" xfId="49722" xr:uid="{00000000-0005-0000-0000-000011AE0000}"/>
    <cellStyle name="Output 4 3 3 3 2 3 2" xfId="49723" xr:uid="{00000000-0005-0000-0000-000012AE0000}"/>
    <cellStyle name="Output 4 3 3 3 2 4" xfId="49724" xr:uid="{00000000-0005-0000-0000-000013AE0000}"/>
    <cellStyle name="Output 4 3 3 3 3" xfId="49725" xr:uid="{00000000-0005-0000-0000-000014AE0000}"/>
    <cellStyle name="Output 4 3 3 3 3 2" xfId="49726" xr:uid="{00000000-0005-0000-0000-000015AE0000}"/>
    <cellStyle name="Output 4 3 3 3 3 2 2" xfId="49727" xr:uid="{00000000-0005-0000-0000-000016AE0000}"/>
    <cellStyle name="Output 4 3 3 3 3 3" xfId="49728" xr:uid="{00000000-0005-0000-0000-000017AE0000}"/>
    <cellStyle name="Output 4 3 3 3 4" xfId="49729" xr:uid="{00000000-0005-0000-0000-000018AE0000}"/>
    <cellStyle name="Output 4 3 3 4" xfId="49730" xr:uid="{00000000-0005-0000-0000-000019AE0000}"/>
    <cellStyle name="Output 4 3 3 4 2" xfId="49731" xr:uid="{00000000-0005-0000-0000-00001AAE0000}"/>
    <cellStyle name="Output 4 3 3 4 2 2" xfId="49732" xr:uid="{00000000-0005-0000-0000-00001BAE0000}"/>
    <cellStyle name="Output 4 3 3 4 2 2 2" xfId="49733" xr:uid="{00000000-0005-0000-0000-00001CAE0000}"/>
    <cellStyle name="Output 4 3 3 4 2 3" xfId="49734" xr:uid="{00000000-0005-0000-0000-00001DAE0000}"/>
    <cellStyle name="Output 4 3 3 4 3" xfId="49735" xr:uid="{00000000-0005-0000-0000-00001EAE0000}"/>
    <cellStyle name="Output 4 3 3 4 3 2" xfId="49736" xr:uid="{00000000-0005-0000-0000-00001FAE0000}"/>
    <cellStyle name="Output 4 3 3 4 4" xfId="49737" xr:uid="{00000000-0005-0000-0000-000020AE0000}"/>
    <cellStyle name="Output 4 3 3 5" xfId="49738" xr:uid="{00000000-0005-0000-0000-000021AE0000}"/>
    <cellStyle name="Output 4 3 3 5 2" xfId="49739" xr:uid="{00000000-0005-0000-0000-000022AE0000}"/>
    <cellStyle name="Output 4 3 3 5 2 2" xfId="49740" xr:uid="{00000000-0005-0000-0000-000023AE0000}"/>
    <cellStyle name="Output 4 3 3 5 3" xfId="49741" xr:uid="{00000000-0005-0000-0000-000024AE0000}"/>
    <cellStyle name="Output 4 3 3 6" xfId="49742" xr:uid="{00000000-0005-0000-0000-000025AE0000}"/>
    <cellStyle name="Output 4 3 4" xfId="49743" xr:uid="{00000000-0005-0000-0000-000026AE0000}"/>
    <cellStyle name="Output 4 3 4 2" xfId="49744" xr:uid="{00000000-0005-0000-0000-000027AE0000}"/>
    <cellStyle name="Output 4 3 4 2 2" xfId="49745" xr:uid="{00000000-0005-0000-0000-000028AE0000}"/>
    <cellStyle name="Output 4 3 4 2 2 2" xfId="49746" xr:uid="{00000000-0005-0000-0000-000029AE0000}"/>
    <cellStyle name="Output 4 3 4 2 2 2 2" xfId="49747" xr:uid="{00000000-0005-0000-0000-00002AAE0000}"/>
    <cellStyle name="Output 4 3 4 2 2 2 2 2" xfId="49748" xr:uid="{00000000-0005-0000-0000-00002BAE0000}"/>
    <cellStyle name="Output 4 3 4 2 2 2 3" xfId="49749" xr:uid="{00000000-0005-0000-0000-00002CAE0000}"/>
    <cellStyle name="Output 4 3 4 2 2 3" xfId="49750" xr:uid="{00000000-0005-0000-0000-00002DAE0000}"/>
    <cellStyle name="Output 4 3 4 2 2 3 2" xfId="49751" xr:uid="{00000000-0005-0000-0000-00002EAE0000}"/>
    <cellStyle name="Output 4 3 4 2 2 4" xfId="49752" xr:uid="{00000000-0005-0000-0000-00002FAE0000}"/>
    <cellStyle name="Output 4 3 4 2 3" xfId="49753" xr:uid="{00000000-0005-0000-0000-000030AE0000}"/>
    <cellStyle name="Output 4 3 4 2 3 2" xfId="49754" xr:uid="{00000000-0005-0000-0000-000031AE0000}"/>
    <cellStyle name="Output 4 3 4 2 3 2 2" xfId="49755" xr:uid="{00000000-0005-0000-0000-000032AE0000}"/>
    <cellStyle name="Output 4 3 4 2 3 3" xfId="49756" xr:uid="{00000000-0005-0000-0000-000033AE0000}"/>
    <cellStyle name="Output 4 3 4 2 4" xfId="49757" xr:uid="{00000000-0005-0000-0000-000034AE0000}"/>
    <cellStyle name="Output 4 3 4 3" xfId="49758" xr:uid="{00000000-0005-0000-0000-000035AE0000}"/>
    <cellStyle name="Output 4 3 4 3 2" xfId="49759" xr:uid="{00000000-0005-0000-0000-000036AE0000}"/>
    <cellStyle name="Output 4 3 4 3 2 2" xfId="49760" xr:uid="{00000000-0005-0000-0000-000037AE0000}"/>
    <cellStyle name="Output 4 3 4 3 2 2 2" xfId="49761" xr:uid="{00000000-0005-0000-0000-000038AE0000}"/>
    <cellStyle name="Output 4 3 4 3 2 3" xfId="49762" xr:uid="{00000000-0005-0000-0000-000039AE0000}"/>
    <cellStyle name="Output 4 3 4 3 3" xfId="49763" xr:uid="{00000000-0005-0000-0000-00003AAE0000}"/>
    <cellStyle name="Output 4 3 4 3 3 2" xfId="49764" xr:uid="{00000000-0005-0000-0000-00003BAE0000}"/>
    <cellStyle name="Output 4 3 4 3 4" xfId="49765" xr:uid="{00000000-0005-0000-0000-00003CAE0000}"/>
    <cellStyle name="Output 4 3 4 4" xfId="49766" xr:uid="{00000000-0005-0000-0000-00003DAE0000}"/>
    <cellStyle name="Output 4 3 4 4 2" xfId="49767" xr:uid="{00000000-0005-0000-0000-00003EAE0000}"/>
    <cellStyle name="Output 4 3 4 4 2 2" xfId="49768" xr:uid="{00000000-0005-0000-0000-00003FAE0000}"/>
    <cellStyle name="Output 4 3 4 4 3" xfId="49769" xr:uid="{00000000-0005-0000-0000-000040AE0000}"/>
    <cellStyle name="Output 4 3 4 5" xfId="49770" xr:uid="{00000000-0005-0000-0000-000041AE0000}"/>
    <cellStyle name="Output 4 3 5" xfId="49771" xr:uid="{00000000-0005-0000-0000-000042AE0000}"/>
    <cellStyle name="Output 4 3 5 2" xfId="49772" xr:uid="{00000000-0005-0000-0000-000043AE0000}"/>
    <cellStyle name="Output 4 3 5 2 2" xfId="49773" xr:uid="{00000000-0005-0000-0000-000044AE0000}"/>
    <cellStyle name="Output 4 3 5 2 2 2" xfId="49774" xr:uid="{00000000-0005-0000-0000-000045AE0000}"/>
    <cellStyle name="Output 4 3 5 2 2 2 2" xfId="49775" xr:uid="{00000000-0005-0000-0000-000046AE0000}"/>
    <cellStyle name="Output 4 3 5 2 2 3" xfId="49776" xr:uid="{00000000-0005-0000-0000-000047AE0000}"/>
    <cellStyle name="Output 4 3 5 2 3" xfId="49777" xr:uid="{00000000-0005-0000-0000-000048AE0000}"/>
    <cellStyle name="Output 4 3 5 2 3 2" xfId="49778" xr:uid="{00000000-0005-0000-0000-000049AE0000}"/>
    <cellStyle name="Output 4 3 5 2 4" xfId="49779" xr:uid="{00000000-0005-0000-0000-00004AAE0000}"/>
    <cellStyle name="Output 4 3 5 3" xfId="49780" xr:uid="{00000000-0005-0000-0000-00004BAE0000}"/>
    <cellStyle name="Output 4 3 5 3 2" xfId="49781" xr:uid="{00000000-0005-0000-0000-00004CAE0000}"/>
    <cellStyle name="Output 4 3 5 3 2 2" xfId="49782" xr:uid="{00000000-0005-0000-0000-00004DAE0000}"/>
    <cellStyle name="Output 4 3 5 3 3" xfId="49783" xr:uid="{00000000-0005-0000-0000-00004EAE0000}"/>
    <cellStyle name="Output 4 3 5 4" xfId="49784" xr:uid="{00000000-0005-0000-0000-00004FAE0000}"/>
    <cellStyle name="Output 4 3 6" xfId="49785" xr:uid="{00000000-0005-0000-0000-000050AE0000}"/>
    <cellStyle name="Output 4 3 6 2" xfId="49786" xr:uid="{00000000-0005-0000-0000-000051AE0000}"/>
    <cellStyle name="Output 4 3 6 2 2" xfId="49787" xr:uid="{00000000-0005-0000-0000-000052AE0000}"/>
    <cellStyle name="Output 4 3 6 2 2 2" xfId="49788" xr:uid="{00000000-0005-0000-0000-000053AE0000}"/>
    <cellStyle name="Output 4 3 6 2 3" xfId="49789" xr:uid="{00000000-0005-0000-0000-000054AE0000}"/>
    <cellStyle name="Output 4 3 6 3" xfId="49790" xr:uid="{00000000-0005-0000-0000-000055AE0000}"/>
    <cellStyle name="Output 4 3 6 3 2" xfId="49791" xr:uid="{00000000-0005-0000-0000-000056AE0000}"/>
    <cellStyle name="Output 4 3 6 4" xfId="49792" xr:uid="{00000000-0005-0000-0000-000057AE0000}"/>
    <cellStyle name="Output 4 3 7" xfId="49793" xr:uid="{00000000-0005-0000-0000-000058AE0000}"/>
    <cellStyle name="Output 4 3 7 2" xfId="49794" xr:uid="{00000000-0005-0000-0000-000059AE0000}"/>
    <cellStyle name="Output 4 3 7 2 2" xfId="49795" xr:uid="{00000000-0005-0000-0000-00005AAE0000}"/>
    <cellStyle name="Output 4 3 7 3" xfId="49796" xr:uid="{00000000-0005-0000-0000-00005BAE0000}"/>
    <cellStyle name="Output 4 3 8" xfId="49797" xr:uid="{00000000-0005-0000-0000-00005CAE0000}"/>
    <cellStyle name="Output 4 4" xfId="20638" xr:uid="{00000000-0005-0000-0000-00005DAE0000}"/>
    <cellStyle name="Output 4 4 2" xfId="20639" xr:uid="{00000000-0005-0000-0000-00005EAE0000}"/>
    <cellStyle name="Output 4 4 2 2" xfId="20640" xr:uid="{00000000-0005-0000-0000-00005FAE0000}"/>
    <cellStyle name="Output 4 4 2 2 2" xfId="20641" xr:uid="{00000000-0005-0000-0000-000060AE0000}"/>
    <cellStyle name="Output 4 4 2 2 2 2" xfId="49798" xr:uid="{00000000-0005-0000-0000-000061AE0000}"/>
    <cellStyle name="Output 4 4 2 2 2 2 2" xfId="49799" xr:uid="{00000000-0005-0000-0000-000062AE0000}"/>
    <cellStyle name="Output 4 4 2 2 2 2 2 2" xfId="49800" xr:uid="{00000000-0005-0000-0000-000063AE0000}"/>
    <cellStyle name="Output 4 4 2 2 2 2 3" xfId="49801" xr:uid="{00000000-0005-0000-0000-000064AE0000}"/>
    <cellStyle name="Output 4 4 2 2 2 3" xfId="49802" xr:uid="{00000000-0005-0000-0000-000065AE0000}"/>
    <cellStyle name="Output 4 4 2 2 2 3 2" xfId="49803" xr:uid="{00000000-0005-0000-0000-000066AE0000}"/>
    <cellStyle name="Output 4 4 2 2 2 4" xfId="49804" xr:uid="{00000000-0005-0000-0000-000067AE0000}"/>
    <cellStyle name="Output 4 4 2 2 3" xfId="49805" xr:uid="{00000000-0005-0000-0000-000068AE0000}"/>
    <cellStyle name="Output 4 4 2 2 3 2" xfId="49806" xr:uid="{00000000-0005-0000-0000-000069AE0000}"/>
    <cellStyle name="Output 4 4 2 2 3 2 2" xfId="49807" xr:uid="{00000000-0005-0000-0000-00006AAE0000}"/>
    <cellStyle name="Output 4 4 2 2 3 3" xfId="49808" xr:uid="{00000000-0005-0000-0000-00006BAE0000}"/>
    <cellStyle name="Output 4 4 2 2 4" xfId="49809" xr:uid="{00000000-0005-0000-0000-00006CAE0000}"/>
    <cellStyle name="Output 4 4 2 3" xfId="49810" xr:uid="{00000000-0005-0000-0000-00006DAE0000}"/>
    <cellStyle name="Output 4 4 2 3 2" xfId="49811" xr:uid="{00000000-0005-0000-0000-00006EAE0000}"/>
    <cellStyle name="Output 4 4 2 3 2 2" xfId="49812" xr:uid="{00000000-0005-0000-0000-00006FAE0000}"/>
    <cellStyle name="Output 4 4 2 3 2 2 2" xfId="49813" xr:uid="{00000000-0005-0000-0000-000070AE0000}"/>
    <cellStyle name="Output 4 4 2 3 2 3" xfId="49814" xr:uid="{00000000-0005-0000-0000-000071AE0000}"/>
    <cellStyle name="Output 4 4 2 3 3" xfId="49815" xr:uid="{00000000-0005-0000-0000-000072AE0000}"/>
    <cellStyle name="Output 4 4 2 3 3 2" xfId="49816" xr:uid="{00000000-0005-0000-0000-000073AE0000}"/>
    <cellStyle name="Output 4 4 2 3 4" xfId="49817" xr:uid="{00000000-0005-0000-0000-000074AE0000}"/>
    <cellStyle name="Output 4 4 2 4" xfId="49818" xr:uid="{00000000-0005-0000-0000-000075AE0000}"/>
    <cellStyle name="Output 4 4 2 4 2" xfId="49819" xr:uid="{00000000-0005-0000-0000-000076AE0000}"/>
    <cellStyle name="Output 4 4 2 4 2 2" xfId="49820" xr:uid="{00000000-0005-0000-0000-000077AE0000}"/>
    <cellStyle name="Output 4 4 2 4 3" xfId="49821" xr:uid="{00000000-0005-0000-0000-000078AE0000}"/>
    <cellStyle name="Output 4 4 2 5" xfId="49822" xr:uid="{00000000-0005-0000-0000-000079AE0000}"/>
    <cellStyle name="Output 4 4 3" xfId="49823" xr:uid="{00000000-0005-0000-0000-00007AAE0000}"/>
    <cellStyle name="Output 4 4 3 2" xfId="49824" xr:uid="{00000000-0005-0000-0000-00007BAE0000}"/>
    <cellStyle name="Output 4 4 3 2 2" xfId="49825" xr:uid="{00000000-0005-0000-0000-00007CAE0000}"/>
    <cellStyle name="Output 4 4 3 2 2 2" xfId="49826" xr:uid="{00000000-0005-0000-0000-00007DAE0000}"/>
    <cellStyle name="Output 4 4 3 2 2 2 2" xfId="49827" xr:uid="{00000000-0005-0000-0000-00007EAE0000}"/>
    <cellStyle name="Output 4 4 3 2 2 3" xfId="49828" xr:uid="{00000000-0005-0000-0000-00007FAE0000}"/>
    <cellStyle name="Output 4 4 3 2 3" xfId="49829" xr:uid="{00000000-0005-0000-0000-000080AE0000}"/>
    <cellStyle name="Output 4 4 3 2 3 2" xfId="49830" xr:uid="{00000000-0005-0000-0000-000081AE0000}"/>
    <cellStyle name="Output 4 4 3 2 4" xfId="49831" xr:uid="{00000000-0005-0000-0000-000082AE0000}"/>
    <cellStyle name="Output 4 4 3 3" xfId="49832" xr:uid="{00000000-0005-0000-0000-000083AE0000}"/>
    <cellStyle name="Output 4 4 3 3 2" xfId="49833" xr:uid="{00000000-0005-0000-0000-000084AE0000}"/>
    <cellStyle name="Output 4 4 3 3 2 2" xfId="49834" xr:uid="{00000000-0005-0000-0000-000085AE0000}"/>
    <cellStyle name="Output 4 4 3 3 3" xfId="49835" xr:uid="{00000000-0005-0000-0000-000086AE0000}"/>
    <cellStyle name="Output 4 4 3 4" xfId="49836" xr:uid="{00000000-0005-0000-0000-000087AE0000}"/>
    <cellStyle name="Output 4 4 4" xfId="49837" xr:uid="{00000000-0005-0000-0000-000088AE0000}"/>
    <cellStyle name="Output 4 4 4 2" xfId="49838" xr:uid="{00000000-0005-0000-0000-000089AE0000}"/>
    <cellStyle name="Output 4 4 4 2 2" xfId="49839" xr:uid="{00000000-0005-0000-0000-00008AAE0000}"/>
    <cellStyle name="Output 4 4 4 2 2 2" xfId="49840" xr:uid="{00000000-0005-0000-0000-00008BAE0000}"/>
    <cellStyle name="Output 4 4 4 2 3" xfId="49841" xr:uid="{00000000-0005-0000-0000-00008CAE0000}"/>
    <cellStyle name="Output 4 4 4 3" xfId="49842" xr:uid="{00000000-0005-0000-0000-00008DAE0000}"/>
    <cellStyle name="Output 4 4 4 3 2" xfId="49843" xr:uid="{00000000-0005-0000-0000-00008EAE0000}"/>
    <cellStyle name="Output 4 4 4 4" xfId="49844" xr:uid="{00000000-0005-0000-0000-00008FAE0000}"/>
    <cellStyle name="Output 4 4 5" xfId="49845" xr:uid="{00000000-0005-0000-0000-000090AE0000}"/>
    <cellStyle name="Output 4 4 5 2" xfId="49846" xr:uid="{00000000-0005-0000-0000-000091AE0000}"/>
    <cellStyle name="Output 4 4 5 2 2" xfId="49847" xr:uid="{00000000-0005-0000-0000-000092AE0000}"/>
    <cellStyle name="Output 4 4 5 3" xfId="49848" xr:uid="{00000000-0005-0000-0000-000093AE0000}"/>
    <cellStyle name="Output 4 4 6" xfId="49849" xr:uid="{00000000-0005-0000-0000-000094AE0000}"/>
    <cellStyle name="Output 4 5" xfId="20642" xr:uid="{00000000-0005-0000-0000-000095AE0000}"/>
    <cellStyle name="Output 4 5 2" xfId="49850" xr:uid="{00000000-0005-0000-0000-000096AE0000}"/>
    <cellStyle name="Output 4 5 2 2" xfId="49851" xr:uid="{00000000-0005-0000-0000-000097AE0000}"/>
    <cellStyle name="Output 4 5 2 2 2" xfId="49852" xr:uid="{00000000-0005-0000-0000-000098AE0000}"/>
    <cellStyle name="Output 4 5 2 2 2 2" xfId="49853" xr:uid="{00000000-0005-0000-0000-000099AE0000}"/>
    <cellStyle name="Output 4 5 2 2 2 2 2" xfId="49854" xr:uid="{00000000-0005-0000-0000-00009AAE0000}"/>
    <cellStyle name="Output 4 5 2 2 2 3" xfId="49855" xr:uid="{00000000-0005-0000-0000-00009BAE0000}"/>
    <cellStyle name="Output 4 5 2 2 3" xfId="49856" xr:uid="{00000000-0005-0000-0000-00009CAE0000}"/>
    <cellStyle name="Output 4 5 2 2 3 2" xfId="49857" xr:uid="{00000000-0005-0000-0000-00009DAE0000}"/>
    <cellStyle name="Output 4 5 2 2 4" xfId="49858" xr:uid="{00000000-0005-0000-0000-00009EAE0000}"/>
    <cellStyle name="Output 4 5 2 3" xfId="49859" xr:uid="{00000000-0005-0000-0000-00009FAE0000}"/>
    <cellStyle name="Output 4 5 2 3 2" xfId="49860" xr:uid="{00000000-0005-0000-0000-0000A0AE0000}"/>
    <cellStyle name="Output 4 5 2 3 2 2" xfId="49861" xr:uid="{00000000-0005-0000-0000-0000A1AE0000}"/>
    <cellStyle name="Output 4 5 2 3 3" xfId="49862" xr:uid="{00000000-0005-0000-0000-0000A2AE0000}"/>
    <cellStyle name="Output 4 5 2 4" xfId="49863" xr:uid="{00000000-0005-0000-0000-0000A3AE0000}"/>
    <cellStyle name="Output 4 5 3" xfId="49864" xr:uid="{00000000-0005-0000-0000-0000A4AE0000}"/>
    <cellStyle name="Output 4 5 3 2" xfId="49865" xr:uid="{00000000-0005-0000-0000-0000A5AE0000}"/>
    <cellStyle name="Output 4 5 3 2 2" xfId="49866" xr:uid="{00000000-0005-0000-0000-0000A6AE0000}"/>
    <cellStyle name="Output 4 5 3 2 2 2" xfId="49867" xr:uid="{00000000-0005-0000-0000-0000A7AE0000}"/>
    <cellStyle name="Output 4 5 3 2 3" xfId="49868" xr:uid="{00000000-0005-0000-0000-0000A8AE0000}"/>
    <cellStyle name="Output 4 5 3 3" xfId="49869" xr:uid="{00000000-0005-0000-0000-0000A9AE0000}"/>
    <cellStyle name="Output 4 5 3 3 2" xfId="49870" xr:uid="{00000000-0005-0000-0000-0000AAAE0000}"/>
    <cellStyle name="Output 4 5 3 4" xfId="49871" xr:uid="{00000000-0005-0000-0000-0000ABAE0000}"/>
    <cellStyle name="Output 4 5 4" xfId="49872" xr:uid="{00000000-0005-0000-0000-0000ACAE0000}"/>
    <cellStyle name="Output 4 5 4 2" xfId="49873" xr:uid="{00000000-0005-0000-0000-0000ADAE0000}"/>
    <cellStyle name="Output 4 5 4 2 2" xfId="49874" xr:uid="{00000000-0005-0000-0000-0000AEAE0000}"/>
    <cellStyle name="Output 4 5 4 3" xfId="49875" xr:uid="{00000000-0005-0000-0000-0000AFAE0000}"/>
    <cellStyle name="Output 4 5 5" xfId="49876" xr:uid="{00000000-0005-0000-0000-0000B0AE0000}"/>
    <cellStyle name="Output 4 6" xfId="20643" xr:uid="{00000000-0005-0000-0000-0000B1AE0000}"/>
    <cellStyle name="Output 4 6 2" xfId="20644" xr:uid="{00000000-0005-0000-0000-0000B2AE0000}"/>
    <cellStyle name="Output 4 6 2 2" xfId="20645" xr:uid="{00000000-0005-0000-0000-0000B3AE0000}"/>
    <cellStyle name="Output 4 6 2 2 2" xfId="49877" xr:uid="{00000000-0005-0000-0000-0000B4AE0000}"/>
    <cellStyle name="Output 4 6 2 2 2 2" xfId="49878" xr:uid="{00000000-0005-0000-0000-0000B5AE0000}"/>
    <cellStyle name="Output 4 6 2 2 3" xfId="49879" xr:uid="{00000000-0005-0000-0000-0000B6AE0000}"/>
    <cellStyle name="Output 4 6 2 3" xfId="49880" xr:uid="{00000000-0005-0000-0000-0000B7AE0000}"/>
    <cellStyle name="Output 4 6 2 3 2" xfId="49881" xr:uid="{00000000-0005-0000-0000-0000B8AE0000}"/>
    <cellStyle name="Output 4 6 2 4" xfId="49882" xr:uid="{00000000-0005-0000-0000-0000B9AE0000}"/>
    <cellStyle name="Output 4 6 3" xfId="49883" xr:uid="{00000000-0005-0000-0000-0000BAAE0000}"/>
    <cellStyle name="Output 4 6 3 2" xfId="49884" xr:uid="{00000000-0005-0000-0000-0000BBAE0000}"/>
    <cellStyle name="Output 4 6 3 2 2" xfId="49885" xr:uid="{00000000-0005-0000-0000-0000BCAE0000}"/>
    <cellStyle name="Output 4 6 3 3" xfId="49886" xr:uid="{00000000-0005-0000-0000-0000BDAE0000}"/>
    <cellStyle name="Output 4 6 4" xfId="49887" xr:uid="{00000000-0005-0000-0000-0000BEAE0000}"/>
    <cellStyle name="Output 4 7" xfId="49888" xr:uid="{00000000-0005-0000-0000-0000BFAE0000}"/>
    <cellStyle name="Output 4 7 2" xfId="49889" xr:uid="{00000000-0005-0000-0000-0000C0AE0000}"/>
    <cellStyle name="Output 4 7 2 2" xfId="49890" xr:uid="{00000000-0005-0000-0000-0000C1AE0000}"/>
    <cellStyle name="Output 4 7 2 2 2" xfId="49891" xr:uid="{00000000-0005-0000-0000-0000C2AE0000}"/>
    <cellStyle name="Output 4 7 2 3" xfId="49892" xr:uid="{00000000-0005-0000-0000-0000C3AE0000}"/>
    <cellStyle name="Output 4 7 3" xfId="49893" xr:uid="{00000000-0005-0000-0000-0000C4AE0000}"/>
    <cellStyle name="Output 4 7 3 2" xfId="49894" xr:uid="{00000000-0005-0000-0000-0000C5AE0000}"/>
    <cellStyle name="Output 4 7 4" xfId="49895" xr:uid="{00000000-0005-0000-0000-0000C6AE0000}"/>
    <cellStyle name="Output 4 8" xfId="49896" xr:uid="{00000000-0005-0000-0000-0000C7AE0000}"/>
    <cellStyle name="Output 4 8 2" xfId="49897" xr:uid="{00000000-0005-0000-0000-0000C8AE0000}"/>
    <cellStyle name="Output 4 8 2 2" xfId="49898" xr:uid="{00000000-0005-0000-0000-0000C9AE0000}"/>
    <cellStyle name="Output 4 8 3" xfId="49899" xr:uid="{00000000-0005-0000-0000-0000CAAE0000}"/>
    <cellStyle name="Output 4 9" xfId="49900" xr:uid="{00000000-0005-0000-0000-0000CBAE0000}"/>
    <cellStyle name="Output 5" xfId="20646" xr:uid="{00000000-0005-0000-0000-0000CCAE0000}"/>
    <cellStyle name="Output 5 2" xfId="20647" xr:uid="{00000000-0005-0000-0000-0000CDAE0000}"/>
    <cellStyle name="Output 5 2 2" xfId="20648" xr:uid="{00000000-0005-0000-0000-0000CEAE0000}"/>
    <cellStyle name="Output 5 2 2 2" xfId="20649" xr:uid="{00000000-0005-0000-0000-0000CFAE0000}"/>
    <cellStyle name="Output 6" xfId="20650" xr:uid="{00000000-0005-0000-0000-0000D0AE0000}"/>
    <cellStyle name="Output 6 2" xfId="20651" xr:uid="{00000000-0005-0000-0000-0000D1AE0000}"/>
    <cellStyle name="Output 6 2 2" xfId="20652" xr:uid="{00000000-0005-0000-0000-0000D2AE0000}"/>
    <cellStyle name="Output 6 2 2 2" xfId="20653" xr:uid="{00000000-0005-0000-0000-0000D3AE0000}"/>
    <cellStyle name="Output 7" xfId="20654" xr:uid="{00000000-0005-0000-0000-0000D4AE0000}"/>
    <cellStyle name="Output 7 2" xfId="20655" xr:uid="{00000000-0005-0000-0000-0000D5AE0000}"/>
    <cellStyle name="Output 7 2 2" xfId="20656" xr:uid="{00000000-0005-0000-0000-0000D6AE0000}"/>
    <cellStyle name="Output 7 2 2 2" xfId="20657" xr:uid="{00000000-0005-0000-0000-0000D7AE0000}"/>
    <cellStyle name="Output 8" xfId="20658" xr:uid="{00000000-0005-0000-0000-0000D8AE0000}"/>
    <cellStyle name="Output 8 2" xfId="20659" xr:uid="{00000000-0005-0000-0000-0000D9AE0000}"/>
    <cellStyle name="Output 8 2 2" xfId="20660" xr:uid="{00000000-0005-0000-0000-0000DAAE0000}"/>
    <cellStyle name="Output 8 2 2 2" xfId="20661" xr:uid="{00000000-0005-0000-0000-0000DBAE0000}"/>
    <cellStyle name="Output 9" xfId="20662" xr:uid="{00000000-0005-0000-0000-0000DCAE0000}"/>
    <cellStyle name="Output 9 2" xfId="20663" xr:uid="{00000000-0005-0000-0000-0000DDAE0000}"/>
    <cellStyle name="Output 9 2 2" xfId="20664" xr:uid="{00000000-0005-0000-0000-0000DEAE0000}"/>
    <cellStyle name="Output 9 2 2 2" xfId="20665" xr:uid="{00000000-0005-0000-0000-0000DFAE0000}"/>
    <cellStyle name="Output Amounts" xfId="20666" xr:uid="{00000000-0005-0000-0000-0000E0AE0000}"/>
    <cellStyle name="Output Amounts 2" xfId="20667" xr:uid="{00000000-0005-0000-0000-0000E1AE0000}"/>
    <cellStyle name="Output Amounts 2 2" xfId="20668" xr:uid="{00000000-0005-0000-0000-0000E2AE0000}"/>
    <cellStyle name="Output Amounts 2 2 2" xfId="20669" xr:uid="{00000000-0005-0000-0000-0000E3AE0000}"/>
    <cellStyle name="Output Amounts 3" xfId="49901" xr:uid="{00000000-0005-0000-0000-0000E4AE0000}"/>
    <cellStyle name="Output Amounts 4" xfId="49902" xr:uid="{00000000-0005-0000-0000-0000E5AE0000}"/>
    <cellStyle name="Output Amounts 5" xfId="49903" xr:uid="{00000000-0005-0000-0000-0000E6AE0000}"/>
    <cellStyle name="Output Column Headings" xfId="20670" xr:uid="{00000000-0005-0000-0000-0000E7AE0000}"/>
    <cellStyle name="Output Column Headings 2" xfId="20671" xr:uid="{00000000-0005-0000-0000-0000E8AE0000}"/>
    <cellStyle name="Output Column Headings 2 2" xfId="20672" xr:uid="{00000000-0005-0000-0000-0000E9AE0000}"/>
    <cellStyle name="Output Column Headings 2 2 2" xfId="20673" xr:uid="{00000000-0005-0000-0000-0000EAAE0000}"/>
    <cellStyle name="Output Column Headings 2 3" xfId="49904" xr:uid="{00000000-0005-0000-0000-0000EBAE0000}"/>
    <cellStyle name="Output Column Headings 3" xfId="49905" xr:uid="{00000000-0005-0000-0000-0000ECAE0000}"/>
    <cellStyle name="Output Column Headings 4" xfId="49906" xr:uid="{00000000-0005-0000-0000-0000EDAE0000}"/>
    <cellStyle name="Output Column Headings 5" xfId="49907" xr:uid="{00000000-0005-0000-0000-0000EEAE0000}"/>
    <cellStyle name="Output Column Headings 6" xfId="49908" xr:uid="{00000000-0005-0000-0000-0000EFAE0000}"/>
    <cellStyle name="Output Line Items" xfId="20674" xr:uid="{00000000-0005-0000-0000-0000F0AE0000}"/>
    <cellStyle name="Output Line Items 2" xfId="20675" xr:uid="{00000000-0005-0000-0000-0000F1AE0000}"/>
    <cellStyle name="Output Line Items 2 2" xfId="20676" xr:uid="{00000000-0005-0000-0000-0000F2AE0000}"/>
    <cellStyle name="Output Line Items 2 2 2" xfId="20677" xr:uid="{00000000-0005-0000-0000-0000F3AE0000}"/>
    <cellStyle name="Output Line Items 2 3" xfId="49909" xr:uid="{00000000-0005-0000-0000-0000F4AE0000}"/>
    <cellStyle name="Output Line Items 3" xfId="49910" xr:uid="{00000000-0005-0000-0000-0000F5AE0000}"/>
    <cellStyle name="Output Line Items 4" xfId="49911" xr:uid="{00000000-0005-0000-0000-0000F6AE0000}"/>
    <cellStyle name="Output Line Items 5" xfId="49912" xr:uid="{00000000-0005-0000-0000-0000F7AE0000}"/>
    <cellStyle name="Output Line Items 6" xfId="49913" xr:uid="{00000000-0005-0000-0000-0000F8AE0000}"/>
    <cellStyle name="Output Report Heading" xfId="20678" xr:uid="{00000000-0005-0000-0000-0000F9AE0000}"/>
    <cellStyle name="Output Report Heading 2" xfId="20679" xr:uid="{00000000-0005-0000-0000-0000FAAE0000}"/>
    <cellStyle name="Output Report Heading 2 2" xfId="20680" xr:uid="{00000000-0005-0000-0000-0000FBAE0000}"/>
    <cellStyle name="Output Report Heading 2 2 2" xfId="20681" xr:uid="{00000000-0005-0000-0000-0000FCAE0000}"/>
    <cellStyle name="Output Report Heading 2 3" xfId="49914" xr:uid="{00000000-0005-0000-0000-0000FDAE0000}"/>
    <cellStyle name="Output Report Heading 3" xfId="49915" xr:uid="{00000000-0005-0000-0000-0000FEAE0000}"/>
    <cellStyle name="Output Report Heading 4" xfId="49916" xr:uid="{00000000-0005-0000-0000-0000FFAE0000}"/>
    <cellStyle name="Output Report Heading 5" xfId="49917" xr:uid="{00000000-0005-0000-0000-000000AF0000}"/>
    <cellStyle name="Output Report Heading 6" xfId="49918" xr:uid="{00000000-0005-0000-0000-000001AF0000}"/>
    <cellStyle name="Output Report Title" xfId="20682" xr:uid="{00000000-0005-0000-0000-000002AF0000}"/>
    <cellStyle name="Output Report Title 2" xfId="20683" xr:uid="{00000000-0005-0000-0000-000003AF0000}"/>
    <cellStyle name="Output Report Title 2 2" xfId="20684" xr:uid="{00000000-0005-0000-0000-000004AF0000}"/>
    <cellStyle name="Output Report Title 2 2 2" xfId="20685" xr:uid="{00000000-0005-0000-0000-000005AF0000}"/>
    <cellStyle name="Output Report Title 2 3" xfId="49919" xr:uid="{00000000-0005-0000-0000-000006AF0000}"/>
    <cellStyle name="Output Report Title 3" xfId="49920" xr:uid="{00000000-0005-0000-0000-000007AF0000}"/>
    <cellStyle name="Output Report Title 4" xfId="49921" xr:uid="{00000000-0005-0000-0000-000008AF0000}"/>
    <cellStyle name="Output Report Title 5" xfId="49922" xr:uid="{00000000-0005-0000-0000-000009AF0000}"/>
    <cellStyle name="Output Report Title 6" xfId="49923" xr:uid="{00000000-0005-0000-0000-00000AAF0000}"/>
    <cellStyle name="P $,(0)" xfId="20686" xr:uid="{00000000-0005-0000-0000-00000BAF0000}"/>
    <cellStyle name="P $,(0) 2" xfId="20687" xr:uid="{00000000-0005-0000-0000-00000CAF0000}"/>
    <cellStyle name="P $,(0) 2 2" xfId="20688" xr:uid="{00000000-0005-0000-0000-00000DAF0000}"/>
    <cellStyle name="P $,(0) 2 2 2" xfId="20689" xr:uid="{00000000-0005-0000-0000-00000EAF0000}"/>
    <cellStyle name="P $,(0) 2 3" xfId="20690" xr:uid="{00000000-0005-0000-0000-00000FAF0000}"/>
    <cellStyle name="P $,(0) 2 3 2" xfId="20691" xr:uid="{00000000-0005-0000-0000-000010AF0000}"/>
    <cellStyle name="P $,(0) 2 4" xfId="20692" xr:uid="{00000000-0005-0000-0000-000011AF0000}"/>
    <cellStyle name="P $,(0) 3" xfId="20693" xr:uid="{00000000-0005-0000-0000-000012AF0000}"/>
    <cellStyle name="Page Heading" xfId="49924" xr:uid="{00000000-0005-0000-0000-000013AF0000}"/>
    <cellStyle name="Page Heading Large" xfId="49925" xr:uid="{00000000-0005-0000-0000-000014AF0000}"/>
    <cellStyle name="Page Heading Small" xfId="49926" xr:uid="{00000000-0005-0000-0000-000015AF0000}"/>
    <cellStyle name="Page Number" xfId="20694" xr:uid="{00000000-0005-0000-0000-000016AF0000}"/>
    <cellStyle name="Page Number 2" xfId="20695" xr:uid="{00000000-0005-0000-0000-000017AF0000}"/>
    <cellStyle name="Page Number 2 2" xfId="20696" xr:uid="{00000000-0005-0000-0000-000018AF0000}"/>
    <cellStyle name="Page Number 2 2 2" xfId="20697" xr:uid="{00000000-0005-0000-0000-000019AF0000}"/>
    <cellStyle name="per start" xfId="49927" xr:uid="{00000000-0005-0000-0000-00001AAF0000}"/>
    <cellStyle name="Percen - Style2" xfId="20698" xr:uid="{00000000-0005-0000-0000-00001BAF0000}"/>
    <cellStyle name="Percen - Style2 2" xfId="20699" xr:uid="{00000000-0005-0000-0000-00001CAF0000}"/>
    <cellStyle name="Percen - Style2 2 2" xfId="20700" xr:uid="{00000000-0005-0000-0000-00001DAF0000}"/>
    <cellStyle name="Percen - Style2 2 2 2" xfId="20701" xr:uid="{00000000-0005-0000-0000-00001EAF0000}"/>
    <cellStyle name="Percent" xfId="25796" builtinId="5"/>
    <cellStyle name="Percent [0]" xfId="49928" xr:uid="{00000000-0005-0000-0000-000020AF0000}"/>
    <cellStyle name="Percent [0] 2" xfId="49929" xr:uid="{00000000-0005-0000-0000-000021AF0000}"/>
    <cellStyle name="Percent [0] 2 2" xfId="49930" xr:uid="{00000000-0005-0000-0000-000022AF0000}"/>
    <cellStyle name="Percent [0] 3" xfId="49931" xr:uid="{00000000-0005-0000-0000-000023AF0000}"/>
    <cellStyle name="Percent [0] 4" xfId="49932" xr:uid="{00000000-0005-0000-0000-000024AF0000}"/>
    <cellStyle name="Percent [2]" xfId="20702" xr:uid="{00000000-0005-0000-0000-000025AF0000}"/>
    <cellStyle name="Percent [2] 2" xfId="20703" xr:uid="{00000000-0005-0000-0000-000026AF0000}"/>
    <cellStyle name="Percent [2] 2 2" xfId="20704" xr:uid="{00000000-0005-0000-0000-000027AF0000}"/>
    <cellStyle name="Percent [2] 2 2 2" xfId="20705" xr:uid="{00000000-0005-0000-0000-000028AF0000}"/>
    <cellStyle name="Percent [2] 2 3" xfId="20706" xr:uid="{00000000-0005-0000-0000-000029AF0000}"/>
    <cellStyle name="Percent [2] 2 3 2" xfId="20707" xr:uid="{00000000-0005-0000-0000-00002AAF0000}"/>
    <cellStyle name="Percent [2] 2 4" xfId="20708" xr:uid="{00000000-0005-0000-0000-00002BAF0000}"/>
    <cellStyle name="Percent [2] 2 5" xfId="49933" xr:uid="{00000000-0005-0000-0000-00002CAF0000}"/>
    <cellStyle name="Percent [2] 3" xfId="20709" xr:uid="{00000000-0005-0000-0000-00002DAF0000}"/>
    <cellStyle name="Percent [2] 3 2" xfId="20710" xr:uid="{00000000-0005-0000-0000-00002EAF0000}"/>
    <cellStyle name="Percent [2] 3 2 2" xfId="49934" xr:uid="{00000000-0005-0000-0000-00002FAF0000}"/>
    <cellStyle name="Percent [2] 3 2 3" xfId="49935" xr:uid="{00000000-0005-0000-0000-000030AF0000}"/>
    <cellStyle name="Percent [2] 3 3" xfId="49936" xr:uid="{00000000-0005-0000-0000-000031AF0000}"/>
    <cellStyle name="Percent [2] 3 4" xfId="49937" xr:uid="{00000000-0005-0000-0000-000032AF0000}"/>
    <cellStyle name="Percent [2] 4" xfId="20711" xr:uid="{00000000-0005-0000-0000-000033AF0000}"/>
    <cellStyle name="Percent [2] 4 2" xfId="20712" xr:uid="{00000000-0005-0000-0000-000034AF0000}"/>
    <cellStyle name="Percent [2] 4 2 2" xfId="49938" xr:uid="{00000000-0005-0000-0000-000035AF0000}"/>
    <cellStyle name="Percent [2] 4 2 2 2" xfId="49939" xr:uid="{00000000-0005-0000-0000-000036AF0000}"/>
    <cellStyle name="Percent [2] 4 2 3" xfId="49940" xr:uid="{00000000-0005-0000-0000-000037AF0000}"/>
    <cellStyle name="Percent [2] 4 3" xfId="49941" xr:uid="{00000000-0005-0000-0000-000038AF0000}"/>
    <cellStyle name="Percent [2] 4 3 2" xfId="49942" xr:uid="{00000000-0005-0000-0000-000039AF0000}"/>
    <cellStyle name="Percent [2] 4 4" xfId="49943" xr:uid="{00000000-0005-0000-0000-00003AAF0000}"/>
    <cellStyle name="Percent [2] 5" xfId="20713" xr:uid="{00000000-0005-0000-0000-00003BAF0000}"/>
    <cellStyle name="Percent [2] 5 2" xfId="49944" xr:uid="{00000000-0005-0000-0000-00003CAF0000}"/>
    <cellStyle name="Percent [2] 5 2 2" xfId="49945" xr:uid="{00000000-0005-0000-0000-00003DAF0000}"/>
    <cellStyle name="Percent [2] 5 2 2 2" xfId="49946" xr:uid="{00000000-0005-0000-0000-00003EAF0000}"/>
    <cellStyle name="Percent [2] 5 2 3" xfId="49947" xr:uid="{00000000-0005-0000-0000-00003FAF0000}"/>
    <cellStyle name="Percent [2] 5 3" xfId="49948" xr:uid="{00000000-0005-0000-0000-000040AF0000}"/>
    <cellStyle name="Percent [2] 5 3 2" xfId="49949" xr:uid="{00000000-0005-0000-0000-000041AF0000}"/>
    <cellStyle name="Percent [2] 5 4" xfId="49950" xr:uid="{00000000-0005-0000-0000-000042AF0000}"/>
    <cellStyle name="Percent [2] 6" xfId="49951" xr:uid="{00000000-0005-0000-0000-000043AF0000}"/>
    <cellStyle name="Percent [2] 6 2" xfId="49952" xr:uid="{00000000-0005-0000-0000-000044AF0000}"/>
    <cellStyle name="Percent [2] 7" xfId="49953" xr:uid="{00000000-0005-0000-0000-000045AF0000}"/>
    <cellStyle name="Percent [2] 8" xfId="49954" xr:uid="{00000000-0005-0000-0000-000046AF0000}"/>
    <cellStyle name="Percent [2] 9" xfId="49955" xr:uid="{00000000-0005-0000-0000-000047AF0000}"/>
    <cellStyle name="Percent 10" xfId="20714" xr:uid="{00000000-0005-0000-0000-000048AF0000}"/>
    <cellStyle name="Percent 10 2" xfId="20715" xr:uid="{00000000-0005-0000-0000-000049AF0000}"/>
    <cellStyle name="Percent 10 2 2" xfId="20716" xr:uid="{00000000-0005-0000-0000-00004AAF0000}"/>
    <cellStyle name="Percent 10 2 2 2" xfId="20717" xr:uid="{00000000-0005-0000-0000-00004BAF0000}"/>
    <cellStyle name="Percent 10 2 2 2 2" xfId="20718" xr:uid="{00000000-0005-0000-0000-00004CAF0000}"/>
    <cellStyle name="Percent 10 2 2 3" xfId="20719" xr:uid="{00000000-0005-0000-0000-00004DAF0000}"/>
    <cellStyle name="Percent 10 2 3" xfId="20720" xr:uid="{00000000-0005-0000-0000-00004EAF0000}"/>
    <cellStyle name="Percent 10 2 4" xfId="49956" xr:uid="{00000000-0005-0000-0000-00004FAF0000}"/>
    <cellStyle name="Percent 10 3" xfId="20721" xr:uid="{00000000-0005-0000-0000-000050AF0000}"/>
    <cellStyle name="Percent 10 3 2" xfId="20722" xr:uid="{00000000-0005-0000-0000-000051AF0000}"/>
    <cellStyle name="Percent 10 3 2 2" xfId="20723" xr:uid="{00000000-0005-0000-0000-000052AF0000}"/>
    <cellStyle name="Percent 10 3 2 2 2" xfId="20724" xr:uid="{00000000-0005-0000-0000-000053AF0000}"/>
    <cellStyle name="Percent 10 3 3" xfId="20725" xr:uid="{00000000-0005-0000-0000-000054AF0000}"/>
    <cellStyle name="Percent 10 4" xfId="20726" xr:uid="{00000000-0005-0000-0000-000055AF0000}"/>
    <cellStyle name="Percent 10 4 2" xfId="20727" xr:uid="{00000000-0005-0000-0000-000056AF0000}"/>
    <cellStyle name="Percent 10 4 2 2" xfId="20728" xr:uid="{00000000-0005-0000-0000-000057AF0000}"/>
    <cellStyle name="Percent 10 4 2 2 2" xfId="20729" xr:uid="{00000000-0005-0000-0000-000058AF0000}"/>
    <cellStyle name="Percent 10 4 3" xfId="49957" xr:uid="{00000000-0005-0000-0000-000059AF0000}"/>
    <cellStyle name="Percent 10 5" xfId="20730" xr:uid="{00000000-0005-0000-0000-00005AAF0000}"/>
    <cellStyle name="Percent 10 5 2" xfId="49958" xr:uid="{00000000-0005-0000-0000-00005BAF0000}"/>
    <cellStyle name="Percent 10 6" xfId="20731" xr:uid="{00000000-0005-0000-0000-00005CAF0000}"/>
    <cellStyle name="Percent 10 6 2" xfId="20732" xr:uid="{00000000-0005-0000-0000-00005DAF0000}"/>
    <cellStyle name="Percent 10 6 2 2" xfId="20733" xr:uid="{00000000-0005-0000-0000-00005EAF0000}"/>
    <cellStyle name="Percent 10 7" xfId="20734" xr:uid="{00000000-0005-0000-0000-00005FAF0000}"/>
    <cellStyle name="Percent 10 8" xfId="20735" xr:uid="{00000000-0005-0000-0000-000060AF0000}"/>
    <cellStyle name="Percent 100" xfId="20736" xr:uid="{00000000-0005-0000-0000-000061AF0000}"/>
    <cellStyle name="Percent 100 2" xfId="20737" xr:uid="{00000000-0005-0000-0000-000062AF0000}"/>
    <cellStyle name="Percent 101" xfId="20738" xr:uid="{00000000-0005-0000-0000-000063AF0000}"/>
    <cellStyle name="Percent 101 2" xfId="20739" xr:uid="{00000000-0005-0000-0000-000064AF0000}"/>
    <cellStyle name="Percent 102" xfId="20740" xr:uid="{00000000-0005-0000-0000-000065AF0000}"/>
    <cellStyle name="Percent 102 2" xfId="20741" xr:uid="{00000000-0005-0000-0000-000066AF0000}"/>
    <cellStyle name="Percent 103" xfId="20742" xr:uid="{00000000-0005-0000-0000-000067AF0000}"/>
    <cellStyle name="Percent 103 2" xfId="20743" xr:uid="{00000000-0005-0000-0000-000068AF0000}"/>
    <cellStyle name="Percent 104" xfId="20744" xr:uid="{00000000-0005-0000-0000-000069AF0000}"/>
    <cellStyle name="Percent 104 2" xfId="20745" xr:uid="{00000000-0005-0000-0000-00006AAF0000}"/>
    <cellStyle name="Percent 105" xfId="20746" xr:uid="{00000000-0005-0000-0000-00006BAF0000}"/>
    <cellStyle name="Percent 105 2" xfId="20747" xr:uid="{00000000-0005-0000-0000-00006CAF0000}"/>
    <cellStyle name="Percent 106" xfId="20748" xr:uid="{00000000-0005-0000-0000-00006DAF0000}"/>
    <cellStyle name="Percent 106 2" xfId="20749" xr:uid="{00000000-0005-0000-0000-00006EAF0000}"/>
    <cellStyle name="Percent 107" xfId="20750" xr:uid="{00000000-0005-0000-0000-00006FAF0000}"/>
    <cellStyle name="Percent 107 2" xfId="20751" xr:uid="{00000000-0005-0000-0000-000070AF0000}"/>
    <cellStyle name="Percent 108" xfId="20752" xr:uid="{00000000-0005-0000-0000-000071AF0000}"/>
    <cellStyle name="Percent 108 2" xfId="20753" xr:uid="{00000000-0005-0000-0000-000072AF0000}"/>
    <cellStyle name="Percent 109" xfId="20754" xr:uid="{00000000-0005-0000-0000-000073AF0000}"/>
    <cellStyle name="Percent 109 2" xfId="20755" xr:uid="{00000000-0005-0000-0000-000074AF0000}"/>
    <cellStyle name="Percent 11" xfId="20756" xr:uid="{00000000-0005-0000-0000-000075AF0000}"/>
    <cellStyle name="Percent 11 2" xfId="20757" xr:uid="{00000000-0005-0000-0000-000076AF0000}"/>
    <cellStyle name="Percent 11 2 2" xfId="20758" xr:uid="{00000000-0005-0000-0000-000077AF0000}"/>
    <cellStyle name="Percent 11 2 2 2" xfId="20759" xr:uid="{00000000-0005-0000-0000-000078AF0000}"/>
    <cellStyle name="Percent 11 2 2 2 2" xfId="20760" xr:uid="{00000000-0005-0000-0000-000079AF0000}"/>
    <cellStyle name="Percent 11 2 3" xfId="20761" xr:uid="{00000000-0005-0000-0000-00007AAF0000}"/>
    <cellStyle name="Percent 11 2 4" xfId="49959" xr:uid="{00000000-0005-0000-0000-00007BAF0000}"/>
    <cellStyle name="Percent 11 3" xfId="20762" xr:uid="{00000000-0005-0000-0000-00007CAF0000}"/>
    <cellStyle name="Percent 11 3 2" xfId="20763" xr:uid="{00000000-0005-0000-0000-00007DAF0000}"/>
    <cellStyle name="Percent 11 3 2 2" xfId="20764" xr:uid="{00000000-0005-0000-0000-00007EAF0000}"/>
    <cellStyle name="Percent 11 3 2 2 2" xfId="20765" xr:uid="{00000000-0005-0000-0000-00007FAF0000}"/>
    <cellStyle name="Percent 11 3 3" xfId="49960" xr:uid="{00000000-0005-0000-0000-000080AF0000}"/>
    <cellStyle name="Percent 11 4" xfId="20766" xr:uid="{00000000-0005-0000-0000-000081AF0000}"/>
    <cellStyle name="Percent 11 4 2" xfId="20767" xr:uid="{00000000-0005-0000-0000-000082AF0000}"/>
    <cellStyle name="Percent 11 4 2 2" xfId="20768" xr:uid="{00000000-0005-0000-0000-000083AF0000}"/>
    <cellStyle name="Percent 11 4 2 2 2" xfId="20769" xr:uid="{00000000-0005-0000-0000-000084AF0000}"/>
    <cellStyle name="Percent 11 4 3" xfId="20770" xr:uid="{00000000-0005-0000-0000-000085AF0000}"/>
    <cellStyle name="Percent 11 5" xfId="20771" xr:uid="{00000000-0005-0000-0000-000086AF0000}"/>
    <cellStyle name="Percent 11 5 2" xfId="20772" xr:uid="{00000000-0005-0000-0000-000087AF0000}"/>
    <cellStyle name="Percent 11 5 2 2" xfId="20773" xr:uid="{00000000-0005-0000-0000-000088AF0000}"/>
    <cellStyle name="Percent 11 5 2 2 2" xfId="20774" xr:uid="{00000000-0005-0000-0000-000089AF0000}"/>
    <cellStyle name="Percent 11 5 3" xfId="49961" xr:uid="{00000000-0005-0000-0000-00008AAF0000}"/>
    <cellStyle name="Percent 11 6" xfId="20775" xr:uid="{00000000-0005-0000-0000-00008BAF0000}"/>
    <cellStyle name="Percent 11 7" xfId="20776" xr:uid="{00000000-0005-0000-0000-00008CAF0000}"/>
    <cellStyle name="Percent 11 7 2" xfId="20777" xr:uid="{00000000-0005-0000-0000-00008DAF0000}"/>
    <cellStyle name="Percent 11 7 2 2" xfId="20778" xr:uid="{00000000-0005-0000-0000-00008EAF0000}"/>
    <cellStyle name="Percent 11 8" xfId="20779" xr:uid="{00000000-0005-0000-0000-00008FAF0000}"/>
    <cellStyle name="Percent 11 9" xfId="20780" xr:uid="{00000000-0005-0000-0000-000090AF0000}"/>
    <cellStyle name="Percent 110" xfId="20781" xr:uid="{00000000-0005-0000-0000-000091AF0000}"/>
    <cellStyle name="Percent 110 2" xfId="20782" xr:uid="{00000000-0005-0000-0000-000092AF0000}"/>
    <cellStyle name="Percent 111" xfId="20783" xr:uid="{00000000-0005-0000-0000-000093AF0000}"/>
    <cellStyle name="Percent 111 2" xfId="20784" xr:uid="{00000000-0005-0000-0000-000094AF0000}"/>
    <cellStyle name="Percent 112" xfId="20785" xr:uid="{00000000-0005-0000-0000-000095AF0000}"/>
    <cellStyle name="Percent 112 2" xfId="20786" xr:uid="{00000000-0005-0000-0000-000096AF0000}"/>
    <cellStyle name="Percent 113" xfId="20787" xr:uid="{00000000-0005-0000-0000-000097AF0000}"/>
    <cellStyle name="Percent 113 2" xfId="20788" xr:uid="{00000000-0005-0000-0000-000098AF0000}"/>
    <cellStyle name="Percent 114" xfId="20789" xr:uid="{00000000-0005-0000-0000-000099AF0000}"/>
    <cellStyle name="Percent 114 2" xfId="20790" xr:uid="{00000000-0005-0000-0000-00009AAF0000}"/>
    <cellStyle name="Percent 115" xfId="20791" xr:uid="{00000000-0005-0000-0000-00009BAF0000}"/>
    <cellStyle name="Percent 115 2" xfId="20792" xr:uid="{00000000-0005-0000-0000-00009CAF0000}"/>
    <cellStyle name="Percent 116" xfId="20793" xr:uid="{00000000-0005-0000-0000-00009DAF0000}"/>
    <cellStyle name="Percent 117" xfId="20794" xr:uid="{00000000-0005-0000-0000-00009EAF0000}"/>
    <cellStyle name="Percent 118" xfId="20795" xr:uid="{00000000-0005-0000-0000-00009FAF0000}"/>
    <cellStyle name="Percent 119" xfId="20796" xr:uid="{00000000-0005-0000-0000-0000A0AF0000}"/>
    <cellStyle name="Percent 12" xfId="20797" xr:uid="{00000000-0005-0000-0000-0000A1AF0000}"/>
    <cellStyle name="Percent 12 2" xfId="20798" xr:uid="{00000000-0005-0000-0000-0000A2AF0000}"/>
    <cellStyle name="Percent 12 2 2" xfId="20799" xr:uid="{00000000-0005-0000-0000-0000A3AF0000}"/>
    <cellStyle name="Percent 12 2 2 2" xfId="20800" xr:uid="{00000000-0005-0000-0000-0000A4AF0000}"/>
    <cellStyle name="Percent 12 2 2 2 2" xfId="20801" xr:uid="{00000000-0005-0000-0000-0000A5AF0000}"/>
    <cellStyle name="Percent 12 2 3" xfId="20802" xr:uid="{00000000-0005-0000-0000-0000A6AF0000}"/>
    <cellStyle name="Percent 12 2 4" xfId="49962" xr:uid="{00000000-0005-0000-0000-0000A7AF0000}"/>
    <cellStyle name="Percent 12 3" xfId="20803" xr:uid="{00000000-0005-0000-0000-0000A8AF0000}"/>
    <cellStyle name="Percent 12 3 2" xfId="20804" xr:uid="{00000000-0005-0000-0000-0000A9AF0000}"/>
    <cellStyle name="Percent 12 3 2 2" xfId="20805" xr:uid="{00000000-0005-0000-0000-0000AAAF0000}"/>
    <cellStyle name="Percent 12 3 2 2 2" xfId="20806" xr:uid="{00000000-0005-0000-0000-0000ABAF0000}"/>
    <cellStyle name="Percent 12 3 3" xfId="49963" xr:uid="{00000000-0005-0000-0000-0000ACAF0000}"/>
    <cellStyle name="Percent 12 4" xfId="20807" xr:uid="{00000000-0005-0000-0000-0000ADAF0000}"/>
    <cellStyle name="Percent 12 4 2" xfId="49964" xr:uid="{00000000-0005-0000-0000-0000AEAF0000}"/>
    <cellStyle name="Percent 12 5" xfId="20808" xr:uid="{00000000-0005-0000-0000-0000AFAF0000}"/>
    <cellStyle name="Percent 12 5 2" xfId="20809" xr:uid="{00000000-0005-0000-0000-0000B0AF0000}"/>
    <cellStyle name="Percent 12 5 2 2" xfId="20810" xr:uid="{00000000-0005-0000-0000-0000B1AF0000}"/>
    <cellStyle name="Percent 12 6" xfId="20811" xr:uid="{00000000-0005-0000-0000-0000B2AF0000}"/>
    <cellStyle name="Percent 12 7" xfId="20812" xr:uid="{00000000-0005-0000-0000-0000B3AF0000}"/>
    <cellStyle name="Percent 12 8" xfId="49965" xr:uid="{00000000-0005-0000-0000-0000B4AF0000}"/>
    <cellStyle name="Percent 120" xfId="20813" xr:uid="{00000000-0005-0000-0000-0000B5AF0000}"/>
    <cellStyle name="Percent 121" xfId="20814" xr:uid="{00000000-0005-0000-0000-0000B6AF0000}"/>
    <cellStyle name="Percent 122" xfId="20815" xr:uid="{00000000-0005-0000-0000-0000B7AF0000}"/>
    <cellStyle name="Percent 123" xfId="20816" xr:uid="{00000000-0005-0000-0000-0000B8AF0000}"/>
    <cellStyle name="Percent 124" xfId="20817" xr:uid="{00000000-0005-0000-0000-0000B9AF0000}"/>
    <cellStyle name="Percent 125" xfId="20818" xr:uid="{00000000-0005-0000-0000-0000BAAF0000}"/>
    <cellStyle name="Percent 126" xfId="20819" xr:uid="{00000000-0005-0000-0000-0000BBAF0000}"/>
    <cellStyle name="Percent 127" xfId="20820" xr:uid="{00000000-0005-0000-0000-0000BCAF0000}"/>
    <cellStyle name="Percent 128" xfId="20821" xr:uid="{00000000-0005-0000-0000-0000BDAF0000}"/>
    <cellStyle name="Percent 129" xfId="20822" xr:uid="{00000000-0005-0000-0000-0000BEAF0000}"/>
    <cellStyle name="Percent 13" xfId="20823" xr:uid="{00000000-0005-0000-0000-0000BFAF0000}"/>
    <cellStyle name="Percent 13 2" xfId="20824" xr:uid="{00000000-0005-0000-0000-0000C0AF0000}"/>
    <cellStyle name="Percent 13 2 2" xfId="20825" xr:uid="{00000000-0005-0000-0000-0000C1AF0000}"/>
    <cellStyle name="Percent 13 2 2 2" xfId="20826" xr:uid="{00000000-0005-0000-0000-0000C2AF0000}"/>
    <cellStyle name="Percent 13 2 2 2 2" xfId="20827" xr:uid="{00000000-0005-0000-0000-0000C3AF0000}"/>
    <cellStyle name="Percent 13 2 2 3" xfId="20828" xr:uid="{00000000-0005-0000-0000-0000C4AF0000}"/>
    <cellStyle name="Percent 13 2 3" xfId="20829" xr:uid="{00000000-0005-0000-0000-0000C5AF0000}"/>
    <cellStyle name="Percent 13 2 4" xfId="49966" xr:uid="{00000000-0005-0000-0000-0000C6AF0000}"/>
    <cellStyle name="Percent 13 2 5" xfId="49967" xr:uid="{00000000-0005-0000-0000-0000C7AF0000}"/>
    <cellStyle name="Percent 13 3" xfId="20830" xr:uid="{00000000-0005-0000-0000-0000C8AF0000}"/>
    <cellStyle name="Percent 13 3 2" xfId="20831" xr:uid="{00000000-0005-0000-0000-0000C9AF0000}"/>
    <cellStyle name="Percent 13 3 2 2" xfId="20832" xr:uid="{00000000-0005-0000-0000-0000CAAF0000}"/>
    <cellStyle name="Percent 13 3 2 2 2" xfId="20833" xr:uid="{00000000-0005-0000-0000-0000CBAF0000}"/>
    <cellStyle name="Percent 13 3 3" xfId="20834" xr:uid="{00000000-0005-0000-0000-0000CCAF0000}"/>
    <cellStyle name="Percent 13 4" xfId="20835" xr:uid="{00000000-0005-0000-0000-0000CDAF0000}"/>
    <cellStyle name="Percent 13 4 2" xfId="20836" xr:uid="{00000000-0005-0000-0000-0000CEAF0000}"/>
    <cellStyle name="Percent 13 4 2 2" xfId="20837" xr:uid="{00000000-0005-0000-0000-0000CFAF0000}"/>
    <cellStyle name="Percent 13 4 2 2 2" xfId="20838" xr:uid="{00000000-0005-0000-0000-0000D0AF0000}"/>
    <cellStyle name="Percent 13 4 3" xfId="49968" xr:uid="{00000000-0005-0000-0000-0000D1AF0000}"/>
    <cellStyle name="Percent 13 5" xfId="20839" xr:uid="{00000000-0005-0000-0000-0000D2AF0000}"/>
    <cellStyle name="Percent 13 5 2" xfId="49969" xr:uid="{00000000-0005-0000-0000-0000D3AF0000}"/>
    <cellStyle name="Percent 13 6" xfId="20840" xr:uid="{00000000-0005-0000-0000-0000D4AF0000}"/>
    <cellStyle name="Percent 13 6 2" xfId="20841" xr:uid="{00000000-0005-0000-0000-0000D5AF0000}"/>
    <cellStyle name="Percent 13 6 2 2" xfId="20842" xr:uid="{00000000-0005-0000-0000-0000D6AF0000}"/>
    <cellStyle name="Percent 13 7" xfId="20843" xr:uid="{00000000-0005-0000-0000-0000D7AF0000}"/>
    <cellStyle name="Percent 13 8" xfId="20844" xr:uid="{00000000-0005-0000-0000-0000D8AF0000}"/>
    <cellStyle name="Percent 13 9" xfId="49970" xr:uid="{00000000-0005-0000-0000-0000D9AF0000}"/>
    <cellStyle name="Percent 130" xfId="20845" xr:uid="{00000000-0005-0000-0000-0000DAAF0000}"/>
    <cellStyle name="Percent 131" xfId="20846" xr:uid="{00000000-0005-0000-0000-0000DBAF0000}"/>
    <cellStyle name="Percent 132" xfId="20847" xr:uid="{00000000-0005-0000-0000-0000DCAF0000}"/>
    <cellStyle name="Percent 133" xfId="20848" xr:uid="{00000000-0005-0000-0000-0000DDAF0000}"/>
    <cellStyle name="Percent 134" xfId="20849" xr:uid="{00000000-0005-0000-0000-0000DEAF0000}"/>
    <cellStyle name="Percent 135" xfId="25800" xr:uid="{00000000-0005-0000-0000-0000DFAF0000}"/>
    <cellStyle name="Percent 136" xfId="25817" xr:uid="{00000000-0005-0000-0000-0000E0AF0000}"/>
    <cellStyle name="Percent 137" xfId="49971" xr:uid="{00000000-0005-0000-0000-0000E1AF0000}"/>
    <cellStyle name="Percent 138" xfId="49972" xr:uid="{00000000-0005-0000-0000-0000E2AF0000}"/>
    <cellStyle name="Percent 139" xfId="49973" xr:uid="{00000000-0005-0000-0000-0000E3AF0000}"/>
    <cellStyle name="Percent 14" xfId="20850" xr:uid="{00000000-0005-0000-0000-0000E4AF0000}"/>
    <cellStyle name="Percent 14 2" xfId="20851" xr:uid="{00000000-0005-0000-0000-0000E5AF0000}"/>
    <cellStyle name="Percent 14 2 2" xfId="20852" xr:uid="{00000000-0005-0000-0000-0000E6AF0000}"/>
    <cellStyle name="Percent 14 2 2 2" xfId="20853" xr:uid="{00000000-0005-0000-0000-0000E7AF0000}"/>
    <cellStyle name="Percent 14 2 2 2 2" xfId="20854" xr:uid="{00000000-0005-0000-0000-0000E8AF0000}"/>
    <cellStyle name="Percent 14 2 3" xfId="20855" xr:uid="{00000000-0005-0000-0000-0000E9AF0000}"/>
    <cellStyle name="Percent 14 2 4" xfId="49974" xr:uid="{00000000-0005-0000-0000-0000EAAF0000}"/>
    <cellStyle name="Percent 14 3" xfId="20856" xr:uid="{00000000-0005-0000-0000-0000EBAF0000}"/>
    <cellStyle name="Percent 14 3 2" xfId="20857" xr:uid="{00000000-0005-0000-0000-0000ECAF0000}"/>
    <cellStyle name="Percent 14 3 2 2" xfId="20858" xr:uid="{00000000-0005-0000-0000-0000EDAF0000}"/>
    <cellStyle name="Percent 14 3 2 2 2" xfId="20859" xr:uid="{00000000-0005-0000-0000-0000EEAF0000}"/>
    <cellStyle name="Percent 14 3 3" xfId="20860" xr:uid="{00000000-0005-0000-0000-0000EFAF0000}"/>
    <cellStyle name="Percent 14 4" xfId="20861" xr:uid="{00000000-0005-0000-0000-0000F0AF0000}"/>
    <cellStyle name="Percent 14 4 2" xfId="49975" xr:uid="{00000000-0005-0000-0000-0000F1AF0000}"/>
    <cellStyle name="Percent 14 5" xfId="20862" xr:uid="{00000000-0005-0000-0000-0000F2AF0000}"/>
    <cellStyle name="Percent 14 5 2" xfId="20863" xr:uid="{00000000-0005-0000-0000-0000F3AF0000}"/>
    <cellStyle name="Percent 14 5 2 2" xfId="20864" xr:uid="{00000000-0005-0000-0000-0000F4AF0000}"/>
    <cellStyle name="Percent 14 6" xfId="20865" xr:uid="{00000000-0005-0000-0000-0000F5AF0000}"/>
    <cellStyle name="Percent 14 7" xfId="20866" xr:uid="{00000000-0005-0000-0000-0000F6AF0000}"/>
    <cellStyle name="Percent 14 8" xfId="49976" xr:uid="{00000000-0005-0000-0000-0000F7AF0000}"/>
    <cellStyle name="Percent 140" xfId="49977" xr:uid="{00000000-0005-0000-0000-0000F8AF0000}"/>
    <cellStyle name="Percent 141" xfId="49978" xr:uid="{00000000-0005-0000-0000-0000F9AF0000}"/>
    <cellStyle name="Percent 142" xfId="49979" xr:uid="{00000000-0005-0000-0000-0000FAAF0000}"/>
    <cellStyle name="Percent 143" xfId="49980" xr:uid="{00000000-0005-0000-0000-0000FBAF0000}"/>
    <cellStyle name="Percent 144" xfId="49981" xr:uid="{00000000-0005-0000-0000-0000FCAF0000}"/>
    <cellStyle name="Percent 145" xfId="49982" xr:uid="{00000000-0005-0000-0000-0000FDAF0000}"/>
    <cellStyle name="Percent 146" xfId="49983" xr:uid="{00000000-0005-0000-0000-0000FEAF0000}"/>
    <cellStyle name="Percent 147" xfId="49984" xr:uid="{00000000-0005-0000-0000-0000FFAF0000}"/>
    <cellStyle name="Percent 148" xfId="49985" xr:uid="{00000000-0005-0000-0000-000000B00000}"/>
    <cellStyle name="Percent 149" xfId="49986" xr:uid="{00000000-0005-0000-0000-000001B00000}"/>
    <cellStyle name="Percent 15" xfId="20867" xr:uid="{00000000-0005-0000-0000-000002B00000}"/>
    <cellStyle name="Percent 15 2" xfId="20868" xr:uid="{00000000-0005-0000-0000-000003B00000}"/>
    <cellStyle name="Percent 15 2 2" xfId="20869" xr:uid="{00000000-0005-0000-0000-000004B00000}"/>
    <cellStyle name="Percent 15 2 2 2" xfId="20870" xr:uid="{00000000-0005-0000-0000-000005B00000}"/>
    <cellStyle name="Percent 15 2 2 2 2" xfId="20871" xr:uid="{00000000-0005-0000-0000-000006B00000}"/>
    <cellStyle name="Percent 15 2 3" xfId="20872" xr:uid="{00000000-0005-0000-0000-000007B00000}"/>
    <cellStyle name="Percent 15 2 4" xfId="49987" xr:uid="{00000000-0005-0000-0000-000008B00000}"/>
    <cellStyle name="Percent 15 3" xfId="20873" xr:uid="{00000000-0005-0000-0000-000009B00000}"/>
    <cellStyle name="Percent 15 3 2" xfId="20874" xr:uid="{00000000-0005-0000-0000-00000AB00000}"/>
    <cellStyle name="Percent 15 3 2 2" xfId="20875" xr:uid="{00000000-0005-0000-0000-00000BB00000}"/>
    <cellStyle name="Percent 15 3 2 2 2" xfId="20876" xr:uid="{00000000-0005-0000-0000-00000CB00000}"/>
    <cellStyle name="Percent 15 3 3" xfId="20877" xr:uid="{00000000-0005-0000-0000-00000DB00000}"/>
    <cellStyle name="Percent 15 4" xfId="20878" xr:uid="{00000000-0005-0000-0000-00000EB00000}"/>
    <cellStyle name="Percent 15 4 2" xfId="49988" xr:uid="{00000000-0005-0000-0000-00000FB00000}"/>
    <cellStyle name="Percent 15 5" xfId="20879" xr:uid="{00000000-0005-0000-0000-000010B00000}"/>
    <cellStyle name="Percent 15 5 2" xfId="20880" xr:uid="{00000000-0005-0000-0000-000011B00000}"/>
    <cellStyle name="Percent 15 5 2 2" xfId="20881" xr:uid="{00000000-0005-0000-0000-000012B00000}"/>
    <cellStyle name="Percent 15 6" xfId="20882" xr:uid="{00000000-0005-0000-0000-000013B00000}"/>
    <cellStyle name="Percent 15 7" xfId="20883" xr:uid="{00000000-0005-0000-0000-000014B00000}"/>
    <cellStyle name="Percent 15 8" xfId="49989" xr:uid="{00000000-0005-0000-0000-000015B00000}"/>
    <cellStyle name="Percent 150" xfId="49990" xr:uid="{00000000-0005-0000-0000-000016B00000}"/>
    <cellStyle name="Percent 151" xfId="49991" xr:uid="{00000000-0005-0000-0000-000017B00000}"/>
    <cellStyle name="Percent 152" xfId="49992" xr:uid="{00000000-0005-0000-0000-000018B00000}"/>
    <cellStyle name="Percent 153" xfId="49993" xr:uid="{00000000-0005-0000-0000-000019B00000}"/>
    <cellStyle name="Percent 154" xfId="49994" xr:uid="{00000000-0005-0000-0000-00001AB00000}"/>
    <cellStyle name="Percent 155" xfId="49995" xr:uid="{00000000-0005-0000-0000-00001BB00000}"/>
    <cellStyle name="Percent 156" xfId="49996" xr:uid="{00000000-0005-0000-0000-00001CB00000}"/>
    <cellStyle name="Percent 157" xfId="49997" xr:uid="{00000000-0005-0000-0000-00001DB00000}"/>
    <cellStyle name="Percent 158" xfId="49998" xr:uid="{00000000-0005-0000-0000-00001EB00000}"/>
    <cellStyle name="Percent 159" xfId="49999" xr:uid="{00000000-0005-0000-0000-00001FB00000}"/>
    <cellStyle name="Percent 16" xfId="20884" xr:uid="{00000000-0005-0000-0000-000020B00000}"/>
    <cellStyle name="Percent 16 2" xfId="20885" xr:uid="{00000000-0005-0000-0000-000021B00000}"/>
    <cellStyle name="Percent 16 2 2" xfId="20886" xr:uid="{00000000-0005-0000-0000-000022B00000}"/>
    <cellStyle name="Percent 16 2 2 2" xfId="20887" xr:uid="{00000000-0005-0000-0000-000023B00000}"/>
    <cellStyle name="Percent 16 2 2 2 2" xfId="20888" xr:uid="{00000000-0005-0000-0000-000024B00000}"/>
    <cellStyle name="Percent 16 2 3" xfId="20889" xr:uid="{00000000-0005-0000-0000-000025B00000}"/>
    <cellStyle name="Percent 16 3" xfId="20890" xr:uid="{00000000-0005-0000-0000-000026B00000}"/>
    <cellStyle name="Percent 16 3 2" xfId="20891" xr:uid="{00000000-0005-0000-0000-000027B00000}"/>
    <cellStyle name="Percent 16 3 2 2" xfId="20892" xr:uid="{00000000-0005-0000-0000-000028B00000}"/>
    <cellStyle name="Percent 16 3 2 2 2" xfId="20893" xr:uid="{00000000-0005-0000-0000-000029B00000}"/>
    <cellStyle name="Percent 16 4" xfId="20894" xr:uid="{00000000-0005-0000-0000-00002AB00000}"/>
    <cellStyle name="Percent 16 4 2" xfId="50000" xr:uid="{00000000-0005-0000-0000-00002BB00000}"/>
    <cellStyle name="Percent 16 5" xfId="20895" xr:uid="{00000000-0005-0000-0000-00002CB00000}"/>
    <cellStyle name="Percent 16 5 2" xfId="20896" xr:uid="{00000000-0005-0000-0000-00002DB00000}"/>
    <cellStyle name="Percent 16 5 2 2" xfId="20897" xr:uid="{00000000-0005-0000-0000-00002EB00000}"/>
    <cellStyle name="Percent 16 6" xfId="20898" xr:uid="{00000000-0005-0000-0000-00002FB00000}"/>
    <cellStyle name="Percent 16 6 2" xfId="20899" xr:uid="{00000000-0005-0000-0000-000030B00000}"/>
    <cellStyle name="Percent 16 7" xfId="20900" xr:uid="{00000000-0005-0000-0000-000031B00000}"/>
    <cellStyle name="Percent 16 8" xfId="50001" xr:uid="{00000000-0005-0000-0000-000032B00000}"/>
    <cellStyle name="Percent 16 9" xfId="50002" xr:uid="{00000000-0005-0000-0000-000033B00000}"/>
    <cellStyle name="Percent 160" xfId="50003" xr:uid="{00000000-0005-0000-0000-000034B00000}"/>
    <cellStyle name="Percent 161" xfId="50004" xr:uid="{00000000-0005-0000-0000-000035B00000}"/>
    <cellStyle name="Percent 162" xfId="50005" xr:uid="{00000000-0005-0000-0000-000036B00000}"/>
    <cellStyle name="Percent 163" xfId="50006" xr:uid="{00000000-0005-0000-0000-000037B00000}"/>
    <cellStyle name="Percent 164" xfId="54266" xr:uid="{B92CD2D0-82B8-4D06-9A0D-C96C04B1461A}"/>
    <cellStyle name="Percent 165" xfId="54269" xr:uid="{FC39DDAB-FF45-45F5-A05B-BF35FBCFA1FE}"/>
    <cellStyle name="Percent 166" xfId="54293" xr:uid="{E291C7FC-ADAD-41AD-A4E5-12F75E17AC9A}"/>
    <cellStyle name="Percent 167" xfId="54272" xr:uid="{95323AEA-CCE1-495B-B765-F9FAAB324635}"/>
    <cellStyle name="Percent 168" xfId="54303" xr:uid="{0704E9F0-D0C3-41B9-A92B-E017E6620C27}"/>
    <cellStyle name="Percent 169" xfId="54302" xr:uid="{3652C070-82AF-41E7-85B1-15B506AD6E6B}"/>
    <cellStyle name="Percent 17" xfId="20901" xr:uid="{00000000-0005-0000-0000-000038B00000}"/>
    <cellStyle name="Percent 17 2" xfId="20902" xr:uid="{00000000-0005-0000-0000-000039B00000}"/>
    <cellStyle name="Percent 17 2 2" xfId="20903" xr:uid="{00000000-0005-0000-0000-00003AB00000}"/>
    <cellStyle name="Percent 17 2 2 2" xfId="20904" xr:uid="{00000000-0005-0000-0000-00003BB00000}"/>
    <cellStyle name="Percent 17 2 3" xfId="20905" xr:uid="{00000000-0005-0000-0000-00003CB00000}"/>
    <cellStyle name="Percent 17 2 4" xfId="50007" xr:uid="{00000000-0005-0000-0000-00003DB00000}"/>
    <cellStyle name="Percent 17 3" xfId="20906" xr:uid="{00000000-0005-0000-0000-00003EB00000}"/>
    <cellStyle name="Percent 17 3 2" xfId="20907" xr:uid="{00000000-0005-0000-0000-00003FB00000}"/>
    <cellStyle name="Percent 17 4" xfId="20908" xr:uid="{00000000-0005-0000-0000-000040B00000}"/>
    <cellStyle name="Percent 17 4 2" xfId="50008" xr:uid="{00000000-0005-0000-0000-000041B00000}"/>
    <cellStyle name="Percent 17 5" xfId="50009" xr:uid="{00000000-0005-0000-0000-000042B00000}"/>
    <cellStyle name="Percent 17 5 2" xfId="50010" xr:uid="{00000000-0005-0000-0000-000043B00000}"/>
    <cellStyle name="Percent 17 6" xfId="50011" xr:uid="{00000000-0005-0000-0000-000044B00000}"/>
    <cellStyle name="Percent 17 7" xfId="50012" xr:uid="{00000000-0005-0000-0000-000045B00000}"/>
    <cellStyle name="Percent 17 8" xfId="50013" xr:uid="{00000000-0005-0000-0000-000046B00000}"/>
    <cellStyle name="Percent 17 9" xfId="50014" xr:uid="{00000000-0005-0000-0000-000047B00000}"/>
    <cellStyle name="Percent 170" xfId="54306" xr:uid="{0B9D6963-ACA4-4804-8474-FC6C12BDFC4F}"/>
    <cellStyle name="Percent 171" xfId="54309" xr:uid="{E7F623E6-1222-4E51-9439-8E1F5FE5954A}"/>
    <cellStyle name="Percent 172" xfId="54372" xr:uid="{4A8B8DCC-D7FF-4FC5-8F42-4A929FD7678E}"/>
    <cellStyle name="Percent 18" xfId="20909" xr:uid="{00000000-0005-0000-0000-000048B00000}"/>
    <cellStyle name="Percent 18 2" xfId="20910" xr:uid="{00000000-0005-0000-0000-000049B00000}"/>
    <cellStyle name="Percent 18 2 2" xfId="20911" xr:uid="{00000000-0005-0000-0000-00004AB00000}"/>
    <cellStyle name="Percent 18 2 2 2" xfId="20912" xr:uid="{00000000-0005-0000-0000-00004BB00000}"/>
    <cellStyle name="Percent 18 2 3" xfId="20913" xr:uid="{00000000-0005-0000-0000-00004CB00000}"/>
    <cellStyle name="Percent 18 2 4" xfId="50015" xr:uid="{00000000-0005-0000-0000-00004DB00000}"/>
    <cellStyle name="Percent 18 3" xfId="20914" xr:uid="{00000000-0005-0000-0000-00004EB00000}"/>
    <cellStyle name="Percent 18 3 2" xfId="20915" xr:uid="{00000000-0005-0000-0000-00004FB00000}"/>
    <cellStyle name="Percent 18 4" xfId="20916" xr:uid="{00000000-0005-0000-0000-000050B00000}"/>
    <cellStyle name="Percent 18 4 2" xfId="50016" xr:uid="{00000000-0005-0000-0000-000051B00000}"/>
    <cellStyle name="Percent 18 5" xfId="50017" xr:uid="{00000000-0005-0000-0000-000052B00000}"/>
    <cellStyle name="Percent 18 5 2" xfId="50018" xr:uid="{00000000-0005-0000-0000-000053B00000}"/>
    <cellStyle name="Percent 18 6" xfId="50019" xr:uid="{00000000-0005-0000-0000-000054B00000}"/>
    <cellStyle name="Percent 18 7" xfId="50020" xr:uid="{00000000-0005-0000-0000-000055B00000}"/>
    <cellStyle name="Percent 18 8" xfId="50021" xr:uid="{00000000-0005-0000-0000-000056B00000}"/>
    <cellStyle name="Percent 18 9" xfId="50022" xr:uid="{00000000-0005-0000-0000-000057B00000}"/>
    <cellStyle name="Percent 19" xfId="20917" xr:uid="{00000000-0005-0000-0000-000058B00000}"/>
    <cellStyle name="Percent 19 2" xfId="20918" xr:uid="{00000000-0005-0000-0000-000059B00000}"/>
    <cellStyle name="Percent 19 2 2" xfId="20919" xr:uid="{00000000-0005-0000-0000-00005AB00000}"/>
    <cellStyle name="Percent 19 2 2 2" xfId="20920" xr:uid="{00000000-0005-0000-0000-00005BB00000}"/>
    <cellStyle name="Percent 19 2 3" xfId="20921" xr:uid="{00000000-0005-0000-0000-00005CB00000}"/>
    <cellStyle name="Percent 19 3" xfId="20922" xr:uid="{00000000-0005-0000-0000-00005DB00000}"/>
    <cellStyle name="Percent 19 3 2" xfId="20923" xr:uid="{00000000-0005-0000-0000-00005EB00000}"/>
    <cellStyle name="Percent 19 4" xfId="20924" xr:uid="{00000000-0005-0000-0000-00005FB00000}"/>
    <cellStyle name="Percent 19 4 2" xfId="50023" xr:uid="{00000000-0005-0000-0000-000060B00000}"/>
    <cellStyle name="Percent 19 5" xfId="50024" xr:uid="{00000000-0005-0000-0000-000061B00000}"/>
    <cellStyle name="Percent 19 5 2" xfId="50025" xr:uid="{00000000-0005-0000-0000-000062B00000}"/>
    <cellStyle name="Percent 19 6" xfId="50026" xr:uid="{00000000-0005-0000-0000-000063B00000}"/>
    <cellStyle name="Percent 19 7" xfId="50027" xr:uid="{00000000-0005-0000-0000-000064B00000}"/>
    <cellStyle name="Percent 19 8" xfId="50028" xr:uid="{00000000-0005-0000-0000-000065B00000}"/>
    <cellStyle name="Percent 19 9" xfId="50029" xr:uid="{00000000-0005-0000-0000-000066B00000}"/>
    <cellStyle name="Percent 2" xfId="20925" xr:uid="{00000000-0005-0000-0000-000067B00000}"/>
    <cellStyle name="Percent 2 10" xfId="20926" xr:uid="{00000000-0005-0000-0000-000068B00000}"/>
    <cellStyle name="Percent 2 10 2" xfId="20927" xr:uid="{00000000-0005-0000-0000-000069B00000}"/>
    <cellStyle name="Percent 2 10 2 2" xfId="20928" xr:uid="{00000000-0005-0000-0000-00006AB00000}"/>
    <cellStyle name="Percent 2 11" xfId="50030" xr:uid="{00000000-0005-0000-0000-00006BB00000}"/>
    <cellStyle name="Percent 2 12" xfId="50031" xr:uid="{00000000-0005-0000-0000-00006CB00000}"/>
    <cellStyle name="Percent 2 13" xfId="50032" xr:uid="{00000000-0005-0000-0000-00006DB00000}"/>
    <cellStyle name="Percent 2 14" xfId="50033" xr:uid="{00000000-0005-0000-0000-00006EB00000}"/>
    <cellStyle name="Percent 2 15" xfId="50034" xr:uid="{00000000-0005-0000-0000-00006FB00000}"/>
    <cellStyle name="Percent 2 16" xfId="50035" xr:uid="{00000000-0005-0000-0000-000070B00000}"/>
    <cellStyle name="Percent 2 2" xfId="20929" xr:uid="{00000000-0005-0000-0000-000071B00000}"/>
    <cellStyle name="Percent 2 2 10" xfId="50036" xr:uid="{00000000-0005-0000-0000-000072B00000}"/>
    <cellStyle name="Percent 2 2 11" xfId="50037" xr:uid="{00000000-0005-0000-0000-000073B00000}"/>
    <cellStyle name="Percent 2 2 2" xfId="20930" xr:uid="{00000000-0005-0000-0000-000074B00000}"/>
    <cellStyle name="Percent 2 2 2 2" xfId="20931" xr:uid="{00000000-0005-0000-0000-000075B00000}"/>
    <cellStyle name="Percent 2 2 2 2 2" xfId="20932" xr:uid="{00000000-0005-0000-0000-000076B00000}"/>
    <cellStyle name="Percent 2 2 2 2 2 2" xfId="20933" xr:uid="{00000000-0005-0000-0000-000077B00000}"/>
    <cellStyle name="Percent 2 2 2 2 2 2 2" xfId="20934" xr:uid="{00000000-0005-0000-0000-000078B00000}"/>
    <cellStyle name="Percent 2 2 2 2 3" xfId="20935" xr:uid="{00000000-0005-0000-0000-000079B00000}"/>
    <cellStyle name="Percent 2 2 2 3" xfId="20936" xr:uid="{00000000-0005-0000-0000-00007AB00000}"/>
    <cellStyle name="Percent 2 2 2 3 2" xfId="20937" xr:uid="{00000000-0005-0000-0000-00007BB00000}"/>
    <cellStyle name="Percent 2 2 2 3 2 2" xfId="20938" xr:uid="{00000000-0005-0000-0000-00007CB00000}"/>
    <cellStyle name="Percent 2 2 2 3 2 2 2" xfId="20939" xr:uid="{00000000-0005-0000-0000-00007DB00000}"/>
    <cellStyle name="Percent 2 2 2 3 3" xfId="20940" xr:uid="{00000000-0005-0000-0000-00007EB00000}"/>
    <cellStyle name="Percent 2 2 2 4" xfId="20941" xr:uid="{00000000-0005-0000-0000-00007FB00000}"/>
    <cellStyle name="Percent 2 2 2 5" xfId="20942" xr:uid="{00000000-0005-0000-0000-000080B00000}"/>
    <cellStyle name="Percent 2 2 2 5 2" xfId="20943" xr:uid="{00000000-0005-0000-0000-000081B00000}"/>
    <cellStyle name="Percent 2 2 2 5 2 2" xfId="20944" xr:uid="{00000000-0005-0000-0000-000082B00000}"/>
    <cellStyle name="Percent 2 2 2 6" xfId="20945" xr:uid="{00000000-0005-0000-0000-000083B00000}"/>
    <cellStyle name="Percent 2 2 2 7" xfId="20946" xr:uid="{00000000-0005-0000-0000-000084B00000}"/>
    <cellStyle name="Percent 2 2 2 8" xfId="20947" xr:uid="{00000000-0005-0000-0000-000085B00000}"/>
    <cellStyle name="Percent 2 2 3" xfId="20948" xr:uid="{00000000-0005-0000-0000-000086B00000}"/>
    <cellStyle name="Percent 2 2 3 2" xfId="20949" xr:uid="{00000000-0005-0000-0000-000087B00000}"/>
    <cellStyle name="Percent 2 2 3 2 2" xfId="20950" xr:uid="{00000000-0005-0000-0000-000088B00000}"/>
    <cellStyle name="Percent 2 2 3 2 2 2" xfId="20951" xr:uid="{00000000-0005-0000-0000-000089B00000}"/>
    <cellStyle name="Percent 2 2 3 3" xfId="20952" xr:uid="{00000000-0005-0000-0000-00008AB00000}"/>
    <cellStyle name="Percent 2 2 3 4" xfId="54893" xr:uid="{E80B68FE-F791-4671-BFDB-E16821616B83}"/>
    <cellStyle name="Percent 2 2 4" xfId="20953" xr:uid="{00000000-0005-0000-0000-00008BB00000}"/>
    <cellStyle name="Percent 2 2 4 2" xfId="20954" xr:uid="{00000000-0005-0000-0000-00008CB00000}"/>
    <cellStyle name="Percent 2 2 4 2 2" xfId="20955" xr:uid="{00000000-0005-0000-0000-00008DB00000}"/>
    <cellStyle name="Percent 2 2 4 2 2 2" xfId="20956" xr:uid="{00000000-0005-0000-0000-00008EB00000}"/>
    <cellStyle name="Percent 2 2 5" xfId="20957" xr:uid="{00000000-0005-0000-0000-00008FB00000}"/>
    <cellStyle name="Percent 2 2 5 2" xfId="20958" xr:uid="{00000000-0005-0000-0000-000090B00000}"/>
    <cellStyle name="Percent 2 2 5 2 2" xfId="20959" xr:uid="{00000000-0005-0000-0000-000091B00000}"/>
    <cellStyle name="Percent 2 2 5 2 2 2" xfId="20960" xr:uid="{00000000-0005-0000-0000-000092B00000}"/>
    <cellStyle name="Percent 2 2 5 3" xfId="20961" xr:uid="{00000000-0005-0000-0000-000093B00000}"/>
    <cellStyle name="Percent 2 2 6" xfId="20962" xr:uid="{00000000-0005-0000-0000-000094B00000}"/>
    <cellStyle name="Percent 2 2 6 2" xfId="20963" xr:uid="{00000000-0005-0000-0000-000095B00000}"/>
    <cellStyle name="Percent 2 2 6 2 2" xfId="20964" xr:uid="{00000000-0005-0000-0000-000096B00000}"/>
    <cellStyle name="Percent 2 2 7" xfId="20965" xr:uid="{00000000-0005-0000-0000-000097B00000}"/>
    <cellStyle name="Percent 2 2 7 2" xfId="20966" xr:uid="{00000000-0005-0000-0000-000098B00000}"/>
    <cellStyle name="Percent 2 2 7 2 2" xfId="20967" xr:uid="{00000000-0005-0000-0000-000099B00000}"/>
    <cellStyle name="Percent 2 2 8" xfId="20968" xr:uid="{00000000-0005-0000-0000-00009AB00000}"/>
    <cellStyle name="Percent 2 2 8 2" xfId="20969" xr:uid="{00000000-0005-0000-0000-00009BB00000}"/>
    <cellStyle name="Percent 2 2 9" xfId="50038" xr:uid="{00000000-0005-0000-0000-00009CB00000}"/>
    <cellStyle name="Percent 2 3" xfId="20970" xr:uid="{00000000-0005-0000-0000-00009DB00000}"/>
    <cellStyle name="Percent 2 3 10" xfId="50039" xr:uid="{00000000-0005-0000-0000-00009EB00000}"/>
    <cellStyle name="Percent 2 3 2" xfId="20971" xr:uid="{00000000-0005-0000-0000-00009FB00000}"/>
    <cellStyle name="Percent 2 3 2 2" xfId="20972" xr:uid="{00000000-0005-0000-0000-0000A0B00000}"/>
    <cellStyle name="Percent 2 3 2 2 2" xfId="20973" xr:uid="{00000000-0005-0000-0000-0000A1B00000}"/>
    <cellStyle name="Percent 2 3 2 2 2 2" xfId="20974" xr:uid="{00000000-0005-0000-0000-0000A2B00000}"/>
    <cellStyle name="Percent 2 3 2 2 2 2 2" xfId="20975" xr:uid="{00000000-0005-0000-0000-0000A3B00000}"/>
    <cellStyle name="Percent 2 3 2 2 2 2 2 2" xfId="20976" xr:uid="{00000000-0005-0000-0000-0000A4B00000}"/>
    <cellStyle name="Percent 2 3 2 2 3" xfId="20977" xr:uid="{00000000-0005-0000-0000-0000A5B00000}"/>
    <cellStyle name="Percent 2 3 2 2 3 2" xfId="20978" xr:uid="{00000000-0005-0000-0000-0000A6B00000}"/>
    <cellStyle name="Percent 2 3 2 2 3 2 2" xfId="20979" xr:uid="{00000000-0005-0000-0000-0000A7B00000}"/>
    <cellStyle name="Percent 2 3 2 3" xfId="20980" xr:uid="{00000000-0005-0000-0000-0000A8B00000}"/>
    <cellStyle name="Percent 2 3 2 3 2" xfId="20981" xr:uid="{00000000-0005-0000-0000-0000A9B00000}"/>
    <cellStyle name="Percent 2 3 2 3 2 2" xfId="20982" xr:uid="{00000000-0005-0000-0000-0000AAB00000}"/>
    <cellStyle name="Percent 2 3 2 3 2 2 2" xfId="20983" xr:uid="{00000000-0005-0000-0000-0000ABB00000}"/>
    <cellStyle name="Percent 2 3 2 3 3" xfId="20984" xr:uid="{00000000-0005-0000-0000-0000ACB00000}"/>
    <cellStyle name="Percent 2 3 2 3 3 2" xfId="20985" xr:uid="{00000000-0005-0000-0000-0000ADB00000}"/>
    <cellStyle name="Percent 2 3 2 3 3 2 2" xfId="20986" xr:uid="{00000000-0005-0000-0000-0000AEB00000}"/>
    <cellStyle name="Percent 2 3 2 3 3 3" xfId="20987" xr:uid="{00000000-0005-0000-0000-0000AFB00000}"/>
    <cellStyle name="Percent 2 3 2 3 4" xfId="20988" xr:uid="{00000000-0005-0000-0000-0000B0B00000}"/>
    <cellStyle name="Percent 2 3 2 3 4 2" xfId="20989" xr:uid="{00000000-0005-0000-0000-0000B1B00000}"/>
    <cellStyle name="Percent 2 3 2 3 5" xfId="20990" xr:uid="{00000000-0005-0000-0000-0000B2B00000}"/>
    <cellStyle name="Percent 2 3 2 3 5 2" xfId="20991" xr:uid="{00000000-0005-0000-0000-0000B3B00000}"/>
    <cellStyle name="Percent 2 3 2 3 6" xfId="20992" xr:uid="{00000000-0005-0000-0000-0000B4B00000}"/>
    <cellStyle name="Percent 2 3 2 4" xfId="20993" xr:uid="{00000000-0005-0000-0000-0000B5B00000}"/>
    <cellStyle name="Percent 2 3 2 4 2" xfId="20994" xr:uid="{00000000-0005-0000-0000-0000B6B00000}"/>
    <cellStyle name="Percent 2 3 2 4 2 2" xfId="20995" xr:uid="{00000000-0005-0000-0000-0000B7B00000}"/>
    <cellStyle name="Percent 2 3 2 4 2 2 2" xfId="20996" xr:uid="{00000000-0005-0000-0000-0000B8B00000}"/>
    <cellStyle name="Percent 2 3 2 4 3" xfId="20997" xr:uid="{00000000-0005-0000-0000-0000B9B00000}"/>
    <cellStyle name="Percent 2 3 2 5" xfId="20998" xr:uid="{00000000-0005-0000-0000-0000BAB00000}"/>
    <cellStyle name="Percent 2 3 2 5 2" xfId="20999" xr:uid="{00000000-0005-0000-0000-0000BBB00000}"/>
    <cellStyle name="Percent 2 3 2 5 3" xfId="21000" xr:uid="{00000000-0005-0000-0000-0000BCB00000}"/>
    <cellStyle name="Percent 2 3 2 5 3 2" xfId="21001" xr:uid="{00000000-0005-0000-0000-0000BDB00000}"/>
    <cellStyle name="Percent 2 3 2 5 4" xfId="21002" xr:uid="{00000000-0005-0000-0000-0000BEB00000}"/>
    <cellStyle name="Percent 2 3 2 6" xfId="21003" xr:uid="{00000000-0005-0000-0000-0000BFB00000}"/>
    <cellStyle name="Percent 2 3 2 6 2" xfId="21004" xr:uid="{00000000-0005-0000-0000-0000C0B00000}"/>
    <cellStyle name="Percent 2 3 2 6 2 2" xfId="21005" xr:uid="{00000000-0005-0000-0000-0000C1B00000}"/>
    <cellStyle name="Percent 2 3 2 7" xfId="21006" xr:uid="{00000000-0005-0000-0000-0000C2B00000}"/>
    <cellStyle name="Percent 2 3 2 8" xfId="21007" xr:uid="{00000000-0005-0000-0000-0000C3B00000}"/>
    <cellStyle name="Percent 2 3 3" xfId="21008" xr:uid="{00000000-0005-0000-0000-0000C4B00000}"/>
    <cellStyle name="Percent 2 3 3 2" xfId="21009" xr:uid="{00000000-0005-0000-0000-0000C5B00000}"/>
    <cellStyle name="Percent 2 3 3 2 2" xfId="21010" xr:uid="{00000000-0005-0000-0000-0000C6B00000}"/>
    <cellStyle name="Percent 2 3 3 2 2 2" xfId="21011" xr:uid="{00000000-0005-0000-0000-0000C7B00000}"/>
    <cellStyle name="Percent 2 3 3 2 2 2 2" xfId="21012" xr:uid="{00000000-0005-0000-0000-0000C8B00000}"/>
    <cellStyle name="Percent 2 3 3 3" xfId="21013" xr:uid="{00000000-0005-0000-0000-0000C9B00000}"/>
    <cellStyle name="Percent 2 3 3 3 2" xfId="21014" xr:uid="{00000000-0005-0000-0000-0000CAB00000}"/>
    <cellStyle name="Percent 2 3 3 3 2 2" xfId="21015" xr:uid="{00000000-0005-0000-0000-0000CBB00000}"/>
    <cellStyle name="Percent 2 3 3 4" xfId="21016" xr:uid="{00000000-0005-0000-0000-0000CCB00000}"/>
    <cellStyle name="Percent 2 3 4" xfId="21017" xr:uid="{00000000-0005-0000-0000-0000CDB00000}"/>
    <cellStyle name="Percent 2 3 4 2" xfId="21018" xr:uid="{00000000-0005-0000-0000-0000CEB00000}"/>
    <cellStyle name="Percent 2 3 4 2 2" xfId="21019" xr:uid="{00000000-0005-0000-0000-0000CFB00000}"/>
    <cellStyle name="Percent 2 3 4 2 2 2" xfId="21020" xr:uid="{00000000-0005-0000-0000-0000D0B00000}"/>
    <cellStyle name="Percent 2 3 4 3" xfId="21021" xr:uid="{00000000-0005-0000-0000-0000D1B00000}"/>
    <cellStyle name="Percent 2 3 4 3 2" xfId="21022" xr:uid="{00000000-0005-0000-0000-0000D2B00000}"/>
    <cellStyle name="Percent 2 3 4 3 2 2" xfId="21023" xr:uid="{00000000-0005-0000-0000-0000D3B00000}"/>
    <cellStyle name="Percent 2 3 4 3 3" xfId="21024" xr:uid="{00000000-0005-0000-0000-0000D4B00000}"/>
    <cellStyle name="Percent 2 3 4 4" xfId="21025" xr:uid="{00000000-0005-0000-0000-0000D5B00000}"/>
    <cellStyle name="Percent 2 3 4 4 2" xfId="21026" xr:uid="{00000000-0005-0000-0000-0000D6B00000}"/>
    <cellStyle name="Percent 2 3 4 5" xfId="21027" xr:uid="{00000000-0005-0000-0000-0000D7B00000}"/>
    <cellStyle name="Percent 2 3 4 5 2" xfId="21028" xr:uid="{00000000-0005-0000-0000-0000D8B00000}"/>
    <cellStyle name="Percent 2 3 4 6" xfId="21029" xr:uid="{00000000-0005-0000-0000-0000D9B00000}"/>
    <cellStyle name="Percent 2 3 4 7" xfId="21030" xr:uid="{00000000-0005-0000-0000-0000DAB00000}"/>
    <cellStyle name="Percent 2 3 5" xfId="21031" xr:uid="{00000000-0005-0000-0000-0000DBB00000}"/>
    <cellStyle name="Percent 2 3 5 2" xfId="21032" xr:uid="{00000000-0005-0000-0000-0000DCB00000}"/>
    <cellStyle name="Percent 2 3 5 2 2" xfId="21033" xr:uid="{00000000-0005-0000-0000-0000DDB00000}"/>
    <cellStyle name="Percent 2 3 5 2 2 2" xfId="21034" xr:uid="{00000000-0005-0000-0000-0000DEB00000}"/>
    <cellStyle name="Percent 2 3 6" xfId="21035" xr:uid="{00000000-0005-0000-0000-0000DFB00000}"/>
    <cellStyle name="Percent 2 3 6 2" xfId="21036" xr:uid="{00000000-0005-0000-0000-0000E0B00000}"/>
    <cellStyle name="Percent 2 3 6 3" xfId="21037" xr:uid="{00000000-0005-0000-0000-0000E1B00000}"/>
    <cellStyle name="Percent 2 3 6 3 2" xfId="21038" xr:uid="{00000000-0005-0000-0000-0000E2B00000}"/>
    <cellStyle name="Percent 2 3 6 4" xfId="21039" xr:uid="{00000000-0005-0000-0000-0000E3B00000}"/>
    <cellStyle name="Percent 2 3 7" xfId="21040" xr:uid="{00000000-0005-0000-0000-0000E4B00000}"/>
    <cellStyle name="Percent 2 3 7 2" xfId="21041" xr:uid="{00000000-0005-0000-0000-0000E5B00000}"/>
    <cellStyle name="Percent 2 3 7 2 2" xfId="21042" xr:uid="{00000000-0005-0000-0000-0000E6B00000}"/>
    <cellStyle name="Percent 2 3 8" xfId="21043" xr:uid="{00000000-0005-0000-0000-0000E7B00000}"/>
    <cellStyle name="Percent 2 3 9" xfId="50040" xr:uid="{00000000-0005-0000-0000-0000E8B00000}"/>
    <cellStyle name="Percent 2 4" xfId="21044" xr:uid="{00000000-0005-0000-0000-0000E9B00000}"/>
    <cellStyle name="Percent 2 4 2" xfId="21045" xr:uid="{00000000-0005-0000-0000-0000EAB00000}"/>
    <cellStyle name="Percent 2 4 2 2" xfId="21046" xr:uid="{00000000-0005-0000-0000-0000EBB00000}"/>
    <cellStyle name="Percent 2 4 2 2 2" xfId="21047" xr:uid="{00000000-0005-0000-0000-0000ECB00000}"/>
    <cellStyle name="Percent 2 4 2 3" xfId="21048" xr:uid="{00000000-0005-0000-0000-0000EDB00000}"/>
    <cellStyle name="Percent 2 4 2 4" xfId="50041" xr:uid="{00000000-0005-0000-0000-0000EEB00000}"/>
    <cellStyle name="Percent 2 4 3" xfId="21049" xr:uid="{00000000-0005-0000-0000-0000EFB00000}"/>
    <cellStyle name="Percent 2 4 3 2" xfId="50042" xr:uid="{00000000-0005-0000-0000-0000F0B00000}"/>
    <cellStyle name="Percent 2 4 4" xfId="50043" xr:uid="{00000000-0005-0000-0000-0000F1B00000}"/>
    <cellStyle name="Percent 2 4 5" xfId="50044" xr:uid="{00000000-0005-0000-0000-0000F2B00000}"/>
    <cellStyle name="Percent 2 4 6" xfId="50045" xr:uid="{00000000-0005-0000-0000-0000F3B00000}"/>
    <cellStyle name="Percent 2 4 7" xfId="50046" xr:uid="{00000000-0005-0000-0000-0000F4B00000}"/>
    <cellStyle name="Percent 2 5" xfId="21050" xr:uid="{00000000-0005-0000-0000-0000F5B00000}"/>
    <cellStyle name="Percent 2 5 2" xfId="21051" xr:uid="{00000000-0005-0000-0000-0000F6B00000}"/>
    <cellStyle name="Percent 2 5 2 2" xfId="21052" xr:uid="{00000000-0005-0000-0000-0000F7B00000}"/>
    <cellStyle name="Percent 2 5 2 2 2" xfId="21053" xr:uid="{00000000-0005-0000-0000-0000F8B00000}"/>
    <cellStyle name="Percent 2 5 2 2 2 2" xfId="21054" xr:uid="{00000000-0005-0000-0000-0000F9B00000}"/>
    <cellStyle name="Percent 2 5 2 2 3" xfId="50047" xr:uid="{00000000-0005-0000-0000-0000FAB00000}"/>
    <cellStyle name="Percent 2 5 2 3" xfId="21055" xr:uid="{00000000-0005-0000-0000-0000FBB00000}"/>
    <cellStyle name="Percent 2 5 2 4" xfId="21056" xr:uid="{00000000-0005-0000-0000-0000FCB00000}"/>
    <cellStyle name="Percent 2 5 3" xfId="21057" xr:uid="{00000000-0005-0000-0000-0000FDB00000}"/>
    <cellStyle name="Percent 2 5 3 2" xfId="21058" xr:uid="{00000000-0005-0000-0000-0000FEB00000}"/>
    <cellStyle name="Percent 2 5 3 2 2" xfId="21059" xr:uid="{00000000-0005-0000-0000-0000FFB00000}"/>
    <cellStyle name="Percent 2 5 3 2 2 2" xfId="21060" xr:uid="{00000000-0005-0000-0000-000000B10000}"/>
    <cellStyle name="Percent 2 5 3 3" xfId="21061" xr:uid="{00000000-0005-0000-0000-000001B10000}"/>
    <cellStyle name="Percent 2 5 4" xfId="21062" xr:uid="{00000000-0005-0000-0000-000002B10000}"/>
    <cellStyle name="Percent 2 5 5" xfId="21063" xr:uid="{00000000-0005-0000-0000-000003B10000}"/>
    <cellStyle name="Percent 2 5 5 2" xfId="21064" xr:uid="{00000000-0005-0000-0000-000004B10000}"/>
    <cellStyle name="Percent 2 5 5 2 2" xfId="21065" xr:uid="{00000000-0005-0000-0000-000005B10000}"/>
    <cellStyle name="Percent 2 5 6" xfId="21066" xr:uid="{00000000-0005-0000-0000-000006B10000}"/>
    <cellStyle name="Percent 2 5 7" xfId="21067" xr:uid="{00000000-0005-0000-0000-000007B10000}"/>
    <cellStyle name="Percent 2 6" xfId="21068" xr:uid="{00000000-0005-0000-0000-000008B10000}"/>
    <cellStyle name="Percent 2 6 2" xfId="21069" xr:uid="{00000000-0005-0000-0000-000009B10000}"/>
    <cellStyle name="Percent 2 6 2 2" xfId="21070" xr:uid="{00000000-0005-0000-0000-00000AB10000}"/>
    <cellStyle name="Percent 2 6 2 2 2" xfId="21071" xr:uid="{00000000-0005-0000-0000-00000BB10000}"/>
    <cellStyle name="Percent 2 6 3" xfId="21072" xr:uid="{00000000-0005-0000-0000-00000CB10000}"/>
    <cellStyle name="Percent 2 7" xfId="21073" xr:uid="{00000000-0005-0000-0000-00000DB10000}"/>
    <cellStyle name="Percent 2 7 2" xfId="21074" xr:uid="{00000000-0005-0000-0000-00000EB10000}"/>
    <cellStyle name="Percent 2 7 2 2" xfId="21075" xr:uid="{00000000-0005-0000-0000-00000FB10000}"/>
    <cellStyle name="Percent 2 7 2 2 2" xfId="21076" xr:uid="{00000000-0005-0000-0000-000010B10000}"/>
    <cellStyle name="Percent 2 7 3" xfId="21077" xr:uid="{00000000-0005-0000-0000-000011B10000}"/>
    <cellStyle name="Percent 2 8" xfId="21078" xr:uid="{00000000-0005-0000-0000-000012B10000}"/>
    <cellStyle name="Percent 2 8 2" xfId="21079" xr:uid="{00000000-0005-0000-0000-000013B10000}"/>
    <cellStyle name="Percent 2 8 2 2" xfId="21080" xr:uid="{00000000-0005-0000-0000-000014B10000}"/>
    <cellStyle name="Percent 2 8 2 2 2" xfId="21081" xr:uid="{00000000-0005-0000-0000-000015B10000}"/>
    <cellStyle name="Percent 2 9" xfId="21082" xr:uid="{00000000-0005-0000-0000-000016B10000}"/>
    <cellStyle name="Percent 2 9 2" xfId="21083" xr:uid="{00000000-0005-0000-0000-000017B10000}"/>
    <cellStyle name="Percent 2 9 2 2" xfId="21084" xr:uid="{00000000-0005-0000-0000-000018B10000}"/>
    <cellStyle name="Percent 2 9 2 2 2" xfId="21085" xr:uid="{00000000-0005-0000-0000-000019B10000}"/>
    <cellStyle name="Percent 2_Schedule May 2011" xfId="21086" xr:uid="{00000000-0005-0000-0000-00001AB10000}"/>
    <cellStyle name="Percent 20" xfId="21087" xr:uid="{00000000-0005-0000-0000-00001BB10000}"/>
    <cellStyle name="Percent 20 2" xfId="21088" xr:uid="{00000000-0005-0000-0000-00001CB10000}"/>
    <cellStyle name="Percent 20 2 2" xfId="21089" xr:uid="{00000000-0005-0000-0000-00001DB10000}"/>
    <cellStyle name="Percent 20 2 2 2" xfId="21090" xr:uid="{00000000-0005-0000-0000-00001EB10000}"/>
    <cellStyle name="Percent 20 2 3" xfId="21091" xr:uid="{00000000-0005-0000-0000-00001FB10000}"/>
    <cellStyle name="Percent 20 3" xfId="21092" xr:uid="{00000000-0005-0000-0000-000020B10000}"/>
    <cellStyle name="Percent 20 3 2" xfId="21093" xr:uid="{00000000-0005-0000-0000-000021B10000}"/>
    <cellStyle name="Percent 20 4" xfId="21094" xr:uid="{00000000-0005-0000-0000-000022B10000}"/>
    <cellStyle name="Percent 20 4 2" xfId="50048" xr:uid="{00000000-0005-0000-0000-000023B10000}"/>
    <cellStyle name="Percent 20 5" xfId="50049" xr:uid="{00000000-0005-0000-0000-000024B10000}"/>
    <cellStyle name="Percent 20 5 2" xfId="50050" xr:uid="{00000000-0005-0000-0000-000025B10000}"/>
    <cellStyle name="Percent 20 6" xfId="50051" xr:uid="{00000000-0005-0000-0000-000026B10000}"/>
    <cellStyle name="Percent 20 7" xfId="50052" xr:uid="{00000000-0005-0000-0000-000027B10000}"/>
    <cellStyle name="Percent 20 8" xfId="50053" xr:uid="{00000000-0005-0000-0000-000028B10000}"/>
    <cellStyle name="Percent 21" xfId="21095" xr:uid="{00000000-0005-0000-0000-000029B10000}"/>
    <cellStyle name="Percent 21 2" xfId="21096" xr:uid="{00000000-0005-0000-0000-00002AB10000}"/>
    <cellStyle name="Percent 21 2 2" xfId="21097" xr:uid="{00000000-0005-0000-0000-00002BB10000}"/>
    <cellStyle name="Percent 21 2 2 2" xfId="21098" xr:uid="{00000000-0005-0000-0000-00002CB10000}"/>
    <cellStyle name="Percent 21 2 3" xfId="21099" xr:uid="{00000000-0005-0000-0000-00002DB10000}"/>
    <cellStyle name="Percent 21 3" xfId="21100" xr:uid="{00000000-0005-0000-0000-00002EB10000}"/>
    <cellStyle name="Percent 21 3 2" xfId="21101" xr:uid="{00000000-0005-0000-0000-00002FB10000}"/>
    <cellStyle name="Percent 21 4" xfId="21102" xr:uid="{00000000-0005-0000-0000-000030B10000}"/>
    <cellStyle name="Percent 21 4 2" xfId="50054" xr:uid="{00000000-0005-0000-0000-000031B10000}"/>
    <cellStyle name="Percent 21 5" xfId="50055" xr:uid="{00000000-0005-0000-0000-000032B10000}"/>
    <cellStyle name="Percent 21 5 2" xfId="50056" xr:uid="{00000000-0005-0000-0000-000033B10000}"/>
    <cellStyle name="Percent 21 6" xfId="50057" xr:uid="{00000000-0005-0000-0000-000034B10000}"/>
    <cellStyle name="Percent 21 7" xfId="50058" xr:uid="{00000000-0005-0000-0000-000035B10000}"/>
    <cellStyle name="Percent 21 8" xfId="50059" xr:uid="{00000000-0005-0000-0000-000036B10000}"/>
    <cellStyle name="Percent 22" xfId="21103" xr:uid="{00000000-0005-0000-0000-000037B10000}"/>
    <cellStyle name="Percent 22 2" xfId="21104" xr:uid="{00000000-0005-0000-0000-000038B10000}"/>
    <cellStyle name="Percent 22 2 2" xfId="21105" xr:uid="{00000000-0005-0000-0000-000039B10000}"/>
    <cellStyle name="Percent 22 2 2 2" xfId="21106" xr:uid="{00000000-0005-0000-0000-00003AB10000}"/>
    <cellStyle name="Percent 22 2 3" xfId="21107" xr:uid="{00000000-0005-0000-0000-00003BB10000}"/>
    <cellStyle name="Percent 22 3" xfId="21108" xr:uid="{00000000-0005-0000-0000-00003CB10000}"/>
    <cellStyle name="Percent 22 3 2" xfId="21109" xr:uid="{00000000-0005-0000-0000-00003DB10000}"/>
    <cellStyle name="Percent 22 4" xfId="21110" xr:uid="{00000000-0005-0000-0000-00003EB10000}"/>
    <cellStyle name="Percent 22 4 2" xfId="50060" xr:uid="{00000000-0005-0000-0000-00003FB10000}"/>
    <cellStyle name="Percent 22 5" xfId="50061" xr:uid="{00000000-0005-0000-0000-000040B10000}"/>
    <cellStyle name="Percent 22 5 2" xfId="50062" xr:uid="{00000000-0005-0000-0000-000041B10000}"/>
    <cellStyle name="Percent 22 6" xfId="50063" xr:uid="{00000000-0005-0000-0000-000042B10000}"/>
    <cellStyle name="Percent 22 7" xfId="50064" xr:uid="{00000000-0005-0000-0000-000043B10000}"/>
    <cellStyle name="Percent 22 8" xfId="50065" xr:uid="{00000000-0005-0000-0000-000044B10000}"/>
    <cellStyle name="Percent 23" xfId="21111" xr:uid="{00000000-0005-0000-0000-000045B10000}"/>
    <cellStyle name="Percent 23 2" xfId="21112" xr:uid="{00000000-0005-0000-0000-000046B10000}"/>
    <cellStyle name="Percent 23 2 2" xfId="21113" xr:uid="{00000000-0005-0000-0000-000047B10000}"/>
    <cellStyle name="Percent 23 2 2 2" xfId="21114" xr:uid="{00000000-0005-0000-0000-000048B10000}"/>
    <cellStyle name="Percent 23 2 3" xfId="21115" xr:uid="{00000000-0005-0000-0000-000049B10000}"/>
    <cellStyle name="Percent 23 3" xfId="21116" xr:uid="{00000000-0005-0000-0000-00004AB10000}"/>
    <cellStyle name="Percent 23 3 2" xfId="21117" xr:uid="{00000000-0005-0000-0000-00004BB10000}"/>
    <cellStyle name="Percent 23 4" xfId="21118" xr:uid="{00000000-0005-0000-0000-00004CB10000}"/>
    <cellStyle name="Percent 23 4 2" xfId="50066" xr:uid="{00000000-0005-0000-0000-00004DB10000}"/>
    <cellStyle name="Percent 23 5" xfId="50067" xr:uid="{00000000-0005-0000-0000-00004EB10000}"/>
    <cellStyle name="Percent 23 5 2" xfId="50068" xr:uid="{00000000-0005-0000-0000-00004FB10000}"/>
    <cellStyle name="Percent 23 6" xfId="50069" xr:uid="{00000000-0005-0000-0000-000050B10000}"/>
    <cellStyle name="Percent 23 7" xfId="50070" xr:uid="{00000000-0005-0000-0000-000051B10000}"/>
    <cellStyle name="Percent 23 8" xfId="50071" xr:uid="{00000000-0005-0000-0000-000052B10000}"/>
    <cellStyle name="Percent 24" xfId="21119" xr:uid="{00000000-0005-0000-0000-000053B10000}"/>
    <cellStyle name="Percent 24 2" xfId="21120" xr:uid="{00000000-0005-0000-0000-000054B10000}"/>
    <cellStyle name="Percent 24 2 2" xfId="21121" xr:uid="{00000000-0005-0000-0000-000055B10000}"/>
    <cellStyle name="Percent 24 2 2 2" xfId="21122" xr:uid="{00000000-0005-0000-0000-000056B10000}"/>
    <cellStyle name="Percent 24 2 3" xfId="21123" xr:uid="{00000000-0005-0000-0000-000057B10000}"/>
    <cellStyle name="Percent 24 3" xfId="21124" xr:uid="{00000000-0005-0000-0000-000058B10000}"/>
    <cellStyle name="Percent 24 3 2" xfId="50072" xr:uid="{00000000-0005-0000-0000-000059B10000}"/>
    <cellStyle name="Percent 24 4" xfId="50073" xr:uid="{00000000-0005-0000-0000-00005AB10000}"/>
    <cellStyle name="Percent 24 4 2" xfId="50074" xr:uid="{00000000-0005-0000-0000-00005BB10000}"/>
    <cellStyle name="Percent 24 5" xfId="50075" xr:uid="{00000000-0005-0000-0000-00005CB10000}"/>
    <cellStyle name="Percent 24 5 2" xfId="50076" xr:uid="{00000000-0005-0000-0000-00005DB10000}"/>
    <cellStyle name="Percent 24 6" xfId="50077" xr:uid="{00000000-0005-0000-0000-00005EB10000}"/>
    <cellStyle name="Percent 24 7" xfId="50078" xr:uid="{00000000-0005-0000-0000-00005FB10000}"/>
    <cellStyle name="Percent 24 8" xfId="50079" xr:uid="{00000000-0005-0000-0000-000060B10000}"/>
    <cellStyle name="Percent 25" xfId="21125" xr:uid="{00000000-0005-0000-0000-000061B10000}"/>
    <cellStyle name="Percent 25 2" xfId="21126" xr:uid="{00000000-0005-0000-0000-000062B10000}"/>
    <cellStyle name="Percent 25 2 2" xfId="21127" xr:uid="{00000000-0005-0000-0000-000063B10000}"/>
    <cellStyle name="Percent 25 2 2 2" xfId="21128" xr:uid="{00000000-0005-0000-0000-000064B10000}"/>
    <cellStyle name="Percent 25 2 3" xfId="21129" xr:uid="{00000000-0005-0000-0000-000065B10000}"/>
    <cellStyle name="Percent 25 3" xfId="21130" xr:uid="{00000000-0005-0000-0000-000066B10000}"/>
    <cellStyle name="Percent 25 3 2" xfId="21131" xr:uid="{00000000-0005-0000-0000-000067B10000}"/>
    <cellStyle name="Percent 25 4" xfId="21132" xr:uid="{00000000-0005-0000-0000-000068B10000}"/>
    <cellStyle name="Percent 25 4 2" xfId="50080" xr:uid="{00000000-0005-0000-0000-000069B10000}"/>
    <cellStyle name="Percent 25 5" xfId="50081" xr:uid="{00000000-0005-0000-0000-00006AB10000}"/>
    <cellStyle name="Percent 25 5 2" xfId="50082" xr:uid="{00000000-0005-0000-0000-00006BB10000}"/>
    <cellStyle name="Percent 25 6" xfId="50083" xr:uid="{00000000-0005-0000-0000-00006CB10000}"/>
    <cellStyle name="Percent 25 7" xfId="50084" xr:uid="{00000000-0005-0000-0000-00006DB10000}"/>
    <cellStyle name="Percent 25 8" xfId="50085" xr:uid="{00000000-0005-0000-0000-00006EB10000}"/>
    <cellStyle name="Percent 26" xfId="21133" xr:uid="{00000000-0005-0000-0000-00006FB10000}"/>
    <cellStyle name="Percent 26 2" xfId="21134" xr:uid="{00000000-0005-0000-0000-000070B10000}"/>
    <cellStyle name="Percent 26 2 2" xfId="21135" xr:uid="{00000000-0005-0000-0000-000071B10000}"/>
    <cellStyle name="Percent 26 2 2 2" xfId="21136" xr:uid="{00000000-0005-0000-0000-000072B10000}"/>
    <cellStyle name="Percent 26 2 3" xfId="21137" xr:uid="{00000000-0005-0000-0000-000073B10000}"/>
    <cellStyle name="Percent 26 3" xfId="21138" xr:uid="{00000000-0005-0000-0000-000074B10000}"/>
    <cellStyle name="Percent 26 3 2" xfId="50086" xr:uid="{00000000-0005-0000-0000-000075B10000}"/>
    <cellStyle name="Percent 26 4" xfId="50087" xr:uid="{00000000-0005-0000-0000-000076B10000}"/>
    <cellStyle name="Percent 26 4 2" xfId="50088" xr:uid="{00000000-0005-0000-0000-000077B10000}"/>
    <cellStyle name="Percent 26 5" xfId="50089" xr:uid="{00000000-0005-0000-0000-000078B10000}"/>
    <cellStyle name="Percent 26 5 2" xfId="50090" xr:uid="{00000000-0005-0000-0000-000079B10000}"/>
    <cellStyle name="Percent 26 6" xfId="50091" xr:uid="{00000000-0005-0000-0000-00007AB10000}"/>
    <cellStyle name="Percent 26 7" xfId="50092" xr:uid="{00000000-0005-0000-0000-00007BB10000}"/>
    <cellStyle name="Percent 26 8" xfId="50093" xr:uid="{00000000-0005-0000-0000-00007CB10000}"/>
    <cellStyle name="Percent 27" xfId="21139" xr:uid="{00000000-0005-0000-0000-00007DB10000}"/>
    <cellStyle name="Percent 27 2" xfId="21140" xr:uid="{00000000-0005-0000-0000-00007EB10000}"/>
    <cellStyle name="Percent 27 2 2" xfId="21141" xr:uid="{00000000-0005-0000-0000-00007FB10000}"/>
    <cellStyle name="Percent 27 2 2 2" xfId="21142" xr:uid="{00000000-0005-0000-0000-000080B10000}"/>
    <cellStyle name="Percent 27 2 3" xfId="21143" xr:uid="{00000000-0005-0000-0000-000081B10000}"/>
    <cellStyle name="Percent 27 3" xfId="21144" xr:uid="{00000000-0005-0000-0000-000082B10000}"/>
    <cellStyle name="Percent 27 3 2" xfId="21145" xr:uid="{00000000-0005-0000-0000-000083B10000}"/>
    <cellStyle name="Percent 27 4" xfId="21146" xr:uid="{00000000-0005-0000-0000-000084B10000}"/>
    <cellStyle name="Percent 27 4 2" xfId="50094" xr:uid="{00000000-0005-0000-0000-000085B10000}"/>
    <cellStyle name="Percent 27 5" xfId="50095" xr:uid="{00000000-0005-0000-0000-000086B10000}"/>
    <cellStyle name="Percent 27 5 2" xfId="50096" xr:uid="{00000000-0005-0000-0000-000087B10000}"/>
    <cellStyle name="Percent 27 6" xfId="50097" xr:uid="{00000000-0005-0000-0000-000088B10000}"/>
    <cellStyle name="Percent 27 7" xfId="50098" xr:uid="{00000000-0005-0000-0000-000089B10000}"/>
    <cellStyle name="Percent 27 8" xfId="50099" xr:uid="{00000000-0005-0000-0000-00008AB10000}"/>
    <cellStyle name="Percent 28" xfId="21147" xr:uid="{00000000-0005-0000-0000-00008BB10000}"/>
    <cellStyle name="Percent 28 2" xfId="21148" xr:uid="{00000000-0005-0000-0000-00008CB10000}"/>
    <cellStyle name="Percent 28 2 2" xfId="21149" xr:uid="{00000000-0005-0000-0000-00008DB10000}"/>
    <cellStyle name="Percent 28 2 2 2" xfId="21150" xr:uid="{00000000-0005-0000-0000-00008EB10000}"/>
    <cellStyle name="Percent 28 2 3" xfId="21151" xr:uid="{00000000-0005-0000-0000-00008FB10000}"/>
    <cellStyle name="Percent 28 3" xfId="21152" xr:uid="{00000000-0005-0000-0000-000090B10000}"/>
    <cellStyle name="Percent 28 3 2" xfId="50100" xr:uid="{00000000-0005-0000-0000-000091B10000}"/>
    <cellStyle name="Percent 28 4" xfId="21153" xr:uid="{00000000-0005-0000-0000-000092B10000}"/>
    <cellStyle name="Percent 28 4 2" xfId="50101" xr:uid="{00000000-0005-0000-0000-000093B10000}"/>
    <cellStyle name="Percent 28 5" xfId="50102" xr:uid="{00000000-0005-0000-0000-000094B10000}"/>
    <cellStyle name="Percent 28 5 2" xfId="50103" xr:uid="{00000000-0005-0000-0000-000095B10000}"/>
    <cellStyle name="Percent 28 6" xfId="50104" xr:uid="{00000000-0005-0000-0000-000096B10000}"/>
    <cellStyle name="Percent 28 7" xfId="50105" xr:uid="{00000000-0005-0000-0000-000097B10000}"/>
    <cellStyle name="Percent 28 8" xfId="50106" xr:uid="{00000000-0005-0000-0000-000098B10000}"/>
    <cellStyle name="Percent 29" xfId="21154" xr:uid="{00000000-0005-0000-0000-000099B10000}"/>
    <cellStyle name="Percent 29 2" xfId="21155" xr:uid="{00000000-0005-0000-0000-00009AB10000}"/>
    <cellStyle name="Percent 29 2 2" xfId="21156" xr:uid="{00000000-0005-0000-0000-00009BB10000}"/>
    <cellStyle name="Percent 29 2 2 2" xfId="21157" xr:uid="{00000000-0005-0000-0000-00009CB10000}"/>
    <cellStyle name="Percent 29 2 2 2 2" xfId="21158" xr:uid="{00000000-0005-0000-0000-00009DB10000}"/>
    <cellStyle name="Percent 29 2 2 2 2 2" xfId="21159" xr:uid="{00000000-0005-0000-0000-00009EB10000}"/>
    <cellStyle name="Percent 29 2 2 2 3" xfId="21160" xr:uid="{00000000-0005-0000-0000-00009FB10000}"/>
    <cellStyle name="Percent 29 2 2 3" xfId="21161" xr:uid="{00000000-0005-0000-0000-0000A0B10000}"/>
    <cellStyle name="Percent 29 2 2 3 2" xfId="21162" xr:uid="{00000000-0005-0000-0000-0000A1B10000}"/>
    <cellStyle name="Percent 29 2 2 4" xfId="21163" xr:uid="{00000000-0005-0000-0000-0000A2B10000}"/>
    <cellStyle name="Percent 29 2 3" xfId="21164" xr:uid="{00000000-0005-0000-0000-0000A3B10000}"/>
    <cellStyle name="Percent 29 2 3 2" xfId="21165" xr:uid="{00000000-0005-0000-0000-0000A4B10000}"/>
    <cellStyle name="Percent 29 2 3 2 2" xfId="21166" xr:uid="{00000000-0005-0000-0000-0000A5B10000}"/>
    <cellStyle name="Percent 29 2 3 3" xfId="21167" xr:uid="{00000000-0005-0000-0000-0000A6B10000}"/>
    <cellStyle name="Percent 29 2 4" xfId="21168" xr:uid="{00000000-0005-0000-0000-0000A7B10000}"/>
    <cellStyle name="Percent 29 2 4 2" xfId="21169" xr:uid="{00000000-0005-0000-0000-0000A8B10000}"/>
    <cellStyle name="Percent 29 2 4 2 2" xfId="21170" xr:uid="{00000000-0005-0000-0000-0000A9B10000}"/>
    <cellStyle name="Percent 29 2 4 3" xfId="21171" xr:uid="{00000000-0005-0000-0000-0000AAB10000}"/>
    <cellStyle name="Percent 29 2 5" xfId="21172" xr:uid="{00000000-0005-0000-0000-0000ABB10000}"/>
    <cellStyle name="Percent 29 2 5 2" xfId="21173" xr:uid="{00000000-0005-0000-0000-0000ACB10000}"/>
    <cellStyle name="Percent 29 2 6" xfId="21174" xr:uid="{00000000-0005-0000-0000-0000ADB10000}"/>
    <cellStyle name="Percent 29 3" xfId="21175" xr:uid="{00000000-0005-0000-0000-0000AEB10000}"/>
    <cellStyle name="Percent 29 3 2" xfId="21176" xr:uid="{00000000-0005-0000-0000-0000AFB10000}"/>
    <cellStyle name="Percent 29 3 2 2" xfId="21177" xr:uid="{00000000-0005-0000-0000-0000B0B10000}"/>
    <cellStyle name="Percent 29 3 2 2 2" xfId="21178" xr:uid="{00000000-0005-0000-0000-0000B1B10000}"/>
    <cellStyle name="Percent 29 3 2 3" xfId="21179" xr:uid="{00000000-0005-0000-0000-0000B2B10000}"/>
    <cellStyle name="Percent 29 3 3" xfId="21180" xr:uid="{00000000-0005-0000-0000-0000B3B10000}"/>
    <cellStyle name="Percent 29 3 3 2" xfId="21181" xr:uid="{00000000-0005-0000-0000-0000B4B10000}"/>
    <cellStyle name="Percent 29 3 4" xfId="21182" xr:uid="{00000000-0005-0000-0000-0000B5B10000}"/>
    <cellStyle name="Percent 29 4" xfId="21183" xr:uid="{00000000-0005-0000-0000-0000B6B10000}"/>
    <cellStyle name="Percent 29 4 2" xfId="21184" xr:uid="{00000000-0005-0000-0000-0000B7B10000}"/>
    <cellStyle name="Percent 29 4 2 2" xfId="21185" xr:uid="{00000000-0005-0000-0000-0000B8B10000}"/>
    <cellStyle name="Percent 29 4 2 2 2" xfId="21186" xr:uid="{00000000-0005-0000-0000-0000B9B10000}"/>
    <cellStyle name="Percent 29 5" xfId="21187" xr:uid="{00000000-0005-0000-0000-0000BAB10000}"/>
    <cellStyle name="Percent 29 5 2" xfId="21188" xr:uid="{00000000-0005-0000-0000-0000BBB10000}"/>
    <cellStyle name="Percent 29 5 2 2" xfId="21189" xr:uid="{00000000-0005-0000-0000-0000BCB10000}"/>
    <cellStyle name="Percent 29 6" xfId="21190" xr:uid="{00000000-0005-0000-0000-0000BDB10000}"/>
    <cellStyle name="Percent 29 7" xfId="50107" xr:uid="{00000000-0005-0000-0000-0000BEB10000}"/>
    <cellStyle name="Percent 29 8" xfId="50108" xr:uid="{00000000-0005-0000-0000-0000BFB10000}"/>
    <cellStyle name="Percent 3" xfId="21191" xr:uid="{00000000-0005-0000-0000-0000C0B10000}"/>
    <cellStyle name="Percent 3 10" xfId="21192" xr:uid="{00000000-0005-0000-0000-0000C1B10000}"/>
    <cellStyle name="Percent 3 10 2" xfId="21193" xr:uid="{00000000-0005-0000-0000-0000C2B10000}"/>
    <cellStyle name="Percent 3 10 2 2" xfId="21194" xr:uid="{00000000-0005-0000-0000-0000C3B10000}"/>
    <cellStyle name="Percent 3 10 2 2 2" xfId="21195" xr:uid="{00000000-0005-0000-0000-0000C4B10000}"/>
    <cellStyle name="Percent 3 10 3" xfId="21196" xr:uid="{00000000-0005-0000-0000-0000C5B10000}"/>
    <cellStyle name="Percent 3 10 3 2" xfId="21197" xr:uid="{00000000-0005-0000-0000-0000C6B10000}"/>
    <cellStyle name="Percent 3 10 4" xfId="21198" xr:uid="{00000000-0005-0000-0000-0000C7B10000}"/>
    <cellStyle name="Percent 3 11" xfId="21199" xr:uid="{00000000-0005-0000-0000-0000C8B10000}"/>
    <cellStyle name="Percent 3 11 2" xfId="21200" xr:uid="{00000000-0005-0000-0000-0000C9B10000}"/>
    <cellStyle name="Percent 3 11 2 2" xfId="21201" xr:uid="{00000000-0005-0000-0000-0000CAB10000}"/>
    <cellStyle name="Percent 3 12" xfId="21202" xr:uid="{00000000-0005-0000-0000-0000CBB10000}"/>
    <cellStyle name="Percent 3 12 2" xfId="21203" xr:uid="{00000000-0005-0000-0000-0000CCB10000}"/>
    <cellStyle name="Percent 3 13" xfId="21204" xr:uid="{00000000-0005-0000-0000-0000CDB10000}"/>
    <cellStyle name="Percent 3 13 2" xfId="21205" xr:uid="{00000000-0005-0000-0000-0000CEB10000}"/>
    <cellStyle name="Percent 3 14" xfId="21206" xr:uid="{00000000-0005-0000-0000-0000CFB10000}"/>
    <cellStyle name="Percent 3 14 2" xfId="21207" xr:uid="{00000000-0005-0000-0000-0000D0B10000}"/>
    <cellStyle name="Percent 3 15" xfId="21208" xr:uid="{00000000-0005-0000-0000-0000D1B10000}"/>
    <cellStyle name="Percent 3 15 2" xfId="21209" xr:uid="{00000000-0005-0000-0000-0000D2B10000}"/>
    <cellStyle name="Percent 3 16" xfId="21210" xr:uid="{00000000-0005-0000-0000-0000D3B10000}"/>
    <cellStyle name="Percent 3 16 2" xfId="21211" xr:uid="{00000000-0005-0000-0000-0000D4B10000}"/>
    <cellStyle name="Percent 3 17" xfId="21212" xr:uid="{00000000-0005-0000-0000-0000D5B10000}"/>
    <cellStyle name="Percent 3 18" xfId="21213" xr:uid="{00000000-0005-0000-0000-0000D6B10000}"/>
    <cellStyle name="Percent 3 19" xfId="21214" xr:uid="{00000000-0005-0000-0000-0000D7B10000}"/>
    <cellStyle name="Percent 3 2" xfId="21215" xr:uid="{00000000-0005-0000-0000-0000D8B10000}"/>
    <cellStyle name="Percent 3 2 10" xfId="21216" xr:uid="{00000000-0005-0000-0000-0000D9B10000}"/>
    <cellStyle name="Percent 3 2 11" xfId="21217" xr:uid="{00000000-0005-0000-0000-0000DAB10000}"/>
    <cellStyle name="Percent 3 2 11 2" xfId="21218" xr:uid="{00000000-0005-0000-0000-0000DBB10000}"/>
    <cellStyle name="Percent 3 2 12" xfId="21219" xr:uid="{00000000-0005-0000-0000-0000DCB10000}"/>
    <cellStyle name="Percent 3 2 12 2" xfId="21220" xr:uid="{00000000-0005-0000-0000-0000DDB10000}"/>
    <cellStyle name="Percent 3 2 13" xfId="21221" xr:uid="{00000000-0005-0000-0000-0000DEB10000}"/>
    <cellStyle name="Percent 3 2 13 2" xfId="21222" xr:uid="{00000000-0005-0000-0000-0000DFB10000}"/>
    <cellStyle name="Percent 3 2 14" xfId="21223" xr:uid="{00000000-0005-0000-0000-0000E0B10000}"/>
    <cellStyle name="Percent 3 2 15" xfId="21224" xr:uid="{00000000-0005-0000-0000-0000E1B10000}"/>
    <cellStyle name="Percent 3 2 16" xfId="21225" xr:uid="{00000000-0005-0000-0000-0000E2B10000}"/>
    <cellStyle name="Percent 3 2 17" xfId="21226" xr:uid="{00000000-0005-0000-0000-0000E3B10000}"/>
    <cellStyle name="Percent 3 2 18" xfId="25810" xr:uid="{00000000-0005-0000-0000-0000E4B10000}"/>
    <cellStyle name="Percent 3 2 19" xfId="54332" xr:uid="{B0EC26F8-03E7-44FA-BAFB-620693266BDA}"/>
    <cellStyle name="Percent 3 2 2" xfId="21227" xr:uid="{00000000-0005-0000-0000-0000E5B10000}"/>
    <cellStyle name="Percent 3 2 2 2" xfId="21228" xr:uid="{00000000-0005-0000-0000-0000E6B10000}"/>
    <cellStyle name="Percent 3 2 2 2 2" xfId="21229" xr:uid="{00000000-0005-0000-0000-0000E7B10000}"/>
    <cellStyle name="Percent 3 2 2 2 2 2" xfId="21230" xr:uid="{00000000-0005-0000-0000-0000E8B10000}"/>
    <cellStyle name="Percent 3 2 2 2 2 2 2" xfId="21231" xr:uid="{00000000-0005-0000-0000-0000E9B10000}"/>
    <cellStyle name="Percent 3 2 2 2 3" xfId="21232" xr:uid="{00000000-0005-0000-0000-0000EAB10000}"/>
    <cellStyle name="Percent 3 2 2 2 4" xfId="55016" xr:uid="{EB1FF76A-4E4E-4F25-A381-C713467DF6A4}"/>
    <cellStyle name="Percent 3 2 2 3" xfId="21233" xr:uid="{00000000-0005-0000-0000-0000EBB10000}"/>
    <cellStyle name="Percent 3 2 2 3 2" xfId="21234" xr:uid="{00000000-0005-0000-0000-0000ECB10000}"/>
    <cellStyle name="Percent 3 2 2 3 2 2" xfId="21235" xr:uid="{00000000-0005-0000-0000-0000EDB10000}"/>
    <cellStyle name="Percent 3 2 2 3 2 2 2" xfId="21236" xr:uid="{00000000-0005-0000-0000-0000EEB10000}"/>
    <cellStyle name="Percent 3 2 2 3 3" xfId="21237" xr:uid="{00000000-0005-0000-0000-0000EFB10000}"/>
    <cellStyle name="Percent 3 2 2 3 3 2" xfId="21238" xr:uid="{00000000-0005-0000-0000-0000F0B10000}"/>
    <cellStyle name="Percent 3 2 2 3 3 2 2" xfId="21239" xr:uid="{00000000-0005-0000-0000-0000F1B10000}"/>
    <cellStyle name="Percent 3 2 2 3 3 3" xfId="21240" xr:uid="{00000000-0005-0000-0000-0000F2B10000}"/>
    <cellStyle name="Percent 3 2 2 3 4" xfId="21241" xr:uid="{00000000-0005-0000-0000-0000F3B10000}"/>
    <cellStyle name="Percent 3 2 2 3 4 2" xfId="21242" xr:uid="{00000000-0005-0000-0000-0000F4B10000}"/>
    <cellStyle name="Percent 3 2 2 3 5" xfId="21243" xr:uid="{00000000-0005-0000-0000-0000F5B10000}"/>
    <cellStyle name="Percent 3 2 2 3 5 2" xfId="21244" xr:uid="{00000000-0005-0000-0000-0000F6B10000}"/>
    <cellStyle name="Percent 3 2 2 3 6" xfId="21245" xr:uid="{00000000-0005-0000-0000-0000F7B10000}"/>
    <cellStyle name="Percent 3 2 2 4" xfId="21246" xr:uid="{00000000-0005-0000-0000-0000F8B10000}"/>
    <cellStyle name="Percent 3 2 2 4 2" xfId="21247" xr:uid="{00000000-0005-0000-0000-0000F9B10000}"/>
    <cellStyle name="Percent 3 2 2 4 2 2" xfId="21248" xr:uid="{00000000-0005-0000-0000-0000FAB10000}"/>
    <cellStyle name="Percent 3 2 2 4 2 2 2" xfId="21249" xr:uid="{00000000-0005-0000-0000-0000FBB10000}"/>
    <cellStyle name="Percent 3 2 2 5" xfId="21250" xr:uid="{00000000-0005-0000-0000-0000FCB10000}"/>
    <cellStyle name="Percent 3 2 2 5 2" xfId="21251" xr:uid="{00000000-0005-0000-0000-0000FDB10000}"/>
    <cellStyle name="Percent 3 2 2 5 2 2" xfId="21252" xr:uid="{00000000-0005-0000-0000-0000FEB10000}"/>
    <cellStyle name="Percent 3 2 2 5 2 2 2" xfId="21253" xr:uid="{00000000-0005-0000-0000-0000FFB10000}"/>
    <cellStyle name="Percent 3 2 2 5 3" xfId="21254" xr:uid="{00000000-0005-0000-0000-000000B20000}"/>
    <cellStyle name="Percent 3 2 2 5 3 2" xfId="21255" xr:uid="{00000000-0005-0000-0000-000001B20000}"/>
    <cellStyle name="Percent 3 2 2 5 4" xfId="21256" xr:uid="{00000000-0005-0000-0000-000002B20000}"/>
    <cellStyle name="Percent 3 2 2 6" xfId="21257" xr:uid="{00000000-0005-0000-0000-000003B20000}"/>
    <cellStyle name="Percent 3 2 2 6 2" xfId="21258" xr:uid="{00000000-0005-0000-0000-000004B20000}"/>
    <cellStyle name="Percent 3 2 2 7" xfId="21259" xr:uid="{00000000-0005-0000-0000-000005B20000}"/>
    <cellStyle name="Percent 3 2 2 8" xfId="21260" xr:uid="{00000000-0005-0000-0000-000006B20000}"/>
    <cellStyle name="Percent 3 2 2 9" xfId="54436" xr:uid="{15D25D37-4BA1-43F8-ACAB-7C615B3F6938}"/>
    <cellStyle name="Percent 3 2 3" xfId="21261" xr:uid="{00000000-0005-0000-0000-000007B20000}"/>
    <cellStyle name="Percent 3 2 3 2" xfId="21262" xr:uid="{00000000-0005-0000-0000-000008B20000}"/>
    <cellStyle name="Percent 3 2 3 2 2" xfId="21263" xr:uid="{00000000-0005-0000-0000-000009B20000}"/>
    <cellStyle name="Percent 3 2 3 2 2 2" xfId="21264" xr:uid="{00000000-0005-0000-0000-00000AB20000}"/>
    <cellStyle name="Percent 3 2 3 2 2 2 2" xfId="21265" xr:uid="{00000000-0005-0000-0000-00000BB20000}"/>
    <cellStyle name="Percent 3 2 3 2 3" xfId="55391" xr:uid="{9BB4959C-8672-457E-8527-D65AC76BE8DA}"/>
    <cellStyle name="Percent 3 2 3 3" xfId="21266" xr:uid="{00000000-0005-0000-0000-00000CB20000}"/>
    <cellStyle name="Percent 3 2 3 3 2" xfId="21267" xr:uid="{00000000-0005-0000-0000-00000DB20000}"/>
    <cellStyle name="Percent 3 2 3 3 2 2" xfId="21268" xr:uid="{00000000-0005-0000-0000-00000EB20000}"/>
    <cellStyle name="Percent 3 2 3 4" xfId="21269" xr:uid="{00000000-0005-0000-0000-00000FB20000}"/>
    <cellStyle name="Percent 3 2 3 5" xfId="21270" xr:uid="{00000000-0005-0000-0000-000010B20000}"/>
    <cellStyle name="Percent 3 2 3 6" xfId="54811" xr:uid="{3FCA707B-6947-47E7-948A-DDF63A38FFD1}"/>
    <cellStyle name="Percent 3 2 4" xfId="21271" xr:uid="{00000000-0005-0000-0000-000011B20000}"/>
    <cellStyle name="Percent 3 2 4 2" xfId="21272" xr:uid="{00000000-0005-0000-0000-000012B20000}"/>
    <cellStyle name="Percent 3 2 4 2 2" xfId="21273" xr:uid="{00000000-0005-0000-0000-000013B20000}"/>
    <cellStyle name="Percent 3 2 4 2 2 2" xfId="21274" xr:uid="{00000000-0005-0000-0000-000014B20000}"/>
    <cellStyle name="Percent 3 2 4 2 3" xfId="21275" xr:uid="{00000000-0005-0000-0000-000015B20000}"/>
    <cellStyle name="Percent 3 2 4 2 4" xfId="55471" xr:uid="{7B48C3F9-4AE2-48DC-840C-A7927BB24021}"/>
    <cellStyle name="Percent 3 2 4 3" xfId="21276" xr:uid="{00000000-0005-0000-0000-000016B20000}"/>
    <cellStyle name="Percent 3 2 4 3 2" xfId="21277" xr:uid="{00000000-0005-0000-0000-000017B20000}"/>
    <cellStyle name="Percent 3 2 4 3 2 2" xfId="21278" xr:uid="{00000000-0005-0000-0000-000018B20000}"/>
    <cellStyle name="Percent 3 2 4 3 3" xfId="21279" xr:uid="{00000000-0005-0000-0000-000019B20000}"/>
    <cellStyle name="Percent 3 2 4 4" xfId="21280" xr:uid="{00000000-0005-0000-0000-00001AB20000}"/>
    <cellStyle name="Percent 3 2 4 4 2" xfId="21281" xr:uid="{00000000-0005-0000-0000-00001BB20000}"/>
    <cellStyle name="Percent 3 2 4 5" xfId="21282" xr:uid="{00000000-0005-0000-0000-00001CB20000}"/>
    <cellStyle name="Percent 3 2 4 5 2" xfId="21283" xr:uid="{00000000-0005-0000-0000-00001DB20000}"/>
    <cellStyle name="Percent 3 2 4 6" xfId="21284" xr:uid="{00000000-0005-0000-0000-00001EB20000}"/>
    <cellStyle name="Percent 3 2 4 7" xfId="54891" xr:uid="{6C34540E-A67A-4BE6-AA4B-A1AB502D48F5}"/>
    <cellStyle name="Percent 3 2 5" xfId="21285" xr:uid="{00000000-0005-0000-0000-00001FB20000}"/>
    <cellStyle name="Percent 3 2 5 2" xfId="21286" xr:uid="{00000000-0005-0000-0000-000020B20000}"/>
    <cellStyle name="Percent 3 2 5 2 2" xfId="21287" xr:uid="{00000000-0005-0000-0000-000021B20000}"/>
    <cellStyle name="Percent 3 2 5 2 2 2" xfId="21288" xr:uid="{00000000-0005-0000-0000-000022B20000}"/>
    <cellStyle name="Percent 3 2 5 3" xfId="21289" xr:uid="{00000000-0005-0000-0000-000023B20000}"/>
    <cellStyle name="Percent 3 2 5 3 2" xfId="21290" xr:uid="{00000000-0005-0000-0000-000024B20000}"/>
    <cellStyle name="Percent 3 2 5 3 2 2" xfId="21291" xr:uid="{00000000-0005-0000-0000-000025B20000}"/>
    <cellStyle name="Percent 3 2 5 3 3" xfId="21292" xr:uid="{00000000-0005-0000-0000-000026B20000}"/>
    <cellStyle name="Percent 3 2 5 4" xfId="21293" xr:uid="{00000000-0005-0000-0000-000027B20000}"/>
    <cellStyle name="Percent 3 2 5 4 2" xfId="21294" xr:uid="{00000000-0005-0000-0000-000028B20000}"/>
    <cellStyle name="Percent 3 2 5 5" xfId="21295" xr:uid="{00000000-0005-0000-0000-000029B20000}"/>
    <cellStyle name="Percent 3 2 5 5 2" xfId="21296" xr:uid="{00000000-0005-0000-0000-00002AB20000}"/>
    <cellStyle name="Percent 3 2 5 6" xfId="21297" xr:uid="{00000000-0005-0000-0000-00002BB20000}"/>
    <cellStyle name="Percent 3 2 5 7" xfId="54917" xr:uid="{71B4E330-619C-49DD-982B-DCAEE73E165C}"/>
    <cellStyle name="Percent 3 2 6" xfId="21298" xr:uid="{00000000-0005-0000-0000-00002CB20000}"/>
    <cellStyle name="Percent 3 2 6 2" xfId="21299" xr:uid="{00000000-0005-0000-0000-00002DB20000}"/>
    <cellStyle name="Percent 3 2 6 3" xfId="21300" xr:uid="{00000000-0005-0000-0000-00002EB20000}"/>
    <cellStyle name="Percent 3 2 6 3 2" xfId="21301" xr:uid="{00000000-0005-0000-0000-00002FB20000}"/>
    <cellStyle name="Percent 3 2 6 4" xfId="21302" xr:uid="{00000000-0005-0000-0000-000030B20000}"/>
    <cellStyle name="Percent 3 2 7" xfId="21303" xr:uid="{00000000-0005-0000-0000-000031B20000}"/>
    <cellStyle name="Percent 3 2 7 2" xfId="21304" xr:uid="{00000000-0005-0000-0000-000032B20000}"/>
    <cellStyle name="Percent 3 2 7 2 2" xfId="21305" xr:uid="{00000000-0005-0000-0000-000033B20000}"/>
    <cellStyle name="Percent 3 2 8" xfId="21306" xr:uid="{00000000-0005-0000-0000-000034B20000}"/>
    <cellStyle name="Percent 3 2 8 2" xfId="21307" xr:uid="{00000000-0005-0000-0000-000035B20000}"/>
    <cellStyle name="Percent 3 2 9" xfId="21308" xr:uid="{00000000-0005-0000-0000-000036B20000}"/>
    <cellStyle name="Percent 3 2 9 2" xfId="21309" xr:uid="{00000000-0005-0000-0000-000037B20000}"/>
    <cellStyle name="Percent 3 20" xfId="25804" xr:uid="{00000000-0005-0000-0000-000038B20000}"/>
    <cellStyle name="Percent 3 21" xfId="54331" xr:uid="{09840DE7-7482-4E82-B29E-26F51BCB77A2}"/>
    <cellStyle name="Percent 3 3" xfId="21310" xr:uid="{00000000-0005-0000-0000-000039B20000}"/>
    <cellStyle name="Percent 3 3 10" xfId="21311" xr:uid="{00000000-0005-0000-0000-00003AB20000}"/>
    <cellStyle name="Percent 3 3 11" xfId="21312" xr:uid="{00000000-0005-0000-0000-00003BB20000}"/>
    <cellStyle name="Percent 3 3 11 2" xfId="21313" xr:uid="{00000000-0005-0000-0000-00003CB20000}"/>
    <cellStyle name="Percent 3 3 12" xfId="21314" xr:uid="{00000000-0005-0000-0000-00003DB20000}"/>
    <cellStyle name="Percent 3 3 12 2" xfId="21315" xr:uid="{00000000-0005-0000-0000-00003EB20000}"/>
    <cellStyle name="Percent 3 3 13" xfId="21316" xr:uid="{00000000-0005-0000-0000-00003FB20000}"/>
    <cellStyle name="Percent 3 3 13 2" xfId="21317" xr:uid="{00000000-0005-0000-0000-000040B20000}"/>
    <cellStyle name="Percent 3 3 14" xfId="21318" xr:uid="{00000000-0005-0000-0000-000041B20000}"/>
    <cellStyle name="Percent 3 3 15" xfId="21319" xr:uid="{00000000-0005-0000-0000-000042B20000}"/>
    <cellStyle name="Percent 3 3 16" xfId="21320" xr:uid="{00000000-0005-0000-0000-000043B20000}"/>
    <cellStyle name="Percent 3 3 17" xfId="21321" xr:uid="{00000000-0005-0000-0000-000044B20000}"/>
    <cellStyle name="Percent 3 3 18" xfId="25807" xr:uid="{00000000-0005-0000-0000-000045B20000}"/>
    <cellStyle name="Percent 3 3 19" xfId="54333" xr:uid="{EF796272-7671-4DC5-A618-B9B69D53F293}"/>
    <cellStyle name="Percent 3 3 2" xfId="21322" xr:uid="{00000000-0005-0000-0000-000046B20000}"/>
    <cellStyle name="Percent 3 3 2 2" xfId="21323" xr:uid="{00000000-0005-0000-0000-000047B20000}"/>
    <cellStyle name="Percent 3 3 2 2 2" xfId="21324" xr:uid="{00000000-0005-0000-0000-000048B20000}"/>
    <cellStyle name="Percent 3 3 2 2 2 2" xfId="21325" xr:uid="{00000000-0005-0000-0000-000049B20000}"/>
    <cellStyle name="Percent 3 3 2 2 2 2 2" xfId="21326" xr:uid="{00000000-0005-0000-0000-00004AB20000}"/>
    <cellStyle name="Percent 3 3 2 2 3" xfId="21327" xr:uid="{00000000-0005-0000-0000-00004BB20000}"/>
    <cellStyle name="Percent 3 3 2 2 4" xfId="21328" xr:uid="{00000000-0005-0000-0000-00004CB20000}"/>
    <cellStyle name="Percent 3 3 2 2 5" xfId="55017" xr:uid="{0AAA44DC-0087-409C-96EA-9BB9836F4B6F}"/>
    <cellStyle name="Percent 3 3 2 3" xfId="21329" xr:uid="{00000000-0005-0000-0000-00004DB20000}"/>
    <cellStyle name="Percent 3 3 2 3 2" xfId="21330" xr:uid="{00000000-0005-0000-0000-00004EB20000}"/>
    <cellStyle name="Percent 3 3 2 3 2 2" xfId="21331" xr:uid="{00000000-0005-0000-0000-00004FB20000}"/>
    <cellStyle name="Percent 3 3 2 3 2 2 2" xfId="21332" xr:uid="{00000000-0005-0000-0000-000050B20000}"/>
    <cellStyle name="Percent 3 3 2 3 3" xfId="21333" xr:uid="{00000000-0005-0000-0000-000051B20000}"/>
    <cellStyle name="Percent 3 3 2 3 3 2" xfId="21334" xr:uid="{00000000-0005-0000-0000-000052B20000}"/>
    <cellStyle name="Percent 3 3 2 3 3 2 2" xfId="21335" xr:uid="{00000000-0005-0000-0000-000053B20000}"/>
    <cellStyle name="Percent 3 3 2 3 3 3" xfId="21336" xr:uid="{00000000-0005-0000-0000-000054B20000}"/>
    <cellStyle name="Percent 3 3 2 3 4" xfId="21337" xr:uid="{00000000-0005-0000-0000-000055B20000}"/>
    <cellStyle name="Percent 3 3 2 3 4 2" xfId="21338" xr:uid="{00000000-0005-0000-0000-000056B20000}"/>
    <cellStyle name="Percent 3 3 2 3 5" xfId="21339" xr:uid="{00000000-0005-0000-0000-000057B20000}"/>
    <cellStyle name="Percent 3 3 2 3 5 2" xfId="21340" xr:uid="{00000000-0005-0000-0000-000058B20000}"/>
    <cellStyle name="Percent 3 3 2 3 6" xfId="21341" xr:uid="{00000000-0005-0000-0000-000059B20000}"/>
    <cellStyle name="Percent 3 3 2 4" xfId="21342" xr:uid="{00000000-0005-0000-0000-00005AB20000}"/>
    <cellStyle name="Percent 3 3 2 4 2" xfId="21343" xr:uid="{00000000-0005-0000-0000-00005BB20000}"/>
    <cellStyle name="Percent 3 3 2 4 2 2" xfId="21344" xr:uid="{00000000-0005-0000-0000-00005CB20000}"/>
    <cellStyle name="Percent 3 3 2 4 2 2 2" xfId="21345" xr:uid="{00000000-0005-0000-0000-00005DB20000}"/>
    <cellStyle name="Percent 3 3 2 5" xfId="21346" xr:uid="{00000000-0005-0000-0000-00005EB20000}"/>
    <cellStyle name="Percent 3 3 2 5 2" xfId="21347" xr:uid="{00000000-0005-0000-0000-00005FB20000}"/>
    <cellStyle name="Percent 3 3 2 5 2 2" xfId="21348" xr:uid="{00000000-0005-0000-0000-000060B20000}"/>
    <cellStyle name="Percent 3 3 2 5 2 2 2" xfId="21349" xr:uid="{00000000-0005-0000-0000-000061B20000}"/>
    <cellStyle name="Percent 3 3 2 5 3" xfId="21350" xr:uid="{00000000-0005-0000-0000-000062B20000}"/>
    <cellStyle name="Percent 3 3 2 5 3 2" xfId="21351" xr:uid="{00000000-0005-0000-0000-000063B20000}"/>
    <cellStyle name="Percent 3 3 2 5 4" xfId="21352" xr:uid="{00000000-0005-0000-0000-000064B20000}"/>
    <cellStyle name="Percent 3 3 2 6" xfId="21353" xr:uid="{00000000-0005-0000-0000-000065B20000}"/>
    <cellStyle name="Percent 3 3 2 7" xfId="21354" xr:uid="{00000000-0005-0000-0000-000066B20000}"/>
    <cellStyle name="Percent 3 3 2 8" xfId="54437" xr:uid="{E8AA2657-A9B3-4C8F-9BFF-6C62980D1D01}"/>
    <cellStyle name="Percent 3 3 3" xfId="21355" xr:uid="{00000000-0005-0000-0000-000067B20000}"/>
    <cellStyle name="Percent 3 3 3 2" xfId="21356" xr:uid="{00000000-0005-0000-0000-000068B20000}"/>
    <cellStyle name="Percent 3 3 3 2 2" xfId="21357" xr:uid="{00000000-0005-0000-0000-000069B20000}"/>
    <cellStyle name="Percent 3 3 3 2 2 2" xfId="21358" xr:uid="{00000000-0005-0000-0000-00006AB20000}"/>
    <cellStyle name="Percent 3 3 3 2 2 2 2" xfId="21359" xr:uid="{00000000-0005-0000-0000-00006BB20000}"/>
    <cellStyle name="Percent 3 3 3 2 3" xfId="21360" xr:uid="{00000000-0005-0000-0000-00006CB20000}"/>
    <cellStyle name="Percent 3 3 3 2 4" xfId="55392" xr:uid="{AA0E4C74-6A77-4440-A5B8-75CC7675B599}"/>
    <cellStyle name="Percent 3 3 3 3" xfId="21361" xr:uid="{00000000-0005-0000-0000-00006DB20000}"/>
    <cellStyle name="Percent 3 3 3 3 2" xfId="21362" xr:uid="{00000000-0005-0000-0000-00006EB20000}"/>
    <cellStyle name="Percent 3 3 3 3 2 2" xfId="21363" xr:uid="{00000000-0005-0000-0000-00006FB20000}"/>
    <cellStyle name="Percent 3 3 3 3 3" xfId="21364" xr:uid="{00000000-0005-0000-0000-000070B20000}"/>
    <cellStyle name="Percent 3 3 3 4" xfId="21365" xr:uid="{00000000-0005-0000-0000-000071B20000}"/>
    <cellStyle name="Percent 3 3 3 5" xfId="54812" xr:uid="{9F351C82-A53B-4CFB-B968-51F2C1491B06}"/>
    <cellStyle name="Percent 3 3 4" xfId="21366" xr:uid="{00000000-0005-0000-0000-000072B20000}"/>
    <cellStyle name="Percent 3 3 4 2" xfId="21367" xr:uid="{00000000-0005-0000-0000-000073B20000}"/>
    <cellStyle name="Percent 3 3 4 2 2" xfId="21368" xr:uid="{00000000-0005-0000-0000-000074B20000}"/>
    <cellStyle name="Percent 3 3 4 2 2 2" xfId="21369" xr:uid="{00000000-0005-0000-0000-000075B20000}"/>
    <cellStyle name="Percent 3 3 4 2 3" xfId="55472" xr:uid="{1F6C7C29-9657-40B7-A9D9-17ECAB298915}"/>
    <cellStyle name="Percent 3 3 4 3" xfId="21370" xr:uid="{00000000-0005-0000-0000-000076B20000}"/>
    <cellStyle name="Percent 3 3 4 3 2" xfId="21371" xr:uid="{00000000-0005-0000-0000-000077B20000}"/>
    <cellStyle name="Percent 3 3 4 3 2 2" xfId="21372" xr:uid="{00000000-0005-0000-0000-000078B20000}"/>
    <cellStyle name="Percent 3 3 4 3 3" xfId="21373" xr:uid="{00000000-0005-0000-0000-000079B20000}"/>
    <cellStyle name="Percent 3 3 4 4" xfId="21374" xr:uid="{00000000-0005-0000-0000-00007AB20000}"/>
    <cellStyle name="Percent 3 3 4 4 2" xfId="21375" xr:uid="{00000000-0005-0000-0000-00007BB20000}"/>
    <cellStyle name="Percent 3 3 4 5" xfId="21376" xr:uid="{00000000-0005-0000-0000-00007CB20000}"/>
    <cellStyle name="Percent 3 3 4 5 2" xfId="21377" xr:uid="{00000000-0005-0000-0000-00007DB20000}"/>
    <cellStyle name="Percent 3 3 4 6" xfId="21378" xr:uid="{00000000-0005-0000-0000-00007EB20000}"/>
    <cellStyle name="Percent 3 3 4 7" xfId="54892" xr:uid="{E5F5C9AB-00A5-4A41-9371-968081C75B6D}"/>
    <cellStyle name="Percent 3 3 5" xfId="21379" xr:uid="{00000000-0005-0000-0000-00007FB20000}"/>
    <cellStyle name="Percent 3 3 5 2" xfId="21380" xr:uid="{00000000-0005-0000-0000-000080B20000}"/>
    <cellStyle name="Percent 3 3 5 2 2" xfId="21381" xr:uid="{00000000-0005-0000-0000-000081B20000}"/>
    <cellStyle name="Percent 3 3 5 2 2 2" xfId="21382" xr:uid="{00000000-0005-0000-0000-000082B20000}"/>
    <cellStyle name="Percent 3 3 5 3" xfId="21383" xr:uid="{00000000-0005-0000-0000-000083B20000}"/>
    <cellStyle name="Percent 3 3 5 3 2" xfId="21384" xr:uid="{00000000-0005-0000-0000-000084B20000}"/>
    <cellStyle name="Percent 3 3 5 3 2 2" xfId="21385" xr:uid="{00000000-0005-0000-0000-000085B20000}"/>
    <cellStyle name="Percent 3 3 5 3 3" xfId="21386" xr:uid="{00000000-0005-0000-0000-000086B20000}"/>
    <cellStyle name="Percent 3 3 5 4" xfId="21387" xr:uid="{00000000-0005-0000-0000-000087B20000}"/>
    <cellStyle name="Percent 3 3 5 4 2" xfId="21388" xr:uid="{00000000-0005-0000-0000-000088B20000}"/>
    <cellStyle name="Percent 3 3 5 5" xfId="21389" xr:uid="{00000000-0005-0000-0000-000089B20000}"/>
    <cellStyle name="Percent 3 3 5 5 2" xfId="21390" xr:uid="{00000000-0005-0000-0000-00008AB20000}"/>
    <cellStyle name="Percent 3 3 5 6" xfId="21391" xr:uid="{00000000-0005-0000-0000-00008BB20000}"/>
    <cellStyle name="Percent 3 3 5 7" xfId="54918" xr:uid="{49311D12-5D24-4DA4-88A4-E3B810EDA2CC}"/>
    <cellStyle name="Percent 3 3 6" xfId="21392" xr:uid="{00000000-0005-0000-0000-00008CB20000}"/>
    <cellStyle name="Percent 3 3 6 2" xfId="21393" xr:uid="{00000000-0005-0000-0000-00008DB20000}"/>
    <cellStyle name="Percent 3 3 6 3" xfId="21394" xr:uid="{00000000-0005-0000-0000-00008EB20000}"/>
    <cellStyle name="Percent 3 3 6 3 2" xfId="21395" xr:uid="{00000000-0005-0000-0000-00008FB20000}"/>
    <cellStyle name="Percent 3 3 6 4" xfId="21396" xr:uid="{00000000-0005-0000-0000-000090B20000}"/>
    <cellStyle name="Percent 3 3 7" xfId="21397" xr:uid="{00000000-0005-0000-0000-000091B20000}"/>
    <cellStyle name="Percent 3 3 7 2" xfId="21398" xr:uid="{00000000-0005-0000-0000-000092B20000}"/>
    <cellStyle name="Percent 3 3 7 2 2" xfId="21399" xr:uid="{00000000-0005-0000-0000-000093B20000}"/>
    <cellStyle name="Percent 3 3 8" xfId="21400" xr:uid="{00000000-0005-0000-0000-000094B20000}"/>
    <cellStyle name="Percent 3 3 8 2" xfId="21401" xr:uid="{00000000-0005-0000-0000-000095B20000}"/>
    <cellStyle name="Percent 3 3 9" xfId="21402" xr:uid="{00000000-0005-0000-0000-000096B20000}"/>
    <cellStyle name="Percent 3 3 9 2" xfId="21403" xr:uid="{00000000-0005-0000-0000-000097B20000}"/>
    <cellStyle name="Percent 3 4" xfId="21404" xr:uid="{00000000-0005-0000-0000-000098B20000}"/>
    <cellStyle name="Percent 3 4 10" xfId="54435" xr:uid="{30B7F793-B7EB-4577-8DAD-8DB6E940A5C2}"/>
    <cellStyle name="Percent 3 4 2" xfId="21405" xr:uid="{00000000-0005-0000-0000-000099B20000}"/>
    <cellStyle name="Percent 3 4 2 2" xfId="21406" xr:uid="{00000000-0005-0000-0000-00009AB20000}"/>
    <cellStyle name="Percent 3 4 2 2 2" xfId="21407" xr:uid="{00000000-0005-0000-0000-00009BB20000}"/>
    <cellStyle name="Percent 3 4 2 2 2 2" xfId="21408" xr:uid="{00000000-0005-0000-0000-00009CB20000}"/>
    <cellStyle name="Percent 3 4 2 2 2 2 2" xfId="21409" xr:uid="{00000000-0005-0000-0000-00009DB20000}"/>
    <cellStyle name="Percent 3 4 2 3" xfId="21410" xr:uid="{00000000-0005-0000-0000-00009EB20000}"/>
    <cellStyle name="Percent 3 4 2 3 2" xfId="21411" xr:uid="{00000000-0005-0000-0000-00009FB20000}"/>
    <cellStyle name="Percent 3 4 2 3 2 2" xfId="21412" xr:uid="{00000000-0005-0000-0000-0000A0B20000}"/>
    <cellStyle name="Percent 3 4 2 4" xfId="21413" xr:uid="{00000000-0005-0000-0000-0000A1B20000}"/>
    <cellStyle name="Percent 3 4 2 5" xfId="55015" xr:uid="{F9272072-D005-440F-A02F-67F03827D995}"/>
    <cellStyle name="Percent 3 4 3" xfId="21414" xr:uid="{00000000-0005-0000-0000-0000A2B20000}"/>
    <cellStyle name="Percent 3 4 3 2" xfId="21415" xr:uid="{00000000-0005-0000-0000-0000A3B20000}"/>
    <cellStyle name="Percent 3 4 3 2 2" xfId="21416" xr:uid="{00000000-0005-0000-0000-0000A4B20000}"/>
    <cellStyle name="Percent 3 4 3 2 2 2" xfId="21417" xr:uid="{00000000-0005-0000-0000-0000A5B20000}"/>
    <cellStyle name="Percent 3 4 3 3" xfId="21418" xr:uid="{00000000-0005-0000-0000-0000A6B20000}"/>
    <cellStyle name="Percent 3 4 3 3 2" xfId="21419" xr:uid="{00000000-0005-0000-0000-0000A7B20000}"/>
    <cellStyle name="Percent 3 4 3 3 2 2" xfId="21420" xr:uid="{00000000-0005-0000-0000-0000A8B20000}"/>
    <cellStyle name="Percent 3 4 3 3 3" xfId="21421" xr:uid="{00000000-0005-0000-0000-0000A9B20000}"/>
    <cellStyle name="Percent 3 4 3 4" xfId="21422" xr:uid="{00000000-0005-0000-0000-0000AAB20000}"/>
    <cellStyle name="Percent 3 4 3 4 2" xfId="21423" xr:uid="{00000000-0005-0000-0000-0000ABB20000}"/>
    <cellStyle name="Percent 3 4 3 5" xfId="21424" xr:uid="{00000000-0005-0000-0000-0000ACB20000}"/>
    <cellStyle name="Percent 3 4 3 5 2" xfId="21425" xr:uid="{00000000-0005-0000-0000-0000ADB20000}"/>
    <cellStyle name="Percent 3 4 3 6" xfId="21426" xr:uid="{00000000-0005-0000-0000-0000AEB20000}"/>
    <cellStyle name="Percent 3 4 3 7" xfId="21427" xr:uid="{00000000-0005-0000-0000-0000AFB20000}"/>
    <cellStyle name="Percent 3 4 4" xfId="21428" xr:uid="{00000000-0005-0000-0000-0000B0B20000}"/>
    <cellStyle name="Percent 3 4 4 2" xfId="21429" xr:uid="{00000000-0005-0000-0000-0000B1B20000}"/>
    <cellStyle name="Percent 3 4 4 2 2" xfId="21430" xr:uid="{00000000-0005-0000-0000-0000B2B20000}"/>
    <cellStyle name="Percent 3 4 4 2 2 2" xfId="21431" xr:uid="{00000000-0005-0000-0000-0000B3B20000}"/>
    <cellStyle name="Percent 3 4 4 3" xfId="21432" xr:uid="{00000000-0005-0000-0000-0000B4B20000}"/>
    <cellStyle name="Percent 3 4 5" xfId="21433" xr:uid="{00000000-0005-0000-0000-0000B5B20000}"/>
    <cellStyle name="Percent 3 4 5 2" xfId="21434" xr:uid="{00000000-0005-0000-0000-0000B6B20000}"/>
    <cellStyle name="Percent 3 4 5 3" xfId="21435" xr:uid="{00000000-0005-0000-0000-0000B7B20000}"/>
    <cellStyle name="Percent 3 4 5 3 2" xfId="21436" xr:uid="{00000000-0005-0000-0000-0000B8B20000}"/>
    <cellStyle name="Percent 3 4 5 4" xfId="21437" xr:uid="{00000000-0005-0000-0000-0000B9B20000}"/>
    <cellStyle name="Percent 3 4 6" xfId="21438" xr:uid="{00000000-0005-0000-0000-0000BAB20000}"/>
    <cellStyle name="Percent 3 4 6 2" xfId="21439" xr:uid="{00000000-0005-0000-0000-0000BBB20000}"/>
    <cellStyle name="Percent 3 4 6 2 2" xfId="21440" xr:uid="{00000000-0005-0000-0000-0000BCB20000}"/>
    <cellStyle name="Percent 3 4 7" xfId="21441" xr:uid="{00000000-0005-0000-0000-0000BDB20000}"/>
    <cellStyle name="Percent 3 4 8" xfId="21442" xr:uid="{00000000-0005-0000-0000-0000BEB20000}"/>
    <cellStyle name="Percent 3 4 9" xfId="21443" xr:uid="{00000000-0005-0000-0000-0000BFB20000}"/>
    <cellStyle name="Percent 3 5" xfId="21444" xr:uid="{00000000-0005-0000-0000-0000C0B20000}"/>
    <cellStyle name="Percent 3 5 10" xfId="21445" xr:uid="{00000000-0005-0000-0000-0000C1B20000}"/>
    <cellStyle name="Percent 3 5 11" xfId="54810" xr:uid="{02A9617D-AAAF-47C7-8747-50F1E85176F8}"/>
    <cellStyle name="Percent 3 5 2" xfId="21446" xr:uid="{00000000-0005-0000-0000-0000C2B20000}"/>
    <cellStyle name="Percent 3 5 2 2" xfId="21447" xr:uid="{00000000-0005-0000-0000-0000C3B20000}"/>
    <cellStyle name="Percent 3 5 2 2 2" xfId="21448" xr:uid="{00000000-0005-0000-0000-0000C4B20000}"/>
    <cellStyle name="Percent 3 5 2 2 2 2" xfId="21449" xr:uid="{00000000-0005-0000-0000-0000C5B20000}"/>
    <cellStyle name="Percent 3 5 2 3" xfId="21450" xr:uid="{00000000-0005-0000-0000-0000C6B20000}"/>
    <cellStyle name="Percent 3 5 2 4" xfId="55390" xr:uid="{10CCB073-9A4E-4183-A89F-3C5AFE8365DA}"/>
    <cellStyle name="Percent 3 5 3" xfId="21451" xr:uid="{00000000-0005-0000-0000-0000C7B20000}"/>
    <cellStyle name="Percent 3 5 3 2" xfId="21452" xr:uid="{00000000-0005-0000-0000-0000C8B20000}"/>
    <cellStyle name="Percent 3 5 3 2 2" xfId="21453" xr:uid="{00000000-0005-0000-0000-0000C9B20000}"/>
    <cellStyle name="Percent 3 5 3 2 2 2" xfId="21454" xr:uid="{00000000-0005-0000-0000-0000CAB20000}"/>
    <cellStyle name="Percent 3 5 3 3" xfId="21455" xr:uid="{00000000-0005-0000-0000-0000CBB20000}"/>
    <cellStyle name="Percent 3 5 3 3 2" xfId="21456" xr:uid="{00000000-0005-0000-0000-0000CCB20000}"/>
    <cellStyle name="Percent 3 5 3 3 2 2" xfId="21457" xr:uid="{00000000-0005-0000-0000-0000CDB20000}"/>
    <cellStyle name="Percent 3 5 3 3 3" xfId="21458" xr:uid="{00000000-0005-0000-0000-0000CEB20000}"/>
    <cellStyle name="Percent 3 5 3 4" xfId="21459" xr:uid="{00000000-0005-0000-0000-0000CFB20000}"/>
    <cellStyle name="Percent 3 5 3 4 2" xfId="21460" xr:uid="{00000000-0005-0000-0000-0000D0B20000}"/>
    <cellStyle name="Percent 3 5 3 5" xfId="21461" xr:uid="{00000000-0005-0000-0000-0000D1B20000}"/>
    <cellStyle name="Percent 3 5 3 5 2" xfId="21462" xr:uid="{00000000-0005-0000-0000-0000D2B20000}"/>
    <cellStyle name="Percent 3 5 3 6" xfId="21463" xr:uid="{00000000-0005-0000-0000-0000D3B20000}"/>
    <cellStyle name="Percent 3 5 4" xfId="21464" xr:uid="{00000000-0005-0000-0000-0000D4B20000}"/>
    <cellStyle name="Percent 3 5 4 2" xfId="21465" xr:uid="{00000000-0005-0000-0000-0000D5B20000}"/>
    <cellStyle name="Percent 3 5 4 2 2" xfId="21466" xr:uid="{00000000-0005-0000-0000-0000D6B20000}"/>
    <cellStyle name="Percent 3 5 4 2 2 2" xfId="21467" xr:uid="{00000000-0005-0000-0000-0000D7B20000}"/>
    <cellStyle name="Percent 3 5 4 3" xfId="21468" xr:uid="{00000000-0005-0000-0000-0000D8B20000}"/>
    <cellStyle name="Percent 3 5 4 3 2" xfId="21469" xr:uid="{00000000-0005-0000-0000-0000D9B20000}"/>
    <cellStyle name="Percent 3 5 4 3 2 2" xfId="21470" xr:uid="{00000000-0005-0000-0000-0000DAB20000}"/>
    <cellStyle name="Percent 3 5 4 3 3" xfId="21471" xr:uid="{00000000-0005-0000-0000-0000DBB20000}"/>
    <cellStyle name="Percent 3 5 4 4" xfId="21472" xr:uid="{00000000-0005-0000-0000-0000DCB20000}"/>
    <cellStyle name="Percent 3 5 4 4 2" xfId="21473" xr:uid="{00000000-0005-0000-0000-0000DDB20000}"/>
    <cellStyle name="Percent 3 5 4 5" xfId="21474" xr:uid="{00000000-0005-0000-0000-0000DEB20000}"/>
    <cellStyle name="Percent 3 5 4 5 2" xfId="21475" xr:uid="{00000000-0005-0000-0000-0000DFB20000}"/>
    <cellStyle name="Percent 3 5 4 6" xfId="21476" xr:uid="{00000000-0005-0000-0000-0000E0B20000}"/>
    <cellStyle name="Percent 3 5 5" xfId="21477" xr:uid="{00000000-0005-0000-0000-0000E1B20000}"/>
    <cellStyle name="Percent 3 5 5 2" xfId="21478" xr:uid="{00000000-0005-0000-0000-0000E2B20000}"/>
    <cellStyle name="Percent 3 5 5 2 2" xfId="21479" xr:uid="{00000000-0005-0000-0000-0000E3B20000}"/>
    <cellStyle name="Percent 3 5 6" xfId="21480" xr:uid="{00000000-0005-0000-0000-0000E4B20000}"/>
    <cellStyle name="Percent 3 5 6 2" xfId="21481" xr:uid="{00000000-0005-0000-0000-0000E5B20000}"/>
    <cellStyle name="Percent 3 5 7" xfId="21482" xr:uid="{00000000-0005-0000-0000-0000E6B20000}"/>
    <cellStyle name="Percent 3 5 7 2" xfId="21483" xr:uid="{00000000-0005-0000-0000-0000E7B20000}"/>
    <cellStyle name="Percent 3 5 8" xfId="21484" xr:uid="{00000000-0005-0000-0000-0000E8B20000}"/>
    <cellStyle name="Percent 3 5 8 2" xfId="21485" xr:uid="{00000000-0005-0000-0000-0000E9B20000}"/>
    <cellStyle name="Percent 3 5 9" xfId="21486" xr:uid="{00000000-0005-0000-0000-0000EAB20000}"/>
    <cellStyle name="Percent 3 6" xfId="21487" xr:uid="{00000000-0005-0000-0000-0000EBB20000}"/>
    <cellStyle name="Percent 3 6 2" xfId="21488" xr:uid="{00000000-0005-0000-0000-0000ECB20000}"/>
    <cellStyle name="Percent 3 6 2 2" xfId="21489" xr:uid="{00000000-0005-0000-0000-0000EDB20000}"/>
    <cellStyle name="Percent 3 6 2 2 2" xfId="21490" xr:uid="{00000000-0005-0000-0000-0000EEB20000}"/>
    <cellStyle name="Percent 3 6 2 2 2 2" xfId="21491" xr:uid="{00000000-0005-0000-0000-0000EFB20000}"/>
    <cellStyle name="Percent 3 6 2 3" xfId="55470" xr:uid="{3CE4A016-BAD6-46F5-A237-46F7950B0603}"/>
    <cellStyle name="Percent 3 6 3" xfId="21492" xr:uid="{00000000-0005-0000-0000-0000F0B20000}"/>
    <cellStyle name="Percent 3 6 3 2" xfId="21493" xr:uid="{00000000-0005-0000-0000-0000F1B20000}"/>
    <cellStyle name="Percent 3 6 3 2 2" xfId="21494" xr:uid="{00000000-0005-0000-0000-0000F2B20000}"/>
    <cellStyle name="Percent 3 6 4" xfId="54890" xr:uid="{8AE6A874-BE5D-40BE-A4D7-3E6062482CAA}"/>
    <cellStyle name="Percent 3 7" xfId="21495" xr:uid="{00000000-0005-0000-0000-0000F3B20000}"/>
    <cellStyle name="Percent 3 7 2" xfId="21496" xr:uid="{00000000-0005-0000-0000-0000F4B20000}"/>
    <cellStyle name="Percent 3 7 2 2" xfId="21497" xr:uid="{00000000-0005-0000-0000-0000F5B20000}"/>
    <cellStyle name="Percent 3 7 2 2 2" xfId="21498" xr:uid="{00000000-0005-0000-0000-0000F6B20000}"/>
    <cellStyle name="Percent 3 7 3" xfId="21499" xr:uid="{00000000-0005-0000-0000-0000F7B20000}"/>
    <cellStyle name="Percent 3 7 4" xfId="54916" xr:uid="{F536649E-7A7D-44C1-904A-D0C21FBA7CFD}"/>
    <cellStyle name="Percent 3 8" xfId="21500" xr:uid="{00000000-0005-0000-0000-0000F8B20000}"/>
    <cellStyle name="Percent 3 8 2" xfId="21501" xr:uid="{00000000-0005-0000-0000-0000F9B20000}"/>
    <cellStyle name="Percent 3 8 2 2" xfId="21502" xr:uid="{00000000-0005-0000-0000-0000FAB20000}"/>
    <cellStyle name="Percent 3 8 2 2 2" xfId="21503" xr:uid="{00000000-0005-0000-0000-0000FBB20000}"/>
    <cellStyle name="Percent 3 8 2 2 2 2" xfId="21504" xr:uid="{00000000-0005-0000-0000-0000FCB20000}"/>
    <cellStyle name="Percent 3 8 2 3" xfId="21505" xr:uid="{00000000-0005-0000-0000-0000FDB20000}"/>
    <cellStyle name="Percent 3 8 3" xfId="21506" xr:uid="{00000000-0005-0000-0000-0000FEB20000}"/>
    <cellStyle name="Percent 3 8 3 2" xfId="21507" xr:uid="{00000000-0005-0000-0000-0000FFB20000}"/>
    <cellStyle name="Percent 3 8 3 2 2" xfId="21508" xr:uid="{00000000-0005-0000-0000-000000B30000}"/>
    <cellStyle name="Percent 3 8 4" xfId="21509" xr:uid="{00000000-0005-0000-0000-000001B30000}"/>
    <cellStyle name="Percent 3 8 5" xfId="21510" xr:uid="{00000000-0005-0000-0000-000002B30000}"/>
    <cellStyle name="Percent 3 9" xfId="21511" xr:uid="{00000000-0005-0000-0000-000003B30000}"/>
    <cellStyle name="Percent 3 9 2" xfId="21512" xr:uid="{00000000-0005-0000-0000-000004B30000}"/>
    <cellStyle name="Percent 3 9 2 2" xfId="21513" xr:uid="{00000000-0005-0000-0000-000005B30000}"/>
    <cellStyle name="Percent 3 9 2 2 2" xfId="21514" xr:uid="{00000000-0005-0000-0000-000006B30000}"/>
    <cellStyle name="Percent 3 9 3" xfId="21515" xr:uid="{00000000-0005-0000-0000-000007B30000}"/>
    <cellStyle name="Percent 3 9 3 2" xfId="21516" xr:uid="{00000000-0005-0000-0000-000008B30000}"/>
    <cellStyle name="Percent 3 9 3 2 2" xfId="21517" xr:uid="{00000000-0005-0000-0000-000009B30000}"/>
    <cellStyle name="Percent 3 9 3 3" xfId="21518" xr:uid="{00000000-0005-0000-0000-00000AB30000}"/>
    <cellStyle name="Percent 3 9 4" xfId="21519" xr:uid="{00000000-0005-0000-0000-00000BB30000}"/>
    <cellStyle name="Percent 3 9 4 2" xfId="21520" xr:uid="{00000000-0005-0000-0000-00000CB30000}"/>
    <cellStyle name="Percent 3 9 5" xfId="21521" xr:uid="{00000000-0005-0000-0000-00000DB30000}"/>
    <cellStyle name="Percent 3 9 5 2" xfId="21522" xr:uid="{00000000-0005-0000-0000-00000EB30000}"/>
    <cellStyle name="Percent 3 9 6" xfId="21523" xr:uid="{00000000-0005-0000-0000-00000FB30000}"/>
    <cellStyle name="Percent 30" xfId="21524" xr:uid="{00000000-0005-0000-0000-000010B30000}"/>
    <cellStyle name="Percent 30 2" xfId="21525" xr:uid="{00000000-0005-0000-0000-000011B30000}"/>
    <cellStyle name="Percent 30 2 2" xfId="21526" xr:uid="{00000000-0005-0000-0000-000012B30000}"/>
    <cellStyle name="Percent 30 2 2 2" xfId="21527" xr:uid="{00000000-0005-0000-0000-000013B30000}"/>
    <cellStyle name="Percent 30 2 2 2 2" xfId="21528" xr:uid="{00000000-0005-0000-0000-000014B30000}"/>
    <cellStyle name="Percent 30 3" xfId="21529" xr:uid="{00000000-0005-0000-0000-000015B30000}"/>
    <cellStyle name="Percent 30 3 2" xfId="21530" xr:uid="{00000000-0005-0000-0000-000016B30000}"/>
    <cellStyle name="Percent 30 3 2 2" xfId="21531" xr:uid="{00000000-0005-0000-0000-000017B30000}"/>
    <cellStyle name="Percent 30 4" xfId="21532" xr:uid="{00000000-0005-0000-0000-000018B30000}"/>
    <cellStyle name="Percent 30 4 2" xfId="50109" xr:uid="{00000000-0005-0000-0000-000019B30000}"/>
    <cellStyle name="Percent 30 5" xfId="50110" xr:uid="{00000000-0005-0000-0000-00001AB30000}"/>
    <cellStyle name="Percent 30 5 2" xfId="50111" xr:uid="{00000000-0005-0000-0000-00001BB30000}"/>
    <cellStyle name="Percent 30 6" xfId="50112" xr:uid="{00000000-0005-0000-0000-00001CB30000}"/>
    <cellStyle name="Percent 30 7" xfId="50113" xr:uid="{00000000-0005-0000-0000-00001DB30000}"/>
    <cellStyle name="Percent 30 8" xfId="50114" xr:uid="{00000000-0005-0000-0000-00001EB30000}"/>
    <cellStyle name="Percent 31" xfId="21533" xr:uid="{00000000-0005-0000-0000-00001FB30000}"/>
    <cellStyle name="Percent 31 2" xfId="21534" xr:uid="{00000000-0005-0000-0000-000020B30000}"/>
    <cellStyle name="Percent 31 2 2" xfId="21535" xr:uid="{00000000-0005-0000-0000-000021B30000}"/>
    <cellStyle name="Percent 31 2 2 2" xfId="21536" xr:uid="{00000000-0005-0000-0000-000022B30000}"/>
    <cellStyle name="Percent 31 2 2 2 2" xfId="21537" xr:uid="{00000000-0005-0000-0000-000023B30000}"/>
    <cellStyle name="Percent 31 3" xfId="21538" xr:uid="{00000000-0005-0000-0000-000024B30000}"/>
    <cellStyle name="Percent 31 3 2" xfId="21539" xr:uid="{00000000-0005-0000-0000-000025B30000}"/>
    <cellStyle name="Percent 31 3 2 2" xfId="21540" xr:uid="{00000000-0005-0000-0000-000026B30000}"/>
    <cellStyle name="Percent 31 4" xfId="21541" xr:uid="{00000000-0005-0000-0000-000027B30000}"/>
    <cellStyle name="Percent 31 4 2" xfId="50115" xr:uid="{00000000-0005-0000-0000-000028B30000}"/>
    <cellStyle name="Percent 31 5" xfId="50116" xr:uid="{00000000-0005-0000-0000-000029B30000}"/>
    <cellStyle name="Percent 31 5 2" xfId="50117" xr:uid="{00000000-0005-0000-0000-00002AB30000}"/>
    <cellStyle name="Percent 31 6" xfId="50118" xr:uid="{00000000-0005-0000-0000-00002BB30000}"/>
    <cellStyle name="Percent 31 7" xfId="50119" xr:uid="{00000000-0005-0000-0000-00002CB30000}"/>
    <cellStyle name="Percent 32" xfId="21542" xr:uid="{00000000-0005-0000-0000-00002DB30000}"/>
    <cellStyle name="Percent 32 2" xfId="21543" xr:uid="{00000000-0005-0000-0000-00002EB30000}"/>
    <cellStyle name="Percent 32 2 2" xfId="21544" xr:uid="{00000000-0005-0000-0000-00002FB30000}"/>
    <cellStyle name="Percent 32 2 2 2" xfId="21545" xr:uid="{00000000-0005-0000-0000-000030B30000}"/>
    <cellStyle name="Percent 32 2 2 2 2" xfId="21546" xr:uid="{00000000-0005-0000-0000-000031B30000}"/>
    <cellStyle name="Percent 32 3" xfId="21547" xr:uid="{00000000-0005-0000-0000-000032B30000}"/>
    <cellStyle name="Percent 32 3 2" xfId="21548" xr:uid="{00000000-0005-0000-0000-000033B30000}"/>
    <cellStyle name="Percent 32 3 2 2" xfId="21549" xr:uid="{00000000-0005-0000-0000-000034B30000}"/>
    <cellStyle name="Percent 32 4" xfId="21550" xr:uid="{00000000-0005-0000-0000-000035B30000}"/>
    <cellStyle name="Percent 32 4 2" xfId="50120" xr:uid="{00000000-0005-0000-0000-000036B30000}"/>
    <cellStyle name="Percent 32 5" xfId="50121" xr:uid="{00000000-0005-0000-0000-000037B30000}"/>
    <cellStyle name="Percent 32 5 2" xfId="50122" xr:uid="{00000000-0005-0000-0000-000038B30000}"/>
    <cellStyle name="Percent 32 6" xfId="50123" xr:uid="{00000000-0005-0000-0000-000039B30000}"/>
    <cellStyle name="Percent 32 7" xfId="50124" xr:uid="{00000000-0005-0000-0000-00003AB30000}"/>
    <cellStyle name="Percent 33" xfId="21551" xr:uid="{00000000-0005-0000-0000-00003BB30000}"/>
    <cellStyle name="Percent 33 2" xfId="21552" xr:uid="{00000000-0005-0000-0000-00003CB30000}"/>
    <cellStyle name="Percent 33 2 2" xfId="21553" xr:uid="{00000000-0005-0000-0000-00003DB30000}"/>
    <cellStyle name="Percent 33 2 2 2" xfId="21554" xr:uid="{00000000-0005-0000-0000-00003EB30000}"/>
    <cellStyle name="Percent 33 2 2 2 2" xfId="21555" xr:uid="{00000000-0005-0000-0000-00003FB30000}"/>
    <cellStyle name="Percent 33 3" xfId="21556" xr:uid="{00000000-0005-0000-0000-000040B30000}"/>
    <cellStyle name="Percent 33 3 2" xfId="21557" xr:uid="{00000000-0005-0000-0000-000041B30000}"/>
    <cellStyle name="Percent 33 3 2 2" xfId="21558" xr:uid="{00000000-0005-0000-0000-000042B30000}"/>
    <cellStyle name="Percent 33 4" xfId="21559" xr:uid="{00000000-0005-0000-0000-000043B30000}"/>
    <cellStyle name="Percent 33 4 2" xfId="50125" xr:uid="{00000000-0005-0000-0000-000044B30000}"/>
    <cellStyle name="Percent 33 5" xfId="50126" xr:uid="{00000000-0005-0000-0000-000045B30000}"/>
    <cellStyle name="Percent 33 5 2" xfId="50127" xr:uid="{00000000-0005-0000-0000-000046B30000}"/>
    <cellStyle name="Percent 33 6" xfId="50128" xr:uid="{00000000-0005-0000-0000-000047B30000}"/>
    <cellStyle name="Percent 33 7" xfId="50129" xr:uid="{00000000-0005-0000-0000-000048B30000}"/>
    <cellStyle name="Percent 34" xfId="21560" xr:uid="{00000000-0005-0000-0000-000049B30000}"/>
    <cellStyle name="Percent 34 2" xfId="21561" xr:uid="{00000000-0005-0000-0000-00004AB30000}"/>
    <cellStyle name="Percent 34 2 2" xfId="21562" xr:uid="{00000000-0005-0000-0000-00004BB30000}"/>
    <cellStyle name="Percent 34 2 2 2" xfId="21563" xr:uid="{00000000-0005-0000-0000-00004CB30000}"/>
    <cellStyle name="Percent 34 2 2 2 2" xfId="21564" xr:uid="{00000000-0005-0000-0000-00004DB30000}"/>
    <cellStyle name="Percent 34 3" xfId="21565" xr:uid="{00000000-0005-0000-0000-00004EB30000}"/>
    <cellStyle name="Percent 34 3 2" xfId="21566" xr:uid="{00000000-0005-0000-0000-00004FB30000}"/>
    <cellStyle name="Percent 34 3 2 2" xfId="21567" xr:uid="{00000000-0005-0000-0000-000050B30000}"/>
    <cellStyle name="Percent 34 4" xfId="21568" xr:uid="{00000000-0005-0000-0000-000051B30000}"/>
    <cellStyle name="Percent 34 4 2" xfId="50130" xr:uid="{00000000-0005-0000-0000-000052B30000}"/>
    <cellStyle name="Percent 34 5" xfId="50131" xr:uid="{00000000-0005-0000-0000-000053B30000}"/>
    <cellStyle name="Percent 34 5 2" xfId="50132" xr:uid="{00000000-0005-0000-0000-000054B30000}"/>
    <cellStyle name="Percent 34 6" xfId="50133" xr:uid="{00000000-0005-0000-0000-000055B30000}"/>
    <cellStyle name="Percent 34 7" xfId="50134" xr:uid="{00000000-0005-0000-0000-000056B30000}"/>
    <cellStyle name="Percent 35" xfId="21569" xr:uid="{00000000-0005-0000-0000-000057B30000}"/>
    <cellStyle name="Percent 35 2" xfId="21570" xr:uid="{00000000-0005-0000-0000-000058B30000}"/>
    <cellStyle name="Percent 35 2 2" xfId="21571" xr:uid="{00000000-0005-0000-0000-000059B30000}"/>
    <cellStyle name="Percent 35 2 2 2" xfId="21572" xr:uid="{00000000-0005-0000-0000-00005AB30000}"/>
    <cellStyle name="Percent 35 2 2 2 2" xfId="21573" xr:uid="{00000000-0005-0000-0000-00005BB30000}"/>
    <cellStyle name="Percent 35 3" xfId="21574" xr:uid="{00000000-0005-0000-0000-00005CB30000}"/>
    <cellStyle name="Percent 35 3 2" xfId="21575" xr:uid="{00000000-0005-0000-0000-00005DB30000}"/>
    <cellStyle name="Percent 35 3 2 2" xfId="21576" xr:uid="{00000000-0005-0000-0000-00005EB30000}"/>
    <cellStyle name="Percent 35 4" xfId="21577" xr:uid="{00000000-0005-0000-0000-00005FB30000}"/>
    <cellStyle name="Percent 35 4 2" xfId="50135" xr:uid="{00000000-0005-0000-0000-000060B30000}"/>
    <cellStyle name="Percent 35 5" xfId="50136" xr:uid="{00000000-0005-0000-0000-000061B30000}"/>
    <cellStyle name="Percent 35 5 2" xfId="50137" xr:uid="{00000000-0005-0000-0000-000062B30000}"/>
    <cellStyle name="Percent 35 6" xfId="50138" xr:uid="{00000000-0005-0000-0000-000063B30000}"/>
    <cellStyle name="Percent 35 7" xfId="50139" xr:uid="{00000000-0005-0000-0000-000064B30000}"/>
    <cellStyle name="Percent 36" xfId="21578" xr:uid="{00000000-0005-0000-0000-000065B30000}"/>
    <cellStyle name="Percent 36 2" xfId="21579" xr:uid="{00000000-0005-0000-0000-000066B30000}"/>
    <cellStyle name="Percent 36 2 2" xfId="21580" xr:uid="{00000000-0005-0000-0000-000067B30000}"/>
    <cellStyle name="Percent 36 2 2 2" xfId="21581" xr:uid="{00000000-0005-0000-0000-000068B30000}"/>
    <cellStyle name="Percent 36 2 2 2 2" xfId="21582" xr:uid="{00000000-0005-0000-0000-000069B30000}"/>
    <cellStyle name="Percent 36 2 3" xfId="50140" xr:uid="{00000000-0005-0000-0000-00006AB30000}"/>
    <cellStyle name="Percent 36 3" xfId="21583" xr:uid="{00000000-0005-0000-0000-00006BB30000}"/>
    <cellStyle name="Percent 36 3 2" xfId="21584" xr:uid="{00000000-0005-0000-0000-00006CB30000}"/>
    <cellStyle name="Percent 36 3 2 2" xfId="21585" xr:uid="{00000000-0005-0000-0000-00006DB30000}"/>
    <cellStyle name="Percent 36 4" xfId="21586" xr:uid="{00000000-0005-0000-0000-00006EB30000}"/>
    <cellStyle name="Percent 36 4 2" xfId="50141" xr:uid="{00000000-0005-0000-0000-00006FB30000}"/>
    <cellStyle name="Percent 36 5" xfId="50142" xr:uid="{00000000-0005-0000-0000-000070B30000}"/>
    <cellStyle name="Percent 36 5 2" xfId="50143" xr:uid="{00000000-0005-0000-0000-000071B30000}"/>
    <cellStyle name="Percent 36 6" xfId="50144" xr:uid="{00000000-0005-0000-0000-000072B30000}"/>
    <cellStyle name="Percent 36 7" xfId="50145" xr:uid="{00000000-0005-0000-0000-000073B30000}"/>
    <cellStyle name="Percent 37" xfId="21587" xr:uid="{00000000-0005-0000-0000-000074B30000}"/>
    <cellStyle name="Percent 37 2" xfId="21588" xr:uid="{00000000-0005-0000-0000-000075B30000}"/>
    <cellStyle name="Percent 37 2 2" xfId="21589" xr:uid="{00000000-0005-0000-0000-000076B30000}"/>
    <cellStyle name="Percent 37 2 2 2" xfId="21590" xr:uid="{00000000-0005-0000-0000-000077B30000}"/>
    <cellStyle name="Percent 37 2 2 2 2" xfId="21591" xr:uid="{00000000-0005-0000-0000-000078B30000}"/>
    <cellStyle name="Percent 37 3" xfId="21592" xr:uid="{00000000-0005-0000-0000-000079B30000}"/>
    <cellStyle name="Percent 37 3 2" xfId="21593" xr:uid="{00000000-0005-0000-0000-00007AB30000}"/>
    <cellStyle name="Percent 37 3 2 2" xfId="21594" xr:uid="{00000000-0005-0000-0000-00007BB30000}"/>
    <cellStyle name="Percent 37 4" xfId="21595" xr:uid="{00000000-0005-0000-0000-00007CB30000}"/>
    <cellStyle name="Percent 37 4 2" xfId="50146" xr:uid="{00000000-0005-0000-0000-00007DB30000}"/>
    <cellStyle name="Percent 37 5" xfId="50147" xr:uid="{00000000-0005-0000-0000-00007EB30000}"/>
    <cellStyle name="Percent 37 5 2" xfId="50148" xr:uid="{00000000-0005-0000-0000-00007FB30000}"/>
    <cellStyle name="Percent 37 6" xfId="50149" xr:uid="{00000000-0005-0000-0000-000080B30000}"/>
    <cellStyle name="Percent 37 7" xfId="50150" xr:uid="{00000000-0005-0000-0000-000081B30000}"/>
    <cellStyle name="Percent 38" xfId="21596" xr:uid="{00000000-0005-0000-0000-000082B30000}"/>
    <cellStyle name="Percent 38 2" xfId="21597" xr:uid="{00000000-0005-0000-0000-000083B30000}"/>
    <cellStyle name="Percent 38 2 2" xfId="21598" xr:uid="{00000000-0005-0000-0000-000084B30000}"/>
    <cellStyle name="Percent 38 2 2 2" xfId="21599" xr:uid="{00000000-0005-0000-0000-000085B30000}"/>
    <cellStyle name="Percent 38 2 2 2 2" xfId="21600" xr:uid="{00000000-0005-0000-0000-000086B30000}"/>
    <cellStyle name="Percent 38 3" xfId="21601" xr:uid="{00000000-0005-0000-0000-000087B30000}"/>
    <cellStyle name="Percent 38 3 2" xfId="21602" xr:uid="{00000000-0005-0000-0000-000088B30000}"/>
    <cellStyle name="Percent 38 3 2 2" xfId="21603" xr:uid="{00000000-0005-0000-0000-000089B30000}"/>
    <cellStyle name="Percent 38 4" xfId="21604" xr:uid="{00000000-0005-0000-0000-00008AB30000}"/>
    <cellStyle name="Percent 38 4 2" xfId="50151" xr:uid="{00000000-0005-0000-0000-00008BB30000}"/>
    <cellStyle name="Percent 38 5" xfId="50152" xr:uid="{00000000-0005-0000-0000-00008CB30000}"/>
    <cellStyle name="Percent 38 5 2" xfId="50153" xr:uid="{00000000-0005-0000-0000-00008DB30000}"/>
    <cellStyle name="Percent 38 6" xfId="50154" xr:uid="{00000000-0005-0000-0000-00008EB30000}"/>
    <cellStyle name="Percent 38 7" xfId="50155" xr:uid="{00000000-0005-0000-0000-00008FB30000}"/>
    <cellStyle name="Percent 39" xfId="21605" xr:uid="{00000000-0005-0000-0000-000090B30000}"/>
    <cellStyle name="Percent 39 2" xfId="21606" xr:uid="{00000000-0005-0000-0000-000091B30000}"/>
    <cellStyle name="Percent 39 2 2" xfId="21607" xr:uid="{00000000-0005-0000-0000-000092B30000}"/>
    <cellStyle name="Percent 39 2 2 2" xfId="21608" xr:uid="{00000000-0005-0000-0000-000093B30000}"/>
    <cellStyle name="Percent 39 2 2 2 2" xfId="21609" xr:uid="{00000000-0005-0000-0000-000094B30000}"/>
    <cellStyle name="Percent 39 3" xfId="21610" xr:uid="{00000000-0005-0000-0000-000095B30000}"/>
    <cellStyle name="Percent 39 3 2" xfId="21611" xr:uid="{00000000-0005-0000-0000-000096B30000}"/>
    <cellStyle name="Percent 39 3 2 2" xfId="21612" xr:uid="{00000000-0005-0000-0000-000097B30000}"/>
    <cellStyle name="Percent 39 4" xfId="21613" xr:uid="{00000000-0005-0000-0000-000098B30000}"/>
    <cellStyle name="Percent 39 4 2" xfId="50156" xr:uid="{00000000-0005-0000-0000-000099B30000}"/>
    <cellStyle name="Percent 39 5" xfId="50157" xr:uid="{00000000-0005-0000-0000-00009AB30000}"/>
    <cellStyle name="Percent 39 5 2" xfId="50158" xr:uid="{00000000-0005-0000-0000-00009BB30000}"/>
    <cellStyle name="Percent 39 6" xfId="50159" xr:uid="{00000000-0005-0000-0000-00009CB30000}"/>
    <cellStyle name="Percent 39 7" xfId="50160" xr:uid="{00000000-0005-0000-0000-00009DB30000}"/>
    <cellStyle name="Percent 4" xfId="21614" xr:uid="{00000000-0005-0000-0000-00009EB30000}"/>
    <cellStyle name="Percent 4 10" xfId="21615" xr:uid="{00000000-0005-0000-0000-00009FB30000}"/>
    <cellStyle name="Percent 4 10 2" xfId="21616" xr:uid="{00000000-0005-0000-0000-0000A0B30000}"/>
    <cellStyle name="Percent 4 10 2 2" xfId="21617" xr:uid="{00000000-0005-0000-0000-0000A1B30000}"/>
    <cellStyle name="Percent 4 11" xfId="21618" xr:uid="{00000000-0005-0000-0000-0000A2B30000}"/>
    <cellStyle name="Percent 4 12" xfId="50161" xr:uid="{00000000-0005-0000-0000-0000A3B30000}"/>
    <cellStyle name="Percent 4 2" xfId="21619" xr:uid="{00000000-0005-0000-0000-0000A4B30000}"/>
    <cellStyle name="Percent 4 2 2" xfId="21620" xr:uid="{00000000-0005-0000-0000-0000A5B30000}"/>
    <cellStyle name="Percent 4 2 2 2" xfId="21621" xr:uid="{00000000-0005-0000-0000-0000A6B30000}"/>
    <cellStyle name="Percent 4 2 2 2 2" xfId="21622" xr:uid="{00000000-0005-0000-0000-0000A7B30000}"/>
    <cellStyle name="Percent 4 2 2 2 2 2" xfId="21623" xr:uid="{00000000-0005-0000-0000-0000A8B30000}"/>
    <cellStyle name="Percent 4 2 2 2 2 2 2" xfId="21624" xr:uid="{00000000-0005-0000-0000-0000A9B30000}"/>
    <cellStyle name="Percent 4 2 2 2 2 2 2 2" xfId="21625" xr:uid="{00000000-0005-0000-0000-0000AAB30000}"/>
    <cellStyle name="Percent 4 2 2 2 3" xfId="21626" xr:uid="{00000000-0005-0000-0000-0000ABB30000}"/>
    <cellStyle name="Percent 4 2 2 2 3 2" xfId="21627" xr:uid="{00000000-0005-0000-0000-0000ACB30000}"/>
    <cellStyle name="Percent 4 2 2 2 3 2 2" xfId="21628" xr:uid="{00000000-0005-0000-0000-0000ADB30000}"/>
    <cellStyle name="Percent 4 2 2 3" xfId="21629" xr:uid="{00000000-0005-0000-0000-0000AEB30000}"/>
    <cellStyle name="Percent 4 2 2 3 2" xfId="21630" xr:uid="{00000000-0005-0000-0000-0000AFB30000}"/>
    <cellStyle name="Percent 4 2 2 3 2 2" xfId="21631" xr:uid="{00000000-0005-0000-0000-0000B0B30000}"/>
    <cellStyle name="Percent 4 2 2 3 2 2 2" xfId="21632" xr:uid="{00000000-0005-0000-0000-0000B1B30000}"/>
    <cellStyle name="Percent 4 2 2 3 3" xfId="21633" xr:uid="{00000000-0005-0000-0000-0000B2B30000}"/>
    <cellStyle name="Percent 4 2 2 3 3 2" xfId="21634" xr:uid="{00000000-0005-0000-0000-0000B3B30000}"/>
    <cellStyle name="Percent 4 2 2 3 3 2 2" xfId="21635" xr:uid="{00000000-0005-0000-0000-0000B4B30000}"/>
    <cellStyle name="Percent 4 2 2 3 3 3" xfId="21636" xr:uid="{00000000-0005-0000-0000-0000B5B30000}"/>
    <cellStyle name="Percent 4 2 2 3 4" xfId="21637" xr:uid="{00000000-0005-0000-0000-0000B6B30000}"/>
    <cellStyle name="Percent 4 2 2 3 4 2" xfId="21638" xr:uid="{00000000-0005-0000-0000-0000B7B30000}"/>
    <cellStyle name="Percent 4 2 2 3 5" xfId="21639" xr:uid="{00000000-0005-0000-0000-0000B8B30000}"/>
    <cellStyle name="Percent 4 2 2 3 5 2" xfId="21640" xr:uid="{00000000-0005-0000-0000-0000B9B30000}"/>
    <cellStyle name="Percent 4 2 2 3 6" xfId="21641" xr:uid="{00000000-0005-0000-0000-0000BAB30000}"/>
    <cellStyle name="Percent 4 2 2 4" xfId="21642" xr:uid="{00000000-0005-0000-0000-0000BBB30000}"/>
    <cellStyle name="Percent 4 2 2 4 2" xfId="21643" xr:uid="{00000000-0005-0000-0000-0000BCB30000}"/>
    <cellStyle name="Percent 4 2 2 4 2 2" xfId="21644" xr:uid="{00000000-0005-0000-0000-0000BDB30000}"/>
    <cellStyle name="Percent 4 2 2 4 2 2 2" xfId="21645" xr:uid="{00000000-0005-0000-0000-0000BEB30000}"/>
    <cellStyle name="Percent 4 2 2 4 3" xfId="21646" xr:uid="{00000000-0005-0000-0000-0000BFB30000}"/>
    <cellStyle name="Percent 4 2 2 5" xfId="21647" xr:uid="{00000000-0005-0000-0000-0000C0B30000}"/>
    <cellStyle name="Percent 4 2 2 5 2" xfId="21648" xr:uid="{00000000-0005-0000-0000-0000C1B30000}"/>
    <cellStyle name="Percent 4 2 2 5 3" xfId="21649" xr:uid="{00000000-0005-0000-0000-0000C2B30000}"/>
    <cellStyle name="Percent 4 2 2 5 3 2" xfId="21650" xr:uid="{00000000-0005-0000-0000-0000C3B30000}"/>
    <cellStyle name="Percent 4 2 2 5 4" xfId="21651" xr:uid="{00000000-0005-0000-0000-0000C4B30000}"/>
    <cellStyle name="Percent 4 2 2 6" xfId="21652" xr:uid="{00000000-0005-0000-0000-0000C5B30000}"/>
    <cellStyle name="Percent 4 2 2 6 2" xfId="21653" xr:uid="{00000000-0005-0000-0000-0000C6B30000}"/>
    <cellStyle name="Percent 4 2 2 6 2 2" xfId="21654" xr:uid="{00000000-0005-0000-0000-0000C7B30000}"/>
    <cellStyle name="Percent 4 2 2 7" xfId="21655" xr:uid="{00000000-0005-0000-0000-0000C8B30000}"/>
    <cellStyle name="Percent 4 2 2 8" xfId="21656" xr:uid="{00000000-0005-0000-0000-0000C9B30000}"/>
    <cellStyle name="Percent 4 2 3" xfId="21657" xr:uid="{00000000-0005-0000-0000-0000CAB30000}"/>
    <cellStyle name="Percent 4 2 3 2" xfId="21658" xr:uid="{00000000-0005-0000-0000-0000CBB30000}"/>
    <cellStyle name="Percent 4 2 3 2 2" xfId="21659" xr:uid="{00000000-0005-0000-0000-0000CCB30000}"/>
    <cellStyle name="Percent 4 2 3 2 2 2" xfId="21660" xr:uid="{00000000-0005-0000-0000-0000CDB30000}"/>
    <cellStyle name="Percent 4 2 3 3" xfId="21661" xr:uid="{00000000-0005-0000-0000-0000CEB30000}"/>
    <cellStyle name="Percent 4 2 4" xfId="21662" xr:uid="{00000000-0005-0000-0000-0000CFB30000}"/>
    <cellStyle name="Percent 4 2 4 2" xfId="21663" xr:uid="{00000000-0005-0000-0000-0000D0B30000}"/>
    <cellStyle name="Percent 4 2 4 2 2" xfId="21664" xr:uid="{00000000-0005-0000-0000-0000D1B30000}"/>
    <cellStyle name="Percent 4 2 4 2 2 2" xfId="21665" xr:uid="{00000000-0005-0000-0000-0000D2B30000}"/>
    <cellStyle name="Percent 4 2 4 2 2 2 2" xfId="21666" xr:uid="{00000000-0005-0000-0000-0000D3B30000}"/>
    <cellStyle name="Percent 4 2 4 3" xfId="21667" xr:uid="{00000000-0005-0000-0000-0000D4B30000}"/>
    <cellStyle name="Percent 4 2 4 3 2" xfId="21668" xr:uid="{00000000-0005-0000-0000-0000D5B30000}"/>
    <cellStyle name="Percent 4 2 4 3 2 2" xfId="21669" xr:uid="{00000000-0005-0000-0000-0000D6B30000}"/>
    <cellStyle name="Percent 4 2 5" xfId="21670" xr:uid="{00000000-0005-0000-0000-0000D7B30000}"/>
    <cellStyle name="Percent 4 2 5 2" xfId="21671" xr:uid="{00000000-0005-0000-0000-0000D8B30000}"/>
    <cellStyle name="Percent 4 2 5 2 2" xfId="21672" xr:uid="{00000000-0005-0000-0000-0000D9B30000}"/>
    <cellStyle name="Percent 4 2 5 2 2 2" xfId="21673" xr:uid="{00000000-0005-0000-0000-0000DAB30000}"/>
    <cellStyle name="Percent 4 2 5 3" xfId="21674" xr:uid="{00000000-0005-0000-0000-0000DBB30000}"/>
    <cellStyle name="Percent 4 2 5 3 2" xfId="21675" xr:uid="{00000000-0005-0000-0000-0000DCB30000}"/>
    <cellStyle name="Percent 4 2 5 3 2 2" xfId="21676" xr:uid="{00000000-0005-0000-0000-0000DDB30000}"/>
    <cellStyle name="Percent 4 2 5 3 3" xfId="21677" xr:uid="{00000000-0005-0000-0000-0000DEB30000}"/>
    <cellStyle name="Percent 4 2 5 4" xfId="21678" xr:uid="{00000000-0005-0000-0000-0000DFB30000}"/>
    <cellStyle name="Percent 4 2 5 4 2" xfId="21679" xr:uid="{00000000-0005-0000-0000-0000E0B30000}"/>
    <cellStyle name="Percent 4 2 5 5" xfId="21680" xr:uid="{00000000-0005-0000-0000-0000E1B30000}"/>
    <cellStyle name="Percent 4 2 5 5 2" xfId="21681" xr:uid="{00000000-0005-0000-0000-0000E2B30000}"/>
    <cellStyle name="Percent 4 2 5 6" xfId="21682" xr:uid="{00000000-0005-0000-0000-0000E3B30000}"/>
    <cellStyle name="Percent 4 2 6" xfId="21683" xr:uid="{00000000-0005-0000-0000-0000E4B30000}"/>
    <cellStyle name="Percent 4 2 6 2" xfId="21684" xr:uid="{00000000-0005-0000-0000-0000E5B30000}"/>
    <cellStyle name="Percent 4 2 6 2 2" xfId="21685" xr:uid="{00000000-0005-0000-0000-0000E6B30000}"/>
    <cellStyle name="Percent 4 2 6 2 2 2" xfId="21686" xr:uid="{00000000-0005-0000-0000-0000E7B30000}"/>
    <cellStyle name="Percent 4 2 7" xfId="21687" xr:uid="{00000000-0005-0000-0000-0000E8B30000}"/>
    <cellStyle name="Percent 4 2 7 2" xfId="21688" xr:uid="{00000000-0005-0000-0000-0000E9B30000}"/>
    <cellStyle name="Percent 4 2 7 3" xfId="21689" xr:uid="{00000000-0005-0000-0000-0000EAB30000}"/>
    <cellStyle name="Percent 4 2 7 3 2" xfId="21690" xr:uid="{00000000-0005-0000-0000-0000EBB30000}"/>
    <cellStyle name="Percent 4 2 7 4" xfId="21691" xr:uid="{00000000-0005-0000-0000-0000ECB30000}"/>
    <cellStyle name="Percent 4 2 8" xfId="21692" xr:uid="{00000000-0005-0000-0000-0000EDB30000}"/>
    <cellStyle name="Percent 4 2 8 2" xfId="21693" xr:uid="{00000000-0005-0000-0000-0000EEB30000}"/>
    <cellStyle name="Percent 4 2 8 2 2" xfId="21694" xr:uid="{00000000-0005-0000-0000-0000EFB30000}"/>
    <cellStyle name="Percent 4 2 9" xfId="21695" xr:uid="{00000000-0005-0000-0000-0000F0B30000}"/>
    <cellStyle name="Percent 4 3" xfId="21696" xr:uid="{00000000-0005-0000-0000-0000F1B30000}"/>
    <cellStyle name="Percent 4 3 2" xfId="21697" xr:uid="{00000000-0005-0000-0000-0000F2B30000}"/>
    <cellStyle name="Percent 4 3 2 2" xfId="21698" xr:uid="{00000000-0005-0000-0000-0000F3B30000}"/>
    <cellStyle name="Percent 4 3 2 2 2" xfId="21699" xr:uid="{00000000-0005-0000-0000-0000F4B30000}"/>
    <cellStyle name="Percent 4 3 2 2 2 2" xfId="21700" xr:uid="{00000000-0005-0000-0000-0000F5B30000}"/>
    <cellStyle name="Percent 4 3 2 2 2 2 2" xfId="21701" xr:uid="{00000000-0005-0000-0000-0000F6B30000}"/>
    <cellStyle name="Percent 4 3 2 3" xfId="21702" xr:uid="{00000000-0005-0000-0000-0000F7B30000}"/>
    <cellStyle name="Percent 4 3 2 3 2" xfId="21703" xr:uid="{00000000-0005-0000-0000-0000F8B30000}"/>
    <cellStyle name="Percent 4 3 2 3 2 2" xfId="21704" xr:uid="{00000000-0005-0000-0000-0000F9B30000}"/>
    <cellStyle name="Percent 4 3 2 4" xfId="21705" xr:uid="{00000000-0005-0000-0000-0000FAB30000}"/>
    <cellStyle name="Percent 4 3 3" xfId="21706" xr:uid="{00000000-0005-0000-0000-0000FBB30000}"/>
    <cellStyle name="Percent 4 3 3 2" xfId="21707" xr:uid="{00000000-0005-0000-0000-0000FCB30000}"/>
    <cellStyle name="Percent 4 3 3 2 2" xfId="21708" xr:uid="{00000000-0005-0000-0000-0000FDB30000}"/>
    <cellStyle name="Percent 4 3 3 2 2 2" xfId="21709" xr:uid="{00000000-0005-0000-0000-0000FEB30000}"/>
    <cellStyle name="Percent 4 3 3 3" xfId="21710" xr:uid="{00000000-0005-0000-0000-0000FFB30000}"/>
    <cellStyle name="Percent 4 3 3 3 2" xfId="21711" xr:uid="{00000000-0005-0000-0000-000000B40000}"/>
    <cellStyle name="Percent 4 3 3 3 2 2" xfId="21712" xr:uid="{00000000-0005-0000-0000-000001B40000}"/>
    <cellStyle name="Percent 4 3 3 3 3" xfId="21713" xr:uid="{00000000-0005-0000-0000-000002B40000}"/>
    <cellStyle name="Percent 4 3 3 4" xfId="21714" xr:uid="{00000000-0005-0000-0000-000003B40000}"/>
    <cellStyle name="Percent 4 3 3 4 2" xfId="21715" xr:uid="{00000000-0005-0000-0000-000004B40000}"/>
    <cellStyle name="Percent 4 3 3 5" xfId="21716" xr:uid="{00000000-0005-0000-0000-000005B40000}"/>
    <cellStyle name="Percent 4 3 3 5 2" xfId="21717" xr:uid="{00000000-0005-0000-0000-000006B40000}"/>
    <cellStyle name="Percent 4 3 3 6" xfId="21718" xr:uid="{00000000-0005-0000-0000-000007B40000}"/>
    <cellStyle name="Percent 4 3 4" xfId="21719" xr:uid="{00000000-0005-0000-0000-000008B40000}"/>
    <cellStyle name="Percent 4 3 4 2" xfId="21720" xr:uid="{00000000-0005-0000-0000-000009B40000}"/>
    <cellStyle name="Percent 4 3 4 2 2" xfId="21721" xr:uid="{00000000-0005-0000-0000-00000AB40000}"/>
    <cellStyle name="Percent 4 3 4 2 2 2" xfId="21722" xr:uid="{00000000-0005-0000-0000-00000BB40000}"/>
    <cellStyle name="Percent 4 3 5" xfId="21723" xr:uid="{00000000-0005-0000-0000-00000CB40000}"/>
    <cellStyle name="Percent 4 3 5 2" xfId="21724" xr:uid="{00000000-0005-0000-0000-00000DB40000}"/>
    <cellStyle name="Percent 4 3 5 3" xfId="21725" xr:uid="{00000000-0005-0000-0000-00000EB40000}"/>
    <cellStyle name="Percent 4 3 5 3 2" xfId="21726" xr:uid="{00000000-0005-0000-0000-00000FB40000}"/>
    <cellStyle name="Percent 4 3 5 4" xfId="21727" xr:uid="{00000000-0005-0000-0000-000010B40000}"/>
    <cellStyle name="Percent 4 3 6" xfId="21728" xr:uid="{00000000-0005-0000-0000-000011B40000}"/>
    <cellStyle name="Percent 4 3 6 2" xfId="21729" xr:uid="{00000000-0005-0000-0000-000012B40000}"/>
    <cellStyle name="Percent 4 3 6 2 2" xfId="21730" xr:uid="{00000000-0005-0000-0000-000013B40000}"/>
    <cellStyle name="Percent 4 3 7" xfId="21731" xr:uid="{00000000-0005-0000-0000-000014B40000}"/>
    <cellStyle name="Percent 4 3 7 2" xfId="21732" xr:uid="{00000000-0005-0000-0000-000015B40000}"/>
    <cellStyle name="Percent 4 3 8" xfId="21733" xr:uid="{00000000-0005-0000-0000-000016B40000}"/>
    <cellStyle name="Percent 4 3 9" xfId="21734" xr:uid="{00000000-0005-0000-0000-000017B40000}"/>
    <cellStyle name="Percent 4 4" xfId="21735" xr:uid="{00000000-0005-0000-0000-000018B40000}"/>
    <cellStyle name="Percent 4 4 2" xfId="21736" xr:uid="{00000000-0005-0000-0000-000019B40000}"/>
    <cellStyle name="Percent 4 4 2 2" xfId="21737" xr:uid="{00000000-0005-0000-0000-00001AB40000}"/>
    <cellStyle name="Percent 4 4 2 2 2" xfId="21738" xr:uid="{00000000-0005-0000-0000-00001BB40000}"/>
    <cellStyle name="Percent 4 4 2 2 2 2" xfId="21739" xr:uid="{00000000-0005-0000-0000-00001CB40000}"/>
    <cellStyle name="Percent 4 4 2 3" xfId="21740" xr:uid="{00000000-0005-0000-0000-00001DB40000}"/>
    <cellStyle name="Percent 4 4 2 4" xfId="21741" xr:uid="{00000000-0005-0000-0000-00001EB40000}"/>
    <cellStyle name="Percent 4 4 3" xfId="21742" xr:uid="{00000000-0005-0000-0000-00001FB40000}"/>
    <cellStyle name="Percent 4 4 3 2" xfId="21743" xr:uid="{00000000-0005-0000-0000-000020B40000}"/>
    <cellStyle name="Percent 4 4 3 2 2" xfId="21744" xr:uid="{00000000-0005-0000-0000-000021B40000}"/>
    <cellStyle name="Percent 4 4 3 2 2 2" xfId="21745" xr:uid="{00000000-0005-0000-0000-000022B40000}"/>
    <cellStyle name="Percent 4 4 3 3" xfId="21746" xr:uid="{00000000-0005-0000-0000-000023B40000}"/>
    <cellStyle name="Percent 4 4 4" xfId="21747" xr:uid="{00000000-0005-0000-0000-000024B40000}"/>
    <cellStyle name="Percent 4 4 4 2" xfId="21748" xr:uid="{00000000-0005-0000-0000-000025B40000}"/>
    <cellStyle name="Percent 4 4 5" xfId="21749" xr:uid="{00000000-0005-0000-0000-000026B40000}"/>
    <cellStyle name="Percent 4 4 5 2" xfId="21750" xr:uid="{00000000-0005-0000-0000-000027B40000}"/>
    <cellStyle name="Percent 4 4 5 2 2" xfId="21751" xr:uid="{00000000-0005-0000-0000-000028B40000}"/>
    <cellStyle name="Percent 4 4 6" xfId="21752" xr:uid="{00000000-0005-0000-0000-000029B40000}"/>
    <cellStyle name="Percent 4 4 7" xfId="21753" xr:uid="{00000000-0005-0000-0000-00002AB40000}"/>
    <cellStyle name="Percent 4 5" xfId="21754" xr:uid="{00000000-0005-0000-0000-00002BB40000}"/>
    <cellStyle name="Percent 4 5 2" xfId="21755" xr:uid="{00000000-0005-0000-0000-00002CB40000}"/>
    <cellStyle name="Percent 4 5 2 2" xfId="21756" xr:uid="{00000000-0005-0000-0000-00002DB40000}"/>
    <cellStyle name="Percent 4 5 2 2 2" xfId="21757" xr:uid="{00000000-0005-0000-0000-00002EB40000}"/>
    <cellStyle name="Percent 4 5 2 2 2 2" xfId="21758" xr:uid="{00000000-0005-0000-0000-00002FB40000}"/>
    <cellStyle name="Percent 4 5 2 3" xfId="21759" xr:uid="{00000000-0005-0000-0000-000030B40000}"/>
    <cellStyle name="Percent 4 5 3" xfId="21760" xr:uid="{00000000-0005-0000-0000-000031B40000}"/>
    <cellStyle name="Percent 4 5 3 2" xfId="21761" xr:uid="{00000000-0005-0000-0000-000032B40000}"/>
    <cellStyle name="Percent 4 5 3 2 2" xfId="21762" xr:uid="{00000000-0005-0000-0000-000033B40000}"/>
    <cellStyle name="Percent 4 5 4" xfId="21763" xr:uid="{00000000-0005-0000-0000-000034B40000}"/>
    <cellStyle name="Percent 4 5 5" xfId="21764" xr:uid="{00000000-0005-0000-0000-000035B40000}"/>
    <cellStyle name="Percent 4 6" xfId="21765" xr:uid="{00000000-0005-0000-0000-000036B40000}"/>
    <cellStyle name="Percent 4 6 2" xfId="21766" xr:uid="{00000000-0005-0000-0000-000037B40000}"/>
    <cellStyle name="Percent 4 6 2 2" xfId="21767" xr:uid="{00000000-0005-0000-0000-000038B40000}"/>
    <cellStyle name="Percent 4 6 2 2 2" xfId="21768" xr:uid="{00000000-0005-0000-0000-000039B40000}"/>
    <cellStyle name="Percent 4 6 2 2 2 2" xfId="21769" xr:uid="{00000000-0005-0000-0000-00003AB40000}"/>
    <cellStyle name="Percent 4 6 3" xfId="21770" xr:uid="{00000000-0005-0000-0000-00003BB40000}"/>
    <cellStyle name="Percent 4 6 3 2" xfId="21771" xr:uid="{00000000-0005-0000-0000-00003CB40000}"/>
    <cellStyle name="Percent 4 6 3 2 2" xfId="21772" xr:uid="{00000000-0005-0000-0000-00003DB40000}"/>
    <cellStyle name="Percent 4 6 4" xfId="21773" xr:uid="{00000000-0005-0000-0000-00003EB40000}"/>
    <cellStyle name="Percent 4 6 4 2" xfId="21774" xr:uid="{00000000-0005-0000-0000-00003FB40000}"/>
    <cellStyle name="Percent 4 6 4 2 2" xfId="21775" xr:uid="{00000000-0005-0000-0000-000040B40000}"/>
    <cellStyle name="Percent 4 6 4 3" xfId="21776" xr:uid="{00000000-0005-0000-0000-000041B40000}"/>
    <cellStyle name="Percent 4 6 5" xfId="21777" xr:uid="{00000000-0005-0000-0000-000042B40000}"/>
    <cellStyle name="Percent 4 6 5 2" xfId="21778" xr:uid="{00000000-0005-0000-0000-000043B40000}"/>
    <cellStyle name="Percent 4 6 6" xfId="21779" xr:uid="{00000000-0005-0000-0000-000044B40000}"/>
    <cellStyle name="Percent 4 6 6 2" xfId="21780" xr:uid="{00000000-0005-0000-0000-000045B40000}"/>
    <cellStyle name="Percent 4 6 7" xfId="21781" xr:uid="{00000000-0005-0000-0000-000046B40000}"/>
    <cellStyle name="Percent 4 7" xfId="21782" xr:uid="{00000000-0005-0000-0000-000047B40000}"/>
    <cellStyle name="Percent 4 7 10" xfId="21783" xr:uid="{00000000-0005-0000-0000-000048B40000}"/>
    <cellStyle name="Percent 4 7 2" xfId="21784" xr:uid="{00000000-0005-0000-0000-000049B40000}"/>
    <cellStyle name="Percent 4 7 2 2" xfId="21785" xr:uid="{00000000-0005-0000-0000-00004AB40000}"/>
    <cellStyle name="Percent 4 7 2 2 2" xfId="21786" xr:uid="{00000000-0005-0000-0000-00004BB40000}"/>
    <cellStyle name="Percent 4 7 2 2 2 2" xfId="21787" xr:uid="{00000000-0005-0000-0000-00004CB40000}"/>
    <cellStyle name="Percent 4 7 2 3" xfId="21788" xr:uid="{00000000-0005-0000-0000-00004DB40000}"/>
    <cellStyle name="Percent 4 7 2 3 2" xfId="21789" xr:uid="{00000000-0005-0000-0000-00004EB40000}"/>
    <cellStyle name="Percent 4 7 2 3 2 2" xfId="21790" xr:uid="{00000000-0005-0000-0000-00004FB40000}"/>
    <cellStyle name="Percent 4 7 2 3 3" xfId="21791" xr:uid="{00000000-0005-0000-0000-000050B40000}"/>
    <cellStyle name="Percent 4 7 2 4" xfId="21792" xr:uid="{00000000-0005-0000-0000-000051B40000}"/>
    <cellStyle name="Percent 4 7 2 4 2" xfId="21793" xr:uid="{00000000-0005-0000-0000-000052B40000}"/>
    <cellStyle name="Percent 4 7 2 5" xfId="21794" xr:uid="{00000000-0005-0000-0000-000053B40000}"/>
    <cellStyle name="Percent 4 7 2 5 2" xfId="21795" xr:uid="{00000000-0005-0000-0000-000054B40000}"/>
    <cellStyle name="Percent 4 7 2 6" xfId="21796" xr:uid="{00000000-0005-0000-0000-000055B40000}"/>
    <cellStyle name="Percent 4 7 3" xfId="21797" xr:uid="{00000000-0005-0000-0000-000056B40000}"/>
    <cellStyle name="Percent 4 7 3 2" xfId="21798" xr:uid="{00000000-0005-0000-0000-000057B40000}"/>
    <cellStyle name="Percent 4 7 3 2 2" xfId="21799" xr:uid="{00000000-0005-0000-0000-000058B40000}"/>
    <cellStyle name="Percent 4 7 4" xfId="21800" xr:uid="{00000000-0005-0000-0000-000059B40000}"/>
    <cellStyle name="Percent 4 7 4 2" xfId="21801" xr:uid="{00000000-0005-0000-0000-00005AB40000}"/>
    <cellStyle name="Percent 4 7 4 2 2" xfId="21802" xr:uid="{00000000-0005-0000-0000-00005BB40000}"/>
    <cellStyle name="Percent 4 7 4 3" xfId="21803" xr:uid="{00000000-0005-0000-0000-00005CB40000}"/>
    <cellStyle name="Percent 4 7 5" xfId="21804" xr:uid="{00000000-0005-0000-0000-00005DB40000}"/>
    <cellStyle name="Percent 4 7 5 2" xfId="21805" xr:uid="{00000000-0005-0000-0000-00005EB40000}"/>
    <cellStyle name="Percent 4 7 6" xfId="21806" xr:uid="{00000000-0005-0000-0000-00005FB40000}"/>
    <cellStyle name="Percent 4 7 6 2" xfId="21807" xr:uid="{00000000-0005-0000-0000-000060B40000}"/>
    <cellStyle name="Percent 4 7 7" xfId="21808" xr:uid="{00000000-0005-0000-0000-000061B40000}"/>
    <cellStyle name="Percent 4 7 7 2" xfId="21809" xr:uid="{00000000-0005-0000-0000-000062B40000}"/>
    <cellStyle name="Percent 4 7 8" xfId="21810" xr:uid="{00000000-0005-0000-0000-000063B40000}"/>
    <cellStyle name="Percent 4 7 8 2" xfId="21811" xr:uid="{00000000-0005-0000-0000-000064B40000}"/>
    <cellStyle name="Percent 4 7 9" xfId="21812" xr:uid="{00000000-0005-0000-0000-000065B40000}"/>
    <cellStyle name="Percent 4 7 9 2" xfId="21813" xr:uid="{00000000-0005-0000-0000-000066B40000}"/>
    <cellStyle name="Percent 4 8" xfId="21814" xr:uid="{00000000-0005-0000-0000-000067B40000}"/>
    <cellStyle name="Percent 4 8 2" xfId="21815" xr:uid="{00000000-0005-0000-0000-000068B40000}"/>
    <cellStyle name="Percent 4 8 2 2" xfId="21816" xr:uid="{00000000-0005-0000-0000-000069B40000}"/>
    <cellStyle name="Percent 4 8 2 2 2" xfId="21817" xr:uid="{00000000-0005-0000-0000-00006AB40000}"/>
    <cellStyle name="Percent 4 8 3" xfId="21818" xr:uid="{00000000-0005-0000-0000-00006BB40000}"/>
    <cellStyle name="Percent 4 8 3 2" xfId="21819" xr:uid="{00000000-0005-0000-0000-00006CB40000}"/>
    <cellStyle name="Percent 4 8 3 2 2" xfId="21820" xr:uid="{00000000-0005-0000-0000-00006DB40000}"/>
    <cellStyle name="Percent 4 8 3 3" xfId="21821" xr:uid="{00000000-0005-0000-0000-00006EB40000}"/>
    <cellStyle name="Percent 4 8 4" xfId="21822" xr:uid="{00000000-0005-0000-0000-00006FB40000}"/>
    <cellStyle name="Percent 4 8 4 2" xfId="21823" xr:uid="{00000000-0005-0000-0000-000070B40000}"/>
    <cellStyle name="Percent 4 8 5" xfId="21824" xr:uid="{00000000-0005-0000-0000-000071B40000}"/>
    <cellStyle name="Percent 4 8 5 2" xfId="21825" xr:uid="{00000000-0005-0000-0000-000072B40000}"/>
    <cellStyle name="Percent 4 8 6" xfId="21826" xr:uid="{00000000-0005-0000-0000-000073B40000}"/>
    <cellStyle name="Percent 4 9" xfId="21827" xr:uid="{00000000-0005-0000-0000-000074B40000}"/>
    <cellStyle name="Percent 4 9 2" xfId="21828" xr:uid="{00000000-0005-0000-0000-000075B40000}"/>
    <cellStyle name="Percent 4 9 3" xfId="21829" xr:uid="{00000000-0005-0000-0000-000076B40000}"/>
    <cellStyle name="Percent 4 9 3 2" xfId="21830" xr:uid="{00000000-0005-0000-0000-000077B40000}"/>
    <cellStyle name="Percent 4 9 4" xfId="21831" xr:uid="{00000000-0005-0000-0000-000078B40000}"/>
    <cellStyle name="Percent 40" xfId="21832" xr:uid="{00000000-0005-0000-0000-000079B40000}"/>
    <cellStyle name="Percent 40 2" xfId="21833" xr:uid="{00000000-0005-0000-0000-00007AB40000}"/>
    <cellStyle name="Percent 40 2 2" xfId="21834" xr:uid="{00000000-0005-0000-0000-00007BB40000}"/>
    <cellStyle name="Percent 40 2 2 2" xfId="21835" xr:uid="{00000000-0005-0000-0000-00007CB40000}"/>
    <cellStyle name="Percent 40 2 2 2 2" xfId="21836" xr:uid="{00000000-0005-0000-0000-00007DB40000}"/>
    <cellStyle name="Percent 40 2 3" xfId="50162" xr:uid="{00000000-0005-0000-0000-00007EB40000}"/>
    <cellStyle name="Percent 40 3" xfId="21837" xr:uid="{00000000-0005-0000-0000-00007FB40000}"/>
    <cellStyle name="Percent 40 3 2" xfId="21838" xr:uid="{00000000-0005-0000-0000-000080B40000}"/>
    <cellStyle name="Percent 40 3 2 2" xfId="21839" xr:uid="{00000000-0005-0000-0000-000081B40000}"/>
    <cellStyle name="Percent 40 4" xfId="21840" xr:uid="{00000000-0005-0000-0000-000082B40000}"/>
    <cellStyle name="Percent 40 5" xfId="50163" xr:uid="{00000000-0005-0000-0000-000083B40000}"/>
    <cellStyle name="Percent 41" xfId="21841" xr:uid="{00000000-0005-0000-0000-000084B40000}"/>
    <cellStyle name="Percent 41 2" xfId="21842" xr:uid="{00000000-0005-0000-0000-000085B40000}"/>
    <cellStyle name="Percent 41 2 2" xfId="21843" xr:uid="{00000000-0005-0000-0000-000086B40000}"/>
    <cellStyle name="Percent 41 2 2 2" xfId="21844" xr:uid="{00000000-0005-0000-0000-000087B40000}"/>
    <cellStyle name="Percent 41 2 2 2 2" xfId="21845" xr:uid="{00000000-0005-0000-0000-000088B40000}"/>
    <cellStyle name="Percent 41 3" xfId="21846" xr:uid="{00000000-0005-0000-0000-000089B40000}"/>
    <cellStyle name="Percent 41 3 2" xfId="21847" xr:uid="{00000000-0005-0000-0000-00008AB40000}"/>
    <cellStyle name="Percent 41 3 2 2" xfId="21848" xr:uid="{00000000-0005-0000-0000-00008BB40000}"/>
    <cellStyle name="Percent 41 4" xfId="21849" xr:uid="{00000000-0005-0000-0000-00008CB40000}"/>
    <cellStyle name="Percent 41 4 2" xfId="50164" xr:uid="{00000000-0005-0000-0000-00008DB40000}"/>
    <cellStyle name="Percent 41 5" xfId="50165" xr:uid="{00000000-0005-0000-0000-00008EB40000}"/>
    <cellStyle name="Percent 41 5 2" xfId="50166" xr:uid="{00000000-0005-0000-0000-00008FB40000}"/>
    <cellStyle name="Percent 41 6" xfId="50167" xr:uid="{00000000-0005-0000-0000-000090B40000}"/>
    <cellStyle name="Percent 41 7" xfId="50168" xr:uid="{00000000-0005-0000-0000-000091B40000}"/>
    <cellStyle name="Percent 42" xfId="21850" xr:uid="{00000000-0005-0000-0000-000092B40000}"/>
    <cellStyle name="Percent 42 2" xfId="21851" xr:uid="{00000000-0005-0000-0000-000093B40000}"/>
    <cellStyle name="Percent 42 2 2" xfId="21852" xr:uid="{00000000-0005-0000-0000-000094B40000}"/>
    <cellStyle name="Percent 42 2 2 2" xfId="21853" xr:uid="{00000000-0005-0000-0000-000095B40000}"/>
    <cellStyle name="Percent 42 2 2 2 2" xfId="21854" xr:uid="{00000000-0005-0000-0000-000096B40000}"/>
    <cellStyle name="Percent 42 3" xfId="21855" xr:uid="{00000000-0005-0000-0000-000097B40000}"/>
    <cellStyle name="Percent 42 3 2" xfId="21856" xr:uid="{00000000-0005-0000-0000-000098B40000}"/>
    <cellStyle name="Percent 42 3 2 2" xfId="21857" xr:uid="{00000000-0005-0000-0000-000099B40000}"/>
    <cellStyle name="Percent 42 4" xfId="21858" xr:uid="{00000000-0005-0000-0000-00009AB40000}"/>
    <cellStyle name="Percent 42 4 2" xfId="50169" xr:uid="{00000000-0005-0000-0000-00009BB40000}"/>
    <cellStyle name="Percent 42 5" xfId="50170" xr:uid="{00000000-0005-0000-0000-00009CB40000}"/>
    <cellStyle name="Percent 42 5 2" xfId="50171" xr:uid="{00000000-0005-0000-0000-00009DB40000}"/>
    <cellStyle name="Percent 42 6" xfId="50172" xr:uid="{00000000-0005-0000-0000-00009EB40000}"/>
    <cellStyle name="Percent 42 7" xfId="50173" xr:uid="{00000000-0005-0000-0000-00009FB40000}"/>
    <cellStyle name="Percent 43" xfId="21859" xr:uid="{00000000-0005-0000-0000-0000A0B40000}"/>
    <cellStyle name="Percent 43 2" xfId="21860" xr:uid="{00000000-0005-0000-0000-0000A1B40000}"/>
    <cellStyle name="Percent 43 2 2" xfId="21861" xr:uid="{00000000-0005-0000-0000-0000A2B40000}"/>
    <cellStyle name="Percent 43 2 2 2" xfId="21862" xr:uid="{00000000-0005-0000-0000-0000A3B40000}"/>
    <cellStyle name="Percent 43 2 2 2 2" xfId="21863" xr:uid="{00000000-0005-0000-0000-0000A4B40000}"/>
    <cellStyle name="Percent 43 3" xfId="21864" xr:uid="{00000000-0005-0000-0000-0000A5B40000}"/>
    <cellStyle name="Percent 43 3 2" xfId="21865" xr:uid="{00000000-0005-0000-0000-0000A6B40000}"/>
    <cellStyle name="Percent 43 3 2 2" xfId="21866" xr:uid="{00000000-0005-0000-0000-0000A7B40000}"/>
    <cellStyle name="Percent 43 4" xfId="21867" xr:uid="{00000000-0005-0000-0000-0000A8B40000}"/>
    <cellStyle name="Percent 43 4 2" xfId="50174" xr:uid="{00000000-0005-0000-0000-0000A9B40000}"/>
    <cellStyle name="Percent 43 5" xfId="50175" xr:uid="{00000000-0005-0000-0000-0000AAB40000}"/>
    <cellStyle name="Percent 43 5 2" xfId="50176" xr:uid="{00000000-0005-0000-0000-0000ABB40000}"/>
    <cellStyle name="Percent 43 6" xfId="50177" xr:uid="{00000000-0005-0000-0000-0000ACB40000}"/>
    <cellStyle name="Percent 43 7" xfId="50178" xr:uid="{00000000-0005-0000-0000-0000ADB40000}"/>
    <cellStyle name="Percent 44" xfId="21868" xr:uid="{00000000-0005-0000-0000-0000AEB40000}"/>
    <cellStyle name="Percent 44 2" xfId="21869" xr:uid="{00000000-0005-0000-0000-0000AFB40000}"/>
    <cellStyle name="Percent 44 2 2" xfId="21870" xr:uid="{00000000-0005-0000-0000-0000B0B40000}"/>
    <cellStyle name="Percent 44 2 2 2" xfId="21871" xr:uid="{00000000-0005-0000-0000-0000B1B40000}"/>
    <cellStyle name="Percent 44 2 2 2 2" xfId="21872" xr:uid="{00000000-0005-0000-0000-0000B2B40000}"/>
    <cellStyle name="Percent 44 3" xfId="21873" xr:uid="{00000000-0005-0000-0000-0000B3B40000}"/>
    <cellStyle name="Percent 44 3 2" xfId="21874" xr:uid="{00000000-0005-0000-0000-0000B4B40000}"/>
    <cellStyle name="Percent 44 3 2 2" xfId="21875" xr:uid="{00000000-0005-0000-0000-0000B5B40000}"/>
    <cellStyle name="Percent 44 4" xfId="21876" xr:uid="{00000000-0005-0000-0000-0000B6B40000}"/>
    <cellStyle name="Percent 44 4 2" xfId="50179" xr:uid="{00000000-0005-0000-0000-0000B7B40000}"/>
    <cellStyle name="Percent 44 5" xfId="50180" xr:uid="{00000000-0005-0000-0000-0000B8B40000}"/>
    <cellStyle name="Percent 44 5 2" xfId="50181" xr:uid="{00000000-0005-0000-0000-0000B9B40000}"/>
    <cellStyle name="Percent 44 6" xfId="50182" xr:uid="{00000000-0005-0000-0000-0000BAB40000}"/>
    <cellStyle name="Percent 44 7" xfId="50183" xr:uid="{00000000-0005-0000-0000-0000BBB40000}"/>
    <cellStyle name="Percent 45" xfId="21877" xr:uid="{00000000-0005-0000-0000-0000BCB40000}"/>
    <cellStyle name="Percent 45 2" xfId="21878" xr:uid="{00000000-0005-0000-0000-0000BDB40000}"/>
    <cellStyle name="Percent 45 2 2" xfId="21879" xr:uid="{00000000-0005-0000-0000-0000BEB40000}"/>
    <cellStyle name="Percent 45 2 2 2" xfId="21880" xr:uid="{00000000-0005-0000-0000-0000BFB40000}"/>
    <cellStyle name="Percent 45 2 2 2 2" xfId="21881" xr:uid="{00000000-0005-0000-0000-0000C0B40000}"/>
    <cellStyle name="Percent 45 3" xfId="21882" xr:uid="{00000000-0005-0000-0000-0000C1B40000}"/>
    <cellStyle name="Percent 45 3 2" xfId="21883" xr:uid="{00000000-0005-0000-0000-0000C2B40000}"/>
    <cellStyle name="Percent 45 3 2 2" xfId="21884" xr:uid="{00000000-0005-0000-0000-0000C3B40000}"/>
    <cellStyle name="Percent 45 4" xfId="21885" xr:uid="{00000000-0005-0000-0000-0000C4B40000}"/>
    <cellStyle name="Percent 45 4 2" xfId="50184" xr:uid="{00000000-0005-0000-0000-0000C5B40000}"/>
    <cellStyle name="Percent 45 5" xfId="50185" xr:uid="{00000000-0005-0000-0000-0000C6B40000}"/>
    <cellStyle name="Percent 45 5 2" xfId="50186" xr:uid="{00000000-0005-0000-0000-0000C7B40000}"/>
    <cellStyle name="Percent 45 6" xfId="50187" xr:uid="{00000000-0005-0000-0000-0000C8B40000}"/>
    <cellStyle name="Percent 45 7" xfId="50188" xr:uid="{00000000-0005-0000-0000-0000C9B40000}"/>
    <cellStyle name="Percent 46" xfId="21886" xr:uid="{00000000-0005-0000-0000-0000CAB40000}"/>
    <cellStyle name="Percent 46 10" xfId="50189" xr:uid="{00000000-0005-0000-0000-0000CBB40000}"/>
    <cellStyle name="Percent 46 10 2" xfId="50190" xr:uid="{00000000-0005-0000-0000-0000CCB40000}"/>
    <cellStyle name="Percent 46 11" xfId="50191" xr:uid="{00000000-0005-0000-0000-0000CDB40000}"/>
    <cellStyle name="Percent 46 12" xfId="50192" xr:uid="{00000000-0005-0000-0000-0000CEB40000}"/>
    <cellStyle name="Percent 46 2" xfId="21887" xr:uid="{00000000-0005-0000-0000-0000CFB40000}"/>
    <cellStyle name="Percent 46 2 2" xfId="21888" xr:uid="{00000000-0005-0000-0000-0000D0B40000}"/>
    <cellStyle name="Percent 46 2 2 2" xfId="21889" xr:uid="{00000000-0005-0000-0000-0000D1B40000}"/>
    <cellStyle name="Percent 46 2 2 2 2" xfId="21890" xr:uid="{00000000-0005-0000-0000-0000D2B40000}"/>
    <cellStyle name="Percent 46 2 3" xfId="50193" xr:uid="{00000000-0005-0000-0000-0000D3B40000}"/>
    <cellStyle name="Percent 46 3" xfId="21891" xr:uid="{00000000-0005-0000-0000-0000D4B40000}"/>
    <cellStyle name="Percent 46 3 2" xfId="21892" xr:uid="{00000000-0005-0000-0000-0000D5B40000}"/>
    <cellStyle name="Percent 46 3 2 2" xfId="21893" xr:uid="{00000000-0005-0000-0000-0000D6B40000}"/>
    <cellStyle name="Percent 46 3 3" xfId="50194" xr:uid="{00000000-0005-0000-0000-0000D7B40000}"/>
    <cellStyle name="Percent 46 4" xfId="21894" xr:uid="{00000000-0005-0000-0000-0000D8B40000}"/>
    <cellStyle name="Percent 46 4 2" xfId="50195" xr:uid="{00000000-0005-0000-0000-0000D9B40000}"/>
    <cellStyle name="Percent 46 4 2 2" xfId="50196" xr:uid="{00000000-0005-0000-0000-0000DAB40000}"/>
    <cellStyle name="Percent 46 4 3" xfId="50197" xr:uid="{00000000-0005-0000-0000-0000DBB40000}"/>
    <cellStyle name="Percent 46 5" xfId="50198" xr:uid="{00000000-0005-0000-0000-0000DCB40000}"/>
    <cellStyle name="Percent 46 5 2" xfId="50199" xr:uid="{00000000-0005-0000-0000-0000DDB40000}"/>
    <cellStyle name="Percent 46 5 2 2" xfId="50200" xr:uid="{00000000-0005-0000-0000-0000DEB40000}"/>
    <cellStyle name="Percent 46 5 3" xfId="50201" xr:uid="{00000000-0005-0000-0000-0000DFB40000}"/>
    <cellStyle name="Percent 46 6" xfId="50202" xr:uid="{00000000-0005-0000-0000-0000E0B40000}"/>
    <cellStyle name="Percent 46 6 2" xfId="50203" xr:uid="{00000000-0005-0000-0000-0000E1B40000}"/>
    <cellStyle name="Percent 46 6 2 2" xfId="50204" xr:uid="{00000000-0005-0000-0000-0000E2B40000}"/>
    <cellStyle name="Percent 46 6 3" xfId="50205" xr:uid="{00000000-0005-0000-0000-0000E3B40000}"/>
    <cellStyle name="Percent 46 7" xfId="50206" xr:uid="{00000000-0005-0000-0000-0000E4B40000}"/>
    <cellStyle name="Percent 46 7 2" xfId="50207" xr:uid="{00000000-0005-0000-0000-0000E5B40000}"/>
    <cellStyle name="Percent 46 8" xfId="50208" xr:uid="{00000000-0005-0000-0000-0000E6B40000}"/>
    <cellStyle name="Percent 46 8 2" xfId="50209" xr:uid="{00000000-0005-0000-0000-0000E7B40000}"/>
    <cellStyle name="Percent 46 9" xfId="50210" xr:uid="{00000000-0005-0000-0000-0000E8B40000}"/>
    <cellStyle name="Percent 46 9 2" xfId="50211" xr:uid="{00000000-0005-0000-0000-0000E9B40000}"/>
    <cellStyle name="Percent 47" xfId="21895" xr:uid="{00000000-0005-0000-0000-0000EAB40000}"/>
    <cellStyle name="Percent 47 2" xfId="21896" xr:uid="{00000000-0005-0000-0000-0000EBB40000}"/>
    <cellStyle name="Percent 47 2 2" xfId="21897" xr:uid="{00000000-0005-0000-0000-0000ECB40000}"/>
    <cellStyle name="Percent 47 2 2 2" xfId="21898" xr:uid="{00000000-0005-0000-0000-0000EDB40000}"/>
    <cellStyle name="Percent 47 2 2 2 2" xfId="21899" xr:uid="{00000000-0005-0000-0000-0000EEB40000}"/>
    <cellStyle name="Percent 47 3" xfId="21900" xr:uid="{00000000-0005-0000-0000-0000EFB40000}"/>
    <cellStyle name="Percent 47 3 2" xfId="21901" xr:uid="{00000000-0005-0000-0000-0000F0B40000}"/>
    <cellStyle name="Percent 47 3 2 2" xfId="21902" xr:uid="{00000000-0005-0000-0000-0000F1B40000}"/>
    <cellStyle name="Percent 47 4" xfId="21903" xr:uid="{00000000-0005-0000-0000-0000F2B40000}"/>
    <cellStyle name="Percent 47 4 2" xfId="50212" xr:uid="{00000000-0005-0000-0000-0000F3B40000}"/>
    <cellStyle name="Percent 47 5" xfId="50213" xr:uid="{00000000-0005-0000-0000-0000F4B40000}"/>
    <cellStyle name="Percent 47 5 2" xfId="50214" xr:uid="{00000000-0005-0000-0000-0000F5B40000}"/>
    <cellStyle name="Percent 47 6" xfId="50215" xr:uid="{00000000-0005-0000-0000-0000F6B40000}"/>
    <cellStyle name="Percent 47 7" xfId="50216" xr:uid="{00000000-0005-0000-0000-0000F7B40000}"/>
    <cellStyle name="Percent 48" xfId="21904" xr:uid="{00000000-0005-0000-0000-0000F8B40000}"/>
    <cellStyle name="Percent 48 2" xfId="21905" xr:uid="{00000000-0005-0000-0000-0000F9B40000}"/>
    <cellStyle name="Percent 48 2 2" xfId="21906" xr:uid="{00000000-0005-0000-0000-0000FAB40000}"/>
    <cellStyle name="Percent 48 2 2 2" xfId="21907" xr:uid="{00000000-0005-0000-0000-0000FBB40000}"/>
    <cellStyle name="Percent 48 2 2 2 2" xfId="21908" xr:uid="{00000000-0005-0000-0000-0000FCB40000}"/>
    <cellStyle name="Percent 48 2 3" xfId="50217" xr:uid="{00000000-0005-0000-0000-0000FDB40000}"/>
    <cellStyle name="Percent 48 3" xfId="21909" xr:uid="{00000000-0005-0000-0000-0000FEB40000}"/>
    <cellStyle name="Percent 48 3 2" xfId="21910" xr:uid="{00000000-0005-0000-0000-0000FFB40000}"/>
    <cellStyle name="Percent 48 3 2 2" xfId="21911" xr:uid="{00000000-0005-0000-0000-000000B50000}"/>
    <cellStyle name="Percent 48 4" xfId="21912" xr:uid="{00000000-0005-0000-0000-000001B50000}"/>
    <cellStyle name="Percent 48 4 2" xfId="50218" xr:uid="{00000000-0005-0000-0000-000002B50000}"/>
    <cellStyle name="Percent 48 5" xfId="50219" xr:uid="{00000000-0005-0000-0000-000003B50000}"/>
    <cellStyle name="Percent 48 5 2" xfId="50220" xr:uid="{00000000-0005-0000-0000-000004B50000}"/>
    <cellStyle name="Percent 48 6" xfId="50221" xr:uid="{00000000-0005-0000-0000-000005B50000}"/>
    <cellStyle name="Percent 48 6 2" xfId="50222" xr:uid="{00000000-0005-0000-0000-000006B50000}"/>
    <cellStyle name="Percent 48 7" xfId="50223" xr:uid="{00000000-0005-0000-0000-000007B50000}"/>
    <cellStyle name="Percent 48 8" xfId="50224" xr:uid="{00000000-0005-0000-0000-000008B50000}"/>
    <cellStyle name="Percent 49" xfId="21913" xr:uid="{00000000-0005-0000-0000-000009B50000}"/>
    <cellStyle name="Percent 49 2" xfId="21914" xr:uid="{00000000-0005-0000-0000-00000AB50000}"/>
    <cellStyle name="Percent 49 2 2" xfId="21915" xr:uid="{00000000-0005-0000-0000-00000BB50000}"/>
    <cellStyle name="Percent 49 2 2 2" xfId="21916" xr:uid="{00000000-0005-0000-0000-00000CB50000}"/>
    <cellStyle name="Percent 49 2 2 2 2" xfId="21917" xr:uid="{00000000-0005-0000-0000-00000DB50000}"/>
    <cellStyle name="Percent 49 2 3" xfId="50225" xr:uid="{00000000-0005-0000-0000-00000EB50000}"/>
    <cellStyle name="Percent 49 3" xfId="21918" xr:uid="{00000000-0005-0000-0000-00000FB50000}"/>
    <cellStyle name="Percent 49 3 2" xfId="21919" xr:uid="{00000000-0005-0000-0000-000010B50000}"/>
    <cellStyle name="Percent 49 3 2 2" xfId="21920" xr:uid="{00000000-0005-0000-0000-000011B50000}"/>
    <cellStyle name="Percent 49 4" xfId="21921" xr:uid="{00000000-0005-0000-0000-000012B50000}"/>
    <cellStyle name="Percent 49 4 2" xfId="50226" xr:uid="{00000000-0005-0000-0000-000013B50000}"/>
    <cellStyle name="Percent 49 5" xfId="50227" xr:uid="{00000000-0005-0000-0000-000014B50000}"/>
    <cellStyle name="Percent 49 5 2" xfId="50228" xr:uid="{00000000-0005-0000-0000-000015B50000}"/>
    <cellStyle name="Percent 49 6" xfId="50229" xr:uid="{00000000-0005-0000-0000-000016B50000}"/>
    <cellStyle name="Percent 49 6 2" xfId="50230" xr:uid="{00000000-0005-0000-0000-000017B50000}"/>
    <cellStyle name="Percent 49 7" xfId="50231" xr:uid="{00000000-0005-0000-0000-000018B50000}"/>
    <cellStyle name="Percent 49 8" xfId="50232" xr:uid="{00000000-0005-0000-0000-000019B50000}"/>
    <cellStyle name="Percent 5" xfId="21922" xr:uid="{00000000-0005-0000-0000-00001AB50000}"/>
    <cellStyle name="Percent 5 10" xfId="21923" xr:uid="{00000000-0005-0000-0000-00001BB50000}"/>
    <cellStyle name="Percent 5 11" xfId="50233" xr:uid="{00000000-0005-0000-0000-00001CB50000}"/>
    <cellStyle name="Percent 5 2" xfId="21924" xr:uid="{00000000-0005-0000-0000-00001DB50000}"/>
    <cellStyle name="Percent 5 2 10" xfId="21925" xr:uid="{00000000-0005-0000-0000-00001EB50000}"/>
    <cellStyle name="Percent 5 2 2" xfId="21926" xr:uid="{00000000-0005-0000-0000-00001FB50000}"/>
    <cellStyle name="Percent 5 2 2 2" xfId="21927" xr:uid="{00000000-0005-0000-0000-000020B50000}"/>
    <cellStyle name="Percent 5 2 2 2 2" xfId="21928" xr:uid="{00000000-0005-0000-0000-000021B50000}"/>
    <cellStyle name="Percent 5 2 2 2 2 2" xfId="21929" xr:uid="{00000000-0005-0000-0000-000022B50000}"/>
    <cellStyle name="Percent 5 2 2 2 2 2 2" xfId="21930" xr:uid="{00000000-0005-0000-0000-000023B50000}"/>
    <cellStyle name="Percent 5 2 2 2 2 2 2 2" xfId="21931" xr:uid="{00000000-0005-0000-0000-000024B50000}"/>
    <cellStyle name="Percent 5 2 2 2 3" xfId="21932" xr:uid="{00000000-0005-0000-0000-000025B50000}"/>
    <cellStyle name="Percent 5 2 2 2 3 2" xfId="21933" xr:uid="{00000000-0005-0000-0000-000026B50000}"/>
    <cellStyle name="Percent 5 2 2 2 3 2 2" xfId="21934" xr:uid="{00000000-0005-0000-0000-000027B50000}"/>
    <cellStyle name="Percent 5 2 2 3" xfId="21935" xr:uid="{00000000-0005-0000-0000-000028B50000}"/>
    <cellStyle name="Percent 5 2 2 3 2" xfId="21936" xr:uid="{00000000-0005-0000-0000-000029B50000}"/>
    <cellStyle name="Percent 5 2 2 3 2 2" xfId="21937" xr:uid="{00000000-0005-0000-0000-00002AB50000}"/>
    <cellStyle name="Percent 5 2 2 3 2 2 2" xfId="21938" xr:uid="{00000000-0005-0000-0000-00002BB50000}"/>
    <cellStyle name="Percent 5 2 2 3 3" xfId="21939" xr:uid="{00000000-0005-0000-0000-00002CB50000}"/>
    <cellStyle name="Percent 5 2 2 3 3 2" xfId="21940" xr:uid="{00000000-0005-0000-0000-00002DB50000}"/>
    <cellStyle name="Percent 5 2 2 3 3 2 2" xfId="21941" xr:uid="{00000000-0005-0000-0000-00002EB50000}"/>
    <cellStyle name="Percent 5 2 2 3 3 3" xfId="21942" xr:uid="{00000000-0005-0000-0000-00002FB50000}"/>
    <cellStyle name="Percent 5 2 2 3 4" xfId="21943" xr:uid="{00000000-0005-0000-0000-000030B50000}"/>
    <cellStyle name="Percent 5 2 2 3 4 2" xfId="21944" xr:uid="{00000000-0005-0000-0000-000031B50000}"/>
    <cellStyle name="Percent 5 2 2 3 5" xfId="21945" xr:uid="{00000000-0005-0000-0000-000032B50000}"/>
    <cellStyle name="Percent 5 2 2 3 5 2" xfId="21946" xr:uid="{00000000-0005-0000-0000-000033B50000}"/>
    <cellStyle name="Percent 5 2 2 3 6" xfId="21947" xr:uid="{00000000-0005-0000-0000-000034B50000}"/>
    <cellStyle name="Percent 5 2 2 4" xfId="21948" xr:uid="{00000000-0005-0000-0000-000035B50000}"/>
    <cellStyle name="Percent 5 2 2 4 2" xfId="21949" xr:uid="{00000000-0005-0000-0000-000036B50000}"/>
    <cellStyle name="Percent 5 2 2 4 2 2" xfId="21950" xr:uid="{00000000-0005-0000-0000-000037B50000}"/>
    <cellStyle name="Percent 5 2 2 4 2 2 2" xfId="21951" xr:uid="{00000000-0005-0000-0000-000038B50000}"/>
    <cellStyle name="Percent 5 2 2 5" xfId="21952" xr:uid="{00000000-0005-0000-0000-000039B50000}"/>
    <cellStyle name="Percent 5 2 2 5 2" xfId="21953" xr:uid="{00000000-0005-0000-0000-00003AB50000}"/>
    <cellStyle name="Percent 5 2 2 5 2 2" xfId="21954" xr:uid="{00000000-0005-0000-0000-00003BB50000}"/>
    <cellStyle name="Percent 5 2 2 5 2 2 2" xfId="21955" xr:uid="{00000000-0005-0000-0000-00003CB50000}"/>
    <cellStyle name="Percent 5 2 2 5 3" xfId="21956" xr:uid="{00000000-0005-0000-0000-00003DB50000}"/>
    <cellStyle name="Percent 5 2 2 5 3 2" xfId="21957" xr:uid="{00000000-0005-0000-0000-00003EB50000}"/>
    <cellStyle name="Percent 5 2 2 5 4" xfId="21958" xr:uid="{00000000-0005-0000-0000-00003FB50000}"/>
    <cellStyle name="Percent 5 2 2 6" xfId="21959" xr:uid="{00000000-0005-0000-0000-000040B50000}"/>
    <cellStyle name="Percent 5 2 2 6 2" xfId="21960" xr:uid="{00000000-0005-0000-0000-000041B50000}"/>
    <cellStyle name="Percent 5 2 2 7" xfId="21961" xr:uid="{00000000-0005-0000-0000-000042B50000}"/>
    <cellStyle name="Percent 5 2 2 8" xfId="21962" xr:uid="{00000000-0005-0000-0000-000043B50000}"/>
    <cellStyle name="Percent 5 2 3" xfId="21963" xr:uid="{00000000-0005-0000-0000-000044B50000}"/>
    <cellStyle name="Percent 5 2 3 2" xfId="21964" xr:uid="{00000000-0005-0000-0000-000045B50000}"/>
    <cellStyle name="Percent 5 2 3 2 2" xfId="21965" xr:uid="{00000000-0005-0000-0000-000046B50000}"/>
    <cellStyle name="Percent 5 2 3 2 2 2" xfId="21966" xr:uid="{00000000-0005-0000-0000-000047B50000}"/>
    <cellStyle name="Percent 5 2 3 2 2 2 2" xfId="21967" xr:uid="{00000000-0005-0000-0000-000048B50000}"/>
    <cellStyle name="Percent 5 2 3 3" xfId="21968" xr:uid="{00000000-0005-0000-0000-000049B50000}"/>
    <cellStyle name="Percent 5 2 3 3 2" xfId="21969" xr:uid="{00000000-0005-0000-0000-00004AB50000}"/>
    <cellStyle name="Percent 5 2 3 3 2 2" xfId="21970" xr:uid="{00000000-0005-0000-0000-00004BB50000}"/>
    <cellStyle name="Percent 5 2 3 4" xfId="21971" xr:uid="{00000000-0005-0000-0000-00004CB50000}"/>
    <cellStyle name="Percent 5 2 3 5" xfId="21972" xr:uid="{00000000-0005-0000-0000-00004DB50000}"/>
    <cellStyle name="Percent 5 2 4" xfId="21973" xr:uid="{00000000-0005-0000-0000-00004EB50000}"/>
    <cellStyle name="Percent 5 2 4 2" xfId="21974" xr:uid="{00000000-0005-0000-0000-00004FB50000}"/>
    <cellStyle name="Percent 5 2 4 2 2" xfId="21975" xr:uid="{00000000-0005-0000-0000-000050B50000}"/>
    <cellStyle name="Percent 5 2 4 2 2 2" xfId="21976" xr:uid="{00000000-0005-0000-0000-000051B50000}"/>
    <cellStyle name="Percent 5 2 4 3" xfId="21977" xr:uid="{00000000-0005-0000-0000-000052B50000}"/>
    <cellStyle name="Percent 5 2 4 3 2" xfId="21978" xr:uid="{00000000-0005-0000-0000-000053B50000}"/>
    <cellStyle name="Percent 5 2 4 3 2 2" xfId="21979" xr:uid="{00000000-0005-0000-0000-000054B50000}"/>
    <cellStyle name="Percent 5 2 4 3 3" xfId="21980" xr:uid="{00000000-0005-0000-0000-000055B50000}"/>
    <cellStyle name="Percent 5 2 4 4" xfId="21981" xr:uid="{00000000-0005-0000-0000-000056B50000}"/>
    <cellStyle name="Percent 5 2 4 4 2" xfId="21982" xr:uid="{00000000-0005-0000-0000-000057B50000}"/>
    <cellStyle name="Percent 5 2 4 5" xfId="21983" xr:uid="{00000000-0005-0000-0000-000058B50000}"/>
    <cellStyle name="Percent 5 2 4 5 2" xfId="21984" xr:uid="{00000000-0005-0000-0000-000059B50000}"/>
    <cellStyle name="Percent 5 2 4 6" xfId="21985" xr:uid="{00000000-0005-0000-0000-00005AB50000}"/>
    <cellStyle name="Percent 5 2 4 7" xfId="21986" xr:uid="{00000000-0005-0000-0000-00005BB50000}"/>
    <cellStyle name="Percent 5 2 5" xfId="21987" xr:uid="{00000000-0005-0000-0000-00005CB50000}"/>
    <cellStyle name="Percent 5 2 5 2" xfId="21988" xr:uid="{00000000-0005-0000-0000-00005DB50000}"/>
    <cellStyle name="Percent 5 2 5 2 2" xfId="21989" xr:uid="{00000000-0005-0000-0000-00005EB50000}"/>
    <cellStyle name="Percent 5 2 5 2 2 2" xfId="21990" xr:uid="{00000000-0005-0000-0000-00005FB50000}"/>
    <cellStyle name="Percent 5 2 6" xfId="21991" xr:uid="{00000000-0005-0000-0000-000060B50000}"/>
    <cellStyle name="Percent 5 2 6 2" xfId="21992" xr:uid="{00000000-0005-0000-0000-000061B50000}"/>
    <cellStyle name="Percent 5 2 6 3" xfId="21993" xr:uid="{00000000-0005-0000-0000-000062B50000}"/>
    <cellStyle name="Percent 5 2 6 3 2" xfId="21994" xr:uid="{00000000-0005-0000-0000-000063B50000}"/>
    <cellStyle name="Percent 5 2 6 4" xfId="21995" xr:uid="{00000000-0005-0000-0000-000064B50000}"/>
    <cellStyle name="Percent 5 2 7" xfId="21996" xr:uid="{00000000-0005-0000-0000-000065B50000}"/>
    <cellStyle name="Percent 5 2 7 2" xfId="21997" xr:uid="{00000000-0005-0000-0000-000066B50000}"/>
    <cellStyle name="Percent 5 2 7 2 2" xfId="21998" xr:uid="{00000000-0005-0000-0000-000067B50000}"/>
    <cellStyle name="Percent 5 2 8" xfId="21999" xr:uid="{00000000-0005-0000-0000-000068B50000}"/>
    <cellStyle name="Percent 5 2 8 2" xfId="22000" xr:uid="{00000000-0005-0000-0000-000069B50000}"/>
    <cellStyle name="Percent 5 2 9" xfId="22001" xr:uid="{00000000-0005-0000-0000-00006AB50000}"/>
    <cellStyle name="Percent 5 3" xfId="22002" xr:uid="{00000000-0005-0000-0000-00006BB50000}"/>
    <cellStyle name="Percent 5 3 2" xfId="22003" xr:uid="{00000000-0005-0000-0000-00006CB50000}"/>
    <cellStyle name="Percent 5 3 2 2" xfId="22004" xr:uid="{00000000-0005-0000-0000-00006DB50000}"/>
    <cellStyle name="Percent 5 3 2 2 2" xfId="22005" xr:uid="{00000000-0005-0000-0000-00006EB50000}"/>
    <cellStyle name="Percent 5 3 3" xfId="22006" xr:uid="{00000000-0005-0000-0000-00006FB50000}"/>
    <cellStyle name="Percent 5 4" xfId="22007" xr:uid="{00000000-0005-0000-0000-000070B50000}"/>
    <cellStyle name="Percent 5 4 2" xfId="22008" xr:uid="{00000000-0005-0000-0000-000071B50000}"/>
    <cellStyle name="Percent 5 4 2 2" xfId="22009" xr:uid="{00000000-0005-0000-0000-000072B50000}"/>
    <cellStyle name="Percent 5 4 2 2 2" xfId="22010" xr:uid="{00000000-0005-0000-0000-000073B50000}"/>
    <cellStyle name="Percent 5 4 2 2 2 2" xfId="22011" xr:uid="{00000000-0005-0000-0000-000074B50000}"/>
    <cellStyle name="Percent 5 4 2 2 2 2 2" xfId="22012" xr:uid="{00000000-0005-0000-0000-000075B50000}"/>
    <cellStyle name="Percent 5 4 2 3" xfId="22013" xr:uid="{00000000-0005-0000-0000-000076B50000}"/>
    <cellStyle name="Percent 5 4 2 3 2" xfId="22014" xr:uid="{00000000-0005-0000-0000-000077B50000}"/>
    <cellStyle name="Percent 5 4 2 3 2 2" xfId="22015" xr:uid="{00000000-0005-0000-0000-000078B50000}"/>
    <cellStyle name="Percent 5 4 3" xfId="22016" xr:uid="{00000000-0005-0000-0000-000079B50000}"/>
    <cellStyle name="Percent 5 4 3 2" xfId="22017" xr:uid="{00000000-0005-0000-0000-00007AB50000}"/>
    <cellStyle name="Percent 5 4 3 2 2" xfId="22018" xr:uid="{00000000-0005-0000-0000-00007BB50000}"/>
    <cellStyle name="Percent 5 4 3 2 2 2" xfId="22019" xr:uid="{00000000-0005-0000-0000-00007CB50000}"/>
    <cellStyle name="Percent 5 4 3 3" xfId="22020" xr:uid="{00000000-0005-0000-0000-00007DB50000}"/>
    <cellStyle name="Percent 5 4 3 3 2" xfId="22021" xr:uid="{00000000-0005-0000-0000-00007EB50000}"/>
    <cellStyle name="Percent 5 4 3 3 2 2" xfId="22022" xr:uid="{00000000-0005-0000-0000-00007FB50000}"/>
    <cellStyle name="Percent 5 4 3 3 3" xfId="22023" xr:uid="{00000000-0005-0000-0000-000080B50000}"/>
    <cellStyle name="Percent 5 4 3 4" xfId="22024" xr:uid="{00000000-0005-0000-0000-000081B50000}"/>
    <cellStyle name="Percent 5 4 3 4 2" xfId="22025" xr:uid="{00000000-0005-0000-0000-000082B50000}"/>
    <cellStyle name="Percent 5 4 3 5" xfId="22026" xr:uid="{00000000-0005-0000-0000-000083B50000}"/>
    <cellStyle name="Percent 5 4 3 5 2" xfId="22027" xr:uid="{00000000-0005-0000-0000-000084B50000}"/>
    <cellStyle name="Percent 5 4 3 6" xfId="22028" xr:uid="{00000000-0005-0000-0000-000085B50000}"/>
    <cellStyle name="Percent 5 4 4" xfId="22029" xr:uid="{00000000-0005-0000-0000-000086B50000}"/>
    <cellStyle name="Percent 5 4 4 2" xfId="22030" xr:uid="{00000000-0005-0000-0000-000087B50000}"/>
    <cellStyle name="Percent 5 4 4 2 2" xfId="22031" xr:uid="{00000000-0005-0000-0000-000088B50000}"/>
    <cellStyle name="Percent 5 4 4 2 2 2" xfId="22032" xr:uid="{00000000-0005-0000-0000-000089B50000}"/>
    <cellStyle name="Percent 5 4 5" xfId="22033" xr:uid="{00000000-0005-0000-0000-00008AB50000}"/>
    <cellStyle name="Percent 5 4 5 2" xfId="22034" xr:uid="{00000000-0005-0000-0000-00008BB50000}"/>
    <cellStyle name="Percent 5 4 5 2 2" xfId="22035" xr:uid="{00000000-0005-0000-0000-00008CB50000}"/>
    <cellStyle name="Percent 5 4 5 2 2 2" xfId="22036" xr:uid="{00000000-0005-0000-0000-00008DB50000}"/>
    <cellStyle name="Percent 5 4 5 3" xfId="22037" xr:uid="{00000000-0005-0000-0000-00008EB50000}"/>
    <cellStyle name="Percent 5 4 5 3 2" xfId="22038" xr:uid="{00000000-0005-0000-0000-00008FB50000}"/>
    <cellStyle name="Percent 5 4 5 4" xfId="22039" xr:uid="{00000000-0005-0000-0000-000090B50000}"/>
    <cellStyle name="Percent 5 4 6" xfId="22040" xr:uid="{00000000-0005-0000-0000-000091B50000}"/>
    <cellStyle name="Percent 5 5" xfId="22041" xr:uid="{00000000-0005-0000-0000-000092B50000}"/>
    <cellStyle name="Percent 5 5 2" xfId="22042" xr:uid="{00000000-0005-0000-0000-000093B50000}"/>
    <cellStyle name="Percent 5 5 2 2" xfId="22043" xr:uid="{00000000-0005-0000-0000-000094B50000}"/>
    <cellStyle name="Percent 5 5 2 2 2" xfId="22044" xr:uid="{00000000-0005-0000-0000-000095B50000}"/>
    <cellStyle name="Percent 5 5 2 2 2 2" xfId="22045" xr:uid="{00000000-0005-0000-0000-000096B50000}"/>
    <cellStyle name="Percent 5 5 3" xfId="22046" xr:uid="{00000000-0005-0000-0000-000097B50000}"/>
    <cellStyle name="Percent 5 5 3 2" xfId="22047" xr:uid="{00000000-0005-0000-0000-000098B50000}"/>
    <cellStyle name="Percent 5 5 3 2 2" xfId="22048" xr:uid="{00000000-0005-0000-0000-000099B50000}"/>
    <cellStyle name="Percent 5 5 4" xfId="22049" xr:uid="{00000000-0005-0000-0000-00009AB50000}"/>
    <cellStyle name="Percent 5 6" xfId="22050" xr:uid="{00000000-0005-0000-0000-00009BB50000}"/>
    <cellStyle name="Percent 5 6 2" xfId="22051" xr:uid="{00000000-0005-0000-0000-00009CB50000}"/>
    <cellStyle name="Percent 5 6 2 2" xfId="22052" xr:uid="{00000000-0005-0000-0000-00009DB50000}"/>
    <cellStyle name="Percent 5 6 2 2 2" xfId="22053" xr:uid="{00000000-0005-0000-0000-00009EB50000}"/>
    <cellStyle name="Percent 5 6 3" xfId="22054" xr:uid="{00000000-0005-0000-0000-00009FB50000}"/>
    <cellStyle name="Percent 5 6 3 2" xfId="22055" xr:uid="{00000000-0005-0000-0000-0000A0B50000}"/>
    <cellStyle name="Percent 5 6 3 2 2" xfId="22056" xr:uid="{00000000-0005-0000-0000-0000A1B50000}"/>
    <cellStyle name="Percent 5 6 3 3" xfId="22057" xr:uid="{00000000-0005-0000-0000-0000A2B50000}"/>
    <cellStyle name="Percent 5 6 4" xfId="22058" xr:uid="{00000000-0005-0000-0000-0000A3B50000}"/>
    <cellStyle name="Percent 5 6 4 2" xfId="22059" xr:uid="{00000000-0005-0000-0000-0000A4B50000}"/>
    <cellStyle name="Percent 5 6 5" xfId="22060" xr:uid="{00000000-0005-0000-0000-0000A5B50000}"/>
    <cellStyle name="Percent 5 6 5 2" xfId="22061" xr:uid="{00000000-0005-0000-0000-0000A6B50000}"/>
    <cellStyle name="Percent 5 6 6" xfId="22062" xr:uid="{00000000-0005-0000-0000-0000A7B50000}"/>
    <cellStyle name="Percent 5 7" xfId="22063" xr:uid="{00000000-0005-0000-0000-0000A8B50000}"/>
    <cellStyle name="Percent 5 7 2" xfId="22064" xr:uid="{00000000-0005-0000-0000-0000A9B50000}"/>
    <cellStyle name="Percent 5 7 2 2" xfId="22065" xr:uid="{00000000-0005-0000-0000-0000AAB50000}"/>
    <cellStyle name="Percent 5 7 2 2 2" xfId="22066" xr:uid="{00000000-0005-0000-0000-0000ABB50000}"/>
    <cellStyle name="Percent 5 8" xfId="22067" xr:uid="{00000000-0005-0000-0000-0000ACB50000}"/>
    <cellStyle name="Percent 5 8 2" xfId="22068" xr:uid="{00000000-0005-0000-0000-0000ADB50000}"/>
    <cellStyle name="Percent 5 8 3" xfId="22069" xr:uid="{00000000-0005-0000-0000-0000AEB50000}"/>
    <cellStyle name="Percent 5 8 3 2" xfId="22070" xr:uid="{00000000-0005-0000-0000-0000AFB50000}"/>
    <cellStyle name="Percent 5 8 4" xfId="22071" xr:uid="{00000000-0005-0000-0000-0000B0B50000}"/>
    <cellStyle name="Percent 5 9" xfId="22072" xr:uid="{00000000-0005-0000-0000-0000B1B50000}"/>
    <cellStyle name="Percent 5 9 2" xfId="22073" xr:uid="{00000000-0005-0000-0000-0000B2B50000}"/>
    <cellStyle name="Percent 5 9 2 2" xfId="22074" xr:uid="{00000000-0005-0000-0000-0000B3B50000}"/>
    <cellStyle name="Percent 50" xfId="22075" xr:uid="{00000000-0005-0000-0000-0000B4B50000}"/>
    <cellStyle name="Percent 50 2" xfId="22076" xr:uid="{00000000-0005-0000-0000-0000B5B50000}"/>
    <cellStyle name="Percent 50 2 2" xfId="22077" xr:uid="{00000000-0005-0000-0000-0000B6B50000}"/>
    <cellStyle name="Percent 50 2 2 2" xfId="22078" xr:uid="{00000000-0005-0000-0000-0000B7B50000}"/>
    <cellStyle name="Percent 50 2 2 2 2" xfId="22079" xr:uid="{00000000-0005-0000-0000-0000B8B50000}"/>
    <cellStyle name="Percent 50 2 3" xfId="50234" xr:uid="{00000000-0005-0000-0000-0000B9B50000}"/>
    <cellStyle name="Percent 50 3" xfId="22080" xr:uid="{00000000-0005-0000-0000-0000BAB50000}"/>
    <cellStyle name="Percent 50 3 2" xfId="22081" xr:uid="{00000000-0005-0000-0000-0000BBB50000}"/>
    <cellStyle name="Percent 50 3 2 2" xfId="22082" xr:uid="{00000000-0005-0000-0000-0000BCB50000}"/>
    <cellStyle name="Percent 50 4" xfId="22083" xr:uid="{00000000-0005-0000-0000-0000BDB50000}"/>
    <cellStyle name="Percent 50 4 2" xfId="50235" xr:uid="{00000000-0005-0000-0000-0000BEB50000}"/>
    <cellStyle name="Percent 50 5" xfId="50236" xr:uid="{00000000-0005-0000-0000-0000BFB50000}"/>
    <cellStyle name="Percent 50 5 2" xfId="50237" xr:uid="{00000000-0005-0000-0000-0000C0B50000}"/>
    <cellStyle name="Percent 50 6" xfId="50238" xr:uid="{00000000-0005-0000-0000-0000C1B50000}"/>
    <cellStyle name="Percent 50 6 2" xfId="50239" xr:uid="{00000000-0005-0000-0000-0000C2B50000}"/>
    <cellStyle name="Percent 50 7" xfId="50240" xr:uid="{00000000-0005-0000-0000-0000C3B50000}"/>
    <cellStyle name="Percent 50 8" xfId="50241" xr:uid="{00000000-0005-0000-0000-0000C4B50000}"/>
    <cellStyle name="Percent 51" xfId="22084" xr:uid="{00000000-0005-0000-0000-0000C5B50000}"/>
    <cellStyle name="Percent 51 2" xfId="22085" xr:uid="{00000000-0005-0000-0000-0000C6B50000}"/>
    <cellStyle name="Percent 51 2 2" xfId="22086" xr:uid="{00000000-0005-0000-0000-0000C7B50000}"/>
    <cellStyle name="Percent 51 2 2 2" xfId="22087" xr:uid="{00000000-0005-0000-0000-0000C8B50000}"/>
    <cellStyle name="Percent 51 2 3" xfId="50242" xr:uid="{00000000-0005-0000-0000-0000C9B50000}"/>
    <cellStyle name="Percent 51 3" xfId="22088" xr:uid="{00000000-0005-0000-0000-0000CAB50000}"/>
    <cellStyle name="Percent 51 3 2" xfId="50243" xr:uid="{00000000-0005-0000-0000-0000CBB50000}"/>
    <cellStyle name="Percent 51 4" xfId="50244" xr:uid="{00000000-0005-0000-0000-0000CCB50000}"/>
    <cellStyle name="Percent 51 4 2" xfId="50245" xr:uid="{00000000-0005-0000-0000-0000CDB50000}"/>
    <cellStyle name="Percent 51 5" xfId="50246" xr:uid="{00000000-0005-0000-0000-0000CEB50000}"/>
    <cellStyle name="Percent 51 5 2" xfId="50247" xr:uid="{00000000-0005-0000-0000-0000CFB50000}"/>
    <cellStyle name="Percent 51 6" xfId="50248" xr:uid="{00000000-0005-0000-0000-0000D0B50000}"/>
    <cellStyle name="Percent 51 6 2" xfId="50249" xr:uid="{00000000-0005-0000-0000-0000D1B50000}"/>
    <cellStyle name="Percent 51 7" xfId="50250" xr:uid="{00000000-0005-0000-0000-0000D2B50000}"/>
    <cellStyle name="Percent 51 8" xfId="50251" xr:uid="{00000000-0005-0000-0000-0000D3B50000}"/>
    <cellStyle name="Percent 52" xfId="22089" xr:uid="{00000000-0005-0000-0000-0000D4B50000}"/>
    <cellStyle name="Percent 52 2" xfId="22090" xr:uid="{00000000-0005-0000-0000-0000D5B50000}"/>
    <cellStyle name="Percent 52 2 2" xfId="22091" xr:uid="{00000000-0005-0000-0000-0000D6B50000}"/>
    <cellStyle name="Percent 52 2 2 2" xfId="22092" xr:uid="{00000000-0005-0000-0000-0000D7B50000}"/>
    <cellStyle name="Percent 52 2 2 2 2" xfId="22093" xr:uid="{00000000-0005-0000-0000-0000D8B50000}"/>
    <cellStyle name="Percent 52 2 3" xfId="22094" xr:uid="{00000000-0005-0000-0000-0000D9B50000}"/>
    <cellStyle name="Percent 52 3" xfId="22095" xr:uid="{00000000-0005-0000-0000-0000DAB50000}"/>
    <cellStyle name="Percent 52 3 2" xfId="22096" xr:uid="{00000000-0005-0000-0000-0000DBB50000}"/>
    <cellStyle name="Percent 52 3 2 2" xfId="22097" xr:uid="{00000000-0005-0000-0000-0000DCB50000}"/>
    <cellStyle name="Percent 52 4" xfId="22098" xr:uid="{00000000-0005-0000-0000-0000DDB50000}"/>
    <cellStyle name="Percent 52 5" xfId="22099" xr:uid="{00000000-0005-0000-0000-0000DEB50000}"/>
    <cellStyle name="Percent 52 6" xfId="22100" xr:uid="{00000000-0005-0000-0000-0000DFB50000}"/>
    <cellStyle name="Percent 53" xfId="22101" xr:uid="{00000000-0005-0000-0000-0000E0B50000}"/>
    <cellStyle name="Percent 53 2" xfId="22102" xr:uid="{00000000-0005-0000-0000-0000E1B50000}"/>
    <cellStyle name="Percent 53 2 2" xfId="22103" xr:uid="{00000000-0005-0000-0000-0000E2B50000}"/>
    <cellStyle name="Percent 53 2 2 2" xfId="22104" xr:uid="{00000000-0005-0000-0000-0000E3B50000}"/>
    <cellStyle name="Percent 53 2 2 2 2" xfId="22105" xr:uid="{00000000-0005-0000-0000-0000E4B50000}"/>
    <cellStyle name="Percent 53 2 3" xfId="22106" xr:uid="{00000000-0005-0000-0000-0000E5B50000}"/>
    <cellStyle name="Percent 53 3" xfId="22107" xr:uid="{00000000-0005-0000-0000-0000E6B50000}"/>
    <cellStyle name="Percent 53 3 2" xfId="22108" xr:uid="{00000000-0005-0000-0000-0000E7B50000}"/>
    <cellStyle name="Percent 53 3 2 2" xfId="22109" xr:uid="{00000000-0005-0000-0000-0000E8B50000}"/>
    <cellStyle name="Percent 53 4" xfId="22110" xr:uid="{00000000-0005-0000-0000-0000E9B50000}"/>
    <cellStyle name="Percent 53 4 2" xfId="22111" xr:uid="{00000000-0005-0000-0000-0000EAB50000}"/>
    <cellStyle name="Percent 53 4 2 2" xfId="22112" xr:uid="{00000000-0005-0000-0000-0000EBB50000}"/>
    <cellStyle name="Percent 53 4 3" xfId="22113" xr:uid="{00000000-0005-0000-0000-0000ECB50000}"/>
    <cellStyle name="Percent 53 5" xfId="22114" xr:uid="{00000000-0005-0000-0000-0000EDB50000}"/>
    <cellStyle name="Percent 53 5 2" xfId="22115" xr:uid="{00000000-0005-0000-0000-0000EEB50000}"/>
    <cellStyle name="Percent 53 6" xfId="22116" xr:uid="{00000000-0005-0000-0000-0000EFB50000}"/>
    <cellStyle name="Percent 53 6 2" xfId="22117" xr:uid="{00000000-0005-0000-0000-0000F0B50000}"/>
    <cellStyle name="Percent 53 7" xfId="22118" xr:uid="{00000000-0005-0000-0000-0000F1B50000}"/>
    <cellStyle name="Percent 53 8" xfId="22119" xr:uid="{00000000-0005-0000-0000-0000F2B50000}"/>
    <cellStyle name="Percent 54" xfId="22120" xr:uid="{00000000-0005-0000-0000-0000F3B50000}"/>
    <cellStyle name="Percent 54 2" xfId="22121" xr:uid="{00000000-0005-0000-0000-0000F4B50000}"/>
    <cellStyle name="Percent 54 2 2" xfId="22122" xr:uid="{00000000-0005-0000-0000-0000F5B50000}"/>
    <cellStyle name="Percent 54 2 2 2" xfId="22123" xr:uid="{00000000-0005-0000-0000-0000F6B50000}"/>
    <cellStyle name="Percent 54 3" xfId="22124" xr:uid="{00000000-0005-0000-0000-0000F7B50000}"/>
    <cellStyle name="Percent 54 3 2" xfId="22125" xr:uid="{00000000-0005-0000-0000-0000F8B50000}"/>
    <cellStyle name="Percent 54 3 2 2" xfId="22126" xr:uid="{00000000-0005-0000-0000-0000F9B50000}"/>
    <cellStyle name="Percent 54 3 3" xfId="22127" xr:uid="{00000000-0005-0000-0000-0000FAB50000}"/>
    <cellStyle name="Percent 54 4" xfId="22128" xr:uid="{00000000-0005-0000-0000-0000FBB50000}"/>
    <cellStyle name="Percent 54 4 2" xfId="22129" xr:uid="{00000000-0005-0000-0000-0000FCB50000}"/>
    <cellStyle name="Percent 54 5" xfId="22130" xr:uid="{00000000-0005-0000-0000-0000FDB50000}"/>
    <cellStyle name="Percent 54 5 2" xfId="22131" xr:uid="{00000000-0005-0000-0000-0000FEB50000}"/>
    <cellStyle name="Percent 54 6" xfId="22132" xr:uid="{00000000-0005-0000-0000-0000FFB50000}"/>
    <cellStyle name="Percent 54 7" xfId="22133" xr:uid="{00000000-0005-0000-0000-000000B60000}"/>
    <cellStyle name="Percent 55" xfId="22134" xr:uid="{00000000-0005-0000-0000-000001B60000}"/>
    <cellStyle name="Percent 55 2" xfId="22135" xr:uid="{00000000-0005-0000-0000-000002B60000}"/>
    <cellStyle name="Percent 55 2 2" xfId="22136" xr:uid="{00000000-0005-0000-0000-000003B60000}"/>
    <cellStyle name="Percent 55 2 2 2" xfId="22137" xr:uid="{00000000-0005-0000-0000-000004B60000}"/>
    <cellStyle name="Percent 55 3" xfId="22138" xr:uid="{00000000-0005-0000-0000-000005B60000}"/>
    <cellStyle name="Percent 55 3 2" xfId="22139" xr:uid="{00000000-0005-0000-0000-000006B60000}"/>
    <cellStyle name="Percent 55 3 2 2" xfId="22140" xr:uid="{00000000-0005-0000-0000-000007B60000}"/>
    <cellStyle name="Percent 55 3 3" xfId="22141" xr:uid="{00000000-0005-0000-0000-000008B60000}"/>
    <cellStyle name="Percent 55 4" xfId="22142" xr:uid="{00000000-0005-0000-0000-000009B60000}"/>
    <cellStyle name="Percent 55 4 2" xfId="22143" xr:uid="{00000000-0005-0000-0000-00000AB60000}"/>
    <cellStyle name="Percent 55 5" xfId="22144" xr:uid="{00000000-0005-0000-0000-00000BB60000}"/>
    <cellStyle name="Percent 55 5 2" xfId="22145" xr:uid="{00000000-0005-0000-0000-00000CB60000}"/>
    <cellStyle name="Percent 55 6" xfId="22146" xr:uid="{00000000-0005-0000-0000-00000DB60000}"/>
    <cellStyle name="Percent 55 7" xfId="22147" xr:uid="{00000000-0005-0000-0000-00000EB60000}"/>
    <cellStyle name="Percent 56" xfId="22148" xr:uid="{00000000-0005-0000-0000-00000FB60000}"/>
    <cellStyle name="Percent 56 2" xfId="22149" xr:uid="{00000000-0005-0000-0000-000010B60000}"/>
    <cellStyle name="Percent 56 2 2" xfId="22150" xr:uid="{00000000-0005-0000-0000-000011B60000}"/>
    <cellStyle name="Percent 56 2 2 2" xfId="22151" xr:uid="{00000000-0005-0000-0000-000012B60000}"/>
    <cellStyle name="Percent 56 3" xfId="22152" xr:uid="{00000000-0005-0000-0000-000013B60000}"/>
    <cellStyle name="Percent 56 3 2" xfId="22153" xr:uid="{00000000-0005-0000-0000-000014B60000}"/>
    <cellStyle name="Percent 56 3 2 2" xfId="22154" xr:uid="{00000000-0005-0000-0000-000015B60000}"/>
    <cellStyle name="Percent 56 3 3" xfId="22155" xr:uid="{00000000-0005-0000-0000-000016B60000}"/>
    <cellStyle name="Percent 56 4" xfId="22156" xr:uid="{00000000-0005-0000-0000-000017B60000}"/>
    <cellStyle name="Percent 56 4 2" xfId="22157" xr:uid="{00000000-0005-0000-0000-000018B60000}"/>
    <cellStyle name="Percent 56 5" xfId="22158" xr:uid="{00000000-0005-0000-0000-000019B60000}"/>
    <cellStyle name="Percent 56 5 2" xfId="22159" xr:uid="{00000000-0005-0000-0000-00001AB60000}"/>
    <cellStyle name="Percent 56 6" xfId="22160" xr:uid="{00000000-0005-0000-0000-00001BB60000}"/>
    <cellStyle name="Percent 56 7" xfId="22161" xr:uid="{00000000-0005-0000-0000-00001CB60000}"/>
    <cellStyle name="Percent 57" xfId="22162" xr:uid="{00000000-0005-0000-0000-00001DB60000}"/>
    <cellStyle name="Percent 57 2" xfId="22163" xr:uid="{00000000-0005-0000-0000-00001EB60000}"/>
    <cellStyle name="Percent 57 2 2" xfId="22164" xr:uid="{00000000-0005-0000-0000-00001FB60000}"/>
    <cellStyle name="Percent 57 2 2 2" xfId="22165" xr:uid="{00000000-0005-0000-0000-000020B60000}"/>
    <cellStyle name="Percent 57 3" xfId="22166" xr:uid="{00000000-0005-0000-0000-000021B60000}"/>
    <cellStyle name="Percent 57 3 2" xfId="22167" xr:uid="{00000000-0005-0000-0000-000022B60000}"/>
    <cellStyle name="Percent 57 3 2 2" xfId="22168" xr:uid="{00000000-0005-0000-0000-000023B60000}"/>
    <cellStyle name="Percent 57 3 3" xfId="22169" xr:uid="{00000000-0005-0000-0000-000024B60000}"/>
    <cellStyle name="Percent 57 4" xfId="22170" xr:uid="{00000000-0005-0000-0000-000025B60000}"/>
    <cellStyle name="Percent 57 4 2" xfId="22171" xr:uid="{00000000-0005-0000-0000-000026B60000}"/>
    <cellStyle name="Percent 57 5" xfId="22172" xr:uid="{00000000-0005-0000-0000-000027B60000}"/>
    <cellStyle name="Percent 57 5 2" xfId="22173" xr:uid="{00000000-0005-0000-0000-000028B60000}"/>
    <cellStyle name="Percent 57 6" xfId="22174" xr:uid="{00000000-0005-0000-0000-000029B60000}"/>
    <cellStyle name="Percent 57 7" xfId="22175" xr:uid="{00000000-0005-0000-0000-00002AB60000}"/>
    <cellStyle name="Percent 58" xfId="22176" xr:uid="{00000000-0005-0000-0000-00002BB60000}"/>
    <cellStyle name="Percent 58 2" xfId="22177" xr:uid="{00000000-0005-0000-0000-00002CB60000}"/>
    <cellStyle name="Percent 58 2 2" xfId="22178" xr:uid="{00000000-0005-0000-0000-00002DB60000}"/>
    <cellStyle name="Percent 58 2 2 2" xfId="22179" xr:uid="{00000000-0005-0000-0000-00002EB60000}"/>
    <cellStyle name="Percent 58 3" xfId="22180" xr:uid="{00000000-0005-0000-0000-00002FB60000}"/>
    <cellStyle name="Percent 58 3 2" xfId="22181" xr:uid="{00000000-0005-0000-0000-000030B60000}"/>
    <cellStyle name="Percent 58 3 2 2" xfId="22182" xr:uid="{00000000-0005-0000-0000-000031B60000}"/>
    <cellStyle name="Percent 58 3 3" xfId="22183" xr:uid="{00000000-0005-0000-0000-000032B60000}"/>
    <cellStyle name="Percent 58 4" xfId="22184" xr:uid="{00000000-0005-0000-0000-000033B60000}"/>
    <cellStyle name="Percent 58 4 2" xfId="22185" xr:uid="{00000000-0005-0000-0000-000034B60000}"/>
    <cellStyle name="Percent 58 5" xfId="22186" xr:uid="{00000000-0005-0000-0000-000035B60000}"/>
    <cellStyle name="Percent 58 5 2" xfId="22187" xr:uid="{00000000-0005-0000-0000-000036B60000}"/>
    <cellStyle name="Percent 58 6" xfId="22188" xr:uid="{00000000-0005-0000-0000-000037B60000}"/>
    <cellStyle name="Percent 58 7" xfId="22189" xr:uid="{00000000-0005-0000-0000-000038B60000}"/>
    <cellStyle name="Percent 59" xfId="22190" xr:uid="{00000000-0005-0000-0000-000039B60000}"/>
    <cellStyle name="Percent 59 2" xfId="22191" xr:uid="{00000000-0005-0000-0000-00003AB60000}"/>
    <cellStyle name="Percent 59 2 2" xfId="22192" xr:uid="{00000000-0005-0000-0000-00003BB60000}"/>
    <cellStyle name="Percent 59 2 2 2" xfId="22193" xr:uid="{00000000-0005-0000-0000-00003CB60000}"/>
    <cellStyle name="Percent 59 2 3" xfId="50252" xr:uid="{00000000-0005-0000-0000-00003DB60000}"/>
    <cellStyle name="Percent 59 3" xfId="22194" xr:uid="{00000000-0005-0000-0000-00003EB60000}"/>
    <cellStyle name="Percent 59 3 2" xfId="22195" xr:uid="{00000000-0005-0000-0000-00003FB60000}"/>
    <cellStyle name="Percent 59 3 2 2" xfId="22196" xr:uid="{00000000-0005-0000-0000-000040B60000}"/>
    <cellStyle name="Percent 59 3 3" xfId="22197" xr:uid="{00000000-0005-0000-0000-000041B60000}"/>
    <cellStyle name="Percent 59 4" xfId="22198" xr:uid="{00000000-0005-0000-0000-000042B60000}"/>
    <cellStyle name="Percent 59 4 2" xfId="22199" xr:uid="{00000000-0005-0000-0000-000043B60000}"/>
    <cellStyle name="Percent 59 5" xfId="22200" xr:uid="{00000000-0005-0000-0000-000044B60000}"/>
    <cellStyle name="Percent 59 5 2" xfId="22201" xr:uid="{00000000-0005-0000-0000-000045B60000}"/>
    <cellStyle name="Percent 59 6" xfId="22202" xr:uid="{00000000-0005-0000-0000-000046B60000}"/>
    <cellStyle name="Percent 59 7" xfId="22203" xr:uid="{00000000-0005-0000-0000-000047B60000}"/>
    <cellStyle name="Percent 6" xfId="22204" xr:uid="{00000000-0005-0000-0000-000048B60000}"/>
    <cellStyle name="Percent 6 10" xfId="22205" xr:uid="{00000000-0005-0000-0000-000049B60000}"/>
    <cellStyle name="Percent 6 10 2" xfId="22206" xr:uid="{00000000-0005-0000-0000-00004AB60000}"/>
    <cellStyle name="Percent 6 2" xfId="22207" xr:uid="{00000000-0005-0000-0000-00004BB60000}"/>
    <cellStyle name="Percent 6 2 2" xfId="22208" xr:uid="{00000000-0005-0000-0000-00004CB60000}"/>
    <cellStyle name="Percent 6 2 2 2" xfId="22209" xr:uid="{00000000-0005-0000-0000-00004DB60000}"/>
    <cellStyle name="Percent 6 2 2 2 2" xfId="22210" xr:uid="{00000000-0005-0000-0000-00004EB60000}"/>
    <cellStyle name="Percent 6 2 2 2 2 2" xfId="22211" xr:uid="{00000000-0005-0000-0000-00004FB60000}"/>
    <cellStyle name="Percent 6 2 2 2 2 2 2" xfId="22212" xr:uid="{00000000-0005-0000-0000-000050B60000}"/>
    <cellStyle name="Percent 6 2 2 2 2 2 2 2" xfId="22213" xr:uid="{00000000-0005-0000-0000-000051B60000}"/>
    <cellStyle name="Percent 6 2 2 2 3" xfId="22214" xr:uid="{00000000-0005-0000-0000-000052B60000}"/>
    <cellStyle name="Percent 6 2 2 2 3 2" xfId="22215" xr:uid="{00000000-0005-0000-0000-000053B60000}"/>
    <cellStyle name="Percent 6 2 2 2 3 2 2" xfId="22216" xr:uid="{00000000-0005-0000-0000-000054B60000}"/>
    <cellStyle name="Percent 6 2 2 3" xfId="22217" xr:uid="{00000000-0005-0000-0000-000055B60000}"/>
    <cellStyle name="Percent 6 2 2 3 2" xfId="22218" xr:uid="{00000000-0005-0000-0000-000056B60000}"/>
    <cellStyle name="Percent 6 2 2 3 2 2" xfId="22219" xr:uid="{00000000-0005-0000-0000-000057B60000}"/>
    <cellStyle name="Percent 6 2 2 3 2 2 2" xfId="22220" xr:uid="{00000000-0005-0000-0000-000058B60000}"/>
    <cellStyle name="Percent 6 2 2 3 3" xfId="22221" xr:uid="{00000000-0005-0000-0000-000059B60000}"/>
    <cellStyle name="Percent 6 2 2 3 3 2" xfId="22222" xr:uid="{00000000-0005-0000-0000-00005AB60000}"/>
    <cellStyle name="Percent 6 2 2 3 3 2 2" xfId="22223" xr:uid="{00000000-0005-0000-0000-00005BB60000}"/>
    <cellStyle name="Percent 6 2 2 3 3 3" xfId="22224" xr:uid="{00000000-0005-0000-0000-00005CB60000}"/>
    <cellStyle name="Percent 6 2 2 3 4" xfId="22225" xr:uid="{00000000-0005-0000-0000-00005DB60000}"/>
    <cellStyle name="Percent 6 2 2 3 4 2" xfId="22226" xr:uid="{00000000-0005-0000-0000-00005EB60000}"/>
    <cellStyle name="Percent 6 2 2 3 5" xfId="22227" xr:uid="{00000000-0005-0000-0000-00005FB60000}"/>
    <cellStyle name="Percent 6 2 2 3 5 2" xfId="22228" xr:uid="{00000000-0005-0000-0000-000060B60000}"/>
    <cellStyle name="Percent 6 2 2 3 6" xfId="22229" xr:uid="{00000000-0005-0000-0000-000061B60000}"/>
    <cellStyle name="Percent 6 2 2 4" xfId="22230" xr:uid="{00000000-0005-0000-0000-000062B60000}"/>
    <cellStyle name="Percent 6 2 2 4 2" xfId="22231" xr:uid="{00000000-0005-0000-0000-000063B60000}"/>
    <cellStyle name="Percent 6 2 2 4 2 2" xfId="22232" xr:uid="{00000000-0005-0000-0000-000064B60000}"/>
    <cellStyle name="Percent 6 2 2 4 2 2 2" xfId="22233" xr:uid="{00000000-0005-0000-0000-000065B60000}"/>
    <cellStyle name="Percent 6 2 2 4 3" xfId="22234" xr:uid="{00000000-0005-0000-0000-000066B60000}"/>
    <cellStyle name="Percent 6 2 2 5" xfId="22235" xr:uid="{00000000-0005-0000-0000-000067B60000}"/>
    <cellStyle name="Percent 6 2 2 5 2" xfId="22236" xr:uid="{00000000-0005-0000-0000-000068B60000}"/>
    <cellStyle name="Percent 6 2 2 5 2 2" xfId="22237" xr:uid="{00000000-0005-0000-0000-000069B60000}"/>
    <cellStyle name="Percent 6 2 2 5 2 2 2" xfId="22238" xr:uid="{00000000-0005-0000-0000-00006AB60000}"/>
    <cellStyle name="Percent 6 2 2 5 3" xfId="22239" xr:uid="{00000000-0005-0000-0000-00006BB60000}"/>
    <cellStyle name="Percent 6 2 2 5 3 2" xfId="22240" xr:uid="{00000000-0005-0000-0000-00006CB60000}"/>
    <cellStyle name="Percent 6 2 2 5 4" xfId="22241" xr:uid="{00000000-0005-0000-0000-00006DB60000}"/>
    <cellStyle name="Percent 6 2 3" xfId="22242" xr:uid="{00000000-0005-0000-0000-00006EB60000}"/>
    <cellStyle name="Percent 6 2 3 2" xfId="22243" xr:uid="{00000000-0005-0000-0000-00006FB60000}"/>
    <cellStyle name="Percent 6 2 3 2 2" xfId="22244" xr:uid="{00000000-0005-0000-0000-000070B60000}"/>
    <cellStyle name="Percent 6 2 3 2 2 2" xfId="22245" xr:uid="{00000000-0005-0000-0000-000071B60000}"/>
    <cellStyle name="Percent 6 2 4" xfId="22246" xr:uid="{00000000-0005-0000-0000-000072B60000}"/>
    <cellStyle name="Percent 6 2 4 2" xfId="22247" xr:uid="{00000000-0005-0000-0000-000073B60000}"/>
    <cellStyle name="Percent 6 2 4 2 2" xfId="22248" xr:uid="{00000000-0005-0000-0000-000074B60000}"/>
    <cellStyle name="Percent 6 2 4 2 2 2" xfId="22249" xr:uid="{00000000-0005-0000-0000-000075B60000}"/>
    <cellStyle name="Percent 6 2 4 3" xfId="22250" xr:uid="{00000000-0005-0000-0000-000076B60000}"/>
    <cellStyle name="Percent 6 2 5" xfId="22251" xr:uid="{00000000-0005-0000-0000-000077B60000}"/>
    <cellStyle name="Percent 6 2 5 2" xfId="22252" xr:uid="{00000000-0005-0000-0000-000078B60000}"/>
    <cellStyle name="Percent 6 2 5 2 2" xfId="22253" xr:uid="{00000000-0005-0000-0000-000079B60000}"/>
    <cellStyle name="Percent 6 2 5 2 2 2" xfId="22254" xr:uid="{00000000-0005-0000-0000-00007AB60000}"/>
    <cellStyle name="Percent 6 2 5 3" xfId="22255" xr:uid="{00000000-0005-0000-0000-00007BB60000}"/>
    <cellStyle name="Percent 6 2 5 3 2" xfId="22256" xr:uid="{00000000-0005-0000-0000-00007CB60000}"/>
    <cellStyle name="Percent 6 2 5 3 2 2" xfId="22257" xr:uid="{00000000-0005-0000-0000-00007DB60000}"/>
    <cellStyle name="Percent 6 2 5 3 3" xfId="22258" xr:uid="{00000000-0005-0000-0000-00007EB60000}"/>
    <cellStyle name="Percent 6 2 5 4" xfId="22259" xr:uid="{00000000-0005-0000-0000-00007FB60000}"/>
    <cellStyle name="Percent 6 2 5 4 2" xfId="22260" xr:uid="{00000000-0005-0000-0000-000080B60000}"/>
    <cellStyle name="Percent 6 2 5 5" xfId="22261" xr:uid="{00000000-0005-0000-0000-000081B60000}"/>
    <cellStyle name="Percent 6 2 5 5 2" xfId="22262" xr:uid="{00000000-0005-0000-0000-000082B60000}"/>
    <cellStyle name="Percent 6 2 5 6" xfId="22263" xr:uid="{00000000-0005-0000-0000-000083B60000}"/>
    <cellStyle name="Percent 6 2 6" xfId="22264" xr:uid="{00000000-0005-0000-0000-000084B60000}"/>
    <cellStyle name="Percent 6 2 6 2" xfId="22265" xr:uid="{00000000-0005-0000-0000-000085B60000}"/>
    <cellStyle name="Percent 6 2 6 3" xfId="22266" xr:uid="{00000000-0005-0000-0000-000086B60000}"/>
    <cellStyle name="Percent 6 2 6 3 2" xfId="22267" xr:uid="{00000000-0005-0000-0000-000087B60000}"/>
    <cellStyle name="Percent 6 2 6 4" xfId="22268" xr:uid="{00000000-0005-0000-0000-000088B60000}"/>
    <cellStyle name="Percent 6 2 7" xfId="22269" xr:uid="{00000000-0005-0000-0000-000089B60000}"/>
    <cellStyle name="Percent 6 2 7 2" xfId="22270" xr:uid="{00000000-0005-0000-0000-00008AB60000}"/>
    <cellStyle name="Percent 6 2 7 2 2" xfId="22271" xr:uid="{00000000-0005-0000-0000-00008BB60000}"/>
    <cellStyle name="Percent 6 2 8" xfId="22272" xr:uid="{00000000-0005-0000-0000-00008CB60000}"/>
    <cellStyle name="Percent 6 3" xfId="22273" xr:uid="{00000000-0005-0000-0000-00008DB60000}"/>
    <cellStyle name="Percent 6 3 2" xfId="22274" xr:uid="{00000000-0005-0000-0000-00008EB60000}"/>
    <cellStyle name="Percent 6 3 2 2" xfId="22275" xr:uid="{00000000-0005-0000-0000-00008FB60000}"/>
    <cellStyle name="Percent 6 3 2 2 2" xfId="22276" xr:uid="{00000000-0005-0000-0000-000090B60000}"/>
    <cellStyle name="Percent 6 3 2 2 2 2" xfId="22277" xr:uid="{00000000-0005-0000-0000-000091B60000}"/>
    <cellStyle name="Percent 6 3 2 2 2 2 2" xfId="22278" xr:uid="{00000000-0005-0000-0000-000092B60000}"/>
    <cellStyle name="Percent 6 3 2 2 2 3" xfId="22279" xr:uid="{00000000-0005-0000-0000-000093B60000}"/>
    <cellStyle name="Percent 6 3 2 2 3" xfId="22280" xr:uid="{00000000-0005-0000-0000-000094B60000}"/>
    <cellStyle name="Percent 6 3 2 2 4" xfId="22281" xr:uid="{00000000-0005-0000-0000-000095B60000}"/>
    <cellStyle name="Percent 6 3 2 3" xfId="22282" xr:uid="{00000000-0005-0000-0000-000096B60000}"/>
    <cellStyle name="Percent 6 3 2 3 2" xfId="22283" xr:uid="{00000000-0005-0000-0000-000097B60000}"/>
    <cellStyle name="Percent 6 3 2 3 2 2" xfId="22284" xr:uid="{00000000-0005-0000-0000-000098B60000}"/>
    <cellStyle name="Percent 6 3 2 3 3" xfId="22285" xr:uid="{00000000-0005-0000-0000-000099B60000}"/>
    <cellStyle name="Percent 6 3 2 4" xfId="22286" xr:uid="{00000000-0005-0000-0000-00009AB60000}"/>
    <cellStyle name="Percent 6 3 2 5" xfId="22287" xr:uid="{00000000-0005-0000-0000-00009BB60000}"/>
    <cellStyle name="Percent 6 3 3" xfId="22288" xr:uid="{00000000-0005-0000-0000-00009CB60000}"/>
    <cellStyle name="Percent 6 3 3 2" xfId="22289" xr:uid="{00000000-0005-0000-0000-00009DB60000}"/>
    <cellStyle name="Percent 6 3 3 2 2" xfId="22290" xr:uid="{00000000-0005-0000-0000-00009EB60000}"/>
    <cellStyle name="Percent 6 3 3 2 2 2" xfId="22291" xr:uid="{00000000-0005-0000-0000-00009FB60000}"/>
    <cellStyle name="Percent 6 3 3 2 3" xfId="22292" xr:uid="{00000000-0005-0000-0000-0000A0B60000}"/>
    <cellStyle name="Percent 6 3 3 3" xfId="22293" xr:uid="{00000000-0005-0000-0000-0000A1B60000}"/>
    <cellStyle name="Percent 6 3 3 3 2" xfId="22294" xr:uid="{00000000-0005-0000-0000-0000A2B60000}"/>
    <cellStyle name="Percent 6 3 3 3 2 2" xfId="22295" xr:uid="{00000000-0005-0000-0000-0000A3B60000}"/>
    <cellStyle name="Percent 6 3 3 3 3" xfId="22296" xr:uid="{00000000-0005-0000-0000-0000A4B60000}"/>
    <cellStyle name="Percent 6 3 3 4" xfId="22297" xr:uid="{00000000-0005-0000-0000-0000A5B60000}"/>
    <cellStyle name="Percent 6 3 3 4 2" xfId="22298" xr:uid="{00000000-0005-0000-0000-0000A6B60000}"/>
    <cellStyle name="Percent 6 3 3 5" xfId="22299" xr:uid="{00000000-0005-0000-0000-0000A7B60000}"/>
    <cellStyle name="Percent 6 3 3 5 2" xfId="22300" xr:uid="{00000000-0005-0000-0000-0000A8B60000}"/>
    <cellStyle name="Percent 6 3 3 6" xfId="22301" xr:uid="{00000000-0005-0000-0000-0000A9B60000}"/>
    <cellStyle name="Percent 6 3 4" xfId="22302" xr:uid="{00000000-0005-0000-0000-0000AAB60000}"/>
    <cellStyle name="Percent 6 3 4 2" xfId="22303" xr:uid="{00000000-0005-0000-0000-0000ABB60000}"/>
    <cellStyle name="Percent 6 3 4 2 2" xfId="22304" xr:uid="{00000000-0005-0000-0000-0000ACB60000}"/>
    <cellStyle name="Percent 6 3 4 2 2 2" xfId="22305" xr:uid="{00000000-0005-0000-0000-0000ADB60000}"/>
    <cellStyle name="Percent 6 3 4 3" xfId="22306" xr:uid="{00000000-0005-0000-0000-0000AEB60000}"/>
    <cellStyle name="Percent 6 3 5" xfId="22307" xr:uid="{00000000-0005-0000-0000-0000AFB60000}"/>
    <cellStyle name="Percent 6 3 5 2" xfId="22308" xr:uid="{00000000-0005-0000-0000-0000B0B60000}"/>
    <cellStyle name="Percent 6 3 5 2 2" xfId="22309" xr:uid="{00000000-0005-0000-0000-0000B1B60000}"/>
    <cellStyle name="Percent 6 3 5 2 2 2" xfId="22310" xr:uid="{00000000-0005-0000-0000-0000B2B60000}"/>
    <cellStyle name="Percent 6 3 5 3" xfId="22311" xr:uid="{00000000-0005-0000-0000-0000B3B60000}"/>
    <cellStyle name="Percent 6 3 5 3 2" xfId="22312" xr:uid="{00000000-0005-0000-0000-0000B4B60000}"/>
    <cellStyle name="Percent 6 3 5 4" xfId="22313" xr:uid="{00000000-0005-0000-0000-0000B5B60000}"/>
    <cellStyle name="Percent 6 3 6" xfId="22314" xr:uid="{00000000-0005-0000-0000-0000B6B60000}"/>
    <cellStyle name="Percent 6 3 6 2" xfId="22315" xr:uid="{00000000-0005-0000-0000-0000B7B60000}"/>
    <cellStyle name="Percent 6 3 7" xfId="22316" xr:uid="{00000000-0005-0000-0000-0000B8B60000}"/>
    <cellStyle name="Percent 6 4" xfId="22317" xr:uid="{00000000-0005-0000-0000-0000B9B60000}"/>
    <cellStyle name="Percent 6 4 2" xfId="22318" xr:uid="{00000000-0005-0000-0000-0000BAB60000}"/>
    <cellStyle name="Percent 6 4 2 2" xfId="22319" xr:uid="{00000000-0005-0000-0000-0000BBB60000}"/>
    <cellStyle name="Percent 6 4 2 2 2" xfId="22320" xr:uid="{00000000-0005-0000-0000-0000BCB60000}"/>
    <cellStyle name="Percent 6 4 3" xfId="22321" xr:uid="{00000000-0005-0000-0000-0000BDB60000}"/>
    <cellStyle name="Percent 6 5" xfId="22322" xr:uid="{00000000-0005-0000-0000-0000BEB60000}"/>
    <cellStyle name="Percent 6 5 2" xfId="22323" xr:uid="{00000000-0005-0000-0000-0000BFB60000}"/>
    <cellStyle name="Percent 6 5 2 2" xfId="22324" xr:uid="{00000000-0005-0000-0000-0000C0B60000}"/>
    <cellStyle name="Percent 6 5 2 2 2" xfId="22325" xr:uid="{00000000-0005-0000-0000-0000C1B60000}"/>
    <cellStyle name="Percent 6 5 3" xfId="22326" xr:uid="{00000000-0005-0000-0000-0000C2B60000}"/>
    <cellStyle name="Percent 6 5 4" xfId="22327" xr:uid="{00000000-0005-0000-0000-0000C3B60000}"/>
    <cellStyle name="Percent 6 6" xfId="22328" xr:uid="{00000000-0005-0000-0000-0000C4B60000}"/>
    <cellStyle name="Percent 6 6 2" xfId="22329" xr:uid="{00000000-0005-0000-0000-0000C5B60000}"/>
    <cellStyle name="Percent 6 6 2 2" xfId="22330" xr:uid="{00000000-0005-0000-0000-0000C6B60000}"/>
    <cellStyle name="Percent 6 6 2 2 2" xfId="22331" xr:uid="{00000000-0005-0000-0000-0000C7B60000}"/>
    <cellStyle name="Percent 6 6 3" xfId="22332" xr:uid="{00000000-0005-0000-0000-0000C8B60000}"/>
    <cellStyle name="Percent 6 6 3 2" xfId="22333" xr:uid="{00000000-0005-0000-0000-0000C9B60000}"/>
    <cellStyle name="Percent 6 6 3 2 2" xfId="22334" xr:uid="{00000000-0005-0000-0000-0000CAB60000}"/>
    <cellStyle name="Percent 6 6 3 3" xfId="22335" xr:uid="{00000000-0005-0000-0000-0000CBB60000}"/>
    <cellStyle name="Percent 6 6 4" xfId="22336" xr:uid="{00000000-0005-0000-0000-0000CCB60000}"/>
    <cellStyle name="Percent 6 6 4 2" xfId="22337" xr:uid="{00000000-0005-0000-0000-0000CDB60000}"/>
    <cellStyle name="Percent 6 6 5" xfId="22338" xr:uid="{00000000-0005-0000-0000-0000CEB60000}"/>
    <cellStyle name="Percent 6 6 5 2" xfId="22339" xr:uid="{00000000-0005-0000-0000-0000CFB60000}"/>
    <cellStyle name="Percent 6 6 6" xfId="22340" xr:uid="{00000000-0005-0000-0000-0000D0B60000}"/>
    <cellStyle name="Percent 6 7" xfId="22341" xr:uid="{00000000-0005-0000-0000-0000D1B60000}"/>
    <cellStyle name="Percent 6 7 2" xfId="22342" xr:uid="{00000000-0005-0000-0000-0000D2B60000}"/>
    <cellStyle name="Percent 6 7 2 2" xfId="22343" xr:uid="{00000000-0005-0000-0000-0000D3B60000}"/>
    <cellStyle name="Percent 6 7 2 2 2" xfId="22344" xr:uid="{00000000-0005-0000-0000-0000D4B60000}"/>
    <cellStyle name="Percent 6 8" xfId="22345" xr:uid="{00000000-0005-0000-0000-0000D5B60000}"/>
    <cellStyle name="Percent 6 8 2" xfId="22346" xr:uid="{00000000-0005-0000-0000-0000D6B60000}"/>
    <cellStyle name="Percent 6 8 3" xfId="22347" xr:uid="{00000000-0005-0000-0000-0000D7B60000}"/>
    <cellStyle name="Percent 6 8 3 2" xfId="22348" xr:uid="{00000000-0005-0000-0000-0000D8B60000}"/>
    <cellStyle name="Percent 6 8 4" xfId="22349" xr:uid="{00000000-0005-0000-0000-0000D9B60000}"/>
    <cellStyle name="Percent 6 9" xfId="22350" xr:uid="{00000000-0005-0000-0000-0000DAB60000}"/>
    <cellStyle name="Percent 6 9 2" xfId="22351" xr:uid="{00000000-0005-0000-0000-0000DBB60000}"/>
    <cellStyle name="Percent 6 9 2 2" xfId="22352" xr:uid="{00000000-0005-0000-0000-0000DCB60000}"/>
    <cellStyle name="Percent 60" xfId="22353" xr:uid="{00000000-0005-0000-0000-0000DDB60000}"/>
    <cellStyle name="Percent 60 2" xfId="22354" xr:uid="{00000000-0005-0000-0000-0000DEB60000}"/>
    <cellStyle name="Percent 60 2 2" xfId="22355" xr:uid="{00000000-0005-0000-0000-0000DFB60000}"/>
    <cellStyle name="Percent 60 2 2 2" xfId="22356" xr:uid="{00000000-0005-0000-0000-0000E0B60000}"/>
    <cellStyle name="Percent 60 3" xfId="22357" xr:uid="{00000000-0005-0000-0000-0000E1B60000}"/>
    <cellStyle name="Percent 60 3 2" xfId="22358" xr:uid="{00000000-0005-0000-0000-0000E2B60000}"/>
    <cellStyle name="Percent 60 3 2 2" xfId="22359" xr:uid="{00000000-0005-0000-0000-0000E3B60000}"/>
    <cellStyle name="Percent 60 3 3" xfId="22360" xr:uid="{00000000-0005-0000-0000-0000E4B60000}"/>
    <cellStyle name="Percent 60 4" xfId="22361" xr:uid="{00000000-0005-0000-0000-0000E5B60000}"/>
    <cellStyle name="Percent 60 4 2" xfId="22362" xr:uid="{00000000-0005-0000-0000-0000E6B60000}"/>
    <cellStyle name="Percent 60 5" xfId="22363" xr:uid="{00000000-0005-0000-0000-0000E7B60000}"/>
    <cellStyle name="Percent 60 5 2" xfId="22364" xr:uid="{00000000-0005-0000-0000-0000E8B60000}"/>
    <cellStyle name="Percent 60 6" xfId="22365" xr:uid="{00000000-0005-0000-0000-0000E9B60000}"/>
    <cellStyle name="Percent 60 7" xfId="22366" xr:uid="{00000000-0005-0000-0000-0000EAB60000}"/>
    <cellStyle name="Percent 61" xfId="22367" xr:uid="{00000000-0005-0000-0000-0000EBB60000}"/>
    <cellStyle name="Percent 61 2" xfId="22368" xr:uid="{00000000-0005-0000-0000-0000ECB60000}"/>
    <cellStyle name="Percent 61 2 2" xfId="22369" xr:uid="{00000000-0005-0000-0000-0000EDB60000}"/>
    <cellStyle name="Percent 61 2 2 2" xfId="22370" xr:uid="{00000000-0005-0000-0000-0000EEB60000}"/>
    <cellStyle name="Percent 61 3" xfId="22371" xr:uid="{00000000-0005-0000-0000-0000EFB60000}"/>
    <cellStyle name="Percent 61 3 2" xfId="22372" xr:uid="{00000000-0005-0000-0000-0000F0B60000}"/>
    <cellStyle name="Percent 61 3 2 2" xfId="22373" xr:uid="{00000000-0005-0000-0000-0000F1B60000}"/>
    <cellStyle name="Percent 61 3 3" xfId="22374" xr:uid="{00000000-0005-0000-0000-0000F2B60000}"/>
    <cellStyle name="Percent 61 4" xfId="22375" xr:uid="{00000000-0005-0000-0000-0000F3B60000}"/>
    <cellStyle name="Percent 61 4 2" xfId="22376" xr:uid="{00000000-0005-0000-0000-0000F4B60000}"/>
    <cellStyle name="Percent 61 5" xfId="22377" xr:uid="{00000000-0005-0000-0000-0000F5B60000}"/>
    <cellStyle name="Percent 61 5 2" xfId="22378" xr:uid="{00000000-0005-0000-0000-0000F6B60000}"/>
    <cellStyle name="Percent 61 6" xfId="22379" xr:uid="{00000000-0005-0000-0000-0000F7B60000}"/>
    <cellStyle name="Percent 61 7" xfId="22380" xr:uid="{00000000-0005-0000-0000-0000F8B60000}"/>
    <cellStyle name="Percent 62" xfId="22381" xr:uid="{00000000-0005-0000-0000-0000F9B60000}"/>
    <cellStyle name="Percent 62 2" xfId="22382" xr:uid="{00000000-0005-0000-0000-0000FAB60000}"/>
    <cellStyle name="Percent 62 2 2" xfId="22383" xr:uid="{00000000-0005-0000-0000-0000FBB60000}"/>
    <cellStyle name="Percent 62 2 2 2" xfId="22384" xr:uid="{00000000-0005-0000-0000-0000FCB60000}"/>
    <cellStyle name="Percent 62 3" xfId="22385" xr:uid="{00000000-0005-0000-0000-0000FDB60000}"/>
    <cellStyle name="Percent 62 3 2" xfId="22386" xr:uid="{00000000-0005-0000-0000-0000FEB60000}"/>
    <cellStyle name="Percent 62 3 2 2" xfId="22387" xr:uid="{00000000-0005-0000-0000-0000FFB60000}"/>
    <cellStyle name="Percent 62 3 3" xfId="22388" xr:uid="{00000000-0005-0000-0000-000000B70000}"/>
    <cellStyle name="Percent 62 4" xfId="22389" xr:uid="{00000000-0005-0000-0000-000001B70000}"/>
    <cellStyle name="Percent 62 4 2" xfId="22390" xr:uid="{00000000-0005-0000-0000-000002B70000}"/>
    <cellStyle name="Percent 62 5" xfId="22391" xr:uid="{00000000-0005-0000-0000-000003B70000}"/>
    <cellStyle name="Percent 62 5 2" xfId="22392" xr:uid="{00000000-0005-0000-0000-000004B70000}"/>
    <cellStyle name="Percent 62 6" xfId="22393" xr:uid="{00000000-0005-0000-0000-000005B70000}"/>
    <cellStyle name="Percent 62 7" xfId="22394" xr:uid="{00000000-0005-0000-0000-000006B70000}"/>
    <cellStyle name="Percent 63" xfId="22395" xr:uid="{00000000-0005-0000-0000-000007B70000}"/>
    <cellStyle name="Percent 63 2" xfId="22396" xr:uid="{00000000-0005-0000-0000-000008B70000}"/>
    <cellStyle name="Percent 63 2 2" xfId="22397" xr:uid="{00000000-0005-0000-0000-000009B70000}"/>
    <cellStyle name="Percent 63 2 2 2" xfId="22398" xr:uid="{00000000-0005-0000-0000-00000AB70000}"/>
    <cellStyle name="Percent 63 3" xfId="22399" xr:uid="{00000000-0005-0000-0000-00000BB70000}"/>
    <cellStyle name="Percent 63 3 2" xfId="22400" xr:uid="{00000000-0005-0000-0000-00000CB70000}"/>
    <cellStyle name="Percent 63 3 2 2" xfId="22401" xr:uid="{00000000-0005-0000-0000-00000DB70000}"/>
    <cellStyle name="Percent 63 3 3" xfId="22402" xr:uid="{00000000-0005-0000-0000-00000EB70000}"/>
    <cellStyle name="Percent 63 4" xfId="22403" xr:uid="{00000000-0005-0000-0000-00000FB70000}"/>
    <cellStyle name="Percent 63 4 2" xfId="22404" xr:uid="{00000000-0005-0000-0000-000010B70000}"/>
    <cellStyle name="Percent 63 5" xfId="22405" xr:uid="{00000000-0005-0000-0000-000011B70000}"/>
    <cellStyle name="Percent 63 5 2" xfId="22406" xr:uid="{00000000-0005-0000-0000-000012B70000}"/>
    <cellStyle name="Percent 63 6" xfId="22407" xr:uid="{00000000-0005-0000-0000-000013B70000}"/>
    <cellStyle name="Percent 63 7" xfId="22408" xr:uid="{00000000-0005-0000-0000-000014B70000}"/>
    <cellStyle name="Percent 64" xfId="22409" xr:uid="{00000000-0005-0000-0000-000015B70000}"/>
    <cellStyle name="Percent 64 2" xfId="22410" xr:uid="{00000000-0005-0000-0000-000016B70000}"/>
    <cellStyle name="Percent 64 2 2" xfId="22411" xr:uid="{00000000-0005-0000-0000-000017B70000}"/>
    <cellStyle name="Percent 64 2 2 2" xfId="22412" xr:uid="{00000000-0005-0000-0000-000018B70000}"/>
    <cellStyle name="Percent 64 3" xfId="22413" xr:uid="{00000000-0005-0000-0000-000019B70000}"/>
    <cellStyle name="Percent 64 3 2" xfId="22414" xr:uid="{00000000-0005-0000-0000-00001AB70000}"/>
    <cellStyle name="Percent 64 3 2 2" xfId="22415" xr:uid="{00000000-0005-0000-0000-00001BB70000}"/>
    <cellStyle name="Percent 64 3 3" xfId="22416" xr:uid="{00000000-0005-0000-0000-00001CB70000}"/>
    <cellStyle name="Percent 64 4" xfId="22417" xr:uid="{00000000-0005-0000-0000-00001DB70000}"/>
    <cellStyle name="Percent 64 4 2" xfId="22418" xr:uid="{00000000-0005-0000-0000-00001EB70000}"/>
    <cellStyle name="Percent 64 5" xfId="22419" xr:uid="{00000000-0005-0000-0000-00001FB70000}"/>
    <cellStyle name="Percent 64 5 2" xfId="22420" xr:uid="{00000000-0005-0000-0000-000020B70000}"/>
    <cellStyle name="Percent 64 6" xfId="22421" xr:uid="{00000000-0005-0000-0000-000021B70000}"/>
    <cellStyle name="Percent 64 7" xfId="22422" xr:uid="{00000000-0005-0000-0000-000022B70000}"/>
    <cellStyle name="Percent 65" xfId="22423" xr:uid="{00000000-0005-0000-0000-000023B70000}"/>
    <cellStyle name="Percent 65 2" xfId="22424" xr:uid="{00000000-0005-0000-0000-000024B70000}"/>
    <cellStyle name="Percent 65 2 2" xfId="22425" xr:uid="{00000000-0005-0000-0000-000025B70000}"/>
    <cellStyle name="Percent 65 2 2 2" xfId="22426" xr:uid="{00000000-0005-0000-0000-000026B70000}"/>
    <cellStyle name="Percent 65 3" xfId="22427" xr:uid="{00000000-0005-0000-0000-000027B70000}"/>
    <cellStyle name="Percent 65 3 2" xfId="22428" xr:uid="{00000000-0005-0000-0000-000028B70000}"/>
    <cellStyle name="Percent 65 3 2 2" xfId="22429" xr:uid="{00000000-0005-0000-0000-000029B70000}"/>
    <cellStyle name="Percent 65 3 3" xfId="22430" xr:uid="{00000000-0005-0000-0000-00002AB70000}"/>
    <cellStyle name="Percent 65 4" xfId="22431" xr:uid="{00000000-0005-0000-0000-00002BB70000}"/>
    <cellStyle name="Percent 65 4 2" xfId="22432" xr:uid="{00000000-0005-0000-0000-00002CB70000}"/>
    <cellStyle name="Percent 65 5" xfId="22433" xr:uid="{00000000-0005-0000-0000-00002DB70000}"/>
    <cellStyle name="Percent 65 5 2" xfId="22434" xr:uid="{00000000-0005-0000-0000-00002EB70000}"/>
    <cellStyle name="Percent 65 6" xfId="22435" xr:uid="{00000000-0005-0000-0000-00002FB70000}"/>
    <cellStyle name="Percent 65 7" xfId="22436" xr:uid="{00000000-0005-0000-0000-000030B70000}"/>
    <cellStyle name="Percent 66" xfId="22437" xr:uid="{00000000-0005-0000-0000-000031B70000}"/>
    <cellStyle name="Percent 66 2" xfId="22438" xr:uid="{00000000-0005-0000-0000-000032B70000}"/>
    <cellStyle name="Percent 66 2 2" xfId="22439" xr:uid="{00000000-0005-0000-0000-000033B70000}"/>
    <cellStyle name="Percent 66 2 2 2" xfId="22440" xr:uid="{00000000-0005-0000-0000-000034B70000}"/>
    <cellStyle name="Percent 66 3" xfId="22441" xr:uid="{00000000-0005-0000-0000-000035B70000}"/>
    <cellStyle name="Percent 66 3 2" xfId="22442" xr:uid="{00000000-0005-0000-0000-000036B70000}"/>
    <cellStyle name="Percent 66 3 2 2" xfId="22443" xr:uid="{00000000-0005-0000-0000-000037B70000}"/>
    <cellStyle name="Percent 66 3 3" xfId="22444" xr:uid="{00000000-0005-0000-0000-000038B70000}"/>
    <cellStyle name="Percent 66 4" xfId="22445" xr:uid="{00000000-0005-0000-0000-000039B70000}"/>
    <cellStyle name="Percent 66 4 2" xfId="22446" xr:uid="{00000000-0005-0000-0000-00003AB70000}"/>
    <cellStyle name="Percent 66 5" xfId="22447" xr:uid="{00000000-0005-0000-0000-00003BB70000}"/>
    <cellStyle name="Percent 66 5 2" xfId="22448" xr:uid="{00000000-0005-0000-0000-00003CB70000}"/>
    <cellStyle name="Percent 66 6" xfId="22449" xr:uid="{00000000-0005-0000-0000-00003DB70000}"/>
    <cellStyle name="Percent 66 7" xfId="22450" xr:uid="{00000000-0005-0000-0000-00003EB70000}"/>
    <cellStyle name="Percent 67" xfId="22451" xr:uid="{00000000-0005-0000-0000-00003FB70000}"/>
    <cellStyle name="Percent 67 2" xfId="22452" xr:uid="{00000000-0005-0000-0000-000040B70000}"/>
    <cellStyle name="Percent 67 2 2" xfId="22453" xr:uid="{00000000-0005-0000-0000-000041B70000}"/>
    <cellStyle name="Percent 67 2 2 2" xfId="22454" xr:uid="{00000000-0005-0000-0000-000042B70000}"/>
    <cellStyle name="Percent 67 3" xfId="22455" xr:uid="{00000000-0005-0000-0000-000043B70000}"/>
    <cellStyle name="Percent 67 3 2" xfId="22456" xr:uid="{00000000-0005-0000-0000-000044B70000}"/>
    <cellStyle name="Percent 67 3 2 2" xfId="22457" xr:uid="{00000000-0005-0000-0000-000045B70000}"/>
    <cellStyle name="Percent 67 3 3" xfId="22458" xr:uid="{00000000-0005-0000-0000-000046B70000}"/>
    <cellStyle name="Percent 67 4" xfId="22459" xr:uid="{00000000-0005-0000-0000-000047B70000}"/>
    <cellStyle name="Percent 67 4 2" xfId="22460" xr:uid="{00000000-0005-0000-0000-000048B70000}"/>
    <cellStyle name="Percent 67 5" xfId="22461" xr:uid="{00000000-0005-0000-0000-000049B70000}"/>
    <cellStyle name="Percent 67 5 2" xfId="22462" xr:uid="{00000000-0005-0000-0000-00004AB70000}"/>
    <cellStyle name="Percent 67 6" xfId="22463" xr:uid="{00000000-0005-0000-0000-00004BB70000}"/>
    <cellStyle name="Percent 67 7" xfId="22464" xr:uid="{00000000-0005-0000-0000-00004CB70000}"/>
    <cellStyle name="Percent 68" xfId="22465" xr:uid="{00000000-0005-0000-0000-00004DB70000}"/>
    <cellStyle name="Percent 68 2" xfId="22466" xr:uid="{00000000-0005-0000-0000-00004EB70000}"/>
    <cellStyle name="Percent 68 2 2" xfId="22467" xr:uid="{00000000-0005-0000-0000-00004FB70000}"/>
    <cellStyle name="Percent 68 2 2 2" xfId="22468" xr:uid="{00000000-0005-0000-0000-000050B70000}"/>
    <cellStyle name="Percent 68 3" xfId="22469" xr:uid="{00000000-0005-0000-0000-000051B70000}"/>
    <cellStyle name="Percent 68 3 2" xfId="22470" xr:uid="{00000000-0005-0000-0000-000052B70000}"/>
    <cellStyle name="Percent 68 3 2 2" xfId="22471" xr:uid="{00000000-0005-0000-0000-000053B70000}"/>
    <cellStyle name="Percent 68 3 3" xfId="22472" xr:uid="{00000000-0005-0000-0000-000054B70000}"/>
    <cellStyle name="Percent 68 4" xfId="22473" xr:uid="{00000000-0005-0000-0000-000055B70000}"/>
    <cellStyle name="Percent 68 4 2" xfId="22474" xr:uid="{00000000-0005-0000-0000-000056B70000}"/>
    <cellStyle name="Percent 68 5" xfId="22475" xr:uid="{00000000-0005-0000-0000-000057B70000}"/>
    <cellStyle name="Percent 68 5 2" xfId="22476" xr:uid="{00000000-0005-0000-0000-000058B70000}"/>
    <cellStyle name="Percent 68 6" xfId="22477" xr:uid="{00000000-0005-0000-0000-000059B70000}"/>
    <cellStyle name="Percent 68 7" xfId="22478" xr:uid="{00000000-0005-0000-0000-00005AB70000}"/>
    <cellStyle name="Percent 69" xfId="22479" xr:uid="{00000000-0005-0000-0000-00005BB70000}"/>
    <cellStyle name="Percent 69 2" xfId="22480" xr:uid="{00000000-0005-0000-0000-00005CB70000}"/>
    <cellStyle name="Percent 69 2 2" xfId="22481" xr:uid="{00000000-0005-0000-0000-00005DB70000}"/>
    <cellStyle name="Percent 69 2 2 2" xfId="22482" xr:uid="{00000000-0005-0000-0000-00005EB70000}"/>
    <cellStyle name="Percent 69 3" xfId="22483" xr:uid="{00000000-0005-0000-0000-00005FB70000}"/>
    <cellStyle name="Percent 69 3 2" xfId="22484" xr:uid="{00000000-0005-0000-0000-000060B70000}"/>
    <cellStyle name="Percent 69 3 2 2" xfId="22485" xr:uid="{00000000-0005-0000-0000-000061B70000}"/>
    <cellStyle name="Percent 69 3 3" xfId="22486" xr:uid="{00000000-0005-0000-0000-000062B70000}"/>
    <cellStyle name="Percent 69 4" xfId="22487" xr:uid="{00000000-0005-0000-0000-000063B70000}"/>
    <cellStyle name="Percent 69 4 2" xfId="22488" xr:uid="{00000000-0005-0000-0000-000064B70000}"/>
    <cellStyle name="Percent 69 5" xfId="22489" xr:uid="{00000000-0005-0000-0000-000065B70000}"/>
    <cellStyle name="Percent 69 5 2" xfId="22490" xr:uid="{00000000-0005-0000-0000-000066B70000}"/>
    <cellStyle name="Percent 69 6" xfId="22491" xr:uid="{00000000-0005-0000-0000-000067B70000}"/>
    <cellStyle name="Percent 69 7" xfId="22492" xr:uid="{00000000-0005-0000-0000-000068B70000}"/>
    <cellStyle name="Percent 7" xfId="22493" xr:uid="{00000000-0005-0000-0000-000069B70000}"/>
    <cellStyle name="Percent 7 10" xfId="22494" xr:uid="{00000000-0005-0000-0000-00006AB70000}"/>
    <cellStyle name="Percent 7 2" xfId="22495" xr:uid="{00000000-0005-0000-0000-00006BB70000}"/>
    <cellStyle name="Percent 7 2 2" xfId="22496" xr:uid="{00000000-0005-0000-0000-00006CB70000}"/>
    <cellStyle name="Percent 7 2 2 2" xfId="22497" xr:uid="{00000000-0005-0000-0000-00006DB70000}"/>
    <cellStyle name="Percent 7 2 2 2 2" xfId="22498" xr:uid="{00000000-0005-0000-0000-00006EB70000}"/>
    <cellStyle name="Percent 7 2 3" xfId="22499" xr:uid="{00000000-0005-0000-0000-00006FB70000}"/>
    <cellStyle name="Percent 7 2 4" xfId="50253" xr:uid="{00000000-0005-0000-0000-000070B70000}"/>
    <cellStyle name="Percent 7 3" xfId="22500" xr:uid="{00000000-0005-0000-0000-000071B70000}"/>
    <cellStyle name="Percent 7 3 2" xfId="22501" xr:uid="{00000000-0005-0000-0000-000072B70000}"/>
    <cellStyle name="Percent 7 3 2 2" xfId="22502" xr:uid="{00000000-0005-0000-0000-000073B70000}"/>
    <cellStyle name="Percent 7 3 2 2 2" xfId="22503" xr:uid="{00000000-0005-0000-0000-000074B70000}"/>
    <cellStyle name="Percent 7 3 2 2 2 2" xfId="22504" xr:uid="{00000000-0005-0000-0000-000075B70000}"/>
    <cellStyle name="Percent 7 3 2 3" xfId="22505" xr:uid="{00000000-0005-0000-0000-000076B70000}"/>
    <cellStyle name="Percent 7 3 3" xfId="22506" xr:uid="{00000000-0005-0000-0000-000077B70000}"/>
    <cellStyle name="Percent 7 3 3 2" xfId="22507" xr:uid="{00000000-0005-0000-0000-000078B70000}"/>
    <cellStyle name="Percent 7 3 3 2 2" xfId="22508" xr:uid="{00000000-0005-0000-0000-000079B70000}"/>
    <cellStyle name="Percent 7 3 3 2 2 2" xfId="22509" xr:uid="{00000000-0005-0000-0000-00007AB70000}"/>
    <cellStyle name="Percent 7 3 3 3" xfId="22510" xr:uid="{00000000-0005-0000-0000-00007BB70000}"/>
    <cellStyle name="Percent 7 3 3 3 2" xfId="22511" xr:uid="{00000000-0005-0000-0000-00007CB70000}"/>
    <cellStyle name="Percent 7 3 3 3 2 2" xfId="22512" xr:uid="{00000000-0005-0000-0000-00007DB70000}"/>
    <cellStyle name="Percent 7 3 3 3 3" xfId="22513" xr:uid="{00000000-0005-0000-0000-00007EB70000}"/>
    <cellStyle name="Percent 7 3 3 4" xfId="22514" xr:uid="{00000000-0005-0000-0000-00007FB70000}"/>
    <cellStyle name="Percent 7 3 3 4 2" xfId="22515" xr:uid="{00000000-0005-0000-0000-000080B70000}"/>
    <cellStyle name="Percent 7 3 3 5" xfId="22516" xr:uid="{00000000-0005-0000-0000-000081B70000}"/>
    <cellStyle name="Percent 7 3 3 5 2" xfId="22517" xr:uid="{00000000-0005-0000-0000-000082B70000}"/>
    <cellStyle name="Percent 7 3 3 6" xfId="22518" xr:uid="{00000000-0005-0000-0000-000083B70000}"/>
    <cellStyle name="Percent 7 3 4" xfId="22519" xr:uid="{00000000-0005-0000-0000-000084B70000}"/>
    <cellStyle name="Percent 7 3 4 2" xfId="22520" xr:uid="{00000000-0005-0000-0000-000085B70000}"/>
    <cellStyle name="Percent 7 3 4 2 2" xfId="22521" xr:uid="{00000000-0005-0000-0000-000086B70000}"/>
    <cellStyle name="Percent 7 3 4 2 2 2" xfId="22522" xr:uid="{00000000-0005-0000-0000-000087B70000}"/>
    <cellStyle name="Percent 7 3 5" xfId="22523" xr:uid="{00000000-0005-0000-0000-000088B70000}"/>
    <cellStyle name="Percent 7 3 5 2" xfId="22524" xr:uid="{00000000-0005-0000-0000-000089B70000}"/>
    <cellStyle name="Percent 7 3 5 2 2" xfId="22525" xr:uid="{00000000-0005-0000-0000-00008AB70000}"/>
    <cellStyle name="Percent 7 3 5 2 2 2" xfId="22526" xr:uid="{00000000-0005-0000-0000-00008BB70000}"/>
    <cellStyle name="Percent 7 3 5 3" xfId="22527" xr:uid="{00000000-0005-0000-0000-00008CB70000}"/>
    <cellStyle name="Percent 7 3 5 3 2" xfId="22528" xr:uid="{00000000-0005-0000-0000-00008DB70000}"/>
    <cellStyle name="Percent 7 3 5 4" xfId="22529" xr:uid="{00000000-0005-0000-0000-00008EB70000}"/>
    <cellStyle name="Percent 7 3 6" xfId="22530" xr:uid="{00000000-0005-0000-0000-00008FB70000}"/>
    <cellStyle name="Percent 7 4" xfId="22531" xr:uid="{00000000-0005-0000-0000-000090B70000}"/>
    <cellStyle name="Percent 7 4 2" xfId="22532" xr:uid="{00000000-0005-0000-0000-000091B70000}"/>
    <cellStyle name="Percent 7 4 2 2" xfId="22533" xr:uid="{00000000-0005-0000-0000-000092B70000}"/>
    <cellStyle name="Percent 7 4 2 2 2" xfId="22534" xr:uid="{00000000-0005-0000-0000-000093B70000}"/>
    <cellStyle name="Percent 7 4 2 2 2 2" xfId="22535" xr:uid="{00000000-0005-0000-0000-000094B70000}"/>
    <cellStyle name="Percent 7 4 3" xfId="22536" xr:uid="{00000000-0005-0000-0000-000095B70000}"/>
    <cellStyle name="Percent 7 4 3 2" xfId="22537" xr:uid="{00000000-0005-0000-0000-000096B70000}"/>
    <cellStyle name="Percent 7 4 3 2 2" xfId="22538" xr:uid="{00000000-0005-0000-0000-000097B70000}"/>
    <cellStyle name="Percent 7 5" xfId="22539" xr:uid="{00000000-0005-0000-0000-000098B70000}"/>
    <cellStyle name="Percent 7 5 2" xfId="22540" xr:uid="{00000000-0005-0000-0000-000099B70000}"/>
    <cellStyle name="Percent 7 5 2 2" xfId="22541" xr:uid="{00000000-0005-0000-0000-00009AB70000}"/>
    <cellStyle name="Percent 7 5 2 2 2" xfId="22542" xr:uid="{00000000-0005-0000-0000-00009BB70000}"/>
    <cellStyle name="Percent 7 5 3" xfId="22543" xr:uid="{00000000-0005-0000-0000-00009CB70000}"/>
    <cellStyle name="Percent 7 5 3 2" xfId="22544" xr:uid="{00000000-0005-0000-0000-00009DB70000}"/>
    <cellStyle name="Percent 7 5 3 2 2" xfId="22545" xr:uid="{00000000-0005-0000-0000-00009EB70000}"/>
    <cellStyle name="Percent 7 5 3 3" xfId="22546" xr:uid="{00000000-0005-0000-0000-00009FB70000}"/>
    <cellStyle name="Percent 7 5 4" xfId="22547" xr:uid="{00000000-0005-0000-0000-0000A0B70000}"/>
    <cellStyle name="Percent 7 5 4 2" xfId="22548" xr:uid="{00000000-0005-0000-0000-0000A1B70000}"/>
    <cellStyle name="Percent 7 5 5" xfId="22549" xr:uid="{00000000-0005-0000-0000-0000A2B70000}"/>
    <cellStyle name="Percent 7 5 5 2" xfId="22550" xr:uid="{00000000-0005-0000-0000-0000A3B70000}"/>
    <cellStyle name="Percent 7 5 6" xfId="22551" xr:uid="{00000000-0005-0000-0000-0000A4B70000}"/>
    <cellStyle name="Percent 7 6" xfId="22552" xr:uid="{00000000-0005-0000-0000-0000A5B70000}"/>
    <cellStyle name="Percent 7 6 2" xfId="22553" xr:uid="{00000000-0005-0000-0000-0000A6B70000}"/>
    <cellStyle name="Percent 7 6 2 2" xfId="22554" xr:uid="{00000000-0005-0000-0000-0000A7B70000}"/>
    <cellStyle name="Percent 7 6 2 2 2" xfId="22555" xr:uid="{00000000-0005-0000-0000-0000A8B70000}"/>
    <cellStyle name="Percent 7 6 3" xfId="22556" xr:uid="{00000000-0005-0000-0000-0000A9B70000}"/>
    <cellStyle name="Percent 7 7" xfId="22557" xr:uid="{00000000-0005-0000-0000-0000AAB70000}"/>
    <cellStyle name="Percent 7 7 2" xfId="22558" xr:uid="{00000000-0005-0000-0000-0000ABB70000}"/>
    <cellStyle name="Percent 7 7 3" xfId="22559" xr:uid="{00000000-0005-0000-0000-0000ACB70000}"/>
    <cellStyle name="Percent 7 7 3 2" xfId="22560" xr:uid="{00000000-0005-0000-0000-0000ADB70000}"/>
    <cellStyle name="Percent 7 7 4" xfId="22561" xr:uid="{00000000-0005-0000-0000-0000AEB70000}"/>
    <cellStyle name="Percent 7 8" xfId="22562" xr:uid="{00000000-0005-0000-0000-0000AFB70000}"/>
    <cellStyle name="Percent 7 8 2" xfId="22563" xr:uid="{00000000-0005-0000-0000-0000B0B70000}"/>
    <cellStyle name="Percent 7 8 2 2" xfId="22564" xr:uid="{00000000-0005-0000-0000-0000B1B70000}"/>
    <cellStyle name="Percent 7 9" xfId="22565" xr:uid="{00000000-0005-0000-0000-0000B2B70000}"/>
    <cellStyle name="Percent 70" xfId="22566" xr:uid="{00000000-0005-0000-0000-0000B3B70000}"/>
    <cellStyle name="Percent 70 2" xfId="22567" xr:uid="{00000000-0005-0000-0000-0000B4B70000}"/>
    <cellStyle name="Percent 70 2 2" xfId="22568" xr:uid="{00000000-0005-0000-0000-0000B5B70000}"/>
    <cellStyle name="Percent 70 2 2 2" xfId="22569" xr:uid="{00000000-0005-0000-0000-0000B6B70000}"/>
    <cellStyle name="Percent 70 3" xfId="22570" xr:uid="{00000000-0005-0000-0000-0000B7B70000}"/>
    <cellStyle name="Percent 70 3 2" xfId="22571" xr:uid="{00000000-0005-0000-0000-0000B8B70000}"/>
    <cellStyle name="Percent 70 3 2 2" xfId="22572" xr:uid="{00000000-0005-0000-0000-0000B9B70000}"/>
    <cellStyle name="Percent 70 3 3" xfId="22573" xr:uid="{00000000-0005-0000-0000-0000BAB70000}"/>
    <cellStyle name="Percent 70 4" xfId="22574" xr:uid="{00000000-0005-0000-0000-0000BBB70000}"/>
    <cellStyle name="Percent 70 4 2" xfId="22575" xr:uid="{00000000-0005-0000-0000-0000BCB70000}"/>
    <cellStyle name="Percent 70 5" xfId="22576" xr:uid="{00000000-0005-0000-0000-0000BDB70000}"/>
    <cellStyle name="Percent 70 5 2" xfId="22577" xr:uid="{00000000-0005-0000-0000-0000BEB70000}"/>
    <cellStyle name="Percent 70 6" xfId="22578" xr:uid="{00000000-0005-0000-0000-0000BFB70000}"/>
    <cellStyle name="Percent 70 7" xfId="22579" xr:uid="{00000000-0005-0000-0000-0000C0B70000}"/>
    <cellStyle name="Percent 71" xfId="22580" xr:uid="{00000000-0005-0000-0000-0000C1B70000}"/>
    <cellStyle name="Percent 71 2" xfId="22581" xr:uid="{00000000-0005-0000-0000-0000C2B70000}"/>
    <cellStyle name="Percent 71 2 2" xfId="22582" xr:uid="{00000000-0005-0000-0000-0000C3B70000}"/>
    <cellStyle name="Percent 71 2 2 2" xfId="22583" xr:uid="{00000000-0005-0000-0000-0000C4B70000}"/>
    <cellStyle name="Percent 71 3" xfId="22584" xr:uid="{00000000-0005-0000-0000-0000C5B70000}"/>
    <cellStyle name="Percent 71 3 2" xfId="22585" xr:uid="{00000000-0005-0000-0000-0000C6B70000}"/>
    <cellStyle name="Percent 71 3 2 2" xfId="22586" xr:uid="{00000000-0005-0000-0000-0000C7B70000}"/>
    <cellStyle name="Percent 71 3 3" xfId="22587" xr:uid="{00000000-0005-0000-0000-0000C8B70000}"/>
    <cellStyle name="Percent 71 4" xfId="22588" xr:uid="{00000000-0005-0000-0000-0000C9B70000}"/>
    <cellStyle name="Percent 71 4 2" xfId="22589" xr:uid="{00000000-0005-0000-0000-0000CAB70000}"/>
    <cellStyle name="Percent 71 5" xfId="22590" xr:uid="{00000000-0005-0000-0000-0000CBB70000}"/>
    <cellStyle name="Percent 71 5 2" xfId="22591" xr:uid="{00000000-0005-0000-0000-0000CCB70000}"/>
    <cellStyle name="Percent 71 6" xfId="22592" xr:uid="{00000000-0005-0000-0000-0000CDB70000}"/>
    <cellStyle name="Percent 71 7" xfId="22593" xr:uid="{00000000-0005-0000-0000-0000CEB70000}"/>
    <cellStyle name="Percent 72" xfId="22594" xr:uid="{00000000-0005-0000-0000-0000CFB70000}"/>
    <cellStyle name="Percent 72 2" xfId="22595" xr:uid="{00000000-0005-0000-0000-0000D0B70000}"/>
    <cellStyle name="Percent 72 2 2" xfId="22596" xr:uid="{00000000-0005-0000-0000-0000D1B70000}"/>
    <cellStyle name="Percent 72 2 2 2" xfId="22597" xr:uid="{00000000-0005-0000-0000-0000D2B70000}"/>
    <cellStyle name="Percent 72 3" xfId="22598" xr:uid="{00000000-0005-0000-0000-0000D3B70000}"/>
    <cellStyle name="Percent 72 3 2" xfId="22599" xr:uid="{00000000-0005-0000-0000-0000D4B70000}"/>
    <cellStyle name="Percent 72 3 2 2" xfId="22600" xr:uid="{00000000-0005-0000-0000-0000D5B70000}"/>
    <cellStyle name="Percent 72 3 3" xfId="22601" xr:uid="{00000000-0005-0000-0000-0000D6B70000}"/>
    <cellStyle name="Percent 72 4" xfId="22602" xr:uid="{00000000-0005-0000-0000-0000D7B70000}"/>
    <cellStyle name="Percent 72 4 2" xfId="22603" xr:uid="{00000000-0005-0000-0000-0000D8B70000}"/>
    <cellStyle name="Percent 72 5" xfId="22604" xr:uid="{00000000-0005-0000-0000-0000D9B70000}"/>
    <cellStyle name="Percent 72 5 2" xfId="22605" xr:uid="{00000000-0005-0000-0000-0000DAB70000}"/>
    <cellStyle name="Percent 72 6" xfId="22606" xr:uid="{00000000-0005-0000-0000-0000DBB70000}"/>
    <cellStyle name="Percent 72 7" xfId="22607" xr:uid="{00000000-0005-0000-0000-0000DCB70000}"/>
    <cellStyle name="Percent 73" xfId="22608" xr:uid="{00000000-0005-0000-0000-0000DDB70000}"/>
    <cellStyle name="Percent 73 2" xfId="22609" xr:uid="{00000000-0005-0000-0000-0000DEB70000}"/>
    <cellStyle name="Percent 73 2 2" xfId="22610" xr:uid="{00000000-0005-0000-0000-0000DFB70000}"/>
    <cellStyle name="Percent 73 2 2 2" xfId="22611" xr:uid="{00000000-0005-0000-0000-0000E0B70000}"/>
    <cellStyle name="Percent 73 3" xfId="22612" xr:uid="{00000000-0005-0000-0000-0000E1B70000}"/>
    <cellStyle name="Percent 73 3 2" xfId="22613" xr:uid="{00000000-0005-0000-0000-0000E2B70000}"/>
    <cellStyle name="Percent 73 3 2 2" xfId="22614" xr:uid="{00000000-0005-0000-0000-0000E3B70000}"/>
    <cellStyle name="Percent 73 3 3" xfId="22615" xr:uid="{00000000-0005-0000-0000-0000E4B70000}"/>
    <cellStyle name="Percent 73 4" xfId="22616" xr:uid="{00000000-0005-0000-0000-0000E5B70000}"/>
    <cellStyle name="Percent 73 4 2" xfId="22617" xr:uid="{00000000-0005-0000-0000-0000E6B70000}"/>
    <cellStyle name="Percent 73 5" xfId="22618" xr:uid="{00000000-0005-0000-0000-0000E7B70000}"/>
    <cellStyle name="Percent 73 5 2" xfId="22619" xr:uid="{00000000-0005-0000-0000-0000E8B70000}"/>
    <cellStyle name="Percent 73 6" xfId="22620" xr:uid="{00000000-0005-0000-0000-0000E9B70000}"/>
    <cellStyle name="Percent 73 7" xfId="22621" xr:uid="{00000000-0005-0000-0000-0000EAB70000}"/>
    <cellStyle name="Percent 74" xfId="22622" xr:uid="{00000000-0005-0000-0000-0000EBB70000}"/>
    <cellStyle name="Percent 74 2" xfId="22623" xr:uid="{00000000-0005-0000-0000-0000ECB70000}"/>
    <cellStyle name="Percent 74 2 2" xfId="22624" xr:uid="{00000000-0005-0000-0000-0000EDB70000}"/>
    <cellStyle name="Percent 74 2 2 2" xfId="22625" xr:uid="{00000000-0005-0000-0000-0000EEB70000}"/>
    <cellStyle name="Percent 74 3" xfId="22626" xr:uid="{00000000-0005-0000-0000-0000EFB70000}"/>
    <cellStyle name="Percent 74 3 2" xfId="22627" xr:uid="{00000000-0005-0000-0000-0000F0B70000}"/>
    <cellStyle name="Percent 74 3 2 2" xfId="22628" xr:uid="{00000000-0005-0000-0000-0000F1B70000}"/>
    <cellStyle name="Percent 74 3 3" xfId="22629" xr:uid="{00000000-0005-0000-0000-0000F2B70000}"/>
    <cellStyle name="Percent 74 4" xfId="22630" xr:uid="{00000000-0005-0000-0000-0000F3B70000}"/>
    <cellStyle name="Percent 74 4 2" xfId="22631" xr:uid="{00000000-0005-0000-0000-0000F4B70000}"/>
    <cellStyle name="Percent 74 5" xfId="22632" xr:uid="{00000000-0005-0000-0000-0000F5B70000}"/>
    <cellStyle name="Percent 74 5 2" xfId="22633" xr:uid="{00000000-0005-0000-0000-0000F6B70000}"/>
    <cellStyle name="Percent 74 6" xfId="22634" xr:uid="{00000000-0005-0000-0000-0000F7B70000}"/>
    <cellStyle name="Percent 74 7" xfId="22635" xr:uid="{00000000-0005-0000-0000-0000F8B70000}"/>
    <cellStyle name="Percent 75" xfId="22636" xr:uid="{00000000-0005-0000-0000-0000F9B70000}"/>
    <cellStyle name="Percent 75 2" xfId="22637" xr:uid="{00000000-0005-0000-0000-0000FAB70000}"/>
    <cellStyle name="Percent 75 2 2" xfId="22638" xr:uid="{00000000-0005-0000-0000-0000FBB70000}"/>
    <cellStyle name="Percent 75 2 2 2" xfId="22639" xr:uid="{00000000-0005-0000-0000-0000FCB70000}"/>
    <cellStyle name="Percent 75 3" xfId="22640" xr:uid="{00000000-0005-0000-0000-0000FDB70000}"/>
    <cellStyle name="Percent 75 3 2" xfId="22641" xr:uid="{00000000-0005-0000-0000-0000FEB70000}"/>
    <cellStyle name="Percent 75 3 2 2" xfId="22642" xr:uid="{00000000-0005-0000-0000-0000FFB70000}"/>
    <cellStyle name="Percent 75 3 3" xfId="22643" xr:uid="{00000000-0005-0000-0000-000000B80000}"/>
    <cellStyle name="Percent 75 4" xfId="22644" xr:uid="{00000000-0005-0000-0000-000001B80000}"/>
    <cellStyle name="Percent 75 4 2" xfId="22645" xr:uid="{00000000-0005-0000-0000-000002B80000}"/>
    <cellStyle name="Percent 75 5" xfId="22646" xr:uid="{00000000-0005-0000-0000-000003B80000}"/>
    <cellStyle name="Percent 75 5 2" xfId="22647" xr:uid="{00000000-0005-0000-0000-000004B80000}"/>
    <cellStyle name="Percent 75 6" xfId="22648" xr:uid="{00000000-0005-0000-0000-000005B80000}"/>
    <cellStyle name="Percent 75 7" xfId="22649" xr:uid="{00000000-0005-0000-0000-000006B80000}"/>
    <cellStyle name="Percent 76" xfId="22650" xr:uid="{00000000-0005-0000-0000-000007B80000}"/>
    <cellStyle name="Percent 76 2" xfId="22651" xr:uid="{00000000-0005-0000-0000-000008B80000}"/>
    <cellStyle name="Percent 76 2 2" xfId="22652" xr:uid="{00000000-0005-0000-0000-000009B80000}"/>
    <cellStyle name="Percent 76 2 2 2" xfId="22653" xr:uid="{00000000-0005-0000-0000-00000AB80000}"/>
    <cellStyle name="Percent 76 3" xfId="22654" xr:uid="{00000000-0005-0000-0000-00000BB80000}"/>
    <cellStyle name="Percent 76 3 2" xfId="22655" xr:uid="{00000000-0005-0000-0000-00000CB80000}"/>
    <cellStyle name="Percent 76 3 2 2" xfId="22656" xr:uid="{00000000-0005-0000-0000-00000DB80000}"/>
    <cellStyle name="Percent 76 3 3" xfId="22657" xr:uid="{00000000-0005-0000-0000-00000EB80000}"/>
    <cellStyle name="Percent 76 4" xfId="22658" xr:uid="{00000000-0005-0000-0000-00000FB80000}"/>
    <cellStyle name="Percent 76 4 2" xfId="22659" xr:uid="{00000000-0005-0000-0000-000010B80000}"/>
    <cellStyle name="Percent 76 5" xfId="22660" xr:uid="{00000000-0005-0000-0000-000011B80000}"/>
    <cellStyle name="Percent 76 5 2" xfId="22661" xr:uid="{00000000-0005-0000-0000-000012B80000}"/>
    <cellStyle name="Percent 76 6" xfId="22662" xr:uid="{00000000-0005-0000-0000-000013B80000}"/>
    <cellStyle name="Percent 76 7" xfId="22663" xr:uid="{00000000-0005-0000-0000-000014B80000}"/>
    <cellStyle name="Percent 77" xfId="22664" xr:uid="{00000000-0005-0000-0000-000015B80000}"/>
    <cellStyle name="Percent 77 2" xfId="22665" xr:uid="{00000000-0005-0000-0000-000016B80000}"/>
    <cellStyle name="Percent 77 2 2" xfId="22666" xr:uid="{00000000-0005-0000-0000-000017B80000}"/>
    <cellStyle name="Percent 77 2 2 2" xfId="22667" xr:uid="{00000000-0005-0000-0000-000018B80000}"/>
    <cellStyle name="Percent 77 3" xfId="22668" xr:uid="{00000000-0005-0000-0000-000019B80000}"/>
    <cellStyle name="Percent 77 3 2" xfId="22669" xr:uid="{00000000-0005-0000-0000-00001AB80000}"/>
    <cellStyle name="Percent 77 3 2 2" xfId="22670" xr:uid="{00000000-0005-0000-0000-00001BB80000}"/>
    <cellStyle name="Percent 77 3 3" xfId="22671" xr:uid="{00000000-0005-0000-0000-00001CB80000}"/>
    <cellStyle name="Percent 77 4" xfId="22672" xr:uid="{00000000-0005-0000-0000-00001DB80000}"/>
    <cellStyle name="Percent 77 4 2" xfId="22673" xr:uid="{00000000-0005-0000-0000-00001EB80000}"/>
    <cellStyle name="Percent 77 5" xfId="22674" xr:uid="{00000000-0005-0000-0000-00001FB80000}"/>
    <cellStyle name="Percent 77 5 2" xfId="22675" xr:uid="{00000000-0005-0000-0000-000020B80000}"/>
    <cellStyle name="Percent 77 6" xfId="22676" xr:uid="{00000000-0005-0000-0000-000021B80000}"/>
    <cellStyle name="Percent 77 7" xfId="22677" xr:uid="{00000000-0005-0000-0000-000022B80000}"/>
    <cellStyle name="Percent 78" xfId="22678" xr:uid="{00000000-0005-0000-0000-000023B80000}"/>
    <cellStyle name="Percent 78 2" xfId="22679" xr:uid="{00000000-0005-0000-0000-000024B80000}"/>
    <cellStyle name="Percent 78 2 2" xfId="22680" xr:uid="{00000000-0005-0000-0000-000025B80000}"/>
    <cellStyle name="Percent 78 2 2 2" xfId="22681" xr:uid="{00000000-0005-0000-0000-000026B80000}"/>
    <cellStyle name="Percent 78 3" xfId="22682" xr:uid="{00000000-0005-0000-0000-000027B80000}"/>
    <cellStyle name="Percent 78 3 2" xfId="22683" xr:uid="{00000000-0005-0000-0000-000028B80000}"/>
    <cellStyle name="Percent 78 3 2 2" xfId="22684" xr:uid="{00000000-0005-0000-0000-000029B80000}"/>
    <cellStyle name="Percent 78 3 3" xfId="22685" xr:uid="{00000000-0005-0000-0000-00002AB80000}"/>
    <cellStyle name="Percent 78 4" xfId="22686" xr:uid="{00000000-0005-0000-0000-00002BB80000}"/>
    <cellStyle name="Percent 78 4 2" xfId="22687" xr:uid="{00000000-0005-0000-0000-00002CB80000}"/>
    <cellStyle name="Percent 78 5" xfId="22688" xr:uid="{00000000-0005-0000-0000-00002DB80000}"/>
    <cellStyle name="Percent 78 5 2" xfId="22689" xr:uid="{00000000-0005-0000-0000-00002EB80000}"/>
    <cellStyle name="Percent 78 6" xfId="22690" xr:uid="{00000000-0005-0000-0000-00002FB80000}"/>
    <cellStyle name="Percent 78 7" xfId="22691" xr:uid="{00000000-0005-0000-0000-000030B80000}"/>
    <cellStyle name="Percent 79" xfId="22692" xr:uid="{00000000-0005-0000-0000-000031B80000}"/>
    <cellStyle name="Percent 79 2" xfId="22693" xr:uid="{00000000-0005-0000-0000-000032B80000}"/>
    <cellStyle name="Percent 79 2 2" xfId="22694" xr:uid="{00000000-0005-0000-0000-000033B80000}"/>
    <cellStyle name="Percent 79 2 2 2" xfId="22695" xr:uid="{00000000-0005-0000-0000-000034B80000}"/>
    <cellStyle name="Percent 79 3" xfId="22696" xr:uid="{00000000-0005-0000-0000-000035B80000}"/>
    <cellStyle name="Percent 79 3 2" xfId="22697" xr:uid="{00000000-0005-0000-0000-000036B80000}"/>
    <cellStyle name="Percent 79 3 2 2" xfId="22698" xr:uid="{00000000-0005-0000-0000-000037B80000}"/>
    <cellStyle name="Percent 79 3 3" xfId="22699" xr:uid="{00000000-0005-0000-0000-000038B80000}"/>
    <cellStyle name="Percent 79 4" xfId="22700" xr:uid="{00000000-0005-0000-0000-000039B80000}"/>
    <cellStyle name="Percent 79 4 2" xfId="22701" xr:uid="{00000000-0005-0000-0000-00003AB80000}"/>
    <cellStyle name="Percent 79 5" xfId="22702" xr:uid="{00000000-0005-0000-0000-00003BB80000}"/>
    <cellStyle name="Percent 79 5 2" xfId="22703" xr:uid="{00000000-0005-0000-0000-00003CB80000}"/>
    <cellStyle name="Percent 79 6" xfId="22704" xr:uid="{00000000-0005-0000-0000-00003DB80000}"/>
    <cellStyle name="Percent 79 7" xfId="22705" xr:uid="{00000000-0005-0000-0000-00003EB80000}"/>
    <cellStyle name="Percent 8" xfId="22706" xr:uid="{00000000-0005-0000-0000-00003FB80000}"/>
    <cellStyle name="Percent 8 2" xfId="22707" xr:uid="{00000000-0005-0000-0000-000040B80000}"/>
    <cellStyle name="Percent 8 2 2" xfId="22708" xr:uid="{00000000-0005-0000-0000-000041B80000}"/>
    <cellStyle name="Percent 8 2 2 2" xfId="22709" xr:uid="{00000000-0005-0000-0000-000042B80000}"/>
    <cellStyle name="Percent 8 2 2 2 2" xfId="22710" xr:uid="{00000000-0005-0000-0000-000043B80000}"/>
    <cellStyle name="Percent 8 2 3" xfId="22711" xr:uid="{00000000-0005-0000-0000-000044B80000}"/>
    <cellStyle name="Percent 8 2 4" xfId="50254" xr:uid="{00000000-0005-0000-0000-000045B80000}"/>
    <cellStyle name="Percent 8 3" xfId="22712" xr:uid="{00000000-0005-0000-0000-000046B80000}"/>
    <cellStyle name="Percent 8 3 2" xfId="22713" xr:uid="{00000000-0005-0000-0000-000047B80000}"/>
    <cellStyle name="Percent 8 3 2 2" xfId="22714" xr:uid="{00000000-0005-0000-0000-000048B80000}"/>
    <cellStyle name="Percent 8 3 2 2 2" xfId="22715" xr:uid="{00000000-0005-0000-0000-000049B80000}"/>
    <cellStyle name="Percent 8 3 3" xfId="22716" xr:uid="{00000000-0005-0000-0000-00004AB80000}"/>
    <cellStyle name="Percent 8 4" xfId="22717" xr:uid="{00000000-0005-0000-0000-00004BB80000}"/>
    <cellStyle name="Percent 8 4 2" xfId="50255" xr:uid="{00000000-0005-0000-0000-00004CB80000}"/>
    <cellStyle name="Percent 8 5" xfId="22718" xr:uid="{00000000-0005-0000-0000-00004DB80000}"/>
    <cellStyle name="Percent 8 5 2" xfId="22719" xr:uid="{00000000-0005-0000-0000-00004EB80000}"/>
    <cellStyle name="Percent 8 5 2 2" xfId="22720" xr:uid="{00000000-0005-0000-0000-00004FB80000}"/>
    <cellStyle name="Percent 8 6" xfId="22721" xr:uid="{00000000-0005-0000-0000-000050B80000}"/>
    <cellStyle name="Percent 8 7" xfId="22722" xr:uid="{00000000-0005-0000-0000-000051B80000}"/>
    <cellStyle name="Percent 8 8" xfId="50256" xr:uid="{00000000-0005-0000-0000-000052B80000}"/>
    <cellStyle name="Percent 80" xfId="22723" xr:uid="{00000000-0005-0000-0000-000053B80000}"/>
    <cellStyle name="Percent 80 2" xfId="22724" xr:uid="{00000000-0005-0000-0000-000054B80000}"/>
    <cellStyle name="Percent 80 2 2" xfId="22725" xr:uid="{00000000-0005-0000-0000-000055B80000}"/>
    <cellStyle name="Percent 80 2 2 2" xfId="22726" xr:uid="{00000000-0005-0000-0000-000056B80000}"/>
    <cellStyle name="Percent 80 3" xfId="22727" xr:uid="{00000000-0005-0000-0000-000057B80000}"/>
    <cellStyle name="Percent 80 3 2" xfId="22728" xr:uid="{00000000-0005-0000-0000-000058B80000}"/>
    <cellStyle name="Percent 80 3 2 2" xfId="22729" xr:uid="{00000000-0005-0000-0000-000059B80000}"/>
    <cellStyle name="Percent 80 3 3" xfId="22730" xr:uid="{00000000-0005-0000-0000-00005AB80000}"/>
    <cellStyle name="Percent 80 4" xfId="22731" xr:uid="{00000000-0005-0000-0000-00005BB80000}"/>
    <cellStyle name="Percent 80 4 2" xfId="22732" xr:uid="{00000000-0005-0000-0000-00005CB80000}"/>
    <cellStyle name="Percent 80 5" xfId="22733" xr:uid="{00000000-0005-0000-0000-00005DB80000}"/>
    <cellStyle name="Percent 80 5 2" xfId="22734" xr:uid="{00000000-0005-0000-0000-00005EB80000}"/>
    <cellStyle name="Percent 80 6" xfId="22735" xr:uid="{00000000-0005-0000-0000-00005FB80000}"/>
    <cellStyle name="Percent 80 7" xfId="22736" xr:uid="{00000000-0005-0000-0000-000060B80000}"/>
    <cellStyle name="Percent 81" xfId="22737" xr:uid="{00000000-0005-0000-0000-000061B80000}"/>
    <cellStyle name="Percent 81 2" xfId="22738" xr:uid="{00000000-0005-0000-0000-000062B80000}"/>
    <cellStyle name="Percent 81 2 2" xfId="22739" xr:uid="{00000000-0005-0000-0000-000063B80000}"/>
    <cellStyle name="Percent 81 2 2 2" xfId="22740" xr:uid="{00000000-0005-0000-0000-000064B80000}"/>
    <cellStyle name="Percent 81 3" xfId="22741" xr:uid="{00000000-0005-0000-0000-000065B80000}"/>
    <cellStyle name="Percent 81 3 2" xfId="22742" xr:uid="{00000000-0005-0000-0000-000066B80000}"/>
    <cellStyle name="Percent 81 3 2 2" xfId="22743" xr:uid="{00000000-0005-0000-0000-000067B80000}"/>
    <cellStyle name="Percent 81 3 3" xfId="22744" xr:uid="{00000000-0005-0000-0000-000068B80000}"/>
    <cellStyle name="Percent 81 4" xfId="22745" xr:uid="{00000000-0005-0000-0000-000069B80000}"/>
    <cellStyle name="Percent 81 4 2" xfId="22746" xr:uid="{00000000-0005-0000-0000-00006AB80000}"/>
    <cellStyle name="Percent 81 5" xfId="22747" xr:uid="{00000000-0005-0000-0000-00006BB80000}"/>
    <cellStyle name="Percent 81 5 2" xfId="22748" xr:uid="{00000000-0005-0000-0000-00006CB80000}"/>
    <cellStyle name="Percent 81 6" xfId="22749" xr:uid="{00000000-0005-0000-0000-00006DB80000}"/>
    <cellStyle name="Percent 81 7" xfId="22750" xr:uid="{00000000-0005-0000-0000-00006EB80000}"/>
    <cellStyle name="Percent 82" xfId="22751" xr:uid="{00000000-0005-0000-0000-00006FB80000}"/>
    <cellStyle name="Percent 82 2" xfId="22752" xr:uid="{00000000-0005-0000-0000-000070B80000}"/>
    <cellStyle name="Percent 82 2 2" xfId="22753" xr:uid="{00000000-0005-0000-0000-000071B80000}"/>
    <cellStyle name="Percent 82 2 2 2" xfId="22754" xr:uid="{00000000-0005-0000-0000-000072B80000}"/>
    <cellStyle name="Percent 82 3" xfId="22755" xr:uid="{00000000-0005-0000-0000-000073B80000}"/>
    <cellStyle name="Percent 82 3 2" xfId="22756" xr:uid="{00000000-0005-0000-0000-000074B80000}"/>
    <cellStyle name="Percent 82 3 2 2" xfId="22757" xr:uid="{00000000-0005-0000-0000-000075B80000}"/>
    <cellStyle name="Percent 82 3 3" xfId="22758" xr:uid="{00000000-0005-0000-0000-000076B80000}"/>
    <cellStyle name="Percent 82 4" xfId="22759" xr:uid="{00000000-0005-0000-0000-000077B80000}"/>
    <cellStyle name="Percent 82 4 2" xfId="22760" xr:uid="{00000000-0005-0000-0000-000078B80000}"/>
    <cellStyle name="Percent 82 5" xfId="22761" xr:uid="{00000000-0005-0000-0000-000079B80000}"/>
    <cellStyle name="Percent 82 5 2" xfId="22762" xr:uid="{00000000-0005-0000-0000-00007AB80000}"/>
    <cellStyle name="Percent 82 6" xfId="22763" xr:uid="{00000000-0005-0000-0000-00007BB80000}"/>
    <cellStyle name="Percent 82 7" xfId="22764" xr:uid="{00000000-0005-0000-0000-00007CB80000}"/>
    <cellStyle name="Percent 83" xfId="22765" xr:uid="{00000000-0005-0000-0000-00007DB80000}"/>
    <cellStyle name="Percent 83 2" xfId="22766" xr:uid="{00000000-0005-0000-0000-00007EB80000}"/>
    <cellStyle name="Percent 83 2 2" xfId="22767" xr:uid="{00000000-0005-0000-0000-00007FB80000}"/>
    <cellStyle name="Percent 83 2 2 2" xfId="22768" xr:uid="{00000000-0005-0000-0000-000080B80000}"/>
    <cellStyle name="Percent 83 3" xfId="22769" xr:uid="{00000000-0005-0000-0000-000081B80000}"/>
    <cellStyle name="Percent 83 3 2" xfId="22770" xr:uid="{00000000-0005-0000-0000-000082B80000}"/>
    <cellStyle name="Percent 83 3 2 2" xfId="22771" xr:uid="{00000000-0005-0000-0000-000083B80000}"/>
    <cellStyle name="Percent 83 3 3" xfId="22772" xr:uid="{00000000-0005-0000-0000-000084B80000}"/>
    <cellStyle name="Percent 83 4" xfId="22773" xr:uid="{00000000-0005-0000-0000-000085B80000}"/>
    <cellStyle name="Percent 83 4 2" xfId="22774" xr:uid="{00000000-0005-0000-0000-000086B80000}"/>
    <cellStyle name="Percent 83 5" xfId="22775" xr:uid="{00000000-0005-0000-0000-000087B80000}"/>
    <cellStyle name="Percent 83 5 2" xfId="22776" xr:uid="{00000000-0005-0000-0000-000088B80000}"/>
    <cellStyle name="Percent 83 6" xfId="22777" xr:uid="{00000000-0005-0000-0000-000089B80000}"/>
    <cellStyle name="Percent 83 7" xfId="22778" xr:uid="{00000000-0005-0000-0000-00008AB80000}"/>
    <cellStyle name="Percent 84" xfId="22779" xr:uid="{00000000-0005-0000-0000-00008BB80000}"/>
    <cellStyle name="Percent 84 2" xfId="22780" xr:uid="{00000000-0005-0000-0000-00008CB80000}"/>
    <cellStyle name="Percent 84 2 2" xfId="22781" xr:uid="{00000000-0005-0000-0000-00008DB80000}"/>
    <cellStyle name="Percent 84 2 2 2" xfId="22782" xr:uid="{00000000-0005-0000-0000-00008EB80000}"/>
    <cellStyle name="Percent 84 3" xfId="22783" xr:uid="{00000000-0005-0000-0000-00008FB80000}"/>
    <cellStyle name="Percent 84 3 2" xfId="22784" xr:uid="{00000000-0005-0000-0000-000090B80000}"/>
    <cellStyle name="Percent 84 3 2 2" xfId="22785" xr:uid="{00000000-0005-0000-0000-000091B80000}"/>
    <cellStyle name="Percent 84 3 3" xfId="22786" xr:uid="{00000000-0005-0000-0000-000092B80000}"/>
    <cellStyle name="Percent 84 4" xfId="22787" xr:uid="{00000000-0005-0000-0000-000093B80000}"/>
    <cellStyle name="Percent 84 4 2" xfId="22788" xr:uid="{00000000-0005-0000-0000-000094B80000}"/>
    <cellStyle name="Percent 84 5" xfId="22789" xr:uid="{00000000-0005-0000-0000-000095B80000}"/>
    <cellStyle name="Percent 84 5 2" xfId="22790" xr:uid="{00000000-0005-0000-0000-000096B80000}"/>
    <cellStyle name="Percent 84 6" xfId="22791" xr:uid="{00000000-0005-0000-0000-000097B80000}"/>
    <cellStyle name="Percent 84 7" xfId="22792" xr:uid="{00000000-0005-0000-0000-000098B80000}"/>
    <cellStyle name="Percent 85" xfId="22793" xr:uid="{00000000-0005-0000-0000-000099B80000}"/>
    <cellStyle name="Percent 85 2" xfId="22794" xr:uid="{00000000-0005-0000-0000-00009AB80000}"/>
    <cellStyle name="Percent 85 2 2" xfId="22795" xr:uid="{00000000-0005-0000-0000-00009BB80000}"/>
    <cellStyle name="Percent 85 2 2 2" xfId="22796" xr:uid="{00000000-0005-0000-0000-00009CB80000}"/>
    <cellStyle name="Percent 85 3" xfId="22797" xr:uid="{00000000-0005-0000-0000-00009DB80000}"/>
    <cellStyle name="Percent 85 3 2" xfId="22798" xr:uid="{00000000-0005-0000-0000-00009EB80000}"/>
    <cellStyle name="Percent 85 3 2 2" xfId="22799" xr:uid="{00000000-0005-0000-0000-00009FB80000}"/>
    <cellStyle name="Percent 85 3 3" xfId="22800" xr:uid="{00000000-0005-0000-0000-0000A0B80000}"/>
    <cellStyle name="Percent 85 4" xfId="22801" xr:uid="{00000000-0005-0000-0000-0000A1B80000}"/>
    <cellStyle name="Percent 85 4 2" xfId="22802" xr:uid="{00000000-0005-0000-0000-0000A2B80000}"/>
    <cellStyle name="Percent 85 5" xfId="22803" xr:uid="{00000000-0005-0000-0000-0000A3B80000}"/>
    <cellStyle name="Percent 85 5 2" xfId="22804" xr:uid="{00000000-0005-0000-0000-0000A4B80000}"/>
    <cellStyle name="Percent 85 6" xfId="22805" xr:uid="{00000000-0005-0000-0000-0000A5B80000}"/>
    <cellStyle name="Percent 85 7" xfId="22806" xr:uid="{00000000-0005-0000-0000-0000A6B80000}"/>
    <cellStyle name="Percent 86" xfId="22807" xr:uid="{00000000-0005-0000-0000-0000A7B80000}"/>
    <cellStyle name="Percent 86 2" xfId="22808" xr:uid="{00000000-0005-0000-0000-0000A8B80000}"/>
    <cellStyle name="Percent 86 2 2" xfId="22809" xr:uid="{00000000-0005-0000-0000-0000A9B80000}"/>
    <cellStyle name="Percent 86 2 2 2" xfId="22810" xr:uid="{00000000-0005-0000-0000-0000AAB80000}"/>
    <cellStyle name="Percent 86 3" xfId="22811" xr:uid="{00000000-0005-0000-0000-0000ABB80000}"/>
    <cellStyle name="Percent 86 3 2" xfId="22812" xr:uid="{00000000-0005-0000-0000-0000ACB80000}"/>
    <cellStyle name="Percent 86 3 2 2" xfId="22813" xr:uid="{00000000-0005-0000-0000-0000ADB80000}"/>
    <cellStyle name="Percent 86 3 3" xfId="22814" xr:uid="{00000000-0005-0000-0000-0000AEB80000}"/>
    <cellStyle name="Percent 86 4" xfId="22815" xr:uid="{00000000-0005-0000-0000-0000AFB80000}"/>
    <cellStyle name="Percent 86 4 2" xfId="22816" xr:uid="{00000000-0005-0000-0000-0000B0B80000}"/>
    <cellStyle name="Percent 86 5" xfId="22817" xr:uid="{00000000-0005-0000-0000-0000B1B80000}"/>
    <cellStyle name="Percent 86 5 2" xfId="22818" xr:uid="{00000000-0005-0000-0000-0000B2B80000}"/>
    <cellStyle name="Percent 86 6" xfId="22819" xr:uid="{00000000-0005-0000-0000-0000B3B80000}"/>
    <cellStyle name="Percent 87" xfId="22820" xr:uid="{00000000-0005-0000-0000-0000B4B80000}"/>
    <cellStyle name="Percent 87 2" xfId="22821" xr:uid="{00000000-0005-0000-0000-0000B5B80000}"/>
    <cellStyle name="Percent 87 2 2" xfId="22822" xr:uid="{00000000-0005-0000-0000-0000B6B80000}"/>
    <cellStyle name="Percent 87 2 2 2" xfId="22823" xr:uid="{00000000-0005-0000-0000-0000B7B80000}"/>
    <cellStyle name="Percent 87 3" xfId="22824" xr:uid="{00000000-0005-0000-0000-0000B8B80000}"/>
    <cellStyle name="Percent 87 3 2" xfId="22825" xr:uid="{00000000-0005-0000-0000-0000B9B80000}"/>
    <cellStyle name="Percent 87 3 2 2" xfId="22826" xr:uid="{00000000-0005-0000-0000-0000BAB80000}"/>
    <cellStyle name="Percent 87 3 3" xfId="22827" xr:uid="{00000000-0005-0000-0000-0000BBB80000}"/>
    <cellStyle name="Percent 87 4" xfId="22828" xr:uid="{00000000-0005-0000-0000-0000BCB80000}"/>
    <cellStyle name="Percent 87 4 2" xfId="22829" xr:uid="{00000000-0005-0000-0000-0000BDB80000}"/>
    <cellStyle name="Percent 87 5" xfId="22830" xr:uid="{00000000-0005-0000-0000-0000BEB80000}"/>
    <cellStyle name="Percent 87 5 2" xfId="22831" xr:uid="{00000000-0005-0000-0000-0000BFB80000}"/>
    <cellStyle name="Percent 87 6" xfId="22832" xr:uid="{00000000-0005-0000-0000-0000C0B80000}"/>
    <cellStyle name="Percent 88" xfId="22833" xr:uid="{00000000-0005-0000-0000-0000C1B80000}"/>
    <cellStyle name="Percent 88 2" xfId="22834" xr:uid="{00000000-0005-0000-0000-0000C2B80000}"/>
    <cellStyle name="Percent 88 2 2" xfId="22835" xr:uid="{00000000-0005-0000-0000-0000C3B80000}"/>
    <cellStyle name="Percent 88 2 2 2" xfId="22836" xr:uid="{00000000-0005-0000-0000-0000C4B80000}"/>
    <cellStyle name="Percent 88 3" xfId="22837" xr:uid="{00000000-0005-0000-0000-0000C5B80000}"/>
    <cellStyle name="Percent 88 3 2" xfId="22838" xr:uid="{00000000-0005-0000-0000-0000C6B80000}"/>
    <cellStyle name="Percent 88 3 2 2" xfId="22839" xr:uid="{00000000-0005-0000-0000-0000C7B80000}"/>
    <cellStyle name="Percent 88 3 3" xfId="22840" xr:uid="{00000000-0005-0000-0000-0000C8B80000}"/>
    <cellStyle name="Percent 88 4" xfId="22841" xr:uid="{00000000-0005-0000-0000-0000C9B80000}"/>
    <cellStyle name="Percent 88 4 2" xfId="22842" xr:uid="{00000000-0005-0000-0000-0000CAB80000}"/>
    <cellStyle name="Percent 88 5" xfId="22843" xr:uid="{00000000-0005-0000-0000-0000CBB80000}"/>
    <cellStyle name="Percent 88 5 2" xfId="22844" xr:uid="{00000000-0005-0000-0000-0000CCB80000}"/>
    <cellStyle name="Percent 88 6" xfId="22845" xr:uid="{00000000-0005-0000-0000-0000CDB80000}"/>
    <cellStyle name="Percent 89" xfId="22846" xr:uid="{00000000-0005-0000-0000-0000CEB80000}"/>
    <cellStyle name="Percent 89 2" xfId="22847" xr:uid="{00000000-0005-0000-0000-0000CFB80000}"/>
    <cellStyle name="Percent 89 2 2" xfId="22848" xr:uid="{00000000-0005-0000-0000-0000D0B80000}"/>
    <cellStyle name="Percent 89 2 2 2" xfId="22849" xr:uid="{00000000-0005-0000-0000-0000D1B80000}"/>
    <cellStyle name="Percent 89 3" xfId="22850" xr:uid="{00000000-0005-0000-0000-0000D2B80000}"/>
    <cellStyle name="Percent 89 3 2" xfId="22851" xr:uid="{00000000-0005-0000-0000-0000D3B80000}"/>
    <cellStyle name="Percent 89 3 2 2" xfId="22852" xr:uid="{00000000-0005-0000-0000-0000D4B80000}"/>
    <cellStyle name="Percent 89 3 3" xfId="22853" xr:uid="{00000000-0005-0000-0000-0000D5B80000}"/>
    <cellStyle name="Percent 89 4" xfId="22854" xr:uid="{00000000-0005-0000-0000-0000D6B80000}"/>
    <cellStyle name="Percent 89 4 2" xfId="22855" xr:uid="{00000000-0005-0000-0000-0000D7B80000}"/>
    <cellStyle name="Percent 89 5" xfId="22856" xr:uid="{00000000-0005-0000-0000-0000D8B80000}"/>
    <cellStyle name="Percent 89 5 2" xfId="22857" xr:uid="{00000000-0005-0000-0000-0000D9B80000}"/>
    <cellStyle name="Percent 89 6" xfId="22858" xr:uid="{00000000-0005-0000-0000-0000DAB80000}"/>
    <cellStyle name="Percent 9" xfId="22859" xr:uid="{00000000-0005-0000-0000-0000DBB80000}"/>
    <cellStyle name="Percent 9 2" xfId="22860" xr:uid="{00000000-0005-0000-0000-0000DCB80000}"/>
    <cellStyle name="Percent 9 2 2" xfId="22861" xr:uid="{00000000-0005-0000-0000-0000DDB80000}"/>
    <cellStyle name="Percent 9 2 2 2" xfId="22862" xr:uid="{00000000-0005-0000-0000-0000DEB80000}"/>
    <cellStyle name="Percent 9 2 2 2 2" xfId="22863" xr:uid="{00000000-0005-0000-0000-0000DFB80000}"/>
    <cellStyle name="Percent 9 2 3" xfId="22864" xr:uid="{00000000-0005-0000-0000-0000E0B80000}"/>
    <cellStyle name="Percent 9 2 4" xfId="50257" xr:uid="{00000000-0005-0000-0000-0000E1B80000}"/>
    <cellStyle name="Percent 9 3" xfId="22865" xr:uid="{00000000-0005-0000-0000-0000E2B80000}"/>
    <cellStyle name="Percent 9 3 2" xfId="22866" xr:uid="{00000000-0005-0000-0000-0000E3B80000}"/>
    <cellStyle name="Percent 9 3 2 2" xfId="22867" xr:uid="{00000000-0005-0000-0000-0000E4B80000}"/>
    <cellStyle name="Percent 9 3 2 2 2" xfId="22868" xr:uid="{00000000-0005-0000-0000-0000E5B80000}"/>
    <cellStyle name="Percent 9 3 3" xfId="22869" xr:uid="{00000000-0005-0000-0000-0000E6B80000}"/>
    <cellStyle name="Percent 9 4" xfId="22870" xr:uid="{00000000-0005-0000-0000-0000E7B80000}"/>
    <cellStyle name="Percent 9 4 2" xfId="50258" xr:uid="{00000000-0005-0000-0000-0000E8B80000}"/>
    <cellStyle name="Percent 9 5" xfId="22871" xr:uid="{00000000-0005-0000-0000-0000E9B80000}"/>
    <cellStyle name="Percent 9 5 2" xfId="22872" xr:uid="{00000000-0005-0000-0000-0000EAB80000}"/>
    <cellStyle name="Percent 9 5 2 2" xfId="22873" xr:uid="{00000000-0005-0000-0000-0000EBB80000}"/>
    <cellStyle name="Percent 9 6" xfId="22874" xr:uid="{00000000-0005-0000-0000-0000ECB80000}"/>
    <cellStyle name="Percent 9 7" xfId="22875" xr:uid="{00000000-0005-0000-0000-0000EDB80000}"/>
    <cellStyle name="Percent 9 8" xfId="50259" xr:uid="{00000000-0005-0000-0000-0000EEB80000}"/>
    <cellStyle name="Percent 90" xfId="22876" xr:uid="{00000000-0005-0000-0000-0000EFB80000}"/>
    <cellStyle name="Percent 90 2" xfId="22877" xr:uid="{00000000-0005-0000-0000-0000F0B80000}"/>
    <cellStyle name="Percent 90 2 2" xfId="22878" xr:uid="{00000000-0005-0000-0000-0000F1B80000}"/>
    <cellStyle name="Percent 90 2 2 2" xfId="22879" xr:uid="{00000000-0005-0000-0000-0000F2B80000}"/>
    <cellStyle name="Percent 90 3" xfId="22880" xr:uid="{00000000-0005-0000-0000-0000F3B80000}"/>
    <cellStyle name="Percent 90 3 2" xfId="22881" xr:uid="{00000000-0005-0000-0000-0000F4B80000}"/>
    <cellStyle name="Percent 91" xfId="22882" xr:uid="{00000000-0005-0000-0000-0000F5B80000}"/>
    <cellStyle name="Percent 91 2" xfId="22883" xr:uid="{00000000-0005-0000-0000-0000F6B80000}"/>
    <cellStyle name="Percent 91 2 2" xfId="22884" xr:uid="{00000000-0005-0000-0000-0000F7B80000}"/>
    <cellStyle name="Percent 92" xfId="22885" xr:uid="{00000000-0005-0000-0000-0000F8B80000}"/>
    <cellStyle name="Percent 92 2" xfId="22886" xr:uid="{00000000-0005-0000-0000-0000F9B80000}"/>
    <cellStyle name="Percent 92 2 2" xfId="22887" xr:uid="{00000000-0005-0000-0000-0000FAB80000}"/>
    <cellStyle name="Percent 92 3" xfId="22888" xr:uid="{00000000-0005-0000-0000-0000FBB80000}"/>
    <cellStyle name="Percent 93" xfId="22889" xr:uid="{00000000-0005-0000-0000-0000FCB80000}"/>
    <cellStyle name="Percent 93 2" xfId="22890" xr:uid="{00000000-0005-0000-0000-0000FDB80000}"/>
    <cellStyle name="Percent 94" xfId="22891" xr:uid="{00000000-0005-0000-0000-0000FEB80000}"/>
    <cellStyle name="Percent 94 2" xfId="22892" xr:uid="{00000000-0005-0000-0000-0000FFB80000}"/>
    <cellStyle name="Percent 95" xfId="22893" xr:uid="{00000000-0005-0000-0000-000000B90000}"/>
    <cellStyle name="Percent 95 2" xfId="22894" xr:uid="{00000000-0005-0000-0000-000001B90000}"/>
    <cellStyle name="Percent 96" xfId="22895" xr:uid="{00000000-0005-0000-0000-000002B90000}"/>
    <cellStyle name="Percent 96 2" xfId="22896" xr:uid="{00000000-0005-0000-0000-000003B90000}"/>
    <cellStyle name="Percent 97" xfId="22897" xr:uid="{00000000-0005-0000-0000-000004B90000}"/>
    <cellStyle name="Percent 97 2" xfId="22898" xr:uid="{00000000-0005-0000-0000-000005B90000}"/>
    <cellStyle name="Percent 98" xfId="22899" xr:uid="{00000000-0005-0000-0000-000006B90000}"/>
    <cellStyle name="Percent 98 2" xfId="22900" xr:uid="{00000000-0005-0000-0000-000007B90000}"/>
    <cellStyle name="Percent 99" xfId="22901" xr:uid="{00000000-0005-0000-0000-000008B90000}"/>
    <cellStyle name="Percent 99 2" xfId="22902" xr:uid="{00000000-0005-0000-0000-000009B90000}"/>
    <cellStyle name="Percent Hard" xfId="50260" xr:uid="{00000000-0005-0000-0000-00000AB90000}"/>
    <cellStyle name="Percent no zero" xfId="50261" xr:uid="{00000000-0005-0000-0000-00000BB90000}"/>
    <cellStyle name="Percent no zero 2" xfId="50262" xr:uid="{00000000-0005-0000-0000-00000CB90000}"/>
    <cellStyle name="Percent no zero 2 2" xfId="50263" xr:uid="{00000000-0005-0000-0000-00000DB90000}"/>
    <cellStyle name="Percent no zero 3" xfId="50264" xr:uid="{00000000-0005-0000-0000-00000EB90000}"/>
    <cellStyle name="Percent no zero 4" xfId="50265" xr:uid="{00000000-0005-0000-0000-00000FB90000}"/>
    <cellStyle name="Percent(0)" xfId="50266" xr:uid="{00000000-0005-0000-0000-000010B90000}"/>
    <cellStyle name="Percent(0) 2" xfId="50267" xr:uid="{00000000-0005-0000-0000-000011B90000}"/>
    <cellStyle name="Percent(0) 2 2" xfId="50268" xr:uid="{00000000-0005-0000-0000-000012B90000}"/>
    <cellStyle name="Percent(0) 2 2 2" xfId="50269" xr:uid="{00000000-0005-0000-0000-000013B90000}"/>
    <cellStyle name="Percent(0) 2 3" xfId="50270" xr:uid="{00000000-0005-0000-0000-000014B90000}"/>
    <cellStyle name="Percent(0) 2 4" xfId="50271" xr:uid="{00000000-0005-0000-0000-000015B90000}"/>
    <cellStyle name="Percent(0) 3" xfId="50272" xr:uid="{00000000-0005-0000-0000-000016B90000}"/>
    <cellStyle name="Percent(0) 3 2" xfId="50273" xr:uid="{00000000-0005-0000-0000-000017B90000}"/>
    <cellStyle name="Percent(0) 4" xfId="50274" xr:uid="{00000000-0005-0000-0000-000018B90000}"/>
    <cellStyle name="Percent(0) 5" xfId="50275" xr:uid="{00000000-0005-0000-0000-000019B90000}"/>
    <cellStyle name="Percent(1)" xfId="50276" xr:uid="{00000000-0005-0000-0000-00001AB90000}"/>
    <cellStyle name="Percent(1) 2" xfId="50277" xr:uid="{00000000-0005-0000-0000-00001BB90000}"/>
    <cellStyle name="Percent(1) 2 2" xfId="50278" xr:uid="{00000000-0005-0000-0000-00001CB90000}"/>
    <cellStyle name="Percent(1) 2 2 2" xfId="50279" xr:uid="{00000000-0005-0000-0000-00001DB90000}"/>
    <cellStyle name="Percent(1) 2 3" xfId="50280" xr:uid="{00000000-0005-0000-0000-00001EB90000}"/>
    <cellStyle name="Percent(1) 2 4" xfId="50281" xr:uid="{00000000-0005-0000-0000-00001FB90000}"/>
    <cellStyle name="Percent(1) 3" xfId="50282" xr:uid="{00000000-0005-0000-0000-000020B90000}"/>
    <cellStyle name="Percent(1) 3 2" xfId="50283" xr:uid="{00000000-0005-0000-0000-000021B90000}"/>
    <cellStyle name="Percent(1) 4" xfId="50284" xr:uid="{00000000-0005-0000-0000-000022B90000}"/>
    <cellStyle name="Percent(1) 5" xfId="50285" xr:uid="{00000000-0005-0000-0000-000023B90000}"/>
    <cellStyle name="Percent(2)" xfId="22903" xr:uid="{00000000-0005-0000-0000-000024B90000}"/>
    <cellStyle name="Percent(2) 2" xfId="22904" xr:uid="{00000000-0005-0000-0000-000025B90000}"/>
    <cellStyle name="Percent(2) 2 2" xfId="22905" xr:uid="{00000000-0005-0000-0000-000026B90000}"/>
    <cellStyle name="Percent(2) 2 2 2" xfId="22906" xr:uid="{00000000-0005-0000-0000-000027B90000}"/>
    <cellStyle name="Percent(2) 2 2 2 2" xfId="22907" xr:uid="{00000000-0005-0000-0000-000028B90000}"/>
    <cellStyle name="Percent(2) 2 2 3" xfId="50286" xr:uid="{00000000-0005-0000-0000-000029B90000}"/>
    <cellStyle name="Percent(2) 2 3" xfId="22908" xr:uid="{00000000-0005-0000-0000-00002AB90000}"/>
    <cellStyle name="Percent(2) 2 4" xfId="50287" xr:uid="{00000000-0005-0000-0000-00002BB90000}"/>
    <cellStyle name="Percent(2) 2 5" xfId="50288" xr:uid="{00000000-0005-0000-0000-00002CB90000}"/>
    <cellStyle name="Percent(2) 3" xfId="22909" xr:uid="{00000000-0005-0000-0000-00002DB90000}"/>
    <cellStyle name="Percent(2) 3 2" xfId="22910" xr:uid="{00000000-0005-0000-0000-00002EB90000}"/>
    <cellStyle name="Percent(2) 3 2 2" xfId="22911" xr:uid="{00000000-0005-0000-0000-00002FB90000}"/>
    <cellStyle name="Percent(2) 4" xfId="22912" xr:uid="{00000000-0005-0000-0000-000030B90000}"/>
    <cellStyle name="Percent(2) 5" xfId="50289" xr:uid="{00000000-0005-0000-0000-000031B90000}"/>
    <cellStyle name="Percent(2) 6" xfId="50290" xr:uid="{00000000-0005-0000-0000-000032B90000}"/>
    <cellStyle name="Percent(2) 7" xfId="50291" xr:uid="{00000000-0005-0000-0000-000033B90000}"/>
    <cellStyle name="Percent(2) 8" xfId="50292" xr:uid="{00000000-0005-0000-0000-000034B90000}"/>
    <cellStyle name="Percent[2]" xfId="50293" xr:uid="{00000000-0005-0000-0000-000035B90000}"/>
    <cellStyle name="Percent0" xfId="22913" xr:uid="{00000000-0005-0000-0000-000036B90000}"/>
    <cellStyle name="Percent0 2" xfId="22914" xr:uid="{00000000-0005-0000-0000-000037B90000}"/>
    <cellStyle name="Percent0 2 2" xfId="22915" xr:uid="{00000000-0005-0000-0000-000038B90000}"/>
    <cellStyle name="Percent0 2 3" xfId="22916" xr:uid="{00000000-0005-0000-0000-000039B90000}"/>
    <cellStyle name="Percent0 2 3 2" xfId="22917" xr:uid="{00000000-0005-0000-0000-00003AB90000}"/>
    <cellStyle name="Percent0 2 4" xfId="22918" xr:uid="{00000000-0005-0000-0000-00003BB90000}"/>
    <cellStyle name="Percent0 3" xfId="22919" xr:uid="{00000000-0005-0000-0000-00003CB90000}"/>
    <cellStyle name="Percent0 4" xfId="22920" xr:uid="{00000000-0005-0000-0000-00003DB90000}"/>
    <cellStyle name="Percent0 4 2" xfId="22921" xr:uid="{00000000-0005-0000-0000-00003EB90000}"/>
    <cellStyle name="Percent1" xfId="50294" xr:uid="{00000000-0005-0000-0000-00003FB90000}"/>
    <cellStyle name="Percent1 2" xfId="50295" xr:uid="{00000000-0005-0000-0000-000040B90000}"/>
    <cellStyle name="Placeholder" xfId="22922" xr:uid="{00000000-0005-0000-0000-000041B90000}"/>
    <cellStyle name="Placeholder 2" xfId="22923" xr:uid="{00000000-0005-0000-0000-000042B90000}"/>
    <cellStyle name="Placeholder 2 2" xfId="22924" xr:uid="{00000000-0005-0000-0000-000043B90000}"/>
    <cellStyle name="Placeholder 2 2 2" xfId="22925" xr:uid="{00000000-0005-0000-0000-000044B90000}"/>
    <cellStyle name="Prot $,(0)" xfId="22926" xr:uid="{00000000-0005-0000-0000-000045B90000}"/>
    <cellStyle name="Prot $,(0) 2" xfId="22927" xr:uid="{00000000-0005-0000-0000-000046B90000}"/>
    <cellStyle name="Prot $,(0) 2 2" xfId="22928" xr:uid="{00000000-0005-0000-0000-000047B90000}"/>
    <cellStyle name="Prot $,(0) 2 2 2" xfId="22929" xr:uid="{00000000-0005-0000-0000-000048B90000}"/>
    <cellStyle name="Prot $,(0) 2 3" xfId="22930" xr:uid="{00000000-0005-0000-0000-000049B90000}"/>
    <cellStyle name="Prot $,(0) 2 3 2" xfId="22931" xr:uid="{00000000-0005-0000-0000-00004AB90000}"/>
    <cellStyle name="Prot $,(0) 2 4" xfId="22932" xr:uid="{00000000-0005-0000-0000-00004BB90000}"/>
    <cellStyle name="Prot $,(0) 3" xfId="22933" xr:uid="{00000000-0005-0000-0000-00004CB90000}"/>
    <cellStyle name="Prot, (0)" xfId="22934" xr:uid="{00000000-0005-0000-0000-00004DB90000}"/>
    <cellStyle name="Prot, (0) 2" xfId="22935" xr:uid="{00000000-0005-0000-0000-00004EB90000}"/>
    <cellStyle name="Prot, (0) 2 2" xfId="22936" xr:uid="{00000000-0005-0000-0000-00004FB90000}"/>
    <cellStyle name="Prot, (0) 2 2 2" xfId="22937" xr:uid="{00000000-0005-0000-0000-000050B90000}"/>
    <cellStyle name="Protected" xfId="22938" xr:uid="{00000000-0005-0000-0000-000051B90000}"/>
    <cellStyle name="Protected 2" xfId="22939" xr:uid="{00000000-0005-0000-0000-000052B90000}"/>
    <cellStyle name="Protected 2 2" xfId="22940" xr:uid="{00000000-0005-0000-0000-000053B90000}"/>
    <cellStyle name="Protected 2 2 2" xfId="22941" xr:uid="{00000000-0005-0000-0000-000054B90000}"/>
    <cellStyle name="ProtectedDates" xfId="22942" xr:uid="{00000000-0005-0000-0000-000055B90000}"/>
    <cellStyle name="ProtectedDates 2" xfId="22943" xr:uid="{00000000-0005-0000-0000-000056B90000}"/>
    <cellStyle name="ProtectedDates 2 2" xfId="22944" xr:uid="{00000000-0005-0000-0000-000057B90000}"/>
    <cellStyle name="ProtectedDates 2 2 2" xfId="22945" xr:uid="{00000000-0005-0000-0000-000058B90000}"/>
    <cellStyle name="PSChar" xfId="22946" xr:uid="{00000000-0005-0000-0000-000059B90000}"/>
    <cellStyle name="PSChar 10" xfId="50296" xr:uid="{00000000-0005-0000-0000-00005AB90000}"/>
    <cellStyle name="PSChar 11" xfId="50297" xr:uid="{00000000-0005-0000-0000-00005BB90000}"/>
    <cellStyle name="PSChar 12" xfId="50298" xr:uid="{00000000-0005-0000-0000-00005CB90000}"/>
    <cellStyle name="PSChar 2" xfId="22947" xr:uid="{00000000-0005-0000-0000-00005DB90000}"/>
    <cellStyle name="PSChar 2 2" xfId="22948" xr:uid="{00000000-0005-0000-0000-00005EB90000}"/>
    <cellStyle name="PSChar 2 2 2" xfId="22949" xr:uid="{00000000-0005-0000-0000-00005FB90000}"/>
    <cellStyle name="PSChar 2 2 2 2" xfId="22950" xr:uid="{00000000-0005-0000-0000-000060B90000}"/>
    <cellStyle name="PSChar 2 2 3" xfId="50299" xr:uid="{00000000-0005-0000-0000-000061B90000}"/>
    <cellStyle name="PSChar 2 3" xfId="22951" xr:uid="{00000000-0005-0000-0000-000062B90000}"/>
    <cellStyle name="PSChar 2 3 2" xfId="50300" xr:uid="{00000000-0005-0000-0000-000063B90000}"/>
    <cellStyle name="PSChar 2 4" xfId="50301" xr:uid="{00000000-0005-0000-0000-000064B90000}"/>
    <cellStyle name="PSChar 2 4 2" xfId="50302" xr:uid="{00000000-0005-0000-0000-000065B90000}"/>
    <cellStyle name="PSChar 2 5" xfId="50303" xr:uid="{00000000-0005-0000-0000-000066B90000}"/>
    <cellStyle name="PSChar 2 6" xfId="50304" xr:uid="{00000000-0005-0000-0000-000067B90000}"/>
    <cellStyle name="PSChar 3" xfId="22952" xr:uid="{00000000-0005-0000-0000-000068B90000}"/>
    <cellStyle name="PSChar 3 2" xfId="22953" xr:uid="{00000000-0005-0000-0000-000069B90000}"/>
    <cellStyle name="PSChar 3 2 2" xfId="22954" xr:uid="{00000000-0005-0000-0000-00006AB90000}"/>
    <cellStyle name="PSChar 3 2 2 2" xfId="22955" xr:uid="{00000000-0005-0000-0000-00006BB90000}"/>
    <cellStyle name="PSChar 3 2 3" xfId="50305" xr:uid="{00000000-0005-0000-0000-00006CB90000}"/>
    <cellStyle name="PSChar 3 3" xfId="22956" xr:uid="{00000000-0005-0000-0000-00006DB90000}"/>
    <cellStyle name="PSChar 3 3 2" xfId="50306" xr:uid="{00000000-0005-0000-0000-00006EB90000}"/>
    <cellStyle name="PSChar 3 4" xfId="50307" xr:uid="{00000000-0005-0000-0000-00006FB90000}"/>
    <cellStyle name="PSChar 3 5" xfId="50308" xr:uid="{00000000-0005-0000-0000-000070B90000}"/>
    <cellStyle name="PSChar 4" xfId="22957" xr:uid="{00000000-0005-0000-0000-000071B90000}"/>
    <cellStyle name="PSChar 4 2" xfId="22958" xr:uid="{00000000-0005-0000-0000-000072B90000}"/>
    <cellStyle name="PSChar 4 2 2" xfId="22959" xr:uid="{00000000-0005-0000-0000-000073B90000}"/>
    <cellStyle name="PSChar 4 3" xfId="50309" xr:uid="{00000000-0005-0000-0000-000074B90000}"/>
    <cellStyle name="PSChar 4 3 2" xfId="50310" xr:uid="{00000000-0005-0000-0000-000075B90000}"/>
    <cellStyle name="PSChar 4 4" xfId="50311" xr:uid="{00000000-0005-0000-0000-000076B90000}"/>
    <cellStyle name="PSChar 4 5" xfId="50312" xr:uid="{00000000-0005-0000-0000-000077B90000}"/>
    <cellStyle name="PSChar 5" xfId="22960" xr:uid="{00000000-0005-0000-0000-000078B90000}"/>
    <cellStyle name="PSChar 5 2" xfId="22961" xr:uid="{00000000-0005-0000-0000-000079B90000}"/>
    <cellStyle name="PSChar 5 2 2" xfId="50313" xr:uid="{00000000-0005-0000-0000-00007AB90000}"/>
    <cellStyle name="PSChar 5 3" xfId="50314" xr:uid="{00000000-0005-0000-0000-00007BB90000}"/>
    <cellStyle name="PSChar 5 3 2" xfId="50315" xr:uid="{00000000-0005-0000-0000-00007CB90000}"/>
    <cellStyle name="PSChar 5 4" xfId="50316" xr:uid="{00000000-0005-0000-0000-00007DB90000}"/>
    <cellStyle name="PSChar 6" xfId="50317" xr:uid="{00000000-0005-0000-0000-00007EB90000}"/>
    <cellStyle name="PSChar 6 2" xfId="50318" xr:uid="{00000000-0005-0000-0000-00007FB90000}"/>
    <cellStyle name="PSChar 6 2 2" xfId="50319" xr:uid="{00000000-0005-0000-0000-000080B90000}"/>
    <cellStyle name="PSChar 6 3" xfId="50320" xr:uid="{00000000-0005-0000-0000-000081B90000}"/>
    <cellStyle name="PSChar 6 3 2" xfId="50321" xr:uid="{00000000-0005-0000-0000-000082B90000}"/>
    <cellStyle name="PSChar 6 4" xfId="50322" xr:uid="{00000000-0005-0000-0000-000083B90000}"/>
    <cellStyle name="PSChar 7" xfId="50323" xr:uid="{00000000-0005-0000-0000-000084B90000}"/>
    <cellStyle name="PSChar 7 2" xfId="50324" xr:uid="{00000000-0005-0000-0000-000085B90000}"/>
    <cellStyle name="PSChar 7 2 2" xfId="50325" xr:uid="{00000000-0005-0000-0000-000086B90000}"/>
    <cellStyle name="PSChar 7 3" xfId="50326" xr:uid="{00000000-0005-0000-0000-000087B90000}"/>
    <cellStyle name="PSChar 7 3 2" xfId="50327" xr:uid="{00000000-0005-0000-0000-000088B90000}"/>
    <cellStyle name="PSChar 7 4" xfId="50328" xr:uid="{00000000-0005-0000-0000-000089B90000}"/>
    <cellStyle name="PSChar 8" xfId="50329" xr:uid="{00000000-0005-0000-0000-00008AB90000}"/>
    <cellStyle name="PSChar 8 2" xfId="50330" xr:uid="{00000000-0005-0000-0000-00008BB90000}"/>
    <cellStyle name="PSChar 9" xfId="50331" xr:uid="{00000000-0005-0000-0000-00008CB90000}"/>
    <cellStyle name="PSDate" xfId="22962" xr:uid="{00000000-0005-0000-0000-00008DB90000}"/>
    <cellStyle name="PSDate 10" xfId="50332" xr:uid="{00000000-0005-0000-0000-00008EB90000}"/>
    <cellStyle name="PSDate 2" xfId="22963" xr:uid="{00000000-0005-0000-0000-00008FB90000}"/>
    <cellStyle name="PSDate 2 2" xfId="22964" xr:uid="{00000000-0005-0000-0000-000090B90000}"/>
    <cellStyle name="PSDate 2 2 2" xfId="22965" xr:uid="{00000000-0005-0000-0000-000091B90000}"/>
    <cellStyle name="PSDate 2 2 2 2" xfId="22966" xr:uid="{00000000-0005-0000-0000-000092B90000}"/>
    <cellStyle name="PSDate 2 3" xfId="22967" xr:uid="{00000000-0005-0000-0000-000093B90000}"/>
    <cellStyle name="PSDate 2 3 2" xfId="50333" xr:uid="{00000000-0005-0000-0000-000094B90000}"/>
    <cellStyle name="PSDate 2 4" xfId="50334" xr:uid="{00000000-0005-0000-0000-000095B90000}"/>
    <cellStyle name="PSDate 2 4 2" xfId="50335" xr:uid="{00000000-0005-0000-0000-000096B90000}"/>
    <cellStyle name="PSDate 2 5" xfId="50336" xr:uid="{00000000-0005-0000-0000-000097B90000}"/>
    <cellStyle name="PSDate 2 6" xfId="50337" xr:uid="{00000000-0005-0000-0000-000098B90000}"/>
    <cellStyle name="PSDate 3" xfId="22968" xr:uid="{00000000-0005-0000-0000-000099B90000}"/>
    <cellStyle name="PSDate 3 2" xfId="22969" xr:uid="{00000000-0005-0000-0000-00009AB90000}"/>
    <cellStyle name="PSDate 3 2 2" xfId="22970" xr:uid="{00000000-0005-0000-0000-00009BB90000}"/>
    <cellStyle name="PSDate 3 2 2 2" xfId="22971" xr:uid="{00000000-0005-0000-0000-00009CB90000}"/>
    <cellStyle name="PSDate 3 2 3" xfId="50338" xr:uid="{00000000-0005-0000-0000-00009DB90000}"/>
    <cellStyle name="PSDate 3 3" xfId="22972" xr:uid="{00000000-0005-0000-0000-00009EB90000}"/>
    <cellStyle name="PSDate 3 3 2" xfId="50339" xr:uid="{00000000-0005-0000-0000-00009FB90000}"/>
    <cellStyle name="PSDate 3 4" xfId="50340" xr:uid="{00000000-0005-0000-0000-0000A0B90000}"/>
    <cellStyle name="PSDate 3 5" xfId="50341" xr:uid="{00000000-0005-0000-0000-0000A1B90000}"/>
    <cellStyle name="PSDate 4" xfId="22973" xr:uid="{00000000-0005-0000-0000-0000A2B90000}"/>
    <cellStyle name="PSDate 4 2" xfId="22974" xr:uid="{00000000-0005-0000-0000-0000A3B90000}"/>
    <cellStyle name="PSDate 4 2 2" xfId="22975" xr:uid="{00000000-0005-0000-0000-0000A4B90000}"/>
    <cellStyle name="PSDate 4 3" xfId="50342" xr:uid="{00000000-0005-0000-0000-0000A5B90000}"/>
    <cellStyle name="PSDate 4 3 2" xfId="50343" xr:uid="{00000000-0005-0000-0000-0000A6B90000}"/>
    <cellStyle name="PSDate 4 4" xfId="50344" xr:uid="{00000000-0005-0000-0000-0000A7B90000}"/>
    <cellStyle name="PSDate 5" xfId="22976" xr:uid="{00000000-0005-0000-0000-0000A8B90000}"/>
    <cellStyle name="PSDate 5 2" xfId="22977" xr:uid="{00000000-0005-0000-0000-0000A9B90000}"/>
    <cellStyle name="PSDate 5 2 2" xfId="50345" xr:uid="{00000000-0005-0000-0000-0000AAB90000}"/>
    <cellStyle name="PSDate 5 3" xfId="50346" xr:uid="{00000000-0005-0000-0000-0000ABB90000}"/>
    <cellStyle name="PSDate 5 3 2" xfId="50347" xr:uid="{00000000-0005-0000-0000-0000ACB90000}"/>
    <cellStyle name="PSDate 5 4" xfId="50348" xr:uid="{00000000-0005-0000-0000-0000ADB90000}"/>
    <cellStyle name="PSDate 6" xfId="50349" xr:uid="{00000000-0005-0000-0000-0000AEB90000}"/>
    <cellStyle name="PSDate 6 2" xfId="50350" xr:uid="{00000000-0005-0000-0000-0000AFB90000}"/>
    <cellStyle name="PSDate 6 2 2" xfId="50351" xr:uid="{00000000-0005-0000-0000-0000B0B90000}"/>
    <cellStyle name="PSDate 6 3" xfId="50352" xr:uid="{00000000-0005-0000-0000-0000B1B90000}"/>
    <cellStyle name="PSDate 6 3 2" xfId="50353" xr:uid="{00000000-0005-0000-0000-0000B2B90000}"/>
    <cellStyle name="PSDate 6 4" xfId="50354" xr:uid="{00000000-0005-0000-0000-0000B3B90000}"/>
    <cellStyle name="PSDate 7" xfId="50355" xr:uid="{00000000-0005-0000-0000-0000B4B90000}"/>
    <cellStyle name="PSDate 7 2" xfId="50356" xr:uid="{00000000-0005-0000-0000-0000B5B90000}"/>
    <cellStyle name="PSDate 7 2 2" xfId="50357" xr:uid="{00000000-0005-0000-0000-0000B6B90000}"/>
    <cellStyle name="PSDate 7 3" xfId="50358" xr:uid="{00000000-0005-0000-0000-0000B7B90000}"/>
    <cellStyle name="PSDate 7 3 2" xfId="50359" xr:uid="{00000000-0005-0000-0000-0000B8B90000}"/>
    <cellStyle name="PSDate 7 4" xfId="50360" xr:uid="{00000000-0005-0000-0000-0000B9B90000}"/>
    <cellStyle name="PSDate 8" xfId="50361" xr:uid="{00000000-0005-0000-0000-0000BAB90000}"/>
    <cellStyle name="PSDate 8 2" xfId="50362" xr:uid="{00000000-0005-0000-0000-0000BBB90000}"/>
    <cellStyle name="PSDate 9" xfId="50363" xr:uid="{00000000-0005-0000-0000-0000BCB90000}"/>
    <cellStyle name="PSDec" xfId="22978" xr:uid="{00000000-0005-0000-0000-0000BDB90000}"/>
    <cellStyle name="PSDec 10" xfId="50364" xr:uid="{00000000-0005-0000-0000-0000BEB90000}"/>
    <cellStyle name="PSDec 2" xfId="22979" xr:uid="{00000000-0005-0000-0000-0000BFB90000}"/>
    <cellStyle name="PSDec 2 2" xfId="22980" xr:uid="{00000000-0005-0000-0000-0000C0B90000}"/>
    <cellStyle name="PSDec 2 2 2" xfId="22981" xr:uid="{00000000-0005-0000-0000-0000C1B90000}"/>
    <cellStyle name="PSDec 2 2 2 2" xfId="22982" xr:uid="{00000000-0005-0000-0000-0000C2B90000}"/>
    <cellStyle name="PSDec 2 3" xfId="22983" xr:uid="{00000000-0005-0000-0000-0000C3B90000}"/>
    <cellStyle name="PSDec 2 3 2" xfId="50365" xr:uid="{00000000-0005-0000-0000-0000C4B90000}"/>
    <cellStyle name="PSDec 2 4" xfId="50366" xr:uid="{00000000-0005-0000-0000-0000C5B90000}"/>
    <cellStyle name="PSDec 2 4 2" xfId="50367" xr:uid="{00000000-0005-0000-0000-0000C6B90000}"/>
    <cellStyle name="PSDec 2 5" xfId="50368" xr:uid="{00000000-0005-0000-0000-0000C7B90000}"/>
    <cellStyle name="PSDec 2 6" xfId="50369" xr:uid="{00000000-0005-0000-0000-0000C8B90000}"/>
    <cellStyle name="PSDec 3" xfId="22984" xr:uid="{00000000-0005-0000-0000-0000C9B90000}"/>
    <cellStyle name="PSDec 3 2" xfId="22985" xr:uid="{00000000-0005-0000-0000-0000CAB90000}"/>
    <cellStyle name="PSDec 3 2 2" xfId="22986" xr:uid="{00000000-0005-0000-0000-0000CBB90000}"/>
    <cellStyle name="PSDec 3 2 2 2" xfId="22987" xr:uid="{00000000-0005-0000-0000-0000CCB90000}"/>
    <cellStyle name="PSDec 3 2 3" xfId="50370" xr:uid="{00000000-0005-0000-0000-0000CDB90000}"/>
    <cellStyle name="PSDec 3 3" xfId="22988" xr:uid="{00000000-0005-0000-0000-0000CEB90000}"/>
    <cellStyle name="PSDec 3 3 2" xfId="50371" xr:uid="{00000000-0005-0000-0000-0000CFB90000}"/>
    <cellStyle name="PSDec 3 4" xfId="50372" xr:uid="{00000000-0005-0000-0000-0000D0B90000}"/>
    <cellStyle name="PSDec 3 5" xfId="50373" xr:uid="{00000000-0005-0000-0000-0000D1B90000}"/>
    <cellStyle name="PSDec 4" xfId="22989" xr:uid="{00000000-0005-0000-0000-0000D2B90000}"/>
    <cellStyle name="PSDec 4 2" xfId="22990" xr:uid="{00000000-0005-0000-0000-0000D3B90000}"/>
    <cellStyle name="PSDec 4 2 2" xfId="22991" xr:uid="{00000000-0005-0000-0000-0000D4B90000}"/>
    <cellStyle name="PSDec 4 3" xfId="50374" xr:uid="{00000000-0005-0000-0000-0000D5B90000}"/>
    <cellStyle name="PSDec 4 3 2" xfId="50375" xr:uid="{00000000-0005-0000-0000-0000D6B90000}"/>
    <cellStyle name="PSDec 4 4" xfId="50376" xr:uid="{00000000-0005-0000-0000-0000D7B90000}"/>
    <cellStyle name="PSDec 5" xfId="22992" xr:uid="{00000000-0005-0000-0000-0000D8B90000}"/>
    <cellStyle name="PSDec 5 2" xfId="22993" xr:uid="{00000000-0005-0000-0000-0000D9B90000}"/>
    <cellStyle name="PSDec 5 2 2" xfId="50377" xr:uid="{00000000-0005-0000-0000-0000DAB90000}"/>
    <cellStyle name="PSDec 5 3" xfId="50378" xr:uid="{00000000-0005-0000-0000-0000DBB90000}"/>
    <cellStyle name="PSDec 5 3 2" xfId="50379" xr:uid="{00000000-0005-0000-0000-0000DCB90000}"/>
    <cellStyle name="PSDec 5 4" xfId="50380" xr:uid="{00000000-0005-0000-0000-0000DDB90000}"/>
    <cellStyle name="PSDec 6" xfId="50381" xr:uid="{00000000-0005-0000-0000-0000DEB90000}"/>
    <cellStyle name="PSDec 6 2" xfId="50382" xr:uid="{00000000-0005-0000-0000-0000DFB90000}"/>
    <cellStyle name="PSDec 6 2 2" xfId="50383" xr:uid="{00000000-0005-0000-0000-0000E0B90000}"/>
    <cellStyle name="PSDec 6 3" xfId="50384" xr:uid="{00000000-0005-0000-0000-0000E1B90000}"/>
    <cellStyle name="PSDec 6 3 2" xfId="50385" xr:uid="{00000000-0005-0000-0000-0000E2B90000}"/>
    <cellStyle name="PSDec 6 4" xfId="50386" xr:uid="{00000000-0005-0000-0000-0000E3B90000}"/>
    <cellStyle name="PSDec 7" xfId="50387" xr:uid="{00000000-0005-0000-0000-0000E4B90000}"/>
    <cellStyle name="PSDec 7 2" xfId="50388" xr:uid="{00000000-0005-0000-0000-0000E5B90000}"/>
    <cellStyle name="PSDec 7 2 2" xfId="50389" xr:uid="{00000000-0005-0000-0000-0000E6B90000}"/>
    <cellStyle name="PSDec 7 3" xfId="50390" xr:uid="{00000000-0005-0000-0000-0000E7B90000}"/>
    <cellStyle name="PSDec 7 3 2" xfId="50391" xr:uid="{00000000-0005-0000-0000-0000E8B90000}"/>
    <cellStyle name="PSDec 7 4" xfId="50392" xr:uid="{00000000-0005-0000-0000-0000E9B90000}"/>
    <cellStyle name="PSDec 8" xfId="50393" xr:uid="{00000000-0005-0000-0000-0000EAB90000}"/>
    <cellStyle name="PSDec 8 2" xfId="50394" xr:uid="{00000000-0005-0000-0000-0000EBB90000}"/>
    <cellStyle name="PSDec 9" xfId="50395" xr:uid="{00000000-0005-0000-0000-0000ECB90000}"/>
    <cellStyle name="PSHeading" xfId="22994" xr:uid="{00000000-0005-0000-0000-0000EDB90000}"/>
    <cellStyle name="PSHeading 10" xfId="50396" xr:uid="{00000000-0005-0000-0000-0000EEB90000}"/>
    <cellStyle name="PSHeading 11" xfId="50397" xr:uid="{00000000-0005-0000-0000-0000EFB90000}"/>
    <cellStyle name="PSHeading 2" xfId="22995" xr:uid="{00000000-0005-0000-0000-0000F0B90000}"/>
    <cellStyle name="PSHeading 2 2" xfId="22996" xr:uid="{00000000-0005-0000-0000-0000F1B90000}"/>
    <cellStyle name="PSHeading 2 2 2" xfId="22997" xr:uid="{00000000-0005-0000-0000-0000F2B90000}"/>
    <cellStyle name="PSHeading 2 2 2 2" xfId="22998" xr:uid="{00000000-0005-0000-0000-0000F3B90000}"/>
    <cellStyle name="PSHeading 2 2 3" xfId="50398" xr:uid="{00000000-0005-0000-0000-0000F4B90000}"/>
    <cellStyle name="PSHeading 2 3" xfId="22999" xr:uid="{00000000-0005-0000-0000-0000F5B90000}"/>
    <cellStyle name="PSHeading 2 3 2" xfId="50399" xr:uid="{00000000-0005-0000-0000-0000F6B90000}"/>
    <cellStyle name="PSHeading 2 4" xfId="50400" xr:uid="{00000000-0005-0000-0000-0000F7B90000}"/>
    <cellStyle name="PSHeading 2 4 2" xfId="50401" xr:uid="{00000000-0005-0000-0000-0000F8B90000}"/>
    <cellStyle name="PSHeading 2 5" xfId="50402" xr:uid="{00000000-0005-0000-0000-0000F9B90000}"/>
    <cellStyle name="PSHeading 2 6" xfId="50403" xr:uid="{00000000-0005-0000-0000-0000FAB90000}"/>
    <cellStyle name="PSHeading 3" xfId="23000" xr:uid="{00000000-0005-0000-0000-0000FBB90000}"/>
    <cellStyle name="PSHeading 3 2" xfId="23001" xr:uid="{00000000-0005-0000-0000-0000FCB90000}"/>
    <cellStyle name="PSHeading 3 2 2" xfId="23002" xr:uid="{00000000-0005-0000-0000-0000FDB90000}"/>
    <cellStyle name="PSHeading 3 2 2 2" xfId="23003" xr:uid="{00000000-0005-0000-0000-0000FEB90000}"/>
    <cellStyle name="PSHeading 3 2 3" xfId="50404" xr:uid="{00000000-0005-0000-0000-0000FFB90000}"/>
    <cellStyle name="PSHeading 3 3" xfId="23004" xr:uid="{00000000-0005-0000-0000-000000BA0000}"/>
    <cellStyle name="PSHeading 3 3 2" xfId="50405" xr:uid="{00000000-0005-0000-0000-000001BA0000}"/>
    <cellStyle name="PSHeading 3 4" xfId="50406" xr:uid="{00000000-0005-0000-0000-000002BA0000}"/>
    <cellStyle name="PSHeading 3 4 2" xfId="50407" xr:uid="{00000000-0005-0000-0000-000003BA0000}"/>
    <cellStyle name="PSHeading 3 5" xfId="50408" xr:uid="{00000000-0005-0000-0000-000004BA0000}"/>
    <cellStyle name="PSHeading 3 6" xfId="50409" xr:uid="{00000000-0005-0000-0000-000005BA0000}"/>
    <cellStyle name="PSHeading 3 7" xfId="50410" xr:uid="{00000000-0005-0000-0000-000006BA0000}"/>
    <cellStyle name="PSHeading 4" xfId="23005" xr:uid="{00000000-0005-0000-0000-000007BA0000}"/>
    <cellStyle name="PSHeading 4 2" xfId="23006" xr:uid="{00000000-0005-0000-0000-000008BA0000}"/>
    <cellStyle name="PSHeading 4 2 2" xfId="23007" xr:uid="{00000000-0005-0000-0000-000009BA0000}"/>
    <cellStyle name="PSHeading 4 3" xfId="50411" xr:uid="{00000000-0005-0000-0000-00000ABA0000}"/>
    <cellStyle name="PSHeading 4 3 2" xfId="50412" xr:uid="{00000000-0005-0000-0000-00000BBA0000}"/>
    <cellStyle name="PSHeading 4 4" xfId="50413" xr:uid="{00000000-0005-0000-0000-00000CBA0000}"/>
    <cellStyle name="PSHeading 4 5" xfId="50414" xr:uid="{00000000-0005-0000-0000-00000DBA0000}"/>
    <cellStyle name="PSHeading 5" xfId="23008" xr:uid="{00000000-0005-0000-0000-00000EBA0000}"/>
    <cellStyle name="PSHeading 5 2" xfId="23009" xr:uid="{00000000-0005-0000-0000-00000FBA0000}"/>
    <cellStyle name="PSHeading 5 2 2" xfId="50415" xr:uid="{00000000-0005-0000-0000-000010BA0000}"/>
    <cellStyle name="PSHeading 5 3" xfId="50416" xr:uid="{00000000-0005-0000-0000-000011BA0000}"/>
    <cellStyle name="PSHeading 5 3 2" xfId="50417" xr:uid="{00000000-0005-0000-0000-000012BA0000}"/>
    <cellStyle name="PSHeading 5 4" xfId="50418" xr:uid="{00000000-0005-0000-0000-000013BA0000}"/>
    <cellStyle name="PSHeading 6" xfId="50419" xr:uid="{00000000-0005-0000-0000-000014BA0000}"/>
    <cellStyle name="PSHeading 6 2" xfId="50420" xr:uid="{00000000-0005-0000-0000-000015BA0000}"/>
    <cellStyle name="PSHeading 6 2 2" xfId="50421" xr:uid="{00000000-0005-0000-0000-000016BA0000}"/>
    <cellStyle name="PSHeading 6 3" xfId="50422" xr:uid="{00000000-0005-0000-0000-000017BA0000}"/>
    <cellStyle name="PSHeading 6 3 2" xfId="50423" xr:uid="{00000000-0005-0000-0000-000018BA0000}"/>
    <cellStyle name="PSHeading 6 4" xfId="50424" xr:uid="{00000000-0005-0000-0000-000019BA0000}"/>
    <cellStyle name="PSHeading 7" xfId="50425" xr:uid="{00000000-0005-0000-0000-00001ABA0000}"/>
    <cellStyle name="PSHeading 7 2" xfId="50426" xr:uid="{00000000-0005-0000-0000-00001BBA0000}"/>
    <cellStyle name="PSHeading 7 2 2" xfId="50427" xr:uid="{00000000-0005-0000-0000-00001CBA0000}"/>
    <cellStyle name="PSHeading 7 3" xfId="50428" xr:uid="{00000000-0005-0000-0000-00001DBA0000}"/>
    <cellStyle name="PSHeading 7 3 2" xfId="50429" xr:uid="{00000000-0005-0000-0000-00001EBA0000}"/>
    <cellStyle name="PSHeading 7 4" xfId="50430" xr:uid="{00000000-0005-0000-0000-00001FBA0000}"/>
    <cellStyle name="PSHeading 8" xfId="50431" xr:uid="{00000000-0005-0000-0000-000020BA0000}"/>
    <cellStyle name="PSHeading 8 2" xfId="50432" xr:uid="{00000000-0005-0000-0000-000021BA0000}"/>
    <cellStyle name="PSHeading 9" xfId="50433" xr:uid="{00000000-0005-0000-0000-000022BA0000}"/>
    <cellStyle name="PSHeading_Finance Allocator" xfId="50434" xr:uid="{00000000-0005-0000-0000-000023BA0000}"/>
    <cellStyle name="PSInt" xfId="23010" xr:uid="{00000000-0005-0000-0000-000024BA0000}"/>
    <cellStyle name="PSInt 10" xfId="50435" xr:uid="{00000000-0005-0000-0000-000025BA0000}"/>
    <cellStyle name="PSInt 2" xfId="23011" xr:uid="{00000000-0005-0000-0000-000026BA0000}"/>
    <cellStyle name="PSInt 2 2" xfId="23012" xr:uid="{00000000-0005-0000-0000-000027BA0000}"/>
    <cellStyle name="PSInt 2 2 2" xfId="23013" xr:uid="{00000000-0005-0000-0000-000028BA0000}"/>
    <cellStyle name="PSInt 2 2 2 2" xfId="23014" xr:uid="{00000000-0005-0000-0000-000029BA0000}"/>
    <cellStyle name="PSInt 2 3" xfId="23015" xr:uid="{00000000-0005-0000-0000-00002ABA0000}"/>
    <cellStyle name="PSInt 2 3 2" xfId="50436" xr:uid="{00000000-0005-0000-0000-00002BBA0000}"/>
    <cellStyle name="PSInt 2 4" xfId="50437" xr:uid="{00000000-0005-0000-0000-00002CBA0000}"/>
    <cellStyle name="PSInt 2 4 2" xfId="50438" xr:uid="{00000000-0005-0000-0000-00002DBA0000}"/>
    <cellStyle name="PSInt 2 5" xfId="50439" xr:uid="{00000000-0005-0000-0000-00002EBA0000}"/>
    <cellStyle name="PSInt 2 6" xfId="50440" xr:uid="{00000000-0005-0000-0000-00002FBA0000}"/>
    <cellStyle name="PSInt 3" xfId="23016" xr:uid="{00000000-0005-0000-0000-000030BA0000}"/>
    <cellStyle name="PSInt 3 2" xfId="23017" xr:uid="{00000000-0005-0000-0000-000031BA0000}"/>
    <cellStyle name="PSInt 3 2 2" xfId="23018" xr:uid="{00000000-0005-0000-0000-000032BA0000}"/>
    <cellStyle name="PSInt 3 2 2 2" xfId="23019" xr:uid="{00000000-0005-0000-0000-000033BA0000}"/>
    <cellStyle name="PSInt 3 2 3" xfId="50441" xr:uid="{00000000-0005-0000-0000-000034BA0000}"/>
    <cellStyle name="PSInt 3 3" xfId="23020" xr:uid="{00000000-0005-0000-0000-000035BA0000}"/>
    <cellStyle name="PSInt 3 3 2" xfId="50442" xr:uid="{00000000-0005-0000-0000-000036BA0000}"/>
    <cellStyle name="PSInt 3 4" xfId="50443" xr:uid="{00000000-0005-0000-0000-000037BA0000}"/>
    <cellStyle name="PSInt 3 5" xfId="50444" xr:uid="{00000000-0005-0000-0000-000038BA0000}"/>
    <cellStyle name="PSInt 4" xfId="23021" xr:uid="{00000000-0005-0000-0000-000039BA0000}"/>
    <cellStyle name="PSInt 4 2" xfId="23022" xr:uid="{00000000-0005-0000-0000-00003ABA0000}"/>
    <cellStyle name="PSInt 4 2 2" xfId="23023" xr:uid="{00000000-0005-0000-0000-00003BBA0000}"/>
    <cellStyle name="PSInt 4 3" xfId="50445" xr:uid="{00000000-0005-0000-0000-00003CBA0000}"/>
    <cellStyle name="PSInt 4 3 2" xfId="50446" xr:uid="{00000000-0005-0000-0000-00003DBA0000}"/>
    <cellStyle name="PSInt 4 4" xfId="50447" xr:uid="{00000000-0005-0000-0000-00003EBA0000}"/>
    <cellStyle name="PSInt 5" xfId="23024" xr:uid="{00000000-0005-0000-0000-00003FBA0000}"/>
    <cellStyle name="PSInt 5 2" xfId="23025" xr:uid="{00000000-0005-0000-0000-000040BA0000}"/>
    <cellStyle name="PSInt 5 2 2" xfId="50448" xr:uid="{00000000-0005-0000-0000-000041BA0000}"/>
    <cellStyle name="PSInt 5 3" xfId="50449" xr:uid="{00000000-0005-0000-0000-000042BA0000}"/>
    <cellStyle name="PSInt 5 3 2" xfId="50450" xr:uid="{00000000-0005-0000-0000-000043BA0000}"/>
    <cellStyle name="PSInt 5 4" xfId="50451" xr:uid="{00000000-0005-0000-0000-000044BA0000}"/>
    <cellStyle name="PSInt 6" xfId="50452" xr:uid="{00000000-0005-0000-0000-000045BA0000}"/>
    <cellStyle name="PSInt 6 2" xfId="50453" xr:uid="{00000000-0005-0000-0000-000046BA0000}"/>
    <cellStyle name="PSInt 6 2 2" xfId="50454" xr:uid="{00000000-0005-0000-0000-000047BA0000}"/>
    <cellStyle name="PSInt 6 3" xfId="50455" xr:uid="{00000000-0005-0000-0000-000048BA0000}"/>
    <cellStyle name="PSInt 6 3 2" xfId="50456" xr:uid="{00000000-0005-0000-0000-000049BA0000}"/>
    <cellStyle name="PSInt 6 4" xfId="50457" xr:uid="{00000000-0005-0000-0000-00004ABA0000}"/>
    <cellStyle name="PSInt 7" xfId="50458" xr:uid="{00000000-0005-0000-0000-00004BBA0000}"/>
    <cellStyle name="PSInt 7 2" xfId="50459" xr:uid="{00000000-0005-0000-0000-00004CBA0000}"/>
    <cellStyle name="PSInt 7 2 2" xfId="50460" xr:uid="{00000000-0005-0000-0000-00004DBA0000}"/>
    <cellStyle name="PSInt 7 3" xfId="50461" xr:uid="{00000000-0005-0000-0000-00004EBA0000}"/>
    <cellStyle name="PSInt 7 3 2" xfId="50462" xr:uid="{00000000-0005-0000-0000-00004FBA0000}"/>
    <cellStyle name="PSInt 7 4" xfId="50463" xr:uid="{00000000-0005-0000-0000-000050BA0000}"/>
    <cellStyle name="PSInt 8" xfId="50464" xr:uid="{00000000-0005-0000-0000-000051BA0000}"/>
    <cellStyle name="PSInt 8 2" xfId="50465" xr:uid="{00000000-0005-0000-0000-000052BA0000}"/>
    <cellStyle name="PSInt 9" xfId="50466" xr:uid="{00000000-0005-0000-0000-000053BA0000}"/>
    <cellStyle name="PSSpacer" xfId="23026" xr:uid="{00000000-0005-0000-0000-000054BA0000}"/>
    <cellStyle name="PSSpacer 10" xfId="50467" xr:uid="{00000000-0005-0000-0000-000055BA0000}"/>
    <cellStyle name="PSSpacer 11" xfId="50468" xr:uid="{00000000-0005-0000-0000-000056BA0000}"/>
    <cellStyle name="PSSpacer 2" xfId="23027" xr:uid="{00000000-0005-0000-0000-000057BA0000}"/>
    <cellStyle name="PSSpacer 2 2" xfId="23028" xr:uid="{00000000-0005-0000-0000-000058BA0000}"/>
    <cellStyle name="PSSpacer 2 2 2" xfId="23029" xr:uid="{00000000-0005-0000-0000-000059BA0000}"/>
    <cellStyle name="PSSpacer 2 2 2 2" xfId="23030" xr:uid="{00000000-0005-0000-0000-00005ABA0000}"/>
    <cellStyle name="PSSpacer 2 2 3" xfId="50469" xr:uid="{00000000-0005-0000-0000-00005BBA0000}"/>
    <cellStyle name="PSSpacer 2 3" xfId="23031" xr:uid="{00000000-0005-0000-0000-00005CBA0000}"/>
    <cellStyle name="PSSpacer 2 3 2" xfId="50470" xr:uid="{00000000-0005-0000-0000-00005DBA0000}"/>
    <cellStyle name="PSSpacer 2 4" xfId="50471" xr:uid="{00000000-0005-0000-0000-00005EBA0000}"/>
    <cellStyle name="PSSpacer 2 4 2" xfId="50472" xr:uid="{00000000-0005-0000-0000-00005FBA0000}"/>
    <cellStyle name="PSSpacer 2 5" xfId="50473" xr:uid="{00000000-0005-0000-0000-000060BA0000}"/>
    <cellStyle name="PSSpacer 2 6" xfId="50474" xr:uid="{00000000-0005-0000-0000-000061BA0000}"/>
    <cellStyle name="PSSpacer 3" xfId="23032" xr:uid="{00000000-0005-0000-0000-000062BA0000}"/>
    <cellStyle name="PSSpacer 3 2" xfId="23033" xr:uid="{00000000-0005-0000-0000-000063BA0000}"/>
    <cellStyle name="PSSpacer 3 2 2" xfId="23034" xr:uid="{00000000-0005-0000-0000-000064BA0000}"/>
    <cellStyle name="PSSpacer 3 2 2 2" xfId="23035" xr:uid="{00000000-0005-0000-0000-000065BA0000}"/>
    <cellStyle name="PSSpacer 3 2 3" xfId="50475" xr:uid="{00000000-0005-0000-0000-000066BA0000}"/>
    <cellStyle name="PSSpacer 3 3" xfId="23036" xr:uid="{00000000-0005-0000-0000-000067BA0000}"/>
    <cellStyle name="PSSpacer 3 3 2" xfId="50476" xr:uid="{00000000-0005-0000-0000-000068BA0000}"/>
    <cellStyle name="PSSpacer 3 4" xfId="50477" xr:uid="{00000000-0005-0000-0000-000069BA0000}"/>
    <cellStyle name="PSSpacer 3 5" xfId="50478" xr:uid="{00000000-0005-0000-0000-00006ABA0000}"/>
    <cellStyle name="PSSpacer 4" xfId="23037" xr:uid="{00000000-0005-0000-0000-00006BBA0000}"/>
    <cellStyle name="PSSpacer 4 2" xfId="23038" xr:uid="{00000000-0005-0000-0000-00006CBA0000}"/>
    <cellStyle name="PSSpacer 4 2 2" xfId="23039" xr:uid="{00000000-0005-0000-0000-00006DBA0000}"/>
    <cellStyle name="PSSpacer 4 3" xfId="50479" xr:uid="{00000000-0005-0000-0000-00006EBA0000}"/>
    <cellStyle name="PSSpacer 4 3 2" xfId="50480" xr:uid="{00000000-0005-0000-0000-00006FBA0000}"/>
    <cellStyle name="PSSpacer 4 4" xfId="50481" xr:uid="{00000000-0005-0000-0000-000070BA0000}"/>
    <cellStyle name="PSSpacer 4 5" xfId="50482" xr:uid="{00000000-0005-0000-0000-000071BA0000}"/>
    <cellStyle name="PSSpacer 5" xfId="23040" xr:uid="{00000000-0005-0000-0000-000072BA0000}"/>
    <cellStyle name="PSSpacer 5 2" xfId="23041" xr:uid="{00000000-0005-0000-0000-000073BA0000}"/>
    <cellStyle name="PSSpacer 5 2 2" xfId="50483" xr:uid="{00000000-0005-0000-0000-000074BA0000}"/>
    <cellStyle name="PSSpacer 5 3" xfId="50484" xr:uid="{00000000-0005-0000-0000-000075BA0000}"/>
    <cellStyle name="PSSpacer 5 3 2" xfId="50485" xr:uid="{00000000-0005-0000-0000-000076BA0000}"/>
    <cellStyle name="PSSpacer 5 4" xfId="50486" xr:uid="{00000000-0005-0000-0000-000077BA0000}"/>
    <cellStyle name="PSSpacer 6" xfId="50487" xr:uid="{00000000-0005-0000-0000-000078BA0000}"/>
    <cellStyle name="PSSpacer 6 2" xfId="50488" xr:uid="{00000000-0005-0000-0000-000079BA0000}"/>
    <cellStyle name="PSSpacer 6 2 2" xfId="50489" xr:uid="{00000000-0005-0000-0000-00007ABA0000}"/>
    <cellStyle name="PSSpacer 6 3" xfId="50490" xr:uid="{00000000-0005-0000-0000-00007BBA0000}"/>
    <cellStyle name="PSSpacer 6 3 2" xfId="50491" xr:uid="{00000000-0005-0000-0000-00007CBA0000}"/>
    <cellStyle name="PSSpacer 6 4" xfId="50492" xr:uid="{00000000-0005-0000-0000-00007DBA0000}"/>
    <cellStyle name="PSSpacer 7" xfId="50493" xr:uid="{00000000-0005-0000-0000-00007EBA0000}"/>
    <cellStyle name="PSSpacer 7 2" xfId="50494" xr:uid="{00000000-0005-0000-0000-00007FBA0000}"/>
    <cellStyle name="PSSpacer 7 2 2" xfId="50495" xr:uid="{00000000-0005-0000-0000-000080BA0000}"/>
    <cellStyle name="PSSpacer 7 3" xfId="50496" xr:uid="{00000000-0005-0000-0000-000081BA0000}"/>
    <cellStyle name="PSSpacer 7 3 2" xfId="50497" xr:uid="{00000000-0005-0000-0000-000082BA0000}"/>
    <cellStyle name="PSSpacer 7 4" xfId="50498" xr:uid="{00000000-0005-0000-0000-000083BA0000}"/>
    <cellStyle name="PSSpacer 8" xfId="50499" xr:uid="{00000000-0005-0000-0000-000084BA0000}"/>
    <cellStyle name="PSSpacer 8 2" xfId="50500" xr:uid="{00000000-0005-0000-0000-000085BA0000}"/>
    <cellStyle name="PSSpacer 9" xfId="50501" xr:uid="{00000000-0005-0000-0000-000086BA0000}"/>
    <cellStyle name="Rates" xfId="50502" xr:uid="{00000000-0005-0000-0000-000087BA0000}"/>
    <cellStyle name="Rates 2" xfId="50503" xr:uid="{00000000-0005-0000-0000-000088BA0000}"/>
    <cellStyle name="Rates 2 2" xfId="50504" xr:uid="{00000000-0005-0000-0000-000089BA0000}"/>
    <cellStyle name="Rates 3" xfId="50505" xr:uid="{00000000-0005-0000-0000-00008ABA0000}"/>
    <cellStyle name="Rates 4" xfId="50506" xr:uid="{00000000-0005-0000-0000-00008BBA0000}"/>
    <cellStyle name="realtime" xfId="50507" xr:uid="{00000000-0005-0000-0000-00008CBA0000}"/>
    <cellStyle name="realtime 2" xfId="50508" xr:uid="{00000000-0005-0000-0000-00008DBA0000}"/>
    <cellStyle name="realtime 2 2" xfId="50509" xr:uid="{00000000-0005-0000-0000-00008EBA0000}"/>
    <cellStyle name="realtime 3" xfId="50510" xr:uid="{00000000-0005-0000-0000-00008FBA0000}"/>
    <cellStyle name="realtime 4" xfId="50511" xr:uid="{00000000-0005-0000-0000-000090BA0000}"/>
    <cellStyle name="Red" xfId="23042" xr:uid="{00000000-0005-0000-0000-000091BA0000}"/>
    <cellStyle name="Red 2" xfId="23043" xr:uid="{00000000-0005-0000-0000-000092BA0000}"/>
    <cellStyle name="Red 2 2" xfId="23044" xr:uid="{00000000-0005-0000-0000-000093BA0000}"/>
    <cellStyle name="Red 2 2 2" xfId="23045" xr:uid="{00000000-0005-0000-0000-000094BA0000}"/>
    <cellStyle name="Reports-0" xfId="23046" xr:uid="{00000000-0005-0000-0000-000095BA0000}"/>
    <cellStyle name="Reports-0 2" xfId="23047" xr:uid="{00000000-0005-0000-0000-000096BA0000}"/>
    <cellStyle name="Reports-0 2 2" xfId="23048" xr:uid="{00000000-0005-0000-0000-000097BA0000}"/>
    <cellStyle name="Reports-0 2 2 2" xfId="23049" xr:uid="{00000000-0005-0000-0000-000098BA0000}"/>
    <cellStyle name="Reports-2" xfId="23050" xr:uid="{00000000-0005-0000-0000-000099BA0000}"/>
    <cellStyle name="Reports-2 2" xfId="23051" xr:uid="{00000000-0005-0000-0000-00009ABA0000}"/>
    <cellStyle name="Reports-2 2 2" xfId="23052" xr:uid="{00000000-0005-0000-0000-00009BBA0000}"/>
    <cellStyle name="Reports-2 2 2 2" xfId="23053" xr:uid="{00000000-0005-0000-0000-00009CBA0000}"/>
    <cellStyle name="Reports-2 2 2 2 2" xfId="23054" xr:uid="{00000000-0005-0000-0000-00009DBA0000}"/>
    <cellStyle name="Reports-2 2 2 3" xfId="23055" xr:uid="{00000000-0005-0000-0000-00009EBA0000}"/>
    <cellStyle name="Reports-2 2 3" xfId="23056" xr:uid="{00000000-0005-0000-0000-00009FBA0000}"/>
    <cellStyle name="Reports-2 2 4" xfId="23057" xr:uid="{00000000-0005-0000-0000-0000A0BA0000}"/>
    <cellStyle name="Reports-2 3" xfId="23058" xr:uid="{00000000-0005-0000-0000-0000A1BA0000}"/>
    <cellStyle name="Reports-2 3 2" xfId="23059" xr:uid="{00000000-0005-0000-0000-0000A2BA0000}"/>
    <cellStyle name="Reports-2 3 2 2" xfId="23060" xr:uid="{00000000-0005-0000-0000-0000A3BA0000}"/>
    <cellStyle name="Reports-2 3 3" xfId="23061" xr:uid="{00000000-0005-0000-0000-0000A4BA0000}"/>
    <cellStyle name="Reports-2 4" xfId="23062" xr:uid="{00000000-0005-0000-0000-0000A5BA0000}"/>
    <cellStyle name="Reports-2 4 2" xfId="23063" xr:uid="{00000000-0005-0000-0000-0000A6BA0000}"/>
    <cellStyle name="Reports-2 5" xfId="23064" xr:uid="{00000000-0005-0000-0000-0000A7BA0000}"/>
    <cellStyle name="Reports-2 5 2" xfId="23065" xr:uid="{00000000-0005-0000-0000-0000A8BA0000}"/>
    <cellStyle name="result" xfId="50512" xr:uid="{00000000-0005-0000-0000-0000A9BA0000}"/>
    <cellStyle name="result 2" xfId="50513" xr:uid="{00000000-0005-0000-0000-0000AABA0000}"/>
    <cellStyle name="result 2 2" xfId="50514" xr:uid="{00000000-0005-0000-0000-0000ABBA0000}"/>
    <cellStyle name="result 3" xfId="50515" xr:uid="{00000000-0005-0000-0000-0000ACBA0000}"/>
    <cellStyle name="result 4" xfId="50516" xr:uid="{00000000-0005-0000-0000-0000ADBA0000}"/>
    <cellStyle name="RevList" xfId="50517" xr:uid="{00000000-0005-0000-0000-0000AEBA0000}"/>
    <cellStyle name="RevList 2" xfId="50518" xr:uid="{00000000-0005-0000-0000-0000AFBA0000}"/>
    <cellStyle name="RevList 2 2" xfId="50519" xr:uid="{00000000-0005-0000-0000-0000B0BA0000}"/>
    <cellStyle name="RevList 3" xfId="50520" xr:uid="{00000000-0005-0000-0000-0000B1BA0000}"/>
    <cellStyle name="RevList 4" xfId="50521" xr:uid="{00000000-0005-0000-0000-0000B2BA0000}"/>
    <cellStyle name="rf8" xfId="50522" xr:uid="{00000000-0005-0000-0000-0000B3BA0000}"/>
    <cellStyle name="Row head" xfId="23066" xr:uid="{00000000-0005-0000-0000-0000B4BA0000}"/>
    <cellStyle name="Row head 2" xfId="23067" xr:uid="{00000000-0005-0000-0000-0000B5BA0000}"/>
    <cellStyle name="Row head 2 2" xfId="23068" xr:uid="{00000000-0005-0000-0000-0000B6BA0000}"/>
    <cellStyle name="Row head 2 2 2" xfId="23069" xr:uid="{00000000-0005-0000-0000-0000B7BA0000}"/>
    <cellStyle name="Row Number" xfId="50523" xr:uid="{00000000-0005-0000-0000-0000B8BA0000}"/>
    <cellStyle name="Row Number 2" xfId="50524" xr:uid="{00000000-0005-0000-0000-0000B9BA0000}"/>
    <cellStyle name="Row Number 2 2" xfId="50525" xr:uid="{00000000-0005-0000-0000-0000BABA0000}"/>
    <cellStyle name="Row Number 3" xfId="50526" xr:uid="{00000000-0005-0000-0000-0000BBBA0000}"/>
    <cellStyle name="Row Number 4" xfId="50527" xr:uid="{00000000-0005-0000-0000-0000BCBA0000}"/>
    <cellStyle name="RowHeading" xfId="50528" xr:uid="{00000000-0005-0000-0000-0000BDBA0000}"/>
    <cellStyle name="RowHeading 2" xfId="50529" xr:uid="{00000000-0005-0000-0000-0000BEBA0000}"/>
    <cellStyle name="rt" xfId="50530" xr:uid="{00000000-0005-0000-0000-0000BFBA0000}"/>
    <cellStyle name="rt 2" xfId="50531" xr:uid="{00000000-0005-0000-0000-0000C0BA0000}"/>
    <cellStyle name="rt 2 2" xfId="50532" xr:uid="{00000000-0005-0000-0000-0000C1BA0000}"/>
    <cellStyle name="rt 3" xfId="50533" xr:uid="{00000000-0005-0000-0000-0000C2BA0000}"/>
    <cellStyle name="rt 4" xfId="50534" xr:uid="{00000000-0005-0000-0000-0000C3BA0000}"/>
    <cellStyle name="SAnum1" xfId="50535" xr:uid="{00000000-0005-0000-0000-0000C4BA0000}"/>
    <cellStyle name="SAnum1 2" xfId="50536" xr:uid="{00000000-0005-0000-0000-0000C5BA0000}"/>
    <cellStyle name="SAPBEXaggData" xfId="23070" xr:uid="{00000000-0005-0000-0000-0000C6BA0000}"/>
    <cellStyle name="SAPBEXaggData 10" xfId="54334" xr:uid="{86811E05-D29D-4C04-BCD9-031C5FEE4AF5}"/>
    <cellStyle name="SAPBEXaggData 11" xfId="55473" xr:uid="{9B7EC0C7-69F2-4FA0-8126-1981362C5998}"/>
    <cellStyle name="SAPBEXaggData 2" xfId="23071" xr:uid="{00000000-0005-0000-0000-0000C7BA0000}"/>
    <cellStyle name="SAPBEXaggData 2 10" xfId="55549" xr:uid="{BEDBB902-4711-4BA1-B07D-1FFF3F4BC8A2}"/>
    <cellStyle name="SAPBEXaggData 2 2" xfId="23072" xr:uid="{00000000-0005-0000-0000-0000C8BA0000}"/>
    <cellStyle name="SAPBEXaggData 2 2 2" xfId="23073" xr:uid="{00000000-0005-0000-0000-0000C9BA0000}"/>
    <cellStyle name="SAPBEXaggData 2 2 2 2" xfId="23074" xr:uid="{00000000-0005-0000-0000-0000CABA0000}"/>
    <cellStyle name="SAPBEXaggData 2 2 2 2 2" xfId="23075" xr:uid="{00000000-0005-0000-0000-0000CBBA0000}"/>
    <cellStyle name="SAPBEXaggData 2 2 2 2 2 2" xfId="50537" xr:uid="{00000000-0005-0000-0000-0000CCBA0000}"/>
    <cellStyle name="SAPBEXaggData 2 2 2 2 2 2 2" xfId="50538" xr:uid="{00000000-0005-0000-0000-0000CDBA0000}"/>
    <cellStyle name="SAPBEXaggData 2 2 2 2 2 3" xfId="50539" xr:uid="{00000000-0005-0000-0000-0000CEBA0000}"/>
    <cellStyle name="SAPBEXaggData 2 2 2 2 3" xfId="23076" xr:uid="{00000000-0005-0000-0000-0000CFBA0000}"/>
    <cellStyle name="SAPBEXaggData 2 2 2 2 3 2" xfId="50540" xr:uid="{00000000-0005-0000-0000-0000D0BA0000}"/>
    <cellStyle name="SAPBEXaggData 2 2 2 2 4" xfId="50541" xr:uid="{00000000-0005-0000-0000-0000D1BA0000}"/>
    <cellStyle name="SAPBEXaggData 2 2 2 3" xfId="23077" xr:uid="{00000000-0005-0000-0000-0000D2BA0000}"/>
    <cellStyle name="SAPBEXaggData 2 2 2 3 2" xfId="50542" xr:uid="{00000000-0005-0000-0000-0000D3BA0000}"/>
    <cellStyle name="SAPBEXaggData 2 2 2 3 2 2" xfId="50543" xr:uid="{00000000-0005-0000-0000-0000D4BA0000}"/>
    <cellStyle name="SAPBEXaggData 2 2 2 3 3" xfId="50544" xr:uid="{00000000-0005-0000-0000-0000D5BA0000}"/>
    <cellStyle name="SAPBEXaggData 2 2 2 4" xfId="50545" xr:uid="{00000000-0005-0000-0000-0000D6BA0000}"/>
    <cellStyle name="SAPBEXaggData 2 2 2 5" xfId="55198" xr:uid="{B74DBAD8-7DE0-4AED-B75F-BBAAE5F2A5BC}"/>
    <cellStyle name="SAPBEXaggData 2 2 2 6" xfId="56206" xr:uid="{276E9ACE-BDAA-4BC1-815F-69788BC511FB}"/>
    <cellStyle name="SAPBEXaggData 2 2 3" xfId="23078" xr:uid="{00000000-0005-0000-0000-0000D7BA0000}"/>
    <cellStyle name="SAPBEXaggData 2 2 3 2" xfId="23079" xr:uid="{00000000-0005-0000-0000-0000D8BA0000}"/>
    <cellStyle name="SAPBEXaggData 2 2 3 2 2" xfId="50546" xr:uid="{00000000-0005-0000-0000-0000D9BA0000}"/>
    <cellStyle name="SAPBEXaggData 2 2 3 2 2 2" xfId="50547" xr:uid="{00000000-0005-0000-0000-0000DABA0000}"/>
    <cellStyle name="SAPBEXaggData 2 2 3 2 3" xfId="50548" xr:uid="{00000000-0005-0000-0000-0000DBBA0000}"/>
    <cellStyle name="SAPBEXaggData 2 2 3 3" xfId="50549" xr:uid="{00000000-0005-0000-0000-0000DCBA0000}"/>
    <cellStyle name="SAPBEXaggData 2 2 3 3 2" xfId="50550" xr:uid="{00000000-0005-0000-0000-0000DDBA0000}"/>
    <cellStyle name="SAPBEXaggData 2 2 3 4" xfId="50551" xr:uid="{00000000-0005-0000-0000-0000DEBA0000}"/>
    <cellStyle name="SAPBEXaggData 2 2 4" xfId="23080" xr:uid="{00000000-0005-0000-0000-0000DFBA0000}"/>
    <cellStyle name="SAPBEXaggData 2 2 4 2" xfId="50552" xr:uid="{00000000-0005-0000-0000-0000E0BA0000}"/>
    <cellStyle name="SAPBEXaggData 2 2 4 2 2" xfId="50553" xr:uid="{00000000-0005-0000-0000-0000E1BA0000}"/>
    <cellStyle name="SAPBEXaggData 2 2 4 3" xfId="50554" xr:uid="{00000000-0005-0000-0000-0000E2BA0000}"/>
    <cellStyle name="SAPBEXaggData 2 2 5" xfId="23081" xr:uid="{00000000-0005-0000-0000-0000E3BA0000}"/>
    <cellStyle name="SAPBEXaggData 2 2 6" xfId="54618" xr:uid="{DCF03F37-76C6-45BD-9B34-BE8B025D6BD7}"/>
    <cellStyle name="SAPBEXaggData 2 2 7" xfId="55725" xr:uid="{F911CB8D-F98C-42B4-ACC7-2176484D64B2}"/>
    <cellStyle name="SAPBEXaggData 2 3" xfId="23082" xr:uid="{00000000-0005-0000-0000-0000E4BA0000}"/>
    <cellStyle name="SAPBEXaggData 2 3 2" xfId="23083" xr:uid="{00000000-0005-0000-0000-0000E5BA0000}"/>
    <cellStyle name="SAPBEXaggData 2 3 2 2" xfId="23084" xr:uid="{00000000-0005-0000-0000-0000E6BA0000}"/>
    <cellStyle name="SAPBEXaggData 2 3 2 2 2" xfId="23085" xr:uid="{00000000-0005-0000-0000-0000E7BA0000}"/>
    <cellStyle name="SAPBEXaggData 2 3 2 2 2 2" xfId="50555" xr:uid="{00000000-0005-0000-0000-0000E8BA0000}"/>
    <cellStyle name="SAPBEXaggData 2 3 2 2 3" xfId="23086" xr:uid="{00000000-0005-0000-0000-0000E9BA0000}"/>
    <cellStyle name="SAPBEXaggData 2 3 2 3" xfId="23087" xr:uid="{00000000-0005-0000-0000-0000EABA0000}"/>
    <cellStyle name="SAPBEXaggData 2 3 2 3 2" xfId="50556" xr:uid="{00000000-0005-0000-0000-0000EBBA0000}"/>
    <cellStyle name="SAPBEXaggData 2 3 2 4" xfId="50557" xr:uid="{00000000-0005-0000-0000-0000ECBA0000}"/>
    <cellStyle name="SAPBEXaggData 2 3 2 5" xfId="55158" xr:uid="{BB891850-5968-4761-9BDF-9A889F53A6B6}"/>
    <cellStyle name="SAPBEXaggData 2 3 2 6" xfId="56166" xr:uid="{6D173663-F4E9-4F4F-B94D-BCC425B6FB24}"/>
    <cellStyle name="SAPBEXaggData 2 3 3" xfId="23088" xr:uid="{00000000-0005-0000-0000-0000EDBA0000}"/>
    <cellStyle name="SAPBEXaggData 2 3 3 2" xfId="50558" xr:uid="{00000000-0005-0000-0000-0000EEBA0000}"/>
    <cellStyle name="SAPBEXaggData 2 3 3 2 2" xfId="50559" xr:uid="{00000000-0005-0000-0000-0000EFBA0000}"/>
    <cellStyle name="SAPBEXaggData 2 3 3 3" xfId="50560" xr:uid="{00000000-0005-0000-0000-0000F0BA0000}"/>
    <cellStyle name="SAPBEXaggData 2 3 4" xfId="23089" xr:uid="{00000000-0005-0000-0000-0000F1BA0000}"/>
    <cellStyle name="SAPBEXaggData 2 3 5" xfId="54578" xr:uid="{C618CC15-1987-48E8-BC79-26E024E25C4F}"/>
    <cellStyle name="SAPBEXaggData 2 3 6" xfId="55685" xr:uid="{257A3855-BD3F-4A99-A126-A01FB604B3F7}"/>
    <cellStyle name="SAPBEXaggData 2 4" xfId="23090" xr:uid="{00000000-0005-0000-0000-0000F2BA0000}"/>
    <cellStyle name="SAPBEXaggData 2 4 2" xfId="23091" xr:uid="{00000000-0005-0000-0000-0000F3BA0000}"/>
    <cellStyle name="SAPBEXaggData 2 4 2 2" xfId="23092" xr:uid="{00000000-0005-0000-0000-0000F4BA0000}"/>
    <cellStyle name="SAPBEXaggData 2 4 2 2 2" xfId="23093" xr:uid="{00000000-0005-0000-0000-0000F5BA0000}"/>
    <cellStyle name="SAPBEXaggData 2 4 2 3" xfId="23094" xr:uid="{00000000-0005-0000-0000-0000F6BA0000}"/>
    <cellStyle name="SAPBEXaggData 2 4 3" xfId="23095" xr:uid="{00000000-0005-0000-0000-0000F7BA0000}"/>
    <cellStyle name="SAPBEXaggData 2 4 3 2" xfId="50561" xr:uid="{00000000-0005-0000-0000-0000F8BA0000}"/>
    <cellStyle name="SAPBEXaggData 2 4 4" xfId="23096" xr:uid="{00000000-0005-0000-0000-0000F9BA0000}"/>
    <cellStyle name="SAPBEXaggData 2 4 5" xfId="55020" xr:uid="{39C40DC6-19B0-437F-9764-D74568912735}"/>
    <cellStyle name="SAPBEXaggData 2 4 6" xfId="56030" xr:uid="{6E532B0A-772B-4341-B0B7-14E9C5B4BCD0}"/>
    <cellStyle name="SAPBEXaggData 2 5" xfId="23097" xr:uid="{00000000-0005-0000-0000-0000FABA0000}"/>
    <cellStyle name="SAPBEXaggData 2 5 2" xfId="23098" xr:uid="{00000000-0005-0000-0000-0000FBBA0000}"/>
    <cellStyle name="SAPBEXaggData 2 5 2 2" xfId="50562" xr:uid="{00000000-0005-0000-0000-0000FCBA0000}"/>
    <cellStyle name="SAPBEXaggData 2 5 3" xfId="50563" xr:uid="{00000000-0005-0000-0000-0000FDBA0000}"/>
    <cellStyle name="SAPBEXaggData 2 6" xfId="23099" xr:uid="{00000000-0005-0000-0000-0000FEBA0000}"/>
    <cellStyle name="SAPBEXaggData 2 6 2" xfId="23100" xr:uid="{00000000-0005-0000-0000-0000FFBA0000}"/>
    <cellStyle name="SAPBEXaggData 2 7" xfId="23101" xr:uid="{00000000-0005-0000-0000-000000BB0000}"/>
    <cellStyle name="SAPBEXaggData 2 8" xfId="23102" xr:uid="{00000000-0005-0000-0000-000001BB0000}"/>
    <cellStyle name="SAPBEXaggData 2 9" xfId="54440" xr:uid="{80659F37-5CC6-47E6-8EFE-EB463E6E436A}"/>
    <cellStyle name="SAPBEXaggData 3" xfId="23103" xr:uid="{00000000-0005-0000-0000-000002BB0000}"/>
    <cellStyle name="SAPBEXaggData 3 2" xfId="23104" xr:uid="{00000000-0005-0000-0000-000003BB0000}"/>
    <cellStyle name="SAPBEXaggData 3 2 2" xfId="23105" xr:uid="{00000000-0005-0000-0000-000004BB0000}"/>
    <cellStyle name="SAPBEXaggData 3 2 2 2" xfId="23106" xr:uid="{00000000-0005-0000-0000-000005BB0000}"/>
    <cellStyle name="SAPBEXaggData 3 2 2 2 2" xfId="23107" xr:uid="{00000000-0005-0000-0000-000006BB0000}"/>
    <cellStyle name="SAPBEXaggData 3 2 2 2 2 2" xfId="50564" xr:uid="{00000000-0005-0000-0000-000007BB0000}"/>
    <cellStyle name="SAPBEXaggData 3 2 2 2 3" xfId="50565" xr:uid="{00000000-0005-0000-0000-000008BB0000}"/>
    <cellStyle name="SAPBEXaggData 3 2 2 3" xfId="23108" xr:uid="{00000000-0005-0000-0000-000009BB0000}"/>
    <cellStyle name="SAPBEXaggData 3 2 2 3 2" xfId="50566" xr:uid="{00000000-0005-0000-0000-00000ABB0000}"/>
    <cellStyle name="SAPBEXaggData 3 2 2 4" xfId="50567" xr:uid="{00000000-0005-0000-0000-00000BBB0000}"/>
    <cellStyle name="SAPBEXaggData 3 2 2 5" xfId="55171" xr:uid="{5AF571D4-8B29-4BB5-B26A-E850B6A6A304}"/>
    <cellStyle name="SAPBEXaggData 3 2 2 6" xfId="56179" xr:uid="{2C8A5FD2-A240-41AE-8C8F-58ADF8E17D83}"/>
    <cellStyle name="SAPBEXaggData 3 2 3" xfId="23109" xr:uid="{00000000-0005-0000-0000-00000CBB0000}"/>
    <cellStyle name="SAPBEXaggData 3 2 3 2" xfId="50568" xr:uid="{00000000-0005-0000-0000-00000DBB0000}"/>
    <cellStyle name="SAPBEXaggData 3 2 3 2 2" xfId="50569" xr:uid="{00000000-0005-0000-0000-00000EBB0000}"/>
    <cellStyle name="SAPBEXaggData 3 2 3 3" xfId="50570" xr:uid="{00000000-0005-0000-0000-00000FBB0000}"/>
    <cellStyle name="SAPBEXaggData 3 2 4" xfId="23110" xr:uid="{00000000-0005-0000-0000-000010BB0000}"/>
    <cellStyle name="SAPBEXaggData 3 2 5" xfId="54591" xr:uid="{27DB2119-5187-4248-8526-CBDDF37F1C6D}"/>
    <cellStyle name="SAPBEXaggData 3 2 6" xfId="55698" xr:uid="{DB8C2A44-B311-4B7F-A74D-EF3B01EC8A40}"/>
    <cellStyle name="SAPBEXaggData 3 3" xfId="23111" xr:uid="{00000000-0005-0000-0000-000011BB0000}"/>
    <cellStyle name="SAPBEXaggData 3 3 2" xfId="23112" xr:uid="{00000000-0005-0000-0000-000012BB0000}"/>
    <cellStyle name="SAPBEXaggData 3 3 2 2" xfId="23113" xr:uid="{00000000-0005-0000-0000-000013BB0000}"/>
    <cellStyle name="SAPBEXaggData 3 3 2 2 2" xfId="50571" xr:uid="{00000000-0005-0000-0000-000014BB0000}"/>
    <cellStyle name="SAPBEXaggData 3 3 2 3" xfId="50572" xr:uid="{00000000-0005-0000-0000-000015BB0000}"/>
    <cellStyle name="SAPBEXaggData 3 3 2 4" xfId="55177" xr:uid="{557061B7-C0B4-4744-BF42-1094D1E0D492}"/>
    <cellStyle name="SAPBEXaggData 3 3 2 5" xfId="56185" xr:uid="{423E5EC6-EAE1-47AA-99DE-9185DE013910}"/>
    <cellStyle name="SAPBEXaggData 3 3 3" xfId="23114" xr:uid="{00000000-0005-0000-0000-000016BB0000}"/>
    <cellStyle name="SAPBEXaggData 3 3 3 2" xfId="50573" xr:uid="{00000000-0005-0000-0000-000017BB0000}"/>
    <cellStyle name="SAPBEXaggData 3 3 4" xfId="50574" xr:uid="{00000000-0005-0000-0000-000018BB0000}"/>
    <cellStyle name="SAPBEXaggData 3 3 5" xfId="54597" xr:uid="{EDD978D9-6702-474E-8752-050EBA085578}"/>
    <cellStyle name="SAPBEXaggData 3 3 6" xfId="55704" xr:uid="{7D836D11-B990-462C-8568-0849F3E46889}"/>
    <cellStyle name="SAPBEXaggData 3 4" xfId="23115" xr:uid="{00000000-0005-0000-0000-000019BB0000}"/>
    <cellStyle name="SAPBEXaggData 3 4 2" xfId="23116" xr:uid="{00000000-0005-0000-0000-00001ABB0000}"/>
    <cellStyle name="SAPBEXaggData 3 4 2 2" xfId="50575" xr:uid="{00000000-0005-0000-0000-00001BBB0000}"/>
    <cellStyle name="SAPBEXaggData 3 4 3" xfId="50576" xr:uid="{00000000-0005-0000-0000-00001CBB0000}"/>
    <cellStyle name="SAPBEXaggData 3 4 4" xfId="54972" xr:uid="{E1C6D601-2590-4688-A241-F2FAF5550C4D}"/>
    <cellStyle name="SAPBEXaggData 3 4 5" xfId="55999" xr:uid="{4C599438-69D0-421A-8950-4F8956B453BD}"/>
    <cellStyle name="SAPBEXaggData 3 5" xfId="23117" xr:uid="{00000000-0005-0000-0000-00001DBB0000}"/>
    <cellStyle name="SAPBEXaggData 3 6" xfId="54392" xr:uid="{6242C388-B963-4D21-A358-06DE27C01EA6}"/>
    <cellStyle name="SAPBEXaggData 3 7" xfId="55518" xr:uid="{906DB741-3F0A-4B57-9E6B-97643C8F9BD6}"/>
    <cellStyle name="SAPBEXaggData 4" xfId="23118" xr:uid="{00000000-0005-0000-0000-00001EBB0000}"/>
    <cellStyle name="SAPBEXaggData 4 2" xfId="23119" xr:uid="{00000000-0005-0000-0000-00001FBB0000}"/>
    <cellStyle name="SAPBEXaggData 4 2 2" xfId="23120" xr:uid="{00000000-0005-0000-0000-000020BB0000}"/>
    <cellStyle name="SAPBEXaggData 4 2 2 2" xfId="23121" xr:uid="{00000000-0005-0000-0000-000021BB0000}"/>
    <cellStyle name="SAPBEXaggData 4 2 2 2 2" xfId="50577" xr:uid="{00000000-0005-0000-0000-000022BB0000}"/>
    <cellStyle name="SAPBEXaggData 4 2 2 3" xfId="23122" xr:uid="{00000000-0005-0000-0000-000023BB0000}"/>
    <cellStyle name="SAPBEXaggData 4 2 2 4" xfId="55307" xr:uid="{1C8CD17B-58C2-4FC3-BEB6-CF892D96133D}"/>
    <cellStyle name="SAPBEXaggData 4 2 2 5" xfId="56315" xr:uid="{2F308C48-3867-4DDE-91EB-3A4567017FE2}"/>
    <cellStyle name="SAPBEXaggData 4 2 3" xfId="23123" xr:uid="{00000000-0005-0000-0000-000024BB0000}"/>
    <cellStyle name="SAPBEXaggData 4 2 3 2" xfId="50578" xr:uid="{00000000-0005-0000-0000-000025BB0000}"/>
    <cellStyle name="SAPBEXaggData 4 2 4" xfId="50579" xr:uid="{00000000-0005-0000-0000-000026BB0000}"/>
    <cellStyle name="SAPBEXaggData 4 2 5" xfId="54727" xr:uid="{93D0F70F-5235-4CF5-9AD2-FBE3120F755E}"/>
    <cellStyle name="SAPBEXaggData 4 2 6" xfId="55834" xr:uid="{2AE34938-15E5-458A-BDAB-0727C7ED6101}"/>
    <cellStyle name="SAPBEXaggData 4 3" xfId="23124" xr:uid="{00000000-0005-0000-0000-000027BB0000}"/>
    <cellStyle name="SAPBEXaggData 4 3 2" xfId="23125" xr:uid="{00000000-0005-0000-0000-000028BB0000}"/>
    <cellStyle name="SAPBEXaggData 4 3 2 2" xfId="50580" xr:uid="{00000000-0005-0000-0000-000029BB0000}"/>
    <cellStyle name="SAPBEXaggData 4 3 3" xfId="50581" xr:uid="{00000000-0005-0000-0000-00002ABB0000}"/>
    <cellStyle name="SAPBEXaggData 4 3 4" xfId="55089" xr:uid="{2894B3AA-2E0A-4117-A9B5-876BD2F5D9DE}"/>
    <cellStyle name="SAPBEXaggData 4 3 5" xfId="56097" xr:uid="{9AEEB00D-5201-4862-99E6-59BD33BCABF6}"/>
    <cellStyle name="SAPBEXaggData 4 4" xfId="23126" xr:uid="{00000000-0005-0000-0000-00002BBB0000}"/>
    <cellStyle name="SAPBEXaggData 4 5" xfId="23127" xr:uid="{00000000-0005-0000-0000-00002CBB0000}"/>
    <cellStyle name="SAPBEXaggData 4 6" xfId="54509" xr:uid="{C648F9C3-1D75-4A6D-9EDE-97EB51D9309F}"/>
    <cellStyle name="SAPBEXaggData 4 7" xfId="55616" xr:uid="{D3BE499A-02B7-4F8D-BFA6-FEF543D91705}"/>
    <cellStyle name="SAPBEXaggData 5" xfId="23128" xr:uid="{00000000-0005-0000-0000-00002DBB0000}"/>
    <cellStyle name="SAPBEXaggData 5 2" xfId="23129" xr:uid="{00000000-0005-0000-0000-00002EBB0000}"/>
    <cellStyle name="SAPBEXaggData 5 2 2" xfId="23130" xr:uid="{00000000-0005-0000-0000-00002FBB0000}"/>
    <cellStyle name="SAPBEXaggData 5 2 2 2" xfId="23131" xr:uid="{00000000-0005-0000-0000-000030BB0000}"/>
    <cellStyle name="SAPBEXaggData 5 2 2 3" xfId="23132" xr:uid="{00000000-0005-0000-0000-000031BB0000}"/>
    <cellStyle name="SAPBEXaggData 5 2 3" xfId="23133" xr:uid="{00000000-0005-0000-0000-000032BB0000}"/>
    <cellStyle name="SAPBEXaggData 5 2 4" xfId="55118" xr:uid="{B9905B94-D8BA-4F72-8BC2-21D9F3EB5E42}"/>
    <cellStyle name="SAPBEXaggData 5 2 5" xfId="56126" xr:uid="{D4C27C51-3066-4659-BF8B-DC7AC58253A2}"/>
    <cellStyle name="SAPBEXaggData 5 3" xfId="23134" xr:uid="{00000000-0005-0000-0000-000033BB0000}"/>
    <cellStyle name="SAPBEXaggData 5 3 2" xfId="50582" xr:uid="{00000000-0005-0000-0000-000034BB0000}"/>
    <cellStyle name="SAPBEXaggData 5 4" xfId="23135" xr:uid="{00000000-0005-0000-0000-000035BB0000}"/>
    <cellStyle name="SAPBEXaggData 5 5" xfId="54538" xr:uid="{5B6B2701-3CF1-4461-94C8-0F27BD657E78}"/>
    <cellStyle name="SAPBEXaggData 5 6" xfId="55645" xr:uid="{E1B14820-A0C0-4924-B893-25D1DD89CCFB}"/>
    <cellStyle name="SAPBEXaggData 6" xfId="23136" xr:uid="{00000000-0005-0000-0000-000036BB0000}"/>
    <cellStyle name="SAPBEXaggData 6 2" xfId="23137" xr:uid="{00000000-0005-0000-0000-000037BB0000}"/>
    <cellStyle name="SAPBEXaggData 6 2 2" xfId="23138" xr:uid="{00000000-0005-0000-0000-000038BB0000}"/>
    <cellStyle name="SAPBEXaggData 6 2 2 2" xfId="23139" xr:uid="{00000000-0005-0000-0000-000039BB0000}"/>
    <cellStyle name="SAPBEXaggData 6 2 2 3" xfId="23140" xr:uid="{00000000-0005-0000-0000-00003ABB0000}"/>
    <cellStyle name="SAPBEXaggData 6 2 3" xfId="23141" xr:uid="{00000000-0005-0000-0000-00003BBB0000}"/>
    <cellStyle name="SAPBEXaggData 6 2 4" xfId="55402" xr:uid="{CC3673B2-7889-46B1-9F0C-CC322530C01A}"/>
    <cellStyle name="SAPBEXaggData 6 2 5" xfId="56387" xr:uid="{2D36EC9B-CD02-400C-8AA5-F676CE243976}"/>
    <cellStyle name="SAPBEXaggData 6 3" xfId="23142" xr:uid="{00000000-0005-0000-0000-00003CBB0000}"/>
    <cellStyle name="SAPBEXaggData 6 4" xfId="23143" xr:uid="{00000000-0005-0000-0000-00003DBB0000}"/>
    <cellStyle name="SAPBEXaggData 6 5" xfId="54822" xr:uid="{FA142142-63E3-4841-99DE-5B9BBDF22499}"/>
    <cellStyle name="SAPBEXaggData 6 6" xfId="55906" xr:uid="{949A2CA7-19DF-4448-BF21-48463F1B742A}"/>
    <cellStyle name="SAPBEXaggData 7" xfId="23144" xr:uid="{00000000-0005-0000-0000-00003EBB0000}"/>
    <cellStyle name="SAPBEXaggData 7 2" xfId="23145" xr:uid="{00000000-0005-0000-0000-00003FBB0000}"/>
    <cellStyle name="SAPBEXaggData 7 2 2" xfId="23146" xr:uid="{00000000-0005-0000-0000-000040BB0000}"/>
    <cellStyle name="SAPBEXaggData 7 2 2 2" xfId="23147" xr:uid="{00000000-0005-0000-0000-000041BB0000}"/>
    <cellStyle name="SAPBEXaggData 7 2 3" xfId="23148" xr:uid="{00000000-0005-0000-0000-000042BB0000}"/>
    <cellStyle name="SAPBEXaggData 7 2 4" xfId="55432" xr:uid="{90F9051E-3ACA-4B6D-A3E5-234D9F6BEB27}"/>
    <cellStyle name="SAPBEXaggData 7 2 5" xfId="56417" xr:uid="{B9067A2C-D1C6-4224-A184-A9672F1F4A48}"/>
    <cellStyle name="SAPBEXaggData 7 3" xfId="23149" xr:uid="{00000000-0005-0000-0000-000043BB0000}"/>
    <cellStyle name="SAPBEXaggData 7 4" xfId="54852" xr:uid="{8C0ED538-760E-4A2B-AD8C-1F09AD0A25E9}"/>
    <cellStyle name="SAPBEXaggData 7 5" xfId="55936" xr:uid="{631F67CF-9938-4F37-AAB3-FD84C5A36ED6}"/>
    <cellStyle name="SAPBEXaggData 8" xfId="23150" xr:uid="{00000000-0005-0000-0000-000044BB0000}"/>
    <cellStyle name="SAPBEXaggData 8 2" xfId="23151" xr:uid="{00000000-0005-0000-0000-000045BB0000}"/>
    <cellStyle name="SAPBEXaggData 8 2 2" xfId="23152" xr:uid="{00000000-0005-0000-0000-000046BB0000}"/>
    <cellStyle name="SAPBEXaggData 8 2 2 2" xfId="23153" xr:uid="{00000000-0005-0000-0000-000047BB0000}"/>
    <cellStyle name="SAPBEXaggData 8 2 3" xfId="23154" xr:uid="{00000000-0005-0000-0000-000048BB0000}"/>
    <cellStyle name="SAPBEXaggData 8 2 4" xfId="55416" xr:uid="{3471848A-E55F-44EC-8CD0-FF57BDF8E738}"/>
    <cellStyle name="SAPBEXaggData 8 2 5" xfId="56401" xr:uid="{DD02F73D-E122-429C-B6C2-3FF9DE4912B7}"/>
    <cellStyle name="SAPBEXaggData 8 3" xfId="23155" xr:uid="{00000000-0005-0000-0000-000049BB0000}"/>
    <cellStyle name="SAPBEXaggData 8 4" xfId="54836" xr:uid="{9F1AC9F9-E312-4F4D-9C2B-93199F8F2F17}"/>
    <cellStyle name="SAPBEXaggData 8 5" xfId="55920" xr:uid="{150F521D-D739-4096-9B44-B84B2D1A448A}"/>
    <cellStyle name="SAPBEXaggData 9" xfId="23156" xr:uid="{00000000-0005-0000-0000-00004ABB0000}"/>
    <cellStyle name="SAPBEXaggData 9 2" xfId="23157" xr:uid="{00000000-0005-0000-0000-00004BBB0000}"/>
    <cellStyle name="SAPBEXaggData 9 2 2" xfId="23158" xr:uid="{00000000-0005-0000-0000-00004CBB0000}"/>
    <cellStyle name="SAPBEXaggData 9 3" xfId="54919" xr:uid="{0B3554FB-310B-4990-9922-1438158C8F6B}"/>
    <cellStyle name="SAPBEXaggData 9 4" xfId="55954" xr:uid="{3B8B5CC4-45D5-446A-832F-A08A7DBBFFE0}"/>
    <cellStyle name="SAPBEXaggData_Use this one" xfId="23159" xr:uid="{00000000-0005-0000-0000-00004DBB0000}"/>
    <cellStyle name="SAPBEXaggDataEmph" xfId="23160" xr:uid="{00000000-0005-0000-0000-00004EBB0000}"/>
    <cellStyle name="SAPBEXaggDataEmph 10" xfId="54335" xr:uid="{9A3F479F-74AC-4D60-8C5A-DB1AB1F32BF7}"/>
    <cellStyle name="SAPBEXaggDataEmph 11" xfId="55474" xr:uid="{BE044F32-DA01-438E-A9E5-0EC1B9D8A49C}"/>
    <cellStyle name="SAPBEXaggDataEmph 2" xfId="23161" xr:uid="{00000000-0005-0000-0000-00004FBB0000}"/>
    <cellStyle name="SAPBEXaggDataEmph 2 2" xfId="23162" xr:uid="{00000000-0005-0000-0000-000050BB0000}"/>
    <cellStyle name="SAPBEXaggDataEmph 2 2 2" xfId="23163" xr:uid="{00000000-0005-0000-0000-000051BB0000}"/>
    <cellStyle name="SAPBEXaggDataEmph 2 2 2 2" xfId="23164" xr:uid="{00000000-0005-0000-0000-000052BB0000}"/>
    <cellStyle name="SAPBEXaggDataEmph 2 2 2 2 2" xfId="50583" xr:uid="{00000000-0005-0000-0000-000053BB0000}"/>
    <cellStyle name="SAPBEXaggDataEmph 2 2 2 2 2 2" xfId="50584" xr:uid="{00000000-0005-0000-0000-000054BB0000}"/>
    <cellStyle name="SAPBEXaggDataEmph 2 2 2 2 2 2 2" xfId="50585" xr:uid="{00000000-0005-0000-0000-000055BB0000}"/>
    <cellStyle name="SAPBEXaggDataEmph 2 2 2 2 2 3" xfId="50586" xr:uid="{00000000-0005-0000-0000-000056BB0000}"/>
    <cellStyle name="SAPBEXaggDataEmph 2 2 2 2 3" xfId="50587" xr:uid="{00000000-0005-0000-0000-000057BB0000}"/>
    <cellStyle name="SAPBEXaggDataEmph 2 2 2 2 3 2" xfId="50588" xr:uid="{00000000-0005-0000-0000-000058BB0000}"/>
    <cellStyle name="SAPBEXaggDataEmph 2 2 2 2 4" xfId="50589" xr:uid="{00000000-0005-0000-0000-000059BB0000}"/>
    <cellStyle name="SAPBEXaggDataEmph 2 2 2 3" xfId="50590" xr:uid="{00000000-0005-0000-0000-00005ABB0000}"/>
    <cellStyle name="SAPBEXaggDataEmph 2 2 2 3 2" xfId="50591" xr:uid="{00000000-0005-0000-0000-00005BBB0000}"/>
    <cellStyle name="SAPBEXaggDataEmph 2 2 2 3 2 2" xfId="50592" xr:uid="{00000000-0005-0000-0000-00005CBB0000}"/>
    <cellStyle name="SAPBEXaggDataEmph 2 2 2 3 3" xfId="50593" xr:uid="{00000000-0005-0000-0000-00005DBB0000}"/>
    <cellStyle name="SAPBEXaggDataEmph 2 2 2 4" xfId="50594" xr:uid="{00000000-0005-0000-0000-00005EBB0000}"/>
    <cellStyle name="SAPBEXaggDataEmph 2 2 2 5" xfId="55199" xr:uid="{A913582D-ECFD-45F9-98F9-BD54952717B5}"/>
    <cellStyle name="SAPBEXaggDataEmph 2 2 2 6" xfId="56207" xr:uid="{3E9BA0BD-3289-4C80-9F87-BB486CA49DB2}"/>
    <cellStyle name="SAPBEXaggDataEmph 2 2 3" xfId="23165" xr:uid="{00000000-0005-0000-0000-00005FBB0000}"/>
    <cellStyle name="SAPBEXaggDataEmph 2 2 3 2" xfId="50595" xr:uid="{00000000-0005-0000-0000-000060BB0000}"/>
    <cellStyle name="SAPBEXaggDataEmph 2 2 3 2 2" xfId="50596" xr:uid="{00000000-0005-0000-0000-000061BB0000}"/>
    <cellStyle name="SAPBEXaggDataEmph 2 2 3 2 2 2" xfId="50597" xr:uid="{00000000-0005-0000-0000-000062BB0000}"/>
    <cellStyle name="SAPBEXaggDataEmph 2 2 3 2 3" xfId="50598" xr:uid="{00000000-0005-0000-0000-000063BB0000}"/>
    <cellStyle name="SAPBEXaggDataEmph 2 2 3 3" xfId="50599" xr:uid="{00000000-0005-0000-0000-000064BB0000}"/>
    <cellStyle name="SAPBEXaggDataEmph 2 2 3 3 2" xfId="50600" xr:uid="{00000000-0005-0000-0000-000065BB0000}"/>
    <cellStyle name="SAPBEXaggDataEmph 2 2 3 4" xfId="50601" xr:uid="{00000000-0005-0000-0000-000066BB0000}"/>
    <cellStyle name="SAPBEXaggDataEmph 2 2 4" xfId="50602" xr:uid="{00000000-0005-0000-0000-000067BB0000}"/>
    <cellStyle name="SAPBEXaggDataEmph 2 2 4 2" xfId="50603" xr:uid="{00000000-0005-0000-0000-000068BB0000}"/>
    <cellStyle name="SAPBEXaggDataEmph 2 2 4 2 2" xfId="50604" xr:uid="{00000000-0005-0000-0000-000069BB0000}"/>
    <cellStyle name="SAPBEXaggDataEmph 2 2 4 3" xfId="50605" xr:uid="{00000000-0005-0000-0000-00006ABB0000}"/>
    <cellStyle name="SAPBEXaggDataEmph 2 2 5" xfId="50606" xr:uid="{00000000-0005-0000-0000-00006BBB0000}"/>
    <cellStyle name="SAPBEXaggDataEmph 2 2 6" xfId="54619" xr:uid="{E221E177-8D1A-4BAA-B2E4-A19007680513}"/>
    <cellStyle name="SAPBEXaggDataEmph 2 2 7" xfId="55726" xr:uid="{861226E7-2EA8-42A0-83FC-0A75306CB51E}"/>
    <cellStyle name="SAPBEXaggDataEmph 2 3" xfId="23166" xr:uid="{00000000-0005-0000-0000-00006CBB0000}"/>
    <cellStyle name="SAPBEXaggDataEmph 2 3 2" xfId="50607" xr:uid="{00000000-0005-0000-0000-00006DBB0000}"/>
    <cellStyle name="SAPBEXaggDataEmph 2 3 2 2" xfId="50608" xr:uid="{00000000-0005-0000-0000-00006EBB0000}"/>
    <cellStyle name="SAPBEXaggDataEmph 2 3 2 2 2" xfId="50609" xr:uid="{00000000-0005-0000-0000-00006FBB0000}"/>
    <cellStyle name="SAPBEXaggDataEmph 2 3 2 2 2 2" xfId="50610" xr:uid="{00000000-0005-0000-0000-000070BB0000}"/>
    <cellStyle name="SAPBEXaggDataEmph 2 3 2 2 3" xfId="50611" xr:uid="{00000000-0005-0000-0000-000071BB0000}"/>
    <cellStyle name="SAPBEXaggDataEmph 2 3 2 3" xfId="50612" xr:uid="{00000000-0005-0000-0000-000072BB0000}"/>
    <cellStyle name="SAPBEXaggDataEmph 2 3 2 3 2" xfId="50613" xr:uid="{00000000-0005-0000-0000-000073BB0000}"/>
    <cellStyle name="SAPBEXaggDataEmph 2 3 2 4" xfId="50614" xr:uid="{00000000-0005-0000-0000-000074BB0000}"/>
    <cellStyle name="SAPBEXaggDataEmph 2 3 2 5" xfId="55163" xr:uid="{70473D5B-C905-4B2D-809A-7C0E31271760}"/>
    <cellStyle name="SAPBEXaggDataEmph 2 3 2 6" xfId="56171" xr:uid="{28FA6B17-DA10-4531-8BA7-F5488C8294AB}"/>
    <cellStyle name="SAPBEXaggDataEmph 2 3 3" xfId="50615" xr:uid="{00000000-0005-0000-0000-000075BB0000}"/>
    <cellStyle name="SAPBEXaggDataEmph 2 3 3 2" xfId="50616" xr:uid="{00000000-0005-0000-0000-000076BB0000}"/>
    <cellStyle name="SAPBEXaggDataEmph 2 3 3 2 2" xfId="50617" xr:uid="{00000000-0005-0000-0000-000077BB0000}"/>
    <cellStyle name="SAPBEXaggDataEmph 2 3 3 3" xfId="50618" xr:uid="{00000000-0005-0000-0000-000078BB0000}"/>
    <cellStyle name="SAPBEXaggDataEmph 2 3 4" xfId="50619" xr:uid="{00000000-0005-0000-0000-000079BB0000}"/>
    <cellStyle name="SAPBEXaggDataEmph 2 3 5" xfId="54583" xr:uid="{79AF013F-4442-4EAF-B58F-F88772BEE82F}"/>
    <cellStyle name="SAPBEXaggDataEmph 2 3 6" xfId="55690" xr:uid="{EAB616D0-1983-4D44-905D-0404CDBE9884}"/>
    <cellStyle name="SAPBEXaggDataEmph 2 4" xfId="23167" xr:uid="{00000000-0005-0000-0000-00007ABB0000}"/>
    <cellStyle name="SAPBEXaggDataEmph 2 4 2" xfId="50620" xr:uid="{00000000-0005-0000-0000-00007BBB0000}"/>
    <cellStyle name="SAPBEXaggDataEmph 2 4 2 2" xfId="50621" xr:uid="{00000000-0005-0000-0000-00007CBB0000}"/>
    <cellStyle name="SAPBEXaggDataEmph 2 4 2 2 2" xfId="50622" xr:uid="{00000000-0005-0000-0000-00007DBB0000}"/>
    <cellStyle name="SAPBEXaggDataEmph 2 4 2 3" xfId="50623" xr:uid="{00000000-0005-0000-0000-00007EBB0000}"/>
    <cellStyle name="SAPBEXaggDataEmph 2 4 3" xfId="50624" xr:uid="{00000000-0005-0000-0000-00007FBB0000}"/>
    <cellStyle name="SAPBEXaggDataEmph 2 4 3 2" xfId="50625" xr:uid="{00000000-0005-0000-0000-000080BB0000}"/>
    <cellStyle name="SAPBEXaggDataEmph 2 4 4" xfId="50626" xr:uid="{00000000-0005-0000-0000-000081BB0000}"/>
    <cellStyle name="SAPBEXaggDataEmph 2 4 5" xfId="55021" xr:uid="{DF36C4BD-A13A-4728-8639-3F7555B63B21}"/>
    <cellStyle name="SAPBEXaggDataEmph 2 4 6" xfId="56031" xr:uid="{338D35B8-3FD0-477A-88E2-0D975BD0DEFC}"/>
    <cellStyle name="SAPBEXaggDataEmph 2 5" xfId="50627" xr:uid="{00000000-0005-0000-0000-000082BB0000}"/>
    <cellStyle name="SAPBEXaggDataEmph 2 5 2" xfId="50628" xr:uid="{00000000-0005-0000-0000-000083BB0000}"/>
    <cellStyle name="SAPBEXaggDataEmph 2 5 2 2" xfId="50629" xr:uid="{00000000-0005-0000-0000-000084BB0000}"/>
    <cellStyle name="SAPBEXaggDataEmph 2 5 3" xfId="50630" xr:uid="{00000000-0005-0000-0000-000085BB0000}"/>
    <cellStyle name="SAPBEXaggDataEmph 2 6" xfId="50631" xr:uid="{00000000-0005-0000-0000-000086BB0000}"/>
    <cellStyle name="SAPBEXaggDataEmph 2 7" xfId="54441" xr:uid="{83159586-B8A5-475E-BA36-4DF3B6A9D309}"/>
    <cellStyle name="SAPBEXaggDataEmph 2 8" xfId="55550" xr:uid="{4DC87FEC-527B-4348-8DD9-1C146472BB42}"/>
    <cellStyle name="SAPBEXaggDataEmph 3" xfId="23168" xr:uid="{00000000-0005-0000-0000-000087BB0000}"/>
    <cellStyle name="SAPBEXaggDataEmph 3 2" xfId="23169" xr:uid="{00000000-0005-0000-0000-000088BB0000}"/>
    <cellStyle name="SAPBEXaggDataEmph 3 2 2" xfId="23170" xr:uid="{00000000-0005-0000-0000-000089BB0000}"/>
    <cellStyle name="SAPBEXaggDataEmph 3 2 2 2" xfId="50632" xr:uid="{00000000-0005-0000-0000-00008ABB0000}"/>
    <cellStyle name="SAPBEXaggDataEmph 3 2 2 2 2" xfId="50633" xr:uid="{00000000-0005-0000-0000-00008BBB0000}"/>
    <cellStyle name="SAPBEXaggDataEmph 3 2 2 2 2 2" xfId="50634" xr:uid="{00000000-0005-0000-0000-00008CBB0000}"/>
    <cellStyle name="SAPBEXaggDataEmph 3 2 2 2 3" xfId="50635" xr:uid="{00000000-0005-0000-0000-00008DBB0000}"/>
    <cellStyle name="SAPBEXaggDataEmph 3 2 2 3" xfId="50636" xr:uid="{00000000-0005-0000-0000-00008EBB0000}"/>
    <cellStyle name="SAPBEXaggDataEmph 3 2 2 3 2" xfId="50637" xr:uid="{00000000-0005-0000-0000-00008FBB0000}"/>
    <cellStyle name="SAPBEXaggDataEmph 3 2 2 4" xfId="50638" xr:uid="{00000000-0005-0000-0000-000090BB0000}"/>
    <cellStyle name="SAPBEXaggDataEmph 3 2 2 5" xfId="55239" xr:uid="{8D986DB5-5A07-4FAF-A3C3-1A727DF307D7}"/>
    <cellStyle name="SAPBEXaggDataEmph 3 2 2 6" xfId="56247" xr:uid="{1B95EF2D-E22C-442F-9871-564B1D33806C}"/>
    <cellStyle name="SAPBEXaggDataEmph 3 2 3" xfId="50639" xr:uid="{00000000-0005-0000-0000-000091BB0000}"/>
    <cellStyle name="SAPBEXaggDataEmph 3 2 3 2" xfId="50640" xr:uid="{00000000-0005-0000-0000-000092BB0000}"/>
    <cellStyle name="SAPBEXaggDataEmph 3 2 3 2 2" xfId="50641" xr:uid="{00000000-0005-0000-0000-000093BB0000}"/>
    <cellStyle name="SAPBEXaggDataEmph 3 2 3 3" xfId="50642" xr:uid="{00000000-0005-0000-0000-000094BB0000}"/>
    <cellStyle name="SAPBEXaggDataEmph 3 2 4" xfId="50643" xr:uid="{00000000-0005-0000-0000-000095BB0000}"/>
    <cellStyle name="SAPBEXaggDataEmph 3 2 5" xfId="54659" xr:uid="{1570E7C8-562A-495A-9B82-887E815FAF04}"/>
    <cellStyle name="SAPBEXaggDataEmph 3 2 6" xfId="55766" xr:uid="{7DD69484-5C91-4155-A4EC-BDAF83C63A63}"/>
    <cellStyle name="SAPBEXaggDataEmph 3 3" xfId="23171" xr:uid="{00000000-0005-0000-0000-000096BB0000}"/>
    <cellStyle name="SAPBEXaggDataEmph 3 3 2" xfId="50644" xr:uid="{00000000-0005-0000-0000-000097BB0000}"/>
    <cellStyle name="SAPBEXaggDataEmph 3 3 2 2" xfId="50645" xr:uid="{00000000-0005-0000-0000-000098BB0000}"/>
    <cellStyle name="SAPBEXaggDataEmph 3 3 2 2 2" xfId="50646" xr:uid="{00000000-0005-0000-0000-000099BB0000}"/>
    <cellStyle name="SAPBEXaggDataEmph 3 3 2 3" xfId="50647" xr:uid="{00000000-0005-0000-0000-00009ABB0000}"/>
    <cellStyle name="SAPBEXaggDataEmph 3 3 2 4" xfId="55282" xr:uid="{6B470DFD-1BB4-4934-813E-057612725B99}"/>
    <cellStyle name="SAPBEXaggDataEmph 3 3 2 5" xfId="56290" xr:uid="{21522100-96E3-41A5-BDBD-D1EE80057AC8}"/>
    <cellStyle name="SAPBEXaggDataEmph 3 3 3" xfId="50648" xr:uid="{00000000-0005-0000-0000-00009BBB0000}"/>
    <cellStyle name="SAPBEXaggDataEmph 3 3 3 2" xfId="50649" xr:uid="{00000000-0005-0000-0000-00009CBB0000}"/>
    <cellStyle name="SAPBEXaggDataEmph 3 3 4" xfId="50650" xr:uid="{00000000-0005-0000-0000-00009DBB0000}"/>
    <cellStyle name="SAPBEXaggDataEmph 3 3 5" xfId="54702" xr:uid="{7ED68599-E930-45E4-9DA3-AAD37FD3D784}"/>
    <cellStyle name="SAPBEXaggDataEmph 3 3 6" xfId="55809" xr:uid="{99CC9263-9092-420C-847B-2CECC8985ABE}"/>
    <cellStyle name="SAPBEXaggDataEmph 3 4" xfId="50651" xr:uid="{00000000-0005-0000-0000-00009EBB0000}"/>
    <cellStyle name="SAPBEXaggDataEmph 3 4 2" xfId="50652" xr:uid="{00000000-0005-0000-0000-00009FBB0000}"/>
    <cellStyle name="SAPBEXaggDataEmph 3 4 2 2" xfId="50653" xr:uid="{00000000-0005-0000-0000-0000A0BB0000}"/>
    <cellStyle name="SAPBEXaggDataEmph 3 4 3" xfId="50654" xr:uid="{00000000-0005-0000-0000-0000A1BB0000}"/>
    <cellStyle name="SAPBEXaggDataEmph 3 4 4" xfId="55061" xr:uid="{28828C70-B563-4294-A5D6-FF1A1F5B9700}"/>
    <cellStyle name="SAPBEXaggDataEmph 3 4 5" xfId="56071" xr:uid="{5B5B786F-61AB-4E23-97A2-774143FA1678}"/>
    <cellStyle name="SAPBEXaggDataEmph 3 5" xfId="50655" xr:uid="{00000000-0005-0000-0000-0000A2BB0000}"/>
    <cellStyle name="SAPBEXaggDataEmph 3 6" xfId="54481" xr:uid="{EE6615FF-6C65-4576-9303-43363A255F98}"/>
    <cellStyle name="SAPBEXaggDataEmph 3 7" xfId="55590" xr:uid="{1269BAA9-41A9-4B42-839E-F21E6DC8E25E}"/>
    <cellStyle name="SAPBEXaggDataEmph 4" xfId="23172" xr:uid="{00000000-0005-0000-0000-0000A3BB0000}"/>
    <cellStyle name="SAPBEXaggDataEmph 4 2" xfId="23173" xr:uid="{00000000-0005-0000-0000-0000A4BB0000}"/>
    <cellStyle name="SAPBEXaggDataEmph 4 2 2" xfId="50656" xr:uid="{00000000-0005-0000-0000-0000A5BB0000}"/>
    <cellStyle name="SAPBEXaggDataEmph 4 2 2 2" xfId="50657" xr:uid="{00000000-0005-0000-0000-0000A6BB0000}"/>
    <cellStyle name="SAPBEXaggDataEmph 4 2 2 2 2" xfId="50658" xr:uid="{00000000-0005-0000-0000-0000A7BB0000}"/>
    <cellStyle name="SAPBEXaggDataEmph 4 2 2 3" xfId="50659" xr:uid="{00000000-0005-0000-0000-0000A8BB0000}"/>
    <cellStyle name="SAPBEXaggDataEmph 4 2 2 4" xfId="55314" xr:uid="{BFB3ADE9-B52C-4323-9D05-F26583BEB276}"/>
    <cellStyle name="SAPBEXaggDataEmph 4 2 2 5" xfId="56322" xr:uid="{7106F76E-EBF0-4916-B684-2B996F90ABFF}"/>
    <cellStyle name="SAPBEXaggDataEmph 4 2 3" xfId="50660" xr:uid="{00000000-0005-0000-0000-0000A9BB0000}"/>
    <cellStyle name="SAPBEXaggDataEmph 4 2 3 2" xfId="50661" xr:uid="{00000000-0005-0000-0000-0000AABB0000}"/>
    <cellStyle name="SAPBEXaggDataEmph 4 2 4" xfId="50662" xr:uid="{00000000-0005-0000-0000-0000ABBB0000}"/>
    <cellStyle name="SAPBEXaggDataEmph 4 2 5" xfId="54734" xr:uid="{76EAB920-FB1C-4868-B055-736E0F7BDB94}"/>
    <cellStyle name="SAPBEXaggDataEmph 4 2 6" xfId="55841" xr:uid="{E33E4219-D231-4F13-8048-726A2AD8EB8A}"/>
    <cellStyle name="SAPBEXaggDataEmph 4 3" xfId="50663" xr:uid="{00000000-0005-0000-0000-0000ACBB0000}"/>
    <cellStyle name="SAPBEXaggDataEmph 4 3 2" xfId="50664" xr:uid="{00000000-0005-0000-0000-0000ADBB0000}"/>
    <cellStyle name="SAPBEXaggDataEmph 4 3 2 2" xfId="50665" xr:uid="{00000000-0005-0000-0000-0000AEBB0000}"/>
    <cellStyle name="SAPBEXaggDataEmph 4 3 3" xfId="50666" xr:uid="{00000000-0005-0000-0000-0000AFBB0000}"/>
    <cellStyle name="SAPBEXaggDataEmph 4 3 4" xfId="55096" xr:uid="{EC658D84-0313-43CD-A82A-E3D3A6EF51AE}"/>
    <cellStyle name="SAPBEXaggDataEmph 4 3 5" xfId="56104" xr:uid="{2635CE4A-25CA-4B0E-BC08-46C6FBB40177}"/>
    <cellStyle name="SAPBEXaggDataEmph 4 4" xfId="50667" xr:uid="{00000000-0005-0000-0000-0000B0BB0000}"/>
    <cellStyle name="SAPBEXaggDataEmph 4 5" xfId="54516" xr:uid="{74DE18B5-7C29-498C-B478-B5BED2FFC353}"/>
    <cellStyle name="SAPBEXaggDataEmph 4 6" xfId="55623" xr:uid="{ECF0672F-30E0-4FA7-B58E-0B524063EAD1}"/>
    <cellStyle name="SAPBEXaggDataEmph 5" xfId="50668" xr:uid="{00000000-0005-0000-0000-0000B1BB0000}"/>
    <cellStyle name="SAPBEXaggDataEmph 5 2" xfId="50669" xr:uid="{00000000-0005-0000-0000-0000B2BB0000}"/>
    <cellStyle name="SAPBEXaggDataEmph 5 2 2" xfId="50670" xr:uid="{00000000-0005-0000-0000-0000B3BB0000}"/>
    <cellStyle name="SAPBEXaggDataEmph 5 2 2 2" xfId="50671" xr:uid="{00000000-0005-0000-0000-0000B4BB0000}"/>
    <cellStyle name="SAPBEXaggDataEmph 5 2 3" xfId="50672" xr:uid="{00000000-0005-0000-0000-0000B5BB0000}"/>
    <cellStyle name="SAPBEXaggDataEmph 5 2 4" xfId="55109" xr:uid="{041B6ECA-410F-42AC-B232-964BD5316F23}"/>
    <cellStyle name="SAPBEXaggDataEmph 5 2 5" xfId="56117" xr:uid="{E2A54AF5-B083-454D-A46D-A0A8AB9FC684}"/>
    <cellStyle name="SAPBEXaggDataEmph 5 3" xfId="50673" xr:uid="{00000000-0005-0000-0000-0000B6BB0000}"/>
    <cellStyle name="SAPBEXaggDataEmph 5 3 2" xfId="50674" xr:uid="{00000000-0005-0000-0000-0000B7BB0000}"/>
    <cellStyle name="SAPBEXaggDataEmph 5 4" xfId="50675" xr:uid="{00000000-0005-0000-0000-0000B8BB0000}"/>
    <cellStyle name="SAPBEXaggDataEmph 5 5" xfId="54529" xr:uid="{AC314DC0-642C-4AEB-85B4-7E8DAC916A58}"/>
    <cellStyle name="SAPBEXaggDataEmph 5 6" xfId="55636" xr:uid="{D0BC3CF1-362F-4FB3-8EDD-A86E905CA90B}"/>
    <cellStyle name="SAPBEXaggDataEmph 6" xfId="50676" xr:uid="{00000000-0005-0000-0000-0000B9BB0000}"/>
    <cellStyle name="SAPBEXaggDataEmph 6 2" xfId="50677" xr:uid="{00000000-0005-0000-0000-0000BABB0000}"/>
    <cellStyle name="SAPBEXaggDataEmph 6 2 2" xfId="50678" xr:uid="{00000000-0005-0000-0000-0000BBBB0000}"/>
    <cellStyle name="SAPBEXaggDataEmph 6 2 3" xfId="55405" xr:uid="{24EF1425-218A-461C-AB85-64370032F336}"/>
    <cellStyle name="SAPBEXaggDataEmph 6 2 4" xfId="56390" xr:uid="{16CD7B2F-CA9D-4482-8372-5C9395AE7504}"/>
    <cellStyle name="SAPBEXaggDataEmph 6 3" xfId="50679" xr:uid="{00000000-0005-0000-0000-0000BCBB0000}"/>
    <cellStyle name="SAPBEXaggDataEmph 6 4" xfId="54825" xr:uid="{9717B91A-8EB5-49A2-B6FA-EA9A48CD90CF}"/>
    <cellStyle name="SAPBEXaggDataEmph 6 5" xfId="55909" xr:uid="{3C28793D-3E74-496D-8064-1E81BA96454F}"/>
    <cellStyle name="SAPBEXaggDataEmph 7" xfId="50680" xr:uid="{00000000-0005-0000-0000-0000BDBB0000}"/>
    <cellStyle name="SAPBEXaggDataEmph 7 2" xfId="55378" xr:uid="{33923686-2C46-4E9C-8A53-CA59C464EDD1}"/>
    <cellStyle name="SAPBEXaggDataEmph 7 2 2" xfId="56369" xr:uid="{3075FF9F-E4E1-4DFA-BC12-E88579DDA88E}"/>
    <cellStyle name="SAPBEXaggDataEmph 7 3" xfId="54798" xr:uid="{4D7AEA0A-B67D-4B2C-85C6-ED57FDE027FD}"/>
    <cellStyle name="SAPBEXaggDataEmph 7 4" xfId="55888" xr:uid="{AFD70310-D28B-4011-ABE6-372F9C6D0ACD}"/>
    <cellStyle name="SAPBEXaggDataEmph 8" xfId="50681" xr:uid="{00000000-0005-0000-0000-0000BEBB0000}"/>
    <cellStyle name="SAPBEXaggDataEmph 8 2" xfId="55413" xr:uid="{F5B82591-2C22-41DE-8510-314B166466B7}"/>
    <cellStyle name="SAPBEXaggDataEmph 8 2 2" xfId="56398" xr:uid="{9CC92081-4248-4AAE-BE3C-D11A71087636}"/>
    <cellStyle name="SAPBEXaggDataEmph 8 3" xfId="54833" xr:uid="{4C738622-74D9-43C9-88E8-41EF35D1163B}"/>
    <cellStyle name="SAPBEXaggDataEmph 8 4" xfId="55917" xr:uid="{2317C57B-68BB-449F-A21D-9A9136024A87}"/>
    <cellStyle name="SAPBEXaggDataEmph 9" xfId="54920" xr:uid="{F94CEF63-26FE-4F33-AF45-CF698963E54F}"/>
    <cellStyle name="SAPBEXaggDataEmph 9 2" xfId="55955" xr:uid="{B5E67B8E-7263-4B84-85CC-00414EF64B4E}"/>
    <cellStyle name="SAPBEXaggItem" xfId="23174" xr:uid="{00000000-0005-0000-0000-0000BFBB0000}"/>
    <cellStyle name="SAPBEXaggItem 10" xfId="54336" xr:uid="{9D2A68A1-4E9B-41F8-A76A-F4E30F55EC4F}"/>
    <cellStyle name="SAPBEXaggItem 11" xfId="55475" xr:uid="{CCC9C116-B6DE-4144-9F04-83A6757A3346}"/>
    <cellStyle name="SAPBEXaggItem 2" xfId="23175" xr:uid="{00000000-0005-0000-0000-0000C0BB0000}"/>
    <cellStyle name="SAPBEXaggItem 2 2" xfId="23176" xr:uid="{00000000-0005-0000-0000-0000C1BB0000}"/>
    <cellStyle name="SAPBEXaggItem 2 2 2" xfId="23177" xr:uid="{00000000-0005-0000-0000-0000C2BB0000}"/>
    <cellStyle name="SAPBEXaggItem 2 2 2 2" xfId="23178" xr:uid="{00000000-0005-0000-0000-0000C3BB0000}"/>
    <cellStyle name="SAPBEXaggItem 2 2 2 2 2" xfId="23179" xr:uid="{00000000-0005-0000-0000-0000C4BB0000}"/>
    <cellStyle name="SAPBEXaggItem 2 2 2 2 2 2" xfId="50682" xr:uid="{00000000-0005-0000-0000-0000C5BB0000}"/>
    <cellStyle name="SAPBEXaggItem 2 2 2 2 2 2 2" xfId="50683" xr:uid="{00000000-0005-0000-0000-0000C6BB0000}"/>
    <cellStyle name="SAPBEXaggItem 2 2 2 2 2 3" xfId="50684" xr:uid="{00000000-0005-0000-0000-0000C7BB0000}"/>
    <cellStyle name="SAPBEXaggItem 2 2 2 2 3" xfId="23180" xr:uid="{00000000-0005-0000-0000-0000C8BB0000}"/>
    <cellStyle name="SAPBEXaggItem 2 2 2 2 3 2" xfId="50685" xr:uid="{00000000-0005-0000-0000-0000C9BB0000}"/>
    <cellStyle name="SAPBEXaggItem 2 2 2 2 4" xfId="50686" xr:uid="{00000000-0005-0000-0000-0000CABB0000}"/>
    <cellStyle name="SAPBEXaggItem 2 2 2 3" xfId="23181" xr:uid="{00000000-0005-0000-0000-0000CBBB0000}"/>
    <cellStyle name="SAPBEXaggItem 2 2 2 3 2" xfId="50687" xr:uid="{00000000-0005-0000-0000-0000CCBB0000}"/>
    <cellStyle name="SAPBEXaggItem 2 2 2 3 2 2" xfId="50688" xr:uid="{00000000-0005-0000-0000-0000CDBB0000}"/>
    <cellStyle name="SAPBEXaggItem 2 2 2 3 3" xfId="50689" xr:uid="{00000000-0005-0000-0000-0000CEBB0000}"/>
    <cellStyle name="SAPBEXaggItem 2 2 2 4" xfId="50690" xr:uid="{00000000-0005-0000-0000-0000CFBB0000}"/>
    <cellStyle name="SAPBEXaggItem 2 2 2 5" xfId="55200" xr:uid="{232F2F43-D4DB-4DB7-B275-4F33B8284CE1}"/>
    <cellStyle name="SAPBEXaggItem 2 2 2 6" xfId="56208" xr:uid="{9E6EF150-0164-4C79-8099-99A3B4454F65}"/>
    <cellStyle name="SAPBEXaggItem 2 2 3" xfId="23182" xr:uid="{00000000-0005-0000-0000-0000D0BB0000}"/>
    <cellStyle name="SAPBEXaggItem 2 2 3 2" xfId="50691" xr:uid="{00000000-0005-0000-0000-0000D1BB0000}"/>
    <cellStyle name="SAPBEXaggItem 2 2 3 2 2" xfId="50692" xr:uid="{00000000-0005-0000-0000-0000D2BB0000}"/>
    <cellStyle name="SAPBEXaggItem 2 2 3 2 2 2" xfId="50693" xr:uid="{00000000-0005-0000-0000-0000D3BB0000}"/>
    <cellStyle name="SAPBEXaggItem 2 2 3 2 3" xfId="50694" xr:uid="{00000000-0005-0000-0000-0000D4BB0000}"/>
    <cellStyle name="SAPBEXaggItem 2 2 3 3" xfId="50695" xr:uid="{00000000-0005-0000-0000-0000D5BB0000}"/>
    <cellStyle name="SAPBEXaggItem 2 2 3 3 2" xfId="50696" xr:uid="{00000000-0005-0000-0000-0000D6BB0000}"/>
    <cellStyle name="SAPBEXaggItem 2 2 3 4" xfId="50697" xr:uid="{00000000-0005-0000-0000-0000D7BB0000}"/>
    <cellStyle name="SAPBEXaggItem 2 2 4" xfId="23183" xr:uid="{00000000-0005-0000-0000-0000D8BB0000}"/>
    <cellStyle name="SAPBEXaggItem 2 2 4 2" xfId="50698" xr:uid="{00000000-0005-0000-0000-0000D9BB0000}"/>
    <cellStyle name="SAPBEXaggItem 2 2 4 2 2" xfId="50699" xr:uid="{00000000-0005-0000-0000-0000DABB0000}"/>
    <cellStyle name="SAPBEXaggItem 2 2 4 3" xfId="50700" xr:uid="{00000000-0005-0000-0000-0000DBBB0000}"/>
    <cellStyle name="SAPBEXaggItem 2 2 5" xfId="50701" xr:uid="{00000000-0005-0000-0000-0000DCBB0000}"/>
    <cellStyle name="SAPBEXaggItem 2 2 6" xfId="54620" xr:uid="{0B5D8B99-A5C1-4830-BCE9-B8397A861546}"/>
    <cellStyle name="SAPBEXaggItem 2 2 7" xfId="55727" xr:uid="{6750ACCB-60BB-498B-9560-E67CA6FED51A}"/>
    <cellStyle name="SAPBEXaggItem 2 3" xfId="23184" xr:uid="{00000000-0005-0000-0000-0000DDBB0000}"/>
    <cellStyle name="SAPBEXaggItem 2 3 2" xfId="23185" xr:uid="{00000000-0005-0000-0000-0000DEBB0000}"/>
    <cellStyle name="SAPBEXaggItem 2 3 2 2" xfId="23186" xr:uid="{00000000-0005-0000-0000-0000DFBB0000}"/>
    <cellStyle name="SAPBEXaggItem 2 3 2 2 2" xfId="23187" xr:uid="{00000000-0005-0000-0000-0000E0BB0000}"/>
    <cellStyle name="SAPBEXaggItem 2 3 2 2 2 2" xfId="50702" xr:uid="{00000000-0005-0000-0000-0000E1BB0000}"/>
    <cellStyle name="SAPBEXaggItem 2 3 2 2 3" xfId="23188" xr:uid="{00000000-0005-0000-0000-0000E2BB0000}"/>
    <cellStyle name="SAPBEXaggItem 2 3 2 3" xfId="23189" xr:uid="{00000000-0005-0000-0000-0000E3BB0000}"/>
    <cellStyle name="SAPBEXaggItem 2 3 2 3 2" xfId="50703" xr:uid="{00000000-0005-0000-0000-0000E4BB0000}"/>
    <cellStyle name="SAPBEXaggItem 2 3 2 4" xfId="50704" xr:uid="{00000000-0005-0000-0000-0000E5BB0000}"/>
    <cellStyle name="SAPBEXaggItem 2 3 2 5" xfId="55112" xr:uid="{087406EE-47EB-40AE-B257-8F8F4C82C632}"/>
    <cellStyle name="SAPBEXaggItem 2 3 2 6" xfId="56120" xr:uid="{77DFD212-9801-492F-B532-F377BD9AB8EA}"/>
    <cellStyle name="SAPBEXaggItem 2 3 3" xfId="23190" xr:uid="{00000000-0005-0000-0000-0000E6BB0000}"/>
    <cellStyle name="SAPBEXaggItem 2 3 3 2" xfId="50705" xr:uid="{00000000-0005-0000-0000-0000E7BB0000}"/>
    <cellStyle name="SAPBEXaggItem 2 3 3 2 2" xfId="50706" xr:uid="{00000000-0005-0000-0000-0000E8BB0000}"/>
    <cellStyle name="SAPBEXaggItem 2 3 3 3" xfId="50707" xr:uid="{00000000-0005-0000-0000-0000E9BB0000}"/>
    <cellStyle name="SAPBEXaggItem 2 3 4" xfId="50708" xr:uid="{00000000-0005-0000-0000-0000EABB0000}"/>
    <cellStyle name="SAPBEXaggItem 2 3 5" xfId="54532" xr:uid="{3D37098A-7AA1-47DB-8D4B-0982821503DA}"/>
    <cellStyle name="SAPBEXaggItem 2 3 6" xfId="55639" xr:uid="{0BB6A09F-23E0-4551-9CD3-CCC510E9FD6E}"/>
    <cellStyle name="SAPBEXaggItem 2 4" xfId="23191" xr:uid="{00000000-0005-0000-0000-0000EBBB0000}"/>
    <cellStyle name="SAPBEXaggItem 2 4 2" xfId="23192" xr:uid="{00000000-0005-0000-0000-0000ECBB0000}"/>
    <cellStyle name="SAPBEXaggItem 2 4 2 2" xfId="23193" xr:uid="{00000000-0005-0000-0000-0000EDBB0000}"/>
    <cellStyle name="SAPBEXaggItem 2 4 2 2 2" xfId="50709" xr:uid="{00000000-0005-0000-0000-0000EEBB0000}"/>
    <cellStyle name="SAPBEXaggItem 2 4 2 3" xfId="23194" xr:uid="{00000000-0005-0000-0000-0000EFBB0000}"/>
    <cellStyle name="SAPBEXaggItem 2 4 3" xfId="23195" xr:uid="{00000000-0005-0000-0000-0000F0BB0000}"/>
    <cellStyle name="SAPBEXaggItem 2 4 3 2" xfId="50710" xr:uid="{00000000-0005-0000-0000-0000F1BB0000}"/>
    <cellStyle name="SAPBEXaggItem 2 4 4" xfId="50711" xr:uid="{00000000-0005-0000-0000-0000F2BB0000}"/>
    <cellStyle name="SAPBEXaggItem 2 4 5" xfId="55022" xr:uid="{0DAB6844-8501-476E-93A0-657E44344496}"/>
    <cellStyle name="SAPBEXaggItem 2 4 6" xfId="56032" xr:uid="{741DF85D-CC4B-46EF-A2EB-0EF9678445AB}"/>
    <cellStyle name="SAPBEXaggItem 2 5" xfId="23196" xr:uid="{00000000-0005-0000-0000-0000F3BB0000}"/>
    <cellStyle name="SAPBEXaggItem 2 5 2" xfId="50712" xr:uid="{00000000-0005-0000-0000-0000F4BB0000}"/>
    <cellStyle name="SAPBEXaggItem 2 5 2 2" xfId="50713" xr:uid="{00000000-0005-0000-0000-0000F5BB0000}"/>
    <cellStyle name="SAPBEXaggItem 2 5 3" xfId="50714" xr:uid="{00000000-0005-0000-0000-0000F6BB0000}"/>
    <cellStyle name="SAPBEXaggItem 2 6" xfId="23197" xr:uid="{00000000-0005-0000-0000-0000F7BB0000}"/>
    <cellStyle name="SAPBEXaggItem 2 7" xfId="54442" xr:uid="{96D9142E-97B6-4C29-8FA0-3B4DB6D21CAB}"/>
    <cellStyle name="SAPBEXaggItem 2 8" xfId="55551" xr:uid="{E20EA5DA-D140-464D-BC42-FEBE170C3E4D}"/>
    <cellStyle name="SAPBEXaggItem 3" xfId="23198" xr:uid="{00000000-0005-0000-0000-0000F8BB0000}"/>
    <cellStyle name="SAPBEXaggItem 3 2" xfId="23199" xr:uid="{00000000-0005-0000-0000-0000F9BB0000}"/>
    <cellStyle name="SAPBEXaggItem 3 2 2" xfId="23200" xr:uid="{00000000-0005-0000-0000-0000FABB0000}"/>
    <cellStyle name="SAPBEXaggItem 3 2 2 2" xfId="23201" xr:uid="{00000000-0005-0000-0000-0000FBBB0000}"/>
    <cellStyle name="SAPBEXaggItem 3 2 2 2 2" xfId="50715" xr:uid="{00000000-0005-0000-0000-0000FCBB0000}"/>
    <cellStyle name="SAPBEXaggItem 3 2 2 2 2 2" xfId="50716" xr:uid="{00000000-0005-0000-0000-0000FDBB0000}"/>
    <cellStyle name="SAPBEXaggItem 3 2 2 2 3" xfId="50717" xr:uid="{00000000-0005-0000-0000-0000FEBB0000}"/>
    <cellStyle name="SAPBEXaggItem 3 2 2 3" xfId="50718" xr:uid="{00000000-0005-0000-0000-0000FFBB0000}"/>
    <cellStyle name="SAPBEXaggItem 3 2 2 3 2" xfId="50719" xr:uid="{00000000-0005-0000-0000-000000BC0000}"/>
    <cellStyle name="SAPBEXaggItem 3 2 2 4" xfId="50720" xr:uid="{00000000-0005-0000-0000-000001BC0000}"/>
    <cellStyle name="SAPBEXaggItem 3 2 2 5" xfId="55172" xr:uid="{A743356C-B724-4820-B698-4E5C6322B0BF}"/>
    <cellStyle name="SAPBEXaggItem 3 2 2 6" xfId="56180" xr:uid="{5894C5E4-E158-4510-83B8-CE86402BC681}"/>
    <cellStyle name="SAPBEXaggItem 3 2 3" xfId="50721" xr:uid="{00000000-0005-0000-0000-000002BC0000}"/>
    <cellStyle name="SAPBEXaggItem 3 2 3 2" xfId="50722" xr:uid="{00000000-0005-0000-0000-000003BC0000}"/>
    <cellStyle name="SAPBEXaggItem 3 2 3 2 2" xfId="50723" xr:uid="{00000000-0005-0000-0000-000004BC0000}"/>
    <cellStyle name="SAPBEXaggItem 3 2 3 3" xfId="50724" xr:uid="{00000000-0005-0000-0000-000005BC0000}"/>
    <cellStyle name="SAPBEXaggItem 3 2 4" xfId="50725" xr:uid="{00000000-0005-0000-0000-000006BC0000}"/>
    <cellStyle name="SAPBEXaggItem 3 2 5" xfId="54592" xr:uid="{B41566FF-4810-49B3-B410-46AE0EB6C331}"/>
    <cellStyle name="SAPBEXaggItem 3 2 6" xfId="55699" xr:uid="{705E4002-ACB0-44C5-B8A4-ADE9DC207B43}"/>
    <cellStyle name="SAPBEXaggItem 3 3" xfId="50726" xr:uid="{00000000-0005-0000-0000-000007BC0000}"/>
    <cellStyle name="SAPBEXaggItem 3 3 2" xfId="50727" xr:uid="{00000000-0005-0000-0000-000008BC0000}"/>
    <cellStyle name="SAPBEXaggItem 3 3 2 2" xfId="50728" xr:uid="{00000000-0005-0000-0000-000009BC0000}"/>
    <cellStyle name="SAPBEXaggItem 3 3 2 2 2" xfId="50729" xr:uid="{00000000-0005-0000-0000-00000ABC0000}"/>
    <cellStyle name="SAPBEXaggItem 3 3 2 3" xfId="50730" xr:uid="{00000000-0005-0000-0000-00000BBC0000}"/>
    <cellStyle name="SAPBEXaggItem 3 3 2 4" xfId="55101" xr:uid="{6FAE0580-99E9-4C56-A42F-668FC9A3BC6E}"/>
    <cellStyle name="SAPBEXaggItem 3 3 2 5" xfId="56109" xr:uid="{FF9E0FF7-8495-483B-A724-013993C1B41C}"/>
    <cellStyle name="SAPBEXaggItem 3 3 3" xfId="50731" xr:uid="{00000000-0005-0000-0000-00000CBC0000}"/>
    <cellStyle name="SAPBEXaggItem 3 3 3 2" xfId="50732" xr:uid="{00000000-0005-0000-0000-00000DBC0000}"/>
    <cellStyle name="SAPBEXaggItem 3 3 4" xfId="50733" xr:uid="{00000000-0005-0000-0000-00000EBC0000}"/>
    <cellStyle name="SAPBEXaggItem 3 3 5" xfId="54521" xr:uid="{648D4B31-2105-431D-8438-9EDC0E1683E7}"/>
    <cellStyle name="SAPBEXaggItem 3 3 6" xfId="55628" xr:uid="{F347E6DA-9CBF-4EE9-A661-35577E94FFB4}"/>
    <cellStyle name="SAPBEXaggItem 3 4" xfId="50734" xr:uid="{00000000-0005-0000-0000-00000FBC0000}"/>
    <cellStyle name="SAPBEXaggItem 3 4 2" xfId="50735" xr:uid="{00000000-0005-0000-0000-000010BC0000}"/>
    <cellStyle name="SAPBEXaggItem 3 4 2 2" xfId="50736" xr:uid="{00000000-0005-0000-0000-000011BC0000}"/>
    <cellStyle name="SAPBEXaggItem 3 4 3" xfId="50737" xr:uid="{00000000-0005-0000-0000-000012BC0000}"/>
    <cellStyle name="SAPBEXaggItem 3 4 4" xfId="54978" xr:uid="{7307E39D-D79A-46BF-8848-C6ABC5524480}"/>
    <cellStyle name="SAPBEXaggItem 3 4 5" xfId="56002" xr:uid="{FE3C57AF-3672-41FA-BC10-C7E5B2C9EEEF}"/>
    <cellStyle name="SAPBEXaggItem 3 5" xfId="50738" xr:uid="{00000000-0005-0000-0000-000013BC0000}"/>
    <cellStyle name="SAPBEXaggItem 3 6" xfId="54398" xr:uid="{A2D88855-0FC2-406D-8877-28080D698CBE}"/>
    <cellStyle name="SAPBEXaggItem 3 7" xfId="55521" xr:uid="{CB8FA094-0AC3-42F0-BD06-D89074016284}"/>
    <cellStyle name="SAPBEXaggItem 4" xfId="23202" xr:uid="{00000000-0005-0000-0000-000014BC0000}"/>
    <cellStyle name="SAPBEXaggItem 4 2" xfId="23203" xr:uid="{00000000-0005-0000-0000-000015BC0000}"/>
    <cellStyle name="SAPBEXaggItem 4 2 2" xfId="23204" xr:uid="{00000000-0005-0000-0000-000016BC0000}"/>
    <cellStyle name="SAPBEXaggItem 4 2 2 2" xfId="23205" xr:uid="{00000000-0005-0000-0000-000017BC0000}"/>
    <cellStyle name="SAPBEXaggItem 4 2 2 2 2" xfId="50739" xr:uid="{00000000-0005-0000-0000-000018BC0000}"/>
    <cellStyle name="SAPBEXaggItem 4 2 2 3" xfId="50740" xr:uid="{00000000-0005-0000-0000-000019BC0000}"/>
    <cellStyle name="SAPBEXaggItem 4 2 2 4" xfId="55285" xr:uid="{B1FA13CA-8FAE-4C83-BBB0-42D022537296}"/>
    <cellStyle name="SAPBEXaggItem 4 2 2 5" xfId="56293" xr:uid="{44CEDAD3-AE35-455C-8E33-28DD1DAF30E0}"/>
    <cellStyle name="SAPBEXaggItem 4 2 3" xfId="50741" xr:uid="{00000000-0005-0000-0000-00001ABC0000}"/>
    <cellStyle name="SAPBEXaggItem 4 2 3 2" xfId="50742" xr:uid="{00000000-0005-0000-0000-00001BBC0000}"/>
    <cellStyle name="SAPBEXaggItem 4 2 4" xfId="50743" xr:uid="{00000000-0005-0000-0000-00001CBC0000}"/>
    <cellStyle name="SAPBEXaggItem 4 2 5" xfId="54705" xr:uid="{2EE9A7BB-9A42-489A-AD93-28C246A63CF4}"/>
    <cellStyle name="SAPBEXaggItem 4 2 6" xfId="55812" xr:uid="{B4328039-65FE-47A7-AC16-BFAB24E00B0C}"/>
    <cellStyle name="SAPBEXaggItem 4 3" xfId="50744" xr:uid="{00000000-0005-0000-0000-00001DBC0000}"/>
    <cellStyle name="SAPBEXaggItem 4 3 2" xfId="50745" xr:uid="{00000000-0005-0000-0000-00001EBC0000}"/>
    <cellStyle name="SAPBEXaggItem 4 3 2 2" xfId="50746" xr:uid="{00000000-0005-0000-0000-00001FBC0000}"/>
    <cellStyle name="SAPBEXaggItem 4 3 3" xfId="50747" xr:uid="{00000000-0005-0000-0000-000020BC0000}"/>
    <cellStyle name="SAPBEXaggItem 4 3 4" xfId="55066" xr:uid="{AFB4D275-3A24-43F3-B768-084C6C5183FD}"/>
    <cellStyle name="SAPBEXaggItem 4 3 5" xfId="56074" xr:uid="{68EBD2B2-9487-44D8-9146-4BBDA5D11B27}"/>
    <cellStyle name="SAPBEXaggItem 4 4" xfId="50748" xr:uid="{00000000-0005-0000-0000-000021BC0000}"/>
    <cellStyle name="SAPBEXaggItem 4 5" xfId="54486" xr:uid="{C640ECA2-62E5-4D4F-AC90-393C23D414E5}"/>
    <cellStyle name="SAPBEXaggItem 4 6" xfId="55593" xr:uid="{3DF65F25-8930-4863-8DAA-D3E3A273A44C}"/>
    <cellStyle name="SAPBEXaggItem 5" xfId="23206" xr:uid="{00000000-0005-0000-0000-000022BC0000}"/>
    <cellStyle name="SAPBEXaggItem 5 2" xfId="23207" xr:uid="{00000000-0005-0000-0000-000023BC0000}"/>
    <cellStyle name="SAPBEXaggItem 5 2 2" xfId="23208" xr:uid="{00000000-0005-0000-0000-000024BC0000}"/>
    <cellStyle name="SAPBEXaggItem 5 2 2 2" xfId="23209" xr:uid="{00000000-0005-0000-0000-000025BC0000}"/>
    <cellStyle name="SAPBEXaggItem 5 2 3" xfId="50749" xr:uid="{00000000-0005-0000-0000-000026BC0000}"/>
    <cellStyle name="SAPBEXaggItem 5 2 4" xfId="55136" xr:uid="{FCF76C2A-29F7-4F62-A6EC-80C71FEC2406}"/>
    <cellStyle name="SAPBEXaggItem 5 2 5" xfId="56144" xr:uid="{79B351E1-4AB8-4EC0-BE53-A364738DB9E7}"/>
    <cellStyle name="SAPBEXaggItem 5 3" xfId="50750" xr:uid="{00000000-0005-0000-0000-000027BC0000}"/>
    <cellStyle name="SAPBEXaggItem 5 3 2" xfId="50751" xr:uid="{00000000-0005-0000-0000-000028BC0000}"/>
    <cellStyle name="SAPBEXaggItem 5 4" xfId="50752" xr:uid="{00000000-0005-0000-0000-000029BC0000}"/>
    <cellStyle name="SAPBEXaggItem 5 5" xfId="54556" xr:uid="{481A77F1-85DB-4A90-A0AA-78233E7B630E}"/>
    <cellStyle name="SAPBEXaggItem 5 6" xfId="55663" xr:uid="{FE52B952-8E9C-448A-AD90-E1C564904F72}"/>
    <cellStyle name="SAPBEXaggItem 6" xfId="23210" xr:uid="{00000000-0005-0000-0000-00002ABC0000}"/>
    <cellStyle name="SAPBEXaggItem 6 2" xfId="23211" xr:uid="{00000000-0005-0000-0000-00002BBC0000}"/>
    <cellStyle name="SAPBEXaggItem 6 2 2" xfId="23212" xr:uid="{00000000-0005-0000-0000-00002CBC0000}"/>
    <cellStyle name="SAPBEXaggItem 6 2 2 2" xfId="23213" xr:uid="{00000000-0005-0000-0000-00002DBC0000}"/>
    <cellStyle name="SAPBEXaggItem 6 2 3" xfId="55363" xr:uid="{5B0999DC-FAD0-41DA-B39F-1EA158BF2605}"/>
    <cellStyle name="SAPBEXaggItem 6 2 4" xfId="56362" xr:uid="{27A39802-1135-443E-8CA0-1BA12B869645}"/>
    <cellStyle name="SAPBEXaggItem 6 3" xfId="50753" xr:uid="{00000000-0005-0000-0000-00002EBC0000}"/>
    <cellStyle name="SAPBEXaggItem 6 4" xfId="54783" xr:uid="{7B4DEB2F-4ACD-447E-A468-D5260F8A55D7}"/>
    <cellStyle name="SAPBEXaggItem 6 5" xfId="55881" xr:uid="{09A4A37B-5E25-4DB2-84E0-17CA7B7D5531}"/>
    <cellStyle name="SAPBEXaggItem 7" xfId="23214" xr:uid="{00000000-0005-0000-0000-00002FBC0000}"/>
    <cellStyle name="SAPBEXaggItem 7 2" xfId="23215" xr:uid="{00000000-0005-0000-0000-000030BC0000}"/>
    <cellStyle name="SAPBEXaggItem 7 2 2" xfId="23216" xr:uid="{00000000-0005-0000-0000-000031BC0000}"/>
    <cellStyle name="SAPBEXaggItem 7 2 2 2" xfId="23217" xr:uid="{00000000-0005-0000-0000-000032BC0000}"/>
    <cellStyle name="SAPBEXaggItem 7 2 3" xfId="55347" xr:uid="{932F46D6-900E-451B-9F11-10823B3C9A3D}"/>
    <cellStyle name="SAPBEXaggItem 7 2 4" xfId="56346" xr:uid="{075FB396-81AB-4603-9C15-E77189D34A31}"/>
    <cellStyle name="SAPBEXaggItem 7 3" xfId="54767" xr:uid="{E56A4325-0938-4645-A452-B816B9FEA42F}"/>
    <cellStyle name="SAPBEXaggItem 7 4" xfId="55865" xr:uid="{49642BCA-78CC-41A4-ABC2-7326E63D5069}"/>
    <cellStyle name="SAPBEXaggItem 8" xfId="23218" xr:uid="{00000000-0005-0000-0000-000033BC0000}"/>
    <cellStyle name="SAPBEXaggItem 8 2" xfId="23219" xr:uid="{00000000-0005-0000-0000-000034BC0000}"/>
    <cellStyle name="SAPBEXaggItem 8 2 2" xfId="23220" xr:uid="{00000000-0005-0000-0000-000035BC0000}"/>
    <cellStyle name="SAPBEXaggItem 8 2 2 2" xfId="23221" xr:uid="{00000000-0005-0000-0000-000036BC0000}"/>
    <cellStyle name="SAPBEXaggItem 8 2 3" xfId="55379" xr:uid="{252104C2-D35D-4AE5-B17D-CA63BCEB280F}"/>
    <cellStyle name="SAPBEXaggItem 8 2 4" xfId="56370" xr:uid="{CA8B515A-D514-4D25-82CB-507CCE4075A9}"/>
    <cellStyle name="SAPBEXaggItem 8 3" xfId="54799" xr:uid="{ACAD652F-7E4F-489E-94C8-541CBAD186AA}"/>
    <cellStyle name="SAPBEXaggItem 8 4" xfId="55889" xr:uid="{8F63F17D-DCDC-4A1D-88B5-A29144BAB289}"/>
    <cellStyle name="SAPBEXaggItem 9" xfId="23222" xr:uid="{00000000-0005-0000-0000-000037BC0000}"/>
    <cellStyle name="SAPBEXaggItem 9 2" xfId="23223" xr:uid="{00000000-0005-0000-0000-000038BC0000}"/>
    <cellStyle name="SAPBEXaggItem 9 2 2" xfId="23224" xr:uid="{00000000-0005-0000-0000-000039BC0000}"/>
    <cellStyle name="SAPBEXaggItem 9 3" xfId="54921" xr:uid="{F8E74D23-F637-4B4E-B7AF-D100E8CC7725}"/>
    <cellStyle name="SAPBEXaggItem 9 4" xfId="55956" xr:uid="{92CFFFB6-B985-4977-8940-55D83F06408E}"/>
    <cellStyle name="SAPBEXaggItem_Use this one" xfId="23225" xr:uid="{00000000-0005-0000-0000-00003ABC0000}"/>
    <cellStyle name="SAPBEXaggItemX" xfId="23226" xr:uid="{00000000-0005-0000-0000-00003BBC0000}"/>
    <cellStyle name="SAPBEXaggItemX 10" xfId="54337" xr:uid="{1ACD691A-B302-4F8E-B0CD-792C34214A83}"/>
    <cellStyle name="SAPBEXaggItemX 11" xfId="55476" xr:uid="{CAD9564B-EF17-4844-954E-C780AD3275CC}"/>
    <cellStyle name="SAPBEXaggItemX 2" xfId="23227" xr:uid="{00000000-0005-0000-0000-00003CBC0000}"/>
    <cellStyle name="SAPBEXaggItemX 2 2" xfId="23228" xr:uid="{00000000-0005-0000-0000-00003DBC0000}"/>
    <cellStyle name="SAPBEXaggItemX 2 2 2" xfId="23229" xr:uid="{00000000-0005-0000-0000-00003EBC0000}"/>
    <cellStyle name="SAPBEXaggItemX 2 2 2 2" xfId="23230" xr:uid="{00000000-0005-0000-0000-00003FBC0000}"/>
    <cellStyle name="SAPBEXaggItemX 2 2 2 2 2" xfId="50754" xr:uid="{00000000-0005-0000-0000-000040BC0000}"/>
    <cellStyle name="SAPBEXaggItemX 2 2 2 2 2 2" xfId="50755" xr:uid="{00000000-0005-0000-0000-000041BC0000}"/>
    <cellStyle name="SAPBEXaggItemX 2 2 2 2 2 2 2" xfId="50756" xr:uid="{00000000-0005-0000-0000-000042BC0000}"/>
    <cellStyle name="SAPBEXaggItemX 2 2 2 2 2 3" xfId="50757" xr:uid="{00000000-0005-0000-0000-000043BC0000}"/>
    <cellStyle name="SAPBEXaggItemX 2 2 2 2 3" xfId="50758" xr:uid="{00000000-0005-0000-0000-000044BC0000}"/>
    <cellStyle name="SAPBEXaggItemX 2 2 2 2 3 2" xfId="50759" xr:uid="{00000000-0005-0000-0000-000045BC0000}"/>
    <cellStyle name="SAPBEXaggItemX 2 2 2 2 4" xfId="50760" xr:uid="{00000000-0005-0000-0000-000046BC0000}"/>
    <cellStyle name="SAPBEXaggItemX 2 2 2 3" xfId="50761" xr:uid="{00000000-0005-0000-0000-000047BC0000}"/>
    <cellStyle name="SAPBEXaggItemX 2 2 2 3 2" xfId="50762" xr:uid="{00000000-0005-0000-0000-000048BC0000}"/>
    <cellStyle name="SAPBEXaggItemX 2 2 2 3 2 2" xfId="50763" xr:uid="{00000000-0005-0000-0000-000049BC0000}"/>
    <cellStyle name="SAPBEXaggItemX 2 2 2 3 3" xfId="50764" xr:uid="{00000000-0005-0000-0000-00004ABC0000}"/>
    <cellStyle name="SAPBEXaggItemX 2 2 2 4" xfId="50765" xr:uid="{00000000-0005-0000-0000-00004BBC0000}"/>
    <cellStyle name="SAPBEXaggItemX 2 2 2 5" xfId="55201" xr:uid="{739C4A2D-5554-4E59-A868-188A288614D3}"/>
    <cellStyle name="SAPBEXaggItemX 2 2 2 6" xfId="56209" xr:uid="{95160C55-E329-4914-B4D7-710290D2F3DF}"/>
    <cellStyle name="SAPBEXaggItemX 2 2 3" xfId="23231" xr:uid="{00000000-0005-0000-0000-00004CBC0000}"/>
    <cellStyle name="SAPBEXaggItemX 2 2 3 2" xfId="50766" xr:uid="{00000000-0005-0000-0000-00004DBC0000}"/>
    <cellStyle name="SAPBEXaggItemX 2 2 3 2 2" xfId="50767" xr:uid="{00000000-0005-0000-0000-00004EBC0000}"/>
    <cellStyle name="SAPBEXaggItemX 2 2 3 2 2 2" xfId="50768" xr:uid="{00000000-0005-0000-0000-00004FBC0000}"/>
    <cellStyle name="SAPBEXaggItemX 2 2 3 2 3" xfId="50769" xr:uid="{00000000-0005-0000-0000-000050BC0000}"/>
    <cellStyle name="SAPBEXaggItemX 2 2 3 3" xfId="50770" xr:uid="{00000000-0005-0000-0000-000051BC0000}"/>
    <cellStyle name="SAPBEXaggItemX 2 2 3 3 2" xfId="50771" xr:uid="{00000000-0005-0000-0000-000052BC0000}"/>
    <cellStyle name="SAPBEXaggItemX 2 2 3 4" xfId="50772" xr:uid="{00000000-0005-0000-0000-000053BC0000}"/>
    <cellStyle name="SAPBEXaggItemX 2 2 4" xfId="50773" xr:uid="{00000000-0005-0000-0000-000054BC0000}"/>
    <cellStyle name="SAPBEXaggItemX 2 2 4 2" xfId="50774" xr:uid="{00000000-0005-0000-0000-000055BC0000}"/>
    <cellStyle name="SAPBEXaggItemX 2 2 4 2 2" xfId="50775" xr:uid="{00000000-0005-0000-0000-000056BC0000}"/>
    <cellStyle name="SAPBEXaggItemX 2 2 4 3" xfId="50776" xr:uid="{00000000-0005-0000-0000-000057BC0000}"/>
    <cellStyle name="SAPBEXaggItemX 2 2 5" xfId="50777" xr:uid="{00000000-0005-0000-0000-000058BC0000}"/>
    <cellStyle name="SAPBEXaggItemX 2 2 6" xfId="54621" xr:uid="{15905A31-F42F-4C76-B24C-4AB48F03DB14}"/>
    <cellStyle name="SAPBEXaggItemX 2 2 7" xfId="55728" xr:uid="{AE4F8AEA-93BC-40E2-924E-A5B3D9921370}"/>
    <cellStyle name="SAPBEXaggItemX 2 3" xfId="23232" xr:uid="{00000000-0005-0000-0000-000059BC0000}"/>
    <cellStyle name="SAPBEXaggItemX 2 3 2" xfId="50778" xr:uid="{00000000-0005-0000-0000-00005ABC0000}"/>
    <cellStyle name="SAPBEXaggItemX 2 3 2 2" xfId="50779" xr:uid="{00000000-0005-0000-0000-00005BBC0000}"/>
    <cellStyle name="SAPBEXaggItemX 2 3 2 2 2" xfId="50780" xr:uid="{00000000-0005-0000-0000-00005CBC0000}"/>
    <cellStyle name="SAPBEXaggItemX 2 3 2 2 2 2" xfId="50781" xr:uid="{00000000-0005-0000-0000-00005DBC0000}"/>
    <cellStyle name="SAPBEXaggItemX 2 3 2 2 3" xfId="50782" xr:uid="{00000000-0005-0000-0000-00005EBC0000}"/>
    <cellStyle name="SAPBEXaggItemX 2 3 2 3" xfId="50783" xr:uid="{00000000-0005-0000-0000-00005FBC0000}"/>
    <cellStyle name="SAPBEXaggItemX 2 3 2 3 2" xfId="50784" xr:uid="{00000000-0005-0000-0000-000060BC0000}"/>
    <cellStyle name="SAPBEXaggItemX 2 3 2 4" xfId="50785" xr:uid="{00000000-0005-0000-0000-000061BC0000}"/>
    <cellStyle name="SAPBEXaggItemX 2 3 2 5" xfId="55244" xr:uid="{09352085-55D8-44EB-8704-8550D30D13E0}"/>
    <cellStyle name="SAPBEXaggItemX 2 3 2 6" xfId="56252" xr:uid="{08FD6F4D-0292-4216-B8D6-251B4294BC79}"/>
    <cellStyle name="SAPBEXaggItemX 2 3 3" xfId="50786" xr:uid="{00000000-0005-0000-0000-000062BC0000}"/>
    <cellStyle name="SAPBEXaggItemX 2 3 3 2" xfId="50787" xr:uid="{00000000-0005-0000-0000-000063BC0000}"/>
    <cellStyle name="SAPBEXaggItemX 2 3 3 2 2" xfId="50788" xr:uid="{00000000-0005-0000-0000-000064BC0000}"/>
    <cellStyle name="SAPBEXaggItemX 2 3 3 3" xfId="50789" xr:uid="{00000000-0005-0000-0000-000065BC0000}"/>
    <cellStyle name="SAPBEXaggItemX 2 3 4" xfId="50790" xr:uid="{00000000-0005-0000-0000-000066BC0000}"/>
    <cellStyle name="SAPBEXaggItemX 2 3 5" xfId="54664" xr:uid="{8B734513-6CCB-4F05-B048-1E8B7A2D53A0}"/>
    <cellStyle name="SAPBEXaggItemX 2 3 6" xfId="55771" xr:uid="{470D7A5F-F677-4098-8C1A-E7DC901C282B}"/>
    <cellStyle name="SAPBEXaggItemX 2 4" xfId="23233" xr:uid="{00000000-0005-0000-0000-000067BC0000}"/>
    <cellStyle name="SAPBEXaggItemX 2 4 2" xfId="50791" xr:uid="{00000000-0005-0000-0000-000068BC0000}"/>
    <cellStyle name="SAPBEXaggItemX 2 4 2 2" xfId="50792" xr:uid="{00000000-0005-0000-0000-000069BC0000}"/>
    <cellStyle name="SAPBEXaggItemX 2 4 2 2 2" xfId="50793" xr:uid="{00000000-0005-0000-0000-00006ABC0000}"/>
    <cellStyle name="SAPBEXaggItemX 2 4 2 3" xfId="50794" xr:uid="{00000000-0005-0000-0000-00006BBC0000}"/>
    <cellStyle name="SAPBEXaggItemX 2 4 3" xfId="50795" xr:uid="{00000000-0005-0000-0000-00006CBC0000}"/>
    <cellStyle name="SAPBEXaggItemX 2 4 3 2" xfId="50796" xr:uid="{00000000-0005-0000-0000-00006DBC0000}"/>
    <cellStyle name="SAPBEXaggItemX 2 4 4" xfId="50797" xr:uid="{00000000-0005-0000-0000-00006EBC0000}"/>
    <cellStyle name="SAPBEXaggItemX 2 4 5" xfId="55023" xr:uid="{0A58F9FE-BFEC-4F3F-A66C-6D82A802B6C2}"/>
    <cellStyle name="SAPBEXaggItemX 2 4 6" xfId="56033" xr:uid="{F0A12DFD-A369-4A92-A751-84A27908C431}"/>
    <cellStyle name="SAPBEXaggItemX 2 5" xfId="50798" xr:uid="{00000000-0005-0000-0000-00006FBC0000}"/>
    <cellStyle name="SAPBEXaggItemX 2 5 2" xfId="50799" xr:uid="{00000000-0005-0000-0000-000070BC0000}"/>
    <cellStyle name="SAPBEXaggItemX 2 5 2 2" xfId="50800" xr:uid="{00000000-0005-0000-0000-000071BC0000}"/>
    <cellStyle name="SAPBEXaggItemX 2 5 3" xfId="50801" xr:uid="{00000000-0005-0000-0000-000072BC0000}"/>
    <cellStyle name="SAPBEXaggItemX 2 6" xfId="50802" xr:uid="{00000000-0005-0000-0000-000073BC0000}"/>
    <cellStyle name="SAPBEXaggItemX 2 7" xfId="54443" xr:uid="{5D36234B-8EB1-4C97-9E62-7ADDABEA431E}"/>
    <cellStyle name="SAPBEXaggItemX 2 8" xfId="55552" xr:uid="{4E09FD05-CAB9-4A2C-BCBD-499E9A0A0549}"/>
    <cellStyle name="SAPBEXaggItemX 3" xfId="23234" xr:uid="{00000000-0005-0000-0000-000074BC0000}"/>
    <cellStyle name="SAPBEXaggItemX 3 2" xfId="23235" xr:uid="{00000000-0005-0000-0000-000075BC0000}"/>
    <cellStyle name="SAPBEXaggItemX 3 2 2" xfId="23236" xr:uid="{00000000-0005-0000-0000-000076BC0000}"/>
    <cellStyle name="SAPBEXaggItemX 3 2 2 2" xfId="50803" xr:uid="{00000000-0005-0000-0000-000077BC0000}"/>
    <cellStyle name="SAPBEXaggItemX 3 2 2 2 2" xfId="50804" xr:uid="{00000000-0005-0000-0000-000078BC0000}"/>
    <cellStyle name="SAPBEXaggItemX 3 2 2 2 2 2" xfId="50805" xr:uid="{00000000-0005-0000-0000-000079BC0000}"/>
    <cellStyle name="SAPBEXaggItemX 3 2 2 2 3" xfId="50806" xr:uid="{00000000-0005-0000-0000-00007ABC0000}"/>
    <cellStyle name="SAPBEXaggItemX 3 2 2 3" xfId="50807" xr:uid="{00000000-0005-0000-0000-00007BBC0000}"/>
    <cellStyle name="SAPBEXaggItemX 3 2 2 3 2" xfId="50808" xr:uid="{00000000-0005-0000-0000-00007CBC0000}"/>
    <cellStyle name="SAPBEXaggItemX 3 2 2 4" xfId="50809" xr:uid="{00000000-0005-0000-0000-00007DBC0000}"/>
    <cellStyle name="SAPBEXaggItemX 3 2 2 5" xfId="55173" xr:uid="{B9BFDDDB-DDC4-4CA4-BC13-86126662E512}"/>
    <cellStyle name="SAPBEXaggItemX 3 2 2 6" xfId="56181" xr:uid="{3B8461F0-9EC0-45F6-BCB9-B59F78CEAA61}"/>
    <cellStyle name="SAPBEXaggItemX 3 2 3" xfId="50810" xr:uid="{00000000-0005-0000-0000-00007EBC0000}"/>
    <cellStyle name="SAPBEXaggItemX 3 2 3 2" xfId="50811" xr:uid="{00000000-0005-0000-0000-00007FBC0000}"/>
    <cellStyle name="SAPBEXaggItemX 3 2 3 2 2" xfId="50812" xr:uid="{00000000-0005-0000-0000-000080BC0000}"/>
    <cellStyle name="SAPBEXaggItemX 3 2 3 3" xfId="50813" xr:uid="{00000000-0005-0000-0000-000081BC0000}"/>
    <cellStyle name="SAPBEXaggItemX 3 2 4" xfId="50814" xr:uid="{00000000-0005-0000-0000-000082BC0000}"/>
    <cellStyle name="SAPBEXaggItemX 3 2 5" xfId="54593" xr:uid="{2910BDE1-7CD8-41DF-AB3D-187C686979C2}"/>
    <cellStyle name="SAPBEXaggItemX 3 2 6" xfId="55700" xr:uid="{642DDB15-B10D-434E-BE09-E12D9FCA311E}"/>
    <cellStyle name="SAPBEXaggItemX 3 3" xfId="23237" xr:uid="{00000000-0005-0000-0000-000083BC0000}"/>
    <cellStyle name="SAPBEXaggItemX 3 3 2" xfId="50815" xr:uid="{00000000-0005-0000-0000-000084BC0000}"/>
    <cellStyle name="SAPBEXaggItemX 3 3 2 2" xfId="50816" xr:uid="{00000000-0005-0000-0000-000085BC0000}"/>
    <cellStyle name="SAPBEXaggItemX 3 3 2 2 2" xfId="50817" xr:uid="{00000000-0005-0000-0000-000086BC0000}"/>
    <cellStyle name="SAPBEXaggItemX 3 3 2 3" xfId="50818" xr:uid="{00000000-0005-0000-0000-000087BC0000}"/>
    <cellStyle name="SAPBEXaggItemX 3 3 2 4" xfId="55160" xr:uid="{726DA75B-A0F0-40C7-9ECA-0657602C5D48}"/>
    <cellStyle name="SAPBEXaggItemX 3 3 2 5" xfId="56168" xr:uid="{1B752CB2-4638-4FD4-AEB2-473FC005C852}"/>
    <cellStyle name="SAPBEXaggItemX 3 3 3" xfId="50819" xr:uid="{00000000-0005-0000-0000-000088BC0000}"/>
    <cellStyle name="SAPBEXaggItemX 3 3 3 2" xfId="50820" xr:uid="{00000000-0005-0000-0000-000089BC0000}"/>
    <cellStyle name="SAPBEXaggItemX 3 3 4" xfId="50821" xr:uid="{00000000-0005-0000-0000-00008ABC0000}"/>
    <cellStyle name="SAPBEXaggItemX 3 3 5" xfId="54580" xr:uid="{EA647804-2A9B-4B75-BF70-34D8F6186599}"/>
    <cellStyle name="SAPBEXaggItemX 3 3 6" xfId="55687" xr:uid="{AA794C7D-8A7A-47EC-BF7C-A48471806164}"/>
    <cellStyle name="SAPBEXaggItemX 3 4" xfId="50822" xr:uid="{00000000-0005-0000-0000-00008BBC0000}"/>
    <cellStyle name="SAPBEXaggItemX 3 4 2" xfId="50823" xr:uid="{00000000-0005-0000-0000-00008CBC0000}"/>
    <cellStyle name="SAPBEXaggItemX 3 4 2 2" xfId="50824" xr:uid="{00000000-0005-0000-0000-00008DBC0000}"/>
    <cellStyle name="SAPBEXaggItemX 3 4 3" xfId="50825" xr:uid="{00000000-0005-0000-0000-00008EBC0000}"/>
    <cellStyle name="SAPBEXaggItemX 3 4 4" xfId="54979" xr:uid="{46933CB9-1AC1-4E6B-9D33-933C2DD6127D}"/>
    <cellStyle name="SAPBEXaggItemX 3 4 5" xfId="56003" xr:uid="{2D8D488C-909B-49B0-A6DC-3BB2A3E512B3}"/>
    <cellStyle name="SAPBEXaggItemX 3 5" xfId="50826" xr:uid="{00000000-0005-0000-0000-00008FBC0000}"/>
    <cellStyle name="SAPBEXaggItemX 3 6" xfId="54399" xr:uid="{69877A58-ACF3-4086-9B06-16AEF2AA7513}"/>
    <cellStyle name="SAPBEXaggItemX 3 7" xfId="55522" xr:uid="{D91BEE0B-F57D-4379-BCD8-37D8F86A12E2}"/>
    <cellStyle name="SAPBEXaggItemX 4" xfId="23238" xr:uid="{00000000-0005-0000-0000-000090BC0000}"/>
    <cellStyle name="SAPBEXaggItemX 4 2" xfId="23239" xr:uid="{00000000-0005-0000-0000-000091BC0000}"/>
    <cellStyle name="SAPBEXaggItemX 4 2 2" xfId="50827" xr:uid="{00000000-0005-0000-0000-000092BC0000}"/>
    <cellStyle name="SAPBEXaggItemX 4 2 2 2" xfId="50828" xr:uid="{00000000-0005-0000-0000-000093BC0000}"/>
    <cellStyle name="SAPBEXaggItemX 4 2 2 2 2" xfId="50829" xr:uid="{00000000-0005-0000-0000-000094BC0000}"/>
    <cellStyle name="SAPBEXaggItemX 4 2 2 3" xfId="50830" xr:uid="{00000000-0005-0000-0000-000095BC0000}"/>
    <cellStyle name="SAPBEXaggItemX 4 2 2 4" xfId="55098" xr:uid="{2349AA38-DBD7-45A9-916C-FCACBD926284}"/>
    <cellStyle name="SAPBEXaggItemX 4 2 2 5" xfId="56106" xr:uid="{F4242B46-E1AB-4F80-9D24-F23C3344AF04}"/>
    <cellStyle name="SAPBEXaggItemX 4 2 3" xfId="50831" xr:uid="{00000000-0005-0000-0000-000096BC0000}"/>
    <cellStyle name="SAPBEXaggItemX 4 2 3 2" xfId="50832" xr:uid="{00000000-0005-0000-0000-000097BC0000}"/>
    <cellStyle name="SAPBEXaggItemX 4 2 4" xfId="50833" xr:uid="{00000000-0005-0000-0000-000098BC0000}"/>
    <cellStyle name="SAPBEXaggItemX 4 2 5" xfId="54518" xr:uid="{30458283-FE4D-4BBA-A8D6-478DDB806E0F}"/>
    <cellStyle name="SAPBEXaggItemX 4 2 6" xfId="55625" xr:uid="{EBAF026A-398E-4643-B6A3-D087E3CDB7E4}"/>
    <cellStyle name="SAPBEXaggItemX 4 3" xfId="50834" xr:uid="{00000000-0005-0000-0000-000099BC0000}"/>
    <cellStyle name="SAPBEXaggItemX 4 3 2" xfId="50835" xr:uid="{00000000-0005-0000-0000-00009ABC0000}"/>
    <cellStyle name="SAPBEXaggItemX 4 3 2 2" xfId="50836" xr:uid="{00000000-0005-0000-0000-00009BBC0000}"/>
    <cellStyle name="SAPBEXaggItemX 4 3 3" xfId="50837" xr:uid="{00000000-0005-0000-0000-00009CBC0000}"/>
    <cellStyle name="SAPBEXaggItemX 4 3 4" xfId="54967" xr:uid="{B11E3797-7D95-48A8-BA2F-E873AD79E8D7}"/>
    <cellStyle name="SAPBEXaggItemX 4 3 5" xfId="55998" xr:uid="{B82CCCF2-BA65-4A61-A7D7-519E6C0069FA}"/>
    <cellStyle name="SAPBEXaggItemX 4 4" xfId="50838" xr:uid="{00000000-0005-0000-0000-00009DBC0000}"/>
    <cellStyle name="SAPBEXaggItemX 4 5" xfId="54387" xr:uid="{F26B7F7C-171C-4D09-A0DC-0ECC2E604EE5}"/>
    <cellStyle name="SAPBEXaggItemX 4 6" xfId="55517" xr:uid="{6DB277F6-CCA7-48F3-B72F-1E860B6402FF}"/>
    <cellStyle name="SAPBEXaggItemX 5" xfId="50839" xr:uid="{00000000-0005-0000-0000-00009EBC0000}"/>
    <cellStyle name="SAPBEXaggItemX 5 2" xfId="50840" xr:uid="{00000000-0005-0000-0000-00009FBC0000}"/>
    <cellStyle name="SAPBEXaggItemX 5 2 2" xfId="50841" xr:uid="{00000000-0005-0000-0000-0000A0BC0000}"/>
    <cellStyle name="SAPBEXaggItemX 5 2 2 2" xfId="50842" xr:uid="{00000000-0005-0000-0000-0000A1BC0000}"/>
    <cellStyle name="SAPBEXaggItemX 5 2 3" xfId="50843" xr:uid="{00000000-0005-0000-0000-0000A2BC0000}"/>
    <cellStyle name="SAPBEXaggItemX 5 2 4" xfId="55150" xr:uid="{A22032A6-654D-410D-A0F6-7C0E646DA814}"/>
    <cellStyle name="SAPBEXaggItemX 5 2 5" xfId="56158" xr:uid="{93035077-848F-41F8-98FF-5D41F9332188}"/>
    <cellStyle name="SAPBEXaggItemX 5 3" xfId="50844" xr:uid="{00000000-0005-0000-0000-0000A3BC0000}"/>
    <cellStyle name="SAPBEXaggItemX 5 3 2" xfId="50845" xr:uid="{00000000-0005-0000-0000-0000A4BC0000}"/>
    <cellStyle name="SAPBEXaggItemX 5 4" xfId="50846" xr:uid="{00000000-0005-0000-0000-0000A5BC0000}"/>
    <cellStyle name="SAPBEXaggItemX 5 5" xfId="54570" xr:uid="{A233AFA7-BEB9-4557-8F04-21F8E03D0328}"/>
    <cellStyle name="SAPBEXaggItemX 5 6" xfId="55677" xr:uid="{398F5E9C-A693-475A-9460-46ED2F78E2EC}"/>
    <cellStyle name="SAPBEXaggItemX 6" xfId="50847" xr:uid="{00000000-0005-0000-0000-0000A6BC0000}"/>
    <cellStyle name="SAPBEXaggItemX 6 2" xfId="50848" xr:uid="{00000000-0005-0000-0000-0000A7BC0000}"/>
    <cellStyle name="SAPBEXaggItemX 6 2 2" xfId="50849" xr:uid="{00000000-0005-0000-0000-0000A8BC0000}"/>
    <cellStyle name="SAPBEXaggItemX 6 2 3" xfId="55362" xr:uid="{5AC350AF-56BF-453C-BF64-BC98F213B10B}"/>
    <cellStyle name="SAPBEXaggItemX 6 2 4" xfId="56361" xr:uid="{BCE12DAD-43B7-43E0-875B-0DF830003018}"/>
    <cellStyle name="SAPBEXaggItemX 6 3" xfId="50850" xr:uid="{00000000-0005-0000-0000-0000A9BC0000}"/>
    <cellStyle name="SAPBEXaggItemX 6 4" xfId="54782" xr:uid="{B92D9C94-9C0B-414D-96B0-C2F6F47D47C7}"/>
    <cellStyle name="SAPBEXaggItemX 6 5" xfId="55880" xr:uid="{115E9BD9-BC1B-45F6-A83D-DF13943DD975}"/>
    <cellStyle name="SAPBEXaggItemX 7" xfId="50851" xr:uid="{00000000-0005-0000-0000-0000AABC0000}"/>
    <cellStyle name="SAPBEXaggItemX 7 2" xfId="55414" xr:uid="{0508B74B-D248-4394-98AC-83A2CF054530}"/>
    <cellStyle name="SAPBEXaggItemX 7 2 2" xfId="56399" xr:uid="{D2B0DC80-5FA2-48A8-BCB5-1C0CA68C08F8}"/>
    <cellStyle name="SAPBEXaggItemX 7 3" xfId="54834" xr:uid="{CCD323DB-8C49-484A-BBB1-BC77F85FCDC9}"/>
    <cellStyle name="SAPBEXaggItemX 7 4" xfId="55918" xr:uid="{7B5207F6-C028-4171-B7A1-DD7D3502B6F0}"/>
    <cellStyle name="SAPBEXaggItemX 8" xfId="50852" xr:uid="{00000000-0005-0000-0000-0000ABBC0000}"/>
    <cellStyle name="SAPBEXaggItemX 8 2" xfId="55421" xr:uid="{EF30862C-9A70-49EF-84C2-783BA1157312}"/>
    <cellStyle name="SAPBEXaggItemX 8 2 2" xfId="56406" xr:uid="{269D051E-5A59-45A3-8139-BAB3C6131A58}"/>
    <cellStyle name="SAPBEXaggItemX 8 3" xfId="54841" xr:uid="{3963B7EF-CFA8-4D1C-86BF-28E36A492380}"/>
    <cellStyle name="SAPBEXaggItemX 8 4" xfId="55925" xr:uid="{658E5A0B-F487-46E3-950F-9DFDDD070CC1}"/>
    <cellStyle name="SAPBEXaggItemX 9" xfId="50853" xr:uid="{00000000-0005-0000-0000-0000ACBC0000}"/>
    <cellStyle name="SAPBEXaggItemX 9 2" xfId="54922" xr:uid="{61FE87BC-734B-43AD-9CBB-31411D81AA80}"/>
    <cellStyle name="SAPBEXaggItemX 9 3" xfId="55957" xr:uid="{8D673DFB-5AED-4B99-AE90-549F01104418}"/>
    <cellStyle name="SAPBEXchaText" xfId="23240" xr:uid="{00000000-0005-0000-0000-0000ADBC0000}"/>
    <cellStyle name="SAPBEXchaText 2" xfId="23241" xr:uid="{00000000-0005-0000-0000-0000AEBC0000}"/>
    <cellStyle name="SAPBEXchaText 2 2" xfId="23242" xr:uid="{00000000-0005-0000-0000-0000AFBC0000}"/>
    <cellStyle name="SAPBEXchaText 2 2 2" xfId="23243" xr:uid="{00000000-0005-0000-0000-0000B0BC0000}"/>
    <cellStyle name="SAPBEXchaText 2 2 2 2" xfId="23244" xr:uid="{00000000-0005-0000-0000-0000B1BC0000}"/>
    <cellStyle name="SAPBEXchaText 2 2 2 2 2" xfId="23245" xr:uid="{00000000-0005-0000-0000-0000B2BC0000}"/>
    <cellStyle name="SAPBEXchaText 2 2 3" xfId="23246" xr:uid="{00000000-0005-0000-0000-0000B3BC0000}"/>
    <cellStyle name="SAPBEXchaText 2 3" xfId="23247" xr:uid="{00000000-0005-0000-0000-0000B4BC0000}"/>
    <cellStyle name="SAPBEXchaText 2 3 2" xfId="23248" xr:uid="{00000000-0005-0000-0000-0000B5BC0000}"/>
    <cellStyle name="SAPBEXchaText 2 3 2 2" xfId="23249" xr:uid="{00000000-0005-0000-0000-0000B6BC0000}"/>
    <cellStyle name="SAPBEXchaText 2 3 2 2 2" xfId="23250" xr:uid="{00000000-0005-0000-0000-0000B7BC0000}"/>
    <cellStyle name="SAPBEXchaText 2 4" xfId="23251" xr:uid="{00000000-0005-0000-0000-0000B8BC0000}"/>
    <cellStyle name="SAPBEXchaText 2 4 2" xfId="23252" xr:uid="{00000000-0005-0000-0000-0000B9BC0000}"/>
    <cellStyle name="SAPBEXchaText 2 4 2 2" xfId="23253" xr:uid="{00000000-0005-0000-0000-0000BABC0000}"/>
    <cellStyle name="SAPBEXchaText 2 5" xfId="23254" xr:uid="{00000000-0005-0000-0000-0000BBBC0000}"/>
    <cellStyle name="SAPBEXchaText 3" xfId="23255" xr:uid="{00000000-0005-0000-0000-0000BCBC0000}"/>
    <cellStyle name="SAPBEXchaText 3 2" xfId="23256" xr:uid="{00000000-0005-0000-0000-0000BDBC0000}"/>
    <cellStyle name="SAPBEXchaText 3 2 2" xfId="23257" xr:uid="{00000000-0005-0000-0000-0000BEBC0000}"/>
    <cellStyle name="SAPBEXchaText 3 2 2 2" xfId="23258" xr:uid="{00000000-0005-0000-0000-0000BFBC0000}"/>
    <cellStyle name="SAPBEXchaText 4" xfId="23259" xr:uid="{00000000-0005-0000-0000-0000C0BC0000}"/>
    <cellStyle name="SAPBEXchaText 4 2" xfId="23260" xr:uid="{00000000-0005-0000-0000-0000C1BC0000}"/>
    <cellStyle name="SAPBEXchaText 4 2 2" xfId="23261" xr:uid="{00000000-0005-0000-0000-0000C2BC0000}"/>
    <cellStyle name="SAPBEXchaText 4 2 2 2" xfId="23262" xr:uid="{00000000-0005-0000-0000-0000C3BC0000}"/>
    <cellStyle name="SAPBEXchaText 5" xfId="23263" xr:uid="{00000000-0005-0000-0000-0000C4BC0000}"/>
    <cellStyle name="SAPBEXchaText 5 2" xfId="23264" xr:uid="{00000000-0005-0000-0000-0000C5BC0000}"/>
    <cellStyle name="SAPBEXchaText 5 2 2" xfId="23265" xr:uid="{00000000-0005-0000-0000-0000C6BC0000}"/>
    <cellStyle name="SAPBEXchaText 5 2 2 2" xfId="23266" xr:uid="{00000000-0005-0000-0000-0000C7BC0000}"/>
    <cellStyle name="SAPBEXchaText 6" xfId="23267" xr:uid="{00000000-0005-0000-0000-0000C8BC0000}"/>
    <cellStyle name="SAPBEXchaText 6 2" xfId="23268" xr:uid="{00000000-0005-0000-0000-0000C9BC0000}"/>
    <cellStyle name="SAPBEXchaText 6 2 2" xfId="23269" xr:uid="{00000000-0005-0000-0000-0000CABC0000}"/>
    <cellStyle name="SAPBEXchaText 6 2 2 2" xfId="23270" xr:uid="{00000000-0005-0000-0000-0000CBBC0000}"/>
    <cellStyle name="SAPBEXchaText 7" xfId="23271" xr:uid="{00000000-0005-0000-0000-0000CCBC0000}"/>
    <cellStyle name="SAPBEXchaText 7 2" xfId="23272" xr:uid="{00000000-0005-0000-0000-0000CDBC0000}"/>
    <cellStyle name="SAPBEXchaText 7 2 2" xfId="23273" xr:uid="{00000000-0005-0000-0000-0000CEBC0000}"/>
    <cellStyle name="SAPBEXchaText 7 2 2 2" xfId="23274" xr:uid="{00000000-0005-0000-0000-0000CFBC0000}"/>
    <cellStyle name="SAPBEXchaText 8" xfId="23275" xr:uid="{00000000-0005-0000-0000-0000D0BC0000}"/>
    <cellStyle name="SAPBEXchaText 8 2" xfId="23276" xr:uid="{00000000-0005-0000-0000-0000D1BC0000}"/>
    <cellStyle name="SAPBEXchaText 8 2 2" xfId="23277" xr:uid="{00000000-0005-0000-0000-0000D2BC0000}"/>
    <cellStyle name="SAPBEXchaText 8 2 2 2" xfId="23278" xr:uid="{00000000-0005-0000-0000-0000D3BC0000}"/>
    <cellStyle name="SAPBEXchaText 9" xfId="23279" xr:uid="{00000000-0005-0000-0000-0000D4BC0000}"/>
    <cellStyle name="SAPBEXchaText 9 2" xfId="23280" xr:uid="{00000000-0005-0000-0000-0000D5BC0000}"/>
    <cellStyle name="SAPBEXchaText 9 2 2" xfId="23281" xr:uid="{00000000-0005-0000-0000-0000D6BC0000}"/>
    <cellStyle name="SAPBEXchaText_Use this one" xfId="23282" xr:uid="{00000000-0005-0000-0000-0000D7BC0000}"/>
    <cellStyle name="SAPBEXexcBad7" xfId="23283" xr:uid="{00000000-0005-0000-0000-0000D8BC0000}"/>
    <cellStyle name="SAPBEXexcBad7 10" xfId="54338" xr:uid="{DCB48112-9BD4-494F-980C-4026F19C6EE3}"/>
    <cellStyle name="SAPBEXexcBad7 11" xfId="55477" xr:uid="{23FD48F1-B410-4FC9-B99C-7AA223D6FF35}"/>
    <cellStyle name="SAPBEXexcBad7 2" xfId="23284" xr:uid="{00000000-0005-0000-0000-0000D9BC0000}"/>
    <cellStyle name="SAPBEXexcBad7 2 2" xfId="23285" xr:uid="{00000000-0005-0000-0000-0000DABC0000}"/>
    <cellStyle name="SAPBEXexcBad7 2 2 2" xfId="23286" xr:uid="{00000000-0005-0000-0000-0000DBBC0000}"/>
    <cellStyle name="SAPBEXexcBad7 2 2 2 2" xfId="23287" xr:uid="{00000000-0005-0000-0000-0000DCBC0000}"/>
    <cellStyle name="SAPBEXexcBad7 2 2 2 2 2" xfId="50854" xr:uid="{00000000-0005-0000-0000-0000DDBC0000}"/>
    <cellStyle name="SAPBEXexcBad7 2 2 2 2 2 2" xfId="50855" xr:uid="{00000000-0005-0000-0000-0000DEBC0000}"/>
    <cellStyle name="SAPBEXexcBad7 2 2 2 2 2 2 2" xfId="50856" xr:uid="{00000000-0005-0000-0000-0000DFBC0000}"/>
    <cellStyle name="SAPBEXexcBad7 2 2 2 2 2 3" xfId="50857" xr:uid="{00000000-0005-0000-0000-0000E0BC0000}"/>
    <cellStyle name="SAPBEXexcBad7 2 2 2 2 3" xfId="50858" xr:uid="{00000000-0005-0000-0000-0000E1BC0000}"/>
    <cellStyle name="SAPBEXexcBad7 2 2 2 2 3 2" xfId="50859" xr:uid="{00000000-0005-0000-0000-0000E2BC0000}"/>
    <cellStyle name="SAPBEXexcBad7 2 2 2 2 4" xfId="50860" xr:uid="{00000000-0005-0000-0000-0000E3BC0000}"/>
    <cellStyle name="SAPBEXexcBad7 2 2 2 3" xfId="50861" xr:uid="{00000000-0005-0000-0000-0000E4BC0000}"/>
    <cellStyle name="SAPBEXexcBad7 2 2 2 3 2" xfId="50862" xr:uid="{00000000-0005-0000-0000-0000E5BC0000}"/>
    <cellStyle name="SAPBEXexcBad7 2 2 2 3 2 2" xfId="50863" xr:uid="{00000000-0005-0000-0000-0000E6BC0000}"/>
    <cellStyle name="SAPBEXexcBad7 2 2 2 3 3" xfId="50864" xr:uid="{00000000-0005-0000-0000-0000E7BC0000}"/>
    <cellStyle name="SAPBEXexcBad7 2 2 2 4" xfId="50865" xr:uid="{00000000-0005-0000-0000-0000E8BC0000}"/>
    <cellStyle name="SAPBEXexcBad7 2 2 2 5" xfId="55202" xr:uid="{BAF05709-DE16-4A9E-8D57-23460F3B22E0}"/>
    <cellStyle name="SAPBEXexcBad7 2 2 2 6" xfId="56210" xr:uid="{721A2E79-F8A2-4B31-9128-417A61A7A55E}"/>
    <cellStyle name="SAPBEXexcBad7 2 2 3" xfId="23288" xr:uid="{00000000-0005-0000-0000-0000E9BC0000}"/>
    <cellStyle name="SAPBEXexcBad7 2 2 3 2" xfId="50866" xr:uid="{00000000-0005-0000-0000-0000EABC0000}"/>
    <cellStyle name="SAPBEXexcBad7 2 2 3 2 2" xfId="50867" xr:uid="{00000000-0005-0000-0000-0000EBBC0000}"/>
    <cellStyle name="SAPBEXexcBad7 2 2 3 2 2 2" xfId="50868" xr:uid="{00000000-0005-0000-0000-0000ECBC0000}"/>
    <cellStyle name="SAPBEXexcBad7 2 2 3 2 3" xfId="50869" xr:uid="{00000000-0005-0000-0000-0000EDBC0000}"/>
    <cellStyle name="SAPBEXexcBad7 2 2 3 3" xfId="50870" xr:uid="{00000000-0005-0000-0000-0000EEBC0000}"/>
    <cellStyle name="SAPBEXexcBad7 2 2 3 3 2" xfId="50871" xr:uid="{00000000-0005-0000-0000-0000EFBC0000}"/>
    <cellStyle name="SAPBEXexcBad7 2 2 3 4" xfId="50872" xr:uid="{00000000-0005-0000-0000-0000F0BC0000}"/>
    <cellStyle name="SAPBEXexcBad7 2 2 4" xfId="50873" xr:uid="{00000000-0005-0000-0000-0000F1BC0000}"/>
    <cellStyle name="SAPBEXexcBad7 2 2 4 2" xfId="50874" xr:uid="{00000000-0005-0000-0000-0000F2BC0000}"/>
    <cellStyle name="SAPBEXexcBad7 2 2 4 2 2" xfId="50875" xr:uid="{00000000-0005-0000-0000-0000F3BC0000}"/>
    <cellStyle name="SAPBEXexcBad7 2 2 4 3" xfId="50876" xr:uid="{00000000-0005-0000-0000-0000F4BC0000}"/>
    <cellStyle name="SAPBEXexcBad7 2 2 5" xfId="50877" xr:uid="{00000000-0005-0000-0000-0000F5BC0000}"/>
    <cellStyle name="SAPBEXexcBad7 2 2 6" xfId="54622" xr:uid="{FAA2F672-B404-4D3E-AEAD-F3C2445FEBDA}"/>
    <cellStyle name="SAPBEXexcBad7 2 2 7" xfId="55729" xr:uid="{B4B5C3FB-773A-4030-927E-AD204F55B652}"/>
    <cellStyle name="SAPBEXexcBad7 2 3" xfId="23289" xr:uid="{00000000-0005-0000-0000-0000F6BC0000}"/>
    <cellStyle name="SAPBEXexcBad7 2 3 2" xfId="50878" xr:uid="{00000000-0005-0000-0000-0000F7BC0000}"/>
    <cellStyle name="SAPBEXexcBad7 2 3 2 2" xfId="50879" xr:uid="{00000000-0005-0000-0000-0000F8BC0000}"/>
    <cellStyle name="SAPBEXexcBad7 2 3 2 2 2" xfId="50880" xr:uid="{00000000-0005-0000-0000-0000F9BC0000}"/>
    <cellStyle name="SAPBEXexcBad7 2 3 2 2 2 2" xfId="50881" xr:uid="{00000000-0005-0000-0000-0000FABC0000}"/>
    <cellStyle name="SAPBEXexcBad7 2 3 2 2 3" xfId="50882" xr:uid="{00000000-0005-0000-0000-0000FBBC0000}"/>
    <cellStyle name="SAPBEXexcBad7 2 3 2 3" xfId="50883" xr:uid="{00000000-0005-0000-0000-0000FCBC0000}"/>
    <cellStyle name="SAPBEXexcBad7 2 3 2 3 2" xfId="50884" xr:uid="{00000000-0005-0000-0000-0000FDBC0000}"/>
    <cellStyle name="SAPBEXexcBad7 2 3 2 4" xfId="50885" xr:uid="{00000000-0005-0000-0000-0000FEBC0000}"/>
    <cellStyle name="SAPBEXexcBad7 2 3 2 5" xfId="55245" xr:uid="{138AFB08-475A-42E5-BB3D-B3DA89600A96}"/>
    <cellStyle name="SAPBEXexcBad7 2 3 2 6" xfId="56253" xr:uid="{BFB46DEF-3315-41F5-96F6-766ABDAF760F}"/>
    <cellStyle name="SAPBEXexcBad7 2 3 3" xfId="50886" xr:uid="{00000000-0005-0000-0000-0000FFBC0000}"/>
    <cellStyle name="SAPBEXexcBad7 2 3 3 2" xfId="50887" xr:uid="{00000000-0005-0000-0000-000000BD0000}"/>
    <cellStyle name="SAPBEXexcBad7 2 3 3 2 2" xfId="50888" xr:uid="{00000000-0005-0000-0000-000001BD0000}"/>
    <cellStyle name="SAPBEXexcBad7 2 3 3 3" xfId="50889" xr:uid="{00000000-0005-0000-0000-000002BD0000}"/>
    <cellStyle name="SAPBEXexcBad7 2 3 4" xfId="50890" xr:uid="{00000000-0005-0000-0000-000003BD0000}"/>
    <cellStyle name="SAPBEXexcBad7 2 3 5" xfId="54665" xr:uid="{2C8394C2-EA49-4671-BA1D-CCCA9F533935}"/>
    <cellStyle name="SAPBEXexcBad7 2 3 6" xfId="55772" xr:uid="{173D8CBE-A5FB-4ED9-8373-C554E92C7A64}"/>
    <cellStyle name="SAPBEXexcBad7 2 4" xfId="23290" xr:uid="{00000000-0005-0000-0000-000004BD0000}"/>
    <cellStyle name="SAPBEXexcBad7 2 4 2" xfId="50891" xr:uid="{00000000-0005-0000-0000-000005BD0000}"/>
    <cellStyle name="SAPBEXexcBad7 2 4 2 2" xfId="50892" xr:uid="{00000000-0005-0000-0000-000006BD0000}"/>
    <cellStyle name="SAPBEXexcBad7 2 4 2 2 2" xfId="50893" xr:uid="{00000000-0005-0000-0000-000007BD0000}"/>
    <cellStyle name="SAPBEXexcBad7 2 4 2 3" xfId="50894" xr:uid="{00000000-0005-0000-0000-000008BD0000}"/>
    <cellStyle name="SAPBEXexcBad7 2 4 3" xfId="50895" xr:uid="{00000000-0005-0000-0000-000009BD0000}"/>
    <cellStyle name="SAPBEXexcBad7 2 4 3 2" xfId="50896" xr:uid="{00000000-0005-0000-0000-00000ABD0000}"/>
    <cellStyle name="SAPBEXexcBad7 2 4 4" xfId="50897" xr:uid="{00000000-0005-0000-0000-00000BBD0000}"/>
    <cellStyle name="SAPBEXexcBad7 2 4 5" xfId="55024" xr:uid="{C4FEEC06-11DF-4B91-A7DF-955B24061292}"/>
    <cellStyle name="SAPBEXexcBad7 2 4 6" xfId="56034" xr:uid="{DC04C5BD-A7EB-40D2-9040-50DA0AD4DF3A}"/>
    <cellStyle name="SAPBEXexcBad7 2 5" xfId="50898" xr:uid="{00000000-0005-0000-0000-00000CBD0000}"/>
    <cellStyle name="SAPBEXexcBad7 2 5 2" xfId="50899" xr:uid="{00000000-0005-0000-0000-00000DBD0000}"/>
    <cellStyle name="SAPBEXexcBad7 2 5 2 2" xfId="50900" xr:uid="{00000000-0005-0000-0000-00000EBD0000}"/>
    <cellStyle name="SAPBEXexcBad7 2 5 3" xfId="50901" xr:uid="{00000000-0005-0000-0000-00000FBD0000}"/>
    <cellStyle name="SAPBEXexcBad7 2 6" xfId="50902" xr:uid="{00000000-0005-0000-0000-000010BD0000}"/>
    <cellStyle name="SAPBEXexcBad7 2 7" xfId="54444" xr:uid="{413FD79C-4ECD-41BD-A51E-768B7AFAA733}"/>
    <cellStyle name="SAPBEXexcBad7 2 8" xfId="55553" xr:uid="{D4E86F0C-55BF-44A8-A2B9-F0EE5C6F7F78}"/>
    <cellStyle name="SAPBEXexcBad7 3" xfId="23291" xr:uid="{00000000-0005-0000-0000-000011BD0000}"/>
    <cellStyle name="SAPBEXexcBad7 3 2" xfId="23292" xr:uid="{00000000-0005-0000-0000-000012BD0000}"/>
    <cellStyle name="SAPBEXexcBad7 3 2 2" xfId="23293" xr:uid="{00000000-0005-0000-0000-000013BD0000}"/>
    <cellStyle name="SAPBEXexcBad7 3 2 2 2" xfId="50903" xr:uid="{00000000-0005-0000-0000-000014BD0000}"/>
    <cellStyle name="SAPBEXexcBad7 3 2 2 2 2" xfId="50904" xr:uid="{00000000-0005-0000-0000-000015BD0000}"/>
    <cellStyle name="SAPBEXexcBad7 3 2 2 2 2 2" xfId="50905" xr:uid="{00000000-0005-0000-0000-000016BD0000}"/>
    <cellStyle name="SAPBEXexcBad7 3 2 2 2 3" xfId="50906" xr:uid="{00000000-0005-0000-0000-000017BD0000}"/>
    <cellStyle name="SAPBEXexcBad7 3 2 2 3" xfId="50907" xr:uid="{00000000-0005-0000-0000-000018BD0000}"/>
    <cellStyle name="SAPBEXexcBad7 3 2 2 3 2" xfId="50908" xr:uid="{00000000-0005-0000-0000-000019BD0000}"/>
    <cellStyle name="SAPBEXexcBad7 3 2 2 4" xfId="50909" xr:uid="{00000000-0005-0000-0000-00001ABD0000}"/>
    <cellStyle name="SAPBEXexcBad7 3 2 2 5" xfId="55174" xr:uid="{0FFE3F08-4357-4641-B78E-09FAE75D16A1}"/>
    <cellStyle name="SAPBEXexcBad7 3 2 2 6" xfId="56182" xr:uid="{98A412E4-8B88-416F-99C8-4542062371F4}"/>
    <cellStyle name="SAPBEXexcBad7 3 2 3" xfId="50910" xr:uid="{00000000-0005-0000-0000-00001BBD0000}"/>
    <cellStyle name="SAPBEXexcBad7 3 2 3 2" xfId="50911" xr:uid="{00000000-0005-0000-0000-00001CBD0000}"/>
    <cellStyle name="SAPBEXexcBad7 3 2 3 2 2" xfId="50912" xr:uid="{00000000-0005-0000-0000-00001DBD0000}"/>
    <cellStyle name="SAPBEXexcBad7 3 2 3 3" xfId="50913" xr:uid="{00000000-0005-0000-0000-00001EBD0000}"/>
    <cellStyle name="SAPBEXexcBad7 3 2 4" xfId="50914" xr:uid="{00000000-0005-0000-0000-00001FBD0000}"/>
    <cellStyle name="SAPBEXexcBad7 3 2 5" xfId="54594" xr:uid="{80FBC603-501F-4C52-8632-0108D20DDA1E}"/>
    <cellStyle name="SAPBEXexcBad7 3 2 6" xfId="55701" xr:uid="{F303068E-C14A-4990-8614-68B6B3B57CDE}"/>
    <cellStyle name="SAPBEXexcBad7 3 3" xfId="23294" xr:uid="{00000000-0005-0000-0000-000020BD0000}"/>
    <cellStyle name="SAPBEXexcBad7 3 3 2" xfId="50915" xr:uid="{00000000-0005-0000-0000-000021BD0000}"/>
    <cellStyle name="SAPBEXexcBad7 3 3 2 2" xfId="50916" xr:uid="{00000000-0005-0000-0000-000022BD0000}"/>
    <cellStyle name="SAPBEXexcBad7 3 3 2 2 2" xfId="50917" xr:uid="{00000000-0005-0000-0000-000023BD0000}"/>
    <cellStyle name="SAPBEXexcBad7 3 3 2 3" xfId="50918" xr:uid="{00000000-0005-0000-0000-000024BD0000}"/>
    <cellStyle name="SAPBEXexcBad7 3 3 2 4" xfId="55140" xr:uid="{5C108771-3D9C-47E6-B2FE-E3EE485E6C6B}"/>
    <cellStyle name="SAPBEXexcBad7 3 3 2 5" xfId="56148" xr:uid="{FA61EDE3-9C03-4079-8854-0C7F2F6D3137}"/>
    <cellStyle name="SAPBEXexcBad7 3 3 3" xfId="50919" xr:uid="{00000000-0005-0000-0000-000025BD0000}"/>
    <cellStyle name="SAPBEXexcBad7 3 3 3 2" xfId="50920" xr:uid="{00000000-0005-0000-0000-000026BD0000}"/>
    <cellStyle name="SAPBEXexcBad7 3 3 4" xfId="50921" xr:uid="{00000000-0005-0000-0000-000027BD0000}"/>
    <cellStyle name="SAPBEXexcBad7 3 3 5" xfId="54560" xr:uid="{A3FDCB5A-C9FA-477B-8732-41E46AAE295F}"/>
    <cellStyle name="SAPBEXexcBad7 3 3 6" xfId="55667" xr:uid="{CE5727A8-62CF-4588-90CA-E88AB59A67C2}"/>
    <cellStyle name="SAPBEXexcBad7 3 4" xfId="50922" xr:uid="{00000000-0005-0000-0000-000028BD0000}"/>
    <cellStyle name="SAPBEXexcBad7 3 4 2" xfId="50923" xr:uid="{00000000-0005-0000-0000-000029BD0000}"/>
    <cellStyle name="SAPBEXexcBad7 3 4 2 2" xfId="50924" xr:uid="{00000000-0005-0000-0000-00002ABD0000}"/>
    <cellStyle name="SAPBEXexcBad7 3 4 3" xfId="50925" xr:uid="{00000000-0005-0000-0000-00002BBD0000}"/>
    <cellStyle name="SAPBEXexcBad7 3 4 4" xfId="54981" xr:uid="{D8D83D42-C18D-4D19-8D72-78FABF8A1BD1}"/>
    <cellStyle name="SAPBEXexcBad7 3 4 5" xfId="56005" xr:uid="{4B7A8283-459B-43F7-85AE-F228A34A86E9}"/>
    <cellStyle name="SAPBEXexcBad7 3 5" xfId="50926" xr:uid="{00000000-0005-0000-0000-00002CBD0000}"/>
    <cellStyle name="SAPBEXexcBad7 3 6" xfId="54401" xr:uid="{0ADB0A4F-815A-4BE6-AE51-B49EFB60CBA5}"/>
    <cellStyle name="SAPBEXexcBad7 3 7" xfId="55524" xr:uid="{35D30149-E4F3-48FB-B259-451D8885A06E}"/>
    <cellStyle name="SAPBEXexcBad7 4" xfId="23295" xr:uid="{00000000-0005-0000-0000-00002DBD0000}"/>
    <cellStyle name="SAPBEXexcBad7 4 2" xfId="23296" xr:uid="{00000000-0005-0000-0000-00002EBD0000}"/>
    <cellStyle name="SAPBEXexcBad7 4 2 2" xfId="50927" xr:uid="{00000000-0005-0000-0000-00002FBD0000}"/>
    <cellStyle name="SAPBEXexcBad7 4 2 2 2" xfId="50928" xr:uid="{00000000-0005-0000-0000-000030BD0000}"/>
    <cellStyle name="SAPBEXexcBad7 4 2 2 2 2" xfId="50929" xr:uid="{00000000-0005-0000-0000-000031BD0000}"/>
    <cellStyle name="SAPBEXexcBad7 4 2 2 3" xfId="50930" xr:uid="{00000000-0005-0000-0000-000032BD0000}"/>
    <cellStyle name="SAPBEXexcBad7 4 2 2 4" xfId="55300" xr:uid="{989BCE30-0C6B-457D-A25F-152CA2726B41}"/>
    <cellStyle name="SAPBEXexcBad7 4 2 2 5" xfId="56308" xr:uid="{A879767C-49EA-4763-BD93-90931D0F4667}"/>
    <cellStyle name="SAPBEXexcBad7 4 2 3" xfId="50931" xr:uid="{00000000-0005-0000-0000-000033BD0000}"/>
    <cellStyle name="SAPBEXexcBad7 4 2 3 2" xfId="50932" xr:uid="{00000000-0005-0000-0000-000034BD0000}"/>
    <cellStyle name="SAPBEXexcBad7 4 2 4" xfId="50933" xr:uid="{00000000-0005-0000-0000-000035BD0000}"/>
    <cellStyle name="SAPBEXexcBad7 4 2 5" xfId="54720" xr:uid="{60FE58D0-F25D-4F22-91C3-3DFE34F1E037}"/>
    <cellStyle name="SAPBEXexcBad7 4 2 6" xfId="55827" xr:uid="{CE73078F-8823-4EE0-80C4-325D086479E9}"/>
    <cellStyle name="SAPBEXexcBad7 4 3" xfId="50934" xr:uid="{00000000-0005-0000-0000-000036BD0000}"/>
    <cellStyle name="SAPBEXexcBad7 4 3 2" xfId="50935" xr:uid="{00000000-0005-0000-0000-000037BD0000}"/>
    <cellStyle name="SAPBEXexcBad7 4 3 2 2" xfId="50936" xr:uid="{00000000-0005-0000-0000-000038BD0000}"/>
    <cellStyle name="SAPBEXexcBad7 4 3 3" xfId="50937" xr:uid="{00000000-0005-0000-0000-000039BD0000}"/>
    <cellStyle name="SAPBEXexcBad7 4 3 4" xfId="55081" xr:uid="{BD3D97B5-1156-48C1-A2FC-006D4D2F09EE}"/>
    <cellStyle name="SAPBEXexcBad7 4 3 5" xfId="56089" xr:uid="{E38C5266-D528-482B-A8B6-EED0D8FCE3E4}"/>
    <cellStyle name="SAPBEXexcBad7 4 4" xfId="50938" xr:uid="{00000000-0005-0000-0000-00003ABD0000}"/>
    <cellStyle name="SAPBEXexcBad7 4 5" xfId="54501" xr:uid="{D8D3F97D-CBC5-4A1C-AD4F-B469D785A82A}"/>
    <cellStyle name="SAPBEXexcBad7 4 6" xfId="55608" xr:uid="{1C7B50D6-E761-4B91-84AF-4926E70BFE49}"/>
    <cellStyle name="SAPBEXexcBad7 5" xfId="50939" xr:uid="{00000000-0005-0000-0000-00003BBD0000}"/>
    <cellStyle name="SAPBEXexcBad7 5 2" xfId="50940" xr:uid="{00000000-0005-0000-0000-00003CBD0000}"/>
    <cellStyle name="SAPBEXexcBad7 5 2 2" xfId="50941" xr:uid="{00000000-0005-0000-0000-00003DBD0000}"/>
    <cellStyle name="SAPBEXexcBad7 5 2 2 2" xfId="50942" xr:uid="{00000000-0005-0000-0000-00003EBD0000}"/>
    <cellStyle name="SAPBEXexcBad7 5 2 3" xfId="50943" xr:uid="{00000000-0005-0000-0000-00003FBD0000}"/>
    <cellStyle name="SAPBEXexcBad7 5 2 4" xfId="55144" xr:uid="{BCE91523-7F25-49F2-A118-A53AC7940695}"/>
    <cellStyle name="SAPBEXexcBad7 5 2 5" xfId="56152" xr:uid="{50365442-A7A2-453C-B1B1-A66892A1B8EF}"/>
    <cellStyle name="SAPBEXexcBad7 5 3" xfId="50944" xr:uid="{00000000-0005-0000-0000-000040BD0000}"/>
    <cellStyle name="SAPBEXexcBad7 5 3 2" xfId="50945" xr:uid="{00000000-0005-0000-0000-000041BD0000}"/>
    <cellStyle name="SAPBEXexcBad7 5 4" xfId="50946" xr:uid="{00000000-0005-0000-0000-000042BD0000}"/>
    <cellStyle name="SAPBEXexcBad7 5 5" xfId="54564" xr:uid="{C3B81ACD-918F-4DE7-8862-BC153DA26FE6}"/>
    <cellStyle name="SAPBEXexcBad7 5 6" xfId="55671" xr:uid="{BDCBF112-5CC6-4203-A90F-AE8D4A073C9F}"/>
    <cellStyle name="SAPBEXexcBad7 6" xfId="50947" xr:uid="{00000000-0005-0000-0000-000043BD0000}"/>
    <cellStyle name="SAPBEXexcBad7 6 2" xfId="50948" xr:uid="{00000000-0005-0000-0000-000044BD0000}"/>
    <cellStyle name="SAPBEXexcBad7 6 2 2" xfId="50949" xr:uid="{00000000-0005-0000-0000-000045BD0000}"/>
    <cellStyle name="SAPBEXexcBad7 6 2 3" xfId="55335" xr:uid="{0539023D-5899-4194-B91D-180FF909083B}"/>
    <cellStyle name="SAPBEXexcBad7 6 2 4" xfId="56334" xr:uid="{C5133854-5A17-4CB1-AE8D-7F0E998FA16A}"/>
    <cellStyle name="SAPBEXexcBad7 6 3" xfId="50950" xr:uid="{00000000-0005-0000-0000-000046BD0000}"/>
    <cellStyle name="SAPBEXexcBad7 6 4" xfId="54755" xr:uid="{9A835879-9E89-48F9-B1F0-EE3CC3107D6E}"/>
    <cellStyle name="SAPBEXexcBad7 6 5" xfId="55853" xr:uid="{69C1407F-2329-4562-A66B-B8EE6D425040}"/>
    <cellStyle name="SAPBEXexcBad7 7" xfId="50951" xr:uid="{00000000-0005-0000-0000-000047BD0000}"/>
    <cellStyle name="SAPBEXexcBad7 7 2" xfId="55415" xr:uid="{9FA70726-651A-4B77-9375-77A46AF47E77}"/>
    <cellStyle name="SAPBEXexcBad7 7 2 2" xfId="56400" xr:uid="{596C651C-A59B-47B8-A4D2-A3B15C308C93}"/>
    <cellStyle name="SAPBEXexcBad7 7 3" xfId="54835" xr:uid="{9DCE0602-BE6C-49AD-B97C-D306A5372499}"/>
    <cellStyle name="SAPBEXexcBad7 7 4" xfId="55919" xr:uid="{DA086611-3CDE-4B0F-BC29-C961E2208244}"/>
    <cellStyle name="SAPBEXexcBad7 8" xfId="50952" xr:uid="{00000000-0005-0000-0000-000048BD0000}"/>
    <cellStyle name="SAPBEXexcBad7 8 2" xfId="55439" xr:uid="{419F4CE1-6253-428D-B00A-725150CBD060}"/>
    <cellStyle name="SAPBEXexcBad7 8 2 2" xfId="56424" xr:uid="{10CEB5C0-B52C-4D42-A30C-FD99FF6600F4}"/>
    <cellStyle name="SAPBEXexcBad7 8 3" xfId="54859" xr:uid="{62FAA1D7-FB71-4F5E-9147-F63EE5BF1EFD}"/>
    <cellStyle name="SAPBEXexcBad7 8 4" xfId="55943" xr:uid="{077DE47F-EF7A-4D8C-98B5-5B6D99454810}"/>
    <cellStyle name="SAPBEXexcBad7 9" xfId="54923" xr:uid="{6B4A6FB4-899F-452E-9798-1A15B2297939}"/>
    <cellStyle name="SAPBEXexcBad7 9 2" xfId="55958" xr:uid="{C281560F-0650-4676-B880-11D0857F7C9E}"/>
    <cellStyle name="SAPBEXexcBad8" xfId="23297" xr:uid="{00000000-0005-0000-0000-000049BD0000}"/>
    <cellStyle name="SAPBEXexcBad8 10" xfId="54339" xr:uid="{4EE3C8AD-9FF8-4C8B-8983-12736F968B16}"/>
    <cellStyle name="SAPBEXexcBad8 11" xfId="55478" xr:uid="{CBE171C2-BD70-4A6B-B1EF-6EE2FE02BB1A}"/>
    <cellStyle name="SAPBEXexcBad8 2" xfId="23298" xr:uid="{00000000-0005-0000-0000-00004ABD0000}"/>
    <cellStyle name="SAPBEXexcBad8 2 2" xfId="23299" xr:uid="{00000000-0005-0000-0000-00004BBD0000}"/>
    <cellStyle name="SAPBEXexcBad8 2 2 2" xfId="23300" xr:uid="{00000000-0005-0000-0000-00004CBD0000}"/>
    <cellStyle name="SAPBEXexcBad8 2 2 2 2" xfId="23301" xr:uid="{00000000-0005-0000-0000-00004DBD0000}"/>
    <cellStyle name="SAPBEXexcBad8 2 2 2 2 2" xfId="50953" xr:uid="{00000000-0005-0000-0000-00004EBD0000}"/>
    <cellStyle name="SAPBEXexcBad8 2 2 2 2 2 2" xfId="50954" xr:uid="{00000000-0005-0000-0000-00004FBD0000}"/>
    <cellStyle name="SAPBEXexcBad8 2 2 2 2 2 2 2" xfId="50955" xr:uid="{00000000-0005-0000-0000-000050BD0000}"/>
    <cellStyle name="SAPBEXexcBad8 2 2 2 2 2 3" xfId="50956" xr:uid="{00000000-0005-0000-0000-000051BD0000}"/>
    <cellStyle name="SAPBEXexcBad8 2 2 2 2 3" xfId="50957" xr:uid="{00000000-0005-0000-0000-000052BD0000}"/>
    <cellStyle name="SAPBEXexcBad8 2 2 2 2 3 2" xfId="50958" xr:uid="{00000000-0005-0000-0000-000053BD0000}"/>
    <cellStyle name="SAPBEXexcBad8 2 2 2 2 4" xfId="50959" xr:uid="{00000000-0005-0000-0000-000054BD0000}"/>
    <cellStyle name="SAPBEXexcBad8 2 2 2 3" xfId="50960" xr:uid="{00000000-0005-0000-0000-000055BD0000}"/>
    <cellStyle name="SAPBEXexcBad8 2 2 2 3 2" xfId="50961" xr:uid="{00000000-0005-0000-0000-000056BD0000}"/>
    <cellStyle name="SAPBEXexcBad8 2 2 2 3 2 2" xfId="50962" xr:uid="{00000000-0005-0000-0000-000057BD0000}"/>
    <cellStyle name="SAPBEXexcBad8 2 2 2 3 3" xfId="50963" xr:uid="{00000000-0005-0000-0000-000058BD0000}"/>
    <cellStyle name="SAPBEXexcBad8 2 2 2 4" xfId="50964" xr:uid="{00000000-0005-0000-0000-000059BD0000}"/>
    <cellStyle name="SAPBEXexcBad8 2 2 2 5" xfId="55203" xr:uid="{5A6C3FA2-B985-45E8-B8C6-D24E6915BDA2}"/>
    <cellStyle name="SAPBEXexcBad8 2 2 2 6" xfId="56211" xr:uid="{14ACAE6B-EE7D-434D-AEA7-302DE7B46F52}"/>
    <cellStyle name="SAPBEXexcBad8 2 2 3" xfId="23302" xr:uid="{00000000-0005-0000-0000-00005ABD0000}"/>
    <cellStyle name="SAPBEXexcBad8 2 2 3 2" xfId="50965" xr:uid="{00000000-0005-0000-0000-00005BBD0000}"/>
    <cellStyle name="SAPBEXexcBad8 2 2 3 2 2" xfId="50966" xr:uid="{00000000-0005-0000-0000-00005CBD0000}"/>
    <cellStyle name="SAPBEXexcBad8 2 2 3 2 2 2" xfId="50967" xr:uid="{00000000-0005-0000-0000-00005DBD0000}"/>
    <cellStyle name="SAPBEXexcBad8 2 2 3 2 3" xfId="50968" xr:uid="{00000000-0005-0000-0000-00005EBD0000}"/>
    <cellStyle name="SAPBEXexcBad8 2 2 3 3" xfId="50969" xr:uid="{00000000-0005-0000-0000-00005FBD0000}"/>
    <cellStyle name="SAPBEXexcBad8 2 2 3 3 2" xfId="50970" xr:uid="{00000000-0005-0000-0000-000060BD0000}"/>
    <cellStyle name="SAPBEXexcBad8 2 2 3 4" xfId="50971" xr:uid="{00000000-0005-0000-0000-000061BD0000}"/>
    <cellStyle name="SAPBEXexcBad8 2 2 4" xfId="50972" xr:uid="{00000000-0005-0000-0000-000062BD0000}"/>
    <cellStyle name="SAPBEXexcBad8 2 2 4 2" xfId="50973" xr:uid="{00000000-0005-0000-0000-000063BD0000}"/>
    <cellStyle name="SAPBEXexcBad8 2 2 4 2 2" xfId="50974" xr:uid="{00000000-0005-0000-0000-000064BD0000}"/>
    <cellStyle name="SAPBEXexcBad8 2 2 4 3" xfId="50975" xr:uid="{00000000-0005-0000-0000-000065BD0000}"/>
    <cellStyle name="SAPBEXexcBad8 2 2 5" xfId="50976" xr:uid="{00000000-0005-0000-0000-000066BD0000}"/>
    <cellStyle name="SAPBEXexcBad8 2 2 6" xfId="54623" xr:uid="{F555EA48-F28B-444C-AF67-2801EB46889F}"/>
    <cellStyle name="SAPBEXexcBad8 2 2 7" xfId="55730" xr:uid="{BF256E36-4353-4B3A-A18B-0F56CCF95361}"/>
    <cellStyle name="SAPBEXexcBad8 2 3" xfId="23303" xr:uid="{00000000-0005-0000-0000-000067BD0000}"/>
    <cellStyle name="SAPBEXexcBad8 2 3 2" xfId="50977" xr:uid="{00000000-0005-0000-0000-000068BD0000}"/>
    <cellStyle name="SAPBEXexcBad8 2 3 2 2" xfId="50978" xr:uid="{00000000-0005-0000-0000-000069BD0000}"/>
    <cellStyle name="SAPBEXexcBad8 2 3 2 2 2" xfId="50979" xr:uid="{00000000-0005-0000-0000-00006ABD0000}"/>
    <cellStyle name="SAPBEXexcBad8 2 3 2 2 2 2" xfId="50980" xr:uid="{00000000-0005-0000-0000-00006BBD0000}"/>
    <cellStyle name="SAPBEXexcBad8 2 3 2 2 3" xfId="50981" xr:uid="{00000000-0005-0000-0000-00006CBD0000}"/>
    <cellStyle name="SAPBEXexcBad8 2 3 2 3" xfId="50982" xr:uid="{00000000-0005-0000-0000-00006DBD0000}"/>
    <cellStyle name="SAPBEXexcBad8 2 3 2 3 2" xfId="50983" xr:uid="{00000000-0005-0000-0000-00006EBD0000}"/>
    <cellStyle name="SAPBEXexcBad8 2 3 2 4" xfId="50984" xr:uid="{00000000-0005-0000-0000-00006FBD0000}"/>
    <cellStyle name="SAPBEXexcBad8 2 3 2 5" xfId="55246" xr:uid="{BCEB5D9B-2313-4181-AF23-9FD8A9EECF55}"/>
    <cellStyle name="SAPBEXexcBad8 2 3 2 6" xfId="56254" xr:uid="{B7A0010F-2C45-4E46-8B78-B969226A05B1}"/>
    <cellStyle name="SAPBEXexcBad8 2 3 3" xfId="50985" xr:uid="{00000000-0005-0000-0000-000070BD0000}"/>
    <cellStyle name="SAPBEXexcBad8 2 3 3 2" xfId="50986" xr:uid="{00000000-0005-0000-0000-000071BD0000}"/>
    <cellStyle name="SAPBEXexcBad8 2 3 3 2 2" xfId="50987" xr:uid="{00000000-0005-0000-0000-000072BD0000}"/>
    <cellStyle name="SAPBEXexcBad8 2 3 3 3" xfId="50988" xr:uid="{00000000-0005-0000-0000-000073BD0000}"/>
    <cellStyle name="SAPBEXexcBad8 2 3 4" xfId="50989" xr:uid="{00000000-0005-0000-0000-000074BD0000}"/>
    <cellStyle name="SAPBEXexcBad8 2 3 5" xfId="54666" xr:uid="{2F9C2FA2-9C11-4777-8F3A-91CC86EED6D7}"/>
    <cellStyle name="SAPBEXexcBad8 2 3 6" xfId="55773" xr:uid="{2A374C0D-1A0D-4AA4-BC1E-75BD1AD78079}"/>
    <cellStyle name="SAPBEXexcBad8 2 4" xfId="23304" xr:uid="{00000000-0005-0000-0000-000075BD0000}"/>
    <cellStyle name="SAPBEXexcBad8 2 4 2" xfId="50990" xr:uid="{00000000-0005-0000-0000-000076BD0000}"/>
    <cellStyle name="SAPBEXexcBad8 2 4 2 2" xfId="50991" xr:uid="{00000000-0005-0000-0000-000077BD0000}"/>
    <cellStyle name="SAPBEXexcBad8 2 4 2 2 2" xfId="50992" xr:uid="{00000000-0005-0000-0000-000078BD0000}"/>
    <cellStyle name="SAPBEXexcBad8 2 4 2 3" xfId="50993" xr:uid="{00000000-0005-0000-0000-000079BD0000}"/>
    <cellStyle name="SAPBEXexcBad8 2 4 3" xfId="50994" xr:uid="{00000000-0005-0000-0000-00007ABD0000}"/>
    <cellStyle name="SAPBEXexcBad8 2 4 3 2" xfId="50995" xr:uid="{00000000-0005-0000-0000-00007BBD0000}"/>
    <cellStyle name="SAPBEXexcBad8 2 4 4" xfId="50996" xr:uid="{00000000-0005-0000-0000-00007CBD0000}"/>
    <cellStyle name="SAPBEXexcBad8 2 4 5" xfId="55025" xr:uid="{E45D6D15-AF4A-4452-A707-26EB1AB094EF}"/>
    <cellStyle name="SAPBEXexcBad8 2 4 6" xfId="56035" xr:uid="{9F16059A-256E-4827-B99F-EC5474FDF714}"/>
    <cellStyle name="SAPBEXexcBad8 2 5" xfId="50997" xr:uid="{00000000-0005-0000-0000-00007DBD0000}"/>
    <cellStyle name="SAPBEXexcBad8 2 5 2" xfId="50998" xr:uid="{00000000-0005-0000-0000-00007EBD0000}"/>
    <cellStyle name="SAPBEXexcBad8 2 5 2 2" xfId="50999" xr:uid="{00000000-0005-0000-0000-00007FBD0000}"/>
    <cellStyle name="SAPBEXexcBad8 2 5 3" xfId="51000" xr:uid="{00000000-0005-0000-0000-000080BD0000}"/>
    <cellStyle name="SAPBEXexcBad8 2 6" xfId="51001" xr:uid="{00000000-0005-0000-0000-000081BD0000}"/>
    <cellStyle name="SAPBEXexcBad8 2 7" xfId="54445" xr:uid="{43EA2165-B085-4656-8C04-46263411C43E}"/>
    <cellStyle name="SAPBEXexcBad8 2 8" xfId="55554" xr:uid="{031F23FF-99E1-4148-8602-8FAB4CB5073E}"/>
    <cellStyle name="SAPBEXexcBad8 3" xfId="23305" xr:uid="{00000000-0005-0000-0000-000082BD0000}"/>
    <cellStyle name="SAPBEXexcBad8 3 2" xfId="23306" xr:uid="{00000000-0005-0000-0000-000083BD0000}"/>
    <cellStyle name="SAPBEXexcBad8 3 2 2" xfId="23307" xr:uid="{00000000-0005-0000-0000-000084BD0000}"/>
    <cellStyle name="SAPBEXexcBad8 3 2 2 2" xfId="51002" xr:uid="{00000000-0005-0000-0000-000085BD0000}"/>
    <cellStyle name="SAPBEXexcBad8 3 2 2 2 2" xfId="51003" xr:uid="{00000000-0005-0000-0000-000086BD0000}"/>
    <cellStyle name="SAPBEXexcBad8 3 2 2 2 2 2" xfId="51004" xr:uid="{00000000-0005-0000-0000-000087BD0000}"/>
    <cellStyle name="SAPBEXexcBad8 3 2 2 2 3" xfId="51005" xr:uid="{00000000-0005-0000-0000-000088BD0000}"/>
    <cellStyle name="SAPBEXexcBad8 3 2 2 3" xfId="51006" xr:uid="{00000000-0005-0000-0000-000089BD0000}"/>
    <cellStyle name="SAPBEXexcBad8 3 2 2 3 2" xfId="51007" xr:uid="{00000000-0005-0000-0000-00008ABD0000}"/>
    <cellStyle name="SAPBEXexcBad8 3 2 2 4" xfId="51008" xr:uid="{00000000-0005-0000-0000-00008BBD0000}"/>
    <cellStyle name="SAPBEXexcBad8 3 2 2 5" xfId="55175" xr:uid="{9344FE47-4230-43A6-9D3E-61AEB8886E56}"/>
    <cellStyle name="SAPBEXexcBad8 3 2 2 6" xfId="56183" xr:uid="{66722141-3F05-424A-8EAF-B78336074D16}"/>
    <cellStyle name="SAPBEXexcBad8 3 2 3" xfId="51009" xr:uid="{00000000-0005-0000-0000-00008CBD0000}"/>
    <cellStyle name="SAPBEXexcBad8 3 2 3 2" xfId="51010" xr:uid="{00000000-0005-0000-0000-00008DBD0000}"/>
    <cellStyle name="SAPBEXexcBad8 3 2 3 2 2" xfId="51011" xr:uid="{00000000-0005-0000-0000-00008EBD0000}"/>
    <cellStyle name="SAPBEXexcBad8 3 2 3 3" xfId="51012" xr:uid="{00000000-0005-0000-0000-00008FBD0000}"/>
    <cellStyle name="SAPBEXexcBad8 3 2 4" xfId="51013" xr:uid="{00000000-0005-0000-0000-000090BD0000}"/>
    <cellStyle name="SAPBEXexcBad8 3 2 5" xfId="54595" xr:uid="{815214DA-7368-4796-AC86-02BF6BFC5BF4}"/>
    <cellStyle name="SAPBEXexcBad8 3 2 6" xfId="55702" xr:uid="{3082517B-E99C-452C-9222-4993F9FBCE09}"/>
    <cellStyle name="SAPBEXexcBad8 3 3" xfId="23308" xr:uid="{00000000-0005-0000-0000-000091BD0000}"/>
    <cellStyle name="SAPBEXexcBad8 3 3 2" xfId="51014" xr:uid="{00000000-0005-0000-0000-000092BD0000}"/>
    <cellStyle name="SAPBEXexcBad8 3 3 2 2" xfId="51015" xr:uid="{00000000-0005-0000-0000-000093BD0000}"/>
    <cellStyle name="SAPBEXexcBad8 3 3 2 2 2" xfId="51016" xr:uid="{00000000-0005-0000-0000-000094BD0000}"/>
    <cellStyle name="SAPBEXexcBad8 3 3 2 3" xfId="51017" xr:uid="{00000000-0005-0000-0000-000095BD0000}"/>
    <cellStyle name="SAPBEXexcBad8 3 3 2 4" xfId="55141" xr:uid="{60DEBDD4-025E-44B9-AE79-BC2B51B0797A}"/>
    <cellStyle name="SAPBEXexcBad8 3 3 2 5" xfId="56149" xr:uid="{639279DD-6145-4286-B354-A81F28BFE956}"/>
    <cellStyle name="SAPBEXexcBad8 3 3 3" xfId="51018" xr:uid="{00000000-0005-0000-0000-000096BD0000}"/>
    <cellStyle name="SAPBEXexcBad8 3 3 3 2" xfId="51019" xr:uid="{00000000-0005-0000-0000-000097BD0000}"/>
    <cellStyle name="SAPBEXexcBad8 3 3 4" xfId="51020" xr:uid="{00000000-0005-0000-0000-000098BD0000}"/>
    <cellStyle name="SAPBEXexcBad8 3 3 5" xfId="54561" xr:uid="{538AC78E-7A89-4519-AD1C-2FC0AF65B5B9}"/>
    <cellStyle name="SAPBEXexcBad8 3 3 6" xfId="55668" xr:uid="{27F3C58E-048D-405D-9ED6-4FB8E8AFE807}"/>
    <cellStyle name="SAPBEXexcBad8 3 4" xfId="51021" xr:uid="{00000000-0005-0000-0000-000099BD0000}"/>
    <cellStyle name="SAPBEXexcBad8 3 4 2" xfId="51022" xr:uid="{00000000-0005-0000-0000-00009ABD0000}"/>
    <cellStyle name="SAPBEXexcBad8 3 4 2 2" xfId="51023" xr:uid="{00000000-0005-0000-0000-00009BBD0000}"/>
    <cellStyle name="SAPBEXexcBad8 3 4 3" xfId="51024" xr:uid="{00000000-0005-0000-0000-00009CBD0000}"/>
    <cellStyle name="SAPBEXexcBad8 3 4 4" xfId="54982" xr:uid="{A270544E-E8C0-426D-B686-8007FC413C61}"/>
    <cellStyle name="SAPBEXexcBad8 3 4 5" xfId="56006" xr:uid="{E8517854-1C68-4D8D-8707-FB8DCEBA3D5A}"/>
    <cellStyle name="SAPBEXexcBad8 3 5" xfId="51025" xr:uid="{00000000-0005-0000-0000-00009DBD0000}"/>
    <cellStyle name="SAPBEXexcBad8 3 6" xfId="54402" xr:uid="{15BA7A71-D684-40DD-ACAF-CE2C3A1059E2}"/>
    <cellStyle name="SAPBEXexcBad8 3 7" xfId="55525" xr:uid="{1640FA9E-DC6E-4D6E-8753-38B8FE085B94}"/>
    <cellStyle name="SAPBEXexcBad8 4" xfId="23309" xr:uid="{00000000-0005-0000-0000-00009EBD0000}"/>
    <cellStyle name="SAPBEXexcBad8 4 2" xfId="23310" xr:uid="{00000000-0005-0000-0000-00009FBD0000}"/>
    <cellStyle name="SAPBEXexcBad8 4 2 2" xfId="51026" xr:uid="{00000000-0005-0000-0000-0000A0BD0000}"/>
    <cellStyle name="SAPBEXexcBad8 4 2 2 2" xfId="51027" xr:uid="{00000000-0005-0000-0000-0000A1BD0000}"/>
    <cellStyle name="SAPBEXexcBad8 4 2 2 2 2" xfId="51028" xr:uid="{00000000-0005-0000-0000-0000A2BD0000}"/>
    <cellStyle name="SAPBEXexcBad8 4 2 2 3" xfId="51029" xr:uid="{00000000-0005-0000-0000-0000A3BD0000}"/>
    <cellStyle name="SAPBEXexcBad8 4 2 2 4" xfId="55302" xr:uid="{80C5199A-EA75-46C9-85C3-D9F37FC6BD87}"/>
    <cellStyle name="SAPBEXexcBad8 4 2 2 5" xfId="56310" xr:uid="{1C1DBE01-352F-4807-8F59-0E74CA118BE1}"/>
    <cellStyle name="SAPBEXexcBad8 4 2 3" xfId="51030" xr:uid="{00000000-0005-0000-0000-0000A4BD0000}"/>
    <cellStyle name="SAPBEXexcBad8 4 2 3 2" xfId="51031" xr:uid="{00000000-0005-0000-0000-0000A5BD0000}"/>
    <cellStyle name="SAPBEXexcBad8 4 2 4" xfId="51032" xr:uid="{00000000-0005-0000-0000-0000A6BD0000}"/>
    <cellStyle name="SAPBEXexcBad8 4 2 5" xfId="54722" xr:uid="{27773ADE-D327-4C10-8024-FAEA4B14C91F}"/>
    <cellStyle name="SAPBEXexcBad8 4 2 6" xfId="55829" xr:uid="{8DE059C8-A8D5-4206-A2D2-DBC48123B4B3}"/>
    <cellStyle name="SAPBEXexcBad8 4 3" xfId="51033" xr:uid="{00000000-0005-0000-0000-0000A7BD0000}"/>
    <cellStyle name="SAPBEXexcBad8 4 3 2" xfId="51034" xr:uid="{00000000-0005-0000-0000-0000A8BD0000}"/>
    <cellStyle name="SAPBEXexcBad8 4 3 2 2" xfId="51035" xr:uid="{00000000-0005-0000-0000-0000A9BD0000}"/>
    <cellStyle name="SAPBEXexcBad8 4 3 3" xfId="51036" xr:uid="{00000000-0005-0000-0000-0000AABD0000}"/>
    <cellStyle name="SAPBEXexcBad8 4 3 4" xfId="55083" xr:uid="{B2C54062-CE23-40C9-9B83-91A58A92D933}"/>
    <cellStyle name="SAPBEXexcBad8 4 3 5" xfId="56091" xr:uid="{F2A55D34-A357-4ABD-90F4-4477BDCF816D}"/>
    <cellStyle name="SAPBEXexcBad8 4 4" xfId="51037" xr:uid="{00000000-0005-0000-0000-0000ABBD0000}"/>
    <cellStyle name="SAPBEXexcBad8 4 5" xfId="54503" xr:uid="{99787AEE-600B-4E0C-B37A-1DB552A94456}"/>
    <cellStyle name="SAPBEXexcBad8 4 6" xfId="55610" xr:uid="{6CBA3D8C-38B9-476F-BF12-ED20105D60B0}"/>
    <cellStyle name="SAPBEXexcBad8 5" xfId="51038" xr:uid="{00000000-0005-0000-0000-0000ACBD0000}"/>
    <cellStyle name="SAPBEXexcBad8 5 2" xfId="51039" xr:uid="{00000000-0005-0000-0000-0000ADBD0000}"/>
    <cellStyle name="SAPBEXexcBad8 5 2 2" xfId="51040" xr:uid="{00000000-0005-0000-0000-0000AEBD0000}"/>
    <cellStyle name="SAPBEXexcBad8 5 2 2 2" xfId="51041" xr:uid="{00000000-0005-0000-0000-0000AFBD0000}"/>
    <cellStyle name="SAPBEXexcBad8 5 2 3" xfId="51042" xr:uid="{00000000-0005-0000-0000-0000B0BD0000}"/>
    <cellStyle name="SAPBEXexcBad8 5 2 4" xfId="55147" xr:uid="{EAC666C8-F924-4440-8A39-589E7BC526FF}"/>
    <cellStyle name="SAPBEXexcBad8 5 2 5" xfId="56155" xr:uid="{73C4FF7E-7246-4F8D-941C-6864131AFEE6}"/>
    <cellStyle name="SAPBEXexcBad8 5 3" xfId="51043" xr:uid="{00000000-0005-0000-0000-0000B1BD0000}"/>
    <cellStyle name="SAPBEXexcBad8 5 3 2" xfId="51044" xr:uid="{00000000-0005-0000-0000-0000B2BD0000}"/>
    <cellStyle name="SAPBEXexcBad8 5 4" xfId="51045" xr:uid="{00000000-0005-0000-0000-0000B3BD0000}"/>
    <cellStyle name="SAPBEXexcBad8 5 5" xfId="54567" xr:uid="{23B2C36B-A9A8-4FD8-A1E1-D416C0EBAEB9}"/>
    <cellStyle name="SAPBEXexcBad8 5 6" xfId="55674" xr:uid="{56354D2F-A1AC-4184-A4B4-256F31E1E61E}"/>
    <cellStyle name="SAPBEXexcBad8 6" xfId="51046" xr:uid="{00000000-0005-0000-0000-0000B4BD0000}"/>
    <cellStyle name="SAPBEXexcBad8 6 2" xfId="51047" xr:uid="{00000000-0005-0000-0000-0000B5BD0000}"/>
    <cellStyle name="SAPBEXexcBad8 6 2 2" xfId="51048" xr:uid="{00000000-0005-0000-0000-0000B6BD0000}"/>
    <cellStyle name="SAPBEXexcBad8 6 2 3" xfId="55338" xr:uid="{9287DCC3-BA1B-4856-9B64-A0B9B69CEC60}"/>
    <cellStyle name="SAPBEXexcBad8 6 2 4" xfId="56337" xr:uid="{BB13B09F-64EE-4426-B3E3-65430A00E930}"/>
    <cellStyle name="SAPBEXexcBad8 6 3" xfId="51049" xr:uid="{00000000-0005-0000-0000-0000B7BD0000}"/>
    <cellStyle name="SAPBEXexcBad8 6 4" xfId="54758" xr:uid="{36E80B42-64E2-4639-8EC0-34F8B4AE6774}"/>
    <cellStyle name="SAPBEXexcBad8 6 5" xfId="55856" xr:uid="{F00AC704-A9CE-4809-850E-3054ED3A4E39}"/>
    <cellStyle name="SAPBEXexcBad8 7" xfId="51050" xr:uid="{00000000-0005-0000-0000-0000B8BD0000}"/>
    <cellStyle name="SAPBEXexcBad8 7 2" xfId="55395" xr:uid="{2B90E3BC-DC0A-440E-A3E0-45B395D15A04}"/>
    <cellStyle name="SAPBEXexcBad8 7 2 2" xfId="56380" xr:uid="{B3E39256-0605-4D5E-9231-C5AE575A509C}"/>
    <cellStyle name="SAPBEXexcBad8 7 3" xfId="54815" xr:uid="{C16EB0A2-5036-461F-803D-13D000F8D60B}"/>
    <cellStyle name="SAPBEXexcBad8 7 4" xfId="55899" xr:uid="{ADFCA0D5-70C4-4FE6-9C21-55F4E44CABB4}"/>
    <cellStyle name="SAPBEXexcBad8 8" xfId="51051" xr:uid="{00000000-0005-0000-0000-0000B9BD0000}"/>
    <cellStyle name="SAPBEXexcBad8 8 2" xfId="55440" xr:uid="{C8D54CD2-255B-4258-B693-25F49E7DBB4D}"/>
    <cellStyle name="SAPBEXexcBad8 8 2 2" xfId="56425" xr:uid="{F8C74B3C-2D98-4462-A952-1730D71DD466}"/>
    <cellStyle name="SAPBEXexcBad8 8 3" xfId="54860" xr:uid="{EB05AC36-3BA8-4701-924F-0B59EDBA0D62}"/>
    <cellStyle name="SAPBEXexcBad8 8 4" xfId="55944" xr:uid="{47DF771F-904A-49E1-B6FF-CFAC0E59912F}"/>
    <cellStyle name="SAPBEXexcBad8 9" xfId="54924" xr:uid="{D59A6208-1806-4CC8-921C-0CAA8C8B2FA9}"/>
    <cellStyle name="SAPBEXexcBad8 9 2" xfId="55959" xr:uid="{7A8CA864-7B97-4CA8-A58E-BF2E4E562749}"/>
    <cellStyle name="SAPBEXexcBad9" xfId="23311" xr:uid="{00000000-0005-0000-0000-0000BABD0000}"/>
    <cellStyle name="SAPBEXexcBad9 10" xfId="54340" xr:uid="{B1E470DA-A419-469A-9F61-9079700D53DC}"/>
    <cellStyle name="SAPBEXexcBad9 11" xfId="55479" xr:uid="{4AEC1864-4B8F-4D75-B187-1F139C84AC75}"/>
    <cellStyle name="SAPBEXexcBad9 2" xfId="23312" xr:uid="{00000000-0005-0000-0000-0000BBBD0000}"/>
    <cellStyle name="SAPBEXexcBad9 2 2" xfId="23313" xr:uid="{00000000-0005-0000-0000-0000BCBD0000}"/>
    <cellStyle name="SAPBEXexcBad9 2 2 2" xfId="23314" xr:uid="{00000000-0005-0000-0000-0000BDBD0000}"/>
    <cellStyle name="SAPBEXexcBad9 2 2 2 2" xfId="23315" xr:uid="{00000000-0005-0000-0000-0000BEBD0000}"/>
    <cellStyle name="SAPBEXexcBad9 2 2 2 2 2" xfId="51052" xr:uid="{00000000-0005-0000-0000-0000BFBD0000}"/>
    <cellStyle name="SAPBEXexcBad9 2 2 2 2 2 2" xfId="51053" xr:uid="{00000000-0005-0000-0000-0000C0BD0000}"/>
    <cellStyle name="SAPBEXexcBad9 2 2 2 2 2 2 2" xfId="51054" xr:uid="{00000000-0005-0000-0000-0000C1BD0000}"/>
    <cellStyle name="SAPBEXexcBad9 2 2 2 2 2 3" xfId="51055" xr:uid="{00000000-0005-0000-0000-0000C2BD0000}"/>
    <cellStyle name="SAPBEXexcBad9 2 2 2 2 3" xfId="51056" xr:uid="{00000000-0005-0000-0000-0000C3BD0000}"/>
    <cellStyle name="SAPBEXexcBad9 2 2 2 2 3 2" xfId="51057" xr:uid="{00000000-0005-0000-0000-0000C4BD0000}"/>
    <cellStyle name="SAPBEXexcBad9 2 2 2 2 4" xfId="51058" xr:uid="{00000000-0005-0000-0000-0000C5BD0000}"/>
    <cellStyle name="SAPBEXexcBad9 2 2 2 3" xfId="51059" xr:uid="{00000000-0005-0000-0000-0000C6BD0000}"/>
    <cellStyle name="SAPBEXexcBad9 2 2 2 3 2" xfId="51060" xr:uid="{00000000-0005-0000-0000-0000C7BD0000}"/>
    <cellStyle name="SAPBEXexcBad9 2 2 2 3 2 2" xfId="51061" xr:uid="{00000000-0005-0000-0000-0000C8BD0000}"/>
    <cellStyle name="SAPBEXexcBad9 2 2 2 3 3" xfId="51062" xr:uid="{00000000-0005-0000-0000-0000C9BD0000}"/>
    <cellStyle name="SAPBEXexcBad9 2 2 2 4" xfId="51063" xr:uid="{00000000-0005-0000-0000-0000CABD0000}"/>
    <cellStyle name="SAPBEXexcBad9 2 2 2 5" xfId="55204" xr:uid="{5D30AC1F-2DA0-4C0F-ABAC-EECFE6DCD1BF}"/>
    <cellStyle name="SAPBEXexcBad9 2 2 2 6" xfId="56212" xr:uid="{1973914C-4B05-47E1-8AF3-3049C3184263}"/>
    <cellStyle name="SAPBEXexcBad9 2 2 3" xfId="23316" xr:uid="{00000000-0005-0000-0000-0000CBBD0000}"/>
    <cellStyle name="SAPBEXexcBad9 2 2 3 2" xfId="51064" xr:uid="{00000000-0005-0000-0000-0000CCBD0000}"/>
    <cellStyle name="SAPBEXexcBad9 2 2 3 2 2" xfId="51065" xr:uid="{00000000-0005-0000-0000-0000CDBD0000}"/>
    <cellStyle name="SAPBEXexcBad9 2 2 3 2 2 2" xfId="51066" xr:uid="{00000000-0005-0000-0000-0000CEBD0000}"/>
    <cellStyle name="SAPBEXexcBad9 2 2 3 2 3" xfId="51067" xr:uid="{00000000-0005-0000-0000-0000CFBD0000}"/>
    <cellStyle name="SAPBEXexcBad9 2 2 3 3" xfId="51068" xr:uid="{00000000-0005-0000-0000-0000D0BD0000}"/>
    <cellStyle name="SAPBEXexcBad9 2 2 3 3 2" xfId="51069" xr:uid="{00000000-0005-0000-0000-0000D1BD0000}"/>
    <cellStyle name="SAPBEXexcBad9 2 2 3 4" xfId="51070" xr:uid="{00000000-0005-0000-0000-0000D2BD0000}"/>
    <cellStyle name="SAPBEXexcBad9 2 2 4" xfId="51071" xr:uid="{00000000-0005-0000-0000-0000D3BD0000}"/>
    <cellStyle name="SAPBEXexcBad9 2 2 4 2" xfId="51072" xr:uid="{00000000-0005-0000-0000-0000D4BD0000}"/>
    <cellStyle name="SAPBEXexcBad9 2 2 4 2 2" xfId="51073" xr:uid="{00000000-0005-0000-0000-0000D5BD0000}"/>
    <cellStyle name="SAPBEXexcBad9 2 2 4 3" xfId="51074" xr:uid="{00000000-0005-0000-0000-0000D6BD0000}"/>
    <cellStyle name="SAPBEXexcBad9 2 2 5" xfId="51075" xr:uid="{00000000-0005-0000-0000-0000D7BD0000}"/>
    <cellStyle name="SAPBEXexcBad9 2 2 6" xfId="54624" xr:uid="{83DEF0D8-8497-4A3C-897F-5E51A147EA58}"/>
    <cellStyle name="SAPBEXexcBad9 2 2 7" xfId="55731" xr:uid="{02F48F50-7632-4C41-A9F9-139E383A2756}"/>
    <cellStyle name="SAPBEXexcBad9 2 3" xfId="23317" xr:uid="{00000000-0005-0000-0000-0000D8BD0000}"/>
    <cellStyle name="SAPBEXexcBad9 2 3 2" xfId="51076" xr:uid="{00000000-0005-0000-0000-0000D9BD0000}"/>
    <cellStyle name="SAPBEXexcBad9 2 3 2 2" xfId="51077" xr:uid="{00000000-0005-0000-0000-0000DABD0000}"/>
    <cellStyle name="SAPBEXexcBad9 2 3 2 2 2" xfId="51078" xr:uid="{00000000-0005-0000-0000-0000DBBD0000}"/>
    <cellStyle name="SAPBEXexcBad9 2 3 2 2 2 2" xfId="51079" xr:uid="{00000000-0005-0000-0000-0000DCBD0000}"/>
    <cellStyle name="SAPBEXexcBad9 2 3 2 2 3" xfId="51080" xr:uid="{00000000-0005-0000-0000-0000DDBD0000}"/>
    <cellStyle name="SAPBEXexcBad9 2 3 2 3" xfId="51081" xr:uid="{00000000-0005-0000-0000-0000DEBD0000}"/>
    <cellStyle name="SAPBEXexcBad9 2 3 2 3 2" xfId="51082" xr:uid="{00000000-0005-0000-0000-0000DFBD0000}"/>
    <cellStyle name="SAPBEXexcBad9 2 3 2 4" xfId="51083" xr:uid="{00000000-0005-0000-0000-0000E0BD0000}"/>
    <cellStyle name="SAPBEXexcBad9 2 3 2 5" xfId="55247" xr:uid="{CE4E9E9B-5946-4E93-B416-5D68CDDB9686}"/>
    <cellStyle name="SAPBEXexcBad9 2 3 2 6" xfId="56255" xr:uid="{CA48B97E-C2D6-4E17-B3ED-412FBFC44D85}"/>
    <cellStyle name="SAPBEXexcBad9 2 3 3" xfId="51084" xr:uid="{00000000-0005-0000-0000-0000E1BD0000}"/>
    <cellStyle name="SAPBEXexcBad9 2 3 3 2" xfId="51085" xr:uid="{00000000-0005-0000-0000-0000E2BD0000}"/>
    <cellStyle name="SAPBEXexcBad9 2 3 3 2 2" xfId="51086" xr:uid="{00000000-0005-0000-0000-0000E3BD0000}"/>
    <cellStyle name="SAPBEXexcBad9 2 3 3 3" xfId="51087" xr:uid="{00000000-0005-0000-0000-0000E4BD0000}"/>
    <cellStyle name="SAPBEXexcBad9 2 3 4" xfId="51088" xr:uid="{00000000-0005-0000-0000-0000E5BD0000}"/>
    <cellStyle name="SAPBEXexcBad9 2 3 5" xfId="54667" xr:uid="{971DE1B1-26D3-4D28-8A19-60641ABF6C0A}"/>
    <cellStyle name="SAPBEXexcBad9 2 3 6" xfId="55774" xr:uid="{A0229B76-7AD2-4049-B4C7-4E09802D16A9}"/>
    <cellStyle name="SAPBEXexcBad9 2 4" xfId="23318" xr:uid="{00000000-0005-0000-0000-0000E6BD0000}"/>
    <cellStyle name="SAPBEXexcBad9 2 4 2" xfId="51089" xr:uid="{00000000-0005-0000-0000-0000E7BD0000}"/>
    <cellStyle name="SAPBEXexcBad9 2 4 2 2" xfId="51090" xr:uid="{00000000-0005-0000-0000-0000E8BD0000}"/>
    <cellStyle name="SAPBEXexcBad9 2 4 2 2 2" xfId="51091" xr:uid="{00000000-0005-0000-0000-0000E9BD0000}"/>
    <cellStyle name="SAPBEXexcBad9 2 4 2 3" xfId="51092" xr:uid="{00000000-0005-0000-0000-0000EABD0000}"/>
    <cellStyle name="SAPBEXexcBad9 2 4 3" xfId="51093" xr:uid="{00000000-0005-0000-0000-0000EBBD0000}"/>
    <cellStyle name="SAPBEXexcBad9 2 4 3 2" xfId="51094" xr:uid="{00000000-0005-0000-0000-0000ECBD0000}"/>
    <cellStyle name="SAPBEXexcBad9 2 4 4" xfId="51095" xr:uid="{00000000-0005-0000-0000-0000EDBD0000}"/>
    <cellStyle name="SAPBEXexcBad9 2 4 5" xfId="55026" xr:uid="{6F7FA910-150B-4058-AFC9-30128BB4B766}"/>
    <cellStyle name="SAPBEXexcBad9 2 4 6" xfId="56036" xr:uid="{BD1D313E-979F-443F-976C-E72887EBF6E6}"/>
    <cellStyle name="SAPBEXexcBad9 2 5" xfId="51096" xr:uid="{00000000-0005-0000-0000-0000EEBD0000}"/>
    <cellStyle name="SAPBEXexcBad9 2 5 2" xfId="51097" xr:uid="{00000000-0005-0000-0000-0000EFBD0000}"/>
    <cellStyle name="SAPBEXexcBad9 2 5 2 2" xfId="51098" xr:uid="{00000000-0005-0000-0000-0000F0BD0000}"/>
    <cellStyle name="SAPBEXexcBad9 2 5 3" xfId="51099" xr:uid="{00000000-0005-0000-0000-0000F1BD0000}"/>
    <cellStyle name="SAPBEXexcBad9 2 6" xfId="51100" xr:uid="{00000000-0005-0000-0000-0000F2BD0000}"/>
    <cellStyle name="SAPBEXexcBad9 2 7" xfId="54446" xr:uid="{5831BEA4-81B2-4DFD-842D-F25B10193124}"/>
    <cellStyle name="SAPBEXexcBad9 2 8" xfId="55555" xr:uid="{9D3881C6-F4F4-4434-B0B7-CC78BBA9C257}"/>
    <cellStyle name="SAPBEXexcBad9 3" xfId="23319" xr:uid="{00000000-0005-0000-0000-0000F3BD0000}"/>
    <cellStyle name="SAPBEXexcBad9 3 2" xfId="23320" xr:uid="{00000000-0005-0000-0000-0000F4BD0000}"/>
    <cellStyle name="SAPBEXexcBad9 3 2 2" xfId="23321" xr:uid="{00000000-0005-0000-0000-0000F5BD0000}"/>
    <cellStyle name="SAPBEXexcBad9 3 2 2 2" xfId="51101" xr:uid="{00000000-0005-0000-0000-0000F6BD0000}"/>
    <cellStyle name="SAPBEXexcBad9 3 2 2 2 2" xfId="51102" xr:uid="{00000000-0005-0000-0000-0000F7BD0000}"/>
    <cellStyle name="SAPBEXexcBad9 3 2 2 2 2 2" xfId="51103" xr:uid="{00000000-0005-0000-0000-0000F8BD0000}"/>
    <cellStyle name="SAPBEXexcBad9 3 2 2 2 3" xfId="51104" xr:uid="{00000000-0005-0000-0000-0000F9BD0000}"/>
    <cellStyle name="SAPBEXexcBad9 3 2 2 3" xfId="51105" xr:uid="{00000000-0005-0000-0000-0000FABD0000}"/>
    <cellStyle name="SAPBEXexcBad9 3 2 2 3 2" xfId="51106" xr:uid="{00000000-0005-0000-0000-0000FBBD0000}"/>
    <cellStyle name="SAPBEXexcBad9 3 2 2 4" xfId="51107" xr:uid="{00000000-0005-0000-0000-0000FCBD0000}"/>
    <cellStyle name="SAPBEXexcBad9 3 2 2 5" xfId="55213" xr:uid="{8E7C6B7C-7096-46C0-BD39-B96F550ABBCE}"/>
    <cellStyle name="SAPBEXexcBad9 3 2 2 6" xfId="56221" xr:uid="{6E58B18A-96EC-496F-ABAB-3DE7E1A17B43}"/>
    <cellStyle name="SAPBEXexcBad9 3 2 3" xfId="51108" xr:uid="{00000000-0005-0000-0000-0000FDBD0000}"/>
    <cellStyle name="SAPBEXexcBad9 3 2 3 2" xfId="51109" xr:uid="{00000000-0005-0000-0000-0000FEBD0000}"/>
    <cellStyle name="SAPBEXexcBad9 3 2 3 2 2" xfId="51110" xr:uid="{00000000-0005-0000-0000-0000FFBD0000}"/>
    <cellStyle name="SAPBEXexcBad9 3 2 3 3" xfId="51111" xr:uid="{00000000-0005-0000-0000-000000BE0000}"/>
    <cellStyle name="SAPBEXexcBad9 3 2 4" xfId="51112" xr:uid="{00000000-0005-0000-0000-000001BE0000}"/>
    <cellStyle name="SAPBEXexcBad9 3 2 5" xfId="54633" xr:uid="{DCF04062-B086-4646-80E6-34CE6F33BE7C}"/>
    <cellStyle name="SAPBEXexcBad9 3 2 6" xfId="55740" xr:uid="{3FC1C17F-7953-4BA0-BC7B-C91ABD425700}"/>
    <cellStyle name="SAPBEXexcBad9 3 3" xfId="23322" xr:uid="{00000000-0005-0000-0000-000002BE0000}"/>
    <cellStyle name="SAPBEXexcBad9 3 3 2" xfId="51113" xr:uid="{00000000-0005-0000-0000-000003BE0000}"/>
    <cellStyle name="SAPBEXexcBad9 3 3 2 2" xfId="51114" xr:uid="{00000000-0005-0000-0000-000004BE0000}"/>
    <cellStyle name="SAPBEXexcBad9 3 3 2 2 2" xfId="51115" xr:uid="{00000000-0005-0000-0000-000005BE0000}"/>
    <cellStyle name="SAPBEXexcBad9 3 3 2 3" xfId="51116" xr:uid="{00000000-0005-0000-0000-000006BE0000}"/>
    <cellStyle name="SAPBEXexcBad9 3 3 2 4" xfId="55256" xr:uid="{383C155C-B04D-44BD-AC95-6F043F0690F1}"/>
    <cellStyle name="SAPBEXexcBad9 3 3 2 5" xfId="56264" xr:uid="{9A054ED1-B039-4552-87B0-E5390C06292B}"/>
    <cellStyle name="SAPBEXexcBad9 3 3 3" xfId="51117" xr:uid="{00000000-0005-0000-0000-000007BE0000}"/>
    <cellStyle name="SAPBEXexcBad9 3 3 3 2" xfId="51118" xr:uid="{00000000-0005-0000-0000-000008BE0000}"/>
    <cellStyle name="SAPBEXexcBad9 3 3 4" xfId="51119" xr:uid="{00000000-0005-0000-0000-000009BE0000}"/>
    <cellStyle name="SAPBEXexcBad9 3 3 5" xfId="54676" xr:uid="{90E25932-C594-4264-BD61-7C0C020BF1BA}"/>
    <cellStyle name="SAPBEXexcBad9 3 3 6" xfId="55783" xr:uid="{8EEDAAF5-0FD7-4462-B7C8-64B2A6957984}"/>
    <cellStyle name="SAPBEXexcBad9 3 4" xfId="51120" xr:uid="{00000000-0005-0000-0000-00000ABE0000}"/>
    <cellStyle name="SAPBEXexcBad9 3 4 2" xfId="51121" xr:uid="{00000000-0005-0000-0000-00000BBE0000}"/>
    <cellStyle name="SAPBEXexcBad9 3 4 2 2" xfId="51122" xr:uid="{00000000-0005-0000-0000-00000CBE0000}"/>
    <cellStyle name="SAPBEXexcBad9 3 4 3" xfId="51123" xr:uid="{00000000-0005-0000-0000-00000DBE0000}"/>
    <cellStyle name="SAPBEXexcBad9 3 4 4" xfId="55035" xr:uid="{B50E3E2B-FAC0-4772-B195-82D444AC9706}"/>
    <cellStyle name="SAPBEXexcBad9 3 4 5" xfId="56045" xr:uid="{146DB84C-6EE6-4648-B2E3-419461E5D0E6}"/>
    <cellStyle name="SAPBEXexcBad9 3 5" xfId="51124" xr:uid="{00000000-0005-0000-0000-00000EBE0000}"/>
    <cellStyle name="SAPBEXexcBad9 3 6" xfId="54455" xr:uid="{6F913E1D-D406-4045-8D02-2F39AD7AD910}"/>
    <cellStyle name="SAPBEXexcBad9 3 7" xfId="55564" xr:uid="{FA1DE07D-FB9C-4362-8E30-D7E507B178E5}"/>
    <cellStyle name="SAPBEXexcBad9 4" xfId="23323" xr:uid="{00000000-0005-0000-0000-00000FBE0000}"/>
    <cellStyle name="SAPBEXexcBad9 4 2" xfId="23324" xr:uid="{00000000-0005-0000-0000-000010BE0000}"/>
    <cellStyle name="SAPBEXexcBad9 4 2 2" xfId="51125" xr:uid="{00000000-0005-0000-0000-000011BE0000}"/>
    <cellStyle name="SAPBEXexcBad9 4 2 2 2" xfId="51126" xr:uid="{00000000-0005-0000-0000-000012BE0000}"/>
    <cellStyle name="SAPBEXexcBad9 4 2 2 2 2" xfId="51127" xr:uid="{00000000-0005-0000-0000-000013BE0000}"/>
    <cellStyle name="SAPBEXexcBad9 4 2 2 3" xfId="51128" xr:uid="{00000000-0005-0000-0000-000014BE0000}"/>
    <cellStyle name="SAPBEXexcBad9 4 2 2 4" xfId="55311" xr:uid="{E6FD90A1-7509-4662-996F-5FE512BB4453}"/>
    <cellStyle name="SAPBEXexcBad9 4 2 2 5" xfId="56319" xr:uid="{69CF44E7-8213-45F1-A88D-CCBB311095CF}"/>
    <cellStyle name="SAPBEXexcBad9 4 2 3" xfId="51129" xr:uid="{00000000-0005-0000-0000-000015BE0000}"/>
    <cellStyle name="SAPBEXexcBad9 4 2 3 2" xfId="51130" xr:uid="{00000000-0005-0000-0000-000016BE0000}"/>
    <cellStyle name="SAPBEXexcBad9 4 2 4" xfId="51131" xr:uid="{00000000-0005-0000-0000-000017BE0000}"/>
    <cellStyle name="SAPBEXexcBad9 4 2 5" xfId="54731" xr:uid="{64239A1C-F80A-418A-A8CE-70A67BD10F8F}"/>
    <cellStyle name="SAPBEXexcBad9 4 2 6" xfId="55838" xr:uid="{28B85E78-0471-421F-8745-A2799CFD3359}"/>
    <cellStyle name="SAPBEXexcBad9 4 3" xfId="51132" xr:uid="{00000000-0005-0000-0000-000018BE0000}"/>
    <cellStyle name="SAPBEXexcBad9 4 3 2" xfId="51133" xr:uid="{00000000-0005-0000-0000-000019BE0000}"/>
    <cellStyle name="SAPBEXexcBad9 4 3 2 2" xfId="51134" xr:uid="{00000000-0005-0000-0000-00001ABE0000}"/>
    <cellStyle name="SAPBEXexcBad9 4 3 3" xfId="51135" xr:uid="{00000000-0005-0000-0000-00001BBE0000}"/>
    <cellStyle name="SAPBEXexcBad9 4 3 4" xfId="55093" xr:uid="{8DD0E452-5AB4-4219-BB49-5E7C8F6D71F0}"/>
    <cellStyle name="SAPBEXexcBad9 4 3 5" xfId="56101" xr:uid="{D6932AF6-F503-4216-9875-4E96960AAFE2}"/>
    <cellStyle name="SAPBEXexcBad9 4 4" xfId="51136" xr:uid="{00000000-0005-0000-0000-00001CBE0000}"/>
    <cellStyle name="SAPBEXexcBad9 4 5" xfId="54513" xr:uid="{F8B251A3-A00E-4410-900F-95A743E986C1}"/>
    <cellStyle name="SAPBEXexcBad9 4 6" xfId="55620" xr:uid="{0CBF70F9-A6CD-4F53-A1FA-C907CF7D9754}"/>
    <cellStyle name="SAPBEXexcBad9 5" xfId="51137" xr:uid="{00000000-0005-0000-0000-00001DBE0000}"/>
    <cellStyle name="SAPBEXexcBad9 5 2" xfId="51138" xr:uid="{00000000-0005-0000-0000-00001EBE0000}"/>
    <cellStyle name="SAPBEXexcBad9 5 2 2" xfId="51139" xr:uid="{00000000-0005-0000-0000-00001FBE0000}"/>
    <cellStyle name="SAPBEXexcBad9 5 2 2 2" xfId="51140" xr:uid="{00000000-0005-0000-0000-000020BE0000}"/>
    <cellStyle name="SAPBEXexcBad9 5 2 3" xfId="51141" xr:uid="{00000000-0005-0000-0000-000021BE0000}"/>
    <cellStyle name="SAPBEXexcBad9 5 2 4" xfId="55114" xr:uid="{EA18DB5B-0344-456F-B4E9-9DA7AF349C25}"/>
    <cellStyle name="SAPBEXexcBad9 5 2 5" xfId="56122" xr:uid="{AAE32EF8-F5CE-4008-8751-D98FBCB3AAF4}"/>
    <cellStyle name="SAPBEXexcBad9 5 3" xfId="51142" xr:uid="{00000000-0005-0000-0000-000022BE0000}"/>
    <cellStyle name="SAPBEXexcBad9 5 3 2" xfId="51143" xr:uid="{00000000-0005-0000-0000-000023BE0000}"/>
    <cellStyle name="SAPBEXexcBad9 5 4" xfId="51144" xr:uid="{00000000-0005-0000-0000-000024BE0000}"/>
    <cellStyle name="SAPBEXexcBad9 5 5" xfId="54534" xr:uid="{5CB385F2-D3D0-4FC1-851D-5F10BB62DAC8}"/>
    <cellStyle name="SAPBEXexcBad9 5 6" xfId="55641" xr:uid="{06E81020-E71B-497D-8BEE-FFC4B8EF4313}"/>
    <cellStyle name="SAPBEXexcBad9 6" xfId="51145" xr:uid="{00000000-0005-0000-0000-000025BE0000}"/>
    <cellStyle name="SAPBEXexcBad9 6 2" xfId="51146" xr:uid="{00000000-0005-0000-0000-000026BE0000}"/>
    <cellStyle name="SAPBEXexcBad9 6 2 2" xfId="51147" xr:uid="{00000000-0005-0000-0000-000027BE0000}"/>
    <cellStyle name="SAPBEXexcBad9 6 2 3" xfId="55410" xr:uid="{2EBCC36B-D2D6-4731-BBC6-F9239D1B1ADF}"/>
    <cellStyle name="SAPBEXexcBad9 6 2 4" xfId="56395" xr:uid="{1C93425F-57EA-49C0-9B53-DEE6E5FDC288}"/>
    <cellStyle name="SAPBEXexcBad9 6 3" xfId="51148" xr:uid="{00000000-0005-0000-0000-000028BE0000}"/>
    <cellStyle name="SAPBEXexcBad9 6 4" xfId="54830" xr:uid="{54534A78-ECC6-47AC-818C-16E3C67C0A68}"/>
    <cellStyle name="SAPBEXexcBad9 6 5" xfId="55914" xr:uid="{B15FEE89-F959-4F63-93BC-ADE7D2EEAC02}"/>
    <cellStyle name="SAPBEXexcBad9 7" xfId="51149" xr:uid="{00000000-0005-0000-0000-000029BE0000}"/>
    <cellStyle name="SAPBEXexcBad9 7 2" xfId="55435" xr:uid="{18B8B638-75CA-4466-B110-D65C349133E5}"/>
    <cellStyle name="SAPBEXexcBad9 7 2 2" xfId="56420" xr:uid="{0D4F7D68-9609-4936-85A8-35C4A154D17F}"/>
    <cellStyle name="SAPBEXexcBad9 7 3" xfId="54855" xr:uid="{31942A78-5EDB-4905-9BE7-DD3568A968A2}"/>
    <cellStyle name="SAPBEXexcBad9 7 4" xfId="55939" xr:uid="{38DF6E0E-6E7E-40A2-8A8D-0E48B88F206D}"/>
    <cellStyle name="SAPBEXexcBad9 8" xfId="51150" xr:uid="{00000000-0005-0000-0000-00002ABE0000}"/>
    <cellStyle name="SAPBEXexcBad9 8 2" xfId="55437" xr:uid="{39D2E39D-9811-4A44-AC79-225499CD6510}"/>
    <cellStyle name="SAPBEXexcBad9 8 2 2" xfId="56422" xr:uid="{161ADF89-F289-47AE-B3CA-C3AFC2BD6C7C}"/>
    <cellStyle name="SAPBEXexcBad9 8 3" xfId="54857" xr:uid="{F019818D-1F3C-4D5D-9CE1-10BCC2CA2581}"/>
    <cellStyle name="SAPBEXexcBad9 8 4" xfId="55941" xr:uid="{133E8D40-6B0A-411B-9D90-E0D26F84BBC8}"/>
    <cellStyle name="SAPBEXexcBad9 9" xfId="54925" xr:uid="{D95C4E05-8971-4FBA-A6A4-9771803EAA3F}"/>
    <cellStyle name="SAPBEXexcBad9 9 2" xfId="55960" xr:uid="{FB034552-C53F-4042-AA99-0F7C56174295}"/>
    <cellStyle name="SAPBEXexcCritical4" xfId="23325" xr:uid="{00000000-0005-0000-0000-00002BBE0000}"/>
    <cellStyle name="SAPBEXexcCritical4 10" xfId="54341" xr:uid="{46878F0B-F717-4E6D-81E7-91F7B76979A3}"/>
    <cellStyle name="SAPBEXexcCritical4 11" xfId="55480" xr:uid="{225D663A-555E-4CF5-BD8B-D1775D9ED11A}"/>
    <cellStyle name="SAPBEXexcCritical4 2" xfId="23326" xr:uid="{00000000-0005-0000-0000-00002CBE0000}"/>
    <cellStyle name="SAPBEXexcCritical4 2 2" xfId="23327" xr:uid="{00000000-0005-0000-0000-00002DBE0000}"/>
    <cellStyle name="SAPBEXexcCritical4 2 2 2" xfId="23328" xr:uid="{00000000-0005-0000-0000-00002EBE0000}"/>
    <cellStyle name="SAPBEXexcCritical4 2 2 2 2" xfId="23329" xr:uid="{00000000-0005-0000-0000-00002FBE0000}"/>
    <cellStyle name="SAPBEXexcCritical4 2 2 2 2 2" xfId="51151" xr:uid="{00000000-0005-0000-0000-000030BE0000}"/>
    <cellStyle name="SAPBEXexcCritical4 2 2 2 2 2 2" xfId="51152" xr:uid="{00000000-0005-0000-0000-000031BE0000}"/>
    <cellStyle name="SAPBEXexcCritical4 2 2 2 2 2 2 2" xfId="51153" xr:uid="{00000000-0005-0000-0000-000032BE0000}"/>
    <cellStyle name="SAPBEXexcCritical4 2 2 2 2 2 3" xfId="51154" xr:uid="{00000000-0005-0000-0000-000033BE0000}"/>
    <cellStyle name="SAPBEXexcCritical4 2 2 2 2 3" xfId="51155" xr:uid="{00000000-0005-0000-0000-000034BE0000}"/>
    <cellStyle name="SAPBEXexcCritical4 2 2 2 2 3 2" xfId="51156" xr:uid="{00000000-0005-0000-0000-000035BE0000}"/>
    <cellStyle name="SAPBEXexcCritical4 2 2 2 2 4" xfId="51157" xr:uid="{00000000-0005-0000-0000-000036BE0000}"/>
    <cellStyle name="SAPBEXexcCritical4 2 2 2 3" xfId="51158" xr:uid="{00000000-0005-0000-0000-000037BE0000}"/>
    <cellStyle name="SAPBEXexcCritical4 2 2 2 3 2" xfId="51159" xr:uid="{00000000-0005-0000-0000-000038BE0000}"/>
    <cellStyle name="SAPBEXexcCritical4 2 2 2 3 2 2" xfId="51160" xr:uid="{00000000-0005-0000-0000-000039BE0000}"/>
    <cellStyle name="SAPBEXexcCritical4 2 2 2 3 3" xfId="51161" xr:uid="{00000000-0005-0000-0000-00003ABE0000}"/>
    <cellStyle name="SAPBEXexcCritical4 2 2 2 4" xfId="51162" xr:uid="{00000000-0005-0000-0000-00003BBE0000}"/>
    <cellStyle name="SAPBEXexcCritical4 2 2 2 5" xfId="55205" xr:uid="{CECF4901-9932-4023-B11C-855D98C5AF26}"/>
    <cellStyle name="SAPBEXexcCritical4 2 2 2 6" xfId="56213" xr:uid="{1F3D27FD-DBF6-4547-B5F6-99A8DB61169F}"/>
    <cellStyle name="SAPBEXexcCritical4 2 2 3" xfId="23330" xr:uid="{00000000-0005-0000-0000-00003CBE0000}"/>
    <cellStyle name="SAPBEXexcCritical4 2 2 3 2" xfId="51163" xr:uid="{00000000-0005-0000-0000-00003DBE0000}"/>
    <cellStyle name="SAPBEXexcCritical4 2 2 3 2 2" xfId="51164" xr:uid="{00000000-0005-0000-0000-00003EBE0000}"/>
    <cellStyle name="SAPBEXexcCritical4 2 2 3 2 2 2" xfId="51165" xr:uid="{00000000-0005-0000-0000-00003FBE0000}"/>
    <cellStyle name="SAPBEXexcCritical4 2 2 3 2 3" xfId="51166" xr:uid="{00000000-0005-0000-0000-000040BE0000}"/>
    <cellStyle name="SAPBEXexcCritical4 2 2 3 3" xfId="51167" xr:uid="{00000000-0005-0000-0000-000041BE0000}"/>
    <cellStyle name="SAPBEXexcCritical4 2 2 3 3 2" xfId="51168" xr:uid="{00000000-0005-0000-0000-000042BE0000}"/>
    <cellStyle name="SAPBEXexcCritical4 2 2 3 4" xfId="51169" xr:uid="{00000000-0005-0000-0000-000043BE0000}"/>
    <cellStyle name="SAPBEXexcCritical4 2 2 4" xfId="51170" xr:uid="{00000000-0005-0000-0000-000044BE0000}"/>
    <cellStyle name="SAPBEXexcCritical4 2 2 4 2" xfId="51171" xr:uid="{00000000-0005-0000-0000-000045BE0000}"/>
    <cellStyle name="SAPBEXexcCritical4 2 2 4 2 2" xfId="51172" xr:uid="{00000000-0005-0000-0000-000046BE0000}"/>
    <cellStyle name="SAPBEXexcCritical4 2 2 4 3" xfId="51173" xr:uid="{00000000-0005-0000-0000-000047BE0000}"/>
    <cellStyle name="SAPBEXexcCritical4 2 2 5" xfId="51174" xr:uid="{00000000-0005-0000-0000-000048BE0000}"/>
    <cellStyle name="SAPBEXexcCritical4 2 2 6" xfId="54625" xr:uid="{E424372A-A0D5-4DF6-AA47-C1A93AA9E9BA}"/>
    <cellStyle name="SAPBEXexcCritical4 2 2 7" xfId="55732" xr:uid="{480A5844-5655-4944-9FCC-6526495DBEE7}"/>
    <cellStyle name="SAPBEXexcCritical4 2 3" xfId="23331" xr:uid="{00000000-0005-0000-0000-000049BE0000}"/>
    <cellStyle name="SAPBEXexcCritical4 2 3 2" xfId="51175" xr:uid="{00000000-0005-0000-0000-00004ABE0000}"/>
    <cellStyle name="SAPBEXexcCritical4 2 3 2 2" xfId="51176" xr:uid="{00000000-0005-0000-0000-00004BBE0000}"/>
    <cellStyle name="SAPBEXexcCritical4 2 3 2 2 2" xfId="51177" xr:uid="{00000000-0005-0000-0000-00004CBE0000}"/>
    <cellStyle name="SAPBEXexcCritical4 2 3 2 2 2 2" xfId="51178" xr:uid="{00000000-0005-0000-0000-00004DBE0000}"/>
    <cellStyle name="SAPBEXexcCritical4 2 3 2 2 3" xfId="51179" xr:uid="{00000000-0005-0000-0000-00004EBE0000}"/>
    <cellStyle name="SAPBEXexcCritical4 2 3 2 3" xfId="51180" xr:uid="{00000000-0005-0000-0000-00004FBE0000}"/>
    <cellStyle name="SAPBEXexcCritical4 2 3 2 3 2" xfId="51181" xr:uid="{00000000-0005-0000-0000-000050BE0000}"/>
    <cellStyle name="SAPBEXexcCritical4 2 3 2 4" xfId="51182" xr:uid="{00000000-0005-0000-0000-000051BE0000}"/>
    <cellStyle name="SAPBEXexcCritical4 2 3 2 5" xfId="55248" xr:uid="{D2055C7F-85DA-4FBE-9D5B-3704A5FAABB5}"/>
    <cellStyle name="SAPBEXexcCritical4 2 3 2 6" xfId="56256" xr:uid="{560D45B2-CE19-47EC-A5FB-94C9E6EC51CC}"/>
    <cellStyle name="SAPBEXexcCritical4 2 3 3" xfId="51183" xr:uid="{00000000-0005-0000-0000-000052BE0000}"/>
    <cellStyle name="SAPBEXexcCritical4 2 3 3 2" xfId="51184" xr:uid="{00000000-0005-0000-0000-000053BE0000}"/>
    <cellStyle name="SAPBEXexcCritical4 2 3 3 2 2" xfId="51185" xr:uid="{00000000-0005-0000-0000-000054BE0000}"/>
    <cellStyle name="SAPBEXexcCritical4 2 3 3 3" xfId="51186" xr:uid="{00000000-0005-0000-0000-000055BE0000}"/>
    <cellStyle name="SAPBEXexcCritical4 2 3 4" xfId="51187" xr:uid="{00000000-0005-0000-0000-000056BE0000}"/>
    <cellStyle name="SAPBEXexcCritical4 2 3 5" xfId="54668" xr:uid="{313B6726-B11C-42AC-A6F8-D77A9EB6E651}"/>
    <cellStyle name="SAPBEXexcCritical4 2 3 6" xfId="55775" xr:uid="{F6B9845E-155F-4384-B1B0-3CC213AF5524}"/>
    <cellStyle name="SAPBEXexcCritical4 2 4" xfId="23332" xr:uid="{00000000-0005-0000-0000-000057BE0000}"/>
    <cellStyle name="SAPBEXexcCritical4 2 4 2" xfId="51188" xr:uid="{00000000-0005-0000-0000-000058BE0000}"/>
    <cellStyle name="SAPBEXexcCritical4 2 4 2 2" xfId="51189" xr:uid="{00000000-0005-0000-0000-000059BE0000}"/>
    <cellStyle name="SAPBEXexcCritical4 2 4 2 2 2" xfId="51190" xr:uid="{00000000-0005-0000-0000-00005ABE0000}"/>
    <cellStyle name="SAPBEXexcCritical4 2 4 2 3" xfId="51191" xr:uid="{00000000-0005-0000-0000-00005BBE0000}"/>
    <cellStyle name="SAPBEXexcCritical4 2 4 3" xfId="51192" xr:uid="{00000000-0005-0000-0000-00005CBE0000}"/>
    <cellStyle name="SAPBEXexcCritical4 2 4 3 2" xfId="51193" xr:uid="{00000000-0005-0000-0000-00005DBE0000}"/>
    <cellStyle name="SAPBEXexcCritical4 2 4 4" xfId="51194" xr:uid="{00000000-0005-0000-0000-00005EBE0000}"/>
    <cellStyle name="SAPBEXexcCritical4 2 4 5" xfId="55027" xr:uid="{1465A0AD-BB73-46E6-A719-1F1F75ABB242}"/>
    <cellStyle name="SAPBEXexcCritical4 2 4 6" xfId="56037" xr:uid="{D8234482-3621-4092-9570-07F0C0E50F88}"/>
    <cellStyle name="SAPBEXexcCritical4 2 5" xfId="51195" xr:uid="{00000000-0005-0000-0000-00005FBE0000}"/>
    <cellStyle name="SAPBEXexcCritical4 2 5 2" xfId="51196" xr:uid="{00000000-0005-0000-0000-000060BE0000}"/>
    <cellStyle name="SAPBEXexcCritical4 2 5 2 2" xfId="51197" xr:uid="{00000000-0005-0000-0000-000061BE0000}"/>
    <cellStyle name="SAPBEXexcCritical4 2 5 3" xfId="51198" xr:uid="{00000000-0005-0000-0000-000062BE0000}"/>
    <cellStyle name="SAPBEXexcCritical4 2 6" xfId="51199" xr:uid="{00000000-0005-0000-0000-000063BE0000}"/>
    <cellStyle name="SAPBEXexcCritical4 2 7" xfId="54447" xr:uid="{A04E0931-1663-4AD4-96BB-D331E0225D6D}"/>
    <cellStyle name="SAPBEXexcCritical4 2 8" xfId="55556" xr:uid="{F494567F-8B23-4984-BEDD-DE91DAC17FE0}"/>
    <cellStyle name="SAPBEXexcCritical4 3" xfId="23333" xr:uid="{00000000-0005-0000-0000-000064BE0000}"/>
    <cellStyle name="SAPBEXexcCritical4 3 2" xfId="23334" xr:uid="{00000000-0005-0000-0000-000065BE0000}"/>
    <cellStyle name="SAPBEXexcCritical4 3 2 2" xfId="23335" xr:uid="{00000000-0005-0000-0000-000066BE0000}"/>
    <cellStyle name="SAPBEXexcCritical4 3 2 2 2" xfId="51200" xr:uid="{00000000-0005-0000-0000-000067BE0000}"/>
    <cellStyle name="SAPBEXexcCritical4 3 2 2 2 2" xfId="51201" xr:uid="{00000000-0005-0000-0000-000068BE0000}"/>
    <cellStyle name="SAPBEXexcCritical4 3 2 2 2 2 2" xfId="51202" xr:uid="{00000000-0005-0000-0000-000069BE0000}"/>
    <cellStyle name="SAPBEXexcCritical4 3 2 2 2 3" xfId="51203" xr:uid="{00000000-0005-0000-0000-00006ABE0000}"/>
    <cellStyle name="SAPBEXexcCritical4 3 2 2 3" xfId="51204" xr:uid="{00000000-0005-0000-0000-00006BBE0000}"/>
    <cellStyle name="SAPBEXexcCritical4 3 2 2 3 2" xfId="51205" xr:uid="{00000000-0005-0000-0000-00006CBE0000}"/>
    <cellStyle name="SAPBEXexcCritical4 3 2 2 4" xfId="51206" xr:uid="{00000000-0005-0000-0000-00006DBE0000}"/>
    <cellStyle name="SAPBEXexcCritical4 3 2 2 5" xfId="55176" xr:uid="{BEA6CEB0-27E3-4243-ADDA-B2AC1CBF5917}"/>
    <cellStyle name="SAPBEXexcCritical4 3 2 2 6" xfId="56184" xr:uid="{484E9A56-07E5-41C0-BAD1-1AF4D1BFAA04}"/>
    <cellStyle name="SAPBEXexcCritical4 3 2 3" xfId="51207" xr:uid="{00000000-0005-0000-0000-00006EBE0000}"/>
    <cellStyle name="SAPBEXexcCritical4 3 2 3 2" xfId="51208" xr:uid="{00000000-0005-0000-0000-00006FBE0000}"/>
    <cellStyle name="SAPBEXexcCritical4 3 2 3 2 2" xfId="51209" xr:uid="{00000000-0005-0000-0000-000070BE0000}"/>
    <cellStyle name="SAPBEXexcCritical4 3 2 3 3" xfId="51210" xr:uid="{00000000-0005-0000-0000-000071BE0000}"/>
    <cellStyle name="SAPBEXexcCritical4 3 2 4" xfId="51211" xr:uid="{00000000-0005-0000-0000-000072BE0000}"/>
    <cellStyle name="SAPBEXexcCritical4 3 2 5" xfId="54596" xr:uid="{2F5660DC-826D-4C14-BDC5-B3671B875D1C}"/>
    <cellStyle name="SAPBEXexcCritical4 3 2 6" xfId="55703" xr:uid="{28F0253D-A395-424A-B532-5C849DDF980C}"/>
    <cellStyle name="SAPBEXexcCritical4 3 3" xfId="23336" xr:uid="{00000000-0005-0000-0000-000073BE0000}"/>
    <cellStyle name="SAPBEXexcCritical4 3 3 2" xfId="51212" xr:uid="{00000000-0005-0000-0000-000074BE0000}"/>
    <cellStyle name="SAPBEXexcCritical4 3 3 2 2" xfId="51213" xr:uid="{00000000-0005-0000-0000-000075BE0000}"/>
    <cellStyle name="SAPBEXexcCritical4 3 3 2 2 2" xfId="51214" xr:uid="{00000000-0005-0000-0000-000076BE0000}"/>
    <cellStyle name="SAPBEXexcCritical4 3 3 2 3" xfId="51215" xr:uid="{00000000-0005-0000-0000-000077BE0000}"/>
    <cellStyle name="SAPBEXexcCritical4 3 3 2 4" xfId="55121" xr:uid="{077A0952-49C5-4123-84D1-CF1B29BC60BE}"/>
    <cellStyle name="SAPBEXexcCritical4 3 3 2 5" xfId="56129" xr:uid="{4D974AA8-DEA5-40DD-92F6-B6B4C5562F9A}"/>
    <cellStyle name="SAPBEXexcCritical4 3 3 3" xfId="51216" xr:uid="{00000000-0005-0000-0000-000078BE0000}"/>
    <cellStyle name="SAPBEXexcCritical4 3 3 3 2" xfId="51217" xr:uid="{00000000-0005-0000-0000-000079BE0000}"/>
    <cellStyle name="SAPBEXexcCritical4 3 3 4" xfId="51218" xr:uid="{00000000-0005-0000-0000-00007ABE0000}"/>
    <cellStyle name="SAPBEXexcCritical4 3 3 5" xfId="54541" xr:uid="{296CAD89-1108-4EAC-9BE2-19CCAE6FD309}"/>
    <cellStyle name="SAPBEXexcCritical4 3 3 6" xfId="55648" xr:uid="{F4F1F36C-43C6-4570-A626-E7C359860474}"/>
    <cellStyle name="SAPBEXexcCritical4 3 4" xfId="51219" xr:uid="{00000000-0005-0000-0000-00007BBE0000}"/>
    <cellStyle name="SAPBEXexcCritical4 3 4 2" xfId="51220" xr:uid="{00000000-0005-0000-0000-00007CBE0000}"/>
    <cellStyle name="SAPBEXexcCritical4 3 4 2 2" xfId="51221" xr:uid="{00000000-0005-0000-0000-00007DBE0000}"/>
    <cellStyle name="SAPBEXexcCritical4 3 4 3" xfId="51222" xr:uid="{00000000-0005-0000-0000-00007EBE0000}"/>
    <cellStyle name="SAPBEXexcCritical4 3 4 4" xfId="54983" xr:uid="{C531124A-481E-4DBA-A61A-5EAF94F26FB6}"/>
    <cellStyle name="SAPBEXexcCritical4 3 4 5" xfId="56007" xr:uid="{384E934C-8693-43F4-9267-81606273B382}"/>
    <cellStyle name="SAPBEXexcCritical4 3 5" xfId="51223" xr:uid="{00000000-0005-0000-0000-00007FBE0000}"/>
    <cellStyle name="SAPBEXexcCritical4 3 6" xfId="54403" xr:uid="{5015110D-A8B7-4D7F-9C17-C7ED96A67441}"/>
    <cellStyle name="SAPBEXexcCritical4 3 7" xfId="55526" xr:uid="{176F78C3-9750-4E9D-B5A6-09D12B58CB9C}"/>
    <cellStyle name="SAPBEXexcCritical4 4" xfId="23337" xr:uid="{00000000-0005-0000-0000-000080BE0000}"/>
    <cellStyle name="SAPBEXexcCritical4 4 2" xfId="23338" xr:uid="{00000000-0005-0000-0000-000081BE0000}"/>
    <cellStyle name="SAPBEXexcCritical4 4 2 2" xfId="51224" xr:uid="{00000000-0005-0000-0000-000082BE0000}"/>
    <cellStyle name="SAPBEXexcCritical4 4 2 2 2" xfId="51225" xr:uid="{00000000-0005-0000-0000-000083BE0000}"/>
    <cellStyle name="SAPBEXexcCritical4 4 2 2 2 2" xfId="51226" xr:uid="{00000000-0005-0000-0000-000084BE0000}"/>
    <cellStyle name="SAPBEXexcCritical4 4 2 2 3" xfId="51227" xr:uid="{00000000-0005-0000-0000-000085BE0000}"/>
    <cellStyle name="SAPBEXexcCritical4 4 2 2 4" xfId="55106" xr:uid="{2BA2FA1A-66B5-4408-92E1-2224B9E98791}"/>
    <cellStyle name="SAPBEXexcCritical4 4 2 2 5" xfId="56114" xr:uid="{D90FBCCE-E5C3-47D9-96A7-7BA3C7F56A61}"/>
    <cellStyle name="SAPBEXexcCritical4 4 2 3" xfId="51228" xr:uid="{00000000-0005-0000-0000-000086BE0000}"/>
    <cellStyle name="SAPBEXexcCritical4 4 2 3 2" xfId="51229" xr:uid="{00000000-0005-0000-0000-000087BE0000}"/>
    <cellStyle name="SAPBEXexcCritical4 4 2 4" xfId="51230" xr:uid="{00000000-0005-0000-0000-000088BE0000}"/>
    <cellStyle name="SAPBEXexcCritical4 4 2 5" xfId="54526" xr:uid="{7CFBBD41-8AE1-4DE1-84EF-CA90D0DBD996}"/>
    <cellStyle name="SAPBEXexcCritical4 4 2 6" xfId="55633" xr:uid="{4B4C1E21-E36A-46B1-90D1-10E317934D3C}"/>
    <cellStyle name="SAPBEXexcCritical4 4 3" xfId="51231" xr:uid="{00000000-0005-0000-0000-000089BE0000}"/>
    <cellStyle name="SAPBEXexcCritical4 4 3 2" xfId="51232" xr:uid="{00000000-0005-0000-0000-00008ABE0000}"/>
    <cellStyle name="SAPBEXexcCritical4 4 3 2 2" xfId="51233" xr:uid="{00000000-0005-0000-0000-00008BBE0000}"/>
    <cellStyle name="SAPBEXexcCritical4 4 3 3" xfId="51234" xr:uid="{00000000-0005-0000-0000-00008CBE0000}"/>
    <cellStyle name="SAPBEXexcCritical4 4 3 4" xfId="55011" xr:uid="{541A06E5-B0C4-4CBD-9AD2-9E61C63637FD}"/>
    <cellStyle name="SAPBEXexcCritical4 4 3 5" xfId="56027" xr:uid="{19CD2AC2-AFBD-4C27-B398-68D9BD9D47FE}"/>
    <cellStyle name="SAPBEXexcCritical4 4 4" xfId="51235" xr:uid="{00000000-0005-0000-0000-00008DBE0000}"/>
    <cellStyle name="SAPBEXexcCritical4 4 5" xfId="54431" xr:uid="{78AA5F8E-EDC0-4B4B-AC45-38A25C0945A9}"/>
    <cellStyle name="SAPBEXexcCritical4 4 6" xfId="55546" xr:uid="{16DAC0E0-1B2C-495A-B9ED-BCD17F50F36C}"/>
    <cellStyle name="SAPBEXexcCritical4 5" xfId="51236" xr:uid="{00000000-0005-0000-0000-00008EBE0000}"/>
    <cellStyle name="SAPBEXexcCritical4 5 2" xfId="51237" xr:uid="{00000000-0005-0000-0000-00008FBE0000}"/>
    <cellStyle name="SAPBEXexcCritical4 5 2 2" xfId="51238" xr:uid="{00000000-0005-0000-0000-000090BE0000}"/>
    <cellStyle name="SAPBEXexcCritical4 5 2 2 2" xfId="51239" xr:uid="{00000000-0005-0000-0000-000091BE0000}"/>
    <cellStyle name="SAPBEXexcCritical4 5 2 3" xfId="51240" xr:uid="{00000000-0005-0000-0000-000092BE0000}"/>
    <cellStyle name="SAPBEXexcCritical4 5 2 4" xfId="55155" xr:uid="{06D7EFFA-7472-4A81-95B8-B9D1EEA9D968}"/>
    <cellStyle name="SAPBEXexcCritical4 5 2 5" xfId="56163" xr:uid="{DA664ECC-BE6B-4343-8B8D-97F68F6E29FE}"/>
    <cellStyle name="SAPBEXexcCritical4 5 3" xfId="51241" xr:uid="{00000000-0005-0000-0000-000093BE0000}"/>
    <cellStyle name="SAPBEXexcCritical4 5 3 2" xfId="51242" xr:uid="{00000000-0005-0000-0000-000094BE0000}"/>
    <cellStyle name="SAPBEXexcCritical4 5 4" xfId="51243" xr:uid="{00000000-0005-0000-0000-000095BE0000}"/>
    <cellStyle name="SAPBEXexcCritical4 5 5" xfId="54575" xr:uid="{F8E4D05C-DF5B-42D4-9F08-93A7EBD6D27C}"/>
    <cellStyle name="SAPBEXexcCritical4 5 6" xfId="55682" xr:uid="{1F054065-1406-455D-AEFD-4AFC35068A4C}"/>
    <cellStyle name="SAPBEXexcCritical4 6" xfId="51244" xr:uid="{00000000-0005-0000-0000-000096BE0000}"/>
    <cellStyle name="SAPBEXexcCritical4 6 2" xfId="51245" xr:uid="{00000000-0005-0000-0000-000097BE0000}"/>
    <cellStyle name="SAPBEXexcCritical4 6 2 2" xfId="51246" xr:uid="{00000000-0005-0000-0000-000098BE0000}"/>
    <cellStyle name="SAPBEXexcCritical4 6 2 3" xfId="55408" xr:uid="{C9C5BD5C-DA36-427B-90C1-007ED988C5AA}"/>
    <cellStyle name="SAPBEXexcCritical4 6 2 4" xfId="56393" xr:uid="{F5782554-E6C0-43E9-A60D-61F2B4A2E410}"/>
    <cellStyle name="SAPBEXexcCritical4 6 3" xfId="51247" xr:uid="{00000000-0005-0000-0000-000099BE0000}"/>
    <cellStyle name="SAPBEXexcCritical4 6 4" xfId="54828" xr:uid="{6584B134-3AB2-4E90-ACFD-BCBE87EC8B7A}"/>
    <cellStyle name="SAPBEXexcCritical4 6 5" xfId="55912" xr:uid="{6CDA3373-D5FE-476B-8237-4823BA31027B}"/>
    <cellStyle name="SAPBEXexcCritical4 7" xfId="51248" xr:uid="{00000000-0005-0000-0000-00009ABE0000}"/>
    <cellStyle name="SAPBEXexcCritical4 7 2" xfId="55334" xr:uid="{4A721AE1-E45E-4FD8-A121-7D98C94FD8B4}"/>
    <cellStyle name="SAPBEXexcCritical4 7 2 2" xfId="56333" xr:uid="{7B037CEE-8AF5-4C09-BD38-D9A7926DF041}"/>
    <cellStyle name="SAPBEXexcCritical4 7 3" xfId="54754" xr:uid="{06917C1E-46B1-4B58-9884-2B5164E31B40}"/>
    <cellStyle name="SAPBEXexcCritical4 7 4" xfId="55852" xr:uid="{33153CDE-66F1-4659-B279-005FC1FF1561}"/>
    <cellStyle name="SAPBEXexcCritical4 8" xfId="51249" xr:uid="{00000000-0005-0000-0000-00009BBE0000}"/>
    <cellStyle name="SAPBEXexcCritical4 8 2" xfId="55386" xr:uid="{55BBA424-7CC6-45FF-899D-EFFBFA722A7C}"/>
    <cellStyle name="SAPBEXexcCritical4 8 2 2" xfId="56374" xr:uid="{EAEC0F07-0FA6-46B5-B2CB-28BC738F87B4}"/>
    <cellStyle name="SAPBEXexcCritical4 8 3" xfId="54806" xr:uid="{EA388481-28F8-402A-9730-A2A004040B07}"/>
    <cellStyle name="SAPBEXexcCritical4 8 4" xfId="55893" xr:uid="{83DDAFD9-153C-4720-B9C5-0B8E4FB00290}"/>
    <cellStyle name="SAPBEXexcCritical4 9" xfId="54926" xr:uid="{72CE2205-ACF2-4519-AC9C-B67C547D8ABD}"/>
    <cellStyle name="SAPBEXexcCritical4 9 2" xfId="55961" xr:uid="{203AB99E-9591-45D2-808A-0EBA55DD549E}"/>
    <cellStyle name="SAPBEXexcCritical5" xfId="23339" xr:uid="{00000000-0005-0000-0000-00009CBE0000}"/>
    <cellStyle name="SAPBEXexcCritical5 10" xfId="54342" xr:uid="{D434C936-359A-4A9D-8768-22AFB0314297}"/>
    <cellStyle name="SAPBEXexcCritical5 11" xfId="55481" xr:uid="{95AC3FF4-258A-464A-B4B1-CDF843B667BF}"/>
    <cellStyle name="SAPBEXexcCritical5 2" xfId="23340" xr:uid="{00000000-0005-0000-0000-00009DBE0000}"/>
    <cellStyle name="SAPBEXexcCritical5 2 2" xfId="23341" xr:uid="{00000000-0005-0000-0000-00009EBE0000}"/>
    <cellStyle name="SAPBEXexcCritical5 2 2 2" xfId="23342" xr:uid="{00000000-0005-0000-0000-00009FBE0000}"/>
    <cellStyle name="SAPBEXexcCritical5 2 2 2 2" xfId="23343" xr:uid="{00000000-0005-0000-0000-0000A0BE0000}"/>
    <cellStyle name="SAPBEXexcCritical5 2 2 2 2 2" xfId="51250" xr:uid="{00000000-0005-0000-0000-0000A1BE0000}"/>
    <cellStyle name="SAPBEXexcCritical5 2 2 2 2 2 2" xfId="51251" xr:uid="{00000000-0005-0000-0000-0000A2BE0000}"/>
    <cellStyle name="SAPBEXexcCritical5 2 2 2 2 2 2 2" xfId="51252" xr:uid="{00000000-0005-0000-0000-0000A3BE0000}"/>
    <cellStyle name="SAPBEXexcCritical5 2 2 2 2 2 3" xfId="51253" xr:uid="{00000000-0005-0000-0000-0000A4BE0000}"/>
    <cellStyle name="SAPBEXexcCritical5 2 2 2 2 3" xfId="51254" xr:uid="{00000000-0005-0000-0000-0000A5BE0000}"/>
    <cellStyle name="SAPBEXexcCritical5 2 2 2 2 3 2" xfId="51255" xr:uid="{00000000-0005-0000-0000-0000A6BE0000}"/>
    <cellStyle name="SAPBEXexcCritical5 2 2 2 2 4" xfId="51256" xr:uid="{00000000-0005-0000-0000-0000A7BE0000}"/>
    <cellStyle name="SAPBEXexcCritical5 2 2 2 3" xfId="51257" xr:uid="{00000000-0005-0000-0000-0000A8BE0000}"/>
    <cellStyle name="SAPBEXexcCritical5 2 2 2 3 2" xfId="51258" xr:uid="{00000000-0005-0000-0000-0000A9BE0000}"/>
    <cellStyle name="SAPBEXexcCritical5 2 2 2 3 2 2" xfId="51259" xr:uid="{00000000-0005-0000-0000-0000AABE0000}"/>
    <cellStyle name="SAPBEXexcCritical5 2 2 2 3 3" xfId="51260" xr:uid="{00000000-0005-0000-0000-0000ABBE0000}"/>
    <cellStyle name="SAPBEXexcCritical5 2 2 2 4" xfId="51261" xr:uid="{00000000-0005-0000-0000-0000ACBE0000}"/>
    <cellStyle name="SAPBEXexcCritical5 2 2 2 5" xfId="55206" xr:uid="{F5AC7AA9-A7D0-40CE-BCFD-4263592BA67B}"/>
    <cellStyle name="SAPBEXexcCritical5 2 2 2 6" xfId="56214" xr:uid="{CD4DF1DA-BCDF-47F2-A2F8-0E12E5AD2E0A}"/>
    <cellStyle name="SAPBEXexcCritical5 2 2 3" xfId="23344" xr:uid="{00000000-0005-0000-0000-0000ADBE0000}"/>
    <cellStyle name="SAPBEXexcCritical5 2 2 3 2" xfId="51262" xr:uid="{00000000-0005-0000-0000-0000AEBE0000}"/>
    <cellStyle name="SAPBEXexcCritical5 2 2 3 2 2" xfId="51263" xr:uid="{00000000-0005-0000-0000-0000AFBE0000}"/>
    <cellStyle name="SAPBEXexcCritical5 2 2 3 2 2 2" xfId="51264" xr:uid="{00000000-0005-0000-0000-0000B0BE0000}"/>
    <cellStyle name="SAPBEXexcCritical5 2 2 3 2 3" xfId="51265" xr:uid="{00000000-0005-0000-0000-0000B1BE0000}"/>
    <cellStyle name="SAPBEXexcCritical5 2 2 3 3" xfId="51266" xr:uid="{00000000-0005-0000-0000-0000B2BE0000}"/>
    <cellStyle name="SAPBEXexcCritical5 2 2 3 3 2" xfId="51267" xr:uid="{00000000-0005-0000-0000-0000B3BE0000}"/>
    <cellStyle name="SAPBEXexcCritical5 2 2 3 4" xfId="51268" xr:uid="{00000000-0005-0000-0000-0000B4BE0000}"/>
    <cellStyle name="SAPBEXexcCritical5 2 2 4" xfId="51269" xr:uid="{00000000-0005-0000-0000-0000B5BE0000}"/>
    <cellStyle name="SAPBEXexcCritical5 2 2 4 2" xfId="51270" xr:uid="{00000000-0005-0000-0000-0000B6BE0000}"/>
    <cellStyle name="SAPBEXexcCritical5 2 2 4 2 2" xfId="51271" xr:uid="{00000000-0005-0000-0000-0000B7BE0000}"/>
    <cellStyle name="SAPBEXexcCritical5 2 2 4 3" xfId="51272" xr:uid="{00000000-0005-0000-0000-0000B8BE0000}"/>
    <cellStyle name="SAPBEXexcCritical5 2 2 5" xfId="51273" xr:uid="{00000000-0005-0000-0000-0000B9BE0000}"/>
    <cellStyle name="SAPBEXexcCritical5 2 2 6" xfId="54626" xr:uid="{91D4431D-21E8-4CD7-B529-4E3B8EF57496}"/>
    <cellStyle name="SAPBEXexcCritical5 2 2 7" xfId="55733" xr:uid="{1E18DE67-E5DF-47DC-81B2-BFC9F0C0C4BD}"/>
    <cellStyle name="SAPBEXexcCritical5 2 3" xfId="23345" xr:uid="{00000000-0005-0000-0000-0000BABE0000}"/>
    <cellStyle name="SAPBEXexcCritical5 2 3 2" xfId="51274" xr:uid="{00000000-0005-0000-0000-0000BBBE0000}"/>
    <cellStyle name="SAPBEXexcCritical5 2 3 2 2" xfId="51275" xr:uid="{00000000-0005-0000-0000-0000BCBE0000}"/>
    <cellStyle name="SAPBEXexcCritical5 2 3 2 2 2" xfId="51276" xr:uid="{00000000-0005-0000-0000-0000BDBE0000}"/>
    <cellStyle name="SAPBEXexcCritical5 2 3 2 2 2 2" xfId="51277" xr:uid="{00000000-0005-0000-0000-0000BEBE0000}"/>
    <cellStyle name="SAPBEXexcCritical5 2 3 2 2 3" xfId="51278" xr:uid="{00000000-0005-0000-0000-0000BFBE0000}"/>
    <cellStyle name="SAPBEXexcCritical5 2 3 2 3" xfId="51279" xr:uid="{00000000-0005-0000-0000-0000C0BE0000}"/>
    <cellStyle name="SAPBEXexcCritical5 2 3 2 3 2" xfId="51280" xr:uid="{00000000-0005-0000-0000-0000C1BE0000}"/>
    <cellStyle name="SAPBEXexcCritical5 2 3 2 4" xfId="51281" xr:uid="{00000000-0005-0000-0000-0000C2BE0000}"/>
    <cellStyle name="SAPBEXexcCritical5 2 3 2 5" xfId="55249" xr:uid="{9C3C7AEE-AD4B-4FB4-819F-E21177A5454B}"/>
    <cellStyle name="SAPBEXexcCritical5 2 3 2 6" xfId="56257" xr:uid="{56D2F8A6-E8D9-476A-9857-6CF6F8AFB42C}"/>
    <cellStyle name="SAPBEXexcCritical5 2 3 3" xfId="51282" xr:uid="{00000000-0005-0000-0000-0000C3BE0000}"/>
    <cellStyle name="SAPBEXexcCritical5 2 3 3 2" xfId="51283" xr:uid="{00000000-0005-0000-0000-0000C4BE0000}"/>
    <cellStyle name="SAPBEXexcCritical5 2 3 3 2 2" xfId="51284" xr:uid="{00000000-0005-0000-0000-0000C5BE0000}"/>
    <cellStyle name="SAPBEXexcCritical5 2 3 3 3" xfId="51285" xr:uid="{00000000-0005-0000-0000-0000C6BE0000}"/>
    <cellStyle name="SAPBEXexcCritical5 2 3 4" xfId="51286" xr:uid="{00000000-0005-0000-0000-0000C7BE0000}"/>
    <cellStyle name="SAPBEXexcCritical5 2 3 5" xfId="54669" xr:uid="{B39907DC-C9FB-4D81-BE15-E828F8383164}"/>
    <cellStyle name="SAPBEXexcCritical5 2 3 6" xfId="55776" xr:uid="{8BEFC473-6093-43BD-8D9A-E1B1F08AD56C}"/>
    <cellStyle name="SAPBEXexcCritical5 2 4" xfId="23346" xr:uid="{00000000-0005-0000-0000-0000C8BE0000}"/>
    <cellStyle name="SAPBEXexcCritical5 2 4 2" xfId="51287" xr:uid="{00000000-0005-0000-0000-0000C9BE0000}"/>
    <cellStyle name="SAPBEXexcCritical5 2 4 2 2" xfId="51288" xr:uid="{00000000-0005-0000-0000-0000CABE0000}"/>
    <cellStyle name="SAPBEXexcCritical5 2 4 2 2 2" xfId="51289" xr:uid="{00000000-0005-0000-0000-0000CBBE0000}"/>
    <cellStyle name="SAPBEXexcCritical5 2 4 2 3" xfId="51290" xr:uid="{00000000-0005-0000-0000-0000CCBE0000}"/>
    <cellStyle name="SAPBEXexcCritical5 2 4 3" xfId="51291" xr:uid="{00000000-0005-0000-0000-0000CDBE0000}"/>
    <cellStyle name="SAPBEXexcCritical5 2 4 3 2" xfId="51292" xr:uid="{00000000-0005-0000-0000-0000CEBE0000}"/>
    <cellStyle name="SAPBEXexcCritical5 2 4 4" xfId="51293" xr:uid="{00000000-0005-0000-0000-0000CFBE0000}"/>
    <cellStyle name="SAPBEXexcCritical5 2 4 5" xfId="55028" xr:uid="{49B36FAE-F4F0-440E-B9BD-AD912EEEBFF7}"/>
    <cellStyle name="SAPBEXexcCritical5 2 4 6" xfId="56038" xr:uid="{0D71441F-6552-4C42-8D1B-DD17024586FC}"/>
    <cellStyle name="SAPBEXexcCritical5 2 5" xfId="51294" xr:uid="{00000000-0005-0000-0000-0000D0BE0000}"/>
    <cellStyle name="SAPBEXexcCritical5 2 5 2" xfId="51295" xr:uid="{00000000-0005-0000-0000-0000D1BE0000}"/>
    <cellStyle name="SAPBEXexcCritical5 2 5 2 2" xfId="51296" xr:uid="{00000000-0005-0000-0000-0000D2BE0000}"/>
    <cellStyle name="SAPBEXexcCritical5 2 5 3" xfId="51297" xr:uid="{00000000-0005-0000-0000-0000D3BE0000}"/>
    <cellStyle name="SAPBEXexcCritical5 2 6" xfId="51298" xr:uid="{00000000-0005-0000-0000-0000D4BE0000}"/>
    <cellStyle name="SAPBEXexcCritical5 2 7" xfId="54448" xr:uid="{C412A77E-7936-467C-9E7A-52C4FB6D86E2}"/>
    <cellStyle name="SAPBEXexcCritical5 2 8" xfId="55557" xr:uid="{D63182B5-F44F-47FC-AF36-DDE08173711E}"/>
    <cellStyle name="SAPBEXexcCritical5 3" xfId="23347" xr:uid="{00000000-0005-0000-0000-0000D5BE0000}"/>
    <cellStyle name="SAPBEXexcCritical5 3 2" xfId="23348" xr:uid="{00000000-0005-0000-0000-0000D6BE0000}"/>
    <cellStyle name="SAPBEXexcCritical5 3 2 2" xfId="23349" xr:uid="{00000000-0005-0000-0000-0000D7BE0000}"/>
    <cellStyle name="SAPBEXexcCritical5 3 2 2 2" xfId="51299" xr:uid="{00000000-0005-0000-0000-0000D8BE0000}"/>
    <cellStyle name="SAPBEXexcCritical5 3 2 2 2 2" xfId="51300" xr:uid="{00000000-0005-0000-0000-0000D9BE0000}"/>
    <cellStyle name="SAPBEXexcCritical5 3 2 2 2 2 2" xfId="51301" xr:uid="{00000000-0005-0000-0000-0000DABE0000}"/>
    <cellStyle name="SAPBEXexcCritical5 3 2 2 2 3" xfId="51302" xr:uid="{00000000-0005-0000-0000-0000DBBE0000}"/>
    <cellStyle name="SAPBEXexcCritical5 3 2 2 3" xfId="51303" xr:uid="{00000000-0005-0000-0000-0000DCBE0000}"/>
    <cellStyle name="SAPBEXexcCritical5 3 2 2 3 2" xfId="51304" xr:uid="{00000000-0005-0000-0000-0000DDBE0000}"/>
    <cellStyle name="SAPBEXexcCritical5 3 2 2 4" xfId="51305" xr:uid="{00000000-0005-0000-0000-0000DEBE0000}"/>
    <cellStyle name="SAPBEXexcCritical5 3 2 2 5" xfId="55214" xr:uid="{6C16CE38-EFBC-44D8-A130-2B5D64C15990}"/>
    <cellStyle name="SAPBEXexcCritical5 3 2 2 6" xfId="56222" xr:uid="{17C09987-5568-43CB-9857-14C90269ADF1}"/>
    <cellStyle name="SAPBEXexcCritical5 3 2 3" xfId="51306" xr:uid="{00000000-0005-0000-0000-0000DFBE0000}"/>
    <cellStyle name="SAPBEXexcCritical5 3 2 3 2" xfId="51307" xr:uid="{00000000-0005-0000-0000-0000E0BE0000}"/>
    <cellStyle name="SAPBEXexcCritical5 3 2 3 2 2" xfId="51308" xr:uid="{00000000-0005-0000-0000-0000E1BE0000}"/>
    <cellStyle name="SAPBEXexcCritical5 3 2 3 3" xfId="51309" xr:uid="{00000000-0005-0000-0000-0000E2BE0000}"/>
    <cellStyle name="SAPBEXexcCritical5 3 2 4" xfId="51310" xr:uid="{00000000-0005-0000-0000-0000E3BE0000}"/>
    <cellStyle name="SAPBEXexcCritical5 3 2 5" xfId="54634" xr:uid="{9341BD66-F789-468C-8BBF-AB22311ABD36}"/>
    <cellStyle name="SAPBEXexcCritical5 3 2 6" xfId="55741" xr:uid="{3144F225-466F-4283-99D4-9FABACA183F8}"/>
    <cellStyle name="SAPBEXexcCritical5 3 3" xfId="23350" xr:uid="{00000000-0005-0000-0000-0000E4BE0000}"/>
    <cellStyle name="SAPBEXexcCritical5 3 3 2" xfId="51311" xr:uid="{00000000-0005-0000-0000-0000E5BE0000}"/>
    <cellStyle name="SAPBEXexcCritical5 3 3 2 2" xfId="51312" xr:uid="{00000000-0005-0000-0000-0000E6BE0000}"/>
    <cellStyle name="SAPBEXexcCritical5 3 3 2 2 2" xfId="51313" xr:uid="{00000000-0005-0000-0000-0000E7BE0000}"/>
    <cellStyle name="SAPBEXexcCritical5 3 3 2 3" xfId="51314" xr:uid="{00000000-0005-0000-0000-0000E8BE0000}"/>
    <cellStyle name="SAPBEXexcCritical5 3 3 2 4" xfId="55257" xr:uid="{ACE91369-6FA0-4CA9-99E6-2285E3228DD1}"/>
    <cellStyle name="SAPBEXexcCritical5 3 3 2 5" xfId="56265" xr:uid="{6FCB35FD-41D7-46B7-94D0-A62AD99C14EC}"/>
    <cellStyle name="SAPBEXexcCritical5 3 3 3" xfId="51315" xr:uid="{00000000-0005-0000-0000-0000E9BE0000}"/>
    <cellStyle name="SAPBEXexcCritical5 3 3 3 2" xfId="51316" xr:uid="{00000000-0005-0000-0000-0000EABE0000}"/>
    <cellStyle name="SAPBEXexcCritical5 3 3 4" xfId="51317" xr:uid="{00000000-0005-0000-0000-0000EBBE0000}"/>
    <cellStyle name="SAPBEXexcCritical5 3 3 5" xfId="54677" xr:uid="{BE1C553B-A776-413A-AC04-CCFC443AB7A9}"/>
    <cellStyle name="SAPBEXexcCritical5 3 3 6" xfId="55784" xr:uid="{7E1CD0E4-0B55-4735-93E4-DE55538EB7B4}"/>
    <cellStyle name="SAPBEXexcCritical5 3 4" xfId="51318" xr:uid="{00000000-0005-0000-0000-0000ECBE0000}"/>
    <cellStyle name="SAPBEXexcCritical5 3 4 2" xfId="51319" xr:uid="{00000000-0005-0000-0000-0000EDBE0000}"/>
    <cellStyle name="SAPBEXexcCritical5 3 4 2 2" xfId="51320" xr:uid="{00000000-0005-0000-0000-0000EEBE0000}"/>
    <cellStyle name="SAPBEXexcCritical5 3 4 3" xfId="51321" xr:uid="{00000000-0005-0000-0000-0000EFBE0000}"/>
    <cellStyle name="SAPBEXexcCritical5 3 4 4" xfId="55036" xr:uid="{3CC1D003-F9CC-492D-8985-1032687C15ED}"/>
    <cellStyle name="SAPBEXexcCritical5 3 4 5" xfId="56046" xr:uid="{0685FB08-A19E-42BD-9955-0D92FA1AA628}"/>
    <cellStyle name="SAPBEXexcCritical5 3 5" xfId="51322" xr:uid="{00000000-0005-0000-0000-0000F0BE0000}"/>
    <cellStyle name="SAPBEXexcCritical5 3 6" xfId="54456" xr:uid="{912D7645-D136-46AC-AFD6-36251A59EAE5}"/>
    <cellStyle name="SAPBEXexcCritical5 3 7" xfId="55565" xr:uid="{1DB6F8A7-E86A-4B46-8BB9-AE97E1711E17}"/>
    <cellStyle name="SAPBEXexcCritical5 4" xfId="23351" xr:uid="{00000000-0005-0000-0000-0000F1BE0000}"/>
    <cellStyle name="SAPBEXexcCritical5 4 2" xfId="23352" xr:uid="{00000000-0005-0000-0000-0000F2BE0000}"/>
    <cellStyle name="SAPBEXexcCritical5 4 2 2" xfId="51323" xr:uid="{00000000-0005-0000-0000-0000F3BE0000}"/>
    <cellStyle name="SAPBEXexcCritical5 4 2 2 2" xfId="51324" xr:uid="{00000000-0005-0000-0000-0000F4BE0000}"/>
    <cellStyle name="SAPBEXexcCritical5 4 2 2 2 2" xfId="51325" xr:uid="{00000000-0005-0000-0000-0000F5BE0000}"/>
    <cellStyle name="SAPBEXexcCritical5 4 2 2 3" xfId="51326" xr:uid="{00000000-0005-0000-0000-0000F6BE0000}"/>
    <cellStyle name="SAPBEXexcCritical5 4 2 2 4" xfId="55312" xr:uid="{F85D750E-3DAA-4CDF-A421-6E94AD09A843}"/>
    <cellStyle name="SAPBEXexcCritical5 4 2 2 5" xfId="56320" xr:uid="{42D61051-EBC1-472B-88BD-CE2A4DED4DB5}"/>
    <cellStyle name="SAPBEXexcCritical5 4 2 3" xfId="51327" xr:uid="{00000000-0005-0000-0000-0000F7BE0000}"/>
    <cellStyle name="SAPBEXexcCritical5 4 2 3 2" xfId="51328" xr:uid="{00000000-0005-0000-0000-0000F8BE0000}"/>
    <cellStyle name="SAPBEXexcCritical5 4 2 4" xfId="51329" xr:uid="{00000000-0005-0000-0000-0000F9BE0000}"/>
    <cellStyle name="SAPBEXexcCritical5 4 2 5" xfId="54732" xr:uid="{4213988F-B651-4D49-BF8E-DA1989486B52}"/>
    <cellStyle name="SAPBEXexcCritical5 4 2 6" xfId="55839" xr:uid="{B6DCD52A-2EE2-4745-95B3-516E8965AA55}"/>
    <cellStyle name="SAPBEXexcCritical5 4 3" xfId="51330" xr:uid="{00000000-0005-0000-0000-0000FABE0000}"/>
    <cellStyle name="SAPBEXexcCritical5 4 3 2" xfId="51331" xr:uid="{00000000-0005-0000-0000-0000FBBE0000}"/>
    <cellStyle name="SAPBEXexcCritical5 4 3 2 2" xfId="51332" xr:uid="{00000000-0005-0000-0000-0000FCBE0000}"/>
    <cellStyle name="SAPBEXexcCritical5 4 3 3" xfId="51333" xr:uid="{00000000-0005-0000-0000-0000FDBE0000}"/>
    <cellStyle name="SAPBEXexcCritical5 4 3 4" xfId="55094" xr:uid="{CD2AF0F4-4CBE-4BAA-8756-92E9B22ED4E7}"/>
    <cellStyle name="SAPBEXexcCritical5 4 3 5" xfId="56102" xr:uid="{328887EF-303A-4160-8FD8-7ACB3A0CE04D}"/>
    <cellStyle name="SAPBEXexcCritical5 4 4" xfId="51334" xr:uid="{00000000-0005-0000-0000-0000FEBE0000}"/>
    <cellStyle name="SAPBEXexcCritical5 4 5" xfId="54514" xr:uid="{A835469B-A425-40FC-8A24-4937681FD5C0}"/>
    <cellStyle name="SAPBEXexcCritical5 4 6" xfId="55621" xr:uid="{B9F9A709-69FA-4131-A8B8-C6608F952818}"/>
    <cellStyle name="SAPBEXexcCritical5 5" xfId="51335" xr:uid="{00000000-0005-0000-0000-0000FFBE0000}"/>
    <cellStyle name="SAPBEXexcCritical5 5 2" xfId="51336" xr:uid="{00000000-0005-0000-0000-000000BF0000}"/>
    <cellStyle name="SAPBEXexcCritical5 5 2 2" xfId="51337" xr:uid="{00000000-0005-0000-0000-000001BF0000}"/>
    <cellStyle name="SAPBEXexcCritical5 5 2 2 2" xfId="51338" xr:uid="{00000000-0005-0000-0000-000002BF0000}"/>
    <cellStyle name="SAPBEXexcCritical5 5 2 3" xfId="51339" xr:uid="{00000000-0005-0000-0000-000003BF0000}"/>
    <cellStyle name="SAPBEXexcCritical5 5 2 4" xfId="55113" xr:uid="{0AB01324-C59D-4449-AEE3-CB7C13D43E38}"/>
    <cellStyle name="SAPBEXexcCritical5 5 2 5" xfId="56121" xr:uid="{7791D375-ED56-4CD7-907B-FD8BE862627C}"/>
    <cellStyle name="SAPBEXexcCritical5 5 3" xfId="51340" xr:uid="{00000000-0005-0000-0000-000004BF0000}"/>
    <cellStyle name="SAPBEXexcCritical5 5 3 2" xfId="51341" xr:uid="{00000000-0005-0000-0000-000005BF0000}"/>
    <cellStyle name="SAPBEXexcCritical5 5 4" xfId="51342" xr:uid="{00000000-0005-0000-0000-000006BF0000}"/>
    <cellStyle name="SAPBEXexcCritical5 5 5" xfId="54533" xr:uid="{62E8FB51-9FAC-46CE-806A-2F4E953B818D}"/>
    <cellStyle name="SAPBEXexcCritical5 5 6" xfId="55640" xr:uid="{857DC7BD-522E-4795-876A-83BE9276DD56}"/>
    <cellStyle name="SAPBEXexcCritical5 6" xfId="51343" xr:uid="{00000000-0005-0000-0000-000007BF0000}"/>
    <cellStyle name="SAPBEXexcCritical5 6 2" xfId="51344" xr:uid="{00000000-0005-0000-0000-000008BF0000}"/>
    <cellStyle name="SAPBEXexcCritical5 6 2 2" xfId="51345" xr:uid="{00000000-0005-0000-0000-000009BF0000}"/>
    <cellStyle name="SAPBEXexcCritical5 6 2 3" xfId="55412" xr:uid="{94CECC6D-A984-4676-8B71-36DED0B3731B}"/>
    <cellStyle name="SAPBEXexcCritical5 6 2 4" xfId="56397" xr:uid="{C9319799-243F-430B-9400-BA03BF0AED45}"/>
    <cellStyle name="SAPBEXexcCritical5 6 3" xfId="51346" xr:uid="{00000000-0005-0000-0000-00000ABF0000}"/>
    <cellStyle name="SAPBEXexcCritical5 6 4" xfId="54832" xr:uid="{A6410C9A-6D63-4A61-A21F-2308A57DFDE7}"/>
    <cellStyle name="SAPBEXexcCritical5 6 5" xfId="55916" xr:uid="{0B1DEA69-8220-463F-91A9-332E34A1C444}"/>
    <cellStyle name="SAPBEXexcCritical5 7" xfId="51347" xr:uid="{00000000-0005-0000-0000-00000BBF0000}"/>
    <cellStyle name="SAPBEXexcCritical5 7 2" xfId="55319" xr:uid="{85219D61-677A-48D0-8982-5F4A85CA4ADD}"/>
    <cellStyle name="SAPBEXexcCritical5 7 2 2" xfId="56327" xr:uid="{CA6747BC-C7F0-461E-89B7-25ABDEDA2C2D}"/>
    <cellStyle name="SAPBEXexcCritical5 7 3" xfId="54739" xr:uid="{714AC40A-D90B-42E6-9CB5-798219219340}"/>
    <cellStyle name="SAPBEXexcCritical5 7 4" xfId="55846" xr:uid="{7B6B400C-F5CD-4929-BEE1-0F6B7A4E1C9E}"/>
    <cellStyle name="SAPBEXexcCritical5 8" xfId="51348" xr:uid="{00000000-0005-0000-0000-00000CBF0000}"/>
    <cellStyle name="SAPBEXexcCritical5 8 2" xfId="55400" xr:uid="{666DB80D-63C3-4038-BCD5-AD6101711E64}"/>
    <cellStyle name="SAPBEXexcCritical5 8 2 2" xfId="56385" xr:uid="{30F9E8CA-9A0D-48D2-93FF-16AC5A340294}"/>
    <cellStyle name="SAPBEXexcCritical5 8 3" xfId="54820" xr:uid="{FD4E6835-8CCE-4A99-BBB4-CD3552C64AAA}"/>
    <cellStyle name="SAPBEXexcCritical5 8 4" xfId="55904" xr:uid="{11F3F43D-89C5-477F-865F-DD0DF87AFE75}"/>
    <cellStyle name="SAPBEXexcCritical5 9" xfId="54927" xr:uid="{DC838A08-CA78-4F17-957B-D51DF38F1678}"/>
    <cellStyle name="SAPBEXexcCritical5 9 2" xfId="55962" xr:uid="{5DA95128-352C-4BF0-93FE-7C0402F0B99F}"/>
    <cellStyle name="SAPBEXexcCritical6" xfId="23353" xr:uid="{00000000-0005-0000-0000-00000DBF0000}"/>
    <cellStyle name="SAPBEXexcCritical6 10" xfId="54343" xr:uid="{6FF9146A-A00F-4060-AD35-8EA8FD38950A}"/>
    <cellStyle name="SAPBEXexcCritical6 11" xfId="55482" xr:uid="{EAE3C66F-4BAE-477B-9884-E03E48866863}"/>
    <cellStyle name="SAPBEXexcCritical6 2" xfId="23354" xr:uid="{00000000-0005-0000-0000-00000EBF0000}"/>
    <cellStyle name="SAPBEXexcCritical6 2 2" xfId="23355" xr:uid="{00000000-0005-0000-0000-00000FBF0000}"/>
    <cellStyle name="SAPBEXexcCritical6 2 2 2" xfId="23356" xr:uid="{00000000-0005-0000-0000-000010BF0000}"/>
    <cellStyle name="SAPBEXexcCritical6 2 2 2 2" xfId="23357" xr:uid="{00000000-0005-0000-0000-000011BF0000}"/>
    <cellStyle name="SAPBEXexcCritical6 2 2 2 2 2" xfId="51349" xr:uid="{00000000-0005-0000-0000-000012BF0000}"/>
    <cellStyle name="SAPBEXexcCritical6 2 2 2 2 2 2" xfId="51350" xr:uid="{00000000-0005-0000-0000-000013BF0000}"/>
    <cellStyle name="SAPBEXexcCritical6 2 2 2 2 2 2 2" xfId="51351" xr:uid="{00000000-0005-0000-0000-000014BF0000}"/>
    <cellStyle name="SAPBEXexcCritical6 2 2 2 2 2 3" xfId="51352" xr:uid="{00000000-0005-0000-0000-000015BF0000}"/>
    <cellStyle name="SAPBEXexcCritical6 2 2 2 2 3" xfId="51353" xr:uid="{00000000-0005-0000-0000-000016BF0000}"/>
    <cellStyle name="SAPBEXexcCritical6 2 2 2 2 3 2" xfId="51354" xr:uid="{00000000-0005-0000-0000-000017BF0000}"/>
    <cellStyle name="SAPBEXexcCritical6 2 2 2 2 4" xfId="51355" xr:uid="{00000000-0005-0000-0000-000018BF0000}"/>
    <cellStyle name="SAPBEXexcCritical6 2 2 2 3" xfId="51356" xr:uid="{00000000-0005-0000-0000-000019BF0000}"/>
    <cellStyle name="SAPBEXexcCritical6 2 2 2 3 2" xfId="51357" xr:uid="{00000000-0005-0000-0000-00001ABF0000}"/>
    <cellStyle name="SAPBEXexcCritical6 2 2 2 3 2 2" xfId="51358" xr:uid="{00000000-0005-0000-0000-00001BBF0000}"/>
    <cellStyle name="SAPBEXexcCritical6 2 2 2 3 3" xfId="51359" xr:uid="{00000000-0005-0000-0000-00001CBF0000}"/>
    <cellStyle name="SAPBEXexcCritical6 2 2 2 4" xfId="51360" xr:uid="{00000000-0005-0000-0000-00001DBF0000}"/>
    <cellStyle name="SAPBEXexcCritical6 2 2 2 5" xfId="55207" xr:uid="{0DE89B6E-90CE-499A-836F-74CB8FF02FF3}"/>
    <cellStyle name="SAPBEXexcCritical6 2 2 2 6" xfId="56215" xr:uid="{379BE8EA-A950-4F62-BB12-487801836EEF}"/>
    <cellStyle name="SAPBEXexcCritical6 2 2 3" xfId="23358" xr:uid="{00000000-0005-0000-0000-00001EBF0000}"/>
    <cellStyle name="SAPBEXexcCritical6 2 2 3 2" xfId="51361" xr:uid="{00000000-0005-0000-0000-00001FBF0000}"/>
    <cellStyle name="SAPBEXexcCritical6 2 2 3 2 2" xfId="51362" xr:uid="{00000000-0005-0000-0000-000020BF0000}"/>
    <cellStyle name="SAPBEXexcCritical6 2 2 3 2 2 2" xfId="51363" xr:uid="{00000000-0005-0000-0000-000021BF0000}"/>
    <cellStyle name="SAPBEXexcCritical6 2 2 3 2 3" xfId="51364" xr:uid="{00000000-0005-0000-0000-000022BF0000}"/>
    <cellStyle name="SAPBEXexcCritical6 2 2 3 3" xfId="51365" xr:uid="{00000000-0005-0000-0000-000023BF0000}"/>
    <cellStyle name="SAPBEXexcCritical6 2 2 3 3 2" xfId="51366" xr:uid="{00000000-0005-0000-0000-000024BF0000}"/>
    <cellStyle name="SAPBEXexcCritical6 2 2 3 4" xfId="51367" xr:uid="{00000000-0005-0000-0000-000025BF0000}"/>
    <cellStyle name="SAPBEXexcCritical6 2 2 4" xfId="51368" xr:uid="{00000000-0005-0000-0000-000026BF0000}"/>
    <cellStyle name="SAPBEXexcCritical6 2 2 4 2" xfId="51369" xr:uid="{00000000-0005-0000-0000-000027BF0000}"/>
    <cellStyle name="SAPBEXexcCritical6 2 2 4 2 2" xfId="51370" xr:uid="{00000000-0005-0000-0000-000028BF0000}"/>
    <cellStyle name="SAPBEXexcCritical6 2 2 4 3" xfId="51371" xr:uid="{00000000-0005-0000-0000-000029BF0000}"/>
    <cellStyle name="SAPBEXexcCritical6 2 2 5" xfId="51372" xr:uid="{00000000-0005-0000-0000-00002ABF0000}"/>
    <cellStyle name="SAPBEXexcCritical6 2 2 6" xfId="54627" xr:uid="{B0AC1F25-E874-495A-BE5C-B15084427019}"/>
    <cellStyle name="SAPBEXexcCritical6 2 2 7" xfId="55734" xr:uid="{D280E1E3-218B-4CD8-AF5B-7860F467CA14}"/>
    <cellStyle name="SAPBEXexcCritical6 2 3" xfId="23359" xr:uid="{00000000-0005-0000-0000-00002BBF0000}"/>
    <cellStyle name="SAPBEXexcCritical6 2 3 2" xfId="51373" xr:uid="{00000000-0005-0000-0000-00002CBF0000}"/>
    <cellStyle name="SAPBEXexcCritical6 2 3 2 2" xfId="51374" xr:uid="{00000000-0005-0000-0000-00002DBF0000}"/>
    <cellStyle name="SAPBEXexcCritical6 2 3 2 2 2" xfId="51375" xr:uid="{00000000-0005-0000-0000-00002EBF0000}"/>
    <cellStyle name="SAPBEXexcCritical6 2 3 2 2 2 2" xfId="51376" xr:uid="{00000000-0005-0000-0000-00002FBF0000}"/>
    <cellStyle name="SAPBEXexcCritical6 2 3 2 2 3" xfId="51377" xr:uid="{00000000-0005-0000-0000-000030BF0000}"/>
    <cellStyle name="SAPBEXexcCritical6 2 3 2 3" xfId="51378" xr:uid="{00000000-0005-0000-0000-000031BF0000}"/>
    <cellStyle name="SAPBEXexcCritical6 2 3 2 3 2" xfId="51379" xr:uid="{00000000-0005-0000-0000-000032BF0000}"/>
    <cellStyle name="SAPBEXexcCritical6 2 3 2 4" xfId="51380" xr:uid="{00000000-0005-0000-0000-000033BF0000}"/>
    <cellStyle name="SAPBEXexcCritical6 2 3 2 5" xfId="55250" xr:uid="{D111923D-2212-409F-9C36-42185CD74301}"/>
    <cellStyle name="SAPBEXexcCritical6 2 3 2 6" xfId="56258" xr:uid="{6F79B64F-FB5B-4FAC-B0BB-75AD5ECC4A41}"/>
    <cellStyle name="SAPBEXexcCritical6 2 3 3" xfId="51381" xr:uid="{00000000-0005-0000-0000-000034BF0000}"/>
    <cellStyle name="SAPBEXexcCritical6 2 3 3 2" xfId="51382" xr:uid="{00000000-0005-0000-0000-000035BF0000}"/>
    <cellStyle name="SAPBEXexcCritical6 2 3 3 2 2" xfId="51383" xr:uid="{00000000-0005-0000-0000-000036BF0000}"/>
    <cellStyle name="SAPBEXexcCritical6 2 3 3 3" xfId="51384" xr:uid="{00000000-0005-0000-0000-000037BF0000}"/>
    <cellStyle name="SAPBEXexcCritical6 2 3 4" xfId="51385" xr:uid="{00000000-0005-0000-0000-000038BF0000}"/>
    <cellStyle name="SAPBEXexcCritical6 2 3 5" xfId="54670" xr:uid="{F2CD68C5-6CF1-494D-BA71-F6D27190D574}"/>
    <cellStyle name="SAPBEXexcCritical6 2 3 6" xfId="55777" xr:uid="{9C503B62-4BA7-4653-AC3F-89B8673AF7D8}"/>
    <cellStyle name="SAPBEXexcCritical6 2 4" xfId="23360" xr:uid="{00000000-0005-0000-0000-000039BF0000}"/>
    <cellStyle name="SAPBEXexcCritical6 2 4 2" xfId="51386" xr:uid="{00000000-0005-0000-0000-00003ABF0000}"/>
    <cellStyle name="SAPBEXexcCritical6 2 4 2 2" xfId="51387" xr:uid="{00000000-0005-0000-0000-00003BBF0000}"/>
    <cellStyle name="SAPBEXexcCritical6 2 4 2 2 2" xfId="51388" xr:uid="{00000000-0005-0000-0000-00003CBF0000}"/>
    <cellStyle name="SAPBEXexcCritical6 2 4 2 3" xfId="51389" xr:uid="{00000000-0005-0000-0000-00003DBF0000}"/>
    <cellStyle name="SAPBEXexcCritical6 2 4 3" xfId="51390" xr:uid="{00000000-0005-0000-0000-00003EBF0000}"/>
    <cellStyle name="SAPBEXexcCritical6 2 4 3 2" xfId="51391" xr:uid="{00000000-0005-0000-0000-00003FBF0000}"/>
    <cellStyle name="SAPBEXexcCritical6 2 4 4" xfId="51392" xr:uid="{00000000-0005-0000-0000-000040BF0000}"/>
    <cellStyle name="SAPBEXexcCritical6 2 4 5" xfId="55029" xr:uid="{01468FB8-8BF7-413B-8B59-30339DE3E71C}"/>
    <cellStyle name="SAPBEXexcCritical6 2 4 6" xfId="56039" xr:uid="{45DD61D3-386F-45EE-A5B1-991053932E52}"/>
    <cellStyle name="SAPBEXexcCritical6 2 5" xfId="51393" xr:uid="{00000000-0005-0000-0000-000041BF0000}"/>
    <cellStyle name="SAPBEXexcCritical6 2 5 2" xfId="51394" xr:uid="{00000000-0005-0000-0000-000042BF0000}"/>
    <cellStyle name="SAPBEXexcCritical6 2 5 2 2" xfId="51395" xr:uid="{00000000-0005-0000-0000-000043BF0000}"/>
    <cellStyle name="SAPBEXexcCritical6 2 5 3" xfId="51396" xr:uid="{00000000-0005-0000-0000-000044BF0000}"/>
    <cellStyle name="SAPBEXexcCritical6 2 6" xfId="51397" xr:uid="{00000000-0005-0000-0000-000045BF0000}"/>
    <cellStyle name="SAPBEXexcCritical6 2 7" xfId="54449" xr:uid="{C4FC3809-CFB4-4DFE-A5D4-6498EEB646F1}"/>
    <cellStyle name="SAPBEXexcCritical6 2 8" xfId="55558" xr:uid="{3BBF3D28-3B84-4CDB-85F3-87CA0211D08B}"/>
    <cellStyle name="SAPBEXexcCritical6 3" xfId="23361" xr:uid="{00000000-0005-0000-0000-000046BF0000}"/>
    <cellStyle name="SAPBEXexcCritical6 3 2" xfId="23362" xr:uid="{00000000-0005-0000-0000-000047BF0000}"/>
    <cellStyle name="SAPBEXexcCritical6 3 2 2" xfId="23363" xr:uid="{00000000-0005-0000-0000-000048BF0000}"/>
    <cellStyle name="SAPBEXexcCritical6 3 2 2 2" xfId="51398" xr:uid="{00000000-0005-0000-0000-000049BF0000}"/>
    <cellStyle name="SAPBEXexcCritical6 3 2 2 2 2" xfId="51399" xr:uid="{00000000-0005-0000-0000-00004ABF0000}"/>
    <cellStyle name="SAPBEXexcCritical6 3 2 2 2 2 2" xfId="51400" xr:uid="{00000000-0005-0000-0000-00004BBF0000}"/>
    <cellStyle name="SAPBEXexcCritical6 3 2 2 2 3" xfId="51401" xr:uid="{00000000-0005-0000-0000-00004CBF0000}"/>
    <cellStyle name="SAPBEXexcCritical6 3 2 2 3" xfId="51402" xr:uid="{00000000-0005-0000-0000-00004DBF0000}"/>
    <cellStyle name="SAPBEXexcCritical6 3 2 2 3 2" xfId="51403" xr:uid="{00000000-0005-0000-0000-00004EBF0000}"/>
    <cellStyle name="SAPBEXexcCritical6 3 2 2 4" xfId="51404" xr:uid="{00000000-0005-0000-0000-00004FBF0000}"/>
    <cellStyle name="SAPBEXexcCritical6 3 2 2 5" xfId="55178" xr:uid="{C3FF138A-684B-431E-9905-DD1A6F157957}"/>
    <cellStyle name="SAPBEXexcCritical6 3 2 2 6" xfId="56186" xr:uid="{636668FB-0A30-4934-B503-04A91DCF64BC}"/>
    <cellStyle name="SAPBEXexcCritical6 3 2 3" xfId="51405" xr:uid="{00000000-0005-0000-0000-000050BF0000}"/>
    <cellStyle name="SAPBEXexcCritical6 3 2 3 2" xfId="51406" xr:uid="{00000000-0005-0000-0000-000051BF0000}"/>
    <cellStyle name="SAPBEXexcCritical6 3 2 3 2 2" xfId="51407" xr:uid="{00000000-0005-0000-0000-000052BF0000}"/>
    <cellStyle name="SAPBEXexcCritical6 3 2 3 3" xfId="51408" xr:uid="{00000000-0005-0000-0000-000053BF0000}"/>
    <cellStyle name="SAPBEXexcCritical6 3 2 4" xfId="51409" xr:uid="{00000000-0005-0000-0000-000054BF0000}"/>
    <cellStyle name="SAPBEXexcCritical6 3 2 5" xfId="54598" xr:uid="{F0A68EA7-E1A1-4870-AA18-6FE9A773F36E}"/>
    <cellStyle name="SAPBEXexcCritical6 3 2 6" xfId="55705" xr:uid="{CD2D9921-4AEC-4A82-ADAE-B223FC05C5F1}"/>
    <cellStyle name="SAPBEXexcCritical6 3 3" xfId="23364" xr:uid="{00000000-0005-0000-0000-000055BF0000}"/>
    <cellStyle name="SAPBEXexcCritical6 3 3 2" xfId="51410" xr:uid="{00000000-0005-0000-0000-000056BF0000}"/>
    <cellStyle name="SAPBEXexcCritical6 3 3 2 2" xfId="51411" xr:uid="{00000000-0005-0000-0000-000057BF0000}"/>
    <cellStyle name="SAPBEXexcCritical6 3 3 2 2 2" xfId="51412" xr:uid="{00000000-0005-0000-0000-000058BF0000}"/>
    <cellStyle name="SAPBEXexcCritical6 3 3 2 3" xfId="51413" xr:uid="{00000000-0005-0000-0000-000059BF0000}"/>
    <cellStyle name="SAPBEXexcCritical6 3 3 2 4" xfId="55102" xr:uid="{83B7E4A2-11B3-4728-89A9-089D66C2D714}"/>
    <cellStyle name="SAPBEXexcCritical6 3 3 2 5" xfId="56110" xr:uid="{6D5AAE8D-71EE-48AE-8739-2C3AEE4CB8A2}"/>
    <cellStyle name="SAPBEXexcCritical6 3 3 3" xfId="51414" xr:uid="{00000000-0005-0000-0000-00005ABF0000}"/>
    <cellStyle name="SAPBEXexcCritical6 3 3 3 2" xfId="51415" xr:uid="{00000000-0005-0000-0000-00005BBF0000}"/>
    <cellStyle name="SAPBEXexcCritical6 3 3 4" xfId="51416" xr:uid="{00000000-0005-0000-0000-00005CBF0000}"/>
    <cellStyle name="SAPBEXexcCritical6 3 3 5" xfId="54522" xr:uid="{28574AAD-8510-4AAA-BCF3-D17F21F4E32B}"/>
    <cellStyle name="SAPBEXexcCritical6 3 3 6" xfId="55629" xr:uid="{A3378D4A-F522-44A5-8082-C14F7E8CFE0E}"/>
    <cellStyle name="SAPBEXexcCritical6 3 4" xfId="51417" xr:uid="{00000000-0005-0000-0000-00005DBF0000}"/>
    <cellStyle name="SAPBEXexcCritical6 3 4 2" xfId="51418" xr:uid="{00000000-0005-0000-0000-00005EBF0000}"/>
    <cellStyle name="SAPBEXexcCritical6 3 4 2 2" xfId="51419" xr:uid="{00000000-0005-0000-0000-00005FBF0000}"/>
    <cellStyle name="SAPBEXexcCritical6 3 4 3" xfId="51420" xr:uid="{00000000-0005-0000-0000-000060BF0000}"/>
    <cellStyle name="SAPBEXexcCritical6 3 4 4" xfId="54985" xr:uid="{2E512B48-A90B-4C94-BDAC-84608AC9CDF2}"/>
    <cellStyle name="SAPBEXexcCritical6 3 4 5" xfId="56008" xr:uid="{52CB3F54-EF39-44DD-A2BF-059B2E135502}"/>
    <cellStyle name="SAPBEXexcCritical6 3 5" xfId="51421" xr:uid="{00000000-0005-0000-0000-000061BF0000}"/>
    <cellStyle name="SAPBEXexcCritical6 3 6" xfId="54405" xr:uid="{5E21B0FF-4709-48FB-BEDC-B07FDD3A4E37}"/>
    <cellStyle name="SAPBEXexcCritical6 3 7" xfId="55527" xr:uid="{0C2892F4-6E92-4885-B1AD-AE0D60163A70}"/>
    <cellStyle name="SAPBEXexcCritical6 4" xfId="23365" xr:uid="{00000000-0005-0000-0000-000062BF0000}"/>
    <cellStyle name="SAPBEXexcCritical6 4 2" xfId="23366" xr:uid="{00000000-0005-0000-0000-000063BF0000}"/>
    <cellStyle name="SAPBEXexcCritical6 4 2 2" xfId="51422" xr:uid="{00000000-0005-0000-0000-000064BF0000}"/>
    <cellStyle name="SAPBEXexcCritical6 4 2 2 2" xfId="51423" xr:uid="{00000000-0005-0000-0000-000065BF0000}"/>
    <cellStyle name="SAPBEXexcCritical6 4 2 2 2 2" xfId="51424" xr:uid="{00000000-0005-0000-0000-000066BF0000}"/>
    <cellStyle name="SAPBEXexcCritical6 4 2 2 3" xfId="51425" xr:uid="{00000000-0005-0000-0000-000067BF0000}"/>
    <cellStyle name="SAPBEXexcCritical6 4 2 2 4" xfId="55156" xr:uid="{BD8806B3-A441-41D0-B845-45AD8D73D879}"/>
    <cellStyle name="SAPBEXexcCritical6 4 2 2 5" xfId="56164" xr:uid="{15F3A5CE-FD22-46B5-83D0-7596ED174331}"/>
    <cellStyle name="SAPBEXexcCritical6 4 2 3" xfId="51426" xr:uid="{00000000-0005-0000-0000-000068BF0000}"/>
    <cellStyle name="SAPBEXexcCritical6 4 2 3 2" xfId="51427" xr:uid="{00000000-0005-0000-0000-000069BF0000}"/>
    <cellStyle name="SAPBEXexcCritical6 4 2 4" xfId="51428" xr:uid="{00000000-0005-0000-0000-00006ABF0000}"/>
    <cellStyle name="SAPBEXexcCritical6 4 2 5" xfId="54576" xr:uid="{F4B1B6A6-AFF7-46F9-8C95-973828A3B8EB}"/>
    <cellStyle name="SAPBEXexcCritical6 4 2 6" xfId="55683" xr:uid="{5F890D86-CD79-40A4-9F8E-C25EA02685B0}"/>
    <cellStyle name="SAPBEXexcCritical6 4 3" xfId="51429" xr:uid="{00000000-0005-0000-0000-00006BBF0000}"/>
    <cellStyle name="SAPBEXexcCritical6 4 3 2" xfId="51430" xr:uid="{00000000-0005-0000-0000-00006CBF0000}"/>
    <cellStyle name="SAPBEXexcCritical6 4 3 2 2" xfId="51431" xr:uid="{00000000-0005-0000-0000-00006DBF0000}"/>
    <cellStyle name="SAPBEXexcCritical6 4 3 3" xfId="51432" xr:uid="{00000000-0005-0000-0000-00006EBF0000}"/>
    <cellStyle name="SAPBEXexcCritical6 4 3 4" xfId="54980" xr:uid="{AE522B7A-53AB-4B8D-8B3D-15274C0E6219}"/>
    <cellStyle name="SAPBEXexcCritical6 4 3 5" xfId="56004" xr:uid="{632796F4-67A6-4DA6-9FA5-9D0AC3A9C300}"/>
    <cellStyle name="SAPBEXexcCritical6 4 4" xfId="51433" xr:uid="{00000000-0005-0000-0000-00006FBF0000}"/>
    <cellStyle name="SAPBEXexcCritical6 4 5" xfId="54400" xr:uid="{196C8805-6328-4CC9-9F5B-79D96DFCB027}"/>
    <cellStyle name="SAPBEXexcCritical6 4 6" xfId="55523" xr:uid="{DD748791-8061-41A9-809C-1B5761A83556}"/>
    <cellStyle name="SAPBEXexcCritical6 5" xfId="51434" xr:uid="{00000000-0005-0000-0000-000070BF0000}"/>
    <cellStyle name="SAPBEXexcCritical6 5 2" xfId="51435" xr:uid="{00000000-0005-0000-0000-000071BF0000}"/>
    <cellStyle name="SAPBEXexcCritical6 5 2 2" xfId="51436" xr:uid="{00000000-0005-0000-0000-000072BF0000}"/>
    <cellStyle name="SAPBEXexcCritical6 5 2 2 2" xfId="51437" xr:uid="{00000000-0005-0000-0000-000073BF0000}"/>
    <cellStyle name="SAPBEXexcCritical6 5 2 3" xfId="51438" xr:uid="{00000000-0005-0000-0000-000074BF0000}"/>
    <cellStyle name="SAPBEXexcCritical6 5 2 4" xfId="55151" xr:uid="{7DD8EB16-CBEC-487F-8D67-7B8C13D802E1}"/>
    <cellStyle name="SAPBEXexcCritical6 5 2 5" xfId="56159" xr:uid="{7103EFE7-698F-4719-A439-E1EA2B4A8F47}"/>
    <cellStyle name="SAPBEXexcCritical6 5 3" xfId="51439" xr:uid="{00000000-0005-0000-0000-000075BF0000}"/>
    <cellStyle name="SAPBEXexcCritical6 5 3 2" xfId="51440" xr:uid="{00000000-0005-0000-0000-000076BF0000}"/>
    <cellStyle name="SAPBEXexcCritical6 5 4" xfId="51441" xr:uid="{00000000-0005-0000-0000-000077BF0000}"/>
    <cellStyle name="SAPBEXexcCritical6 5 5" xfId="54571" xr:uid="{52ACCF81-94C2-4D10-B366-0C079F940EC0}"/>
    <cellStyle name="SAPBEXexcCritical6 5 6" xfId="55678" xr:uid="{3E9FA1D3-D9C8-43F2-8599-5F47E1ECEB9A}"/>
    <cellStyle name="SAPBEXexcCritical6 6" xfId="51442" xr:uid="{00000000-0005-0000-0000-000078BF0000}"/>
    <cellStyle name="SAPBEXexcCritical6 6 2" xfId="51443" xr:uid="{00000000-0005-0000-0000-000079BF0000}"/>
    <cellStyle name="SAPBEXexcCritical6 6 2 2" xfId="51444" xr:uid="{00000000-0005-0000-0000-00007ABF0000}"/>
    <cellStyle name="SAPBEXexcCritical6 6 2 3" xfId="55409" xr:uid="{3F1E22E1-5426-46B4-9FE9-A5FE38BBF83C}"/>
    <cellStyle name="SAPBEXexcCritical6 6 2 4" xfId="56394" xr:uid="{AC5F86C6-0C6F-4C4E-BDE5-3560FE9A13AB}"/>
    <cellStyle name="SAPBEXexcCritical6 6 3" xfId="51445" xr:uid="{00000000-0005-0000-0000-00007BBF0000}"/>
    <cellStyle name="SAPBEXexcCritical6 6 4" xfId="54829" xr:uid="{DAB88E1E-CA57-4066-9A09-A0026A08CA04}"/>
    <cellStyle name="SAPBEXexcCritical6 6 5" xfId="55913" xr:uid="{AF720AF6-0EA9-472A-95C0-FA2EDDD7E14B}"/>
    <cellStyle name="SAPBEXexcCritical6 7" xfId="51446" xr:uid="{00000000-0005-0000-0000-00007CBF0000}"/>
    <cellStyle name="SAPBEXexcCritical6 7 2" xfId="55399" xr:uid="{72B9FC05-AC4B-4E64-BBFC-0A3EFE03964C}"/>
    <cellStyle name="SAPBEXexcCritical6 7 2 2" xfId="56384" xr:uid="{8B8B0481-6620-4FAE-ABB8-E677A3D8B1F6}"/>
    <cellStyle name="SAPBEXexcCritical6 7 3" xfId="54819" xr:uid="{E6B9327D-2D7A-4539-A86E-A8AF430331FA}"/>
    <cellStyle name="SAPBEXexcCritical6 7 4" xfId="55903" xr:uid="{287B7C1B-5693-4540-8C52-CA9C13782E53}"/>
    <cellStyle name="SAPBEXexcCritical6 8" xfId="51447" xr:uid="{00000000-0005-0000-0000-00007DBF0000}"/>
    <cellStyle name="SAPBEXexcCritical6 8 2" xfId="55431" xr:uid="{66E9EAD2-ECD3-4EDC-88A7-CE0167637E1A}"/>
    <cellStyle name="SAPBEXexcCritical6 8 2 2" xfId="56416" xr:uid="{156DE922-EEC5-4BC6-ABD7-79D4F4DCE8BB}"/>
    <cellStyle name="SAPBEXexcCritical6 8 3" xfId="54851" xr:uid="{74114B75-F263-42EA-8150-AE8206E4EB59}"/>
    <cellStyle name="SAPBEXexcCritical6 8 4" xfId="55935" xr:uid="{9B831C94-81FD-4E9C-AD29-1A898D05D211}"/>
    <cellStyle name="SAPBEXexcCritical6 9" xfId="54928" xr:uid="{F658A6D0-63BA-48E5-BB65-C38DC0AD8E9C}"/>
    <cellStyle name="SAPBEXexcCritical6 9 2" xfId="55963" xr:uid="{62C736E3-0F90-479E-B9D8-7AEB3FF7639D}"/>
    <cellStyle name="SAPBEXexcGood1" xfId="23367" xr:uid="{00000000-0005-0000-0000-00007EBF0000}"/>
    <cellStyle name="SAPBEXexcGood1 10" xfId="54344" xr:uid="{C2263742-F764-4A30-9E16-66A900A157F8}"/>
    <cellStyle name="SAPBEXexcGood1 11" xfId="55483" xr:uid="{46795C02-9028-4A2C-B287-936BF4000A52}"/>
    <cellStyle name="SAPBEXexcGood1 2" xfId="23368" xr:uid="{00000000-0005-0000-0000-00007FBF0000}"/>
    <cellStyle name="SAPBEXexcGood1 2 2" xfId="23369" xr:uid="{00000000-0005-0000-0000-000080BF0000}"/>
    <cellStyle name="SAPBEXexcGood1 2 2 2" xfId="23370" xr:uid="{00000000-0005-0000-0000-000081BF0000}"/>
    <cellStyle name="SAPBEXexcGood1 2 2 2 2" xfId="23371" xr:uid="{00000000-0005-0000-0000-000082BF0000}"/>
    <cellStyle name="SAPBEXexcGood1 2 2 2 2 2" xfId="51448" xr:uid="{00000000-0005-0000-0000-000083BF0000}"/>
    <cellStyle name="SAPBEXexcGood1 2 2 2 2 2 2" xfId="51449" xr:uid="{00000000-0005-0000-0000-000084BF0000}"/>
    <cellStyle name="SAPBEXexcGood1 2 2 2 2 2 2 2" xfId="51450" xr:uid="{00000000-0005-0000-0000-000085BF0000}"/>
    <cellStyle name="SAPBEXexcGood1 2 2 2 2 2 3" xfId="51451" xr:uid="{00000000-0005-0000-0000-000086BF0000}"/>
    <cellStyle name="SAPBEXexcGood1 2 2 2 2 3" xfId="51452" xr:uid="{00000000-0005-0000-0000-000087BF0000}"/>
    <cellStyle name="SAPBEXexcGood1 2 2 2 2 3 2" xfId="51453" xr:uid="{00000000-0005-0000-0000-000088BF0000}"/>
    <cellStyle name="SAPBEXexcGood1 2 2 2 2 4" xfId="51454" xr:uid="{00000000-0005-0000-0000-000089BF0000}"/>
    <cellStyle name="SAPBEXexcGood1 2 2 2 3" xfId="51455" xr:uid="{00000000-0005-0000-0000-00008ABF0000}"/>
    <cellStyle name="SAPBEXexcGood1 2 2 2 3 2" xfId="51456" xr:uid="{00000000-0005-0000-0000-00008BBF0000}"/>
    <cellStyle name="SAPBEXexcGood1 2 2 2 3 2 2" xfId="51457" xr:uid="{00000000-0005-0000-0000-00008CBF0000}"/>
    <cellStyle name="SAPBEXexcGood1 2 2 2 3 3" xfId="51458" xr:uid="{00000000-0005-0000-0000-00008DBF0000}"/>
    <cellStyle name="SAPBEXexcGood1 2 2 2 4" xfId="51459" xr:uid="{00000000-0005-0000-0000-00008EBF0000}"/>
    <cellStyle name="SAPBEXexcGood1 2 2 2 5" xfId="55208" xr:uid="{FDE7BBD6-3E15-4DE9-AA29-F945D46397C0}"/>
    <cellStyle name="SAPBEXexcGood1 2 2 2 6" xfId="56216" xr:uid="{D679E84A-D8E4-444C-8F63-D5729781A58E}"/>
    <cellStyle name="SAPBEXexcGood1 2 2 3" xfId="23372" xr:uid="{00000000-0005-0000-0000-00008FBF0000}"/>
    <cellStyle name="SAPBEXexcGood1 2 2 3 2" xfId="51460" xr:uid="{00000000-0005-0000-0000-000090BF0000}"/>
    <cellStyle name="SAPBEXexcGood1 2 2 3 2 2" xfId="51461" xr:uid="{00000000-0005-0000-0000-000091BF0000}"/>
    <cellStyle name="SAPBEXexcGood1 2 2 3 2 2 2" xfId="51462" xr:uid="{00000000-0005-0000-0000-000092BF0000}"/>
    <cellStyle name="SAPBEXexcGood1 2 2 3 2 3" xfId="51463" xr:uid="{00000000-0005-0000-0000-000093BF0000}"/>
    <cellStyle name="SAPBEXexcGood1 2 2 3 3" xfId="51464" xr:uid="{00000000-0005-0000-0000-000094BF0000}"/>
    <cellStyle name="SAPBEXexcGood1 2 2 3 3 2" xfId="51465" xr:uid="{00000000-0005-0000-0000-000095BF0000}"/>
    <cellStyle name="SAPBEXexcGood1 2 2 3 4" xfId="51466" xr:uid="{00000000-0005-0000-0000-000096BF0000}"/>
    <cellStyle name="SAPBEXexcGood1 2 2 4" xfId="51467" xr:uid="{00000000-0005-0000-0000-000097BF0000}"/>
    <cellStyle name="SAPBEXexcGood1 2 2 4 2" xfId="51468" xr:uid="{00000000-0005-0000-0000-000098BF0000}"/>
    <cellStyle name="SAPBEXexcGood1 2 2 4 2 2" xfId="51469" xr:uid="{00000000-0005-0000-0000-000099BF0000}"/>
    <cellStyle name="SAPBEXexcGood1 2 2 4 3" xfId="51470" xr:uid="{00000000-0005-0000-0000-00009ABF0000}"/>
    <cellStyle name="SAPBEXexcGood1 2 2 5" xfId="51471" xr:uid="{00000000-0005-0000-0000-00009BBF0000}"/>
    <cellStyle name="SAPBEXexcGood1 2 2 6" xfId="54628" xr:uid="{AA22FC90-DCAD-4072-84AA-6F80C107EB90}"/>
    <cellStyle name="SAPBEXexcGood1 2 2 7" xfId="55735" xr:uid="{D22EAF57-0998-40A5-98AD-385DF4952C23}"/>
    <cellStyle name="SAPBEXexcGood1 2 3" xfId="23373" xr:uid="{00000000-0005-0000-0000-00009CBF0000}"/>
    <cellStyle name="SAPBEXexcGood1 2 3 2" xfId="51472" xr:uid="{00000000-0005-0000-0000-00009DBF0000}"/>
    <cellStyle name="SAPBEXexcGood1 2 3 2 2" xfId="51473" xr:uid="{00000000-0005-0000-0000-00009EBF0000}"/>
    <cellStyle name="SAPBEXexcGood1 2 3 2 2 2" xfId="51474" xr:uid="{00000000-0005-0000-0000-00009FBF0000}"/>
    <cellStyle name="SAPBEXexcGood1 2 3 2 2 2 2" xfId="51475" xr:uid="{00000000-0005-0000-0000-0000A0BF0000}"/>
    <cellStyle name="SAPBEXexcGood1 2 3 2 2 3" xfId="51476" xr:uid="{00000000-0005-0000-0000-0000A1BF0000}"/>
    <cellStyle name="SAPBEXexcGood1 2 3 2 3" xfId="51477" xr:uid="{00000000-0005-0000-0000-0000A2BF0000}"/>
    <cellStyle name="SAPBEXexcGood1 2 3 2 3 2" xfId="51478" xr:uid="{00000000-0005-0000-0000-0000A3BF0000}"/>
    <cellStyle name="SAPBEXexcGood1 2 3 2 4" xfId="51479" xr:uid="{00000000-0005-0000-0000-0000A4BF0000}"/>
    <cellStyle name="SAPBEXexcGood1 2 3 2 5" xfId="55251" xr:uid="{599629F5-3EA1-4E29-AD26-A23435BA9E88}"/>
    <cellStyle name="SAPBEXexcGood1 2 3 2 6" xfId="56259" xr:uid="{637102AB-E436-46E4-AB93-4CC1A005318A}"/>
    <cellStyle name="SAPBEXexcGood1 2 3 3" xfId="51480" xr:uid="{00000000-0005-0000-0000-0000A5BF0000}"/>
    <cellStyle name="SAPBEXexcGood1 2 3 3 2" xfId="51481" xr:uid="{00000000-0005-0000-0000-0000A6BF0000}"/>
    <cellStyle name="SAPBEXexcGood1 2 3 3 2 2" xfId="51482" xr:uid="{00000000-0005-0000-0000-0000A7BF0000}"/>
    <cellStyle name="SAPBEXexcGood1 2 3 3 3" xfId="51483" xr:uid="{00000000-0005-0000-0000-0000A8BF0000}"/>
    <cellStyle name="SAPBEXexcGood1 2 3 4" xfId="51484" xr:uid="{00000000-0005-0000-0000-0000A9BF0000}"/>
    <cellStyle name="SAPBEXexcGood1 2 3 5" xfId="54671" xr:uid="{AE0DAB32-1401-4F7A-BA0F-8EBF27FB3D27}"/>
    <cellStyle name="SAPBEXexcGood1 2 3 6" xfId="55778" xr:uid="{4B7C5C33-DBA1-4CA6-84AA-16A918CB63CA}"/>
    <cellStyle name="SAPBEXexcGood1 2 4" xfId="23374" xr:uid="{00000000-0005-0000-0000-0000AABF0000}"/>
    <cellStyle name="SAPBEXexcGood1 2 4 2" xfId="51485" xr:uid="{00000000-0005-0000-0000-0000ABBF0000}"/>
    <cellStyle name="SAPBEXexcGood1 2 4 2 2" xfId="51486" xr:uid="{00000000-0005-0000-0000-0000ACBF0000}"/>
    <cellStyle name="SAPBEXexcGood1 2 4 2 2 2" xfId="51487" xr:uid="{00000000-0005-0000-0000-0000ADBF0000}"/>
    <cellStyle name="SAPBEXexcGood1 2 4 2 3" xfId="51488" xr:uid="{00000000-0005-0000-0000-0000AEBF0000}"/>
    <cellStyle name="SAPBEXexcGood1 2 4 3" xfId="51489" xr:uid="{00000000-0005-0000-0000-0000AFBF0000}"/>
    <cellStyle name="SAPBEXexcGood1 2 4 3 2" xfId="51490" xr:uid="{00000000-0005-0000-0000-0000B0BF0000}"/>
    <cellStyle name="SAPBEXexcGood1 2 4 4" xfId="51491" xr:uid="{00000000-0005-0000-0000-0000B1BF0000}"/>
    <cellStyle name="SAPBEXexcGood1 2 4 5" xfId="55030" xr:uid="{3C08B31A-3D67-4A71-9F4F-AE964331798E}"/>
    <cellStyle name="SAPBEXexcGood1 2 4 6" xfId="56040" xr:uid="{E7BBCB8B-C3B8-4440-9213-3A356571A3D8}"/>
    <cellStyle name="SAPBEXexcGood1 2 5" xfId="51492" xr:uid="{00000000-0005-0000-0000-0000B2BF0000}"/>
    <cellStyle name="SAPBEXexcGood1 2 5 2" xfId="51493" xr:uid="{00000000-0005-0000-0000-0000B3BF0000}"/>
    <cellStyle name="SAPBEXexcGood1 2 5 2 2" xfId="51494" xr:uid="{00000000-0005-0000-0000-0000B4BF0000}"/>
    <cellStyle name="SAPBEXexcGood1 2 5 3" xfId="51495" xr:uid="{00000000-0005-0000-0000-0000B5BF0000}"/>
    <cellStyle name="SAPBEXexcGood1 2 6" xfId="51496" xr:uid="{00000000-0005-0000-0000-0000B6BF0000}"/>
    <cellStyle name="SAPBEXexcGood1 2 7" xfId="54450" xr:uid="{89356318-08FD-465A-857E-040DA5A3DB68}"/>
    <cellStyle name="SAPBEXexcGood1 2 8" xfId="55559" xr:uid="{C9CE6A40-0A04-4584-8307-FC81C4253511}"/>
    <cellStyle name="SAPBEXexcGood1 3" xfId="23375" xr:uid="{00000000-0005-0000-0000-0000B7BF0000}"/>
    <cellStyle name="SAPBEXexcGood1 3 2" xfId="23376" xr:uid="{00000000-0005-0000-0000-0000B8BF0000}"/>
    <cellStyle name="SAPBEXexcGood1 3 2 2" xfId="23377" xr:uid="{00000000-0005-0000-0000-0000B9BF0000}"/>
    <cellStyle name="SAPBEXexcGood1 3 2 2 2" xfId="51497" xr:uid="{00000000-0005-0000-0000-0000BABF0000}"/>
    <cellStyle name="SAPBEXexcGood1 3 2 2 2 2" xfId="51498" xr:uid="{00000000-0005-0000-0000-0000BBBF0000}"/>
    <cellStyle name="SAPBEXexcGood1 3 2 2 2 2 2" xfId="51499" xr:uid="{00000000-0005-0000-0000-0000BCBF0000}"/>
    <cellStyle name="SAPBEXexcGood1 3 2 2 2 3" xfId="51500" xr:uid="{00000000-0005-0000-0000-0000BDBF0000}"/>
    <cellStyle name="SAPBEXexcGood1 3 2 2 3" xfId="51501" xr:uid="{00000000-0005-0000-0000-0000BEBF0000}"/>
    <cellStyle name="SAPBEXexcGood1 3 2 2 3 2" xfId="51502" xr:uid="{00000000-0005-0000-0000-0000BFBF0000}"/>
    <cellStyle name="SAPBEXexcGood1 3 2 2 4" xfId="51503" xr:uid="{00000000-0005-0000-0000-0000C0BF0000}"/>
    <cellStyle name="SAPBEXexcGood1 3 2 2 5" xfId="55169" xr:uid="{ED8C1AFF-751A-4F56-B8CE-D538181CB4B0}"/>
    <cellStyle name="SAPBEXexcGood1 3 2 2 6" xfId="56177" xr:uid="{024C6AF1-1291-48DB-94E9-0D21766BE6DD}"/>
    <cellStyle name="SAPBEXexcGood1 3 2 3" xfId="51504" xr:uid="{00000000-0005-0000-0000-0000C1BF0000}"/>
    <cellStyle name="SAPBEXexcGood1 3 2 3 2" xfId="51505" xr:uid="{00000000-0005-0000-0000-0000C2BF0000}"/>
    <cellStyle name="SAPBEXexcGood1 3 2 3 2 2" xfId="51506" xr:uid="{00000000-0005-0000-0000-0000C3BF0000}"/>
    <cellStyle name="SAPBEXexcGood1 3 2 3 3" xfId="51507" xr:uid="{00000000-0005-0000-0000-0000C4BF0000}"/>
    <cellStyle name="SAPBEXexcGood1 3 2 4" xfId="51508" xr:uid="{00000000-0005-0000-0000-0000C5BF0000}"/>
    <cellStyle name="SAPBEXexcGood1 3 2 5" xfId="54589" xr:uid="{06E96682-2F03-428F-8DE5-7DAD746494EE}"/>
    <cellStyle name="SAPBEXexcGood1 3 2 6" xfId="55696" xr:uid="{1B0C9B8D-83C0-4DFD-835B-638CD149BFDB}"/>
    <cellStyle name="SAPBEXexcGood1 3 3" xfId="23378" xr:uid="{00000000-0005-0000-0000-0000C6BF0000}"/>
    <cellStyle name="SAPBEXexcGood1 3 3 2" xfId="51509" xr:uid="{00000000-0005-0000-0000-0000C7BF0000}"/>
    <cellStyle name="SAPBEXexcGood1 3 3 2 2" xfId="51510" xr:uid="{00000000-0005-0000-0000-0000C8BF0000}"/>
    <cellStyle name="SAPBEXexcGood1 3 3 2 2 2" xfId="51511" xr:uid="{00000000-0005-0000-0000-0000C9BF0000}"/>
    <cellStyle name="SAPBEXexcGood1 3 3 2 3" xfId="51512" xr:uid="{00000000-0005-0000-0000-0000CABF0000}"/>
    <cellStyle name="SAPBEXexcGood1 3 3 2 4" xfId="55181" xr:uid="{940B1946-F415-4CD3-838E-C5351E13F3EB}"/>
    <cellStyle name="SAPBEXexcGood1 3 3 2 5" xfId="56189" xr:uid="{6D6AE6E4-2507-457D-8185-5219DF45B494}"/>
    <cellStyle name="SAPBEXexcGood1 3 3 3" xfId="51513" xr:uid="{00000000-0005-0000-0000-0000CBBF0000}"/>
    <cellStyle name="SAPBEXexcGood1 3 3 3 2" xfId="51514" xr:uid="{00000000-0005-0000-0000-0000CCBF0000}"/>
    <cellStyle name="SAPBEXexcGood1 3 3 4" xfId="51515" xr:uid="{00000000-0005-0000-0000-0000CDBF0000}"/>
    <cellStyle name="SAPBEXexcGood1 3 3 5" xfId="54601" xr:uid="{9AC91BCD-1081-447C-A6C3-D51CB1014BFA}"/>
    <cellStyle name="SAPBEXexcGood1 3 3 6" xfId="55708" xr:uid="{55F88F82-C1FC-4C6B-97AE-F38194E9D1B5}"/>
    <cellStyle name="SAPBEXexcGood1 3 4" xfId="51516" xr:uid="{00000000-0005-0000-0000-0000CEBF0000}"/>
    <cellStyle name="SAPBEXexcGood1 3 4 2" xfId="51517" xr:uid="{00000000-0005-0000-0000-0000CFBF0000}"/>
    <cellStyle name="SAPBEXexcGood1 3 4 2 2" xfId="51518" xr:uid="{00000000-0005-0000-0000-0000D0BF0000}"/>
    <cellStyle name="SAPBEXexcGood1 3 4 3" xfId="51519" xr:uid="{00000000-0005-0000-0000-0000D1BF0000}"/>
    <cellStyle name="SAPBEXexcGood1 3 4 4" xfId="54963" xr:uid="{2FFFEDD6-37E1-4457-9CD3-27331CF6DEEB}"/>
    <cellStyle name="SAPBEXexcGood1 3 4 5" xfId="55996" xr:uid="{140C606D-DE65-4550-B733-549929F9128F}"/>
    <cellStyle name="SAPBEXexcGood1 3 5" xfId="51520" xr:uid="{00000000-0005-0000-0000-0000D2BF0000}"/>
    <cellStyle name="SAPBEXexcGood1 3 6" xfId="54383" xr:uid="{1FBDFF39-69EC-43D7-9E65-ECD78B64BF39}"/>
    <cellStyle name="SAPBEXexcGood1 3 7" xfId="55515" xr:uid="{A5449511-6A05-4C7F-822E-442DA744EF1F}"/>
    <cellStyle name="SAPBEXexcGood1 4" xfId="23379" xr:uid="{00000000-0005-0000-0000-0000D3BF0000}"/>
    <cellStyle name="SAPBEXexcGood1 4 2" xfId="23380" xr:uid="{00000000-0005-0000-0000-0000D4BF0000}"/>
    <cellStyle name="SAPBEXexcGood1 4 2 2" xfId="51521" xr:uid="{00000000-0005-0000-0000-0000D5BF0000}"/>
    <cellStyle name="SAPBEXexcGood1 4 2 2 2" xfId="51522" xr:uid="{00000000-0005-0000-0000-0000D6BF0000}"/>
    <cellStyle name="SAPBEXexcGood1 4 2 2 2 2" xfId="51523" xr:uid="{00000000-0005-0000-0000-0000D7BF0000}"/>
    <cellStyle name="SAPBEXexcGood1 4 2 2 3" xfId="51524" xr:uid="{00000000-0005-0000-0000-0000D8BF0000}"/>
    <cellStyle name="SAPBEXexcGood1 4 2 2 4" xfId="55304" xr:uid="{A409BCAB-935E-40B6-A53E-1E2EAA21AB2D}"/>
    <cellStyle name="SAPBEXexcGood1 4 2 2 5" xfId="56312" xr:uid="{67C25827-3A55-4504-BF3D-7645A112D5A3}"/>
    <cellStyle name="SAPBEXexcGood1 4 2 3" xfId="51525" xr:uid="{00000000-0005-0000-0000-0000D9BF0000}"/>
    <cellStyle name="SAPBEXexcGood1 4 2 3 2" xfId="51526" xr:uid="{00000000-0005-0000-0000-0000DABF0000}"/>
    <cellStyle name="SAPBEXexcGood1 4 2 4" xfId="51527" xr:uid="{00000000-0005-0000-0000-0000DBBF0000}"/>
    <cellStyle name="SAPBEXexcGood1 4 2 5" xfId="54724" xr:uid="{96C8E893-D3D4-4083-8BE5-542E4E66FD33}"/>
    <cellStyle name="SAPBEXexcGood1 4 2 6" xfId="55831" xr:uid="{5131EFA0-2A77-449A-A25D-025F84CA8ED5}"/>
    <cellStyle name="SAPBEXexcGood1 4 3" xfId="51528" xr:uid="{00000000-0005-0000-0000-0000DCBF0000}"/>
    <cellStyle name="SAPBEXexcGood1 4 3 2" xfId="51529" xr:uid="{00000000-0005-0000-0000-0000DDBF0000}"/>
    <cellStyle name="SAPBEXexcGood1 4 3 2 2" xfId="51530" xr:uid="{00000000-0005-0000-0000-0000DEBF0000}"/>
    <cellStyle name="SAPBEXexcGood1 4 3 3" xfId="51531" xr:uid="{00000000-0005-0000-0000-0000DFBF0000}"/>
    <cellStyle name="SAPBEXexcGood1 4 3 4" xfId="55085" xr:uid="{1625FBC4-1174-4A49-8600-F3449FFF62D3}"/>
    <cellStyle name="SAPBEXexcGood1 4 3 5" xfId="56093" xr:uid="{FE61FEC6-B602-49BF-8BF9-DF5E43083FD1}"/>
    <cellStyle name="SAPBEXexcGood1 4 4" xfId="51532" xr:uid="{00000000-0005-0000-0000-0000E0BF0000}"/>
    <cellStyle name="SAPBEXexcGood1 4 5" xfId="54505" xr:uid="{B0D6BDCE-6A17-4D97-944A-8343072CAABA}"/>
    <cellStyle name="SAPBEXexcGood1 4 6" xfId="55612" xr:uid="{65B1BCB2-6F66-4659-ACED-AFE7887E13E8}"/>
    <cellStyle name="SAPBEXexcGood1 5" xfId="51533" xr:uid="{00000000-0005-0000-0000-0000E1BF0000}"/>
    <cellStyle name="SAPBEXexcGood1 5 2" xfId="51534" xr:uid="{00000000-0005-0000-0000-0000E2BF0000}"/>
    <cellStyle name="SAPBEXexcGood1 5 2 2" xfId="51535" xr:uid="{00000000-0005-0000-0000-0000E3BF0000}"/>
    <cellStyle name="SAPBEXexcGood1 5 2 2 2" xfId="51536" xr:uid="{00000000-0005-0000-0000-0000E4BF0000}"/>
    <cellStyle name="SAPBEXexcGood1 5 2 3" xfId="51537" xr:uid="{00000000-0005-0000-0000-0000E5BF0000}"/>
    <cellStyle name="SAPBEXexcGood1 5 2 4" xfId="55146" xr:uid="{55C139B4-58D4-4E4B-B7B1-8DA4E33D637D}"/>
    <cellStyle name="SAPBEXexcGood1 5 2 5" xfId="56154" xr:uid="{6FC37444-CABD-4F64-A798-847EDE12A8DE}"/>
    <cellStyle name="SAPBEXexcGood1 5 3" xfId="51538" xr:uid="{00000000-0005-0000-0000-0000E6BF0000}"/>
    <cellStyle name="SAPBEXexcGood1 5 3 2" xfId="51539" xr:uid="{00000000-0005-0000-0000-0000E7BF0000}"/>
    <cellStyle name="SAPBEXexcGood1 5 4" xfId="51540" xr:uid="{00000000-0005-0000-0000-0000E8BF0000}"/>
    <cellStyle name="SAPBEXexcGood1 5 5" xfId="54566" xr:uid="{EE2D28EA-4205-49E5-A065-963E6D352881}"/>
    <cellStyle name="SAPBEXexcGood1 5 6" xfId="55673" xr:uid="{FD4AC6D5-DD2A-42BB-A9CE-7ACA0B2BFC72}"/>
    <cellStyle name="SAPBEXexcGood1 6" xfId="51541" xr:uid="{00000000-0005-0000-0000-0000E9BF0000}"/>
    <cellStyle name="SAPBEXexcGood1 6 2" xfId="51542" xr:uid="{00000000-0005-0000-0000-0000EABF0000}"/>
    <cellStyle name="SAPBEXexcGood1 6 2 2" xfId="51543" xr:uid="{00000000-0005-0000-0000-0000EBBF0000}"/>
    <cellStyle name="SAPBEXexcGood1 6 2 3" xfId="55361" xr:uid="{AA1BD981-2AE8-4200-9E40-4D7190C648D4}"/>
    <cellStyle name="SAPBEXexcGood1 6 2 4" xfId="56360" xr:uid="{D29739E1-67FC-4F64-B42C-73F4132F5DFF}"/>
    <cellStyle name="SAPBEXexcGood1 6 3" xfId="51544" xr:uid="{00000000-0005-0000-0000-0000ECBF0000}"/>
    <cellStyle name="SAPBEXexcGood1 6 4" xfId="54781" xr:uid="{92DC322A-7F69-4B61-8A15-17C63F1C4CA7}"/>
    <cellStyle name="SAPBEXexcGood1 6 5" xfId="55879" xr:uid="{878556AF-7D4C-445F-9DD4-904FA8D50196}"/>
    <cellStyle name="SAPBEXexcGood1 7" xfId="51545" xr:uid="{00000000-0005-0000-0000-0000EDBF0000}"/>
    <cellStyle name="SAPBEXexcGood1 7 2" xfId="55427" xr:uid="{3220E53A-ABEE-458B-9268-14B9C2567DC5}"/>
    <cellStyle name="SAPBEXexcGood1 7 2 2" xfId="56412" xr:uid="{5594F3BF-3A34-4B6B-8C84-B5B4D90F92B4}"/>
    <cellStyle name="SAPBEXexcGood1 7 3" xfId="54847" xr:uid="{9F980C21-44DD-4E1A-8412-D74A66E4B0B8}"/>
    <cellStyle name="SAPBEXexcGood1 7 4" xfId="55931" xr:uid="{5F73725F-2ADE-4AD4-AA6B-7BAE74AFF27E}"/>
    <cellStyle name="SAPBEXexcGood1 8" xfId="51546" xr:uid="{00000000-0005-0000-0000-0000EEBF0000}"/>
    <cellStyle name="SAPBEXexcGood1 8 2" xfId="55411" xr:uid="{CFAD83C5-60D3-432C-BC51-ED593DCF1E3D}"/>
    <cellStyle name="SAPBEXexcGood1 8 2 2" xfId="56396" xr:uid="{E316F925-7096-4AE4-8590-4394FFD6F6A3}"/>
    <cellStyle name="SAPBEXexcGood1 8 3" xfId="54831" xr:uid="{B616FB95-68A5-4C96-8DE2-4B33FA93F26A}"/>
    <cellStyle name="SAPBEXexcGood1 8 4" xfId="55915" xr:uid="{FCA8EE7D-7DC6-4851-9D72-137B2AF50F20}"/>
    <cellStyle name="SAPBEXexcGood1 9" xfId="54929" xr:uid="{A558FCE0-A0D0-4458-A03F-CD8047975E31}"/>
    <cellStyle name="SAPBEXexcGood1 9 2" xfId="55964" xr:uid="{D16A460D-824E-4490-989D-FDCE07AA6D05}"/>
    <cellStyle name="SAPBEXexcGood2" xfId="23381" xr:uid="{00000000-0005-0000-0000-0000EFBF0000}"/>
    <cellStyle name="SAPBEXexcGood2 10" xfId="54345" xr:uid="{B19C9781-5572-4919-B4FC-E13ABC34ADE5}"/>
    <cellStyle name="SAPBEXexcGood2 11" xfId="55484" xr:uid="{5CD32FFA-14A6-4E80-802C-9DD3B1E2FD05}"/>
    <cellStyle name="SAPBEXexcGood2 2" xfId="23382" xr:uid="{00000000-0005-0000-0000-0000F0BF0000}"/>
    <cellStyle name="SAPBEXexcGood2 2 2" xfId="23383" xr:uid="{00000000-0005-0000-0000-0000F1BF0000}"/>
    <cellStyle name="SAPBEXexcGood2 2 2 2" xfId="23384" xr:uid="{00000000-0005-0000-0000-0000F2BF0000}"/>
    <cellStyle name="SAPBEXexcGood2 2 2 2 2" xfId="23385" xr:uid="{00000000-0005-0000-0000-0000F3BF0000}"/>
    <cellStyle name="SAPBEXexcGood2 2 2 2 2 2" xfId="51547" xr:uid="{00000000-0005-0000-0000-0000F4BF0000}"/>
    <cellStyle name="SAPBEXexcGood2 2 2 2 2 2 2" xfId="51548" xr:uid="{00000000-0005-0000-0000-0000F5BF0000}"/>
    <cellStyle name="SAPBEXexcGood2 2 2 2 2 2 2 2" xfId="51549" xr:uid="{00000000-0005-0000-0000-0000F6BF0000}"/>
    <cellStyle name="SAPBEXexcGood2 2 2 2 2 2 3" xfId="51550" xr:uid="{00000000-0005-0000-0000-0000F7BF0000}"/>
    <cellStyle name="SAPBEXexcGood2 2 2 2 2 3" xfId="51551" xr:uid="{00000000-0005-0000-0000-0000F8BF0000}"/>
    <cellStyle name="SAPBEXexcGood2 2 2 2 2 3 2" xfId="51552" xr:uid="{00000000-0005-0000-0000-0000F9BF0000}"/>
    <cellStyle name="SAPBEXexcGood2 2 2 2 2 4" xfId="51553" xr:uid="{00000000-0005-0000-0000-0000FABF0000}"/>
    <cellStyle name="SAPBEXexcGood2 2 2 2 3" xfId="51554" xr:uid="{00000000-0005-0000-0000-0000FBBF0000}"/>
    <cellStyle name="SAPBEXexcGood2 2 2 2 3 2" xfId="51555" xr:uid="{00000000-0005-0000-0000-0000FCBF0000}"/>
    <cellStyle name="SAPBEXexcGood2 2 2 2 3 2 2" xfId="51556" xr:uid="{00000000-0005-0000-0000-0000FDBF0000}"/>
    <cellStyle name="SAPBEXexcGood2 2 2 2 3 3" xfId="51557" xr:uid="{00000000-0005-0000-0000-0000FEBF0000}"/>
    <cellStyle name="SAPBEXexcGood2 2 2 2 4" xfId="51558" xr:uid="{00000000-0005-0000-0000-0000FFBF0000}"/>
    <cellStyle name="SAPBEXexcGood2 2 2 2 5" xfId="55209" xr:uid="{39F6AECA-9A37-4872-B94B-2AC8ABC5D8B1}"/>
    <cellStyle name="SAPBEXexcGood2 2 2 2 6" xfId="56217" xr:uid="{C3518E84-BC65-40D2-A9EB-46ECCEDCE00C}"/>
    <cellStyle name="SAPBEXexcGood2 2 2 3" xfId="23386" xr:uid="{00000000-0005-0000-0000-000000C00000}"/>
    <cellStyle name="SAPBEXexcGood2 2 2 3 2" xfId="51559" xr:uid="{00000000-0005-0000-0000-000001C00000}"/>
    <cellStyle name="SAPBEXexcGood2 2 2 3 2 2" xfId="51560" xr:uid="{00000000-0005-0000-0000-000002C00000}"/>
    <cellStyle name="SAPBEXexcGood2 2 2 3 2 2 2" xfId="51561" xr:uid="{00000000-0005-0000-0000-000003C00000}"/>
    <cellStyle name="SAPBEXexcGood2 2 2 3 2 3" xfId="51562" xr:uid="{00000000-0005-0000-0000-000004C00000}"/>
    <cellStyle name="SAPBEXexcGood2 2 2 3 3" xfId="51563" xr:uid="{00000000-0005-0000-0000-000005C00000}"/>
    <cellStyle name="SAPBEXexcGood2 2 2 3 3 2" xfId="51564" xr:uid="{00000000-0005-0000-0000-000006C00000}"/>
    <cellStyle name="SAPBEXexcGood2 2 2 3 4" xfId="51565" xr:uid="{00000000-0005-0000-0000-000007C00000}"/>
    <cellStyle name="SAPBEXexcGood2 2 2 4" xfId="51566" xr:uid="{00000000-0005-0000-0000-000008C00000}"/>
    <cellStyle name="SAPBEXexcGood2 2 2 4 2" xfId="51567" xr:uid="{00000000-0005-0000-0000-000009C00000}"/>
    <cellStyle name="SAPBEXexcGood2 2 2 4 2 2" xfId="51568" xr:uid="{00000000-0005-0000-0000-00000AC00000}"/>
    <cellStyle name="SAPBEXexcGood2 2 2 4 3" xfId="51569" xr:uid="{00000000-0005-0000-0000-00000BC00000}"/>
    <cellStyle name="SAPBEXexcGood2 2 2 5" xfId="51570" xr:uid="{00000000-0005-0000-0000-00000CC00000}"/>
    <cellStyle name="SAPBEXexcGood2 2 2 6" xfId="54629" xr:uid="{74AE02BE-2432-4A9B-9215-03DDBF91DEAD}"/>
    <cellStyle name="SAPBEXexcGood2 2 2 7" xfId="55736" xr:uid="{1FC30A02-E108-4F27-B931-350EA5DB12B8}"/>
    <cellStyle name="SAPBEXexcGood2 2 3" xfId="23387" xr:uid="{00000000-0005-0000-0000-00000DC00000}"/>
    <cellStyle name="SAPBEXexcGood2 2 3 2" xfId="51571" xr:uid="{00000000-0005-0000-0000-00000EC00000}"/>
    <cellStyle name="SAPBEXexcGood2 2 3 2 2" xfId="51572" xr:uid="{00000000-0005-0000-0000-00000FC00000}"/>
    <cellStyle name="SAPBEXexcGood2 2 3 2 2 2" xfId="51573" xr:uid="{00000000-0005-0000-0000-000010C00000}"/>
    <cellStyle name="SAPBEXexcGood2 2 3 2 2 2 2" xfId="51574" xr:uid="{00000000-0005-0000-0000-000011C00000}"/>
    <cellStyle name="SAPBEXexcGood2 2 3 2 2 3" xfId="51575" xr:uid="{00000000-0005-0000-0000-000012C00000}"/>
    <cellStyle name="SAPBEXexcGood2 2 3 2 3" xfId="51576" xr:uid="{00000000-0005-0000-0000-000013C00000}"/>
    <cellStyle name="SAPBEXexcGood2 2 3 2 3 2" xfId="51577" xr:uid="{00000000-0005-0000-0000-000014C00000}"/>
    <cellStyle name="SAPBEXexcGood2 2 3 2 4" xfId="51578" xr:uid="{00000000-0005-0000-0000-000015C00000}"/>
    <cellStyle name="SAPBEXexcGood2 2 3 2 5" xfId="55252" xr:uid="{A9FC554A-280F-4C3A-A073-B50AE6270E9D}"/>
    <cellStyle name="SAPBEXexcGood2 2 3 2 6" xfId="56260" xr:uid="{1A389996-1DB5-4765-93BF-38171D0202A8}"/>
    <cellStyle name="SAPBEXexcGood2 2 3 3" xfId="51579" xr:uid="{00000000-0005-0000-0000-000016C00000}"/>
    <cellStyle name="SAPBEXexcGood2 2 3 3 2" xfId="51580" xr:uid="{00000000-0005-0000-0000-000017C00000}"/>
    <cellStyle name="SAPBEXexcGood2 2 3 3 2 2" xfId="51581" xr:uid="{00000000-0005-0000-0000-000018C00000}"/>
    <cellStyle name="SAPBEXexcGood2 2 3 3 3" xfId="51582" xr:uid="{00000000-0005-0000-0000-000019C00000}"/>
    <cellStyle name="SAPBEXexcGood2 2 3 4" xfId="51583" xr:uid="{00000000-0005-0000-0000-00001AC00000}"/>
    <cellStyle name="SAPBEXexcGood2 2 3 5" xfId="54672" xr:uid="{90E87AF9-C60B-405A-90D9-313FA0CF0D96}"/>
    <cellStyle name="SAPBEXexcGood2 2 3 6" xfId="55779" xr:uid="{3DF386F3-35A7-4580-BBA1-906927293A20}"/>
    <cellStyle name="SAPBEXexcGood2 2 4" xfId="23388" xr:uid="{00000000-0005-0000-0000-00001BC00000}"/>
    <cellStyle name="SAPBEXexcGood2 2 4 2" xfId="51584" xr:uid="{00000000-0005-0000-0000-00001CC00000}"/>
    <cellStyle name="SAPBEXexcGood2 2 4 2 2" xfId="51585" xr:uid="{00000000-0005-0000-0000-00001DC00000}"/>
    <cellStyle name="SAPBEXexcGood2 2 4 2 2 2" xfId="51586" xr:uid="{00000000-0005-0000-0000-00001EC00000}"/>
    <cellStyle name="SAPBEXexcGood2 2 4 2 3" xfId="51587" xr:uid="{00000000-0005-0000-0000-00001FC00000}"/>
    <cellStyle name="SAPBEXexcGood2 2 4 3" xfId="51588" xr:uid="{00000000-0005-0000-0000-000020C00000}"/>
    <cellStyle name="SAPBEXexcGood2 2 4 3 2" xfId="51589" xr:uid="{00000000-0005-0000-0000-000021C00000}"/>
    <cellStyle name="SAPBEXexcGood2 2 4 4" xfId="51590" xr:uid="{00000000-0005-0000-0000-000022C00000}"/>
    <cellStyle name="SAPBEXexcGood2 2 4 5" xfId="55031" xr:uid="{569A7F2E-ECCB-45FC-A7C9-6E550C750F1D}"/>
    <cellStyle name="SAPBEXexcGood2 2 4 6" xfId="56041" xr:uid="{06AB6395-974B-4B5C-A247-651FB4AEF45C}"/>
    <cellStyle name="SAPBEXexcGood2 2 5" xfId="51591" xr:uid="{00000000-0005-0000-0000-000023C00000}"/>
    <cellStyle name="SAPBEXexcGood2 2 5 2" xfId="51592" xr:uid="{00000000-0005-0000-0000-000024C00000}"/>
    <cellStyle name="SAPBEXexcGood2 2 5 2 2" xfId="51593" xr:uid="{00000000-0005-0000-0000-000025C00000}"/>
    <cellStyle name="SAPBEXexcGood2 2 5 3" xfId="51594" xr:uid="{00000000-0005-0000-0000-000026C00000}"/>
    <cellStyle name="SAPBEXexcGood2 2 6" xfId="51595" xr:uid="{00000000-0005-0000-0000-000027C00000}"/>
    <cellStyle name="SAPBEXexcGood2 2 7" xfId="54451" xr:uid="{82A2D2BC-A6E6-4920-830E-02E153C11861}"/>
    <cellStyle name="SAPBEXexcGood2 2 8" xfId="55560" xr:uid="{2285048D-11BE-49DF-A909-AB5FBACB6645}"/>
    <cellStyle name="SAPBEXexcGood2 3" xfId="23389" xr:uid="{00000000-0005-0000-0000-000028C00000}"/>
    <cellStyle name="SAPBEXexcGood2 3 2" xfId="23390" xr:uid="{00000000-0005-0000-0000-000029C00000}"/>
    <cellStyle name="SAPBEXexcGood2 3 2 2" xfId="23391" xr:uid="{00000000-0005-0000-0000-00002AC00000}"/>
    <cellStyle name="SAPBEXexcGood2 3 2 2 2" xfId="51596" xr:uid="{00000000-0005-0000-0000-00002BC00000}"/>
    <cellStyle name="SAPBEXexcGood2 3 2 2 2 2" xfId="51597" xr:uid="{00000000-0005-0000-0000-00002CC00000}"/>
    <cellStyle name="SAPBEXexcGood2 3 2 2 2 2 2" xfId="51598" xr:uid="{00000000-0005-0000-0000-00002DC00000}"/>
    <cellStyle name="SAPBEXexcGood2 3 2 2 2 3" xfId="51599" xr:uid="{00000000-0005-0000-0000-00002EC00000}"/>
    <cellStyle name="SAPBEXexcGood2 3 2 2 3" xfId="51600" xr:uid="{00000000-0005-0000-0000-00002FC00000}"/>
    <cellStyle name="SAPBEXexcGood2 3 2 2 3 2" xfId="51601" xr:uid="{00000000-0005-0000-0000-000030C00000}"/>
    <cellStyle name="SAPBEXexcGood2 3 2 2 4" xfId="51602" xr:uid="{00000000-0005-0000-0000-000031C00000}"/>
    <cellStyle name="SAPBEXexcGood2 3 2 2 5" xfId="55179" xr:uid="{A0BCA3EC-037A-42BE-91D7-7BB20D6ED9F9}"/>
    <cellStyle name="SAPBEXexcGood2 3 2 2 6" xfId="56187" xr:uid="{F5F3C5C6-5F0B-47B1-B833-BE4FCFECBE3D}"/>
    <cellStyle name="SAPBEXexcGood2 3 2 3" xfId="51603" xr:uid="{00000000-0005-0000-0000-000032C00000}"/>
    <cellStyle name="SAPBEXexcGood2 3 2 3 2" xfId="51604" xr:uid="{00000000-0005-0000-0000-000033C00000}"/>
    <cellStyle name="SAPBEXexcGood2 3 2 3 2 2" xfId="51605" xr:uid="{00000000-0005-0000-0000-000034C00000}"/>
    <cellStyle name="SAPBEXexcGood2 3 2 3 3" xfId="51606" xr:uid="{00000000-0005-0000-0000-000035C00000}"/>
    <cellStyle name="SAPBEXexcGood2 3 2 4" xfId="51607" xr:uid="{00000000-0005-0000-0000-000036C00000}"/>
    <cellStyle name="SAPBEXexcGood2 3 2 5" xfId="54599" xr:uid="{CE376DD9-BFE7-4477-8ECB-D6554CE022A8}"/>
    <cellStyle name="SAPBEXexcGood2 3 2 6" xfId="55706" xr:uid="{7B7B0EC8-2EFF-46DC-9015-D6EC1C96739D}"/>
    <cellStyle name="SAPBEXexcGood2 3 3" xfId="23392" xr:uid="{00000000-0005-0000-0000-000037C00000}"/>
    <cellStyle name="SAPBEXexcGood2 3 3 2" xfId="51608" xr:uid="{00000000-0005-0000-0000-000038C00000}"/>
    <cellStyle name="SAPBEXexcGood2 3 3 2 2" xfId="51609" xr:uid="{00000000-0005-0000-0000-000039C00000}"/>
    <cellStyle name="SAPBEXexcGood2 3 3 2 2 2" xfId="51610" xr:uid="{00000000-0005-0000-0000-00003AC00000}"/>
    <cellStyle name="SAPBEXexcGood2 3 3 2 3" xfId="51611" xr:uid="{00000000-0005-0000-0000-00003BC00000}"/>
    <cellStyle name="SAPBEXexcGood2 3 3 2 4" xfId="55145" xr:uid="{716E067F-AA4C-436C-8041-D268CF3EA602}"/>
    <cellStyle name="SAPBEXexcGood2 3 3 2 5" xfId="56153" xr:uid="{EE1747E8-7703-4243-93C2-337FA6F7EFC7}"/>
    <cellStyle name="SAPBEXexcGood2 3 3 3" xfId="51612" xr:uid="{00000000-0005-0000-0000-00003CC00000}"/>
    <cellStyle name="SAPBEXexcGood2 3 3 3 2" xfId="51613" xr:uid="{00000000-0005-0000-0000-00003DC00000}"/>
    <cellStyle name="SAPBEXexcGood2 3 3 4" xfId="51614" xr:uid="{00000000-0005-0000-0000-00003EC00000}"/>
    <cellStyle name="SAPBEXexcGood2 3 3 5" xfId="54565" xr:uid="{EE94FAEB-8E4C-4977-BC5B-0C522F2FF424}"/>
    <cellStyle name="SAPBEXexcGood2 3 3 6" xfId="55672" xr:uid="{7813DF9E-DF6D-4879-ACA0-8BAE1A9E518C}"/>
    <cellStyle name="SAPBEXexcGood2 3 4" xfId="51615" xr:uid="{00000000-0005-0000-0000-00003FC00000}"/>
    <cellStyle name="SAPBEXexcGood2 3 4 2" xfId="51616" xr:uid="{00000000-0005-0000-0000-000040C00000}"/>
    <cellStyle name="SAPBEXexcGood2 3 4 2 2" xfId="51617" xr:uid="{00000000-0005-0000-0000-000041C00000}"/>
    <cellStyle name="SAPBEXexcGood2 3 4 3" xfId="51618" xr:uid="{00000000-0005-0000-0000-000042C00000}"/>
    <cellStyle name="SAPBEXexcGood2 3 4 4" xfId="54986" xr:uid="{D569B382-F497-43DE-953A-14FCE0EFDFB0}"/>
    <cellStyle name="SAPBEXexcGood2 3 4 5" xfId="56009" xr:uid="{294E190C-4374-42D5-AEB2-AE1ABC1D9BDC}"/>
    <cellStyle name="SAPBEXexcGood2 3 5" xfId="51619" xr:uid="{00000000-0005-0000-0000-000043C00000}"/>
    <cellStyle name="SAPBEXexcGood2 3 6" xfId="54406" xr:uid="{5DD8A788-2F49-46DC-A4EC-BDACD2B10BDA}"/>
    <cellStyle name="SAPBEXexcGood2 3 7" xfId="55528" xr:uid="{1F842F43-57F5-48AD-8C91-E32A7611B1A5}"/>
    <cellStyle name="SAPBEXexcGood2 4" xfId="23393" xr:uid="{00000000-0005-0000-0000-000044C00000}"/>
    <cellStyle name="SAPBEXexcGood2 4 2" xfId="23394" xr:uid="{00000000-0005-0000-0000-000045C00000}"/>
    <cellStyle name="SAPBEXexcGood2 4 2 2" xfId="51620" xr:uid="{00000000-0005-0000-0000-000046C00000}"/>
    <cellStyle name="SAPBEXexcGood2 4 2 2 2" xfId="51621" xr:uid="{00000000-0005-0000-0000-000047C00000}"/>
    <cellStyle name="SAPBEXexcGood2 4 2 2 2 2" xfId="51622" xr:uid="{00000000-0005-0000-0000-000048C00000}"/>
    <cellStyle name="SAPBEXexcGood2 4 2 2 3" xfId="51623" xr:uid="{00000000-0005-0000-0000-000049C00000}"/>
    <cellStyle name="SAPBEXexcGood2 4 2 2 4" xfId="55139" xr:uid="{7B039C8B-4A44-45E3-8E4C-573D1CA51DBF}"/>
    <cellStyle name="SAPBEXexcGood2 4 2 2 5" xfId="56147" xr:uid="{FCFA7A6D-85C5-45AC-934B-FCC697DC65B0}"/>
    <cellStyle name="SAPBEXexcGood2 4 2 3" xfId="51624" xr:uid="{00000000-0005-0000-0000-00004AC00000}"/>
    <cellStyle name="SAPBEXexcGood2 4 2 3 2" xfId="51625" xr:uid="{00000000-0005-0000-0000-00004BC00000}"/>
    <cellStyle name="SAPBEXexcGood2 4 2 4" xfId="51626" xr:uid="{00000000-0005-0000-0000-00004CC00000}"/>
    <cellStyle name="SAPBEXexcGood2 4 2 5" xfId="54559" xr:uid="{C6CF0726-C820-4A51-B165-641604090F45}"/>
    <cellStyle name="SAPBEXexcGood2 4 2 6" xfId="55666" xr:uid="{9D99610A-28E7-4DD5-8CB1-DF4EB9EE2DD6}"/>
    <cellStyle name="SAPBEXexcGood2 4 3" xfId="51627" xr:uid="{00000000-0005-0000-0000-00004DC00000}"/>
    <cellStyle name="SAPBEXexcGood2 4 3 2" xfId="51628" xr:uid="{00000000-0005-0000-0000-00004EC00000}"/>
    <cellStyle name="SAPBEXexcGood2 4 3 2 2" xfId="51629" xr:uid="{00000000-0005-0000-0000-00004FC00000}"/>
    <cellStyle name="SAPBEXexcGood2 4 3 3" xfId="51630" xr:uid="{00000000-0005-0000-0000-000050C00000}"/>
    <cellStyle name="SAPBEXexcGood2 4 3 4" xfId="54987" xr:uid="{41E9E0FD-CEB9-4FD9-A8F0-648011AD3E3A}"/>
    <cellStyle name="SAPBEXexcGood2 4 3 5" xfId="56010" xr:uid="{37640E98-9BD0-4357-9454-5512397C8254}"/>
    <cellStyle name="SAPBEXexcGood2 4 4" xfId="51631" xr:uid="{00000000-0005-0000-0000-000051C00000}"/>
    <cellStyle name="SAPBEXexcGood2 4 5" xfId="54407" xr:uid="{D7D4BF9F-D057-4D0B-9612-6686F5159CF6}"/>
    <cellStyle name="SAPBEXexcGood2 4 6" xfId="55529" xr:uid="{4AB2AFAA-1913-4236-909E-13A2497879E7}"/>
    <cellStyle name="SAPBEXexcGood2 5" xfId="51632" xr:uid="{00000000-0005-0000-0000-000052C00000}"/>
    <cellStyle name="SAPBEXexcGood2 5 2" xfId="51633" xr:uid="{00000000-0005-0000-0000-000053C00000}"/>
    <cellStyle name="SAPBEXexcGood2 5 2 2" xfId="51634" xr:uid="{00000000-0005-0000-0000-000054C00000}"/>
    <cellStyle name="SAPBEXexcGood2 5 2 2 2" xfId="51635" xr:uid="{00000000-0005-0000-0000-000055C00000}"/>
    <cellStyle name="SAPBEXexcGood2 5 2 3" xfId="51636" xr:uid="{00000000-0005-0000-0000-000056C00000}"/>
    <cellStyle name="SAPBEXexcGood2 5 2 4" xfId="55152" xr:uid="{D90514FB-7100-4875-92A9-6716503336D1}"/>
    <cellStyle name="SAPBEXexcGood2 5 2 5" xfId="56160" xr:uid="{D102369C-2708-4466-A1C9-F6564FA812BB}"/>
    <cellStyle name="SAPBEXexcGood2 5 3" xfId="51637" xr:uid="{00000000-0005-0000-0000-000057C00000}"/>
    <cellStyle name="SAPBEXexcGood2 5 3 2" xfId="51638" xr:uid="{00000000-0005-0000-0000-000058C00000}"/>
    <cellStyle name="SAPBEXexcGood2 5 4" xfId="51639" xr:uid="{00000000-0005-0000-0000-000059C00000}"/>
    <cellStyle name="SAPBEXexcGood2 5 5" xfId="54572" xr:uid="{C5072315-CD9B-436B-8044-72282CCE9498}"/>
    <cellStyle name="SAPBEXexcGood2 5 6" xfId="55679" xr:uid="{C3BFBD87-EBAD-4898-AA67-8F34450DF9E9}"/>
    <cellStyle name="SAPBEXexcGood2 6" xfId="51640" xr:uid="{00000000-0005-0000-0000-00005AC00000}"/>
    <cellStyle name="SAPBEXexcGood2 6 2" xfId="51641" xr:uid="{00000000-0005-0000-0000-00005BC00000}"/>
    <cellStyle name="SAPBEXexcGood2 6 2 2" xfId="51642" xr:uid="{00000000-0005-0000-0000-00005CC00000}"/>
    <cellStyle name="SAPBEXexcGood2 6 2 3" xfId="55360" xr:uid="{B8DA58CF-5AAE-47FA-AB6A-F9359849280C}"/>
    <cellStyle name="SAPBEXexcGood2 6 2 4" xfId="56359" xr:uid="{0F5238B9-A1F7-442E-B217-56486CB8A0E6}"/>
    <cellStyle name="SAPBEXexcGood2 6 3" xfId="51643" xr:uid="{00000000-0005-0000-0000-00005DC00000}"/>
    <cellStyle name="SAPBEXexcGood2 6 4" xfId="54780" xr:uid="{2036F372-5922-46FF-A6CB-6D8C03659214}"/>
    <cellStyle name="SAPBEXexcGood2 6 5" xfId="55878" xr:uid="{2ACA6D6A-BCEE-4AE6-BFC6-1FB0EFD58ADF}"/>
    <cellStyle name="SAPBEXexcGood2 7" xfId="51644" xr:uid="{00000000-0005-0000-0000-00005EC00000}"/>
    <cellStyle name="SAPBEXexcGood2 7 2" xfId="55365" xr:uid="{22087D81-B576-4314-8A71-34300364A2A0}"/>
    <cellStyle name="SAPBEXexcGood2 7 2 2" xfId="56363" xr:uid="{3F3C6BE1-7747-4293-BFE4-3455B834BD50}"/>
    <cellStyle name="SAPBEXexcGood2 7 3" xfId="54785" xr:uid="{2E7FA9E9-08B7-4618-959B-41350C02BC0F}"/>
    <cellStyle name="SAPBEXexcGood2 7 4" xfId="55882" xr:uid="{0EBACAF9-0B1D-42E8-AB6B-D5D7E459D9A5}"/>
    <cellStyle name="SAPBEXexcGood2 8" xfId="51645" xr:uid="{00000000-0005-0000-0000-00005FC00000}"/>
    <cellStyle name="SAPBEXexcGood2 8 2" xfId="55381" xr:uid="{3D1AE6B0-1D46-4BCC-82A5-6DA07B8F5D72}"/>
    <cellStyle name="SAPBEXexcGood2 8 2 2" xfId="56372" xr:uid="{B3518CD1-288E-4A61-82E3-3C322DDAEB17}"/>
    <cellStyle name="SAPBEXexcGood2 8 3" xfId="54801" xr:uid="{0893AFE3-AD92-43E1-8CCE-DCF195D6B0EA}"/>
    <cellStyle name="SAPBEXexcGood2 8 4" xfId="55891" xr:uid="{6C988E0F-22E1-4844-A972-70EFF35502A7}"/>
    <cellStyle name="SAPBEXexcGood2 9" xfId="54930" xr:uid="{BE5E9DF6-FF77-4E1A-86D6-DFD15067C444}"/>
    <cellStyle name="SAPBEXexcGood2 9 2" xfId="55965" xr:uid="{7594B68C-C0A2-4E33-A144-059548999109}"/>
    <cellStyle name="SAPBEXexcGood3" xfId="23395" xr:uid="{00000000-0005-0000-0000-000060C00000}"/>
    <cellStyle name="SAPBEXexcGood3 10" xfId="54346" xr:uid="{20F11808-EA91-4521-A9B6-68537AD10AE1}"/>
    <cellStyle name="SAPBEXexcGood3 11" xfId="55485" xr:uid="{F61DBD33-F148-4C99-BCDE-AAB496F79A56}"/>
    <cellStyle name="SAPBEXexcGood3 2" xfId="23396" xr:uid="{00000000-0005-0000-0000-000061C00000}"/>
    <cellStyle name="SAPBEXexcGood3 2 2" xfId="23397" xr:uid="{00000000-0005-0000-0000-000062C00000}"/>
    <cellStyle name="SAPBEXexcGood3 2 2 2" xfId="23398" xr:uid="{00000000-0005-0000-0000-000063C00000}"/>
    <cellStyle name="SAPBEXexcGood3 2 2 2 2" xfId="23399" xr:uid="{00000000-0005-0000-0000-000064C00000}"/>
    <cellStyle name="SAPBEXexcGood3 2 2 2 2 2" xfId="51646" xr:uid="{00000000-0005-0000-0000-000065C00000}"/>
    <cellStyle name="SAPBEXexcGood3 2 2 2 2 2 2" xfId="51647" xr:uid="{00000000-0005-0000-0000-000066C00000}"/>
    <cellStyle name="SAPBEXexcGood3 2 2 2 2 2 2 2" xfId="51648" xr:uid="{00000000-0005-0000-0000-000067C00000}"/>
    <cellStyle name="SAPBEXexcGood3 2 2 2 2 2 3" xfId="51649" xr:uid="{00000000-0005-0000-0000-000068C00000}"/>
    <cellStyle name="SAPBEXexcGood3 2 2 2 2 3" xfId="51650" xr:uid="{00000000-0005-0000-0000-000069C00000}"/>
    <cellStyle name="SAPBEXexcGood3 2 2 2 2 3 2" xfId="51651" xr:uid="{00000000-0005-0000-0000-00006AC00000}"/>
    <cellStyle name="SAPBEXexcGood3 2 2 2 2 4" xfId="51652" xr:uid="{00000000-0005-0000-0000-00006BC00000}"/>
    <cellStyle name="SAPBEXexcGood3 2 2 2 3" xfId="51653" xr:uid="{00000000-0005-0000-0000-00006CC00000}"/>
    <cellStyle name="SAPBEXexcGood3 2 2 2 3 2" xfId="51654" xr:uid="{00000000-0005-0000-0000-00006DC00000}"/>
    <cellStyle name="SAPBEXexcGood3 2 2 2 3 2 2" xfId="51655" xr:uid="{00000000-0005-0000-0000-00006EC00000}"/>
    <cellStyle name="SAPBEXexcGood3 2 2 2 3 3" xfId="51656" xr:uid="{00000000-0005-0000-0000-00006FC00000}"/>
    <cellStyle name="SAPBEXexcGood3 2 2 2 4" xfId="51657" xr:uid="{00000000-0005-0000-0000-000070C00000}"/>
    <cellStyle name="SAPBEXexcGood3 2 2 2 5" xfId="55210" xr:uid="{102EC99F-9C0E-4A6D-BB64-C8D2F0FC99AA}"/>
    <cellStyle name="SAPBEXexcGood3 2 2 2 6" xfId="56218" xr:uid="{EBE139AE-482C-486B-A254-DCCA7C9B6118}"/>
    <cellStyle name="SAPBEXexcGood3 2 2 3" xfId="23400" xr:uid="{00000000-0005-0000-0000-000071C00000}"/>
    <cellStyle name="SAPBEXexcGood3 2 2 3 2" xfId="51658" xr:uid="{00000000-0005-0000-0000-000072C00000}"/>
    <cellStyle name="SAPBEXexcGood3 2 2 3 2 2" xfId="51659" xr:uid="{00000000-0005-0000-0000-000073C00000}"/>
    <cellStyle name="SAPBEXexcGood3 2 2 3 2 2 2" xfId="51660" xr:uid="{00000000-0005-0000-0000-000074C00000}"/>
    <cellStyle name="SAPBEXexcGood3 2 2 3 2 3" xfId="51661" xr:uid="{00000000-0005-0000-0000-000075C00000}"/>
    <cellStyle name="SAPBEXexcGood3 2 2 3 3" xfId="51662" xr:uid="{00000000-0005-0000-0000-000076C00000}"/>
    <cellStyle name="SAPBEXexcGood3 2 2 3 3 2" xfId="51663" xr:uid="{00000000-0005-0000-0000-000077C00000}"/>
    <cellStyle name="SAPBEXexcGood3 2 2 3 4" xfId="51664" xr:uid="{00000000-0005-0000-0000-000078C00000}"/>
    <cellStyle name="SAPBEXexcGood3 2 2 4" xfId="51665" xr:uid="{00000000-0005-0000-0000-000079C00000}"/>
    <cellStyle name="SAPBEXexcGood3 2 2 4 2" xfId="51666" xr:uid="{00000000-0005-0000-0000-00007AC00000}"/>
    <cellStyle name="SAPBEXexcGood3 2 2 4 2 2" xfId="51667" xr:uid="{00000000-0005-0000-0000-00007BC00000}"/>
    <cellStyle name="SAPBEXexcGood3 2 2 4 3" xfId="51668" xr:uid="{00000000-0005-0000-0000-00007CC00000}"/>
    <cellStyle name="SAPBEXexcGood3 2 2 5" xfId="51669" xr:uid="{00000000-0005-0000-0000-00007DC00000}"/>
    <cellStyle name="SAPBEXexcGood3 2 2 6" xfId="54630" xr:uid="{E57B972A-6AD3-44EA-9746-F40B0AEF66DC}"/>
    <cellStyle name="SAPBEXexcGood3 2 2 7" xfId="55737" xr:uid="{F36DABA4-A802-4669-8A3F-E55835EA49AB}"/>
    <cellStyle name="SAPBEXexcGood3 2 3" xfId="23401" xr:uid="{00000000-0005-0000-0000-00007EC00000}"/>
    <cellStyle name="SAPBEXexcGood3 2 3 2" xfId="51670" xr:uid="{00000000-0005-0000-0000-00007FC00000}"/>
    <cellStyle name="SAPBEXexcGood3 2 3 2 2" xfId="51671" xr:uid="{00000000-0005-0000-0000-000080C00000}"/>
    <cellStyle name="SAPBEXexcGood3 2 3 2 2 2" xfId="51672" xr:uid="{00000000-0005-0000-0000-000081C00000}"/>
    <cellStyle name="SAPBEXexcGood3 2 3 2 2 2 2" xfId="51673" xr:uid="{00000000-0005-0000-0000-000082C00000}"/>
    <cellStyle name="SAPBEXexcGood3 2 3 2 2 3" xfId="51674" xr:uid="{00000000-0005-0000-0000-000083C00000}"/>
    <cellStyle name="SAPBEXexcGood3 2 3 2 3" xfId="51675" xr:uid="{00000000-0005-0000-0000-000084C00000}"/>
    <cellStyle name="SAPBEXexcGood3 2 3 2 3 2" xfId="51676" xr:uid="{00000000-0005-0000-0000-000085C00000}"/>
    <cellStyle name="SAPBEXexcGood3 2 3 2 4" xfId="51677" xr:uid="{00000000-0005-0000-0000-000086C00000}"/>
    <cellStyle name="SAPBEXexcGood3 2 3 2 5" xfId="55253" xr:uid="{07CBA0D0-67BA-47CD-B851-3C4BFDE195EA}"/>
    <cellStyle name="SAPBEXexcGood3 2 3 2 6" xfId="56261" xr:uid="{FB9F734A-AB1C-4F79-8075-65F229648BA2}"/>
    <cellStyle name="SAPBEXexcGood3 2 3 3" xfId="51678" xr:uid="{00000000-0005-0000-0000-000087C00000}"/>
    <cellStyle name="SAPBEXexcGood3 2 3 3 2" xfId="51679" xr:uid="{00000000-0005-0000-0000-000088C00000}"/>
    <cellStyle name="SAPBEXexcGood3 2 3 3 2 2" xfId="51680" xr:uid="{00000000-0005-0000-0000-000089C00000}"/>
    <cellStyle name="SAPBEXexcGood3 2 3 3 3" xfId="51681" xr:uid="{00000000-0005-0000-0000-00008AC00000}"/>
    <cellStyle name="SAPBEXexcGood3 2 3 4" xfId="51682" xr:uid="{00000000-0005-0000-0000-00008BC00000}"/>
    <cellStyle name="SAPBEXexcGood3 2 3 5" xfId="54673" xr:uid="{53CD63E2-DDCC-429B-8AED-6282B4436A89}"/>
    <cellStyle name="SAPBEXexcGood3 2 3 6" xfId="55780" xr:uid="{4F4848C0-3247-4AC0-B3B4-BB055905B295}"/>
    <cellStyle name="SAPBEXexcGood3 2 4" xfId="23402" xr:uid="{00000000-0005-0000-0000-00008CC00000}"/>
    <cellStyle name="SAPBEXexcGood3 2 4 2" xfId="51683" xr:uid="{00000000-0005-0000-0000-00008DC00000}"/>
    <cellStyle name="SAPBEXexcGood3 2 4 2 2" xfId="51684" xr:uid="{00000000-0005-0000-0000-00008EC00000}"/>
    <cellStyle name="SAPBEXexcGood3 2 4 2 2 2" xfId="51685" xr:uid="{00000000-0005-0000-0000-00008FC00000}"/>
    <cellStyle name="SAPBEXexcGood3 2 4 2 3" xfId="51686" xr:uid="{00000000-0005-0000-0000-000090C00000}"/>
    <cellStyle name="SAPBEXexcGood3 2 4 3" xfId="51687" xr:uid="{00000000-0005-0000-0000-000091C00000}"/>
    <cellStyle name="SAPBEXexcGood3 2 4 3 2" xfId="51688" xr:uid="{00000000-0005-0000-0000-000092C00000}"/>
    <cellStyle name="SAPBEXexcGood3 2 4 4" xfId="51689" xr:uid="{00000000-0005-0000-0000-000093C00000}"/>
    <cellStyle name="SAPBEXexcGood3 2 4 5" xfId="55032" xr:uid="{7E263993-84B4-4760-96D8-0FBE45AD145F}"/>
    <cellStyle name="SAPBEXexcGood3 2 4 6" xfId="56042" xr:uid="{7F3C20A5-63C9-4F42-AA52-72F8ED081F7C}"/>
    <cellStyle name="SAPBEXexcGood3 2 5" xfId="51690" xr:uid="{00000000-0005-0000-0000-000094C00000}"/>
    <cellStyle name="SAPBEXexcGood3 2 5 2" xfId="51691" xr:uid="{00000000-0005-0000-0000-000095C00000}"/>
    <cellStyle name="SAPBEXexcGood3 2 5 2 2" xfId="51692" xr:uid="{00000000-0005-0000-0000-000096C00000}"/>
    <cellStyle name="SAPBEXexcGood3 2 5 3" xfId="51693" xr:uid="{00000000-0005-0000-0000-000097C00000}"/>
    <cellStyle name="SAPBEXexcGood3 2 6" xfId="51694" xr:uid="{00000000-0005-0000-0000-000098C00000}"/>
    <cellStyle name="SAPBEXexcGood3 2 7" xfId="54452" xr:uid="{811D1FE0-9AFE-40BB-90C4-A6E1646C38D1}"/>
    <cellStyle name="SAPBEXexcGood3 2 8" xfId="55561" xr:uid="{B040EE8B-6FE5-44B5-8162-228C3699A310}"/>
    <cellStyle name="SAPBEXexcGood3 3" xfId="23403" xr:uid="{00000000-0005-0000-0000-000099C00000}"/>
    <cellStyle name="SAPBEXexcGood3 3 2" xfId="23404" xr:uid="{00000000-0005-0000-0000-00009AC00000}"/>
    <cellStyle name="SAPBEXexcGood3 3 2 2" xfId="23405" xr:uid="{00000000-0005-0000-0000-00009BC00000}"/>
    <cellStyle name="SAPBEXexcGood3 3 2 2 2" xfId="51695" xr:uid="{00000000-0005-0000-0000-00009CC00000}"/>
    <cellStyle name="SAPBEXexcGood3 3 2 2 2 2" xfId="51696" xr:uid="{00000000-0005-0000-0000-00009DC00000}"/>
    <cellStyle name="SAPBEXexcGood3 3 2 2 2 2 2" xfId="51697" xr:uid="{00000000-0005-0000-0000-00009EC00000}"/>
    <cellStyle name="SAPBEXexcGood3 3 2 2 2 3" xfId="51698" xr:uid="{00000000-0005-0000-0000-00009FC00000}"/>
    <cellStyle name="SAPBEXexcGood3 3 2 2 3" xfId="51699" xr:uid="{00000000-0005-0000-0000-0000A0C00000}"/>
    <cellStyle name="SAPBEXexcGood3 3 2 2 3 2" xfId="51700" xr:uid="{00000000-0005-0000-0000-0000A1C00000}"/>
    <cellStyle name="SAPBEXexcGood3 3 2 2 4" xfId="51701" xr:uid="{00000000-0005-0000-0000-0000A2C00000}"/>
    <cellStyle name="SAPBEXexcGood3 3 2 2 5" xfId="55170" xr:uid="{833345F9-7A3C-4793-BF4E-9F0CBD62667A}"/>
    <cellStyle name="SAPBEXexcGood3 3 2 2 6" xfId="56178" xr:uid="{65E0CD5B-F121-4246-9F90-48D8F6C545CB}"/>
    <cellStyle name="SAPBEXexcGood3 3 2 3" xfId="51702" xr:uid="{00000000-0005-0000-0000-0000A3C00000}"/>
    <cellStyle name="SAPBEXexcGood3 3 2 3 2" xfId="51703" xr:uid="{00000000-0005-0000-0000-0000A4C00000}"/>
    <cellStyle name="SAPBEXexcGood3 3 2 3 2 2" xfId="51704" xr:uid="{00000000-0005-0000-0000-0000A5C00000}"/>
    <cellStyle name="SAPBEXexcGood3 3 2 3 3" xfId="51705" xr:uid="{00000000-0005-0000-0000-0000A6C00000}"/>
    <cellStyle name="SAPBEXexcGood3 3 2 4" xfId="51706" xr:uid="{00000000-0005-0000-0000-0000A7C00000}"/>
    <cellStyle name="SAPBEXexcGood3 3 2 5" xfId="54590" xr:uid="{C32537C7-A944-4252-809D-9365654CEEA8}"/>
    <cellStyle name="SAPBEXexcGood3 3 2 6" xfId="55697" xr:uid="{CCEF0709-2170-4C76-BCBA-A6AAA4AF15E0}"/>
    <cellStyle name="SAPBEXexcGood3 3 3" xfId="23406" xr:uid="{00000000-0005-0000-0000-0000A8C00000}"/>
    <cellStyle name="SAPBEXexcGood3 3 3 2" xfId="51707" xr:uid="{00000000-0005-0000-0000-0000A9C00000}"/>
    <cellStyle name="SAPBEXexcGood3 3 3 2 2" xfId="51708" xr:uid="{00000000-0005-0000-0000-0000AAC00000}"/>
    <cellStyle name="SAPBEXexcGood3 3 3 2 2 2" xfId="51709" xr:uid="{00000000-0005-0000-0000-0000ABC00000}"/>
    <cellStyle name="SAPBEXexcGood3 3 3 2 3" xfId="51710" xr:uid="{00000000-0005-0000-0000-0000ACC00000}"/>
    <cellStyle name="SAPBEXexcGood3 3 3 2 4" xfId="55161" xr:uid="{AA48903B-6E55-4218-909A-634F34230F26}"/>
    <cellStyle name="SAPBEXexcGood3 3 3 2 5" xfId="56169" xr:uid="{F0645CAC-2715-4618-87FA-61CCF210474F}"/>
    <cellStyle name="SAPBEXexcGood3 3 3 3" xfId="51711" xr:uid="{00000000-0005-0000-0000-0000ADC00000}"/>
    <cellStyle name="SAPBEXexcGood3 3 3 3 2" xfId="51712" xr:uid="{00000000-0005-0000-0000-0000AEC00000}"/>
    <cellStyle name="SAPBEXexcGood3 3 3 4" xfId="51713" xr:uid="{00000000-0005-0000-0000-0000AFC00000}"/>
    <cellStyle name="SAPBEXexcGood3 3 3 5" xfId="54581" xr:uid="{85F22FA6-35E9-4EF6-A24D-024612353222}"/>
    <cellStyle name="SAPBEXexcGood3 3 3 6" xfId="55688" xr:uid="{FA32B120-7447-4227-953C-9DA5F7699CEC}"/>
    <cellStyle name="SAPBEXexcGood3 3 4" xfId="51714" xr:uid="{00000000-0005-0000-0000-0000B0C00000}"/>
    <cellStyle name="SAPBEXexcGood3 3 4 2" xfId="51715" xr:uid="{00000000-0005-0000-0000-0000B1C00000}"/>
    <cellStyle name="SAPBEXexcGood3 3 4 2 2" xfId="51716" xr:uid="{00000000-0005-0000-0000-0000B2C00000}"/>
    <cellStyle name="SAPBEXexcGood3 3 4 3" xfId="51717" xr:uid="{00000000-0005-0000-0000-0000B3C00000}"/>
    <cellStyle name="SAPBEXexcGood3 3 4 4" xfId="54964" xr:uid="{3AB7E5DB-7564-4F5A-BA40-CA80B0A8D9FF}"/>
    <cellStyle name="SAPBEXexcGood3 3 4 5" xfId="55997" xr:uid="{51FF11AF-EFB5-47FE-A09F-9AE8F78F5B22}"/>
    <cellStyle name="SAPBEXexcGood3 3 5" xfId="51718" xr:uid="{00000000-0005-0000-0000-0000B4C00000}"/>
    <cellStyle name="SAPBEXexcGood3 3 6" xfId="54384" xr:uid="{366DEC5B-71DE-4531-BE74-93FA985F43A9}"/>
    <cellStyle name="SAPBEXexcGood3 3 7" xfId="55516" xr:uid="{2DF205FF-275C-4E90-BC08-9BA9BF3039D4}"/>
    <cellStyle name="SAPBEXexcGood3 4" xfId="23407" xr:uid="{00000000-0005-0000-0000-0000B5C00000}"/>
    <cellStyle name="SAPBEXexcGood3 4 2" xfId="23408" xr:uid="{00000000-0005-0000-0000-0000B6C00000}"/>
    <cellStyle name="SAPBEXexcGood3 4 2 2" xfId="51719" xr:uid="{00000000-0005-0000-0000-0000B7C00000}"/>
    <cellStyle name="SAPBEXexcGood3 4 2 2 2" xfId="51720" xr:uid="{00000000-0005-0000-0000-0000B8C00000}"/>
    <cellStyle name="SAPBEXexcGood3 4 2 2 2 2" xfId="51721" xr:uid="{00000000-0005-0000-0000-0000B9C00000}"/>
    <cellStyle name="SAPBEXexcGood3 4 2 2 3" xfId="51722" xr:uid="{00000000-0005-0000-0000-0000BAC00000}"/>
    <cellStyle name="SAPBEXexcGood3 4 2 2 4" xfId="55286" xr:uid="{440A7210-D77A-4692-B3EB-62325044B9CF}"/>
    <cellStyle name="SAPBEXexcGood3 4 2 2 5" xfId="56294" xr:uid="{14719084-7E39-4979-9668-B2BD82AF12DE}"/>
    <cellStyle name="SAPBEXexcGood3 4 2 3" xfId="51723" xr:uid="{00000000-0005-0000-0000-0000BBC00000}"/>
    <cellStyle name="SAPBEXexcGood3 4 2 3 2" xfId="51724" xr:uid="{00000000-0005-0000-0000-0000BCC00000}"/>
    <cellStyle name="SAPBEXexcGood3 4 2 4" xfId="51725" xr:uid="{00000000-0005-0000-0000-0000BDC00000}"/>
    <cellStyle name="SAPBEXexcGood3 4 2 5" xfId="54706" xr:uid="{1ECFF326-9446-4DCE-84D6-BD85B10AC6A9}"/>
    <cellStyle name="SAPBEXexcGood3 4 2 6" xfId="55813" xr:uid="{8EB3DE08-9A75-4D7C-AC6A-70BE39E0DFD7}"/>
    <cellStyle name="SAPBEXexcGood3 4 3" xfId="51726" xr:uid="{00000000-0005-0000-0000-0000BEC00000}"/>
    <cellStyle name="SAPBEXexcGood3 4 3 2" xfId="51727" xr:uid="{00000000-0005-0000-0000-0000BFC00000}"/>
    <cellStyle name="SAPBEXexcGood3 4 3 2 2" xfId="51728" xr:uid="{00000000-0005-0000-0000-0000C0C00000}"/>
    <cellStyle name="SAPBEXexcGood3 4 3 3" xfId="51729" xr:uid="{00000000-0005-0000-0000-0000C1C00000}"/>
    <cellStyle name="SAPBEXexcGood3 4 3 4" xfId="55067" xr:uid="{6B16D98A-3234-4663-B229-A3DAE3FCACBF}"/>
    <cellStyle name="SAPBEXexcGood3 4 3 5" xfId="56075" xr:uid="{219180E2-F789-4EBE-96A0-78253A1EB829}"/>
    <cellStyle name="SAPBEXexcGood3 4 4" xfId="51730" xr:uid="{00000000-0005-0000-0000-0000C2C00000}"/>
    <cellStyle name="SAPBEXexcGood3 4 5" xfId="54487" xr:uid="{F26E983C-76EB-4609-80C3-0FAD78FEBE0C}"/>
    <cellStyle name="SAPBEXexcGood3 4 6" xfId="55594" xr:uid="{D602DB11-18C7-4ACF-A21C-DD7231180A42}"/>
    <cellStyle name="SAPBEXexcGood3 5" xfId="51731" xr:uid="{00000000-0005-0000-0000-0000C3C00000}"/>
    <cellStyle name="SAPBEXexcGood3 5 2" xfId="51732" xr:uid="{00000000-0005-0000-0000-0000C4C00000}"/>
    <cellStyle name="SAPBEXexcGood3 5 2 2" xfId="51733" xr:uid="{00000000-0005-0000-0000-0000C5C00000}"/>
    <cellStyle name="SAPBEXexcGood3 5 2 2 2" xfId="51734" xr:uid="{00000000-0005-0000-0000-0000C6C00000}"/>
    <cellStyle name="SAPBEXexcGood3 5 2 3" xfId="51735" xr:uid="{00000000-0005-0000-0000-0000C7C00000}"/>
    <cellStyle name="SAPBEXexcGood3 5 2 4" xfId="55135" xr:uid="{A38AA7D4-8490-4B01-9229-482493E0F7FE}"/>
    <cellStyle name="SAPBEXexcGood3 5 2 5" xfId="56143" xr:uid="{CA92D28F-C328-4311-BD9A-03EB8FE50EFD}"/>
    <cellStyle name="SAPBEXexcGood3 5 3" xfId="51736" xr:uid="{00000000-0005-0000-0000-0000C8C00000}"/>
    <cellStyle name="SAPBEXexcGood3 5 3 2" xfId="51737" xr:uid="{00000000-0005-0000-0000-0000C9C00000}"/>
    <cellStyle name="SAPBEXexcGood3 5 4" xfId="51738" xr:uid="{00000000-0005-0000-0000-0000CAC00000}"/>
    <cellStyle name="SAPBEXexcGood3 5 5" xfId="54555" xr:uid="{84297214-CA00-42EB-BA3E-4A3A8FEF7898}"/>
    <cellStyle name="SAPBEXexcGood3 5 6" xfId="55662" xr:uid="{B469549A-F9E5-4425-93DE-9B38B761E398}"/>
    <cellStyle name="SAPBEXexcGood3 6" xfId="51739" xr:uid="{00000000-0005-0000-0000-0000CBC00000}"/>
    <cellStyle name="SAPBEXexcGood3 6 2" xfId="51740" xr:uid="{00000000-0005-0000-0000-0000CCC00000}"/>
    <cellStyle name="SAPBEXexcGood3 6 2 2" xfId="51741" xr:uid="{00000000-0005-0000-0000-0000CDC00000}"/>
    <cellStyle name="SAPBEXexcGood3 6 2 3" xfId="55359" xr:uid="{EC095411-D23C-4CA8-A3D5-511801B26311}"/>
    <cellStyle name="SAPBEXexcGood3 6 2 4" xfId="56358" xr:uid="{F79C8C2E-86E1-46B6-A4BF-93D624DE13E7}"/>
    <cellStyle name="SAPBEXexcGood3 6 3" xfId="51742" xr:uid="{00000000-0005-0000-0000-0000CEC00000}"/>
    <cellStyle name="SAPBEXexcGood3 6 4" xfId="54779" xr:uid="{48460484-4E39-40F1-A12B-B0BD16AE159F}"/>
    <cellStyle name="SAPBEXexcGood3 6 5" xfId="55877" xr:uid="{0C63C6FB-564C-46A5-9183-4D0A6FB9CE83}"/>
    <cellStyle name="SAPBEXexcGood3 7" xfId="51743" xr:uid="{00000000-0005-0000-0000-0000CFC00000}"/>
    <cellStyle name="SAPBEXexcGood3 7 2" xfId="55429" xr:uid="{ED04C99F-21E4-4AA8-8CB3-3F88372323BD}"/>
    <cellStyle name="SAPBEXexcGood3 7 2 2" xfId="56414" xr:uid="{F70A9D5A-16B5-4AD8-A1A2-C85B228B9CD0}"/>
    <cellStyle name="SAPBEXexcGood3 7 3" xfId="54849" xr:uid="{DE6A0156-15BE-4B69-85FD-9FE505228CFA}"/>
    <cellStyle name="SAPBEXexcGood3 7 4" xfId="55933" xr:uid="{D7D7D2AC-9E93-46F5-A5AF-259157F2B4D1}"/>
    <cellStyle name="SAPBEXexcGood3 8" xfId="51744" xr:uid="{00000000-0005-0000-0000-0000D0C00000}"/>
    <cellStyle name="SAPBEXexcGood3 8 2" xfId="55321" xr:uid="{F127200E-2662-40F9-AA0E-E3FB06427E0A}"/>
    <cellStyle name="SAPBEXexcGood3 8 2 2" xfId="56329" xr:uid="{29771ECB-1C73-4E3E-A594-0AA64B6F0605}"/>
    <cellStyle name="SAPBEXexcGood3 8 3" xfId="54741" xr:uid="{A4624A0A-06FE-47F3-8CAD-E68547015443}"/>
    <cellStyle name="SAPBEXexcGood3 8 4" xfId="55848" xr:uid="{A70D5535-B7A1-4F09-8FB3-AA5121DD534A}"/>
    <cellStyle name="SAPBEXexcGood3 9" xfId="54931" xr:uid="{EC73A8C5-2385-4A17-B261-A82E3C479C06}"/>
    <cellStyle name="SAPBEXexcGood3 9 2" xfId="55966" xr:uid="{66374E25-A54E-4F75-BA43-EB7FC4F82454}"/>
    <cellStyle name="SAPBEXfilterDrill" xfId="23409" xr:uid="{00000000-0005-0000-0000-0000D1C00000}"/>
    <cellStyle name="SAPBEXfilterDrill 2" xfId="23410" xr:uid="{00000000-0005-0000-0000-0000D2C00000}"/>
    <cellStyle name="SAPBEXfilterDrill 2 2" xfId="23411" xr:uid="{00000000-0005-0000-0000-0000D3C00000}"/>
    <cellStyle name="SAPBEXfilterDrill 2 2 2" xfId="23412" xr:uid="{00000000-0005-0000-0000-0000D4C00000}"/>
    <cellStyle name="SAPBEXfilterDrill 2 2 2 2" xfId="51745" xr:uid="{00000000-0005-0000-0000-0000D5C00000}"/>
    <cellStyle name="SAPBEXfilterDrill 2 2 2 2 2" xfId="51746" xr:uid="{00000000-0005-0000-0000-0000D6C00000}"/>
    <cellStyle name="SAPBEXfilterDrill 2 2 2 2 2 2" xfId="51747" xr:uid="{00000000-0005-0000-0000-0000D7C00000}"/>
    <cellStyle name="SAPBEXfilterDrill 2 2 2 2 2 2 2" xfId="51748" xr:uid="{00000000-0005-0000-0000-0000D8C00000}"/>
    <cellStyle name="SAPBEXfilterDrill 2 2 2 2 2 3" xfId="51749" xr:uid="{00000000-0005-0000-0000-0000D9C00000}"/>
    <cellStyle name="SAPBEXfilterDrill 2 2 2 2 3" xfId="51750" xr:uid="{00000000-0005-0000-0000-0000DAC00000}"/>
    <cellStyle name="SAPBEXfilterDrill 2 2 2 2 3 2" xfId="51751" xr:uid="{00000000-0005-0000-0000-0000DBC00000}"/>
    <cellStyle name="SAPBEXfilterDrill 2 2 2 2 4" xfId="51752" xr:uid="{00000000-0005-0000-0000-0000DCC00000}"/>
    <cellStyle name="SAPBEXfilterDrill 2 2 2 3" xfId="51753" xr:uid="{00000000-0005-0000-0000-0000DDC00000}"/>
    <cellStyle name="SAPBEXfilterDrill 2 2 2 3 2" xfId="51754" xr:uid="{00000000-0005-0000-0000-0000DEC00000}"/>
    <cellStyle name="SAPBEXfilterDrill 2 2 2 3 2 2" xfId="51755" xr:uid="{00000000-0005-0000-0000-0000DFC00000}"/>
    <cellStyle name="SAPBEXfilterDrill 2 2 2 3 3" xfId="51756" xr:uid="{00000000-0005-0000-0000-0000E0C00000}"/>
    <cellStyle name="SAPBEXfilterDrill 2 2 2 4" xfId="51757" xr:uid="{00000000-0005-0000-0000-0000E1C00000}"/>
    <cellStyle name="SAPBEXfilterDrill 2 2 3" xfId="51758" xr:uid="{00000000-0005-0000-0000-0000E2C00000}"/>
    <cellStyle name="SAPBEXfilterDrill 2 2 3 2" xfId="51759" xr:uid="{00000000-0005-0000-0000-0000E3C00000}"/>
    <cellStyle name="SAPBEXfilterDrill 2 2 3 2 2" xfId="51760" xr:uid="{00000000-0005-0000-0000-0000E4C00000}"/>
    <cellStyle name="SAPBEXfilterDrill 2 2 3 2 2 2" xfId="51761" xr:uid="{00000000-0005-0000-0000-0000E5C00000}"/>
    <cellStyle name="SAPBEXfilterDrill 2 2 3 2 3" xfId="51762" xr:uid="{00000000-0005-0000-0000-0000E6C00000}"/>
    <cellStyle name="SAPBEXfilterDrill 2 2 3 3" xfId="51763" xr:uid="{00000000-0005-0000-0000-0000E7C00000}"/>
    <cellStyle name="SAPBEXfilterDrill 2 2 3 3 2" xfId="51764" xr:uid="{00000000-0005-0000-0000-0000E8C00000}"/>
    <cellStyle name="SAPBEXfilterDrill 2 2 3 4" xfId="51765" xr:uid="{00000000-0005-0000-0000-0000E9C00000}"/>
    <cellStyle name="SAPBEXfilterDrill 2 2 4" xfId="51766" xr:uid="{00000000-0005-0000-0000-0000EAC00000}"/>
    <cellStyle name="SAPBEXfilterDrill 2 2 4 2" xfId="51767" xr:uid="{00000000-0005-0000-0000-0000EBC00000}"/>
    <cellStyle name="SAPBEXfilterDrill 2 2 4 2 2" xfId="51768" xr:uid="{00000000-0005-0000-0000-0000ECC00000}"/>
    <cellStyle name="SAPBEXfilterDrill 2 2 4 3" xfId="51769" xr:uid="{00000000-0005-0000-0000-0000EDC00000}"/>
    <cellStyle name="SAPBEXfilterDrill 2 2 5" xfId="51770" xr:uid="{00000000-0005-0000-0000-0000EEC00000}"/>
    <cellStyle name="SAPBEXfilterDrill 2 3" xfId="51771" xr:uid="{00000000-0005-0000-0000-0000EFC00000}"/>
    <cellStyle name="SAPBEXfilterDrill 2 3 2" xfId="51772" xr:uid="{00000000-0005-0000-0000-0000F0C00000}"/>
    <cellStyle name="SAPBEXfilterDrill 2 3 2 2" xfId="51773" xr:uid="{00000000-0005-0000-0000-0000F1C00000}"/>
    <cellStyle name="SAPBEXfilterDrill 2 3 2 2 2" xfId="51774" xr:uid="{00000000-0005-0000-0000-0000F2C00000}"/>
    <cellStyle name="SAPBEXfilterDrill 2 3 2 2 2 2" xfId="51775" xr:uid="{00000000-0005-0000-0000-0000F3C00000}"/>
    <cellStyle name="SAPBEXfilterDrill 2 3 2 2 3" xfId="51776" xr:uid="{00000000-0005-0000-0000-0000F4C00000}"/>
    <cellStyle name="SAPBEXfilterDrill 2 3 2 3" xfId="51777" xr:uid="{00000000-0005-0000-0000-0000F5C00000}"/>
    <cellStyle name="SAPBEXfilterDrill 2 3 2 3 2" xfId="51778" xr:uid="{00000000-0005-0000-0000-0000F6C00000}"/>
    <cellStyle name="SAPBEXfilterDrill 2 3 2 4" xfId="51779" xr:uid="{00000000-0005-0000-0000-0000F7C00000}"/>
    <cellStyle name="SAPBEXfilterDrill 2 3 3" xfId="51780" xr:uid="{00000000-0005-0000-0000-0000F8C00000}"/>
    <cellStyle name="SAPBEXfilterDrill 2 3 3 2" xfId="51781" xr:uid="{00000000-0005-0000-0000-0000F9C00000}"/>
    <cellStyle name="SAPBEXfilterDrill 2 3 3 2 2" xfId="51782" xr:uid="{00000000-0005-0000-0000-0000FAC00000}"/>
    <cellStyle name="SAPBEXfilterDrill 2 3 3 3" xfId="51783" xr:uid="{00000000-0005-0000-0000-0000FBC00000}"/>
    <cellStyle name="SAPBEXfilterDrill 2 3 4" xfId="51784" xr:uid="{00000000-0005-0000-0000-0000FCC00000}"/>
    <cellStyle name="SAPBEXfilterDrill 2 4" xfId="51785" xr:uid="{00000000-0005-0000-0000-0000FDC00000}"/>
    <cellStyle name="SAPBEXfilterDrill 2 4 2" xfId="51786" xr:uid="{00000000-0005-0000-0000-0000FEC00000}"/>
    <cellStyle name="SAPBEXfilterDrill 2 4 2 2" xfId="51787" xr:uid="{00000000-0005-0000-0000-0000FFC00000}"/>
    <cellStyle name="SAPBEXfilterDrill 2 4 2 2 2" xfId="51788" xr:uid="{00000000-0005-0000-0000-000000C10000}"/>
    <cellStyle name="SAPBEXfilterDrill 2 4 2 3" xfId="51789" xr:uid="{00000000-0005-0000-0000-000001C10000}"/>
    <cellStyle name="SAPBEXfilterDrill 2 4 3" xfId="51790" xr:uid="{00000000-0005-0000-0000-000002C10000}"/>
    <cellStyle name="SAPBEXfilterDrill 2 4 3 2" xfId="51791" xr:uid="{00000000-0005-0000-0000-000003C10000}"/>
    <cellStyle name="SAPBEXfilterDrill 2 4 4" xfId="51792" xr:uid="{00000000-0005-0000-0000-000004C10000}"/>
    <cellStyle name="SAPBEXfilterDrill 2 5" xfId="51793" xr:uid="{00000000-0005-0000-0000-000005C10000}"/>
    <cellStyle name="SAPBEXfilterDrill 2 5 2" xfId="51794" xr:uid="{00000000-0005-0000-0000-000006C10000}"/>
    <cellStyle name="SAPBEXfilterDrill 2 5 2 2" xfId="51795" xr:uid="{00000000-0005-0000-0000-000007C10000}"/>
    <cellStyle name="SAPBEXfilterDrill 2 5 3" xfId="51796" xr:uid="{00000000-0005-0000-0000-000008C10000}"/>
    <cellStyle name="SAPBEXfilterDrill 2 6" xfId="51797" xr:uid="{00000000-0005-0000-0000-000009C10000}"/>
    <cellStyle name="SAPBEXfilterDrill 3" xfId="51798" xr:uid="{00000000-0005-0000-0000-00000AC10000}"/>
    <cellStyle name="SAPBEXfilterDrill 3 2" xfId="51799" xr:uid="{00000000-0005-0000-0000-00000BC10000}"/>
    <cellStyle name="SAPBEXfilterDrill 3 2 2" xfId="51800" xr:uid="{00000000-0005-0000-0000-00000CC10000}"/>
    <cellStyle name="SAPBEXfilterDrill 3 2 2 2" xfId="51801" xr:uid="{00000000-0005-0000-0000-00000DC10000}"/>
    <cellStyle name="SAPBEXfilterDrill 3 2 2 2 2" xfId="51802" xr:uid="{00000000-0005-0000-0000-00000EC10000}"/>
    <cellStyle name="SAPBEXfilterDrill 3 2 2 2 2 2" xfId="51803" xr:uid="{00000000-0005-0000-0000-00000FC10000}"/>
    <cellStyle name="SAPBEXfilterDrill 3 2 2 2 3" xfId="51804" xr:uid="{00000000-0005-0000-0000-000010C10000}"/>
    <cellStyle name="SAPBEXfilterDrill 3 2 2 3" xfId="51805" xr:uid="{00000000-0005-0000-0000-000011C10000}"/>
    <cellStyle name="SAPBEXfilterDrill 3 2 2 3 2" xfId="51806" xr:uid="{00000000-0005-0000-0000-000012C10000}"/>
    <cellStyle name="SAPBEXfilterDrill 3 2 2 4" xfId="51807" xr:uid="{00000000-0005-0000-0000-000013C10000}"/>
    <cellStyle name="SAPBEXfilterDrill 3 2 3" xfId="51808" xr:uid="{00000000-0005-0000-0000-000014C10000}"/>
    <cellStyle name="SAPBEXfilterDrill 3 2 3 2" xfId="51809" xr:uid="{00000000-0005-0000-0000-000015C10000}"/>
    <cellStyle name="SAPBEXfilterDrill 3 2 3 2 2" xfId="51810" xr:uid="{00000000-0005-0000-0000-000016C10000}"/>
    <cellStyle name="SAPBEXfilterDrill 3 2 3 3" xfId="51811" xr:uid="{00000000-0005-0000-0000-000017C10000}"/>
    <cellStyle name="SAPBEXfilterDrill 3 2 4" xfId="51812" xr:uid="{00000000-0005-0000-0000-000018C10000}"/>
    <cellStyle name="SAPBEXfilterDrill 3 3" xfId="51813" xr:uid="{00000000-0005-0000-0000-000019C10000}"/>
    <cellStyle name="SAPBEXfilterDrill 3 3 2" xfId="51814" xr:uid="{00000000-0005-0000-0000-00001AC10000}"/>
    <cellStyle name="SAPBEXfilterDrill 3 3 2 2" xfId="51815" xr:uid="{00000000-0005-0000-0000-00001BC10000}"/>
    <cellStyle name="SAPBEXfilterDrill 3 3 2 2 2" xfId="51816" xr:uid="{00000000-0005-0000-0000-00001CC10000}"/>
    <cellStyle name="SAPBEXfilterDrill 3 3 2 3" xfId="51817" xr:uid="{00000000-0005-0000-0000-00001DC10000}"/>
    <cellStyle name="SAPBEXfilterDrill 3 3 3" xfId="51818" xr:uid="{00000000-0005-0000-0000-00001EC10000}"/>
    <cellStyle name="SAPBEXfilterDrill 3 3 3 2" xfId="51819" xr:uid="{00000000-0005-0000-0000-00001FC10000}"/>
    <cellStyle name="SAPBEXfilterDrill 3 3 4" xfId="51820" xr:uid="{00000000-0005-0000-0000-000020C10000}"/>
    <cellStyle name="SAPBEXfilterDrill 3 4" xfId="51821" xr:uid="{00000000-0005-0000-0000-000021C10000}"/>
    <cellStyle name="SAPBEXfilterDrill 3 4 2" xfId="51822" xr:uid="{00000000-0005-0000-0000-000022C10000}"/>
    <cellStyle name="SAPBEXfilterDrill 3 4 2 2" xfId="51823" xr:uid="{00000000-0005-0000-0000-000023C10000}"/>
    <cellStyle name="SAPBEXfilterDrill 3 4 3" xfId="51824" xr:uid="{00000000-0005-0000-0000-000024C10000}"/>
    <cellStyle name="SAPBEXfilterDrill 3 5" xfId="51825" xr:uid="{00000000-0005-0000-0000-000025C10000}"/>
    <cellStyle name="SAPBEXfilterDrill 4" xfId="51826" xr:uid="{00000000-0005-0000-0000-000026C10000}"/>
    <cellStyle name="SAPBEXfilterDrill 4 2" xfId="51827" xr:uid="{00000000-0005-0000-0000-000027C10000}"/>
    <cellStyle name="SAPBEXfilterDrill 4 2 2" xfId="51828" xr:uid="{00000000-0005-0000-0000-000028C10000}"/>
    <cellStyle name="SAPBEXfilterDrill 4 2 2 2" xfId="51829" xr:uid="{00000000-0005-0000-0000-000029C10000}"/>
    <cellStyle name="SAPBEXfilterDrill 4 2 2 2 2" xfId="51830" xr:uid="{00000000-0005-0000-0000-00002AC10000}"/>
    <cellStyle name="SAPBEXfilterDrill 4 2 2 3" xfId="51831" xr:uid="{00000000-0005-0000-0000-00002BC10000}"/>
    <cellStyle name="SAPBEXfilterDrill 4 2 3" xfId="51832" xr:uid="{00000000-0005-0000-0000-00002CC10000}"/>
    <cellStyle name="SAPBEXfilterDrill 4 2 3 2" xfId="51833" xr:uid="{00000000-0005-0000-0000-00002DC10000}"/>
    <cellStyle name="SAPBEXfilterDrill 4 2 4" xfId="51834" xr:uid="{00000000-0005-0000-0000-00002EC10000}"/>
    <cellStyle name="SAPBEXfilterDrill 4 3" xfId="51835" xr:uid="{00000000-0005-0000-0000-00002FC10000}"/>
    <cellStyle name="SAPBEXfilterDrill 4 3 2" xfId="51836" xr:uid="{00000000-0005-0000-0000-000030C10000}"/>
    <cellStyle name="SAPBEXfilterDrill 4 3 2 2" xfId="51837" xr:uid="{00000000-0005-0000-0000-000031C10000}"/>
    <cellStyle name="SAPBEXfilterDrill 4 3 3" xfId="51838" xr:uid="{00000000-0005-0000-0000-000032C10000}"/>
    <cellStyle name="SAPBEXfilterDrill 4 4" xfId="51839" xr:uid="{00000000-0005-0000-0000-000033C10000}"/>
    <cellStyle name="SAPBEXfilterDrill 5" xfId="51840" xr:uid="{00000000-0005-0000-0000-000034C10000}"/>
    <cellStyle name="SAPBEXfilterDrill 5 2" xfId="51841" xr:uid="{00000000-0005-0000-0000-000035C10000}"/>
    <cellStyle name="SAPBEXfilterDrill 5 2 2" xfId="51842" xr:uid="{00000000-0005-0000-0000-000036C10000}"/>
    <cellStyle name="SAPBEXfilterDrill 5 2 2 2" xfId="51843" xr:uid="{00000000-0005-0000-0000-000037C10000}"/>
    <cellStyle name="SAPBEXfilterDrill 5 2 3" xfId="51844" xr:uid="{00000000-0005-0000-0000-000038C10000}"/>
    <cellStyle name="SAPBEXfilterDrill 5 3" xfId="51845" xr:uid="{00000000-0005-0000-0000-000039C10000}"/>
    <cellStyle name="SAPBEXfilterDrill 5 3 2" xfId="51846" xr:uid="{00000000-0005-0000-0000-00003AC10000}"/>
    <cellStyle name="SAPBEXfilterDrill 5 4" xfId="51847" xr:uid="{00000000-0005-0000-0000-00003BC10000}"/>
    <cellStyle name="SAPBEXfilterDrill 6" xfId="51848" xr:uid="{00000000-0005-0000-0000-00003CC10000}"/>
    <cellStyle name="SAPBEXfilterDrill 6 2" xfId="51849" xr:uid="{00000000-0005-0000-0000-00003DC10000}"/>
    <cellStyle name="SAPBEXfilterDrill 6 2 2" xfId="51850" xr:uid="{00000000-0005-0000-0000-00003EC10000}"/>
    <cellStyle name="SAPBEXfilterDrill 6 3" xfId="51851" xr:uid="{00000000-0005-0000-0000-00003FC10000}"/>
    <cellStyle name="SAPBEXfilterDrill 7" xfId="51852" xr:uid="{00000000-0005-0000-0000-000040C10000}"/>
    <cellStyle name="SAPBEXfilterDrill 8" xfId="51853" xr:uid="{00000000-0005-0000-0000-000041C10000}"/>
    <cellStyle name="SAPBEXfilterItem" xfId="23413" xr:uid="{00000000-0005-0000-0000-000042C10000}"/>
    <cellStyle name="SAPBEXfilterItem 2" xfId="23414" xr:uid="{00000000-0005-0000-0000-000043C10000}"/>
    <cellStyle name="SAPBEXfilterItem 2 2" xfId="23415" xr:uid="{00000000-0005-0000-0000-000044C10000}"/>
    <cellStyle name="SAPBEXfilterItem 2 2 2" xfId="23416" xr:uid="{00000000-0005-0000-0000-000045C10000}"/>
    <cellStyle name="SAPBEXfilterItem 2 2 2 2" xfId="51854" xr:uid="{00000000-0005-0000-0000-000046C10000}"/>
    <cellStyle name="SAPBEXfilterItem 2 2 3" xfId="51855" xr:uid="{00000000-0005-0000-0000-000047C10000}"/>
    <cellStyle name="SAPBEXfilterItem 2 3" xfId="23417" xr:uid="{00000000-0005-0000-0000-000048C10000}"/>
    <cellStyle name="SAPBEXfilterItem 3" xfId="51856" xr:uid="{00000000-0005-0000-0000-000049C10000}"/>
    <cellStyle name="SAPBEXfilterItem 3 2" xfId="51857" xr:uid="{00000000-0005-0000-0000-00004AC10000}"/>
    <cellStyle name="SAPBEXfilterItem 3 2 2" xfId="51858" xr:uid="{00000000-0005-0000-0000-00004BC10000}"/>
    <cellStyle name="SAPBEXfilterItem 3 3" xfId="51859" xr:uid="{00000000-0005-0000-0000-00004CC10000}"/>
    <cellStyle name="SAPBEXfilterItem 4" xfId="51860" xr:uid="{00000000-0005-0000-0000-00004DC10000}"/>
    <cellStyle name="SAPBEXfilterItem 5" xfId="51861" xr:uid="{00000000-0005-0000-0000-00004EC10000}"/>
    <cellStyle name="SAPBEXfilterText" xfId="23418" xr:uid="{00000000-0005-0000-0000-00004FC10000}"/>
    <cellStyle name="SAPBEXfilterText 10" xfId="23419" xr:uid="{00000000-0005-0000-0000-000050C10000}"/>
    <cellStyle name="SAPBEXfilterText 10 2" xfId="23420" xr:uid="{00000000-0005-0000-0000-000051C10000}"/>
    <cellStyle name="SAPBEXfilterText 10 2 2" xfId="23421" xr:uid="{00000000-0005-0000-0000-000052C10000}"/>
    <cellStyle name="SAPBEXfilterText 10 2 2 2" xfId="23422" xr:uid="{00000000-0005-0000-0000-000053C10000}"/>
    <cellStyle name="SAPBEXfilterText 11" xfId="23423" xr:uid="{00000000-0005-0000-0000-000054C10000}"/>
    <cellStyle name="SAPBEXfilterText 11 2" xfId="23424" xr:uid="{00000000-0005-0000-0000-000055C10000}"/>
    <cellStyle name="SAPBEXfilterText 11 2 2" xfId="23425" xr:uid="{00000000-0005-0000-0000-000056C10000}"/>
    <cellStyle name="SAPBEXfilterText 11 2 2 2" xfId="23426" xr:uid="{00000000-0005-0000-0000-000057C10000}"/>
    <cellStyle name="SAPBEXfilterText 12" xfId="23427" xr:uid="{00000000-0005-0000-0000-000058C10000}"/>
    <cellStyle name="SAPBEXfilterText 12 2" xfId="23428" xr:uid="{00000000-0005-0000-0000-000059C10000}"/>
    <cellStyle name="SAPBEXfilterText 12 2 2" xfId="23429" xr:uid="{00000000-0005-0000-0000-00005AC10000}"/>
    <cellStyle name="SAPBEXfilterText 12 2 2 2" xfId="23430" xr:uid="{00000000-0005-0000-0000-00005BC10000}"/>
    <cellStyle name="SAPBEXfilterText 13" xfId="23431" xr:uid="{00000000-0005-0000-0000-00005CC10000}"/>
    <cellStyle name="SAPBEXfilterText 13 2" xfId="23432" xr:uid="{00000000-0005-0000-0000-00005DC10000}"/>
    <cellStyle name="SAPBEXfilterText 13 2 2" xfId="23433" xr:uid="{00000000-0005-0000-0000-00005EC10000}"/>
    <cellStyle name="SAPBEXfilterText 13 2 2 2" xfId="23434" xr:uid="{00000000-0005-0000-0000-00005FC10000}"/>
    <cellStyle name="SAPBEXfilterText 14" xfId="23435" xr:uid="{00000000-0005-0000-0000-000060C10000}"/>
    <cellStyle name="SAPBEXfilterText 14 2" xfId="23436" xr:uid="{00000000-0005-0000-0000-000061C10000}"/>
    <cellStyle name="SAPBEXfilterText 14 2 2" xfId="23437" xr:uid="{00000000-0005-0000-0000-000062C10000}"/>
    <cellStyle name="SAPBEXfilterText 2" xfId="23438" xr:uid="{00000000-0005-0000-0000-000063C10000}"/>
    <cellStyle name="SAPBEXfilterText 2 2" xfId="23439" xr:uid="{00000000-0005-0000-0000-000064C10000}"/>
    <cellStyle name="SAPBEXfilterText 2 2 2" xfId="23440" xr:uid="{00000000-0005-0000-0000-000065C10000}"/>
    <cellStyle name="SAPBEXfilterText 2 2 2 2" xfId="23441" xr:uid="{00000000-0005-0000-0000-000066C10000}"/>
    <cellStyle name="SAPBEXfilterText 3" xfId="23442" xr:uid="{00000000-0005-0000-0000-000067C10000}"/>
    <cellStyle name="SAPBEXfilterText 3 2" xfId="23443" xr:uid="{00000000-0005-0000-0000-000068C10000}"/>
    <cellStyle name="SAPBEXfilterText 3 2 2" xfId="23444" xr:uid="{00000000-0005-0000-0000-000069C10000}"/>
    <cellStyle name="SAPBEXfilterText 3 2 2 2" xfId="23445" xr:uid="{00000000-0005-0000-0000-00006AC10000}"/>
    <cellStyle name="SAPBEXfilterText 4" xfId="23446" xr:uid="{00000000-0005-0000-0000-00006BC10000}"/>
    <cellStyle name="SAPBEXfilterText 4 2" xfId="23447" xr:uid="{00000000-0005-0000-0000-00006CC10000}"/>
    <cellStyle name="SAPBEXfilterText 4 2 2" xfId="23448" xr:uid="{00000000-0005-0000-0000-00006DC10000}"/>
    <cellStyle name="SAPBEXfilterText 4 2 2 2" xfId="23449" xr:uid="{00000000-0005-0000-0000-00006EC10000}"/>
    <cellStyle name="SAPBEXfilterText 5" xfId="23450" xr:uid="{00000000-0005-0000-0000-00006FC10000}"/>
    <cellStyle name="SAPBEXfilterText 5 2" xfId="23451" xr:uid="{00000000-0005-0000-0000-000070C10000}"/>
    <cellStyle name="SAPBEXfilterText 5 2 2" xfId="23452" xr:uid="{00000000-0005-0000-0000-000071C10000}"/>
    <cellStyle name="SAPBEXfilterText 5 2 2 2" xfId="23453" xr:uid="{00000000-0005-0000-0000-000072C10000}"/>
    <cellStyle name="SAPBEXfilterText 6" xfId="23454" xr:uid="{00000000-0005-0000-0000-000073C10000}"/>
    <cellStyle name="SAPBEXfilterText 6 2" xfId="23455" xr:uid="{00000000-0005-0000-0000-000074C10000}"/>
    <cellStyle name="SAPBEXfilterText 6 2 2" xfId="23456" xr:uid="{00000000-0005-0000-0000-000075C10000}"/>
    <cellStyle name="SAPBEXfilterText 6 2 2 2" xfId="23457" xr:uid="{00000000-0005-0000-0000-000076C10000}"/>
    <cellStyle name="SAPBEXfilterText 7" xfId="23458" xr:uid="{00000000-0005-0000-0000-000077C10000}"/>
    <cellStyle name="SAPBEXfilterText 7 2" xfId="23459" xr:uid="{00000000-0005-0000-0000-000078C10000}"/>
    <cellStyle name="SAPBEXfilterText 7 2 2" xfId="23460" xr:uid="{00000000-0005-0000-0000-000079C10000}"/>
    <cellStyle name="SAPBEXfilterText 7 2 2 2" xfId="23461" xr:uid="{00000000-0005-0000-0000-00007AC10000}"/>
    <cellStyle name="SAPBEXfilterText 8" xfId="23462" xr:uid="{00000000-0005-0000-0000-00007BC10000}"/>
    <cellStyle name="SAPBEXfilterText 8 2" xfId="23463" xr:uid="{00000000-0005-0000-0000-00007CC10000}"/>
    <cellStyle name="SAPBEXfilterText 8 2 2" xfId="23464" xr:uid="{00000000-0005-0000-0000-00007DC10000}"/>
    <cellStyle name="SAPBEXfilterText 8 2 2 2" xfId="23465" xr:uid="{00000000-0005-0000-0000-00007EC10000}"/>
    <cellStyle name="SAPBEXfilterText 9" xfId="23466" xr:uid="{00000000-0005-0000-0000-00007FC10000}"/>
    <cellStyle name="SAPBEXfilterText 9 2" xfId="23467" xr:uid="{00000000-0005-0000-0000-000080C10000}"/>
    <cellStyle name="SAPBEXfilterText 9 2 2" xfId="23468" xr:uid="{00000000-0005-0000-0000-000081C10000}"/>
    <cellStyle name="SAPBEXfilterText 9 2 2 2" xfId="23469" xr:uid="{00000000-0005-0000-0000-000082C10000}"/>
    <cellStyle name="SAPBEXfilterText_AFE Structure" xfId="23470" xr:uid="{00000000-0005-0000-0000-000083C10000}"/>
    <cellStyle name="SAPBEXformats" xfId="23471" xr:uid="{00000000-0005-0000-0000-000084C10000}"/>
    <cellStyle name="SAPBEXformats 10" xfId="54347" xr:uid="{E7540522-B112-4823-ADDC-2EF830794528}"/>
    <cellStyle name="SAPBEXformats 11" xfId="55486" xr:uid="{B385ED26-E533-494B-955E-42405300568A}"/>
    <cellStyle name="SAPBEXformats 2" xfId="23472" xr:uid="{00000000-0005-0000-0000-000085C10000}"/>
    <cellStyle name="SAPBEXformats 2 2" xfId="23473" xr:uid="{00000000-0005-0000-0000-000086C10000}"/>
    <cellStyle name="SAPBEXformats 2 2 2" xfId="23474" xr:uid="{00000000-0005-0000-0000-000087C10000}"/>
    <cellStyle name="SAPBEXformats 2 2 2 2" xfId="23475" xr:uid="{00000000-0005-0000-0000-000088C10000}"/>
    <cellStyle name="SAPBEXformats 2 2 2 3" xfId="55212" xr:uid="{A8BDB212-7EAE-45A5-BA7D-760BFDD980C9}"/>
    <cellStyle name="SAPBEXformats 2 2 2 4" xfId="56220" xr:uid="{A9D6A685-9510-41E0-92EA-98D39267207D}"/>
    <cellStyle name="SAPBEXformats 2 2 3" xfId="23476" xr:uid="{00000000-0005-0000-0000-000089C10000}"/>
    <cellStyle name="SAPBEXformats 2 2 4" xfId="54632" xr:uid="{D49EF525-73B3-48BA-9299-6075FF467636}"/>
    <cellStyle name="SAPBEXformats 2 2 5" xfId="55739" xr:uid="{BB04E791-D18F-4055-85B8-B806AEC508C1}"/>
    <cellStyle name="SAPBEXformats 2 3" xfId="23477" xr:uid="{00000000-0005-0000-0000-00008AC10000}"/>
    <cellStyle name="SAPBEXformats 2 3 2" xfId="55255" xr:uid="{69CAD19F-A408-42B8-8D84-9A1E1FE285D8}"/>
    <cellStyle name="SAPBEXformats 2 3 2 2" xfId="56263" xr:uid="{C6DE8F52-3F10-4C5A-89C7-CE76C212174E}"/>
    <cellStyle name="SAPBEXformats 2 3 3" xfId="54675" xr:uid="{82EB2A99-131F-4856-B165-DC51DB6E936B}"/>
    <cellStyle name="SAPBEXformats 2 3 4" xfId="55782" xr:uid="{2CB51360-D224-4043-AD95-EDAEE3E7EA13}"/>
    <cellStyle name="SAPBEXformats 2 4" xfId="23478" xr:uid="{00000000-0005-0000-0000-00008BC10000}"/>
    <cellStyle name="SAPBEXformats 2 4 2" xfId="55034" xr:uid="{47F9A8CB-43DD-4485-848C-0B1CE549BF1A}"/>
    <cellStyle name="SAPBEXformats 2 4 3" xfId="56044" xr:uid="{5D4742F1-5764-4D65-8D96-508857BC298B}"/>
    <cellStyle name="SAPBEXformats 2 5" xfId="54454" xr:uid="{E19872EE-5B4F-4194-BB6C-75D404827939}"/>
    <cellStyle name="SAPBEXformats 2 6" xfId="55563" xr:uid="{26B0A8B8-9102-4B5B-A555-F9D483BB76CE}"/>
    <cellStyle name="SAPBEXformats 3" xfId="23479" xr:uid="{00000000-0005-0000-0000-00008CC10000}"/>
    <cellStyle name="SAPBEXformats 3 2" xfId="23480" xr:uid="{00000000-0005-0000-0000-00008DC10000}"/>
    <cellStyle name="SAPBEXformats 3 2 2" xfId="23481" xr:uid="{00000000-0005-0000-0000-00008EC10000}"/>
    <cellStyle name="SAPBEXformats 3 2 2 2" xfId="55182" xr:uid="{B19A066C-C65A-41F0-AE37-A2A268A334E3}"/>
    <cellStyle name="SAPBEXformats 3 2 2 3" xfId="56190" xr:uid="{F594F89A-2318-4BA0-8FE4-7DBA66127405}"/>
    <cellStyle name="SAPBEXformats 3 2 3" xfId="54602" xr:uid="{DFDC44A7-B822-4802-B228-C2E7405C0023}"/>
    <cellStyle name="SAPBEXformats 3 2 4" xfId="55709" xr:uid="{FD544B5F-8386-48D0-A7AD-4A560FFB1252}"/>
    <cellStyle name="SAPBEXformats 3 3" xfId="23482" xr:uid="{00000000-0005-0000-0000-00008FC10000}"/>
    <cellStyle name="SAPBEXformats 3 3 2" xfId="54961" xr:uid="{05A35FF5-094D-41D1-93FF-9629FC4E7DD4}"/>
    <cellStyle name="SAPBEXformats 3 3 2 2" xfId="55994" xr:uid="{9D753AC3-21CA-48C5-A2D2-53BA8FFB71BA}"/>
    <cellStyle name="SAPBEXformats 3 3 3" xfId="54381" xr:uid="{FCDB3CC5-9AAC-420B-AB54-B3D27266A451}"/>
    <cellStyle name="SAPBEXformats 3 3 4" xfId="55513" xr:uid="{5EC5426C-0429-4980-BBD2-0C85BEB5D782}"/>
    <cellStyle name="SAPBEXformats 3 4" xfId="54992" xr:uid="{4A25D761-5C60-4604-A560-2ECA9DB4F35B}"/>
    <cellStyle name="SAPBEXformats 3 4 2" xfId="56011" xr:uid="{62B58E0F-78B0-4F4E-935A-0B08BE829619}"/>
    <cellStyle name="SAPBEXformats 3 5" xfId="54412" xr:uid="{2DCC3EDC-1AD5-4188-8DEE-D8CD61842036}"/>
    <cellStyle name="SAPBEXformats 3 6" xfId="55530" xr:uid="{8A0D68EE-1F1D-4E03-8A14-3A8B60BD383F}"/>
    <cellStyle name="SAPBEXformats 4" xfId="23483" xr:uid="{00000000-0005-0000-0000-000090C10000}"/>
    <cellStyle name="SAPBEXformats 4 2" xfId="23484" xr:uid="{00000000-0005-0000-0000-000091C10000}"/>
    <cellStyle name="SAPBEXformats 4 2 2" xfId="55110" xr:uid="{EBD4C1D8-E9BE-4CC4-A8AB-1C37B08AAB40}"/>
    <cellStyle name="SAPBEXformats 4 2 2 2" xfId="56118" xr:uid="{81EBEE83-F0B9-4FDC-B637-7D303E9CD0FE}"/>
    <cellStyle name="SAPBEXformats 4 2 3" xfId="54530" xr:uid="{61464E03-6010-4A09-8C2F-E1BB5B0ED1CA}"/>
    <cellStyle name="SAPBEXformats 4 2 4" xfId="55637" xr:uid="{56B3AF8B-2ADE-448D-B836-A6B716201102}"/>
    <cellStyle name="SAPBEXformats 4 3" xfId="55004" xr:uid="{00A79892-6D86-4C21-9EF8-BB08AFD6D9DB}"/>
    <cellStyle name="SAPBEXformats 4 3 2" xfId="56020" xr:uid="{02DB0088-EC3D-4FF1-B8D8-B1B198F227B9}"/>
    <cellStyle name="SAPBEXformats 4 4" xfId="54424" xr:uid="{C2E48C6A-2735-401F-872A-BC178784E630}"/>
    <cellStyle name="SAPBEXformats 4 5" xfId="55539" xr:uid="{A687B2B5-D656-49D4-B1F2-6543743DD535}"/>
    <cellStyle name="SAPBEXformats 5" xfId="54573" xr:uid="{94755875-4773-475D-BBC0-36B2C809258B}"/>
    <cellStyle name="SAPBEXformats 5 2" xfId="55153" xr:uid="{F6119D68-7DFA-4FD9-9DC7-BB5D5C966054}"/>
    <cellStyle name="SAPBEXformats 5 2 2" xfId="56161" xr:uid="{0651BCDE-3904-4F51-A343-43E0E1527408}"/>
    <cellStyle name="SAPBEXformats 5 3" xfId="55680" xr:uid="{DE351187-A33D-4BA9-8D6F-D618182917B3}"/>
    <cellStyle name="SAPBEXformats 6" xfId="54777" xr:uid="{A564D90E-BB06-4577-BA65-C368736099CA}"/>
    <cellStyle name="SAPBEXformats 6 2" xfId="55357" xr:uid="{503AD56E-249B-45E0-B879-21E66E2386BC}"/>
    <cellStyle name="SAPBEXformats 6 2 2" xfId="56356" xr:uid="{B21B9246-4537-4F0A-B8D4-5E5A703F977D}"/>
    <cellStyle name="SAPBEXformats 6 3" xfId="55875" xr:uid="{20D202A0-FFA4-4E81-8CDF-3216B3B7C85B}"/>
    <cellStyle name="SAPBEXformats 7" xfId="54817" xr:uid="{5B70977C-7BAD-4BA4-9DAE-41D1AB9DBB7B}"/>
    <cellStyle name="SAPBEXformats 7 2" xfId="55397" xr:uid="{D66331A7-64AA-4D14-8243-75AAE76A051D}"/>
    <cellStyle name="SAPBEXformats 7 2 2" xfId="56382" xr:uid="{6BE2815B-9EB5-4953-A05C-B90854B024DF}"/>
    <cellStyle name="SAPBEXformats 7 3" xfId="55901" xr:uid="{C145B0DB-A999-48AD-AF2A-6C7C181C4156}"/>
    <cellStyle name="SAPBEXformats 8" xfId="54818" xr:uid="{7234E3CF-F258-4E84-82D9-8B98B8EBDAF0}"/>
    <cellStyle name="SAPBEXformats 8 2" xfId="55398" xr:uid="{CBB0F858-6EA0-4E44-A60D-04C8C71C78DB}"/>
    <cellStyle name="SAPBEXformats 8 2 2" xfId="56383" xr:uid="{0F280846-C413-450F-8F2B-2CF06B307B82}"/>
    <cellStyle name="SAPBEXformats 8 3" xfId="55902" xr:uid="{52F254C3-954C-488D-81AF-0A5E04B005BA}"/>
    <cellStyle name="SAPBEXformats 9" xfId="54932" xr:uid="{6C61223B-C081-4F29-89A3-5EC93AC51462}"/>
    <cellStyle name="SAPBEXformats 9 2" xfId="55967" xr:uid="{1C787716-BF41-4650-899D-C116E246A502}"/>
    <cellStyle name="SAPBEXheaderItem" xfId="23485" xr:uid="{00000000-0005-0000-0000-000092C10000}"/>
    <cellStyle name="SAPBEXheaderItem 10" xfId="23486" xr:uid="{00000000-0005-0000-0000-000093C10000}"/>
    <cellStyle name="SAPBEXheaderItem 10 2" xfId="23487" xr:uid="{00000000-0005-0000-0000-000094C10000}"/>
    <cellStyle name="SAPBEXheaderItem 10 2 2" xfId="23488" xr:uid="{00000000-0005-0000-0000-000095C10000}"/>
    <cellStyle name="SAPBEXheaderItem 10 2 2 2" xfId="23489" xr:uid="{00000000-0005-0000-0000-000096C10000}"/>
    <cellStyle name="SAPBEXheaderItem 11" xfId="23490" xr:uid="{00000000-0005-0000-0000-000097C10000}"/>
    <cellStyle name="SAPBEXheaderItem 11 2" xfId="23491" xr:uid="{00000000-0005-0000-0000-000098C10000}"/>
    <cellStyle name="SAPBEXheaderItem 11 2 2" xfId="23492" xr:uid="{00000000-0005-0000-0000-000099C10000}"/>
    <cellStyle name="SAPBEXheaderItem 11 2 2 2" xfId="23493" xr:uid="{00000000-0005-0000-0000-00009AC10000}"/>
    <cellStyle name="SAPBEXheaderItem 12" xfId="23494" xr:uid="{00000000-0005-0000-0000-00009BC10000}"/>
    <cellStyle name="SAPBEXheaderItem 12 2" xfId="23495" xr:uid="{00000000-0005-0000-0000-00009CC10000}"/>
    <cellStyle name="SAPBEXheaderItem 12 2 2" xfId="23496" xr:uid="{00000000-0005-0000-0000-00009DC10000}"/>
    <cellStyle name="SAPBEXheaderItem 12 2 2 2" xfId="23497" xr:uid="{00000000-0005-0000-0000-00009EC10000}"/>
    <cellStyle name="SAPBEXheaderItem 13" xfId="23498" xr:uid="{00000000-0005-0000-0000-00009FC10000}"/>
    <cellStyle name="SAPBEXheaderItem 13 2" xfId="23499" xr:uid="{00000000-0005-0000-0000-0000A0C10000}"/>
    <cellStyle name="SAPBEXheaderItem 13 2 2" xfId="23500" xr:uid="{00000000-0005-0000-0000-0000A1C10000}"/>
    <cellStyle name="SAPBEXheaderItem 13 2 2 2" xfId="23501" xr:uid="{00000000-0005-0000-0000-0000A2C10000}"/>
    <cellStyle name="SAPBEXheaderItem 14" xfId="23502" xr:uid="{00000000-0005-0000-0000-0000A3C10000}"/>
    <cellStyle name="SAPBEXheaderItem 14 2" xfId="23503" xr:uid="{00000000-0005-0000-0000-0000A4C10000}"/>
    <cellStyle name="SAPBEXheaderItem 14 2 2" xfId="23504" xr:uid="{00000000-0005-0000-0000-0000A5C10000}"/>
    <cellStyle name="SAPBEXheaderItem 2" xfId="23505" xr:uid="{00000000-0005-0000-0000-0000A6C10000}"/>
    <cellStyle name="SAPBEXheaderItem 2 2" xfId="23506" xr:uid="{00000000-0005-0000-0000-0000A7C10000}"/>
    <cellStyle name="SAPBEXheaderItem 2 2 2" xfId="23507" xr:uid="{00000000-0005-0000-0000-0000A8C10000}"/>
    <cellStyle name="SAPBEXheaderItem 2 2 2 2" xfId="23508" xr:uid="{00000000-0005-0000-0000-0000A9C10000}"/>
    <cellStyle name="SAPBEXheaderItem 2 2 2 2 2" xfId="51862" xr:uid="{00000000-0005-0000-0000-0000AAC10000}"/>
    <cellStyle name="SAPBEXheaderItem 2 2 2 2 2 2" xfId="51863" xr:uid="{00000000-0005-0000-0000-0000ABC10000}"/>
    <cellStyle name="SAPBEXheaderItem 2 2 2 2 2 2 2" xfId="51864" xr:uid="{00000000-0005-0000-0000-0000ACC10000}"/>
    <cellStyle name="SAPBEXheaderItem 2 2 2 2 2 3" xfId="51865" xr:uid="{00000000-0005-0000-0000-0000ADC10000}"/>
    <cellStyle name="SAPBEXheaderItem 2 2 2 2 3" xfId="51866" xr:uid="{00000000-0005-0000-0000-0000AEC10000}"/>
    <cellStyle name="SAPBEXheaderItem 2 2 2 2 3 2" xfId="51867" xr:uid="{00000000-0005-0000-0000-0000AFC10000}"/>
    <cellStyle name="SAPBEXheaderItem 2 2 2 2 4" xfId="51868" xr:uid="{00000000-0005-0000-0000-0000B0C10000}"/>
    <cellStyle name="SAPBEXheaderItem 2 2 2 3" xfId="51869" xr:uid="{00000000-0005-0000-0000-0000B1C10000}"/>
    <cellStyle name="SAPBEXheaderItem 2 2 2 3 2" xfId="51870" xr:uid="{00000000-0005-0000-0000-0000B2C10000}"/>
    <cellStyle name="SAPBEXheaderItem 2 2 2 3 2 2" xfId="51871" xr:uid="{00000000-0005-0000-0000-0000B3C10000}"/>
    <cellStyle name="SAPBEXheaderItem 2 2 2 3 3" xfId="51872" xr:uid="{00000000-0005-0000-0000-0000B4C10000}"/>
    <cellStyle name="SAPBEXheaderItem 2 2 2 4" xfId="51873" xr:uid="{00000000-0005-0000-0000-0000B5C10000}"/>
    <cellStyle name="SAPBEXheaderItem 2 2 3" xfId="51874" xr:uid="{00000000-0005-0000-0000-0000B6C10000}"/>
    <cellStyle name="SAPBEXheaderItem 2 2 3 2" xfId="51875" xr:uid="{00000000-0005-0000-0000-0000B7C10000}"/>
    <cellStyle name="SAPBEXheaderItem 2 2 3 2 2" xfId="51876" xr:uid="{00000000-0005-0000-0000-0000B8C10000}"/>
    <cellStyle name="SAPBEXheaderItem 2 2 3 2 2 2" xfId="51877" xr:uid="{00000000-0005-0000-0000-0000B9C10000}"/>
    <cellStyle name="SAPBEXheaderItem 2 2 3 2 3" xfId="51878" xr:uid="{00000000-0005-0000-0000-0000BAC10000}"/>
    <cellStyle name="SAPBEXheaderItem 2 2 3 3" xfId="51879" xr:uid="{00000000-0005-0000-0000-0000BBC10000}"/>
    <cellStyle name="SAPBEXheaderItem 2 2 3 3 2" xfId="51880" xr:uid="{00000000-0005-0000-0000-0000BCC10000}"/>
    <cellStyle name="SAPBEXheaderItem 2 2 3 4" xfId="51881" xr:uid="{00000000-0005-0000-0000-0000BDC10000}"/>
    <cellStyle name="SAPBEXheaderItem 2 2 4" xfId="51882" xr:uid="{00000000-0005-0000-0000-0000BEC10000}"/>
    <cellStyle name="SAPBEXheaderItem 2 2 4 2" xfId="51883" xr:uid="{00000000-0005-0000-0000-0000BFC10000}"/>
    <cellStyle name="SAPBEXheaderItem 2 2 4 2 2" xfId="51884" xr:uid="{00000000-0005-0000-0000-0000C0C10000}"/>
    <cellStyle name="SAPBEXheaderItem 2 2 4 3" xfId="51885" xr:uid="{00000000-0005-0000-0000-0000C1C10000}"/>
    <cellStyle name="SAPBEXheaderItem 2 2 5" xfId="51886" xr:uid="{00000000-0005-0000-0000-0000C2C10000}"/>
    <cellStyle name="SAPBEXheaderItem 2 3" xfId="51887" xr:uid="{00000000-0005-0000-0000-0000C3C10000}"/>
    <cellStyle name="SAPBEXheaderItem 2 3 2" xfId="51888" xr:uid="{00000000-0005-0000-0000-0000C4C10000}"/>
    <cellStyle name="SAPBEXheaderItem 2 3 2 2" xfId="51889" xr:uid="{00000000-0005-0000-0000-0000C5C10000}"/>
    <cellStyle name="SAPBEXheaderItem 2 3 2 2 2" xfId="51890" xr:uid="{00000000-0005-0000-0000-0000C6C10000}"/>
    <cellStyle name="SAPBEXheaderItem 2 3 2 2 2 2" xfId="51891" xr:uid="{00000000-0005-0000-0000-0000C7C10000}"/>
    <cellStyle name="SAPBEXheaderItem 2 3 2 2 3" xfId="51892" xr:uid="{00000000-0005-0000-0000-0000C8C10000}"/>
    <cellStyle name="SAPBEXheaderItem 2 3 2 3" xfId="51893" xr:uid="{00000000-0005-0000-0000-0000C9C10000}"/>
    <cellStyle name="SAPBEXheaderItem 2 3 2 3 2" xfId="51894" xr:uid="{00000000-0005-0000-0000-0000CAC10000}"/>
    <cellStyle name="SAPBEXheaderItem 2 3 2 4" xfId="51895" xr:uid="{00000000-0005-0000-0000-0000CBC10000}"/>
    <cellStyle name="SAPBEXheaderItem 2 3 3" xfId="51896" xr:uid="{00000000-0005-0000-0000-0000CCC10000}"/>
    <cellStyle name="SAPBEXheaderItem 2 3 3 2" xfId="51897" xr:uid="{00000000-0005-0000-0000-0000CDC10000}"/>
    <cellStyle name="SAPBEXheaderItem 2 3 3 2 2" xfId="51898" xr:uid="{00000000-0005-0000-0000-0000CEC10000}"/>
    <cellStyle name="SAPBEXheaderItem 2 3 3 3" xfId="51899" xr:uid="{00000000-0005-0000-0000-0000CFC10000}"/>
    <cellStyle name="SAPBEXheaderItem 2 3 4" xfId="51900" xr:uid="{00000000-0005-0000-0000-0000D0C10000}"/>
    <cellStyle name="SAPBEXheaderItem 2 4" xfId="51901" xr:uid="{00000000-0005-0000-0000-0000D1C10000}"/>
    <cellStyle name="SAPBEXheaderItem 2 4 2" xfId="51902" xr:uid="{00000000-0005-0000-0000-0000D2C10000}"/>
    <cellStyle name="SAPBEXheaderItem 2 4 2 2" xfId="51903" xr:uid="{00000000-0005-0000-0000-0000D3C10000}"/>
    <cellStyle name="SAPBEXheaderItem 2 4 2 2 2" xfId="51904" xr:uid="{00000000-0005-0000-0000-0000D4C10000}"/>
    <cellStyle name="SAPBEXheaderItem 2 4 2 3" xfId="51905" xr:uid="{00000000-0005-0000-0000-0000D5C10000}"/>
    <cellStyle name="SAPBEXheaderItem 2 4 3" xfId="51906" xr:uid="{00000000-0005-0000-0000-0000D6C10000}"/>
    <cellStyle name="SAPBEXheaderItem 2 4 3 2" xfId="51907" xr:uid="{00000000-0005-0000-0000-0000D7C10000}"/>
    <cellStyle name="SAPBEXheaderItem 2 4 4" xfId="51908" xr:uid="{00000000-0005-0000-0000-0000D8C10000}"/>
    <cellStyle name="SAPBEXheaderItem 2 5" xfId="51909" xr:uid="{00000000-0005-0000-0000-0000D9C10000}"/>
    <cellStyle name="SAPBEXheaderItem 2 5 2" xfId="51910" xr:uid="{00000000-0005-0000-0000-0000DAC10000}"/>
    <cellStyle name="SAPBEXheaderItem 2 5 2 2" xfId="51911" xr:uid="{00000000-0005-0000-0000-0000DBC10000}"/>
    <cellStyle name="SAPBEXheaderItem 2 5 3" xfId="51912" xr:uid="{00000000-0005-0000-0000-0000DCC10000}"/>
    <cellStyle name="SAPBEXheaderItem 2 6" xfId="51913" xr:uid="{00000000-0005-0000-0000-0000DDC10000}"/>
    <cellStyle name="SAPBEXheaderItem 3" xfId="23509" xr:uid="{00000000-0005-0000-0000-0000DEC10000}"/>
    <cellStyle name="SAPBEXheaderItem 3 2" xfId="23510" xr:uid="{00000000-0005-0000-0000-0000DFC10000}"/>
    <cellStyle name="SAPBEXheaderItem 3 2 2" xfId="23511" xr:uid="{00000000-0005-0000-0000-0000E0C10000}"/>
    <cellStyle name="SAPBEXheaderItem 3 2 2 2" xfId="23512" xr:uid="{00000000-0005-0000-0000-0000E1C10000}"/>
    <cellStyle name="SAPBEXheaderItem 3 2 2 2 2" xfId="51914" xr:uid="{00000000-0005-0000-0000-0000E2C10000}"/>
    <cellStyle name="SAPBEXheaderItem 3 2 2 2 2 2" xfId="51915" xr:uid="{00000000-0005-0000-0000-0000E3C10000}"/>
    <cellStyle name="SAPBEXheaderItem 3 2 2 2 3" xfId="51916" xr:uid="{00000000-0005-0000-0000-0000E4C10000}"/>
    <cellStyle name="SAPBEXheaderItem 3 2 2 3" xfId="51917" xr:uid="{00000000-0005-0000-0000-0000E5C10000}"/>
    <cellStyle name="SAPBEXheaderItem 3 2 2 3 2" xfId="51918" xr:uid="{00000000-0005-0000-0000-0000E6C10000}"/>
    <cellStyle name="SAPBEXheaderItem 3 2 2 4" xfId="51919" xr:uid="{00000000-0005-0000-0000-0000E7C10000}"/>
    <cellStyle name="SAPBEXheaderItem 3 2 3" xfId="51920" xr:uid="{00000000-0005-0000-0000-0000E8C10000}"/>
    <cellStyle name="SAPBEXheaderItem 3 2 3 2" xfId="51921" xr:uid="{00000000-0005-0000-0000-0000E9C10000}"/>
    <cellStyle name="SAPBEXheaderItem 3 2 3 2 2" xfId="51922" xr:uid="{00000000-0005-0000-0000-0000EAC10000}"/>
    <cellStyle name="SAPBEXheaderItem 3 2 3 3" xfId="51923" xr:uid="{00000000-0005-0000-0000-0000EBC10000}"/>
    <cellStyle name="SAPBEXheaderItem 3 2 4" xfId="51924" xr:uid="{00000000-0005-0000-0000-0000ECC10000}"/>
    <cellStyle name="SAPBEXheaderItem 3 3" xfId="51925" xr:uid="{00000000-0005-0000-0000-0000EDC10000}"/>
    <cellStyle name="SAPBEXheaderItem 3 3 2" xfId="51926" xr:uid="{00000000-0005-0000-0000-0000EEC10000}"/>
    <cellStyle name="SAPBEXheaderItem 3 3 2 2" xfId="51927" xr:uid="{00000000-0005-0000-0000-0000EFC10000}"/>
    <cellStyle name="SAPBEXheaderItem 3 3 2 2 2" xfId="51928" xr:uid="{00000000-0005-0000-0000-0000F0C10000}"/>
    <cellStyle name="SAPBEXheaderItem 3 3 2 3" xfId="51929" xr:uid="{00000000-0005-0000-0000-0000F1C10000}"/>
    <cellStyle name="SAPBEXheaderItem 3 3 3" xfId="51930" xr:uid="{00000000-0005-0000-0000-0000F2C10000}"/>
    <cellStyle name="SAPBEXheaderItem 3 3 3 2" xfId="51931" xr:uid="{00000000-0005-0000-0000-0000F3C10000}"/>
    <cellStyle name="SAPBEXheaderItem 3 3 4" xfId="51932" xr:uid="{00000000-0005-0000-0000-0000F4C10000}"/>
    <cellStyle name="SAPBEXheaderItem 3 4" xfId="51933" xr:uid="{00000000-0005-0000-0000-0000F5C10000}"/>
    <cellStyle name="SAPBEXheaderItem 3 4 2" xfId="51934" xr:uid="{00000000-0005-0000-0000-0000F6C10000}"/>
    <cellStyle name="SAPBEXheaderItem 3 4 2 2" xfId="51935" xr:uid="{00000000-0005-0000-0000-0000F7C10000}"/>
    <cellStyle name="SAPBEXheaderItem 3 4 3" xfId="51936" xr:uid="{00000000-0005-0000-0000-0000F8C10000}"/>
    <cellStyle name="SAPBEXheaderItem 3 5" xfId="51937" xr:uid="{00000000-0005-0000-0000-0000F9C10000}"/>
    <cellStyle name="SAPBEXheaderItem 4" xfId="23513" xr:uid="{00000000-0005-0000-0000-0000FAC10000}"/>
    <cellStyle name="SAPBEXheaderItem 4 2" xfId="23514" xr:uid="{00000000-0005-0000-0000-0000FBC10000}"/>
    <cellStyle name="SAPBEXheaderItem 4 2 2" xfId="23515" xr:uid="{00000000-0005-0000-0000-0000FCC10000}"/>
    <cellStyle name="SAPBEXheaderItem 4 2 2 2" xfId="23516" xr:uid="{00000000-0005-0000-0000-0000FDC10000}"/>
    <cellStyle name="SAPBEXheaderItem 4 2 2 2 2" xfId="51938" xr:uid="{00000000-0005-0000-0000-0000FEC10000}"/>
    <cellStyle name="SAPBEXheaderItem 4 2 2 3" xfId="51939" xr:uid="{00000000-0005-0000-0000-0000FFC10000}"/>
    <cellStyle name="SAPBEXheaderItem 4 2 3" xfId="51940" xr:uid="{00000000-0005-0000-0000-000000C20000}"/>
    <cellStyle name="SAPBEXheaderItem 4 2 3 2" xfId="51941" xr:uid="{00000000-0005-0000-0000-000001C20000}"/>
    <cellStyle name="SAPBEXheaderItem 4 2 4" xfId="51942" xr:uid="{00000000-0005-0000-0000-000002C20000}"/>
    <cellStyle name="SAPBEXheaderItem 4 3" xfId="51943" xr:uid="{00000000-0005-0000-0000-000003C20000}"/>
    <cellStyle name="SAPBEXheaderItem 4 3 2" xfId="51944" xr:uid="{00000000-0005-0000-0000-000004C20000}"/>
    <cellStyle name="SAPBEXheaderItem 4 3 2 2" xfId="51945" xr:uid="{00000000-0005-0000-0000-000005C20000}"/>
    <cellStyle name="SAPBEXheaderItem 4 3 3" xfId="51946" xr:uid="{00000000-0005-0000-0000-000006C20000}"/>
    <cellStyle name="SAPBEXheaderItem 4 4" xfId="51947" xr:uid="{00000000-0005-0000-0000-000007C20000}"/>
    <cellStyle name="SAPBEXheaderItem 5" xfId="23517" xr:uid="{00000000-0005-0000-0000-000008C20000}"/>
    <cellStyle name="SAPBEXheaderItem 5 2" xfId="23518" xr:uid="{00000000-0005-0000-0000-000009C20000}"/>
    <cellStyle name="SAPBEXheaderItem 5 2 2" xfId="23519" xr:uid="{00000000-0005-0000-0000-00000AC20000}"/>
    <cellStyle name="SAPBEXheaderItem 5 2 2 2" xfId="23520" xr:uid="{00000000-0005-0000-0000-00000BC20000}"/>
    <cellStyle name="SAPBEXheaderItem 5 2 3" xfId="51948" xr:uid="{00000000-0005-0000-0000-00000CC20000}"/>
    <cellStyle name="SAPBEXheaderItem 5 3" xfId="51949" xr:uid="{00000000-0005-0000-0000-00000DC20000}"/>
    <cellStyle name="SAPBEXheaderItem 5 3 2" xfId="51950" xr:uid="{00000000-0005-0000-0000-00000EC20000}"/>
    <cellStyle name="SAPBEXheaderItem 5 4" xfId="51951" xr:uid="{00000000-0005-0000-0000-00000FC20000}"/>
    <cellStyle name="SAPBEXheaderItem 6" xfId="23521" xr:uid="{00000000-0005-0000-0000-000010C20000}"/>
    <cellStyle name="SAPBEXheaderItem 6 2" xfId="23522" xr:uid="{00000000-0005-0000-0000-000011C20000}"/>
    <cellStyle name="SAPBEXheaderItem 6 2 2" xfId="23523" xr:uid="{00000000-0005-0000-0000-000012C20000}"/>
    <cellStyle name="SAPBEXheaderItem 6 2 2 2" xfId="23524" xr:uid="{00000000-0005-0000-0000-000013C20000}"/>
    <cellStyle name="SAPBEXheaderItem 6 3" xfId="51952" xr:uid="{00000000-0005-0000-0000-000014C20000}"/>
    <cellStyle name="SAPBEXheaderItem 7" xfId="23525" xr:uid="{00000000-0005-0000-0000-000015C20000}"/>
    <cellStyle name="SAPBEXheaderItem 7 2" xfId="23526" xr:uid="{00000000-0005-0000-0000-000016C20000}"/>
    <cellStyle name="SAPBEXheaderItem 7 2 2" xfId="23527" xr:uid="{00000000-0005-0000-0000-000017C20000}"/>
    <cellStyle name="SAPBEXheaderItem 7 2 2 2" xfId="23528" xr:uid="{00000000-0005-0000-0000-000018C20000}"/>
    <cellStyle name="SAPBEXheaderItem 8" xfId="23529" xr:uid="{00000000-0005-0000-0000-000019C20000}"/>
    <cellStyle name="SAPBEXheaderItem 8 2" xfId="23530" xr:uid="{00000000-0005-0000-0000-00001AC20000}"/>
    <cellStyle name="SAPBEXheaderItem 8 2 2" xfId="23531" xr:uid="{00000000-0005-0000-0000-00001BC20000}"/>
    <cellStyle name="SAPBEXheaderItem 8 2 2 2" xfId="23532" xr:uid="{00000000-0005-0000-0000-00001CC20000}"/>
    <cellStyle name="SAPBEXheaderItem 9" xfId="23533" xr:uid="{00000000-0005-0000-0000-00001DC20000}"/>
    <cellStyle name="SAPBEXheaderItem 9 2" xfId="23534" xr:uid="{00000000-0005-0000-0000-00001EC20000}"/>
    <cellStyle name="SAPBEXheaderItem 9 2 2" xfId="23535" xr:uid="{00000000-0005-0000-0000-00001FC20000}"/>
    <cellStyle name="SAPBEXheaderItem 9 2 2 2" xfId="23536" xr:uid="{00000000-0005-0000-0000-000020C20000}"/>
    <cellStyle name="SAPBEXheaderItem_AFE Structure" xfId="23537" xr:uid="{00000000-0005-0000-0000-000021C20000}"/>
    <cellStyle name="SAPBEXheaderText" xfId="23538" xr:uid="{00000000-0005-0000-0000-000022C20000}"/>
    <cellStyle name="SAPBEXheaderText 10" xfId="23539" xr:uid="{00000000-0005-0000-0000-000023C20000}"/>
    <cellStyle name="SAPBEXheaderText 10 2" xfId="23540" xr:uid="{00000000-0005-0000-0000-000024C20000}"/>
    <cellStyle name="SAPBEXheaderText 10 2 2" xfId="23541" xr:uid="{00000000-0005-0000-0000-000025C20000}"/>
    <cellStyle name="SAPBEXheaderText 10 2 2 2" xfId="23542" xr:uid="{00000000-0005-0000-0000-000026C20000}"/>
    <cellStyle name="SAPBEXheaderText 11" xfId="23543" xr:uid="{00000000-0005-0000-0000-000027C20000}"/>
    <cellStyle name="SAPBEXheaderText 11 2" xfId="23544" xr:uid="{00000000-0005-0000-0000-000028C20000}"/>
    <cellStyle name="SAPBEXheaderText 11 2 2" xfId="23545" xr:uid="{00000000-0005-0000-0000-000029C20000}"/>
    <cellStyle name="SAPBEXheaderText 11 2 2 2" xfId="23546" xr:uid="{00000000-0005-0000-0000-00002AC20000}"/>
    <cellStyle name="SAPBEXheaderText 12" xfId="23547" xr:uid="{00000000-0005-0000-0000-00002BC20000}"/>
    <cellStyle name="SAPBEXheaderText 12 2" xfId="23548" xr:uid="{00000000-0005-0000-0000-00002CC20000}"/>
    <cellStyle name="SAPBEXheaderText 12 2 2" xfId="23549" xr:uid="{00000000-0005-0000-0000-00002DC20000}"/>
    <cellStyle name="SAPBEXheaderText 12 2 2 2" xfId="23550" xr:uid="{00000000-0005-0000-0000-00002EC20000}"/>
    <cellStyle name="SAPBEXheaderText 13" xfId="23551" xr:uid="{00000000-0005-0000-0000-00002FC20000}"/>
    <cellStyle name="SAPBEXheaderText 13 2" xfId="23552" xr:uid="{00000000-0005-0000-0000-000030C20000}"/>
    <cellStyle name="SAPBEXheaderText 13 2 2" xfId="23553" xr:uid="{00000000-0005-0000-0000-000031C20000}"/>
    <cellStyle name="SAPBEXheaderText 13 2 2 2" xfId="23554" xr:uid="{00000000-0005-0000-0000-000032C20000}"/>
    <cellStyle name="SAPBEXheaderText 14" xfId="23555" xr:uid="{00000000-0005-0000-0000-000033C20000}"/>
    <cellStyle name="SAPBEXheaderText 14 2" xfId="23556" xr:uid="{00000000-0005-0000-0000-000034C20000}"/>
    <cellStyle name="SAPBEXheaderText 14 2 2" xfId="23557" xr:uid="{00000000-0005-0000-0000-000035C20000}"/>
    <cellStyle name="SAPBEXheaderText 2" xfId="23558" xr:uid="{00000000-0005-0000-0000-000036C20000}"/>
    <cellStyle name="SAPBEXheaderText 2 2" xfId="23559" xr:uid="{00000000-0005-0000-0000-000037C20000}"/>
    <cellStyle name="SAPBEXheaderText 2 2 2" xfId="23560" xr:uid="{00000000-0005-0000-0000-000038C20000}"/>
    <cellStyle name="SAPBEXheaderText 2 2 2 2" xfId="23561" xr:uid="{00000000-0005-0000-0000-000039C20000}"/>
    <cellStyle name="SAPBEXheaderText 2 2 2 2 2" xfId="51953" xr:uid="{00000000-0005-0000-0000-00003AC20000}"/>
    <cellStyle name="SAPBEXheaderText 2 2 2 2 2 2" xfId="51954" xr:uid="{00000000-0005-0000-0000-00003BC20000}"/>
    <cellStyle name="SAPBEXheaderText 2 2 2 2 2 2 2" xfId="51955" xr:uid="{00000000-0005-0000-0000-00003CC20000}"/>
    <cellStyle name="SAPBEXheaderText 2 2 2 2 2 3" xfId="51956" xr:uid="{00000000-0005-0000-0000-00003DC20000}"/>
    <cellStyle name="SAPBEXheaderText 2 2 2 2 3" xfId="51957" xr:uid="{00000000-0005-0000-0000-00003EC20000}"/>
    <cellStyle name="SAPBEXheaderText 2 2 2 2 3 2" xfId="51958" xr:uid="{00000000-0005-0000-0000-00003FC20000}"/>
    <cellStyle name="SAPBEXheaderText 2 2 2 2 4" xfId="51959" xr:uid="{00000000-0005-0000-0000-000040C20000}"/>
    <cellStyle name="SAPBEXheaderText 2 2 2 3" xfId="51960" xr:uid="{00000000-0005-0000-0000-000041C20000}"/>
    <cellStyle name="SAPBEXheaderText 2 2 2 3 2" xfId="51961" xr:uid="{00000000-0005-0000-0000-000042C20000}"/>
    <cellStyle name="SAPBEXheaderText 2 2 2 3 2 2" xfId="51962" xr:uid="{00000000-0005-0000-0000-000043C20000}"/>
    <cellStyle name="SAPBEXheaderText 2 2 2 3 3" xfId="51963" xr:uid="{00000000-0005-0000-0000-000044C20000}"/>
    <cellStyle name="SAPBEXheaderText 2 2 2 4" xfId="51964" xr:uid="{00000000-0005-0000-0000-000045C20000}"/>
    <cellStyle name="SAPBEXheaderText 2 2 3" xfId="51965" xr:uid="{00000000-0005-0000-0000-000046C20000}"/>
    <cellStyle name="SAPBEXheaderText 2 2 3 2" xfId="51966" xr:uid="{00000000-0005-0000-0000-000047C20000}"/>
    <cellStyle name="SAPBEXheaderText 2 2 3 2 2" xfId="51967" xr:uid="{00000000-0005-0000-0000-000048C20000}"/>
    <cellStyle name="SAPBEXheaderText 2 2 3 2 2 2" xfId="51968" xr:uid="{00000000-0005-0000-0000-000049C20000}"/>
    <cellStyle name="SAPBEXheaderText 2 2 3 2 3" xfId="51969" xr:uid="{00000000-0005-0000-0000-00004AC20000}"/>
    <cellStyle name="SAPBEXheaderText 2 2 3 3" xfId="51970" xr:uid="{00000000-0005-0000-0000-00004BC20000}"/>
    <cellStyle name="SAPBEXheaderText 2 2 3 3 2" xfId="51971" xr:uid="{00000000-0005-0000-0000-00004CC20000}"/>
    <cellStyle name="SAPBEXheaderText 2 2 3 4" xfId="51972" xr:uid="{00000000-0005-0000-0000-00004DC20000}"/>
    <cellStyle name="SAPBEXheaderText 2 2 4" xfId="51973" xr:uid="{00000000-0005-0000-0000-00004EC20000}"/>
    <cellStyle name="SAPBEXheaderText 2 2 4 2" xfId="51974" xr:uid="{00000000-0005-0000-0000-00004FC20000}"/>
    <cellStyle name="SAPBEXheaderText 2 2 4 2 2" xfId="51975" xr:uid="{00000000-0005-0000-0000-000050C20000}"/>
    <cellStyle name="SAPBEXheaderText 2 2 4 3" xfId="51976" xr:uid="{00000000-0005-0000-0000-000051C20000}"/>
    <cellStyle name="SAPBEXheaderText 2 2 5" xfId="51977" xr:uid="{00000000-0005-0000-0000-000052C20000}"/>
    <cellStyle name="SAPBEXheaderText 2 3" xfId="51978" xr:uid="{00000000-0005-0000-0000-000053C20000}"/>
    <cellStyle name="SAPBEXheaderText 2 3 2" xfId="51979" xr:uid="{00000000-0005-0000-0000-000054C20000}"/>
    <cellStyle name="SAPBEXheaderText 2 3 2 2" xfId="51980" xr:uid="{00000000-0005-0000-0000-000055C20000}"/>
    <cellStyle name="SAPBEXheaderText 2 3 2 2 2" xfId="51981" xr:uid="{00000000-0005-0000-0000-000056C20000}"/>
    <cellStyle name="SAPBEXheaderText 2 3 2 2 2 2" xfId="51982" xr:uid="{00000000-0005-0000-0000-000057C20000}"/>
    <cellStyle name="SAPBEXheaderText 2 3 2 2 3" xfId="51983" xr:uid="{00000000-0005-0000-0000-000058C20000}"/>
    <cellStyle name="SAPBEXheaderText 2 3 2 3" xfId="51984" xr:uid="{00000000-0005-0000-0000-000059C20000}"/>
    <cellStyle name="SAPBEXheaderText 2 3 2 3 2" xfId="51985" xr:uid="{00000000-0005-0000-0000-00005AC20000}"/>
    <cellStyle name="SAPBEXheaderText 2 3 2 4" xfId="51986" xr:uid="{00000000-0005-0000-0000-00005BC20000}"/>
    <cellStyle name="SAPBEXheaderText 2 3 3" xfId="51987" xr:uid="{00000000-0005-0000-0000-00005CC20000}"/>
    <cellStyle name="SAPBEXheaderText 2 3 3 2" xfId="51988" xr:uid="{00000000-0005-0000-0000-00005DC20000}"/>
    <cellStyle name="SAPBEXheaderText 2 3 3 2 2" xfId="51989" xr:uid="{00000000-0005-0000-0000-00005EC20000}"/>
    <cellStyle name="SAPBEXheaderText 2 3 3 3" xfId="51990" xr:uid="{00000000-0005-0000-0000-00005FC20000}"/>
    <cellStyle name="SAPBEXheaderText 2 3 4" xfId="51991" xr:uid="{00000000-0005-0000-0000-000060C20000}"/>
    <cellStyle name="SAPBEXheaderText 2 4" xfId="51992" xr:uid="{00000000-0005-0000-0000-000061C20000}"/>
    <cellStyle name="SAPBEXheaderText 2 4 2" xfId="51993" xr:uid="{00000000-0005-0000-0000-000062C20000}"/>
    <cellStyle name="SAPBEXheaderText 2 4 2 2" xfId="51994" xr:uid="{00000000-0005-0000-0000-000063C20000}"/>
    <cellStyle name="SAPBEXheaderText 2 4 2 2 2" xfId="51995" xr:uid="{00000000-0005-0000-0000-000064C20000}"/>
    <cellStyle name="SAPBEXheaderText 2 4 2 3" xfId="51996" xr:uid="{00000000-0005-0000-0000-000065C20000}"/>
    <cellStyle name="SAPBEXheaderText 2 4 3" xfId="51997" xr:uid="{00000000-0005-0000-0000-000066C20000}"/>
    <cellStyle name="SAPBEXheaderText 2 4 3 2" xfId="51998" xr:uid="{00000000-0005-0000-0000-000067C20000}"/>
    <cellStyle name="SAPBEXheaderText 2 4 4" xfId="51999" xr:uid="{00000000-0005-0000-0000-000068C20000}"/>
    <cellStyle name="SAPBEXheaderText 2 5" xfId="52000" xr:uid="{00000000-0005-0000-0000-000069C20000}"/>
    <cellStyle name="SAPBEXheaderText 2 5 2" xfId="52001" xr:uid="{00000000-0005-0000-0000-00006AC20000}"/>
    <cellStyle name="SAPBEXheaderText 2 5 2 2" xfId="52002" xr:uid="{00000000-0005-0000-0000-00006BC20000}"/>
    <cellStyle name="SAPBEXheaderText 2 5 3" xfId="52003" xr:uid="{00000000-0005-0000-0000-00006CC20000}"/>
    <cellStyle name="SAPBEXheaderText 2 6" xfId="52004" xr:uid="{00000000-0005-0000-0000-00006DC20000}"/>
    <cellStyle name="SAPBEXheaderText 3" xfId="23562" xr:uid="{00000000-0005-0000-0000-00006EC20000}"/>
    <cellStyle name="SAPBEXheaderText 3 2" xfId="23563" xr:uid="{00000000-0005-0000-0000-00006FC20000}"/>
    <cellStyle name="SAPBEXheaderText 3 2 2" xfId="23564" xr:uid="{00000000-0005-0000-0000-000070C20000}"/>
    <cellStyle name="SAPBEXheaderText 3 2 2 2" xfId="23565" xr:uid="{00000000-0005-0000-0000-000071C20000}"/>
    <cellStyle name="SAPBEXheaderText 3 2 2 2 2" xfId="52005" xr:uid="{00000000-0005-0000-0000-000072C20000}"/>
    <cellStyle name="SAPBEXheaderText 3 2 2 2 2 2" xfId="52006" xr:uid="{00000000-0005-0000-0000-000073C20000}"/>
    <cellStyle name="SAPBEXheaderText 3 2 2 2 3" xfId="52007" xr:uid="{00000000-0005-0000-0000-000074C20000}"/>
    <cellStyle name="SAPBEXheaderText 3 2 2 3" xfId="52008" xr:uid="{00000000-0005-0000-0000-000075C20000}"/>
    <cellStyle name="SAPBEXheaderText 3 2 2 3 2" xfId="52009" xr:uid="{00000000-0005-0000-0000-000076C20000}"/>
    <cellStyle name="SAPBEXheaderText 3 2 2 4" xfId="52010" xr:uid="{00000000-0005-0000-0000-000077C20000}"/>
    <cellStyle name="SAPBEXheaderText 3 2 3" xfId="52011" xr:uid="{00000000-0005-0000-0000-000078C20000}"/>
    <cellStyle name="SAPBEXheaderText 3 2 3 2" xfId="52012" xr:uid="{00000000-0005-0000-0000-000079C20000}"/>
    <cellStyle name="SAPBEXheaderText 3 2 3 2 2" xfId="52013" xr:uid="{00000000-0005-0000-0000-00007AC20000}"/>
    <cellStyle name="SAPBEXheaderText 3 2 3 3" xfId="52014" xr:uid="{00000000-0005-0000-0000-00007BC20000}"/>
    <cellStyle name="SAPBEXheaderText 3 2 4" xfId="52015" xr:uid="{00000000-0005-0000-0000-00007CC20000}"/>
    <cellStyle name="SAPBEXheaderText 3 3" xfId="52016" xr:uid="{00000000-0005-0000-0000-00007DC20000}"/>
    <cellStyle name="SAPBEXheaderText 3 3 2" xfId="52017" xr:uid="{00000000-0005-0000-0000-00007EC20000}"/>
    <cellStyle name="SAPBEXheaderText 3 3 2 2" xfId="52018" xr:uid="{00000000-0005-0000-0000-00007FC20000}"/>
    <cellStyle name="SAPBEXheaderText 3 3 2 2 2" xfId="52019" xr:uid="{00000000-0005-0000-0000-000080C20000}"/>
    <cellStyle name="SAPBEXheaderText 3 3 2 3" xfId="52020" xr:uid="{00000000-0005-0000-0000-000081C20000}"/>
    <cellStyle name="SAPBEXheaderText 3 3 3" xfId="52021" xr:uid="{00000000-0005-0000-0000-000082C20000}"/>
    <cellStyle name="SAPBEXheaderText 3 3 3 2" xfId="52022" xr:uid="{00000000-0005-0000-0000-000083C20000}"/>
    <cellStyle name="SAPBEXheaderText 3 3 4" xfId="52023" xr:uid="{00000000-0005-0000-0000-000084C20000}"/>
    <cellStyle name="SAPBEXheaderText 3 4" xfId="52024" xr:uid="{00000000-0005-0000-0000-000085C20000}"/>
    <cellStyle name="SAPBEXheaderText 3 4 2" xfId="52025" xr:uid="{00000000-0005-0000-0000-000086C20000}"/>
    <cellStyle name="SAPBEXheaderText 3 4 2 2" xfId="52026" xr:uid="{00000000-0005-0000-0000-000087C20000}"/>
    <cellStyle name="SAPBEXheaderText 3 4 3" xfId="52027" xr:uid="{00000000-0005-0000-0000-000088C20000}"/>
    <cellStyle name="SAPBEXheaderText 3 5" xfId="52028" xr:uid="{00000000-0005-0000-0000-000089C20000}"/>
    <cellStyle name="SAPBEXheaderText 4" xfId="23566" xr:uid="{00000000-0005-0000-0000-00008AC20000}"/>
    <cellStyle name="SAPBEXheaderText 4 2" xfId="23567" xr:uid="{00000000-0005-0000-0000-00008BC20000}"/>
    <cellStyle name="SAPBEXheaderText 4 2 2" xfId="23568" xr:uid="{00000000-0005-0000-0000-00008CC20000}"/>
    <cellStyle name="SAPBEXheaderText 4 2 2 2" xfId="23569" xr:uid="{00000000-0005-0000-0000-00008DC20000}"/>
    <cellStyle name="SAPBEXheaderText 4 2 2 2 2" xfId="52029" xr:uid="{00000000-0005-0000-0000-00008EC20000}"/>
    <cellStyle name="SAPBEXheaderText 4 2 2 3" xfId="52030" xr:uid="{00000000-0005-0000-0000-00008FC20000}"/>
    <cellStyle name="SAPBEXheaderText 4 2 3" xfId="52031" xr:uid="{00000000-0005-0000-0000-000090C20000}"/>
    <cellStyle name="SAPBEXheaderText 4 2 3 2" xfId="52032" xr:uid="{00000000-0005-0000-0000-000091C20000}"/>
    <cellStyle name="SAPBEXheaderText 4 2 4" xfId="52033" xr:uid="{00000000-0005-0000-0000-000092C20000}"/>
    <cellStyle name="SAPBEXheaderText 4 3" xfId="52034" xr:uid="{00000000-0005-0000-0000-000093C20000}"/>
    <cellStyle name="SAPBEXheaderText 4 3 2" xfId="52035" xr:uid="{00000000-0005-0000-0000-000094C20000}"/>
    <cellStyle name="SAPBEXheaderText 4 3 2 2" xfId="52036" xr:uid="{00000000-0005-0000-0000-000095C20000}"/>
    <cellStyle name="SAPBEXheaderText 4 3 3" xfId="52037" xr:uid="{00000000-0005-0000-0000-000096C20000}"/>
    <cellStyle name="SAPBEXheaderText 4 4" xfId="52038" xr:uid="{00000000-0005-0000-0000-000097C20000}"/>
    <cellStyle name="SAPBEXheaderText 5" xfId="23570" xr:uid="{00000000-0005-0000-0000-000098C20000}"/>
    <cellStyle name="SAPBEXheaderText 5 2" xfId="23571" xr:uid="{00000000-0005-0000-0000-000099C20000}"/>
    <cellStyle name="SAPBEXheaderText 5 2 2" xfId="23572" xr:uid="{00000000-0005-0000-0000-00009AC20000}"/>
    <cellStyle name="SAPBEXheaderText 5 2 2 2" xfId="23573" xr:uid="{00000000-0005-0000-0000-00009BC20000}"/>
    <cellStyle name="SAPBEXheaderText 5 2 3" xfId="52039" xr:uid="{00000000-0005-0000-0000-00009CC20000}"/>
    <cellStyle name="SAPBEXheaderText 5 3" xfId="52040" xr:uid="{00000000-0005-0000-0000-00009DC20000}"/>
    <cellStyle name="SAPBEXheaderText 5 3 2" xfId="52041" xr:uid="{00000000-0005-0000-0000-00009EC20000}"/>
    <cellStyle name="SAPBEXheaderText 5 4" xfId="52042" xr:uid="{00000000-0005-0000-0000-00009FC20000}"/>
    <cellStyle name="SAPBEXheaderText 6" xfId="23574" xr:uid="{00000000-0005-0000-0000-0000A0C20000}"/>
    <cellStyle name="SAPBEXheaderText 6 2" xfId="23575" xr:uid="{00000000-0005-0000-0000-0000A1C20000}"/>
    <cellStyle name="SAPBEXheaderText 6 2 2" xfId="23576" xr:uid="{00000000-0005-0000-0000-0000A2C20000}"/>
    <cellStyle name="SAPBEXheaderText 6 2 2 2" xfId="23577" xr:uid="{00000000-0005-0000-0000-0000A3C20000}"/>
    <cellStyle name="SAPBEXheaderText 6 3" xfId="52043" xr:uid="{00000000-0005-0000-0000-0000A4C20000}"/>
    <cellStyle name="SAPBEXheaderText 7" xfId="23578" xr:uid="{00000000-0005-0000-0000-0000A5C20000}"/>
    <cellStyle name="SAPBEXheaderText 7 2" xfId="23579" xr:uid="{00000000-0005-0000-0000-0000A6C20000}"/>
    <cellStyle name="SAPBEXheaderText 7 2 2" xfId="23580" xr:uid="{00000000-0005-0000-0000-0000A7C20000}"/>
    <cellStyle name="SAPBEXheaderText 7 2 2 2" xfId="23581" xr:uid="{00000000-0005-0000-0000-0000A8C20000}"/>
    <cellStyle name="SAPBEXheaderText 8" xfId="23582" xr:uid="{00000000-0005-0000-0000-0000A9C20000}"/>
    <cellStyle name="SAPBEXheaderText 8 2" xfId="23583" xr:uid="{00000000-0005-0000-0000-0000AAC20000}"/>
    <cellStyle name="SAPBEXheaderText 8 2 2" xfId="23584" xr:uid="{00000000-0005-0000-0000-0000ABC20000}"/>
    <cellStyle name="SAPBEXheaderText 8 2 2 2" xfId="23585" xr:uid="{00000000-0005-0000-0000-0000ACC20000}"/>
    <cellStyle name="SAPBEXheaderText 9" xfId="23586" xr:uid="{00000000-0005-0000-0000-0000ADC20000}"/>
    <cellStyle name="SAPBEXheaderText 9 2" xfId="23587" xr:uid="{00000000-0005-0000-0000-0000AEC20000}"/>
    <cellStyle name="SAPBEXheaderText 9 2 2" xfId="23588" xr:uid="{00000000-0005-0000-0000-0000AFC20000}"/>
    <cellStyle name="SAPBEXheaderText 9 2 2 2" xfId="23589" xr:uid="{00000000-0005-0000-0000-0000B0C20000}"/>
    <cellStyle name="SAPBEXheaderText_AFE Structure" xfId="23590" xr:uid="{00000000-0005-0000-0000-0000B1C20000}"/>
    <cellStyle name="SAPBEXHLevel0" xfId="23591" xr:uid="{00000000-0005-0000-0000-0000B2C20000}"/>
    <cellStyle name="SAPBEXHLevel0 10" xfId="23592" xr:uid="{00000000-0005-0000-0000-0000B3C20000}"/>
    <cellStyle name="SAPBEXHLevel0 10 2" xfId="23593" xr:uid="{00000000-0005-0000-0000-0000B4C20000}"/>
    <cellStyle name="SAPBEXHLevel0 10 2 2" xfId="23594" xr:uid="{00000000-0005-0000-0000-0000B5C20000}"/>
    <cellStyle name="SAPBEXHLevel0 10 2 2 2" xfId="23595" xr:uid="{00000000-0005-0000-0000-0000B6C20000}"/>
    <cellStyle name="SAPBEXHLevel0 10 3" xfId="23596" xr:uid="{00000000-0005-0000-0000-0000B7C20000}"/>
    <cellStyle name="SAPBEXHLevel0 10 4" xfId="54933" xr:uid="{693F6C4F-7135-441E-9091-D83228CD538D}"/>
    <cellStyle name="SAPBEXHLevel0 10 5" xfId="55968" xr:uid="{AE73BD7D-3D2D-4E4E-AD6B-DF4E026DA52D}"/>
    <cellStyle name="SAPBEXHLevel0 11" xfId="23597" xr:uid="{00000000-0005-0000-0000-0000B8C20000}"/>
    <cellStyle name="SAPBEXHLevel0 11 2" xfId="23598" xr:uid="{00000000-0005-0000-0000-0000B9C20000}"/>
    <cellStyle name="SAPBEXHLevel0 11 2 2" xfId="23599" xr:uid="{00000000-0005-0000-0000-0000BAC20000}"/>
    <cellStyle name="SAPBEXHLevel0 11 2 2 2" xfId="23600" xr:uid="{00000000-0005-0000-0000-0000BBC20000}"/>
    <cellStyle name="SAPBEXHLevel0 11 3" xfId="23601" xr:uid="{00000000-0005-0000-0000-0000BCC20000}"/>
    <cellStyle name="SAPBEXHLevel0 12" xfId="23602" xr:uid="{00000000-0005-0000-0000-0000BDC20000}"/>
    <cellStyle name="SAPBEXHLevel0 12 2" xfId="23603" xr:uid="{00000000-0005-0000-0000-0000BEC20000}"/>
    <cellStyle name="SAPBEXHLevel0 12 2 2" xfId="23604" xr:uid="{00000000-0005-0000-0000-0000BFC20000}"/>
    <cellStyle name="SAPBEXHLevel0 12 2 2 2" xfId="23605" xr:uid="{00000000-0005-0000-0000-0000C0C20000}"/>
    <cellStyle name="SAPBEXHLevel0 12 3" xfId="23606" xr:uid="{00000000-0005-0000-0000-0000C1C20000}"/>
    <cellStyle name="SAPBEXHLevel0 13" xfId="23607" xr:uid="{00000000-0005-0000-0000-0000C2C20000}"/>
    <cellStyle name="SAPBEXHLevel0 13 2" xfId="23608" xr:uid="{00000000-0005-0000-0000-0000C3C20000}"/>
    <cellStyle name="SAPBEXHLevel0 13 2 2" xfId="23609" xr:uid="{00000000-0005-0000-0000-0000C4C20000}"/>
    <cellStyle name="SAPBEXHLevel0 13 2 2 2" xfId="23610" xr:uid="{00000000-0005-0000-0000-0000C5C20000}"/>
    <cellStyle name="SAPBEXHLevel0 13 3" xfId="23611" xr:uid="{00000000-0005-0000-0000-0000C6C20000}"/>
    <cellStyle name="SAPBEXHLevel0 14" xfId="23612" xr:uid="{00000000-0005-0000-0000-0000C7C20000}"/>
    <cellStyle name="SAPBEXHLevel0 14 2" xfId="23613" xr:uid="{00000000-0005-0000-0000-0000C8C20000}"/>
    <cellStyle name="SAPBEXHLevel0 14 2 2" xfId="23614" xr:uid="{00000000-0005-0000-0000-0000C9C20000}"/>
    <cellStyle name="SAPBEXHLevel0 14 2 2 2" xfId="23615" xr:uid="{00000000-0005-0000-0000-0000CAC20000}"/>
    <cellStyle name="SAPBEXHLevel0 14 3" xfId="23616" xr:uid="{00000000-0005-0000-0000-0000CBC20000}"/>
    <cellStyle name="SAPBEXHLevel0 15" xfId="23617" xr:uid="{00000000-0005-0000-0000-0000CCC20000}"/>
    <cellStyle name="SAPBEXHLevel0 15 2" xfId="23618" xr:uid="{00000000-0005-0000-0000-0000CDC20000}"/>
    <cellStyle name="SAPBEXHLevel0 15 2 2" xfId="23619" xr:uid="{00000000-0005-0000-0000-0000CEC20000}"/>
    <cellStyle name="SAPBEXHLevel0 15 2 2 2" xfId="23620" xr:uid="{00000000-0005-0000-0000-0000CFC20000}"/>
    <cellStyle name="SAPBEXHLevel0 15 3" xfId="23621" xr:uid="{00000000-0005-0000-0000-0000D0C20000}"/>
    <cellStyle name="SAPBEXHLevel0 16" xfId="23622" xr:uid="{00000000-0005-0000-0000-0000D1C20000}"/>
    <cellStyle name="SAPBEXHLevel0 16 2" xfId="23623" xr:uid="{00000000-0005-0000-0000-0000D2C20000}"/>
    <cellStyle name="SAPBEXHLevel0 16 2 2" xfId="23624" xr:uid="{00000000-0005-0000-0000-0000D3C20000}"/>
    <cellStyle name="SAPBEXHLevel0 16 2 2 2" xfId="23625" xr:uid="{00000000-0005-0000-0000-0000D4C20000}"/>
    <cellStyle name="SAPBEXHLevel0 16 3" xfId="23626" xr:uid="{00000000-0005-0000-0000-0000D5C20000}"/>
    <cellStyle name="SAPBEXHLevel0 17" xfId="23627" xr:uid="{00000000-0005-0000-0000-0000D6C20000}"/>
    <cellStyle name="SAPBEXHLevel0 17 2" xfId="23628" xr:uid="{00000000-0005-0000-0000-0000D7C20000}"/>
    <cellStyle name="SAPBEXHLevel0 17 2 2" xfId="23629" xr:uid="{00000000-0005-0000-0000-0000D8C20000}"/>
    <cellStyle name="SAPBEXHLevel0 17 2 2 2" xfId="23630" xr:uid="{00000000-0005-0000-0000-0000D9C20000}"/>
    <cellStyle name="SAPBEXHLevel0 17 3" xfId="23631" xr:uid="{00000000-0005-0000-0000-0000DAC20000}"/>
    <cellStyle name="SAPBEXHLevel0 18" xfId="23632" xr:uid="{00000000-0005-0000-0000-0000DBC20000}"/>
    <cellStyle name="SAPBEXHLevel0 18 2" xfId="23633" xr:uid="{00000000-0005-0000-0000-0000DCC20000}"/>
    <cellStyle name="SAPBEXHLevel0 18 2 2" xfId="23634" xr:uid="{00000000-0005-0000-0000-0000DDC20000}"/>
    <cellStyle name="SAPBEXHLevel0 18 2 2 2" xfId="23635" xr:uid="{00000000-0005-0000-0000-0000DEC20000}"/>
    <cellStyle name="SAPBEXHLevel0 18 3" xfId="23636" xr:uid="{00000000-0005-0000-0000-0000DFC20000}"/>
    <cellStyle name="SAPBEXHLevel0 19" xfId="23637" xr:uid="{00000000-0005-0000-0000-0000E0C20000}"/>
    <cellStyle name="SAPBEXHLevel0 19 2" xfId="23638" xr:uid="{00000000-0005-0000-0000-0000E1C20000}"/>
    <cellStyle name="SAPBEXHLevel0 19 2 2" xfId="23639" xr:uid="{00000000-0005-0000-0000-0000E2C20000}"/>
    <cellStyle name="SAPBEXHLevel0 19 2 2 2" xfId="23640" xr:uid="{00000000-0005-0000-0000-0000E3C20000}"/>
    <cellStyle name="SAPBEXHLevel0 19 3" xfId="23641" xr:uid="{00000000-0005-0000-0000-0000E4C20000}"/>
    <cellStyle name="SAPBEXHLevel0 2" xfId="23642" xr:uid="{00000000-0005-0000-0000-0000E5C20000}"/>
    <cellStyle name="SAPBEXHLevel0 2 10" xfId="54349" xr:uid="{11B3C52B-81D0-4868-95AF-0EAE34A0ADC4}"/>
    <cellStyle name="SAPBEXHLevel0 2 11" xfId="55488" xr:uid="{D689FE2B-B6C5-49ED-934E-0EFC952AEDA6}"/>
    <cellStyle name="SAPBEXHLevel0 2 2" xfId="23643" xr:uid="{00000000-0005-0000-0000-0000E6C20000}"/>
    <cellStyle name="SAPBEXHLevel0 2 2 2" xfId="23644" xr:uid="{00000000-0005-0000-0000-0000E7C20000}"/>
    <cellStyle name="SAPBEXHLevel0 2 2 2 2" xfId="23645" xr:uid="{00000000-0005-0000-0000-0000E8C20000}"/>
    <cellStyle name="SAPBEXHLevel0 2 2 2 2 2" xfId="23646" xr:uid="{00000000-0005-0000-0000-0000E9C20000}"/>
    <cellStyle name="SAPBEXHLevel0 2 2 2 2 3" xfId="23647" xr:uid="{00000000-0005-0000-0000-0000EAC20000}"/>
    <cellStyle name="SAPBEXHLevel0 2 2 2 2 4" xfId="55216" xr:uid="{D7E352E4-5E7F-4347-A460-F24093B9578D}"/>
    <cellStyle name="SAPBEXHLevel0 2 2 2 2 5" xfId="56224" xr:uid="{9DE1348D-32F9-4937-9F86-F40DB41BE42D}"/>
    <cellStyle name="SAPBEXHLevel0 2 2 2 3" xfId="23648" xr:uid="{00000000-0005-0000-0000-0000EBC20000}"/>
    <cellStyle name="SAPBEXHLevel0 2 2 2 4" xfId="54636" xr:uid="{97E7D6D9-B65C-4C52-A2EA-7854DD39FD98}"/>
    <cellStyle name="SAPBEXHLevel0 2 2 2 5" xfId="55743" xr:uid="{7D513B1B-B587-48E8-ADE5-452EEA2C8C72}"/>
    <cellStyle name="SAPBEXHLevel0 2 2 3" xfId="23649" xr:uid="{00000000-0005-0000-0000-0000ECC20000}"/>
    <cellStyle name="SAPBEXHLevel0 2 2 3 2" xfId="23650" xr:uid="{00000000-0005-0000-0000-0000EDC20000}"/>
    <cellStyle name="SAPBEXHLevel0 2 2 3 2 2" xfId="55259" xr:uid="{A3E9B9C6-3B2C-4CA9-8BE6-B84ECA36B8BA}"/>
    <cellStyle name="SAPBEXHLevel0 2 2 3 2 3" xfId="56267" xr:uid="{B9F2D947-A2BE-4096-A5DB-902A84DCE488}"/>
    <cellStyle name="SAPBEXHLevel0 2 2 3 3" xfId="54679" xr:uid="{81F03408-0C88-42D7-AF24-5D7737B1137A}"/>
    <cellStyle name="SAPBEXHLevel0 2 2 3 4" xfId="55786" xr:uid="{3538DB4A-F4C9-4740-BF0C-32BD1B893F6B}"/>
    <cellStyle name="SAPBEXHLevel0 2 2 4" xfId="23651" xr:uid="{00000000-0005-0000-0000-0000EEC20000}"/>
    <cellStyle name="SAPBEXHLevel0 2 2 4 2" xfId="55038" xr:uid="{7E7198BB-FB2F-4FA2-AC96-C7F8DC5D4E42}"/>
    <cellStyle name="SAPBEXHLevel0 2 2 4 3" xfId="56048" xr:uid="{B3228121-5994-4A5B-8BB4-32FACADE8DCE}"/>
    <cellStyle name="SAPBEXHLevel0 2 2 5" xfId="54458" xr:uid="{4EA621E3-C185-45E3-A7E7-E49ACF041854}"/>
    <cellStyle name="SAPBEXHLevel0 2 2 6" xfId="55567" xr:uid="{334D5CEB-6BB4-40B1-8CA1-C9CF90D0D179}"/>
    <cellStyle name="SAPBEXHLevel0 2 3" xfId="23652" xr:uid="{00000000-0005-0000-0000-0000EFC20000}"/>
    <cellStyle name="SAPBEXHLevel0 2 3 2" xfId="23653" xr:uid="{00000000-0005-0000-0000-0000F0C20000}"/>
    <cellStyle name="SAPBEXHLevel0 2 3 2 2" xfId="23654" xr:uid="{00000000-0005-0000-0000-0000F1C20000}"/>
    <cellStyle name="SAPBEXHLevel0 2 3 2 2 2" xfId="23655" xr:uid="{00000000-0005-0000-0000-0000F2C20000}"/>
    <cellStyle name="SAPBEXHLevel0 2 3 2 2 3" xfId="55184" xr:uid="{E3A7199F-7413-4692-B880-F32AE96406A2}"/>
    <cellStyle name="SAPBEXHLevel0 2 3 2 2 4" xfId="56192" xr:uid="{E4B05304-59B8-4077-A98D-F415F6F77157}"/>
    <cellStyle name="SAPBEXHLevel0 2 3 2 3" xfId="23656" xr:uid="{00000000-0005-0000-0000-0000F3C20000}"/>
    <cellStyle name="SAPBEXHLevel0 2 3 2 4" xfId="54604" xr:uid="{897B1545-CB79-47E0-83C7-01DAE679D3A4}"/>
    <cellStyle name="SAPBEXHLevel0 2 3 2 5" xfId="55711" xr:uid="{817FCCAA-A82A-4F7A-BC13-B3CF2577A840}"/>
    <cellStyle name="SAPBEXHLevel0 2 3 3" xfId="23657" xr:uid="{00000000-0005-0000-0000-0000F4C20000}"/>
    <cellStyle name="SAPBEXHLevel0 2 3 3 2" xfId="54962" xr:uid="{CC6174F4-5288-455D-91E1-10B724BD7482}"/>
    <cellStyle name="SAPBEXHLevel0 2 3 3 2 2" xfId="55995" xr:uid="{273688D0-DE81-4C54-8AFC-95D2AE4630C3}"/>
    <cellStyle name="SAPBEXHLevel0 2 3 3 3" xfId="54382" xr:uid="{C4F8D214-0D75-42DA-B7FC-42236E7362AB}"/>
    <cellStyle name="SAPBEXHLevel0 2 3 3 4" xfId="55514" xr:uid="{7C8ECEAC-35CD-46E4-A45B-95A511F62788}"/>
    <cellStyle name="SAPBEXHLevel0 2 3 4" xfId="23658" xr:uid="{00000000-0005-0000-0000-0000F5C20000}"/>
    <cellStyle name="SAPBEXHLevel0 2 3 4 2" xfId="54994" xr:uid="{B636EBCB-6229-421D-BCC1-856526A3729F}"/>
    <cellStyle name="SAPBEXHLevel0 2 3 4 3" xfId="56013" xr:uid="{9C6099DD-C153-4B23-AEA1-0D5B2F09A184}"/>
    <cellStyle name="SAPBEXHLevel0 2 3 5" xfId="54414" xr:uid="{F5766119-36EF-48A0-A174-91CD1E5092AE}"/>
    <cellStyle name="SAPBEXHLevel0 2 3 6" xfId="55532" xr:uid="{8D62729B-D631-4D90-BC9D-F923745343F1}"/>
    <cellStyle name="SAPBEXHLevel0 2 4" xfId="23659" xr:uid="{00000000-0005-0000-0000-0000F6C20000}"/>
    <cellStyle name="SAPBEXHLevel0 2 4 2" xfId="23660" xr:uid="{00000000-0005-0000-0000-0000F7C20000}"/>
    <cellStyle name="SAPBEXHLevel0 2 4 2 2" xfId="55287" xr:uid="{80C32344-03F6-4762-A8F6-8A783B31E499}"/>
    <cellStyle name="SAPBEXHLevel0 2 4 2 2 2" xfId="56295" xr:uid="{7ADF3FA9-9293-40B3-A12B-FFBDB2307C69}"/>
    <cellStyle name="SAPBEXHLevel0 2 4 2 3" xfId="54707" xr:uid="{A0CA9C8F-4AFC-400F-864A-C626502E7DC7}"/>
    <cellStyle name="SAPBEXHLevel0 2 4 2 4" xfId="55814" xr:uid="{AE581D59-44A3-422D-ACF8-0BBE9506585A}"/>
    <cellStyle name="SAPBEXHLevel0 2 4 3" xfId="55068" xr:uid="{665C03C6-3BF5-48DE-940E-640E733D7B4F}"/>
    <cellStyle name="SAPBEXHLevel0 2 4 3 2" xfId="56076" xr:uid="{7E7F80D1-0B8A-4457-905D-1C8576B12E2A}"/>
    <cellStyle name="SAPBEXHLevel0 2 4 4" xfId="54488" xr:uid="{F2786B20-8974-43DE-8E27-78F25C4C41CC}"/>
    <cellStyle name="SAPBEXHLevel0 2 4 5" xfId="55595" xr:uid="{04341C77-C87D-45B2-B5B6-E28C9BAA677A}"/>
    <cellStyle name="SAPBEXHLevel0 2 5" xfId="54554" xr:uid="{ED30F0C1-98CF-4F10-BE3D-A7F472B89E4E}"/>
    <cellStyle name="SAPBEXHLevel0 2 5 2" xfId="55134" xr:uid="{C8F3DE4E-CED8-4618-86D5-523C7B6183DA}"/>
    <cellStyle name="SAPBEXHLevel0 2 5 2 2" xfId="56142" xr:uid="{E3169D47-6C65-4EBC-ADB0-BE244BDCDE6F}"/>
    <cellStyle name="SAPBEXHLevel0 2 5 3" xfId="55661" xr:uid="{79DCCD7E-2798-4131-912A-1A667E625E89}"/>
    <cellStyle name="SAPBEXHLevel0 2 6" xfId="54775" xr:uid="{CDB29FE4-FB3F-4517-8FA6-04D544F37EEE}"/>
    <cellStyle name="SAPBEXHLevel0 2 6 2" xfId="55355" xr:uid="{896976A1-C314-4398-A0FD-805C8387427E}"/>
    <cellStyle name="SAPBEXHLevel0 2 6 2 2" xfId="56354" xr:uid="{454A7F16-0D6A-44AA-9EA6-1113B1C791DC}"/>
    <cellStyle name="SAPBEXHLevel0 2 6 3" xfId="55873" xr:uid="{E6267844-B9A3-423D-9AE8-2AAED0AB412D}"/>
    <cellStyle name="SAPBEXHLevel0 2 7" xfId="54800" xr:uid="{EC5051BE-4DE2-4535-8E60-15EBA708E945}"/>
    <cellStyle name="SAPBEXHLevel0 2 7 2" xfId="55380" xr:uid="{9BB368C7-7776-4BC8-BFAC-306D874D94DF}"/>
    <cellStyle name="SAPBEXHLevel0 2 7 2 2" xfId="56371" xr:uid="{A6E4E1AA-B4F0-47E9-9F6D-2504F09D1A55}"/>
    <cellStyle name="SAPBEXHLevel0 2 7 3" xfId="55890" xr:uid="{692739B5-911B-49C6-A0BA-1361686B4EF5}"/>
    <cellStyle name="SAPBEXHLevel0 2 8" xfId="54824" xr:uid="{048B4AD1-1734-4C7F-83C5-658603335638}"/>
    <cellStyle name="SAPBEXHLevel0 2 8 2" xfId="55404" xr:uid="{885F9CDE-9155-4136-BD72-1B760A96FBCF}"/>
    <cellStyle name="SAPBEXHLevel0 2 8 2 2" xfId="56389" xr:uid="{8CE04D47-389E-4DE2-8D58-355A63503F54}"/>
    <cellStyle name="SAPBEXHLevel0 2 8 3" xfId="55908" xr:uid="{8E9E9C43-66F8-4766-9762-EFC179F262C6}"/>
    <cellStyle name="SAPBEXHLevel0 2 9" xfId="54934" xr:uid="{C6ADD46D-8FE3-4A6E-9F26-69BED072C42A}"/>
    <cellStyle name="SAPBEXHLevel0 2 9 2" xfId="55969" xr:uid="{87C8C23D-B94A-4229-BD53-7A64C5EEAF1E}"/>
    <cellStyle name="SAPBEXHLevel0 20" xfId="23661" xr:uid="{00000000-0005-0000-0000-0000F8C20000}"/>
    <cellStyle name="SAPBEXHLevel0 20 2" xfId="23662" xr:uid="{00000000-0005-0000-0000-0000F9C20000}"/>
    <cellStyle name="SAPBEXHLevel0 20 2 2" xfId="23663" xr:uid="{00000000-0005-0000-0000-0000FAC20000}"/>
    <cellStyle name="SAPBEXHLevel0 20 2 2 2" xfId="23664" xr:uid="{00000000-0005-0000-0000-0000FBC20000}"/>
    <cellStyle name="SAPBEXHLevel0 20 3" xfId="23665" xr:uid="{00000000-0005-0000-0000-0000FCC20000}"/>
    <cellStyle name="SAPBEXHLevel0 21" xfId="23666" xr:uid="{00000000-0005-0000-0000-0000FDC20000}"/>
    <cellStyle name="SAPBEXHLevel0 21 2" xfId="23667" xr:uid="{00000000-0005-0000-0000-0000FEC20000}"/>
    <cellStyle name="SAPBEXHLevel0 21 2 2" xfId="23668" xr:uid="{00000000-0005-0000-0000-0000FFC20000}"/>
    <cellStyle name="SAPBEXHLevel0 21 2 2 2" xfId="23669" xr:uid="{00000000-0005-0000-0000-000000C30000}"/>
    <cellStyle name="SAPBEXHLevel0 21 3" xfId="23670" xr:uid="{00000000-0005-0000-0000-000001C30000}"/>
    <cellStyle name="SAPBEXHLevel0 22" xfId="23671" xr:uid="{00000000-0005-0000-0000-000002C30000}"/>
    <cellStyle name="SAPBEXHLevel0 22 2" xfId="23672" xr:uid="{00000000-0005-0000-0000-000003C30000}"/>
    <cellStyle name="SAPBEXHLevel0 22 2 2" xfId="23673" xr:uid="{00000000-0005-0000-0000-000004C30000}"/>
    <cellStyle name="SAPBEXHLevel0 23" xfId="23674" xr:uid="{00000000-0005-0000-0000-000005C30000}"/>
    <cellStyle name="SAPBEXHLevel0 24" xfId="54348" xr:uid="{86CC1B95-A464-450E-8E6D-2909D529073E}"/>
    <cellStyle name="SAPBEXHLevel0 25" xfId="55487" xr:uid="{05D0391C-95F5-4B9B-B9B5-E29D5FF22BCB}"/>
    <cellStyle name="SAPBEXHLevel0 3" xfId="23675" xr:uid="{00000000-0005-0000-0000-000006C30000}"/>
    <cellStyle name="SAPBEXHLevel0 3 2" xfId="23676" xr:uid="{00000000-0005-0000-0000-000007C30000}"/>
    <cellStyle name="SAPBEXHLevel0 3 2 2" xfId="23677" xr:uid="{00000000-0005-0000-0000-000008C30000}"/>
    <cellStyle name="SAPBEXHLevel0 3 2 2 2" xfId="23678" xr:uid="{00000000-0005-0000-0000-000009C30000}"/>
    <cellStyle name="SAPBEXHLevel0 3 2 2 2 2" xfId="23679" xr:uid="{00000000-0005-0000-0000-00000AC30000}"/>
    <cellStyle name="SAPBEXHLevel0 3 2 2 3" xfId="23680" xr:uid="{00000000-0005-0000-0000-00000BC30000}"/>
    <cellStyle name="SAPBEXHLevel0 3 2 2 4" xfId="55215" xr:uid="{927F6CA4-1BFA-4AF0-BAB5-379D10818640}"/>
    <cellStyle name="SAPBEXHLevel0 3 2 2 5" xfId="56223" xr:uid="{5A45C7C1-77E2-479D-A5ED-73F36B0964E1}"/>
    <cellStyle name="SAPBEXHLevel0 3 2 3" xfId="23681" xr:uid="{00000000-0005-0000-0000-00000CC30000}"/>
    <cellStyle name="SAPBEXHLevel0 3 2 4" xfId="23682" xr:uid="{00000000-0005-0000-0000-00000DC30000}"/>
    <cellStyle name="SAPBEXHLevel0 3 2 5" xfId="54635" xr:uid="{ABAD7EFB-EA27-4F70-80EA-AC2DA93B9641}"/>
    <cellStyle name="SAPBEXHLevel0 3 2 6" xfId="55742" xr:uid="{E1D16242-64C4-461C-9DE3-DDEEB689ECF8}"/>
    <cellStyle name="SAPBEXHLevel0 3 3" xfId="23683" xr:uid="{00000000-0005-0000-0000-00000EC30000}"/>
    <cellStyle name="SAPBEXHLevel0 3 3 2" xfId="23684" xr:uid="{00000000-0005-0000-0000-00000FC30000}"/>
    <cellStyle name="SAPBEXHLevel0 3 3 2 2" xfId="23685" xr:uid="{00000000-0005-0000-0000-000010C30000}"/>
    <cellStyle name="SAPBEXHLevel0 3 3 2 3" xfId="55258" xr:uid="{6CAE1DA9-B20A-4DAF-901E-897BCEF2E247}"/>
    <cellStyle name="SAPBEXHLevel0 3 3 2 4" xfId="56266" xr:uid="{93F86622-E408-4D14-85F7-AA89770FD9E1}"/>
    <cellStyle name="SAPBEXHLevel0 3 3 3" xfId="23686" xr:uid="{00000000-0005-0000-0000-000011C30000}"/>
    <cellStyle name="SAPBEXHLevel0 3 3 4" xfId="54678" xr:uid="{C3C22D08-2182-44E9-A435-DD028E3FCA1C}"/>
    <cellStyle name="SAPBEXHLevel0 3 3 5" xfId="55785" xr:uid="{8A9E6709-1B99-4D74-96CE-FC5B4A84B0D3}"/>
    <cellStyle name="SAPBEXHLevel0 3 4" xfId="23687" xr:uid="{00000000-0005-0000-0000-000012C30000}"/>
    <cellStyle name="SAPBEXHLevel0 3 4 2" xfId="55037" xr:uid="{B17C2C94-7B9A-4F0D-869D-82A0D7D0682C}"/>
    <cellStyle name="SAPBEXHLevel0 3 4 3" xfId="56047" xr:uid="{4EFFA9B9-BFE4-497C-B1FF-6DBDEBEC400F}"/>
    <cellStyle name="SAPBEXHLevel0 3 5" xfId="54457" xr:uid="{C0382510-725F-45CD-A138-E86AF1F474EF}"/>
    <cellStyle name="SAPBEXHLevel0 3 6" xfId="55566" xr:uid="{E0625906-AA6B-4E79-A883-50E9982300E7}"/>
    <cellStyle name="SAPBEXHLevel0 4" xfId="23688" xr:uid="{00000000-0005-0000-0000-000013C30000}"/>
    <cellStyle name="SAPBEXHLevel0 4 2" xfId="23689" xr:uid="{00000000-0005-0000-0000-000014C30000}"/>
    <cellStyle name="SAPBEXHLevel0 4 2 2" xfId="23690" xr:uid="{00000000-0005-0000-0000-000015C30000}"/>
    <cellStyle name="SAPBEXHLevel0 4 2 2 2" xfId="23691" xr:uid="{00000000-0005-0000-0000-000016C30000}"/>
    <cellStyle name="SAPBEXHLevel0 4 2 2 3" xfId="23692" xr:uid="{00000000-0005-0000-0000-000017C30000}"/>
    <cellStyle name="SAPBEXHLevel0 4 2 2 4" xfId="55183" xr:uid="{CF5A2AEB-C3CC-483A-9388-F694D9B03838}"/>
    <cellStyle name="SAPBEXHLevel0 4 2 2 5" xfId="56191" xr:uid="{08B167B9-3673-451E-9FBD-FD9687314AB2}"/>
    <cellStyle name="SAPBEXHLevel0 4 2 3" xfId="23693" xr:uid="{00000000-0005-0000-0000-000018C30000}"/>
    <cellStyle name="SAPBEXHLevel0 4 2 4" xfId="54603" xr:uid="{6306DEF3-EC4C-4176-A020-1837A1D01104}"/>
    <cellStyle name="SAPBEXHLevel0 4 2 5" xfId="55710" xr:uid="{A6FDC06B-2F58-40A6-A7B7-285DF8880F2D}"/>
    <cellStyle name="SAPBEXHLevel0 4 3" xfId="23694" xr:uid="{00000000-0005-0000-0000-000019C30000}"/>
    <cellStyle name="SAPBEXHLevel0 4 3 2" xfId="55138" xr:uid="{73C18B69-D026-4F44-90E0-B76EEB3E2B77}"/>
    <cellStyle name="SAPBEXHLevel0 4 3 2 2" xfId="56146" xr:uid="{DF0A4C04-DC6D-49E8-B6D4-5CA3007ED60D}"/>
    <cellStyle name="SAPBEXHLevel0 4 3 3" xfId="54558" xr:uid="{2732D222-0881-4FA3-AE6D-44B6E17F6AD3}"/>
    <cellStyle name="SAPBEXHLevel0 4 3 4" xfId="55665" xr:uid="{B7243AFF-F7F2-4A72-8D51-C121CED4E326}"/>
    <cellStyle name="SAPBEXHLevel0 4 4" xfId="54993" xr:uid="{A32561B9-C232-4984-8E17-B84C707D6C15}"/>
    <cellStyle name="SAPBEXHLevel0 4 4 2" xfId="56012" xr:uid="{68E97924-94BF-49B2-9B34-59C61A6E040D}"/>
    <cellStyle name="SAPBEXHLevel0 4 5" xfId="54413" xr:uid="{3B67A23E-0264-4113-8567-1CD13742939A}"/>
    <cellStyle name="SAPBEXHLevel0 4 6" xfId="55531" xr:uid="{E112E100-7678-4F22-AB5C-6D4B4677E02A}"/>
    <cellStyle name="SAPBEXHLevel0 5" xfId="23695" xr:uid="{00000000-0005-0000-0000-00001AC30000}"/>
    <cellStyle name="SAPBEXHLevel0 5 2" xfId="23696" xr:uid="{00000000-0005-0000-0000-00001BC30000}"/>
    <cellStyle name="SAPBEXHLevel0 5 2 2" xfId="23697" xr:uid="{00000000-0005-0000-0000-00001CC30000}"/>
    <cellStyle name="SAPBEXHLevel0 5 2 2 2" xfId="23698" xr:uid="{00000000-0005-0000-0000-00001DC30000}"/>
    <cellStyle name="SAPBEXHLevel0 5 2 2 3" xfId="55107" xr:uid="{154281D2-407D-4444-8BA9-D9208BA37C9D}"/>
    <cellStyle name="SAPBEXHLevel0 5 2 2 4" xfId="56115" xr:uid="{E2F27D1D-D33A-4B72-89C7-6F03E7C89729}"/>
    <cellStyle name="SAPBEXHLevel0 5 2 3" xfId="23699" xr:uid="{00000000-0005-0000-0000-00001EC30000}"/>
    <cellStyle name="SAPBEXHLevel0 5 2 4" xfId="54527" xr:uid="{7426D6F6-8951-4DE4-A567-5B0CCA497F67}"/>
    <cellStyle name="SAPBEXHLevel0 5 2 5" xfId="55634" xr:uid="{B9BA3067-204D-43F8-A3CE-7DCA33A2FE1F}"/>
    <cellStyle name="SAPBEXHLevel0 5 3" xfId="23700" xr:uid="{00000000-0005-0000-0000-00001FC30000}"/>
    <cellStyle name="SAPBEXHLevel0 5 3 2" xfId="55010" xr:uid="{35E1C111-9901-4589-909B-844E37C657F9}"/>
    <cellStyle name="SAPBEXHLevel0 5 3 3" xfId="56026" xr:uid="{54302CDB-15B0-467D-87E0-66A30EB33D35}"/>
    <cellStyle name="SAPBEXHLevel0 5 4" xfId="54430" xr:uid="{776C8561-9DEC-49ED-A386-0377D52B42BF}"/>
    <cellStyle name="SAPBEXHLevel0 5 5" xfId="55545" xr:uid="{60D7AB21-3783-4BB5-8D76-4815600AE80A}"/>
    <cellStyle name="SAPBEXHLevel0 6" xfId="23701" xr:uid="{00000000-0005-0000-0000-000020C30000}"/>
    <cellStyle name="SAPBEXHLevel0 6 2" xfId="23702" xr:uid="{00000000-0005-0000-0000-000021C30000}"/>
    <cellStyle name="SAPBEXHLevel0 6 2 2" xfId="23703" xr:uid="{00000000-0005-0000-0000-000022C30000}"/>
    <cellStyle name="SAPBEXHLevel0 6 2 2 2" xfId="23704" xr:uid="{00000000-0005-0000-0000-000023C30000}"/>
    <cellStyle name="SAPBEXHLevel0 6 2 3" xfId="55154" xr:uid="{E2D5E76E-0B2D-40C2-97F5-10429C1B3B0D}"/>
    <cellStyle name="SAPBEXHLevel0 6 2 4" xfId="56162" xr:uid="{BFE65F01-1F8B-4DB3-AC16-438CB899B868}"/>
    <cellStyle name="SAPBEXHLevel0 6 3" xfId="23705" xr:uid="{00000000-0005-0000-0000-000024C30000}"/>
    <cellStyle name="SAPBEXHLevel0 6 4" xfId="54574" xr:uid="{BBA4F7CC-B06F-4993-845A-A3908CD4D5ED}"/>
    <cellStyle name="SAPBEXHLevel0 6 5" xfId="55681" xr:uid="{8D595317-B770-4D5A-BFCF-B60F0C0AEA2A}"/>
    <cellStyle name="SAPBEXHLevel0 7" xfId="23706" xr:uid="{00000000-0005-0000-0000-000025C30000}"/>
    <cellStyle name="SAPBEXHLevel0 7 2" xfId="23707" xr:uid="{00000000-0005-0000-0000-000026C30000}"/>
    <cellStyle name="SAPBEXHLevel0 7 2 2" xfId="23708" xr:uid="{00000000-0005-0000-0000-000027C30000}"/>
    <cellStyle name="SAPBEXHLevel0 7 2 2 2" xfId="23709" xr:uid="{00000000-0005-0000-0000-000028C30000}"/>
    <cellStyle name="SAPBEXHLevel0 7 2 3" xfId="55356" xr:uid="{9DB9CB7F-A0BC-480F-8E74-5A9D8206354D}"/>
    <cellStyle name="SAPBEXHLevel0 7 2 4" xfId="56355" xr:uid="{D60CD72C-CB54-45D5-97CC-B3542AF73C81}"/>
    <cellStyle name="SAPBEXHLevel0 7 3" xfId="23710" xr:uid="{00000000-0005-0000-0000-000029C30000}"/>
    <cellStyle name="SAPBEXHLevel0 7 4" xfId="54776" xr:uid="{EB61743D-4F50-4279-A03E-5864177BAC11}"/>
    <cellStyle name="SAPBEXHLevel0 7 5" xfId="55874" xr:uid="{1F786B64-4F7C-4BF6-8E47-957DF987769E}"/>
    <cellStyle name="SAPBEXHLevel0 8" xfId="23711" xr:uid="{00000000-0005-0000-0000-00002AC30000}"/>
    <cellStyle name="SAPBEXHLevel0 8 2" xfId="23712" xr:uid="{00000000-0005-0000-0000-00002BC30000}"/>
    <cellStyle name="SAPBEXHLevel0 8 2 2" xfId="23713" xr:uid="{00000000-0005-0000-0000-00002CC30000}"/>
    <cellStyle name="SAPBEXHLevel0 8 2 2 2" xfId="23714" xr:uid="{00000000-0005-0000-0000-00002DC30000}"/>
    <cellStyle name="SAPBEXHLevel0 8 2 3" xfId="55407" xr:uid="{2AFF4C2E-A9B4-405A-8244-CAD1B6C7DCF3}"/>
    <cellStyle name="SAPBEXHLevel0 8 2 4" xfId="56392" xr:uid="{5AB746CD-0879-4555-B220-EFE4CDBC7676}"/>
    <cellStyle name="SAPBEXHLevel0 8 3" xfId="23715" xr:uid="{00000000-0005-0000-0000-00002EC30000}"/>
    <cellStyle name="SAPBEXHLevel0 8 4" xfId="54827" xr:uid="{ACFDD7DE-89AD-4BF9-8C68-98FF6385F25C}"/>
    <cellStyle name="SAPBEXHLevel0 8 5" xfId="55911" xr:uid="{64D7A76C-6F32-43CA-B122-681070F28F0E}"/>
    <cellStyle name="SAPBEXHLevel0 9" xfId="23716" xr:uid="{00000000-0005-0000-0000-00002FC30000}"/>
    <cellStyle name="SAPBEXHLevel0 9 2" xfId="23717" xr:uid="{00000000-0005-0000-0000-000030C30000}"/>
    <cellStyle name="SAPBEXHLevel0 9 2 2" xfId="23718" xr:uid="{00000000-0005-0000-0000-000031C30000}"/>
    <cellStyle name="SAPBEXHLevel0 9 2 2 2" xfId="23719" xr:uid="{00000000-0005-0000-0000-000032C30000}"/>
    <cellStyle name="SAPBEXHLevel0 9 2 3" xfId="55436" xr:uid="{9F42AF2F-BAC5-43DB-8DDE-4A2091A392E4}"/>
    <cellStyle name="SAPBEXHLevel0 9 2 4" xfId="56421" xr:uid="{D70153BB-D97A-4831-AE86-825141429730}"/>
    <cellStyle name="SAPBEXHLevel0 9 3" xfId="23720" xr:uid="{00000000-0005-0000-0000-000033C30000}"/>
    <cellStyle name="SAPBEXHLevel0 9 4" xfId="54856" xr:uid="{ABDB8C57-A419-450E-892A-228B42424C2F}"/>
    <cellStyle name="SAPBEXHLevel0 9 5" xfId="55940" xr:uid="{092DF764-67EC-4B13-8D0F-EBC60E735E49}"/>
    <cellStyle name="SAPBEXHLevel0_AFE Structure" xfId="23721" xr:uid="{00000000-0005-0000-0000-000034C30000}"/>
    <cellStyle name="SAPBEXHLevel0X" xfId="23722" xr:uid="{00000000-0005-0000-0000-000035C30000}"/>
    <cellStyle name="SAPBEXHLevel0X 10" xfId="23723" xr:uid="{00000000-0005-0000-0000-000036C30000}"/>
    <cellStyle name="SAPBEXHLevel0X 10 2" xfId="23724" xr:uid="{00000000-0005-0000-0000-000037C30000}"/>
    <cellStyle name="SAPBEXHLevel0X 10 2 2" xfId="23725" xr:uid="{00000000-0005-0000-0000-000038C30000}"/>
    <cellStyle name="SAPBEXHLevel0X 10 2 2 2" xfId="23726" xr:uid="{00000000-0005-0000-0000-000039C30000}"/>
    <cellStyle name="SAPBEXHLevel0X 10 3" xfId="23727" xr:uid="{00000000-0005-0000-0000-00003AC30000}"/>
    <cellStyle name="SAPBEXHLevel0X 11" xfId="23728" xr:uid="{00000000-0005-0000-0000-00003BC30000}"/>
    <cellStyle name="SAPBEXHLevel0X 11 2" xfId="23729" xr:uid="{00000000-0005-0000-0000-00003CC30000}"/>
    <cellStyle name="SAPBEXHLevel0X 11 2 2" xfId="23730" xr:uid="{00000000-0005-0000-0000-00003DC30000}"/>
    <cellStyle name="SAPBEXHLevel0X 11 2 2 2" xfId="23731" xr:uid="{00000000-0005-0000-0000-00003EC30000}"/>
    <cellStyle name="SAPBEXHLevel0X 11 3" xfId="23732" xr:uid="{00000000-0005-0000-0000-00003FC30000}"/>
    <cellStyle name="SAPBEXHLevel0X 12" xfId="23733" xr:uid="{00000000-0005-0000-0000-000040C30000}"/>
    <cellStyle name="SAPBEXHLevel0X 12 2" xfId="23734" xr:uid="{00000000-0005-0000-0000-000041C30000}"/>
    <cellStyle name="SAPBEXHLevel0X 12 2 2" xfId="23735" xr:uid="{00000000-0005-0000-0000-000042C30000}"/>
    <cellStyle name="SAPBEXHLevel0X 12 2 2 2" xfId="23736" xr:uid="{00000000-0005-0000-0000-000043C30000}"/>
    <cellStyle name="SAPBEXHLevel0X 12 3" xfId="23737" xr:uid="{00000000-0005-0000-0000-000044C30000}"/>
    <cellStyle name="SAPBEXHLevel0X 13" xfId="23738" xr:uid="{00000000-0005-0000-0000-000045C30000}"/>
    <cellStyle name="SAPBEXHLevel0X 13 2" xfId="23739" xr:uid="{00000000-0005-0000-0000-000046C30000}"/>
    <cellStyle name="SAPBEXHLevel0X 13 2 2" xfId="23740" xr:uid="{00000000-0005-0000-0000-000047C30000}"/>
    <cellStyle name="SAPBEXHLevel0X 13 2 2 2" xfId="23741" xr:uid="{00000000-0005-0000-0000-000048C30000}"/>
    <cellStyle name="SAPBEXHLevel0X 13 3" xfId="23742" xr:uid="{00000000-0005-0000-0000-000049C30000}"/>
    <cellStyle name="SAPBEXHLevel0X 14" xfId="23743" xr:uid="{00000000-0005-0000-0000-00004AC30000}"/>
    <cellStyle name="SAPBEXHLevel0X 14 2" xfId="23744" xr:uid="{00000000-0005-0000-0000-00004BC30000}"/>
    <cellStyle name="SAPBEXHLevel0X 14 2 2" xfId="23745" xr:uid="{00000000-0005-0000-0000-00004CC30000}"/>
    <cellStyle name="SAPBEXHLevel0X 14 2 2 2" xfId="23746" xr:uid="{00000000-0005-0000-0000-00004DC30000}"/>
    <cellStyle name="SAPBEXHLevel0X 14 2 2 2 2" xfId="23747" xr:uid="{00000000-0005-0000-0000-00004EC30000}"/>
    <cellStyle name="SAPBEXHLevel0X 14 2 3" xfId="23748" xr:uid="{00000000-0005-0000-0000-00004FC30000}"/>
    <cellStyle name="SAPBEXHLevel0X 14 3" xfId="23749" xr:uid="{00000000-0005-0000-0000-000050C30000}"/>
    <cellStyle name="SAPBEXHLevel0X 14 3 2" xfId="23750" xr:uid="{00000000-0005-0000-0000-000051C30000}"/>
    <cellStyle name="SAPBEXHLevel0X 14 3 2 2" xfId="23751" xr:uid="{00000000-0005-0000-0000-000052C30000}"/>
    <cellStyle name="SAPBEXHLevel0X 14 4" xfId="23752" xr:uid="{00000000-0005-0000-0000-000053C30000}"/>
    <cellStyle name="SAPBEXHLevel0X 15" xfId="23753" xr:uid="{00000000-0005-0000-0000-000054C30000}"/>
    <cellStyle name="SAPBEXHLevel0X 15 2" xfId="23754" xr:uid="{00000000-0005-0000-0000-000055C30000}"/>
    <cellStyle name="SAPBEXHLevel0X 15 2 2" xfId="23755" xr:uid="{00000000-0005-0000-0000-000056C30000}"/>
    <cellStyle name="SAPBEXHLevel0X 15 2 2 2" xfId="23756" xr:uid="{00000000-0005-0000-0000-000057C30000}"/>
    <cellStyle name="SAPBEXHLevel0X 15 3" xfId="23757" xr:uid="{00000000-0005-0000-0000-000058C30000}"/>
    <cellStyle name="SAPBEXHLevel0X 16" xfId="23758" xr:uid="{00000000-0005-0000-0000-000059C30000}"/>
    <cellStyle name="SAPBEXHLevel0X 16 2" xfId="23759" xr:uid="{00000000-0005-0000-0000-00005AC30000}"/>
    <cellStyle name="SAPBEXHLevel0X 16 2 2" xfId="23760" xr:uid="{00000000-0005-0000-0000-00005BC30000}"/>
    <cellStyle name="SAPBEXHLevel0X 17" xfId="23761" xr:uid="{00000000-0005-0000-0000-00005CC30000}"/>
    <cellStyle name="SAPBEXHLevel0X 18" xfId="54350" xr:uid="{F48FC10E-B277-4D70-B750-5BB2F9BE4F7F}"/>
    <cellStyle name="SAPBEXHLevel0X 19" xfId="55489" xr:uid="{0649FF26-FFD3-4B6F-A579-77544204935E}"/>
    <cellStyle name="SAPBEXHLevel0X 2" xfId="23762" xr:uid="{00000000-0005-0000-0000-00005DC30000}"/>
    <cellStyle name="SAPBEXHLevel0X 2 2" xfId="23763" xr:uid="{00000000-0005-0000-0000-00005EC30000}"/>
    <cellStyle name="SAPBEXHLevel0X 2 2 2" xfId="23764" xr:uid="{00000000-0005-0000-0000-00005FC30000}"/>
    <cellStyle name="SAPBEXHLevel0X 2 2 2 2" xfId="23765" xr:uid="{00000000-0005-0000-0000-000060C30000}"/>
    <cellStyle name="SAPBEXHLevel0X 2 2 2 2 2" xfId="52044" xr:uid="{00000000-0005-0000-0000-000061C30000}"/>
    <cellStyle name="SAPBEXHLevel0X 2 2 2 2 2 2" xfId="52045" xr:uid="{00000000-0005-0000-0000-000062C30000}"/>
    <cellStyle name="SAPBEXHLevel0X 2 2 2 2 2 2 2" xfId="52046" xr:uid="{00000000-0005-0000-0000-000063C30000}"/>
    <cellStyle name="SAPBEXHLevel0X 2 2 2 2 2 3" xfId="52047" xr:uid="{00000000-0005-0000-0000-000064C30000}"/>
    <cellStyle name="SAPBEXHLevel0X 2 2 2 2 3" xfId="52048" xr:uid="{00000000-0005-0000-0000-000065C30000}"/>
    <cellStyle name="SAPBEXHLevel0X 2 2 2 2 3 2" xfId="52049" xr:uid="{00000000-0005-0000-0000-000066C30000}"/>
    <cellStyle name="SAPBEXHLevel0X 2 2 2 2 4" xfId="52050" xr:uid="{00000000-0005-0000-0000-000067C30000}"/>
    <cellStyle name="SAPBEXHLevel0X 2 2 2 3" xfId="23766" xr:uid="{00000000-0005-0000-0000-000068C30000}"/>
    <cellStyle name="SAPBEXHLevel0X 2 2 2 3 2" xfId="52051" xr:uid="{00000000-0005-0000-0000-000069C30000}"/>
    <cellStyle name="SAPBEXHLevel0X 2 2 2 3 2 2" xfId="52052" xr:uid="{00000000-0005-0000-0000-00006AC30000}"/>
    <cellStyle name="SAPBEXHLevel0X 2 2 2 3 3" xfId="52053" xr:uid="{00000000-0005-0000-0000-00006BC30000}"/>
    <cellStyle name="SAPBEXHLevel0X 2 2 2 4" xfId="52054" xr:uid="{00000000-0005-0000-0000-00006CC30000}"/>
    <cellStyle name="SAPBEXHLevel0X 2 2 2 5" xfId="55217" xr:uid="{33B716B9-6254-4858-A75A-6BAD0BD9D936}"/>
    <cellStyle name="SAPBEXHLevel0X 2 2 2 6" xfId="56225" xr:uid="{7B5AE670-F4C8-4D31-9E69-D6CC5D919113}"/>
    <cellStyle name="SAPBEXHLevel0X 2 2 3" xfId="23767" xr:uid="{00000000-0005-0000-0000-00006DC30000}"/>
    <cellStyle name="SAPBEXHLevel0X 2 2 3 2" xfId="52055" xr:uid="{00000000-0005-0000-0000-00006EC30000}"/>
    <cellStyle name="SAPBEXHLevel0X 2 2 3 2 2" xfId="52056" xr:uid="{00000000-0005-0000-0000-00006FC30000}"/>
    <cellStyle name="SAPBEXHLevel0X 2 2 3 2 2 2" xfId="52057" xr:uid="{00000000-0005-0000-0000-000070C30000}"/>
    <cellStyle name="SAPBEXHLevel0X 2 2 3 2 3" xfId="52058" xr:uid="{00000000-0005-0000-0000-000071C30000}"/>
    <cellStyle name="SAPBEXHLevel0X 2 2 3 3" xfId="52059" xr:uid="{00000000-0005-0000-0000-000072C30000}"/>
    <cellStyle name="SAPBEXHLevel0X 2 2 3 3 2" xfId="52060" xr:uid="{00000000-0005-0000-0000-000073C30000}"/>
    <cellStyle name="SAPBEXHLevel0X 2 2 3 4" xfId="52061" xr:uid="{00000000-0005-0000-0000-000074C30000}"/>
    <cellStyle name="SAPBEXHLevel0X 2 2 4" xfId="52062" xr:uid="{00000000-0005-0000-0000-000075C30000}"/>
    <cellStyle name="SAPBEXHLevel0X 2 2 4 2" xfId="52063" xr:uid="{00000000-0005-0000-0000-000076C30000}"/>
    <cellStyle name="SAPBEXHLevel0X 2 2 4 2 2" xfId="52064" xr:uid="{00000000-0005-0000-0000-000077C30000}"/>
    <cellStyle name="SAPBEXHLevel0X 2 2 4 3" xfId="52065" xr:uid="{00000000-0005-0000-0000-000078C30000}"/>
    <cellStyle name="SAPBEXHLevel0X 2 2 5" xfId="52066" xr:uid="{00000000-0005-0000-0000-000079C30000}"/>
    <cellStyle name="SAPBEXHLevel0X 2 2 6" xfId="54637" xr:uid="{75A58593-D3A6-46E5-A83F-89BD5C7A8D26}"/>
    <cellStyle name="SAPBEXHLevel0X 2 2 7" xfId="55744" xr:uid="{9418D8F6-A087-42A6-AFE8-F1356848B62B}"/>
    <cellStyle name="SAPBEXHLevel0X 2 3" xfId="23768" xr:uid="{00000000-0005-0000-0000-00007AC30000}"/>
    <cellStyle name="SAPBEXHLevel0X 2 3 2" xfId="52067" xr:uid="{00000000-0005-0000-0000-00007BC30000}"/>
    <cellStyle name="SAPBEXHLevel0X 2 3 2 2" xfId="52068" xr:uid="{00000000-0005-0000-0000-00007CC30000}"/>
    <cellStyle name="SAPBEXHLevel0X 2 3 2 2 2" xfId="52069" xr:uid="{00000000-0005-0000-0000-00007DC30000}"/>
    <cellStyle name="SAPBEXHLevel0X 2 3 2 2 2 2" xfId="52070" xr:uid="{00000000-0005-0000-0000-00007EC30000}"/>
    <cellStyle name="SAPBEXHLevel0X 2 3 2 2 3" xfId="52071" xr:uid="{00000000-0005-0000-0000-00007FC30000}"/>
    <cellStyle name="SAPBEXHLevel0X 2 3 2 3" xfId="52072" xr:uid="{00000000-0005-0000-0000-000080C30000}"/>
    <cellStyle name="SAPBEXHLevel0X 2 3 2 3 2" xfId="52073" xr:uid="{00000000-0005-0000-0000-000081C30000}"/>
    <cellStyle name="SAPBEXHLevel0X 2 3 2 4" xfId="52074" xr:uid="{00000000-0005-0000-0000-000082C30000}"/>
    <cellStyle name="SAPBEXHLevel0X 2 3 2 5" xfId="55260" xr:uid="{0C5F142F-E9AD-4FE4-B552-03CCC29F3F39}"/>
    <cellStyle name="SAPBEXHLevel0X 2 3 2 6" xfId="56268" xr:uid="{864CA40C-DD71-4C22-96B3-E155E38BB37C}"/>
    <cellStyle name="SAPBEXHLevel0X 2 3 3" xfId="52075" xr:uid="{00000000-0005-0000-0000-000083C30000}"/>
    <cellStyle name="SAPBEXHLevel0X 2 3 3 2" xfId="52076" xr:uid="{00000000-0005-0000-0000-000084C30000}"/>
    <cellStyle name="SAPBEXHLevel0X 2 3 3 2 2" xfId="52077" xr:uid="{00000000-0005-0000-0000-000085C30000}"/>
    <cellStyle name="SAPBEXHLevel0X 2 3 3 3" xfId="52078" xr:uid="{00000000-0005-0000-0000-000086C30000}"/>
    <cellStyle name="SAPBEXHLevel0X 2 3 4" xfId="52079" xr:uid="{00000000-0005-0000-0000-000087C30000}"/>
    <cellStyle name="SAPBEXHLevel0X 2 3 5" xfId="54680" xr:uid="{B031B2D7-A085-4222-9788-701447B79476}"/>
    <cellStyle name="SAPBEXHLevel0X 2 3 6" xfId="55787" xr:uid="{BB42F358-3917-4B54-9FAC-FECC77269025}"/>
    <cellStyle name="SAPBEXHLevel0X 2 4" xfId="52080" xr:uid="{00000000-0005-0000-0000-000088C30000}"/>
    <cellStyle name="SAPBEXHLevel0X 2 4 2" xfId="52081" xr:uid="{00000000-0005-0000-0000-000089C30000}"/>
    <cellStyle name="SAPBEXHLevel0X 2 4 2 2" xfId="52082" xr:uid="{00000000-0005-0000-0000-00008AC30000}"/>
    <cellStyle name="SAPBEXHLevel0X 2 4 2 2 2" xfId="52083" xr:uid="{00000000-0005-0000-0000-00008BC30000}"/>
    <cellStyle name="SAPBEXHLevel0X 2 4 2 3" xfId="52084" xr:uid="{00000000-0005-0000-0000-00008CC30000}"/>
    <cellStyle name="SAPBEXHLevel0X 2 4 3" xfId="52085" xr:uid="{00000000-0005-0000-0000-00008DC30000}"/>
    <cellStyle name="SAPBEXHLevel0X 2 4 3 2" xfId="52086" xr:uid="{00000000-0005-0000-0000-00008EC30000}"/>
    <cellStyle name="SAPBEXHLevel0X 2 4 4" xfId="52087" xr:uid="{00000000-0005-0000-0000-00008FC30000}"/>
    <cellStyle name="SAPBEXHLevel0X 2 4 5" xfId="55039" xr:uid="{C09C0CAE-034F-4D79-81D3-513D51F72542}"/>
    <cellStyle name="SAPBEXHLevel0X 2 4 6" xfId="56049" xr:uid="{B2907219-229D-4E32-A7A1-879596748902}"/>
    <cellStyle name="SAPBEXHLevel0X 2 5" xfId="52088" xr:uid="{00000000-0005-0000-0000-000090C30000}"/>
    <cellStyle name="SAPBEXHLevel0X 2 5 2" xfId="52089" xr:uid="{00000000-0005-0000-0000-000091C30000}"/>
    <cellStyle name="SAPBEXHLevel0X 2 5 2 2" xfId="52090" xr:uid="{00000000-0005-0000-0000-000092C30000}"/>
    <cellStyle name="SAPBEXHLevel0X 2 5 3" xfId="52091" xr:uid="{00000000-0005-0000-0000-000093C30000}"/>
    <cellStyle name="SAPBEXHLevel0X 2 6" xfId="52092" xr:uid="{00000000-0005-0000-0000-000094C30000}"/>
    <cellStyle name="SAPBEXHLevel0X 2 7" xfId="54459" xr:uid="{69A90B41-D688-4871-B98D-98A92C2ACA30}"/>
    <cellStyle name="SAPBEXHLevel0X 2 8" xfId="55568" xr:uid="{7AAC89F8-00D6-47D2-972A-6C4DBF061EE1}"/>
    <cellStyle name="SAPBEXHLevel0X 3" xfId="23769" xr:uid="{00000000-0005-0000-0000-000095C30000}"/>
    <cellStyle name="SAPBEXHLevel0X 3 2" xfId="23770" xr:uid="{00000000-0005-0000-0000-000096C30000}"/>
    <cellStyle name="SAPBEXHLevel0X 3 2 2" xfId="23771" xr:uid="{00000000-0005-0000-0000-000097C30000}"/>
    <cellStyle name="SAPBEXHLevel0X 3 2 2 2" xfId="23772" xr:uid="{00000000-0005-0000-0000-000098C30000}"/>
    <cellStyle name="SAPBEXHLevel0X 3 2 2 2 2" xfId="52093" xr:uid="{00000000-0005-0000-0000-000099C30000}"/>
    <cellStyle name="SAPBEXHLevel0X 3 2 2 2 2 2" xfId="52094" xr:uid="{00000000-0005-0000-0000-00009AC30000}"/>
    <cellStyle name="SAPBEXHLevel0X 3 2 2 2 3" xfId="52095" xr:uid="{00000000-0005-0000-0000-00009BC30000}"/>
    <cellStyle name="SAPBEXHLevel0X 3 2 2 3" xfId="23773" xr:uid="{00000000-0005-0000-0000-00009CC30000}"/>
    <cellStyle name="SAPBEXHLevel0X 3 2 2 3 2" xfId="52096" xr:uid="{00000000-0005-0000-0000-00009DC30000}"/>
    <cellStyle name="SAPBEXHLevel0X 3 2 2 4" xfId="52097" xr:uid="{00000000-0005-0000-0000-00009EC30000}"/>
    <cellStyle name="SAPBEXHLevel0X 3 2 2 5" xfId="55196" xr:uid="{602214C5-1A24-4218-94A3-DB5CADA1689D}"/>
    <cellStyle name="SAPBEXHLevel0X 3 2 2 6" xfId="56204" xr:uid="{8E9377A3-DE5E-44DD-A9BC-5790AAFD0147}"/>
    <cellStyle name="SAPBEXHLevel0X 3 2 3" xfId="23774" xr:uid="{00000000-0005-0000-0000-00009FC30000}"/>
    <cellStyle name="SAPBEXHLevel0X 3 2 3 2" xfId="52098" xr:uid="{00000000-0005-0000-0000-0000A0C30000}"/>
    <cellStyle name="SAPBEXHLevel0X 3 2 3 2 2" xfId="52099" xr:uid="{00000000-0005-0000-0000-0000A1C30000}"/>
    <cellStyle name="SAPBEXHLevel0X 3 2 3 3" xfId="52100" xr:uid="{00000000-0005-0000-0000-0000A2C30000}"/>
    <cellStyle name="SAPBEXHLevel0X 3 2 4" xfId="52101" xr:uid="{00000000-0005-0000-0000-0000A3C30000}"/>
    <cellStyle name="SAPBEXHLevel0X 3 2 5" xfId="54616" xr:uid="{8C2C4D42-A89B-41D0-8E44-4602B5964B27}"/>
    <cellStyle name="SAPBEXHLevel0X 3 2 6" xfId="55723" xr:uid="{CB7B12BC-F951-42B3-953F-AC1C1C348539}"/>
    <cellStyle name="SAPBEXHLevel0X 3 3" xfId="23775" xr:uid="{00000000-0005-0000-0000-0000A4C30000}"/>
    <cellStyle name="SAPBEXHLevel0X 3 3 2" xfId="52102" xr:uid="{00000000-0005-0000-0000-0000A5C30000}"/>
    <cellStyle name="SAPBEXHLevel0X 3 3 2 2" xfId="52103" xr:uid="{00000000-0005-0000-0000-0000A6C30000}"/>
    <cellStyle name="SAPBEXHLevel0X 3 3 2 2 2" xfId="52104" xr:uid="{00000000-0005-0000-0000-0000A7C30000}"/>
    <cellStyle name="SAPBEXHLevel0X 3 3 2 3" xfId="52105" xr:uid="{00000000-0005-0000-0000-0000A8C30000}"/>
    <cellStyle name="SAPBEXHLevel0X 3 3 2 4" xfId="55149" xr:uid="{6946CA4D-7DD3-4364-A8DC-91B5BF4FA059}"/>
    <cellStyle name="SAPBEXHLevel0X 3 3 2 5" xfId="56157" xr:uid="{51905287-CB21-4AEB-A178-15308A52C9D8}"/>
    <cellStyle name="SAPBEXHLevel0X 3 3 3" xfId="52106" xr:uid="{00000000-0005-0000-0000-0000A9C30000}"/>
    <cellStyle name="SAPBEXHLevel0X 3 3 3 2" xfId="52107" xr:uid="{00000000-0005-0000-0000-0000AAC30000}"/>
    <cellStyle name="SAPBEXHLevel0X 3 3 4" xfId="52108" xr:uid="{00000000-0005-0000-0000-0000ABC30000}"/>
    <cellStyle name="SAPBEXHLevel0X 3 3 5" xfId="54569" xr:uid="{EBB7C6D7-8D0F-4C72-835F-07CC2DF769BD}"/>
    <cellStyle name="SAPBEXHLevel0X 3 3 6" xfId="55676" xr:uid="{E4767DF8-B681-46D1-B30B-F70E99D2441D}"/>
    <cellStyle name="SAPBEXHLevel0X 3 4" xfId="52109" xr:uid="{00000000-0005-0000-0000-0000ACC30000}"/>
    <cellStyle name="SAPBEXHLevel0X 3 4 2" xfId="52110" xr:uid="{00000000-0005-0000-0000-0000ADC30000}"/>
    <cellStyle name="SAPBEXHLevel0X 3 4 2 2" xfId="52111" xr:uid="{00000000-0005-0000-0000-0000AEC30000}"/>
    <cellStyle name="SAPBEXHLevel0X 3 4 3" xfId="52112" xr:uid="{00000000-0005-0000-0000-0000AFC30000}"/>
    <cellStyle name="SAPBEXHLevel0X 3 4 4" xfId="55018" xr:uid="{2D50072B-9B8C-45C3-A165-4D6967E276C4}"/>
    <cellStyle name="SAPBEXHLevel0X 3 4 5" xfId="56028" xr:uid="{5F6174D0-D675-401C-A11D-F6F9306BC303}"/>
    <cellStyle name="SAPBEXHLevel0X 3 5" xfId="52113" xr:uid="{00000000-0005-0000-0000-0000B0C30000}"/>
    <cellStyle name="SAPBEXHLevel0X 3 6" xfId="54438" xr:uid="{9EF4A6AC-DE4C-4803-B9C5-745765158044}"/>
    <cellStyle name="SAPBEXHLevel0X 3 7" xfId="55547" xr:uid="{B2579884-DF2E-42BF-9C35-0D692D2F57B5}"/>
    <cellStyle name="SAPBEXHLevel0X 4" xfId="23776" xr:uid="{00000000-0005-0000-0000-0000B1C30000}"/>
    <cellStyle name="SAPBEXHLevel0X 4 2" xfId="23777" xr:uid="{00000000-0005-0000-0000-0000B2C30000}"/>
    <cellStyle name="SAPBEXHLevel0X 4 2 2" xfId="23778" xr:uid="{00000000-0005-0000-0000-0000B3C30000}"/>
    <cellStyle name="SAPBEXHLevel0X 4 2 2 2" xfId="23779" xr:uid="{00000000-0005-0000-0000-0000B4C30000}"/>
    <cellStyle name="SAPBEXHLevel0X 4 2 2 2 2" xfId="52114" xr:uid="{00000000-0005-0000-0000-0000B5C30000}"/>
    <cellStyle name="SAPBEXHLevel0X 4 2 2 3" xfId="52115" xr:uid="{00000000-0005-0000-0000-0000B6C30000}"/>
    <cellStyle name="SAPBEXHLevel0X 4 2 2 4" xfId="55308" xr:uid="{79329AF0-12D8-48D6-A4A8-67674C65550F}"/>
    <cellStyle name="SAPBEXHLevel0X 4 2 2 5" xfId="56316" xr:uid="{C1557FAB-7EE6-457A-8143-66DEA30BE57C}"/>
    <cellStyle name="SAPBEXHLevel0X 4 2 3" xfId="23780" xr:uid="{00000000-0005-0000-0000-0000B7C30000}"/>
    <cellStyle name="SAPBEXHLevel0X 4 2 3 2" xfId="52116" xr:uid="{00000000-0005-0000-0000-0000B8C30000}"/>
    <cellStyle name="SAPBEXHLevel0X 4 2 4" xfId="52117" xr:uid="{00000000-0005-0000-0000-0000B9C30000}"/>
    <cellStyle name="SAPBEXHLevel0X 4 2 5" xfId="54728" xr:uid="{35E52C57-A1C2-4B20-91D4-111ACB94DDEE}"/>
    <cellStyle name="SAPBEXHLevel0X 4 2 6" xfId="55835" xr:uid="{9445F425-84B1-4051-A5DC-7E14211A2397}"/>
    <cellStyle name="SAPBEXHLevel0X 4 3" xfId="23781" xr:uid="{00000000-0005-0000-0000-0000BAC30000}"/>
    <cellStyle name="SAPBEXHLevel0X 4 3 2" xfId="52118" xr:uid="{00000000-0005-0000-0000-0000BBC30000}"/>
    <cellStyle name="SAPBEXHLevel0X 4 3 2 2" xfId="52119" xr:uid="{00000000-0005-0000-0000-0000BCC30000}"/>
    <cellStyle name="SAPBEXHLevel0X 4 3 3" xfId="52120" xr:uid="{00000000-0005-0000-0000-0000BDC30000}"/>
    <cellStyle name="SAPBEXHLevel0X 4 3 4" xfId="55090" xr:uid="{3672652A-CFCC-4C85-8E78-AC7A9552274C}"/>
    <cellStyle name="SAPBEXHLevel0X 4 3 5" xfId="56098" xr:uid="{6109319B-B7D2-41B8-879F-9B3F10D31B3F}"/>
    <cellStyle name="SAPBEXHLevel0X 4 4" xfId="52121" xr:uid="{00000000-0005-0000-0000-0000BEC30000}"/>
    <cellStyle name="SAPBEXHLevel0X 4 5" xfId="54510" xr:uid="{EAC40BBE-1A69-4CA0-AF44-207DA9AEBBFC}"/>
    <cellStyle name="SAPBEXHLevel0X 4 6" xfId="55617" xr:uid="{6C910F25-78A0-4AEA-A52F-F9C4B9722180}"/>
    <cellStyle name="SAPBEXHLevel0X 5" xfId="23782" xr:uid="{00000000-0005-0000-0000-0000BFC30000}"/>
    <cellStyle name="SAPBEXHLevel0X 5 2" xfId="23783" xr:uid="{00000000-0005-0000-0000-0000C0C30000}"/>
    <cellStyle name="SAPBEXHLevel0X 5 2 2" xfId="23784" xr:uid="{00000000-0005-0000-0000-0000C1C30000}"/>
    <cellStyle name="SAPBEXHLevel0X 5 2 2 2" xfId="23785" xr:uid="{00000000-0005-0000-0000-0000C2C30000}"/>
    <cellStyle name="SAPBEXHLevel0X 5 2 3" xfId="52122" xr:uid="{00000000-0005-0000-0000-0000C3C30000}"/>
    <cellStyle name="SAPBEXHLevel0X 5 2 4" xfId="55116" xr:uid="{22E339C5-D74A-453B-B5D3-7F5B03663FB6}"/>
    <cellStyle name="SAPBEXHLevel0X 5 2 5" xfId="56124" xr:uid="{AD34CADD-5BE9-43C6-9A37-1D45B76DDF34}"/>
    <cellStyle name="SAPBEXHLevel0X 5 3" xfId="23786" xr:uid="{00000000-0005-0000-0000-0000C4C30000}"/>
    <cellStyle name="SAPBEXHLevel0X 5 3 2" xfId="52123" xr:uid="{00000000-0005-0000-0000-0000C5C30000}"/>
    <cellStyle name="SAPBEXHLevel0X 5 4" xfId="52124" xr:uid="{00000000-0005-0000-0000-0000C6C30000}"/>
    <cellStyle name="SAPBEXHLevel0X 5 5" xfId="54536" xr:uid="{D3F6D24F-AB90-4B58-A17D-B2855599A82C}"/>
    <cellStyle name="SAPBEXHLevel0X 5 6" xfId="55643" xr:uid="{2DA31B41-6CC6-4E4B-A8EC-B7B472365087}"/>
    <cellStyle name="SAPBEXHLevel0X 6" xfId="23787" xr:uid="{00000000-0005-0000-0000-0000C7C30000}"/>
    <cellStyle name="SAPBEXHLevel0X 6 2" xfId="23788" xr:uid="{00000000-0005-0000-0000-0000C8C30000}"/>
    <cellStyle name="SAPBEXHLevel0X 6 2 2" xfId="23789" xr:uid="{00000000-0005-0000-0000-0000C9C30000}"/>
    <cellStyle name="SAPBEXHLevel0X 6 2 2 2" xfId="23790" xr:uid="{00000000-0005-0000-0000-0000CAC30000}"/>
    <cellStyle name="SAPBEXHLevel0X 6 2 3" xfId="55419" xr:uid="{A75FCC46-14D2-4387-A65E-B35EA6204BA5}"/>
    <cellStyle name="SAPBEXHLevel0X 6 2 4" xfId="56404" xr:uid="{8584630D-4FB3-4913-BEA3-529F3CB2252D}"/>
    <cellStyle name="SAPBEXHLevel0X 6 3" xfId="23791" xr:uid="{00000000-0005-0000-0000-0000CBC30000}"/>
    <cellStyle name="SAPBEXHLevel0X 6 4" xfId="54839" xr:uid="{E2742615-FFFE-4745-95BE-7B6B89A506F8}"/>
    <cellStyle name="SAPBEXHLevel0X 6 5" xfId="55923" xr:uid="{001A8737-28E9-4F79-B958-00ECC4E2E6E4}"/>
    <cellStyle name="SAPBEXHLevel0X 7" xfId="23792" xr:uid="{00000000-0005-0000-0000-0000CCC30000}"/>
    <cellStyle name="SAPBEXHLevel0X 7 2" xfId="23793" xr:uid="{00000000-0005-0000-0000-0000CDC30000}"/>
    <cellStyle name="SAPBEXHLevel0X 7 2 2" xfId="23794" xr:uid="{00000000-0005-0000-0000-0000CEC30000}"/>
    <cellStyle name="SAPBEXHLevel0X 7 2 2 2" xfId="23795" xr:uid="{00000000-0005-0000-0000-0000CFC30000}"/>
    <cellStyle name="SAPBEXHLevel0X 7 2 3" xfId="55393" xr:uid="{24DCBA20-0396-4AFB-9566-D673DDA3AA85}"/>
    <cellStyle name="SAPBEXHLevel0X 7 2 4" xfId="56378" xr:uid="{33253233-EF81-4D9F-80A4-73C9359A57A8}"/>
    <cellStyle name="SAPBEXHLevel0X 7 3" xfId="23796" xr:uid="{00000000-0005-0000-0000-0000D0C30000}"/>
    <cellStyle name="SAPBEXHLevel0X 7 4" xfId="54813" xr:uid="{7FCB799F-5BCF-4088-BE91-C63477BA3CB6}"/>
    <cellStyle name="SAPBEXHLevel0X 7 5" xfId="55897" xr:uid="{2293AEEA-C8B4-422B-A66F-4450A0A70B9C}"/>
    <cellStyle name="SAPBEXHLevel0X 8" xfId="23797" xr:uid="{00000000-0005-0000-0000-0000D1C30000}"/>
    <cellStyle name="SAPBEXHLevel0X 8 2" xfId="23798" xr:uid="{00000000-0005-0000-0000-0000D2C30000}"/>
    <cellStyle name="SAPBEXHLevel0X 8 2 2" xfId="23799" xr:uid="{00000000-0005-0000-0000-0000D3C30000}"/>
    <cellStyle name="SAPBEXHLevel0X 8 2 2 2" xfId="23800" xr:uid="{00000000-0005-0000-0000-0000D4C30000}"/>
    <cellStyle name="SAPBEXHLevel0X 8 2 3" xfId="55389" xr:uid="{359BE5B2-2A85-4D7B-A25F-472591B66EC1}"/>
    <cellStyle name="SAPBEXHLevel0X 8 2 4" xfId="56377" xr:uid="{DB9B5116-D976-4C21-9FAB-4DDBFA59DD5F}"/>
    <cellStyle name="SAPBEXHLevel0X 8 3" xfId="23801" xr:uid="{00000000-0005-0000-0000-0000D5C30000}"/>
    <cellStyle name="SAPBEXHLevel0X 8 4" xfId="54809" xr:uid="{00AA7151-49D3-4ACB-9265-C8AD77634BCD}"/>
    <cellStyle name="SAPBEXHLevel0X 8 5" xfId="55896" xr:uid="{5E11FD3B-2549-474A-8A28-B930DA5626A8}"/>
    <cellStyle name="SAPBEXHLevel0X 9" xfId="23802" xr:uid="{00000000-0005-0000-0000-0000D6C30000}"/>
    <cellStyle name="SAPBEXHLevel0X 9 2" xfId="23803" xr:uid="{00000000-0005-0000-0000-0000D7C30000}"/>
    <cellStyle name="SAPBEXHLevel0X 9 2 2" xfId="23804" xr:uid="{00000000-0005-0000-0000-0000D8C30000}"/>
    <cellStyle name="SAPBEXHLevel0X 9 2 2 2" xfId="23805" xr:uid="{00000000-0005-0000-0000-0000D9C30000}"/>
    <cellStyle name="SAPBEXHLevel0X 9 3" xfId="23806" xr:uid="{00000000-0005-0000-0000-0000DAC30000}"/>
    <cellStyle name="SAPBEXHLevel0X 9 4" xfId="54935" xr:uid="{D3C8F032-C852-423E-9CC9-A95553458800}"/>
    <cellStyle name="SAPBEXHLevel0X 9 5" xfId="55970" xr:uid="{6D75A8EC-7D7A-4AFC-A1DD-B1CAD88AE7FB}"/>
    <cellStyle name="SAPBEXHLevel0X_AFE Structure" xfId="23807" xr:uid="{00000000-0005-0000-0000-0000DBC30000}"/>
    <cellStyle name="SAPBEXHLevel1" xfId="23808" xr:uid="{00000000-0005-0000-0000-0000DCC30000}"/>
    <cellStyle name="SAPBEXHLevel1 10" xfId="23809" xr:uid="{00000000-0005-0000-0000-0000DDC30000}"/>
    <cellStyle name="SAPBEXHLevel1 10 2" xfId="23810" xr:uid="{00000000-0005-0000-0000-0000DEC30000}"/>
    <cellStyle name="SAPBEXHLevel1 10 2 2" xfId="23811" xr:uid="{00000000-0005-0000-0000-0000DFC30000}"/>
    <cellStyle name="SAPBEXHLevel1 10 2 2 2" xfId="23812" xr:uid="{00000000-0005-0000-0000-0000E0C30000}"/>
    <cellStyle name="SAPBEXHLevel1 10 3" xfId="23813" xr:uid="{00000000-0005-0000-0000-0000E1C30000}"/>
    <cellStyle name="SAPBEXHLevel1 10 4" xfId="54936" xr:uid="{055C5AC3-2CD1-42A0-A24A-932B5CD6499B}"/>
    <cellStyle name="SAPBEXHLevel1 10 5" xfId="55971" xr:uid="{B8367311-0012-48C8-8D87-BA7E95F8933C}"/>
    <cellStyle name="SAPBEXHLevel1 11" xfId="23814" xr:uid="{00000000-0005-0000-0000-0000E2C30000}"/>
    <cellStyle name="SAPBEXHLevel1 11 2" xfId="23815" xr:uid="{00000000-0005-0000-0000-0000E3C30000}"/>
    <cellStyle name="SAPBEXHLevel1 11 2 2" xfId="23816" xr:uid="{00000000-0005-0000-0000-0000E4C30000}"/>
    <cellStyle name="SAPBEXHLevel1 11 2 2 2" xfId="23817" xr:uid="{00000000-0005-0000-0000-0000E5C30000}"/>
    <cellStyle name="SAPBEXHLevel1 11 3" xfId="23818" xr:uid="{00000000-0005-0000-0000-0000E6C30000}"/>
    <cellStyle name="SAPBEXHLevel1 12" xfId="23819" xr:uid="{00000000-0005-0000-0000-0000E7C30000}"/>
    <cellStyle name="SAPBEXHLevel1 12 2" xfId="23820" xr:uid="{00000000-0005-0000-0000-0000E8C30000}"/>
    <cellStyle name="SAPBEXHLevel1 12 2 2" xfId="23821" xr:uid="{00000000-0005-0000-0000-0000E9C30000}"/>
    <cellStyle name="SAPBEXHLevel1 12 2 2 2" xfId="23822" xr:uid="{00000000-0005-0000-0000-0000EAC30000}"/>
    <cellStyle name="SAPBEXHLevel1 12 3" xfId="23823" xr:uid="{00000000-0005-0000-0000-0000EBC30000}"/>
    <cellStyle name="SAPBEXHLevel1 13" xfId="23824" xr:uid="{00000000-0005-0000-0000-0000ECC30000}"/>
    <cellStyle name="SAPBEXHLevel1 13 2" xfId="23825" xr:uid="{00000000-0005-0000-0000-0000EDC30000}"/>
    <cellStyle name="SAPBEXHLevel1 13 2 2" xfId="23826" xr:uid="{00000000-0005-0000-0000-0000EEC30000}"/>
    <cellStyle name="SAPBEXHLevel1 13 2 2 2" xfId="23827" xr:uid="{00000000-0005-0000-0000-0000EFC30000}"/>
    <cellStyle name="SAPBEXHLevel1 13 3" xfId="23828" xr:uid="{00000000-0005-0000-0000-0000F0C30000}"/>
    <cellStyle name="SAPBEXHLevel1 14" xfId="23829" xr:uid="{00000000-0005-0000-0000-0000F1C30000}"/>
    <cellStyle name="SAPBEXHLevel1 14 2" xfId="23830" xr:uid="{00000000-0005-0000-0000-0000F2C30000}"/>
    <cellStyle name="SAPBEXHLevel1 14 2 2" xfId="23831" xr:uid="{00000000-0005-0000-0000-0000F3C30000}"/>
    <cellStyle name="SAPBEXHLevel1 14 2 2 2" xfId="23832" xr:uid="{00000000-0005-0000-0000-0000F4C30000}"/>
    <cellStyle name="SAPBEXHLevel1 14 3" xfId="23833" xr:uid="{00000000-0005-0000-0000-0000F5C30000}"/>
    <cellStyle name="SAPBEXHLevel1 15" xfId="23834" xr:uid="{00000000-0005-0000-0000-0000F6C30000}"/>
    <cellStyle name="SAPBEXHLevel1 15 2" xfId="23835" xr:uid="{00000000-0005-0000-0000-0000F7C30000}"/>
    <cellStyle name="SAPBEXHLevel1 15 2 2" xfId="23836" xr:uid="{00000000-0005-0000-0000-0000F8C30000}"/>
    <cellStyle name="SAPBEXHLevel1 15 2 2 2" xfId="23837" xr:uid="{00000000-0005-0000-0000-0000F9C30000}"/>
    <cellStyle name="SAPBEXHLevel1 15 3" xfId="23838" xr:uid="{00000000-0005-0000-0000-0000FAC30000}"/>
    <cellStyle name="SAPBEXHLevel1 16" xfId="23839" xr:uid="{00000000-0005-0000-0000-0000FBC30000}"/>
    <cellStyle name="SAPBEXHLevel1 16 2" xfId="23840" xr:uid="{00000000-0005-0000-0000-0000FCC30000}"/>
    <cellStyle name="SAPBEXHLevel1 16 2 2" xfId="23841" xr:uid="{00000000-0005-0000-0000-0000FDC30000}"/>
    <cellStyle name="SAPBEXHLevel1 16 2 2 2" xfId="23842" xr:uid="{00000000-0005-0000-0000-0000FEC30000}"/>
    <cellStyle name="SAPBEXHLevel1 16 3" xfId="23843" xr:uid="{00000000-0005-0000-0000-0000FFC30000}"/>
    <cellStyle name="SAPBEXHLevel1 17" xfId="23844" xr:uid="{00000000-0005-0000-0000-000000C40000}"/>
    <cellStyle name="SAPBEXHLevel1 17 2" xfId="23845" xr:uid="{00000000-0005-0000-0000-000001C40000}"/>
    <cellStyle name="SAPBEXHLevel1 17 2 2" xfId="23846" xr:uid="{00000000-0005-0000-0000-000002C40000}"/>
    <cellStyle name="SAPBEXHLevel1 17 2 2 2" xfId="23847" xr:uid="{00000000-0005-0000-0000-000003C40000}"/>
    <cellStyle name="SAPBEXHLevel1 17 3" xfId="23848" xr:uid="{00000000-0005-0000-0000-000004C40000}"/>
    <cellStyle name="SAPBEXHLevel1 18" xfId="23849" xr:uid="{00000000-0005-0000-0000-000005C40000}"/>
    <cellStyle name="SAPBEXHLevel1 18 2" xfId="23850" xr:uid="{00000000-0005-0000-0000-000006C40000}"/>
    <cellStyle name="SAPBEXHLevel1 18 2 2" xfId="23851" xr:uid="{00000000-0005-0000-0000-000007C40000}"/>
    <cellStyle name="SAPBEXHLevel1 18 2 2 2" xfId="23852" xr:uid="{00000000-0005-0000-0000-000008C40000}"/>
    <cellStyle name="SAPBEXHLevel1 18 3" xfId="23853" xr:uid="{00000000-0005-0000-0000-000009C40000}"/>
    <cellStyle name="SAPBEXHLevel1 19" xfId="23854" xr:uid="{00000000-0005-0000-0000-00000AC40000}"/>
    <cellStyle name="SAPBEXHLevel1 19 2" xfId="23855" xr:uid="{00000000-0005-0000-0000-00000BC40000}"/>
    <cellStyle name="SAPBEXHLevel1 19 2 2" xfId="23856" xr:uid="{00000000-0005-0000-0000-00000CC40000}"/>
    <cellStyle name="SAPBEXHLevel1 19 2 2 2" xfId="23857" xr:uid="{00000000-0005-0000-0000-00000DC40000}"/>
    <cellStyle name="SAPBEXHLevel1 19 3" xfId="23858" xr:uid="{00000000-0005-0000-0000-00000EC40000}"/>
    <cellStyle name="SAPBEXHLevel1 2" xfId="23859" xr:uid="{00000000-0005-0000-0000-00000FC40000}"/>
    <cellStyle name="SAPBEXHLevel1 2 10" xfId="54352" xr:uid="{6A2F2AFE-987C-4353-B23B-6FA0FA8BEA4A}"/>
    <cellStyle name="SAPBEXHLevel1 2 11" xfId="55491" xr:uid="{6A4625DE-88DE-43DC-A518-E9F5690468BC}"/>
    <cellStyle name="SAPBEXHLevel1 2 2" xfId="23860" xr:uid="{00000000-0005-0000-0000-000010C40000}"/>
    <cellStyle name="SAPBEXHLevel1 2 2 2" xfId="23861" xr:uid="{00000000-0005-0000-0000-000011C40000}"/>
    <cellStyle name="SAPBEXHLevel1 2 2 2 2" xfId="23862" xr:uid="{00000000-0005-0000-0000-000012C40000}"/>
    <cellStyle name="SAPBEXHLevel1 2 2 2 2 2" xfId="23863" xr:uid="{00000000-0005-0000-0000-000013C40000}"/>
    <cellStyle name="SAPBEXHLevel1 2 2 2 2 3" xfId="23864" xr:uid="{00000000-0005-0000-0000-000014C40000}"/>
    <cellStyle name="SAPBEXHLevel1 2 2 2 2 4" xfId="55219" xr:uid="{41F0EE3A-873A-4840-8877-BD2B9C12D560}"/>
    <cellStyle name="SAPBEXHLevel1 2 2 2 2 5" xfId="56227" xr:uid="{84DAC7B9-E736-4B3D-A6AF-3412FDB72B8A}"/>
    <cellStyle name="SAPBEXHLevel1 2 2 2 3" xfId="23865" xr:uid="{00000000-0005-0000-0000-000015C40000}"/>
    <cellStyle name="SAPBEXHLevel1 2 2 2 4" xfId="54639" xr:uid="{86CA7922-FCA8-40D2-9FD9-5E9342948C14}"/>
    <cellStyle name="SAPBEXHLevel1 2 2 2 5" xfId="55746" xr:uid="{AD9E9693-4114-4458-A1E8-A193148076F6}"/>
    <cellStyle name="SAPBEXHLevel1 2 2 3" xfId="23866" xr:uid="{00000000-0005-0000-0000-000016C40000}"/>
    <cellStyle name="SAPBEXHLevel1 2 2 3 2" xfId="23867" xr:uid="{00000000-0005-0000-0000-000017C40000}"/>
    <cellStyle name="SAPBEXHLevel1 2 2 3 2 2" xfId="55262" xr:uid="{0FBC24E0-650F-41F2-A48D-6741E2CA64AF}"/>
    <cellStyle name="SAPBEXHLevel1 2 2 3 2 3" xfId="56270" xr:uid="{592D0061-C679-4195-97DC-BE070E2F41E8}"/>
    <cellStyle name="SAPBEXHLevel1 2 2 3 3" xfId="54682" xr:uid="{FEDB83E0-BF6B-4638-9DB4-7E070692645E}"/>
    <cellStyle name="SAPBEXHLevel1 2 2 3 4" xfId="55789" xr:uid="{220A6C4E-4061-4F66-9BB8-040856D3A119}"/>
    <cellStyle name="SAPBEXHLevel1 2 2 4" xfId="23868" xr:uid="{00000000-0005-0000-0000-000018C40000}"/>
    <cellStyle name="SAPBEXHLevel1 2 2 4 2" xfId="55041" xr:uid="{06451618-7096-44C1-8C97-6B2B2AB22772}"/>
    <cellStyle name="SAPBEXHLevel1 2 2 4 3" xfId="56051" xr:uid="{CC955475-8404-4EA1-9AD6-92D01D3FC99E}"/>
    <cellStyle name="SAPBEXHLevel1 2 2 5" xfId="54461" xr:uid="{F1491242-4EB0-4814-A913-C7EBC028F06E}"/>
    <cellStyle name="SAPBEXHLevel1 2 2 6" xfId="55570" xr:uid="{C878FB02-2F04-4C70-82AA-49F065EE5F10}"/>
    <cellStyle name="SAPBEXHLevel1 2 3" xfId="23869" xr:uid="{00000000-0005-0000-0000-000019C40000}"/>
    <cellStyle name="SAPBEXHLevel1 2 3 2" xfId="23870" xr:uid="{00000000-0005-0000-0000-00001AC40000}"/>
    <cellStyle name="SAPBEXHLevel1 2 3 2 2" xfId="23871" xr:uid="{00000000-0005-0000-0000-00001BC40000}"/>
    <cellStyle name="SAPBEXHLevel1 2 3 2 2 2" xfId="23872" xr:uid="{00000000-0005-0000-0000-00001CC40000}"/>
    <cellStyle name="SAPBEXHLevel1 2 3 2 2 3" xfId="55186" xr:uid="{F68EFCE9-AE84-4C51-8A92-AE3EF5FDAABF}"/>
    <cellStyle name="SAPBEXHLevel1 2 3 2 2 4" xfId="56194" xr:uid="{D9ADC785-4863-43BC-A6FE-A32375865335}"/>
    <cellStyle name="SAPBEXHLevel1 2 3 2 3" xfId="23873" xr:uid="{00000000-0005-0000-0000-00001DC40000}"/>
    <cellStyle name="SAPBEXHLevel1 2 3 2 4" xfId="54606" xr:uid="{998D0F4A-1860-4849-9FC3-F34C37FDF001}"/>
    <cellStyle name="SAPBEXHLevel1 2 3 2 5" xfId="55713" xr:uid="{B1CD42B6-F8B0-4525-A334-A1DD1419258E}"/>
    <cellStyle name="SAPBEXHLevel1 2 3 3" xfId="23874" xr:uid="{00000000-0005-0000-0000-00001EC40000}"/>
    <cellStyle name="SAPBEXHLevel1 2 3 3 2" xfId="55148" xr:uid="{18002AF5-E4CA-4CCD-994F-6857573EDC18}"/>
    <cellStyle name="SAPBEXHLevel1 2 3 3 2 2" xfId="56156" xr:uid="{34F5E1BE-D09A-497F-A891-0229475E2A9E}"/>
    <cellStyle name="SAPBEXHLevel1 2 3 3 3" xfId="54568" xr:uid="{D8AEC964-B589-4EB3-92C7-A998FEF96319}"/>
    <cellStyle name="SAPBEXHLevel1 2 3 3 4" xfId="55675" xr:uid="{B4057CD9-D8A9-4ED1-8B7F-FE9EB9788198}"/>
    <cellStyle name="SAPBEXHLevel1 2 3 4" xfId="23875" xr:uid="{00000000-0005-0000-0000-00001FC40000}"/>
    <cellStyle name="SAPBEXHLevel1 2 3 4 2" xfId="54996" xr:uid="{06C45306-5068-40EC-9C7E-BF6D957D4B7A}"/>
    <cellStyle name="SAPBEXHLevel1 2 3 4 3" xfId="56015" xr:uid="{9A839241-EB71-4C75-993B-8503E9E921A3}"/>
    <cellStyle name="SAPBEXHLevel1 2 3 5" xfId="54416" xr:uid="{4934326B-F151-446E-BB37-5A888D5BBE58}"/>
    <cellStyle name="SAPBEXHLevel1 2 3 6" xfId="55534" xr:uid="{1E37F51A-0D96-4838-92A0-50BF6874E29D}"/>
    <cellStyle name="SAPBEXHLevel1 2 4" xfId="23876" xr:uid="{00000000-0005-0000-0000-000020C40000}"/>
    <cellStyle name="SAPBEXHLevel1 2 4 2" xfId="23877" xr:uid="{00000000-0005-0000-0000-000021C40000}"/>
    <cellStyle name="SAPBEXHLevel1 2 4 2 2" xfId="55301" xr:uid="{33CE2811-C4DE-4E06-9AE1-EAF672D4A13A}"/>
    <cellStyle name="SAPBEXHLevel1 2 4 2 2 2" xfId="56309" xr:uid="{AFE14172-165C-4E96-B901-9CFE47F78D9E}"/>
    <cellStyle name="SAPBEXHLevel1 2 4 2 3" xfId="54721" xr:uid="{4C3CE39C-EBAA-4CFB-A416-3D17F3431321}"/>
    <cellStyle name="SAPBEXHLevel1 2 4 2 4" xfId="55828" xr:uid="{8D156CFB-7E9F-46DC-9929-E525C6A7DE23}"/>
    <cellStyle name="SAPBEXHLevel1 2 4 3" xfId="55082" xr:uid="{4E6A05E1-AC9C-4F6E-9013-1D27AD33D4A0}"/>
    <cellStyle name="SAPBEXHLevel1 2 4 3 2" xfId="56090" xr:uid="{B640DB73-C74B-4633-94C8-11BF23713ED2}"/>
    <cellStyle name="SAPBEXHLevel1 2 4 4" xfId="54502" xr:uid="{9BE386F5-CE2E-4C90-9511-573B8D49BEEE}"/>
    <cellStyle name="SAPBEXHLevel1 2 4 5" xfId="55609" xr:uid="{951D6CD8-1A4B-45C7-8C61-BB9CC7BC6E5C}"/>
    <cellStyle name="SAPBEXHLevel1 2 5" xfId="54552" xr:uid="{89A6CB9F-31BD-4C4A-8F69-81BA96BF8802}"/>
    <cellStyle name="SAPBEXHLevel1 2 5 2" xfId="55132" xr:uid="{39497154-E42C-40EF-ACA0-CAB6DB19D619}"/>
    <cellStyle name="SAPBEXHLevel1 2 5 2 2" xfId="56140" xr:uid="{FA56992E-4548-4EE5-8C26-32F751415E00}"/>
    <cellStyle name="SAPBEXHLevel1 2 5 3" xfId="55659" xr:uid="{39DBD5D0-AF16-4CAB-86CA-9D52FFA63930}"/>
    <cellStyle name="SAPBEXHLevel1 2 6" xfId="54773" xr:uid="{8A07860D-1165-4592-915A-D94740DEE2F6}"/>
    <cellStyle name="SAPBEXHLevel1 2 6 2" xfId="55353" xr:uid="{8FC61CD9-7F4E-44D3-870E-D65C7A16F137}"/>
    <cellStyle name="SAPBEXHLevel1 2 6 2 2" xfId="56352" xr:uid="{375E33A2-15C0-4C0B-88EB-2AB4922B0CB7}"/>
    <cellStyle name="SAPBEXHLevel1 2 6 3" xfId="55871" xr:uid="{5634B756-F277-46CA-B199-723C6EC96FD6}"/>
    <cellStyle name="SAPBEXHLevel1 2 7" xfId="54793" xr:uid="{4B94BFBD-71D7-4A2A-AA8F-3361E0E0A9E1}"/>
    <cellStyle name="SAPBEXHLevel1 2 7 2" xfId="55373" xr:uid="{FF4B2E56-CD9D-4A6D-8ACD-766AD328FE66}"/>
    <cellStyle name="SAPBEXHLevel1 2 7 2 2" xfId="56367" xr:uid="{0CB60C33-EA76-497D-A52A-80CE6D94A59F}"/>
    <cellStyle name="SAPBEXHLevel1 2 7 3" xfId="55886" xr:uid="{7D8055C5-969A-4DEC-A624-3E4FB53D24CF}"/>
    <cellStyle name="SAPBEXHLevel1 2 8" xfId="54843" xr:uid="{91923C96-C643-4189-9315-2A0F121E2A67}"/>
    <cellStyle name="SAPBEXHLevel1 2 8 2" xfId="55423" xr:uid="{742ACCA5-0CDF-427D-A83F-62148A406B28}"/>
    <cellStyle name="SAPBEXHLevel1 2 8 2 2" xfId="56408" xr:uid="{4DCF4AB5-B3D7-482F-9909-28CC4FB8BC80}"/>
    <cellStyle name="SAPBEXHLevel1 2 8 3" xfId="55927" xr:uid="{07AA3CC9-EAA3-47E8-85A1-907707CF2AB6}"/>
    <cellStyle name="SAPBEXHLevel1 2 9" xfId="54937" xr:uid="{2B385932-78C5-48A9-A180-32B1BF43B5FC}"/>
    <cellStyle name="SAPBEXHLevel1 2 9 2" xfId="55972" xr:uid="{635433CE-9FF0-4980-883D-52249A2ECB07}"/>
    <cellStyle name="SAPBEXHLevel1 20" xfId="23878" xr:uid="{00000000-0005-0000-0000-000022C40000}"/>
    <cellStyle name="SAPBEXHLevel1 20 2" xfId="23879" xr:uid="{00000000-0005-0000-0000-000023C40000}"/>
    <cellStyle name="SAPBEXHLevel1 20 2 2" xfId="23880" xr:uid="{00000000-0005-0000-0000-000024C40000}"/>
    <cellStyle name="SAPBEXHLevel1 20 2 2 2" xfId="23881" xr:uid="{00000000-0005-0000-0000-000025C40000}"/>
    <cellStyle name="SAPBEXHLevel1 20 3" xfId="23882" xr:uid="{00000000-0005-0000-0000-000026C40000}"/>
    <cellStyle name="SAPBEXHLevel1 21" xfId="23883" xr:uid="{00000000-0005-0000-0000-000027C40000}"/>
    <cellStyle name="SAPBEXHLevel1 21 2" xfId="23884" xr:uid="{00000000-0005-0000-0000-000028C40000}"/>
    <cellStyle name="SAPBEXHLevel1 21 2 2" xfId="23885" xr:uid="{00000000-0005-0000-0000-000029C40000}"/>
    <cellStyle name="SAPBEXHLevel1 21 2 2 2" xfId="23886" xr:uid="{00000000-0005-0000-0000-00002AC40000}"/>
    <cellStyle name="SAPBEXHLevel1 21 3" xfId="23887" xr:uid="{00000000-0005-0000-0000-00002BC40000}"/>
    <cellStyle name="SAPBEXHLevel1 22" xfId="23888" xr:uid="{00000000-0005-0000-0000-00002CC40000}"/>
    <cellStyle name="SAPBEXHLevel1 22 2" xfId="23889" xr:uid="{00000000-0005-0000-0000-00002DC40000}"/>
    <cellStyle name="SAPBEXHLevel1 22 2 2" xfId="23890" xr:uid="{00000000-0005-0000-0000-00002EC40000}"/>
    <cellStyle name="SAPBEXHLevel1 23" xfId="23891" xr:uid="{00000000-0005-0000-0000-00002FC40000}"/>
    <cellStyle name="SAPBEXHLevel1 24" xfId="54351" xr:uid="{01BB0935-6F0A-4FFC-94B5-FE87A1BC90A2}"/>
    <cellStyle name="SAPBEXHLevel1 25" xfId="55490" xr:uid="{DC206DC0-5641-4FB4-8856-0951BD6C4ECB}"/>
    <cellStyle name="SAPBEXHLevel1 3" xfId="23892" xr:uid="{00000000-0005-0000-0000-000030C40000}"/>
    <cellStyle name="SAPBEXHLevel1 3 2" xfId="23893" xr:uid="{00000000-0005-0000-0000-000031C40000}"/>
    <cellStyle name="SAPBEXHLevel1 3 2 2" xfId="23894" xr:uid="{00000000-0005-0000-0000-000032C40000}"/>
    <cellStyle name="SAPBEXHLevel1 3 2 2 2" xfId="23895" xr:uid="{00000000-0005-0000-0000-000033C40000}"/>
    <cellStyle name="SAPBEXHLevel1 3 2 2 2 2" xfId="23896" xr:uid="{00000000-0005-0000-0000-000034C40000}"/>
    <cellStyle name="SAPBEXHLevel1 3 2 2 3" xfId="23897" xr:uid="{00000000-0005-0000-0000-000035C40000}"/>
    <cellStyle name="SAPBEXHLevel1 3 2 2 4" xfId="55218" xr:uid="{F80B78B2-2B3E-4299-B031-85B3DB569C3D}"/>
    <cellStyle name="SAPBEXHLevel1 3 2 2 5" xfId="56226" xr:uid="{166CAD70-7CE7-417D-8D7D-5F58A33D75D2}"/>
    <cellStyle name="SAPBEXHLevel1 3 2 3" xfId="23898" xr:uid="{00000000-0005-0000-0000-000036C40000}"/>
    <cellStyle name="SAPBEXHLevel1 3 2 4" xfId="23899" xr:uid="{00000000-0005-0000-0000-000037C40000}"/>
    <cellStyle name="SAPBEXHLevel1 3 2 5" xfId="54638" xr:uid="{F75DAAFB-41A8-4249-AE57-8DF68736DD16}"/>
    <cellStyle name="SAPBEXHLevel1 3 2 6" xfId="55745" xr:uid="{B76B9499-941A-4963-AA74-3CA14198EB95}"/>
    <cellStyle name="SAPBEXHLevel1 3 3" xfId="23900" xr:uid="{00000000-0005-0000-0000-000038C40000}"/>
    <cellStyle name="SAPBEXHLevel1 3 3 2" xfId="23901" xr:uid="{00000000-0005-0000-0000-000039C40000}"/>
    <cellStyle name="SAPBEXHLevel1 3 3 2 2" xfId="23902" xr:uid="{00000000-0005-0000-0000-00003AC40000}"/>
    <cellStyle name="SAPBEXHLevel1 3 3 2 3" xfId="55261" xr:uid="{B40AC132-2B5C-4F91-8405-BDE89459A367}"/>
    <cellStyle name="SAPBEXHLevel1 3 3 2 4" xfId="56269" xr:uid="{9D04F39E-78B4-4454-A733-3BDAD12B089B}"/>
    <cellStyle name="SAPBEXHLevel1 3 3 3" xfId="23903" xr:uid="{00000000-0005-0000-0000-00003BC40000}"/>
    <cellStyle name="SAPBEXHLevel1 3 3 4" xfId="54681" xr:uid="{0C9BFDF9-247E-42AF-B47D-8180772349CD}"/>
    <cellStyle name="SAPBEXHLevel1 3 3 5" xfId="55788" xr:uid="{D436DC6C-316D-45F9-9783-67271C423AF4}"/>
    <cellStyle name="SAPBEXHLevel1 3 4" xfId="23904" xr:uid="{00000000-0005-0000-0000-00003CC40000}"/>
    <cellStyle name="SAPBEXHLevel1 3 4 2" xfId="55040" xr:uid="{2905FF92-387B-4973-8765-C5A1B0092095}"/>
    <cellStyle name="SAPBEXHLevel1 3 4 3" xfId="56050" xr:uid="{B03D5DAA-4BD1-435C-81EC-17317D7B566B}"/>
    <cellStyle name="SAPBEXHLevel1 3 5" xfId="54460" xr:uid="{A5E16315-360E-475F-A929-3040830055A4}"/>
    <cellStyle name="SAPBEXHLevel1 3 6" xfId="55569" xr:uid="{722823C1-93E3-4DA3-956A-8E78038C4C13}"/>
    <cellStyle name="SAPBEXHLevel1 4" xfId="23905" xr:uid="{00000000-0005-0000-0000-00003DC40000}"/>
    <cellStyle name="SAPBEXHLevel1 4 2" xfId="23906" xr:uid="{00000000-0005-0000-0000-00003EC40000}"/>
    <cellStyle name="SAPBEXHLevel1 4 2 2" xfId="23907" xr:uid="{00000000-0005-0000-0000-00003FC40000}"/>
    <cellStyle name="SAPBEXHLevel1 4 2 2 2" xfId="23908" xr:uid="{00000000-0005-0000-0000-000040C40000}"/>
    <cellStyle name="SAPBEXHLevel1 4 2 2 3" xfId="23909" xr:uid="{00000000-0005-0000-0000-000041C40000}"/>
    <cellStyle name="SAPBEXHLevel1 4 2 2 4" xfId="55185" xr:uid="{1E77AC0C-8F64-4F18-8703-EC5E3D033FA5}"/>
    <cellStyle name="SAPBEXHLevel1 4 2 2 5" xfId="56193" xr:uid="{79FE8C39-8BF5-492D-8D41-89580B760B10}"/>
    <cellStyle name="SAPBEXHLevel1 4 2 3" xfId="23910" xr:uid="{00000000-0005-0000-0000-000042C40000}"/>
    <cellStyle name="SAPBEXHLevel1 4 2 4" xfId="54605" xr:uid="{46426720-7C8B-459E-8221-170A1E0810F8}"/>
    <cellStyle name="SAPBEXHLevel1 4 2 5" xfId="55712" xr:uid="{0CF5FCEF-9926-4BD7-A9C5-3402EC981DAA}"/>
    <cellStyle name="SAPBEXHLevel1 4 3" xfId="23911" xr:uid="{00000000-0005-0000-0000-000043C40000}"/>
    <cellStyle name="SAPBEXHLevel1 4 3 2" xfId="55104" xr:uid="{FF683709-0D7F-441D-943C-867DE8BF201E}"/>
    <cellStyle name="SAPBEXHLevel1 4 3 2 2" xfId="56112" xr:uid="{F3D7029E-4EFF-4BD8-9599-82E6E04712F3}"/>
    <cellStyle name="SAPBEXHLevel1 4 3 3" xfId="54524" xr:uid="{86889E4B-9519-4AA2-A95D-2456D643DB5D}"/>
    <cellStyle name="SAPBEXHLevel1 4 3 4" xfId="55631" xr:uid="{B0C1799F-59A5-4396-8956-EB414F1EF1C4}"/>
    <cellStyle name="SAPBEXHLevel1 4 4" xfId="54995" xr:uid="{6DC4C64A-3F65-40DD-B318-C102085AC53D}"/>
    <cellStyle name="SAPBEXHLevel1 4 4 2" xfId="56014" xr:uid="{6AAD5686-C8C3-479E-A493-EAB7C2FBCC0E}"/>
    <cellStyle name="SAPBEXHLevel1 4 5" xfId="54415" xr:uid="{1F3F74F9-493F-487D-82EA-3960DEF34E8B}"/>
    <cellStyle name="SAPBEXHLevel1 4 6" xfId="55533" xr:uid="{82D96852-ADE5-4F81-AE32-7163FB71759C}"/>
    <cellStyle name="SAPBEXHLevel1 5" xfId="23912" xr:uid="{00000000-0005-0000-0000-000044C40000}"/>
    <cellStyle name="SAPBEXHLevel1 5 2" xfId="23913" xr:uid="{00000000-0005-0000-0000-000045C40000}"/>
    <cellStyle name="SAPBEXHLevel1 5 2 2" xfId="23914" xr:uid="{00000000-0005-0000-0000-000046C40000}"/>
    <cellStyle name="SAPBEXHLevel1 5 2 2 2" xfId="23915" xr:uid="{00000000-0005-0000-0000-000047C40000}"/>
    <cellStyle name="SAPBEXHLevel1 5 2 2 3" xfId="55288" xr:uid="{C2D7D477-69AE-4764-A9BA-81158A1810FA}"/>
    <cellStyle name="SAPBEXHLevel1 5 2 2 4" xfId="56296" xr:uid="{E1B45302-67F2-491B-8698-D53DE5A22D5C}"/>
    <cellStyle name="SAPBEXHLevel1 5 2 3" xfId="23916" xr:uid="{00000000-0005-0000-0000-000048C40000}"/>
    <cellStyle name="SAPBEXHLevel1 5 2 4" xfId="54708" xr:uid="{ACFF0E5B-8EA5-4535-B3CE-B2EC2AAEDDEA}"/>
    <cellStyle name="SAPBEXHLevel1 5 2 5" xfId="55815" xr:uid="{1305ED6D-80C7-4116-AA8A-7B023853BF0A}"/>
    <cellStyle name="SAPBEXHLevel1 5 3" xfId="23917" xr:uid="{00000000-0005-0000-0000-000049C40000}"/>
    <cellStyle name="SAPBEXHLevel1 5 3 2" xfId="55069" xr:uid="{31226930-D1F1-4260-BD1D-FF74409E1D67}"/>
    <cellStyle name="SAPBEXHLevel1 5 3 3" xfId="56077" xr:uid="{19253FD8-D447-4484-B128-8B3270F84FF3}"/>
    <cellStyle name="SAPBEXHLevel1 5 4" xfId="54489" xr:uid="{D9D4BED4-67D9-4461-804B-1BA28FFB0150}"/>
    <cellStyle name="SAPBEXHLevel1 5 5" xfId="55596" xr:uid="{936DB144-CC05-43BC-B529-83F895FD1BA9}"/>
    <cellStyle name="SAPBEXHLevel1 6" xfId="23918" xr:uid="{00000000-0005-0000-0000-00004AC40000}"/>
    <cellStyle name="SAPBEXHLevel1 6 2" xfId="23919" xr:uid="{00000000-0005-0000-0000-00004BC40000}"/>
    <cellStyle name="SAPBEXHLevel1 6 2 2" xfId="23920" xr:uid="{00000000-0005-0000-0000-00004CC40000}"/>
    <cellStyle name="SAPBEXHLevel1 6 2 2 2" xfId="23921" xr:uid="{00000000-0005-0000-0000-00004DC40000}"/>
    <cellStyle name="SAPBEXHLevel1 6 2 3" xfId="55133" xr:uid="{F3E2C76D-B534-44F8-9AB6-D643AE876BA3}"/>
    <cellStyle name="SAPBEXHLevel1 6 2 4" xfId="56141" xr:uid="{637E8A41-2F8F-4803-BB77-249B42C2E880}"/>
    <cellStyle name="SAPBEXHLevel1 6 3" xfId="23922" xr:uid="{00000000-0005-0000-0000-00004EC40000}"/>
    <cellStyle name="SAPBEXHLevel1 6 4" xfId="54553" xr:uid="{84FB5B00-4FDE-4C8B-8560-FDFB6557087A}"/>
    <cellStyle name="SAPBEXHLevel1 6 5" xfId="55660" xr:uid="{E62586A9-D11E-4FEF-BAD4-9779CC57DB0B}"/>
    <cellStyle name="SAPBEXHLevel1 7" xfId="23923" xr:uid="{00000000-0005-0000-0000-00004FC40000}"/>
    <cellStyle name="SAPBEXHLevel1 7 2" xfId="23924" xr:uid="{00000000-0005-0000-0000-000050C40000}"/>
    <cellStyle name="SAPBEXHLevel1 7 2 2" xfId="23925" xr:uid="{00000000-0005-0000-0000-000051C40000}"/>
    <cellStyle name="SAPBEXHLevel1 7 2 2 2" xfId="23926" xr:uid="{00000000-0005-0000-0000-000052C40000}"/>
    <cellStyle name="SAPBEXHLevel1 7 2 3" xfId="55354" xr:uid="{44AF7F09-894F-497F-A2A2-2A8354C7D966}"/>
    <cellStyle name="SAPBEXHLevel1 7 2 4" xfId="56353" xr:uid="{989DE36D-48A5-42BB-9A4A-B0127DEEC02D}"/>
    <cellStyle name="SAPBEXHLevel1 7 3" xfId="23927" xr:uid="{00000000-0005-0000-0000-000053C40000}"/>
    <cellStyle name="SAPBEXHLevel1 7 4" xfId="54774" xr:uid="{75244919-8C77-41FA-9AFE-FD0109DDCAB4}"/>
    <cellStyle name="SAPBEXHLevel1 7 5" xfId="55872" xr:uid="{5055915C-6537-4F42-B616-76C0264DFFDD}"/>
    <cellStyle name="SAPBEXHLevel1 8" xfId="23928" xr:uid="{00000000-0005-0000-0000-000054C40000}"/>
    <cellStyle name="SAPBEXHLevel1 8 2" xfId="23929" xr:uid="{00000000-0005-0000-0000-000055C40000}"/>
    <cellStyle name="SAPBEXHLevel1 8 2 2" xfId="23930" xr:uid="{00000000-0005-0000-0000-000056C40000}"/>
    <cellStyle name="SAPBEXHLevel1 8 2 2 2" xfId="23931" xr:uid="{00000000-0005-0000-0000-000057C40000}"/>
    <cellStyle name="SAPBEXHLevel1 8 2 3" xfId="55396" xr:uid="{1DBEA5E6-ECBF-4693-9A94-1E3659599C5D}"/>
    <cellStyle name="SAPBEXHLevel1 8 2 4" xfId="56381" xr:uid="{4A6A4EC4-BFBE-4BDB-B228-EA49845EB562}"/>
    <cellStyle name="SAPBEXHLevel1 8 3" xfId="23932" xr:uid="{00000000-0005-0000-0000-000058C40000}"/>
    <cellStyle name="SAPBEXHLevel1 8 4" xfId="54816" xr:uid="{7FAF8EB6-109C-4665-915E-2582CD948E53}"/>
    <cellStyle name="SAPBEXHLevel1 8 5" xfId="55900" xr:uid="{7906CB9F-21DF-4740-ABF9-86875C4CE681}"/>
    <cellStyle name="SAPBEXHLevel1 9" xfId="23933" xr:uid="{00000000-0005-0000-0000-000059C40000}"/>
    <cellStyle name="SAPBEXHLevel1 9 2" xfId="23934" xr:uid="{00000000-0005-0000-0000-00005AC40000}"/>
    <cellStyle name="SAPBEXHLevel1 9 2 2" xfId="23935" xr:uid="{00000000-0005-0000-0000-00005BC40000}"/>
    <cellStyle name="SAPBEXHLevel1 9 2 2 2" xfId="23936" xr:uid="{00000000-0005-0000-0000-00005CC40000}"/>
    <cellStyle name="SAPBEXHLevel1 9 2 3" xfId="55442" xr:uid="{85079B39-2054-4DA7-AD4C-98F630D8222D}"/>
    <cellStyle name="SAPBEXHLevel1 9 2 4" xfId="56427" xr:uid="{D9A1F7E8-CC6E-4BF7-AF3D-F0CF7DCDC403}"/>
    <cellStyle name="SAPBEXHLevel1 9 3" xfId="23937" xr:uid="{00000000-0005-0000-0000-00005DC40000}"/>
    <cellStyle name="SAPBEXHLevel1 9 4" xfId="54862" xr:uid="{8276D88D-0107-4F6A-87D2-CB84305B8364}"/>
    <cellStyle name="SAPBEXHLevel1 9 5" xfId="55946" xr:uid="{FFF84357-04F7-4792-933D-8AFDFE963CC7}"/>
    <cellStyle name="SAPBEXHLevel1_AFE Structure" xfId="23938" xr:uid="{00000000-0005-0000-0000-00005EC40000}"/>
    <cellStyle name="SAPBEXHLevel1X" xfId="23939" xr:uid="{00000000-0005-0000-0000-00005FC40000}"/>
    <cellStyle name="SAPBEXHLevel1X 10" xfId="23940" xr:uid="{00000000-0005-0000-0000-000060C40000}"/>
    <cellStyle name="SAPBEXHLevel1X 10 2" xfId="23941" xr:uid="{00000000-0005-0000-0000-000061C40000}"/>
    <cellStyle name="SAPBEXHLevel1X 10 2 2" xfId="23942" xr:uid="{00000000-0005-0000-0000-000062C40000}"/>
    <cellStyle name="SAPBEXHLevel1X 10 2 2 2" xfId="23943" xr:uid="{00000000-0005-0000-0000-000063C40000}"/>
    <cellStyle name="SAPBEXHLevel1X 10 3" xfId="23944" xr:uid="{00000000-0005-0000-0000-000064C40000}"/>
    <cellStyle name="SAPBEXHLevel1X 11" xfId="23945" xr:uid="{00000000-0005-0000-0000-000065C40000}"/>
    <cellStyle name="SAPBEXHLevel1X 11 2" xfId="23946" xr:uid="{00000000-0005-0000-0000-000066C40000}"/>
    <cellStyle name="SAPBEXHLevel1X 11 2 2" xfId="23947" xr:uid="{00000000-0005-0000-0000-000067C40000}"/>
    <cellStyle name="SAPBEXHLevel1X 11 2 2 2" xfId="23948" xr:uid="{00000000-0005-0000-0000-000068C40000}"/>
    <cellStyle name="SAPBEXHLevel1X 11 3" xfId="23949" xr:uid="{00000000-0005-0000-0000-000069C40000}"/>
    <cellStyle name="SAPBEXHLevel1X 12" xfId="23950" xr:uid="{00000000-0005-0000-0000-00006AC40000}"/>
    <cellStyle name="SAPBEXHLevel1X 12 2" xfId="23951" xr:uid="{00000000-0005-0000-0000-00006BC40000}"/>
    <cellStyle name="SAPBEXHLevel1X 12 2 2" xfId="23952" xr:uid="{00000000-0005-0000-0000-00006CC40000}"/>
    <cellStyle name="SAPBEXHLevel1X 12 2 2 2" xfId="23953" xr:uid="{00000000-0005-0000-0000-00006DC40000}"/>
    <cellStyle name="SAPBEXHLevel1X 12 3" xfId="23954" xr:uid="{00000000-0005-0000-0000-00006EC40000}"/>
    <cellStyle name="SAPBEXHLevel1X 13" xfId="23955" xr:uid="{00000000-0005-0000-0000-00006FC40000}"/>
    <cellStyle name="SAPBEXHLevel1X 13 2" xfId="23956" xr:uid="{00000000-0005-0000-0000-000070C40000}"/>
    <cellStyle name="SAPBEXHLevel1X 13 2 2" xfId="23957" xr:uid="{00000000-0005-0000-0000-000071C40000}"/>
    <cellStyle name="SAPBEXHLevel1X 13 2 2 2" xfId="23958" xr:uid="{00000000-0005-0000-0000-000072C40000}"/>
    <cellStyle name="SAPBEXHLevel1X 13 3" xfId="23959" xr:uid="{00000000-0005-0000-0000-000073C40000}"/>
    <cellStyle name="SAPBEXHLevel1X 14" xfId="23960" xr:uid="{00000000-0005-0000-0000-000074C40000}"/>
    <cellStyle name="SAPBEXHLevel1X 14 2" xfId="23961" xr:uid="{00000000-0005-0000-0000-000075C40000}"/>
    <cellStyle name="SAPBEXHLevel1X 14 2 2" xfId="23962" xr:uid="{00000000-0005-0000-0000-000076C40000}"/>
    <cellStyle name="SAPBEXHLevel1X 14 2 2 2" xfId="23963" xr:uid="{00000000-0005-0000-0000-000077C40000}"/>
    <cellStyle name="SAPBEXHLevel1X 14 2 2 2 2" xfId="23964" xr:uid="{00000000-0005-0000-0000-000078C40000}"/>
    <cellStyle name="SAPBEXHLevel1X 14 2 3" xfId="23965" xr:uid="{00000000-0005-0000-0000-000079C40000}"/>
    <cellStyle name="SAPBEXHLevel1X 14 3" xfId="23966" xr:uid="{00000000-0005-0000-0000-00007AC40000}"/>
    <cellStyle name="SAPBEXHLevel1X 14 3 2" xfId="23967" xr:uid="{00000000-0005-0000-0000-00007BC40000}"/>
    <cellStyle name="SAPBEXHLevel1X 14 3 2 2" xfId="23968" xr:uid="{00000000-0005-0000-0000-00007CC40000}"/>
    <cellStyle name="SAPBEXHLevel1X 14 4" xfId="23969" xr:uid="{00000000-0005-0000-0000-00007DC40000}"/>
    <cellStyle name="SAPBEXHLevel1X 15" xfId="23970" xr:uid="{00000000-0005-0000-0000-00007EC40000}"/>
    <cellStyle name="SAPBEXHLevel1X 15 2" xfId="23971" xr:uid="{00000000-0005-0000-0000-00007FC40000}"/>
    <cellStyle name="SAPBEXHLevel1X 15 2 2" xfId="23972" xr:uid="{00000000-0005-0000-0000-000080C40000}"/>
    <cellStyle name="SAPBEXHLevel1X 15 2 2 2" xfId="23973" xr:uid="{00000000-0005-0000-0000-000081C40000}"/>
    <cellStyle name="SAPBEXHLevel1X 15 3" xfId="23974" xr:uid="{00000000-0005-0000-0000-000082C40000}"/>
    <cellStyle name="SAPBEXHLevel1X 16" xfId="23975" xr:uid="{00000000-0005-0000-0000-000083C40000}"/>
    <cellStyle name="SAPBEXHLevel1X 16 2" xfId="23976" xr:uid="{00000000-0005-0000-0000-000084C40000}"/>
    <cellStyle name="SAPBEXHLevel1X 16 2 2" xfId="23977" xr:uid="{00000000-0005-0000-0000-000085C40000}"/>
    <cellStyle name="SAPBEXHLevel1X 17" xfId="23978" xr:uid="{00000000-0005-0000-0000-000086C40000}"/>
    <cellStyle name="SAPBEXHLevel1X 18" xfId="54353" xr:uid="{137E9E9C-EC89-441B-BE89-3533EC5E1BF5}"/>
    <cellStyle name="SAPBEXHLevel1X 19" xfId="55492" xr:uid="{D84C293F-B5E4-4B4F-B553-B977504DD3BF}"/>
    <cellStyle name="SAPBEXHLevel1X 2" xfId="23979" xr:uid="{00000000-0005-0000-0000-000087C40000}"/>
    <cellStyle name="SAPBEXHLevel1X 2 2" xfId="23980" xr:uid="{00000000-0005-0000-0000-000088C40000}"/>
    <cellStyle name="SAPBEXHLevel1X 2 2 2" xfId="23981" xr:uid="{00000000-0005-0000-0000-000089C40000}"/>
    <cellStyle name="SAPBEXHLevel1X 2 2 2 2" xfId="23982" xr:uid="{00000000-0005-0000-0000-00008AC40000}"/>
    <cellStyle name="SAPBEXHLevel1X 2 2 2 2 2" xfId="52125" xr:uid="{00000000-0005-0000-0000-00008BC40000}"/>
    <cellStyle name="SAPBEXHLevel1X 2 2 2 2 2 2" xfId="52126" xr:uid="{00000000-0005-0000-0000-00008CC40000}"/>
    <cellStyle name="SAPBEXHLevel1X 2 2 2 2 2 2 2" xfId="52127" xr:uid="{00000000-0005-0000-0000-00008DC40000}"/>
    <cellStyle name="SAPBEXHLevel1X 2 2 2 2 2 3" xfId="52128" xr:uid="{00000000-0005-0000-0000-00008EC40000}"/>
    <cellStyle name="SAPBEXHLevel1X 2 2 2 2 3" xfId="52129" xr:uid="{00000000-0005-0000-0000-00008FC40000}"/>
    <cellStyle name="SAPBEXHLevel1X 2 2 2 2 3 2" xfId="52130" xr:uid="{00000000-0005-0000-0000-000090C40000}"/>
    <cellStyle name="SAPBEXHLevel1X 2 2 2 2 4" xfId="52131" xr:uid="{00000000-0005-0000-0000-000091C40000}"/>
    <cellStyle name="SAPBEXHLevel1X 2 2 2 3" xfId="23983" xr:uid="{00000000-0005-0000-0000-000092C40000}"/>
    <cellStyle name="SAPBEXHLevel1X 2 2 2 3 2" xfId="52132" xr:uid="{00000000-0005-0000-0000-000093C40000}"/>
    <cellStyle name="SAPBEXHLevel1X 2 2 2 3 2 2" xfId="52133" xr:uid="{00000000-0005-0000-0000-000094C40000}"/>
    <cellStyle name="SAPBEXHLevel1X 2 2 2 3 3" xfId="52134" xr:uid="{00000000-0005-0000-0000-000095C40000}"/>
    <cellStyle name="SAPBEXHLevel1X 2 2 2 4" xfId="52135" xr:uid="{00000000-0005-0000-0000-000096C40000}"/>
    <cellStyle name="SAPBEXHLevel1X 2 2 2 5" xfId="55220" xr:uid="{99A479CB-F664-445E-8BA6-07FA873B59A6}"/>
    <cellStyle name="SAPBEXHLevel1X 2 2 2 6" xfId="56228" xr:uid="{5503E3D9-096E-4912-9671-5BCDA0A5C442}"/>
    <cellStyle name="SAPBEXHLevel1X 2 2 3" xfId="23984" xr:uid="{00000000-0005-0000-0000-000097C40000}"/>
    <cellStyle name="SAPBEXHLevel1X 2 2 3 2" xfId="52136" xr:uid="{00000000-0005-0000-0000-000098C40000}"/>
    <cellStyle name="SAPBEXHLevel1X 2 2 3 2 2" xfId="52137" xr:uid="{00000000-0005-0000-0000-000099C40000}"/>
    <cellStyle name="SAPBEXHLevel1X 2 2 3 2 2 2" xfId="52138" xr:uid="{00000000-0005-0000-0000-00009AC40000}"/>
    <cellStyle name="SAPBEXHLevel1X 2 2 3 2 3" xfId="52139" xr:uid="{00000000-0005-0000-0000-00009BC40000}"/>
    <cellStyle name="SAPBEXHLevel1X 2 2 3 3" xfId="52140" xr:uid="{00000000-0005-0000-0000-00009CC40000}"/>
    <cellStyle name="SAPBEXHLevel1X 2 2 3 3 2" xfId="52141" xr:uid="{00000000-0005-0000-0000-00009DC40000}"/>
    <cellStyle name="SAPBEXHLevel1X 2 2 3 4" xfId="52142" xr:uid="{00000000-0005-0000-0000-00009EC40000}"/>
    <cellStyle name="SAPBEXHLevel1X 2 2 4" xfId="52143" xr:uid="{00000000-0005-0000-0000-00009FC40000}"/>
    <cellStyle name="SAPBEXHLevel1X 2 2 4 2" xfId="52144" xr:uid="{00000000-0005-0000-0000-0000A0C40000}"/>
    <cellStyle name="SAPBEXHLevel1X 2 2 4 2 2" xfId="52145" xr:uid="{00000000-0005-0000-0000-0000A1C40000}"/>
    <cellStyle name="SAPBEXHLevel1X 2 2 4 3" xfId="52146" xr:uid="{00000000-0005-0000-0000-0000A2C40000}"/>
    <cellStyle name="SAPBEXHLevel1X 2 2 5" xfId="52147" xr:uid="{00000000-0005-0000-0000-0000A3C40000}"/>
    <cellStyle name="SAPBEXHLevel1X 2 2 6" xfId="54640" xr:uid="{6F72B47F-DFDB-49D8-8B64-F1E4EA681043}"/>
    <cellStyle name="SAPBEXHLevel1X 2 2 7" xfId="55747" xr:uid="{C262A7A4-3FED-4E27-8798-9CA7BC8810A9}"/>
    <cellStyle name="SAPBEXHLevel1X 2 3" xfId="23985" xr:uid="{00000000-0005-0000-0000-0000A4C40000}"/>
    <cellStyle name="SAPBEXHLevel1X 2 3 2" xfId="52148" xr:uid="{00000000-0005-0000-0000-0000A5C40000}"/>
    <cellStyle name="SAPBEXHLevel1X 2 3 2 2" xfId="52149" xr:uid="{00000000-0005-0000-0000-0000A6C40000}"/>
    <cellStyle name="SAPBEXHLevel1X 2 3 2 2 2" xfId="52150" xr:uid="{00000000-0005-0000-0000-0000A7C40000}"/>
    <cellStyle name="SAPBEXHLevel1X 2 3 2 2 2 2" xfId="52151" xr:uid="{00000000-0005-0000-0000-0000A8C40000}"/>
    <cellStyle name="SAPBEXHLevel1X 2 3 2 2 3" xfId="52152" xr:uid="{00000000-0005-0000-0000-0000A9C40000}"/>
    <cellStyle name="SAPBEXHLevel1X 2 3 2 3" xfId="52153" xr:uid="{00000000-0005-0000-0000-0000AAC40000}"/>
    <cellStyle name="SAPBEXHLevel1X 2 3 2 3 2" xfId="52154" xr:uid="{00000000-0005-0000-0000-0000ABC40000}"/>
    <cellStyle name="SAPBEXHLevel1X 2 3 2 4" xfId="52155" xr:uid="{00000000-0005-0000-0000-0000ACC40000}"/>
    <cellStyle name="SAPBEXHLevel1X 2 3 2 5" xfId="55263" xr:uid="{2FC88419-929B-4AE5-87EC-36F3A032D320}"/>
    <cellStyle name="SAPBEXHLevel1X 2 3 2 6" xfId="56271" xr:uid="{45C825F7-70CD-4B0E-A7F0-C11E9AB7A881}"/>
    <cellStyle name="SAPBEXHLevel1X 2 3 3" xfId="52156" xr:uid="{00000000-0005-0000-0000-0000ADC40000}"/>
    <cellStyle name="SAPBEXHLevel1X 2 3 3 2" xfId="52157" xr:uid="{00000000-0005-0000-0000-0000AEC40000}"/>
    <cellStyle name="SAPBEXHLevel1X 2 3 3 2 2" xfId="52158" xr:uid="{00000000-0005-0000-0000-0000AFC40000}"/>
    <cellStyle name="SAPBEXHLevel1X 2 3 3 3" xfId="52159" xr:uid="{00000000-0005-0000-0000-0000B0C40000}"/>
    <cellStyle name="SAPBEXHLevel1X 2 3 4" xfId="52160" xr:uid="{00000000-0005-0000-0000-0000B1C40000}"/>
    <cellStyle name="SAPBEXHLevel1X 2 3 5" xfId="54683" xr:uid="{5EAD8F26-7D60-4C2C-B179-FB65B37904B2}"/>
    <cellStyle name="SAPBEXHLevel1X 2 3 6" xfId="55790" xr:uid="{5B8099B3-9FD7-46C3-BC6A-DFE72CD2BAD1}"/>
    <cellStyle name="SAPBEXHLevel1X 2 4" xfId="52161" xr:uid="{00000000-0005-0000-0000-0000B2C40000}"/>
    <cellStyle name="SAPBEXHLevel1X 2 4 2" xfId="52162" xr:uid="{00000000-0005-0000-0000-0000B3C40000}"/>
    <cellStyle name="SAPBEXHLevel1X 2 4 2 2" xfId="52163" xr:uid="{00000000-0005-0000-0000-0000B4C40000}"/>
    <cellStyle name="SAPBEXHLevel1X 2 4 2 2 2" xfId="52164" xr:uid="{00000000-0005-0000-0000-0000B5C40000}"/>
    <cellStyle name="SAPBEXHLevel1X 2 4 2 3" xfId="52165" xr:uid="{00000000-0005-0000-0000-0000B6C40000}"/>
    <cellStyle name="SAPBEXHLevel1X 2 4 3" xfId="52166" xr:uid="{00000000-0005-0000-0000-0000B7C40000}"/>
    <cellStyle name="SAPBEXHLevel1X 2 4 3 2" xfId="52167" xr:uid="{00000000-0005-0000-0000-0000B8C40000}"/>
    <cellStyle name="SAPBEXHLevel1X 2 4 4" xfId="52168" xr:uid="{00000000-0005-0000-0000-0000B9C40000}"/>
    <cellStyle name="SAPBEXHLevel1X 2 4 5" xfId="55042" xr:uid="{F3F04E80-4C4F-456B-A4CE-1CAFD978420A}"/>
    <cellStyle name="SAPBEXHLevel1X 2 4 6" xfId="56052" xr:uid="{E60FB457-9AE5-4D8C-B1F6-61E29AE1D612}"/>
    <cellStyle name="SAPBEXHLevel1X 2 5" xfId="52169" xr:uid="{00000000-0005-0000-0000-0000BAC40000}"/>
    <cellStyle name="SAPBEXHLevel1X 2 5 2" xfId="52170" xr:uid="{00000000-0005-0000-0000-0000BBC40000}"/>
    <cellStyle name="SAPBEXHLevel1X 2 5 2 2" xfId="52171" xr:uid="{00000000-0005-0000-0000-0000BCC40000}"/>
    <cellStyle name="SAPBEXHLevel1X 2 5 3" xfId="52172" xr:uid="{00000000-0005-0000-0000-0000BDC40000}"/>
    <cellStyle name="SAPBEXHLevel1X 2 6" xfId="52173" xr:uid="{00000000-0005-0000-0000-0000BEC40000}"/>
    <cellStyle name="SAPBEXHLevel1X 2 7" xfId="54462" xr:uid="{C0989D7A-F7D0-4072-BEB1-4ACB4C71BF3B}"/>
    <cellStyle name="SAPBEXHLevel1X 2 8" xfId="55571" xr:uid="{E22524DA-1054-459B-B6AC-06864ECF5D0E}"/>
    <cellStyle name="SAPBEXHLevel1X 3" xfId="23986" xr:uid="{00000000-0005-0000-0000-0000BFC40000}"/>
    <cellStyle name="SAPBEXHLevel1X 3 2" xfId="23987" xr:uid="{00000000-0005-0000-0000-0000C0C40000}"/>
    <cellStyle name="SAPBEXHLevel1X 3 2 2" xfId="23988" xr:uid="{00000000-0005-0000-0000-0000C1C40000}"/>
    <cellStyle name="SAPBEXHLevel1X 3 2 2 2" xfId="23989" xr:uid="{00000000-0005-0000-0000-0000C2C40000}"/>
    <cellStyle name="SAPBEXHLevel1X 3 2 2 2 2" xfId="52174" xr:uid="{00000000-0005-0000-0000-0000C3C40000}"/>
    <cellStyle name="SAPBEXHLevel1X 3 2 2 2 2 2" xfId="52175" xr:uid="{00000000-0005-0000-0000-0000C4C40000}"/>
    <cellStyle name="SAPBEXHLevel1X 3 2 2 2 3" xfId="52176" xr:uid="{00000000-0005-0000-0000-0000C5C40000}"/>
    <cellStyle name="SAPBEXHLevel1X 3 2 2 3" xfId="23990" xr:uid="{00000000-0005-0000-0000-0000C6C40000}"/>
    <cellStyle name="SAPBEXHLevel1X 3 2 2 3 2" xfId="52177" xr:uid="{00000000-0005-0000-0000-0000C7C40000}"/>
    <cellStyle name="SAPBEXHLevel1X 3 2 2 4" xfId="52178" xr:uid="{00000000-0005-0000-0000-0000C8C40000}"/>
    <cellStyle name="SAPBEXHLevel1X 3 2 2 5" xfId="55187" xr:uid="{B39C619B-8F22-43AE-AA74-221E34227DFC}"/>
    <cellStyle name="SAPBEXHLevel1X 3 2 2 6" xfId="56195" xr:uid="{BFDBB8FD-C836-405A-887E-644117241E2A}"/>
    <cellStyle name="SAPBEXHLevel1X 3 2 3" xfId="23991" xr:uid="{00000000-0005-0000-0000-0000C9C40000}"/>
    <cellStyle name="SAPBEXHLevel1X 3 2 3 2" xfId="52179" xr:uid="{00000000-0005-0000-0000-0000CAC40000}"/>
    <cellStyle name="SAPBEXHLevel1X 3 2 3 2 2" xfId="52180" xr:uid="{00000000-0005-0000-0000-0000CBC40000}"/>
    <cellStyle name="SAPBEXHLevel1X 3 2 3 3" xfId="52181" xr:uid="{00000000-0005-0000-0000-0000CCC40000}"/>
    <cellStyle name="SAPBEXHLevel1X 3 2 4" xfId="52182" xr:uid="{00000000-0005-0000-0000-0000CDC40000}"/>
    <cellStyle name="SAPBEXHLevel1X 3 2 5" xfId="54607" xr:uid="{853390DB-9353-43F3-AE08-FA527DA78AD8}"/>
    <cellStyle name="SAPBEXHLevel1X 3 2 6" xfId="55714" xr:uid="{E90E0C08-E28B-4226-A88E-488FD89C4B62}"/>
    <cellStyle name="SAPBEXHLevel1X 3 3" xfId="23992" xr:uid="{00000000-0005-0000-0000-0000CEC40000}"/>
    <cellStyle name="SAPBEXHLevel1X 3 3 2" xfId="52183" xr:uid="{00000000-0005-0000-0000-0000CFC40000}"/>
    <cellStyle name="SAPBEXHLevel1X 3 3 2 2" xfId="52184" xr:uid="{00000000-0005-0000-0000-0000D0C40000}"/>
    <cellStyle name="SAPBEXHLevel1X 3 3 2 2 2" xfId="52185" xr:uid="{00000000-0005-0000-0000-0000D1C40000}"/>
    <cellStyle name="SAPBEXHLevel1X 3 3 2 3" xfId="52186" xr:uid="{00000000-0005-0000-0000-0000D2C40000}"/>
    <cellStyle name="SAPBEXHLevel1X 3 3 2 4" xfId="55117" xr:uid="{69984D2D-7D13-40F9-9BF9-70AD0B5AE8C4}"/>
    <cellStyle name="SAPBEXHLevel1X 3 3 2 5" xfId="56125" xr:uid="{797614C9-EFEC-4ED5-8BDE-E93F88F42B54}"/>
    <cellStyle name="SAPBEXHLevel1X 3 3 3" xfId="52187" xr:uid="{00000000-0005-0000-0000-0000D3C40000}"/>
    <cellStyle name="SAPBEXHLevel1X 3 3 3 2" xfId="52188" xr:uid="{00000000-0005-0000-0000-0000D4C40000}"/>
    <cellStyle name="SAPBEXHLevel1X 3 3 4" xfId="52189" xr:uid="{00000000-0005-0000-0000-0000D5C40000}"/>
    <cellStyle name="SAPBEXHLevel1X 3 3 5" xfId="54537" xr:uid="{2A3EC383-704B-4034-8BBC-D5E9DF7F6131}"/>
    <cellStyle name="SAPBEXHLevel1X 3 3 6" xfId="55644" xr:uid="{70BD8490-5D20-4CC5-973B-391FD2C7D65F}"/>
    <cellStyle name="SAPBEXHLevel1X 3 4" xfId="52190" xr:uid="{00000000-0005-0000-0000-0000D6C40000}"/>
    <cellStyle name="SAPBEXHLevel1X 3 4 2" xfId="52191" xr:uid="{00000000-0005-0000-0000-0000D7C40000}"/>
    <cellStyle name="SAPBEXHLevel1X 3 4 2 2" xfId="52192" xr:uid="{00000000-0005-0000-0000-0000D8C40000}"/>
    <cellStyle name="SAPBEXHLevel1X 3 4 3" xfId="52193" xr:uid="{00000000-0005-0000-0000-0000D9C40000}"/>
    <cellStyle name="SAPBEXHLevel1X 3 4 4" xfId="54997" xr:uid="{6DF87EDF-C506-49A2-B58D-1D2210EED6FB}"/>
    <cellStyle name="SAPBEXHLevel1X 3 4 5" xfId="56016" xr:uid="{BB431233-28E2-4BCB-9277-F2104360D139}"/>
    <cellStyle name="SAPBEXHLevel1X 3 5" xfId="52194" xr:uid="{00000000-0005-0000-0000-0000DAC40000}"/>
    <cellStyle name="SAPBEXHLevel1X 3 6" xfId="54417" xr:uid="{C153022A-ED12-449D-9291-0D54D7289B8E}"/>
    <cellStyle name="SAPBEXHLevel1X 3 7" xfId="55535" xr:uid="{41BA7A75-729A-4B8C-8BD8-B7AB294D4BF7}"/>
    <cellStyle name="SAPBEXHLevel1X 4" xfId="23993" xr:uid="{00000000-0005-0000-0000-0000DBC40000}"/>
    <cellStyle name="SAPBEXHLevel1X 4 2" xfId="23994" xr:uid="{00000000-0005-0000-0000-0000DCC40000}"/>
    <cellStyle name="SAPBEXHLevel1X 4 2 2" xfId="23995" xr:uid="{00000000-0005-0000-0000-0000DDC40000}"/>
    <cellStyle name="SAPBEXHLevel1X 4 2 2 2" xfId="23996" xr:uid="{00000000-0005-0000-0000-0000DEC40000}"/>
    <cellStyle name="SAPBEXHLevel1X 4 2 2 2 2" xfId="52195" xr:uid="{00000000-0005-0000-0000-0000DFC40000}"/>
    <cellStyle name="SAPBEXHLevel1X 4 2 2 3" xfId="52196" xr:uid="{00000000-0005-0000-0000-0000E0C40000}"/>
    <cellStyle name="SAPBEXHLevel1X 4 2 2 4" xfId="55303" xr:uid="{48DAB9FC-E5C9-4C5A-9C38-69213025DFD8}"/>
    <cellStyle name="SAPBEXHLevel1X 4 2 2 5" xfId="56311" xr:uid="{E03C2B20-3F4C-4311-95DA-CBDE7A655A5E}"/>
    <cellStyle name="SAPBEXHLevel1X 4 2 3" xfId="23997" xr:uid="{00000000-0005-0000-0000-0000E1C40000}"/>
    <cellStyle name="SAPBEXHLevel1X 4 2 3 2" xfId="52197" xr:uid="{00000000-0005-0000-0000-0000E2C40000}"/>
    <cellStyle name="SAPBEXHLevel1X 4 2 4" xfId="52198" xr:uid="{00000000-0005-0000-0000-0000E3C40000}"/>
    <cellStyle name="SAPBEXHLevel1X 4 2 5" xfId="54723" xr:uid="{7D28FBF9-9738-45F4-8683-0923AE215288}"/>
    <cellStyle name="SAPBEXHLevel1X 4 2 6" xfId="55830" xr:uid="{EEE6F31E-BAED-4873-A26D-36A284B573D6}"/>
    <cellStyle name="SAPBEXHLevel1X 4 3" xfId="23998" xr:uid="{00000000-0005-0000-0000-0000E4C40000}"/>
    <cellStyle name="SAPBEXHLevel1X 4 3 2" xfId="52199" xr:uid="{00000000-0005-0000-0000-0000E5C40000}"/>
    <cellStyle name="SAPBEXHLevel1X 4 3 2 2" xfId="52200" xr:uid="{00000000-0005-0000-0000-0000E6C40000}"/>
    <cellStyle name="SAPBEXHLevel1X 4 3 3" xfId="52201" xr:uid="{00000000-0005-0000-0000-0000E7C40000}"/>
    <cellStyle name="SAPBEXHLevel1X 4 3 4" xfId="55084" xr:uid="{A45C64C1-92A3-435A-83DF-E350A50D443F}"/>
    <cellStyle name="SAPBEXHLevel1X 4 3 5" xfId="56092" xr:uid="{31F39611-A0B7-4645-B3C9-02B3609E315C}"/>
    <cellStyle name="SAPBEXHLevel1X 4 4" xfId="52202" xr:uid="{00000000-0005-0000-0000-0000E8C40000}"/>
    <cellStyle name="SAPBEXHLevel1X 4 5" xfId="54504" xr:uid="{87BF1A39-D3DD-4DA4-8A95-CFEAC63335DF}"/>
    <cellStyle name="SAPBEXHLevel1X 4 6" xfId="55611" xr:uid="{694990FD-1362-4D01-856D-93B978585415}"/>
    <cellStyle name="SAPBEXHLevel1X 5" xfId="23999" xr:uid="{00000000-0005-0000-0000-0000E9C40000}"/>
    <cellStyle name="SAPBEXHLevel1X 5 2" xfId="24000" xr:uid="{00000000-0005-0000-0000-0000EAC40000}"/>
    <cellStyle name="SAPBEXHLevel1X 5 2 2" xfId="24001" xr:uid="{00000000-0005-0000-0000-0000EBC40000}"/>
    <cellStyle name="SAPBEXHLevel1X 5 2 2 2" xfId="24002" xr:uid="{00000000-0005-0000-0000-0000ECC40000}"/>
    <cellStyle name="SAPBEXHLevel1X 5 2 3" xfId="52203" xr:uid="{00000000-0005-0000-0000-0000EDC40000}"/>
    <cellStyle name="SAPBEXHLevel1X 5 2 4" xfId="55131" xr:uid="{F8555577-D61E-43B9-A6E0-6B2F00398EAB}"/>
    <cellStyle name="SAPBEXHLevel1X 5 2 5" xfId="56139" xr:uid="{A1E5624B-411D-48D2-AB57-C24EC7AC427B}"/>
    <cellStyle name="SAPBEXHLevel1X 5 3" xfId="24003" xr:uid="{00000000-0005-0000-0000-0000EEC40000}"/>
    <cellStyle name="SAPBEXHLevel1X 5 3 2" xfId="52204" xr:uid="{00000000-0005-0000-0000-0000EFC40000}"/>
    <cellStyle name="SAPBEXHLevel1X 5 4" xfId="52205" xr:uid="{00000000-0005-0000-0000-0000F0C40000}"/>
    <cellStyle name="SAPBEXHLevel1X 5 5" xfId="54551" xr:uid="{477DC2D9-63F5-428B-9989-C93B6F6BF8D8}"/>
    <cellStyle name="SAPBEXHLevel1X 5 6" xfId="55658" xr:uid="{6583565A-72A5-4A55-8B15-A8217D1F2670}"/>
    <cellStyle name="SAPBEXHLevel1X 6" xfId="24004" xr:uid="{00000000-0005-0000-0000-0000F1C40000}"/>
    <cellStyle name="SAPBEXHLevel1X 6 2" xfId="24005" xr:uid="{00000000-0005-0000-0000-0000F2C40000}"/>
    <cellStyle name="SAPBEXHLevel1X 6 2 2" xfId="24006" xr:uid="{00000000-0005-0000-0000-0000F3C40000}"/>
    <cellStyle name="SAPBEXHLevel1X 6 2 2 2" xfId="24007" xr:uid="{00000000-0005-0000-0000-0000F4C40000}"/>
    <cellStyle name="SAPBEXHLevel1X 6 2 3" xfId="55352" xr:uid="{013015CD-9600-448E-B43F-A6840F659698}"/>
    <cellStyle name="SAPBEXHLevel1X 6 2 4" xfId="56351" xr:uid="{A4E107B6-C38C-413E-BED9-143CD34B63B8}"/>
    <cellStyle name="SAPBEXHLevel1X 6 3" xfId="24008" xr:uid="{00000000-0005-0000-0000-0000F5C40000}"/>
    <cellStyle name="SAPBEXHLevel1X 6 4" xfId="54772" xr:uid="{36F926CF-3ADE-4CE2-9AEF-158074A99D11}"/>
    <cellStyle name="SAPBEXHLevel1X 6 5" xfId="55870" xr:uid="{97A087A9-D7E5-47A4-B49B-A283A7FC6CB1}"/>
    <cellStyle name="SAPBEXHLevel1X 7" xfId="24009" xr:uid="{00000000-0005-0000-0000-0000F6C40000}"/>
    <cellStyle name="SAPBEXHLevel1X 7 2" xfId="24010" xr:uid="{00000000-0005-0000-0000-0000F7C40000}"/>
    <cellStyle name="SAPBEXHLevel1X 7 2 2" xfId="24011" xr:uid="{00000000-0005-0000-0000-0000F8C40000}"/>
    <cellStyle name="SAPBEXHLevel1X 7 2 2 2" xfId="24012" xr:uid="{00000000-0005-0000-0000-0000F9C40000}"/>
    <cellStyle name="SAPBEXHLevel1X 7 2 3" xfId="55406" xr:uid="{2D75CB9A-445C-479E-BB5F-EC5B726D816A}"/>
    <cellStyle name="SAPBEXHLevel1X 7 2 4" xfId="56391" xr:uid="{B168714F-5669-4E33-AC51-A32A386DBE3F}"/>
    <cellStyle name="SAPBEXHLevel1X 7 3" xfId="24013" xr:uid="{00000000-0005-0000-0000-0000FAC40000}"/>
    <cellStyle name="SAPBEXHLevel1X 7 4" xfId="54826" xr:uid="{B256327A-1D47-4301-8139-2E15FD231434}"/>
    <cellStyle name="SAPBEXHLevel1X 7 5" xfId="55910" xr:uid="{B8B50709-06D3-49A8-BF42-66B268BE9C81}"/>
    <cellStyle name="SAPBEXHLevel1X 8" xfId="24014" xr:uid="{00000000-0005-0000-0000-0000FBC40000}"/>
    <cellStyle name="SAPBEXHLevel1X 8 2" xfId="24015" xr:uid="{00000000-0005-0000-0000-0000FCC40000}"/>
    <cellStyle name="SAPBEXHLevel1X 8 2 2" xfId="24016" xr:uid="{00000000-0005-0000-0000-0000FDC40000}"/>
    <cellStyle name="SAPBEXHLevel1X 8 2 2 2" xfId="24017" xr:uid="{00000000-0005-0000-0000-0000FEC40000}"/>
    <cellStyle name="SAPBEXHLevel1X 8 2 3" xfId="55422" xr:uid="{E7A2C964-2781-4EDA-8856-F5358D0C5A46}"/>
    <cellStyle name="SAPBEXHLevel1X 8 2 4" xfId="56407" xr:uid="{B694F8CF-4FC0-49CB-9A49-AC795184DAA3}"/>
    <cellStyle name="SAPBEXHLevel1X 8 3" xfId="24018" xr:uid="{00000000-0005-0000-0000-0000FFC40000}"/>
    <cellStyle name="SAPBEXHLevel1X 8 4" xfId="54842" xr:uid="{A794A04B-2869-45FD-B74D-C6DDCEF44127}"/>
    <cellStyle name="SAPBEXHLevel1X 8 5" xfId="55926" xr:uid="{E10BF09E-81B8-41B8-8B37-A40DC004630A}"/>
    <cellStyle name="SAPBEXHLevel1X 9" xfId="24019" xr:uid="{00000000-0005-0000-0000-000000C50000}"/>
    <cellStyle name="SAPBEXHLevel1X 9 2" xfId="24020" xr:uid="{00000000-0005-0000-0000-000001C50000}"/>
    <cellStyle name="SAPBEXHLevel1X 9 2 2" xfId="24021" xr:uid="{00000000-0005-0000-0000-000002C50000}"/>
    <cellStyle name="SAPBEXHLevel1X 9 2 2 2" xfId="24022" xr:uid="{00000000-0005-0000-0000-000003C50000}"/>
    <cellStyle name="SAPBEXHLevel1X 9 3" xfId="24023" xr:uid="{00000000-0005-0000-0000-000004C50000}"/>
    <cellStyle name="SAPBEXHLevel1X 9 4" xfId="54938" xr:uid="{B4EBBB51-EE3B-4236-9224-29E5D1DA400B}"/>
    <cellStyle name="SAPBEXHLevel1X 9 5" xfId="55973" xr:uid="{75815B37-7849-4BC2-9B79-4A70A479A3C1}"/>
    <cellStyle name="SAPBEXHLevel1X_AFE Structure" xfId="24024" xr:uid="{00000000-0005-0000-0000-000005C50000}"/>
    <cellStyle name="SAPBEXHLevel2" xfId="24025" xr:uid="{00000000-0005-0000-0000-000006C50000}"/>
    <cellStyle name="SAPBEXHLevel2 10" xfId="24026" xr:uid="{00000000-0005-0000-0000-000007C50000}"/>
    <cellStyle name="SAPBEXHLevel2 10 2" xfId="24027" xr:uid="{00000000-0005-0000-0000-000008C50000}"/>
    <cellStyle name="SAPBEXHLevel2 10 2 2" xfId="24028" xr:uid="{00000000-0005-0000-0000-000009C50000}"/>
    <cellStyle name="SAPBEXHLevel2 10 2 2 2" xfId="24029" xr:uid="{00000000-0005-0000-0000-00000AC50000}"/>
    <cellStyle name="SAPBEXHLevel2 10 3" xfId="24030" xr:uid="{00000000-0005-0000-0000-00000BC50000}"/>
    <cellStyle name="SAPBEXHLevel2 10 4" xfId="54939" xr:uid="{C22572BA-9C61-4317-973F-C262F2A2F348}"/>
    <cellStyle name="SAPBEXHLevel2 10 5" xfId="55974" xr:uid="{EBA90AE1-701C-4503-A970-F5ED2E8AC74B}"/>
    <cellStyle name="SAPBEXHLevel2 11" xfId="24031" xr:uid="{00000000-0005-0000-0000-00000CC50000}"/>
    <cellStyle name="SAPBEXHLevel2 11 2" xfId="24032" xr:uid="{00000000-0005-0000-0000-00000DC50000}"/>
    <cellStyle name="SAPBEXHLevel2 11 2 2" xfId="24033" xr:uid="{00000000-0005-0000-0000-00000EC50000}"/>
    <cellStyle name="SAPBEXHLevel2 11 2 2 2" xfId="24034" xr:uid="{00000000-0005-0000-0000-00000FC50000}"/>
    <cellStyle name="SAPBEXHLevel2 11 3" xfId="24035" xr:uid="{00000000-0005-0000-0000-000010C50000}"/>
    <cellStyle name="SAPBEXHLevel2 12" xfId="24036" xr:uid="{00000000-0005-0000-0000-000011C50000}"/>
    <cellStyle name="SAPBEXHLevel2 12 2" xfId="24037" xr:uid="{00000000-0005-0000-0000-000012C50000}"/>
    <cellStyle name="SAPBEXHLevel2 12 2 2" xfId="24038" xr:uid="{00000000-0005-0000-0000-000013C50000}"/>
    <cellStyle name="SAPBEXHLevel2 12 2 2 2" xfId="24039" xr:uid="{00000000-0005-0000-0000-000014C50000}"/>
    <cellStyle name="SAPBEXHLevel2 12 3" xfId="24040" xr:uid="{00000000-0005-0000-0000-000015C50000}"/>
    <cellStyle name="SAPBEXHLevel2 13" xfId="24041" xr:uid="{00000000-0005-0000-0000-000016C50000}"/>
    <cellStyle name="SAPBEXHLevel2 13 2" xfId="24042" xr:uid="{00000000-0005-0000-0000-000017C50000}"/>
    <cellStyle name="SAPBEXHLevel2 13 2 2" xfId="24043" xr:uid="{00000000-0005-0000-0000-000018C50000}"/>
    <cellStyle name="SAPBEXHLevel2 13 2 2 2" xfId="24044" xr:uid="{00000000-0005-0000-0000-000019C50000}"/>
    <cellStyle name="SAPBEXHLevel2 13 3" xfId="24045" xr:uid="{00000000-0005-0000-0000-00001AC50000}"/>
    <cellStyle name="SAPBEXHLevel2 14" xfId="24046" xr:uid="{00000000-0005-0000-0000-00001BC50000}"/>
    <cellStyle name="SAPBEXHLevel2 14 2" xfId="24047" xr:uid="{00000000-0005-0000-0000-00001CC50000}"/>
    <cellStyle name="SAPBEXHLevel2 14 2 2" xfId="24048" xr:uid="{00000000-0005-0000-0000-00001DC50000}"/>
    <cellStyle name="SAPBEXHLevel2 14 2 2 2" xfId="24049" xr:uid="{00000000-0005-0000-0000-00001EC50000}"/>
    <cellStyle name="SAPBEXHLevel2 14 3" xfId="24050" xr:uid="{00000000-0005-0000-0000-00001FC50000}"/>
    <cellStyle name="SAPBEXHLevel2 15" xfId="24051" xr:uid="{00000000-0005-0000-0000-000020C50000}"/>
    <cellStyle name="SAPBEXHLevel2 15 2" xfId="24052" xr:uid="{00000000-0005-0000-0000-000021C50000}"/>
    <cellStyle name="SAPBEXHLevel2 15 2 2" xfId="24053" xr:uid="{00000000-0005-0000-0000-000022C50000}"/>
    <cellStyle name="SAPBEXHLevel2 15 2 2 2" xfId="24054" xr:uid="{00000000-0005-0000-0000-000023C50000}"/>
    <cellStyle name="SAPBEXHLevel2 15 3" xfId="24055" xr:uid="{00000000-0005-0000-0000-000024C50000}"/>
    <cellStyle name="SAPBEXHLevel2 16" xfId="24056" xr:uid="{00000000-0005-0000-0000-000025C50000}"/>
    <cellStyle name="SAPBEXHLevel2 16 2" xfId="24057" xr:uid="{00000000-0005-0000-0000-000026C50000}"/>
    <cellStyle name="SAPBEXHLevel2 16 2 2" xfId="24058" xr:uid="{00000000-0005-0000-0000-000027C50000}"/>
    <cellStyle name="SAPBEXHLevel2 16 2 2 2" xfId="24059" xr:uid="{00000000-0005-0000-0000-000028C50000}"/>
    <cellStyle name="SAPBEXHLevel2 16 3" xfId="24060" xr:uid="{00000000-0005-0000-0000-000029C50000}"/>
    <cellStyle name="SAPBEXHLevel2 17" xfId="24061" xr:uid="{00000000-0005-0000-0000-00002AC50000}"/>
    <cellStyle name="SAPBEXHLevel2 17 2" xfId="24062" xr:uid="{00000000-0005-0000-0000-00002BC50000}"/>
    <cellStyle name="SAPBEXHLevel2 17 2 2" xfId="24063" xr:uid="{00000000-0005-0000-0000-00002CC50000}"/>
    <cellStyle name="SAPBEXHLevel2 17 2 2 2" xfId="24064" xr:uid="{00000000-0005-0000-0000-00002DC50000}"/>
    <cellStyle name="SAPBEXHLevel2 17 3" xfId="24065" xr:uid="{00000000-0005-0000-0000-00002EC50000}"/>
    <cellStyle name="SAPBEXHLevel2 18" xfId="24066" xr:uid="{00000000-0005-0000-0000-00002FC50000}"/>
    <cellStyle name="SAPBEXHLevel2 18 2" xfId="24067" xr:uid="{00000000-0005-0000-0000-000030C50000}"/>
    <cellStyle name="SAPBEXHLevel2 18 2 2" xfId="24068" xr:uid="{00000000-0005-0000-0000-000031C50000}"/>
    <cellStyle name="SAPBEXHLevel2 18 2 2 2" xfId="24069" xr:uid="{00000000-0005-0000-0000-000032C50000}"/>
    <cellStyle name="SAPBEXHLevel2 18 3" xfId="24070" xr:uid="{00000000-0005-0000-0000-000033C50000}"/>
    <cellStyle name="SAPBEXHLevel2 19" xfId="24071" xr:uid="{00000000-0005-0000-0000-000034C50000}"/>
    <cellStyle name="SAPBEXHLevel2 19 2" xfId="24072" xr:uid="{00000000-0005-0000-0000-000035C50000}"/>
    <cellStyle name="SAPBEXHLevel2 19 2 2" xfId="24073" xr:uid="{00000000-0005-0000-0000-000036C50000}"/>
    <cellStyle name="SAPBEXHLevel2 19 2 2 2" xfId="24074" xr:uid="{00000000-0005-0000-0000-000037C50000}"/>
    <cellStyle name="SAPBEXHLevel2 19 3" xfId="24075" xr:uid="{00000000-0005-0000-0000-000038C50000}"/>
    <cellStyle name="SAPBEXHLevel2 2" xfId="24076" xr:uid="{00000000-0005-0000-0000-000039C50000}"/>
    <cellStyle name="SAPBEXHLevel2 2 10" xfId="54355" xr:uid="{D71BD6D2-7789-4356-A3C3-7AB492142AC8}"/>
    <cellStyle name="SAPBEXHLevel2 2 11" xfId="55494" xr:uid="{3D2BC1FC-2450-4DEB-80A3-2377FB4029EE}"/>
    <cellStyle name="SAPBEXHLevel2 2 2" xfId="24077" xr:uid="{00000000-0005-0000-0000-00003AC50000}"/>
    <cellStyle name="SAPBEXHLevel2 2 2 2" xfId="24078" xr:uid="{00000000-0005-0000-0000-00003BC50000}"/>
    <cellStyle name="SAPBEXHLevel2 2 2 2 2" xfId="24079" xr:uid="{00000000-0005-0000-0000-00003CC50000}"/>
    <cellStyle name="SAPBEXHLevel2 2 2 2 2 2" xfId="24080" xr:uid="{00000000-0005-0000-0000-00003DC50000}"/>
    <cellStyle name="SAPBEXHLevel2 2 2 2 2 2 2" xfId="52206" xr:uid="{00000000-0005-0000-0000-00003EC50000}"/>
    <cellStyle name="SAPBEXHLevel2 2 2 2 2 2 2 2" xfId="52207" xr:uid="{00000000-0005-0000-0000-00003FC50000}"/>
    <cellStyle name="SAPBEXHLevel2 2 2 2 2 2 3" xfId="52208" xr:uid="{00000000-0005-0000-0000-000040C50000}"/>
    <cellStyle name="SAPBEXHLevel2 2 2 2 2 3" xfId="52209" xr:uid="{00000000-0005-0000-0000-000041C50000}"/>
    <cellStyle name="SAPBEXHLevel2 2 2 2 2 3 2" xfId="52210" xr:uid="{00000000-0005-0000-0000-000042C50000}"/>
    <cellStyle name="SAPBEXHLevel2 2 2 2 2 4" xfId="52211" xr:uid="{00000000-0005-0000-0000-000043C50000}"/>
    <cellStyle name="SAPBEXHLevel2 2 2 2 2 5" xfId="55222" xr:uid="{C4541BCE-F71F-40C0-89AB-481C83D6716A}"/>
    <cellStyle name="SAPBEXHLevel2 2 2 2 2 6" xfId="56230" xr:uid="{EC2255A7-7EC5-46EF-9148-943A50BC4F4E}"/>
    <cellStyle name="SAPBEXHLevel2 2 2 2 3" xfId="24081" xr:uid="{00000000-0005-0000-0000-000044C50000}"/>
    <cellStyle name="SAPBEXHLevel2 2 2 2 3 2" xfId="52212" xr:uid="{00000000-0005-0000-0000-000045C50000}"/>
    <cellStyle name="SAPBEXHLevel2 2 2 2 3 2 2" xfId="52213" xr:uid="{00000000-0005-0000-0000-000046C50000}"/>
    <cellStyle name="SAPBEXHLevel2 2 2 2 3 3" xfId="52214" xr:uid="{00000000-0005-0000-0000-000047C50000}"/>
    <cellStyle name="SAPBEXHLevel2 2 2 2 4" xfId="52215" xr:uid="{00000000-0005-0000-0000-000048C50000}"/>
    <cellStyle name="SAPBEXHLevel2 2 2 2 5" xfId="54642" xr:uid="{C43CE183-6F8E-47B1-90EC-179D3DBD001C}"/>
    <cellStyle name="SAPBEXHLevel2 2 2 2 6" xfId="55749" xr:uid="{869C9505-B254-4877-889F-D99B48AB246A}"/>
    <cellStyle name="SAPBEXHLevel2 2 2 3" xfId="24082" xr:uid="{00000000-0005-0000-0000-000049C50000}"/>
    <cellStyle name="SAPBEXHLevel2 2 2 3 2" xfId="52216" xr:uid="{00000000-0005-0000-0000-00004AC50000}"/>
    <cellStyle name="SAPBEXHLevel2 2 2 3 2 2" xfId="52217" xr:uid="{00000000-0005-0000-0000-00004BC50000}"/>
    <cellStyle name="SAPBEXHLevel2 2 2 3 2 2 2" xfId="52218" xr:uid="{00000000-0005-0000-0000-00004CC50000}"/>
    <cellStyle name="SAPBEXHLevel2 2 2 3 2 3" xfId="52219" xr:uid="{00000000-0005-0000-0000-00004DC50000}"/>
    <cellStyle name="SAPBEXHLevel2 2 2 3 2 4" xfId="55265" xr:uid="{10933057-51F5-47B4-A938-3380B7B58043}"/>
    <cellStyle name="SAPBEXHLevel2 2 2 3 2 5" xfId="56273" xr:uid="{B2710F10-9E4C-493B-9611-BB4D6ACEDEF6}"/>
    <cellStyle name="SAPBEXHLevel2 2 2 3 3" xfId="52220" xr:uid="{00000000-0005-0000-0000-00004EC50000}"/>
    <cellStyle name="SAPBEXHLevel2 2 2 3 3 2" xfId="52221" xr:uid="{00000000-0005-0000-0000-00004FC50000}"/>
    <cellStyle name="SAPBEXHLevel2 2 2 3 4" xfId="52222" xr:uid="{00000000-0005-0000-0000-000050C50000}"/>
    <cellStyle name="SAPBEXHLevel2 2 2 3 5" xfId="54685" xr:uid="{7FE870DE-36DD-4937-AF92-BDB40C4444F1}"/>
    <cellStyle name="SAPBEXHLevel2 2 2 3 6" xfId="55792" xr:uid="{6406CA21-4459-49FD-B72C-B84B9502CEF9}"/>
    <cellStyle name="SAPBEXHLevel2 2 2 4" xfId="24083" xr:uid="{00000000-0005-0000-0000-000051C50000}"/>
    <cellStyle name="SAPBEXHLevel2 2 2 4 2" xfId="52223" xr:uid="{00000000-0005-0000-0000-000052C50000}"/>
    <cellStyle name="SAPBEXHLevel2 2 2 4 2 2" xfId="52224" xr:uid="{00000000-0005-0000-0000-000053C50000}"/>
    <cellStyle name="SAPBEXHLevel2 2 2 4 3" xfId="52225" xr:uid="{00000000-0005-0000-0000-000054C50000}"/>
    <cellStyle name="SAPBEXHLevel2 2 2 4 4" xfId="55044" xr:uid="{0DC08AE0-273A-4448-8F4F-4070B86B99B2}"/>
    <cellStyle name="SAPBEXHLevel2 2 2 4 5" xfId="56054" xr:uid="{E6D8035B-19DD-4FDA-9E49-F5F6AE1F5EF4}"/>
    <cellStyle name="SAPBEXHLevel2 2 2 5" xfId="52226" xr:uid="{00000000-0005-0000-0000-000055C50000}"/>
    <cellStyle name="SAPBEXHLevel2 2 2 6" xfId="54464" xr:uid="{365FD366-AD98-45C3-8FAE-837794FFF5ED}"/>
    <cellStyle name="SAPBEXHLevel2 2 2 7" xfId="55573" xr:uid="{0CFC9981-A2D9-49A0-BA67-BDBC9F54CE10}"/>
    <cellStyle name="SAPBEXHLevel2 2 3" xfId="24084" xr:uid="{00000000-0005-0000-0000-000056C50000}"/>
    <cellStyle name="SAPBEXHLevel2 2 3 2" xfId="24085" xr:uid="{00000000-0005-0000-0000-000057C50000}"/>
    <cellStyle name="SAPBEXHLevel2 2 3 2 2" xfId="24086" xr:uid="{00000000-0005-0000-0000-000058C50000}"/>
    <cellStyle name="SAPBEXHLevel2 2 3 2 2 2" xfId="52227" xr:uid="{00000000-0005-0000-0000-000059C50000}"/>
    <cellStyle name="SAPBEXHLevel2 2 3 2 2 2 2" xfId="52228" xr:uid="{00000000-0005-0000-0000-00005AC50000}"/>
    <cellStyle name="SAPBEXHLevel2 2 3 2 2 3" xfId="52229" xr:uid="{00000000-0005-0000-0000-00005BC50000}"/>
    <cellStyle name="SAPBEXHLevel2 2 3 2 2 4" xfId="55188" xr:uid="{D66E9711-92FC-4682-8221-D3473A0B6D25}"/>
    <cellStyle name="SAPBEXHLevel2 2 3 2 2 5" xfId="56196" xr:uid="{097168F3-5101-4975-BFAD-ADF3F09C70E0}"/>
    <cellStyle name="SAPBEXHLevel2 2 3 2 3" xfId="52230" xr:uid="{00000000-0005-0000-0000-00005CC50000}"/>
    <cellStyle name="SAPBEXHLevel2 2 3 2 3 2" xfId="52231" xr:uid="{00000000-0005-0000-0000-00005DC50000}"/>
    <cellStyle name="SAPBEXHLevel2 2 3 2 4" xfId="52232" xr:uid="{00000000-0005-0000-0000-00005EC50000}"/>
    <cellStyle name="SAPBEXHLevel2 2 3 2 5" xfId="54608" xr:uid="{E2890F45-A6BA-4BBB-85F1-8288D3F723CF}"/>
    <cellStyle name="SAPBEXHLevel2 2 3 2 6" xfId="55715" xr:uid="{3937058F-DD3A-4E0E-91F0-49A685BE6AEA}"/>
    <cellStyle name="SAPBEXHLevel2 2 3 3" xfId="24087" xr:uid="{00000000-0005-0000-0000-00005FC50000}"/>
    <cellStyle name="SAPBEXHLevel2 2 3 3 2" xfId="52233" xr:uid="{00000000-0005-0000-0000-000060C50000}"/>
    <cellStyle name="SAPBEXHLevel2 2 3 3 2 2" xfId="52234" xr:uid="{00000000-0005-0000-0000-000061C50000}"/>
    <cellStyle name="SAPBEXHLevel2 2 3 3 2 3" xfId="55159" xr:uid="{CDD4F8DD-9DFB-494F-9EB0-627775CB28E5}"/>
    <cellStyle name="SAPBEXHLevel2 2 3 3 2 4" xfId="56167" xr:uid="{BDFD3746-3E1E-4169-A4E4-0A0CDCEB2560}"/>
    <cellStyle name="SAPBEXHLevel2 2 3 3 3" xfId="52235" xr:uid="{00000000-0005-0000-0000-000062C50000}"/>
    <cellStyle name="SAPBEXHLevel2 2 3 3 4" xfId="54579" xr:uid="{C75FC12D-1EAB-4E6F-A1E2-E46218FDAB87}"/>
    <cellStyle name="SAPBEXHLevel2 2 3 3 5" xfId="55686" xr:uid="{7F181E79-2C2B-49DF-8E20-3300E496F9CD}"/>
    <cellStyle name="SAPBEXHLevel2 2 3 4" xfId="52236" xr:uid="{00000000-0005-0000-0000-000063C50000}"/>
    <cellStyle name="SAPBEXHLevel2 2 3 4 2" xfId="54998" xr:uid="{DD466AA9-F0BE-4A63-B6F3-55EFA28EB957}"/>
    <cellStyle name="SAPBEXHLevel2 2 3 4 3" xfId="56017" xr:uid="{0F909122-944D-42E4-9152-CD5A94B2CD74}"/>
    <cellStyle name="SAPBEXHLevel2 2 3 5" xfId="54418" xr:uid="{16FBC18F-B4D8-4F20-98C7-E62F06D56708}"/>
    <cellStyle name="SAPBEXHLevel2 2 3 6" xfId="55536" xr:uid="{A538D0D9-720A-4716-A38D-F94675F67EEA}"/>
    <cellStyle name="SAPBEXHLevel2 2 4" xfId="24088" xr:uid="{00000000-0005-0000-0000-000064C50000}"/>
    <cellStyle name="SAPBEXHLevel2 2 4 2" xfId="24089" xr:uid="{00000000-0005-0000-0000-000065C50000}"/>
    <cellStyle name="SAPBEXHLevel2 2 4 2 2" xfId="52237" xr:uid="{00000000-0005-0000-0000-000066C50000}"/>
    <cellStyle name="SAPBEXHLevel2 2 4 2 2 2" xfId="52238" xr:uid="{00000000-0005-0000-0000-000067C50000}"/>
    <cellStyle name="SAPBEXHLevel2 2 4 2 2 3" xfId="55290" xr:uid="{7E4C1C3A-72B1-41E4-ADCB-7EB0FC67CBF7}"/>
    <cellStyle name="SAPBEXHLevel2 2 4 2 2 4" xfId="56298" xr:uid="{4CFF5BE1-2B48-4B04-9928-0E1D288C7457}"/>
    <cellStyle name="SAPBEXHLevel2 2 4 2 3" xfId="52239" xr:uid="{00000000-0005-0000-0000-000068C50000}"/>
    <cellStyle name="SAPBEXHLevel2 2 4 2 4" xfId="54710" xr:uid="{D59F3DCC-7C42-4197-AD07-3D9F0E7301D6}"/>
    <cellStyle name="SAPBEXHLevel2 2 4 2 5" xfId="55817" xr:uid="{AC2BCAC2-1D66-40FC-BE19-5F1F34A48023}"/>
    <cellStyle name="SAPBEXHLevel2 2 4 3" xfId="52240" xr:uid="{00000000-0005-0000-0000-000069C50000}"/>
    <cellStyle name="SAPBEXHLevel2 2 4 3 2" xfId="52241" xr:uid="{00000000-0005-0000-0000-00006AC50000}"/>
    <cellStyle name="SAPBEXHLevel2 2 4 3 3" xfId="55071" xr:uid="{67FC1BE1-DDCC-4190-B242-5E067B1C62A6}"/>
    <cellStyle name="SAPBEXHLevel2 2 4 3 4" xfId="56079" xr:uid="{6C18FFCB-F77B-4B76-9EDE-D8C087C2D62B}"/>
    <cellStyle name="SAPBEXHLevel2 2 4 4" xfId="52242" xr:uid="{00000000-0005-0000-0000-00006BC50000}"/>
    <cellStyle name="SAPBEXHLevel2 2 4 5" xfId="54491" xr:uid="{1A9DAA0F-62DB-4716-90FC-0E0994759AE4}"/>
    <cellStyle name="SAPBEXHLevel2 2 4 6" xfId="55598" xr:uid="{5E2A1270-BDFF-4F95-A5A0-6E14B371BF6A}"/>
    <cellStyle name="SAPBEXHLevel2 2 5" xfId="52243" xr:uid="{00000000-0005-0000-0000-00006CC50000}"/>
    <cellStyle name="SAPBEXHLevel2 2 5 2" xfId="52244" xr:uid="{00000000-0005-0000-0000-00006DC50000}"/>
    <cellStyle name="SAPBEXHLevel2 2 5 2 2" xfId="52245" xr:uid="{00000000-0005-0000-0000-00006EC50000}"/>
    <cellStyle name="SAPBEXHLevel2 2 5 2 3" xfId="55129" xr:uid="{5FA247BE-928D-4379-BAE9-6E9A14359078}"/>
    <cellStyle name="SAPBEXHLevel2 2 5 2 4" xfId="56137" xr:uid="{970E4F57-155A-4419-861E-5FF69503A408}"/>
    <cellStyle name="SAPBEXHLevel2 2 5 3" xfId="52246" xr:uid="{00000000-0005-0000-0000-00006FC50000}"/>
    <cellStyle name="SAPBEXHLevel2 2 5 4" xfId="54549" xr:uid="{57D16D4F-F46C-4B41-9AFB-CCCA22D3B3D3}"/>
    <cellStyle name="SAPBEXHLevel2 2 5 5" xfId="55656" xr:uid="{9D516096-0A97-4EBB-B6C5-DA6A0AA68D52}"/>
    <cellStyle name="SAPBEXHLevel2 2 6" xfId="52247" xr:uid="{00000000-0005-0000-0000-000070C50000}"/>
    <cellStyle name="SAPBEXHLevel2 2 6 2" xfId="55351" xr:uid="{42481E39-58D0-4ADD-B25A-4634337C1F19}"/>
    <cellStyle name="SAPBEXHLevel2 2 6 2 2" xfId="56350" xr:uid="{39CDBB73-7520-4796-B4F6-CF64ACA97BB2}"/>
    <cellStyle name="SAPBEXHLevel2 2 6 3" xfId="54771" xr:uid="{B2B65CED-F7C5-4BD2-85B9-845F74A1F295}"/>
    <cellStyle name="SAPBEXHLevel2 2 6 4" xfId="55869" xr:uid="{D8FEA5E7-06E8-490F-AC63-4FDC70D18E8D}"/>
    <cellStyle name="SAPBEXHLevel2 2 7" xfId="52248" xr:uid="{00000000-0005-0000-0000-000071C50000}"/>
    <cellStyle name="SAPBEXHLevel2 2 7 2" xfId="55434" xr:uid="{8C5738AD-A04C-4DDF-B917-874B1FB49C8D}"/>
    <cellStyle name="SAPBEXHLevel2 2 7 2 2" xfId="56419" xr:uid="{1C37D170-D605-4DEF-9910-F911AF692A2C}"/>
    <cellStyle name="SAPBEXHLevel2 2 7 3" xfId="54854" xr:uid="{92B0D117-1C3C-48E9-B9E9-E40FA76C9597}"/>
    <cellStyle name="SAPBEXHLevel2 2 7 4" xfId="55938" xr:uid="{53F6B404-796B-4BA1-8655-DD56D8BEC642}"/>
    <cellStyle name="SAPBEXHLevel2 2 8" xfId="52249" xr:uid="{00000000-0005-0000-0000-000072C50000}"/>
    <cellStyle name="SAPBEXHLevel2 2 8 2" xfId="55401" xr:uid="{8C4593DA-4E47-449D-80D8-70D3C8B500F8}"/>
    <cellStyle name="SAPBEXHLevel2 2 8 2 2" xfId="56386" xr:uid="{5FB0BC14-E210-4E35-B1D1-1BEB2A90F53D}"/>
    <cellStyle name="SAPBEXHLevel2 2 8 3" xfId="54821" xr:uid="{BAB2E1CB-C80A-4473-9C9B-41A7F09E9BE1}"/>
    <cellStyle name="SAPBEXHLevel2 2 8 4" xfId="55905" xr:uid="{A79D709D-2AFC-437A-A722-33EE0DCD1DDF}"/>
    <cellStyle name="SAPBEXHLevel2 2 9" xfId="52250" xr:uid="{00000000-0005-0000-0000-000073C50000}"/>
    <cellStyle name="SAPBEXHLevel2 2 9 2" xfId="54940" xr:uid="{5C3811E1-E574-4446-8B71-9A1C3EF0E25F}"/>
    <cellStyle name="SAPBEXHLevel2 2 9 3" xfId="55975" xr:uid="{E46D06F9-4CFF-47BB-8F71-8194D447B666}"/>
    <cellStyle name="SAPBEXHLevel2 20" xfId="24090" xr:uid="{00000000-0005-0000-0000-000074C50000}"/>
    <cellStyle name="SAPBEXHLevel2 20 2" xfId="24091" xr:uid="{00000000-0005-0000-0000-000075C50000}"/>
    <cellStyle name="SAPBEXHLevel2 20 2 2" xfId="24092" xr:uid="{00000000-0005-0000-0000-000076C50000}"/>
    <cellStyle name="SAPBEXHLevel2 20 2 2 2" xfId="24093" xr:uid="{00000000-0005-0000-0000-000077C50000}"/>
    <cellStyle name="SAPBEXHLevel2 20 3" xfId="24094" xr:uid="{00000000-0005-0000-0000-000078C50000}"/>
    <cellStyle name="SAPBEXHLevel2 21" xfId="24095" xr:uid="{00000000-0005-0000-0000-000079C50000}"/>
    <cellStyle name="SAPBEXHLevel2 21 2" xfId="24096" xr:uid="{00000000-0005-0000-0000-00007AC50000}"/>
    <cellStyle name="SAPBEXHLevel2 21 2 2" xfId="24097" xr:uid="{00000000-0005-0000-0000-00007BC50000}"/>
    <cellStyle name="SAPBEXHLevel2 21 2 2 2" xfId="24098" xr:uid="{00000000-0005-0000-0000-00007CC50000}"/>
    <cellStyle name="SAPBEXHLevel2 21 3" xfId="24099" xr:uid="{00000000-0005-0000-0000-00007DC50000}"/>
    <cellStyle name="SAPBEXHLevel2 22" xfId="24100" xr:uid="{00000000-0005-0000-0000-00007EC50000}"/>
    <cellStyle name="SAPBEXHLevel2 22 2" xfId="24101" xr:uid="{00000000-0005-0000-0000-00007FC50000}"/>
    <cellStyle name="SAPBEXHLevel2 22 2 2" xfId="24102" xr:uid="{00000000-0005-0000-0000-000080C50000}"/>
    <cellStyle name="SAPBEXHLevel2 23" xfId="24103" xr:uid="{00000000-0005-0000-0000-000081C50000}"/>
    <cellStyle name="SAPBEXHLevel2 24" xfId="54354" xr:uid="{45376636-CBD5-46CC-A8D7-28EC13747231}"/>
    <cellStyle name="SAPBEXHLevel2 25" xfId="55493" xr:uid="{B026CA16-3DF6-4B10-A607-960DE5CA048D}"/>
    <cellStyle name="SAPBEXHLevel2 3" xfId="24104" xr:uid="{00000000-0005-0000-0000-000082C50000}"/>
    <cellStyle name="SAPBEXHLevel2 3 2" xfId="24105" xr:uid="{00000000-0005-0000-0000-000083C50000}"/>
    <cellStyle name="SAPBEXHLevel2 3 2 2" xfId="24106" xr:uid="{00000000-0005-0000-0000-000084C50000}"/>
    <cellStyle name="SAPBEXHLevel2 3 2 2 2" xfId="24107" xr:uid="{00000000-0005-0000-0000-000085C50000}"/>
    <cellStyle name="SAPBEXHLevel2 3 2 2 2 2" xfId="24108" xr:uid="{00000000-0005-0000-0000-000086C50000}"/>
    <cellStyle name="SAPBEXHLevel2 3 2 2 2 2 2" xfId="52251" xr:uid="{00000000-0005-0000-0000-000087C50000}"/>
    <cellStyle name="SAPBEXHLevel2 3 2 2 2 3" xfId="52252" xr:uid="{00000000-0005-0000-0000-000088C50000}"/>
    <cellStyle name="SAPBEXHLevel2 3 2 2 3" xfId="24109" xr:uid="{00000000-0005-0000-0000-000089C50000}"/>
    <cellStyle name="SAPBEXHLevel2 3 2 2 3 2" xfId="52253" xr:uid="{00000000-0005-0000-0000-00008AC50000}"/>
    <cellStyle name="SAPBEXHLevel2 3 2 2 4" xfId="52254" xr:uid="{00000000-0005-0000-0000-00008BC50000}"/>
    <cellStyle name="SAPBEXHLevel2 3 2 2 5" xfId="55221" xr:uid="{2C69E8F5-78EF-47B1-89F2-923902DB0E94}"/>
    <cellStyle name="SAPBEXHLevel2 3 2 2 6" xfId="56229" xr:uid="{E2E315DD-3362-4DFA-AD4A-2D77E797A1D7}"/>
    <cellStyle name="SAPBEXHLevel2 3 2 3" xfId="24110" xr:uid="{00000000-0005-0000-0000-00008CC50000}"/>
    <cellStyle name="SAPBEXHLevel2 3 2 3 2" xfId="52255" xr:uid="{00000000-0005-0000-0000-00008DC50000}"/>
    <cellStyle name="SAPBEXHLevel2 3 2 3 2 2" xfId="52256" xr:uid="{00000000-0005-0000-0000-00008EC50000}"/>
    <cellStyle name="SAPBEXHLevel2 3 2 3 3" xfId="52257" xr:uid="{00000000-0005-0000-0000-00008FC50000}"/>
    <cellStyle name="SAPBEXHLevel2 3 2 4" xfId="24111" xr:uid="{00000000-0005-0000-0000-000090C50000}"/>
    <cellStyle name="SAPBEXHLevel2 3 2 5" xfId="54641" xr:uid="{802B68ED-3736-4A6D-8739-C93D67F8701E}"/>
    <cellStyle name="SAPBEXHLevel2 3 2 6" xfId="55748" xr:uid="{D256425C-D2CB-4AC5-81EC-6C37405FFEF4}"/>
    <cellStyle name="SAPBEXHLevel2 3 3" xfId="24112" xr:uid="{00000000-0005-0000-0000-000091C50000}"/>
    <cellStyle name="SAPBEXHLevel2 3 3 2" xfId="24113" xr:uid="{00000000-0005-0000-0000-000092C50000}"/>
    <cellStyle name="SAPBEXHLevel2 3 3 2 2" xfId="24114" xr:uid="{00000000-0005-0000-0000-000093C50000}"/>
    <cellStyle name="SAPBEXHLevel2 3 3 2 2 2" xfId="52258" xr:uid="{00000000-0005-0000-0000-000094C50000}"/>
    <cellStyle name="SAPBEXHLevel2 3 3 2 3" xfId="52259" xr:uid="{00000000-0005-0000-0000-000095C50000}"/>
    <cellStyle name="SAPBEXHLevel2 3 3 2 4" xfId="55264" xr:uid="{ADDA270D-D226-421F-BAE8-54E4F98A8E52}"/>
    <cellStyle name="SAPBEXHLevel2 3 3 2 5" xfId="56272" xr:uid="{2D776761-03AD-4D65-972B-F1E00230D9C6}"/>
    <cellStyle name="SAPBEXHLevel2 3 3 3" xfId="24115" xr:uid="{00000000-0005-0000-0000-000096C50000}"/>
    <cellStyle name="SAPBEXHLevel2 3 3 3 2" xfId="52260" xr:uid="{00000000-0005-0000-0000-000097C50000}"/>
    <cellStyle name="SAPBEXHLevel2 3 3 4" xfId="52261" xr:uid="{00000000-0005-0000-0000-000098C50000}"/>
    <cellStyle name="SAPBEXHLevel2 3 3 5" xfId="54684" xr:uid="{558208D8-DC0D-48A4-8A7B-C34A6104C36C}"/>
    <cellStyle name="SAPBEXHLevel2 3 3 6" xfId="55791" xr:uid="{17F7E581-0214-4D58-8A92-0EE4BC5F05D4}"/>
    <cellStyle name="SAPBEXHLevel2 3 4" xfId="24116" xr:uid="{00000000-0005-0000-0000-000099C50000}"/>
    <cellStyle name="SAPBEXHLevel2 3 4 2" xfId="52262" xr:uid="{00000000-0005-0000-0000-00009AC50000}"/>
    <cellStyle name="SAPBEXHLevel2 3 4 2 2" xfId="52263" xr:uid="{00000000-0005-0000-0000-00009BC50000}"/>
    <cellStyle name="SAPBEXHLevel2 3 4 3" xfId="52264" xr:uid="{00000000-0005-0000-0000-00009CC50000}"/>
    <cellStyle name="SAPBEXHLevel2 3 4 4" xfId="55043" xr:uid="{254B26E7-F5F9-4A45-9B6A-556CD4410D38}"/>
    <cellStyle name="SAPBEXHLevel2 3 4 5" xfId="56053" xr:uid="{0CCC3F86-D372-4BD4-8284-D3215901E9EF}"/>
    <cellStyle name="SAPBEXHLevel2 3 5" xfId="52265" xr:uid="{00000000-0005-0000-0000-00009DC50000}"/>
    <cellStyle name="SAPBEXHLevel2 3 6" xfId="54463" xr:uid="{05463BC0-8062-4388-B222-06CE2781330B}"/>
    <cellStyle name="SAPBEXHLevel2 3 7" xfId="55572" xr:uid="{9320353B-ED3C-4AB3-9408-454D4D990D7B}"/>
    <cellStyle name="SAPBEXHLevel2 4" xfId="24117" xr:uid="{00000000-0005-0000-0000-00009EC50000}"/>
    <cellStyle name="SAPBEXHLevel2 4 2" xfId="24118" xr:uid="{00000000-0005-0000-0000-00009FC50000}"/>
    <cellStyle name="SAPBEXHLevel2 4 2 2" xfId="24119" xr:uid="{00000000-0005-0000-0000-0000A0C50000}"/>
    <cellStyle name="SAPBEXHLevel2 4 2 2 2" xfId="24120" xr:uid="{00000000-0005-0000-0000-0000A1C50000}"/>
    <cellStyle name="SAPBEXHLevel2 4 2 2 2 2" xfId="52266" xr:uid="{00000000-0005-0000-0000-0000A2C50000}"/>
    <cellStyle name="SAPBEXHLevel2 4 2 2 3" xfId="24121" xr:uid="{00000000-0005-0000-0000-0000A3C50000}"/>
    <cellStyle name="SAPBEXHLevel2 4 2 2 4" xfId="55167" xr:uid="{38B66D72-A7AD-4B45-874C-4406BC129013}"/>
    <cellStyle name="SAPBEXHLevel2 4 2 2 5" xfId="56175" xr:uid="{2F931CB4-1789-4BEE-AAD9-7F6E684B0FBB}"/>
    <cellStyle name="SAPBEXHLevel2 4 2 3" xfId="24122" xr:uid="{00000000-0005-0000-0000-0000A4C50000}"/>
    <cellStyle name="SAPBEXHLevel2 4 2 3 2" xfId="52267" xr:uid="{00000000-0005-0000-0000-0000A5C50000}"/>
    <cellStyle name="SAPBEXHLevel2 4 2 4" xfId="52268" xr:uid="{00000000-0005-0000-0000-0000A6C50000}"/>
    <cellStyle name="SAPBEXHLevel2 4 2 5" xfId="54587" xr:uid="{FB28C5F0-DB31-41DE-AEA7-C9338DB5BF86}"/>
    <cellStyle name="SAPBEXHLevel2 4 2 6" xfId="55694" xr:uid="{FE8EFBDF-9484-4935-8B91-2E891872153A}"/>
    <cellStyle name="SAPBEXHLevel2 4 3" xfId="24123" xr:uid="{00000000-0005-0000-0000-0000A7C50000}"/>
    <cellStyle name="SAPBEXHLevel2 4 3 2" xfId="52269" xr:uid="{00000000-0005-0000-0000-0000A8C50000}"/>
    <cellStyle name="SAPBEXHLevel2 4 3 2 2" xfId="52270" xr:uid="{00000000-0005-0000-0000-0000A9C50000}"/>
    <cellStyle name="SAPBEXHLevel2 4 3 2 3" xfId="55180" xr:uid="{337F1FDA-99AA-430F-A529-C022575F18E1}"/>
    <cellStyle name="SAPBEXHLevel2 4 3 2 4" xfId="56188" xr:uid="{16EFB26B-7B39-4AB4-855D-6E37E71C8788}"/>
    <cellStyle name="SAPBEXHLevel2 4 3 3" xfId="52271" xr:uid="{00000000-0005-0000-0000-0000AAC50000}"/>
    <cellStyle name="SAPBEXHLevel2 4 3 4" xfId="54600" xr:uid="{C2D4EF69-4AF3-4E87-8C6E-E212F3F8D687}"/>
    <cellStyle name="SAPBEXHLevel2 4 3 5" xfId="55707" xr:uid="{A4EBF9F5-08D8-42CC-9AA2-C0F4465EC4DF}"/>
    <cellStyle name="SAPBEXHLevel2 4 4" xfId="52272" xr:uid="{00000000-0005-0000-0000-0000ABC50000}"/>
    <cellStyle name="SAPBEXHLevel2 4 4 2" xfId="54959" xr:uid="{B62D80CF-4607-4918-A77F-E9A5458D5945}"/>
    <cellStyle name="SAPBEXHLevel2 4 4 3" xfId="55992" xr:uid="{67A23B92-0E41-47D8-9C28-87E85DB7A271}"/>
    <cellStyle name="SAPBEXHLevel2 4 5" xfId="54378" xr:uid="{B76EBA45-846E-48D3-8A96-EC1389F8D4AF}"/>
    <cellStyle name="SAPBEXHLevel2 4 6" xfId="55511" xr:uid="{2181DE38-1239-4C2F-B726-E3E89EDB8768}"/>
    <cellStyle name="SAPBEXHLevel2 5" xfId="24124" xr:uid="{00000000-0005-0000-0000-0000ACC50000}"/>
    <cellStyle name="SAPBEXHLevel2 5 2" xfId="24125" xr:uid="{00000000-0005-0000-0000-0000ADC50000}"/>
    <cellStyle name="SAPBEXHLevel2 5 2 2" xfId="24126" xr:uid="{00000000-0005-0000-0000-0000AEC50000}"/>
    <cellStyle name="SAPBEXHLevel2 5 2 2 2" xfId="24127" xr:uid="{00000000-0005-0000-0000-0000AFC50000}"/>
    <cellStyle name="SAPBEXHLevel2 5 2 2 3" xfId="55289" xr:uid="{12E58BB1-37B4-46A5-968B-7507832EC705}"/>
    <cellStyle name="SAPBEXHLevel2 5 2 2 4" xfId="56297" xr:uid="{AF3A2477-32AB-4631-8361-21E077CBA7C4}"/>
    <cellStyle name="SAPBEXHLevel2 5 2 3" xfId="24128" xr:uid="{00000000-0005-0000-0000-0000B0C50000}"/>
    <cellStyle name="SAPBEXHLevel2 5 2 4" xfId="54709" xr:uid="{0F27A78B-CA9D-4853-8328-1B6CED5E9C08}"/>
    <cellStyle name="SAPBEXHLevel2 5 2 5" xfId="55816" xr:uid="{9C5358DE-FC4F-4056-A986-1D759568482F}"/>
    <cellStyle name="SAPBEXHLevel2 5 3" xfId="24129" xr:uid="{00000000-0005-0000-0000-0000B1C50000}"/>
    <cellStyle name="SAPBEXHLevel2 5 3 2" xfId="52273" xr:uid="{00000000-0005-0000-0000-0000B2C50000}"/>
    <cellStyle name="SAPBEXHLevel2 5 3 3" xfId="55070" xr:uid="{D1920B44-64F4-4F92-85F7-1A0BF4A229E3}"/>
    <cellStyle name="SAPBEXHLevel2 5 3 4" xfId="56078" xr:uid="{EF8766D5-0888-4C9D-92B9-4452DB8AF886}"/>
    <cellStyle name="SAPBEXHLevel2 5 4" xfId="52274" xr:uid="{00000000-0005-0000-0000-0000B3C50000}"/>
    <cellStyle name="SAPBEXHLevel2 5 5" xfId="54490" xr:uid="{D8F70C59-E337-4D08-83E0-8B24304F97B6}"/>
    <cellStyle name="SAPBEXHLevel2 5 6" xfId="55597" xr:uid="{6415A7C9-2DBA-4D0D-9EEF-5C54835DA715}"/>
    <cellStyle name="SAPBEXHLevel2 6" xfId="24130" xr:uid="{00000000-0005-0000-0000-0000B4C50000}"/>
    <cellStyle name="SAPBEXHLevel2 6 2" xfId="24131" xr:uid="{00000000-0005-0000-0000-0000B5C50000}"/>
    <cellStyle name="SAPBEXHLevel2 6 2 2" xfId="24132" xr:uid="{00000000-0005-0000-0000-0000B6C50000}"/>
    <cellStyle name="SAPBEXHLevel2 6 2 2 2" xfId="24133" xr:uid="{00000000-0005-0000-0000-0000B7C50000}"/>
    <cellStyle name="SAPBEXHLevel2 6 2 3" xfId="55130" xr:uid="{78FADA29-A196-470C-8F14-BB1DB1CCD493}"/>
    <cellStyle name="SAPBEXHLevel2 6 2 4" xfId="56138" xr:uid="{F5E4C84D-F3EB-41EB-9406-FD1AE8D89F11}"/>
    <cellStyle name="SAPBEXHLevel2 6 3" xfId="24134" xr:uid="{00000000-0005-0000-0000-0000B8C50000}"/>
    <cellStyle name="SAPBEXHLevel2 6 4" xfId="54550" xr:uid="{18729EA7-9836-4083-8BDC-E49AFAC8752C}"/>
    <cellStyle name="SAPBEXHLevel2 6 5" xfId="55657" xr:uid="{8E2A00EF-F063-475E-9EA1-DE875A1A4557}"/>
    <cellStyle name="SAPBEXHLevel2 7" xfId="24135" xr:uid="{00000000-0005-0000-0000-0000B9C50000}"/>
    <cellStyle name="SAPBEXHLevel2 7 2" xfId="24136" xr:uid="{00000000-0005-0000-0000-0000BAC50000}"/>
    <cellStyle name="SAPBEXHLevel2 7 2 2" xfId="24137" xr:uid="{00000000-0005-0000-0000-0000BBC50000}"/>
    <cellStyle name="SAPBEXHLevel2 7 2 2 2" xfId="24138" xr:uid="{00000000-0005-0000-0000-0000BCC50000}"/>
    <cellStyle name="SAPBEXHLevel2 7 2 3" xfId="55323" xr:uid="{43189A4E-51D9-403A-BF2B-6381F313FD10}"/>
    <cellStyle name="SAPBEXHLevel2 7 2 4" xfId="56331" xr:uid="{EF5AD377-0F3D-4FB2-AA37-11D5EFB44AF5}"/>
    <cellStyle name="SAPBEXHLevel2 7 3" xfId="24139" xr:uid="{00000000-0005-0000-0000-0000BDC50000}"/>
    <cellStyle name="SAPBEXHLevel2 7 4" xfId="54743" xr:uid="{7FFB5E29-41B8-4DD9-84D3-A6E995CCEEB9}"/>
    <cellStyle name="SAPBEXHLevel2 7 5" xfId="55850" xr:uid="{2D23198A-A477-4DFD-B576-8E26C3FCE9A4}"/>
    <cellStyle name="SAPBEXHLevel2 8" xfId="24140" xr:uid="{00000000-0005-0000-0000-0000BEC50000}"/>
    <cellStyle name="SAPBEXHLevel2 8 2" xfId="24141" xr:uid="{00000000-0005-0000-0000-0000BFC50000}"/>
    <cellStyle name="SAPBEXHLevel2 8 2 2" xfId="24142" xr:uid="{00000000-0005-0000-0000-0000C0C50000}"/>
    <cellStyle name="SAPBEXHLevel2 8 2 2 2" xfId="24143" xr:uid="{00000000-0005-0000-0000-0000C1C50000}"/>
    <cellStyle name="SAPBEXHLevel2 8 2 3" xfId="55317" xr:uid="{78CCF81D-12E9-4B16-B19B-EB0222ED4B3F}"/>
    <cellStyle name="SAPBEXHLevel2 8 2 4" xfId="56325" xr:uid="{1332C8FF-B004-4435-A0E9-366ABA2A1DFD}"/>
    <cellStyle name="SAPBEXHLevel2 8 3" xfId="24144" xr:uid="{00000000-0005-0000-0000-0000C2C50000}"/>
    <cellStyle name="SAPBEXHLevel2 8 4" xfId="54737" xr:uid="{47075755-21FB-461E-99C0-9D6215326C70}"/>
    <cellStyle name="SAPBEXHLevel2 8 5" xfId="55844" xr:uid="{36DAE013-E0F1-4E67-B7CF-EE37CF0AF27A}"/>
    <cellStyle name="SAPBEXHLevel2 9" xfId="24145" xr:uid="{00000000-0005-0000-0000-0000C3C50000}"/>
    <cellStyle name="SAPBEXHLevel2 9 2" xfId="24146" xr:uid="{00000000-0005-0000-0000-0000C4C50000}"/>
    <cellStyle name="SAPBEXHLevel2 9 2 2" xfId="24147" xr:uid="{00000000-0005-0000-0000-0000C5C50000}"/>
    <cellStyle name="SAPBEXHLevel2 9 2 2 2" xfId="24148" xr:uid="{00000000-0005-0000-0000-0000C6C50000}"/>
    <cellStyle name="SAPBEXHLevel2 9 2 3" xfId="55425" xr:uid="{0CEC3F70-685D-4EDC-B7E7-6E0D73C48815}"/>
    <cellStyle name="SAPBEXHLevel2 9 2 4" xfId="56410" xr:uid="{C192277F-9748-4CEA-8296-F0F77BF3FABC}"/>
    <cellStyle name="SAPBEXHLevel2 9 3" xfId="24149" xr:uid="{00000000-0005-0000-0000-0000C7C50000}"/>
    <cellStyle name="SAPBEXHLevel2 9 4" xfId="54845" xr:uid="{E6D2DAD9-F168-42BE-B8EB-2938C301E288}"/>
    <cellStyle name="SAPBEXHLevel2 9 5" xfId="55929" xr:uid="{1E9104BB-B7FF-4D3C-88DE-2E5050B7D71D}"/>
    <cellStyle name="SAPBEXHLevel2_AFE Structure" xfId="24150" xr:uid="{00000000-0005-0000-0000-0000C8C50000}"/>
    <cellStyle name="SAPBEXHLevel2X" xfId="24151" xr:uid="{00000000-0005-0000-0000-0000C9C50000}"/>
    <cellStyle name="SAPBEXHLevel2X 10" xfId="24152" xr:uid="{00000000-0005-0000-0000-0000CAC50000}"/>
    <cellStyle name="SAPBEXHLevel2X 10 2" xfId="24153" xr:uid="{00000000-0005-0000-0000-0000CBC50000}"/>
    <cellStyle name="SAPBEXHLevel2X 10 2 2" xfId="24154" xr:uid="{00000000-0005-0000-0000-0000CCC50000}"/>
    <cellStyle name="SAPBEXHLevel2X 10 2 2 2" xfId="24155" xr:uid="{00000000-0005-0000-0000-0000CDC50000}"/>
    <cellStyle name="SAPBEXHLevel2X 10 3" xfId="24156" xr:uid="{00000000-0005-0000-0000-0000CEC50000}"/>
    <cellStyle name="SAPBEXHLevel2X 11" xfId="24157" xr:uid="{00000000-0005-0000-0000-0000CFC50000}"/>
    <cellStyle name="SAPBEXHLevel2X 11 2" xfId="24158" xr:uid="{00000000-0005-0000-0000-0000D0C50000}"/>
    <cellStyle name="SAPBEXHLevel2X 11 2 2" xfId="24159" xr:uid="{00000000-0005-0000-0000-0000D1C50000}"/>
    <cellStyle name="SAPBEXHLevel2X 11 2 2 2" xfId="24160" xr:uid="{00000000-0005-0000-0000-0000D2C50000}"/>
    <cellStyle name="SAPBEXHLevel2X 11 3" xfId="24161" xr:uid="{00000000-0005-0000-0000-0000D3C50000}"/>
    <cellStyle name="SAPBEXHLevel2X 12" xfId="24162" xr:uid="{00000000-0005-0000-0000-0000D4C50000}"/>
    <cellStyle name="SAPBEXHLevel2X 12 2" xfId="24163" xr:uid="{00000000-0005-0000-0000-0000D5C50000}"/>
    <cellStyle name="SAPBEXHLevel2X 12 2 2" xfId="24164" xr:uid="{00000000-0005-0000-0000-0000D6C50000}"/>
    <cellStyle name="SAPBEXHLevel2X 12 2 2 2" xfId="24165" xr:uid="{00000000-0005-0000-0000-0000D7C50000}"/>
    <cellStyle name="SAPBEXHLevel2X 12 3" xfId="24166" xr:uid="{00000000-0005-0000-0000-0000D8C50000}"/>
    <cellStyle name="SAPBEXHLevel2X 13" xfId="24167" xr:uid="{00000000-0005-0000-0000-0000D9C50000}"/>
    <cellStyle name="SAPBEXHLevel2X 13 2" xfId="24168" xr:uid="{00000000-0005-0000-0000-0000DAC50000}"/>
    <cellStyle name="SAPBEXHLevel2X 13 2 2" xfId="24169" xr:uid="{00000000-0005-0000-0000-0000DBC50000}"/>
    <cellStyle name="SAPBEXHLevel2X 13 2 2 2" xfId="24170" xr:uid="{00000000-0005-0000-0000-0000DCC50000}"/>
    <cellStyle name="SAPBEXHLevel2X 13 3" xfId="24171" xr:uid="{00000000-0005-0000-0000-0000DDC50000}"/>
    <cellStyle name="SAPBEXHLevel2X 14" xfId="24172" xr:uid="{00000000-0005-0000-0000-0000DEC50000}"/>
    <cellStyle name="SAPBEXHLevel2X 14 2" xfId="24173" xr:uid="{00000000-0005-0000-0000-0000DFC50000}"/>
    <cellStyle name="SAPBEXHLevel2X 14 2 2" xfId="24174" xr:uid="{00000000-0005-0000-0000-0000E0C50000}"/>
    <cellStyle name="SAPBEXHLevel2X 14 2 2 2" xfId="24175" xr:uid="{00000000-0005-0000-0000-0000E1C50000}"/>
    <cellStyle name="SAPBEXHLevel2X 14 2 2 2 2" xfId="24176" xr:uid="{00000000-0005-0000-0000-0000E2C50000}"/>
    <cellStyle name="SAPBEXHLevel2X 14 2 3" xfId="24177" xr:uid="{00000000-0005-0000-0000-0000E3C50000}"/>
    <cellStyle name="SAPBEXHLevel2X 14 3" xfId="24178" xr:uid="{00000000-0005-0000-0000-0000E4C50000}"/>
    <cellStyle name="SAPBEXHLevel2X 14 3 2" xfId="24179" xr:uid="{00000000-0005-0000-0000-0000E5C50000}"/>
    <cellStyle name="SAPBEXHLevel2X 14 3 2 2" xfId="24180" xr:uid="{00000000-0005-0000-0000-0000E6C50000}"/>
    <cellStyle name="SAPBEXHLevel2X 14 4" xfId="24181" xr:uid="{00000000-0005-0000-0000-0000E7C50000}"/>
    <cellStyle name="SAPBEXHLevel2X 15" xfId="24182" xr:uid="{00000000-0005-0000-0000-0000E8C50000}"/>
    <cellStyle name="SAPBEXHLevel2X 15 2" xfId="24183" xr:uid="{00000000-0005-0000-0000-0000E9C50000}"/>
    <cellStyle name="SAPBEXHLevel2X 15 2 2" xfId="24184" xr:uid="{00000000-0005-0000-0000-0000EAC50000}"/>
    <cellStyle name="SAPBEXHLevel2X 15 2 2 2" xfId="24185" xr:uid="{00000000-0005-0000-0000-0000EBC50000}"/>
    <cellStyle name="SAPBEXHLevel2X 15 3" xfId="24186" xr:uid="{00000000-0005-0000-0000-0000ECC50000}"/>
    <cellStyle name="SAPBEXHLevel2X 16" xfId="24187" xr:uid="{00000000-0005-0000-0000-0000EDC50000}"/>
    <cellStyle name="SAPBEXHLevel2X 16 2" xfId="24188" xr:uid="{00000000-0005-0000-0000-0000EEC50000}"/>
    <cellStyle name="SAPBEXHLevel2X 16 2 2" xfId="24189" xr:uid="{00000000-0005-0000-0000-0000EFC50000}"/>
    <cellStyle name="SAPBEXHLevel2X 17" xfId="24190" xr:uid="{00000000-0005-0000-0000-0000F0C50000}"/>
    <cellStyle name="SAPBEXHLevel2X 18" xfId="54356" xr:uid="{F533EBE1-B416-4D4F-9D7B-22DB23C509C4}"/>
    <cellStyle name="SAPBEXHLevel2X 19" xfId="55495" xr:uid="{01CD908D-8821-4512-A9AF-9265CD50326F}"/>
    <cellStyle name="SAPBEXHLevel2X 2" xfId="24191" xr:uid="{00000000-0005-0000-0000-0000F1C50000}"/>
    <cellStyle name="SAPBEXHLevel2X 2 2" xfId="24192" xr:uid="{00000000-0005-0000-0000-0000F2C50000}"/>
    <cellStyle name="SAPBEXHLevel2X 2 2 2" xfId="24193" xr:uid="{00000000-0005-0000-0000-0000F3C50000}"/>
    <cellStyle name="SAPBEXHLevel2X 2 2 2 2" xfId="24194" xr:uid="{00000000-0005-0000-0000-0000F4C50000}"/>
    <cellStyle name="SAPBEXHLevel2X 2 2 2 2 2" xfId="52275" xr:uid="{00000000-0005-0000-0000-0000F5C50000}"/>
    <cellStyle name="SAPBEXHLevel2X 2 2 2 2 2 2" xfId="52276" xr:uid="{00000000-0005-0000-0000-0000F6C50000}"/>
    <cellStyle name="SAPBEXHLevel2X 2 2 2 2 2 2 2" xfId="52277" xr:uid="{00000000-0005-0000-0000-0000F7C50000}"/>
    <cellStyle name="SAPBEXHLevel2X 2 2 2 2 2 3" xfId="52278" xr:uid="{00000000-0005-0000-0000-0000F8C50000}"/>
    <cellStyle name="SAPBEXHLevel2X 2 2 2 2 3" xfId="52279" xr:uid="{00000000-0005-0000-0000-0000F9C50000}"/>
    <cellStyle name="SAPBEXHLevel2X 2 2 2 2 3 2" xfId="52280" xr:uid="{00000000-0005-0000-0000-0000FAC50000}"/>
    <cellStyle name="SAPBEXHLevel2X 2 2 2 2 4" xfId="52281" xr:uid="{00000000-0005-0000-0000-0000FBC50000}"/>
    <cellStyle name="SAPBEXHLevel2X 2 2 2 3" xfId="24195" xr:uid="{00000000-0005-0000-0000-0000FCC50000}"/>
    <cellStyle name="SAPBEXHLevel2X 2 2 2 3 2" xfId="52282" xr:uid="{00000000-0005-0000-0000-0000FDC50000}"/>
    <cellStyle name="SAPBEXHLevel2X 2 2 2 3 2 2" xfId="52283" xr:uid="{00000000-0005-0000-0000-0000FEC50000}"/>
    <cellStyle name="SAPBEXHLevel2X 2 2 2 3 3" xfId="52284" xr:uid="{00000000-0005-0000-0000-0000FFC50000}"/>
    <cellStyle name="SAPBEXHLevel2X 2 2 2 4" xfId="52285" xr:uid="{00000000-0005-0000-0000-000000C60000}"/>
    <cellStyle name="SAPBEXHLevel2X 2 2 2 5" xfId="55223" xr:uid="{664DB70D-B624-4E96-98FE-F296A4B208C4}"/>
    <cellStyle name="SAPBEXHLevel2X 2 2 2 6" xfId="56231" xr:uid="{766E3AA6-60CF-4396-A743-AA8A8A525533}"/>
    <cellStyle name="SAPBEXHLevel2X 2 2 3" xfId="24196" xr:uid="{00000000-0005-0000-0000-000001C60000}"/>
    <cellStyle name="SAPBEXHLevel2X 2 2 3 2" xfId="52286" xr:uid="{00000000-0005-0000-0000-000002C60000}"/>
    <cellStyle name="SAPBEXHLevel2X 2 2 3 2 2" xfId="52287" xr:uid="{00000000-0005-0000-0000-000003C60000}"/>
    <cellStyle name="SAPBEXHLevel2X 2 2 3 2 2 2" xfId="52288" xr:uid="{00000000-0005-0000-0000-000004C60000}"/>
    <cellStyle name="SAPBEXHLevel2X 2 2 3 2 3" xfId="52289" xr:uid="{00000000-0005-0000-0000-000005C60000}"/>
    <cellStyle name="SAPBEXHLevel2X 2 2 3 3" xfId="52290" xr:uid="{00000000-0005-0000-0000-000006C60000}"/>
    <cellStyle name="SAPBEXHLevel2X 2 2 3 3 2" xfId="52291" xr:uid="{00000000-0005-0000-0000-000007C60000}"/>
    <cellStyle name="SAPBEXHLevel2X 2 2 3 4" xfId="52292" xr:uid="{00000000-0005-0000-0000-000008C60000}"/>
    <cellStyle name="SAPBEXHLevel2X 2 2 4" xfId="52293" xr:uid="{00000000-0005-0000-0000-000009C60000}"/>
    <cellStyle name="SAPBEXHLevel2X 2 2 4 2" xfId="52294" xr:uid="{00000000-0005-0000-0000-00000AC60000}"/>
    <cellStyle name="SAPBEXHLevel2X 2 2 4 2 2" xfId="52295" xr:uid="{00000000-0005-0000-0000-00000BC60000}"/>
    <cellStyle name="SAPBEXHLevel2X 2 2 4 3" xfId="52296" xr:uid="{00000000-0005-0000-0000-00000CC60000}"/>
    <cellStyle name="SAPBEXHLevel2X 2 2 5" xfId="52297" xr:uid="{00000000-0005-0000-0000-00000DC60000}"/>
    <cellStyle name="SAPBEXHLevel2X 2 2 6" xfId="54643" xr:uid="{4D509BE5-843B-4C5F-A615-A21DCBAA1819}"/>
    <cellStyle name="SAPBEXHLevel2X 2 2 7" xfId="55750" xr:uid="{B85FAC8A-917B-4312-ABE9-584E82D2D0AC}"/>
    <cellStyle name="SAPBEXHLevel2X 2 3" xfId="24197" xr:uid="{00000000-0005-0000-0000-00000EC60000}"/>
    <cellStyle name="SAPBEXHLevel2X 2 3 2" xfId="52298" xr:uid="{00000000-0005-0000-0000-00000FC60000}"/>
    <cellStyle name="SAPBEXHLevel2X 2 3 2 2" xfId="52299" xr:uid="{00000000-0005-0000-0000-000010C60000}"/>
    <cellStyle name="SAPBEXHLevel2X 2 3 2 2 2" xfId="52300" xr:uid="{00000000-0005-0000-0000-000011C60000}"/>
    <cellStyle name="SAPBEXHLevel2X 2 3 2 2 2 2" xfId="52301" xr:uid="{00000000-0005-0000-0000-000012C60000}"/>
    <cellStyle name="SAPBEXHLevel2X 2 3 2 2 3" xfId="52302" xr:uid="{00000000-0005-0000-0000-000013C60000}"/>
    <cellStyle name="SAPBEXHLevel2X 2 3 2 3" xfId="52303" xr:uid="{00000000-0005-0000-0000-000014C60000}"/>
    <cellStyle name="SAPBEXHLevel2X 2 3 2 3 2" xfId="52304" xr:uid="{00000000-0005-0000-0000-000015C60000}"/>
    <cellStyle name="SAPBEXHLevel2X 2 3 2 4" xfId="52305" xr:uid="{00000000-0005-0000-0000-000016C60000}"/>
    <cellStyle name="SAPBEXHLevel2X 2 3 2 5" xfId="55266" xr:uid="{34956146-4DE1-400C-B955-851DC4A26B17}"/>
    <cellStyle name="SAPBEXHLevel2X 2 3 2 6" xfId="56274" xr:uid="{A5C9ED71-9379-4159-8E65-AA912F45A1ED}"/>
    <cellStyle name="SAPBEXHLevel2X 2 3 3" xfId="52306" xr:uid="{00000000-0005-0000-0000-000017C60000}"/>
    <cellStyle name="SAPBEXHLevel2X 2 3 3 2" xfId="52307" xr:uid="{00000000-0005-0000-0000-000018C60000}"/>
    <cellStyle name="SAPBEXHLevel2X 2 3 3 2 2" xfId="52308" xr:uid="{00000000-0005-0000-0000-000019C60000}"/>
    <cellStyle name="SAPBEXHLevel2X 2 3 3 3" xfId="52309" xr:uid="{00000000-0005-0000-0000-00001AC60000}"/>
    <cellStyle name="SAPBEXHLevel2X 2 3 4" xfId="52310" xr:uid="{00000000-0005-0000-0000-00001BC60000}"/>
    <cellStyle name="SAPBEXHLevel2X 2 3 5" xfId="54686" xr:uid="{971DBC74-C744-4B5A-BDDD-1BB007B337C4}"/>
    <cellStyle name="SAPBEXHLevel2X 2 3 6" xfId="55793" xr:uid="{E002A4C0-4742-4C80-9847-A438ED38095D}"/>
    <cellStyle name="SAPBEXHLevel2X 2 4" xfId="52311" xr:uid="{00000000-0005-0000-0000-00001CC60000}"/>
    <cellStyle name="SAPBEXHLevel2X 2 4 2" xfId="52312" xr:uid="{00000000-0005-0000-0000-00001DC60000}"/>
    <cellStyle name="SAPBEXHLevel2X 2 4 2 2" xfId="52313" xr:uid="{00000000-0005-0000-0000-00001EC60000}"/>
    <cellStyle name="SAPBEXHLevel2X 2 4 2 2 2" xfId="52314" xr:uid="{00000000-0005-0000-0000-00001FC60000}"/>
    <cellStyle name="SAPBEXHLevel2X 2 4 2 3" xfId="52315" xr:uid="{00000000-0005-0000-0000-000020C60000}"/>
    <cellStyle name="SAPBEXHLevel2X 2 4 3" xfId="52316" xr:uid="{00000000-0005-0000-0000-000021C60000}"/>
    <cellStyle name="SAPBEXHLevel2X 2 4 3 2" xfId="52317" xr:uid="{00000000-0005-0000-0000-000022C60000}"/>
    <cellStyle name="SAPBEXHLevel2X 2 4 4" xfId="52318" xr:uid="{00000000-0005-0000-0000-000023C60000}"/>
    <cellStyle name="SAPBEXHLevel2X 2 4 5" xfId="55045" xr:uid="{245C6A95-02BD-4339-984F-7E83A5C55E4A}"/>
    <cellStyle name="SAPBEXHLevel2X 2 4 6" xfId="56055" xr:uid="{48D05428-16E8-4112-AA5A-E9998D0FB0F0}"/>
    <cellStyle name="SAPBEXHLevel2X 2 5" xfId="52319" xr:uid="{00000000-0005-0000-0000-000024C60000}"/>
    <cellStyle name="SAPBEXHLevel2X 2 5 2" xfId="52320" xr:uid="{00000000-0005-0000-0000-000025C60000}"/>
    <cellStyle name="SAPBEXHLevel2X 2 5 2 2" xfId="52321" xr:uid="{00000000-0005-0000-0000-000026C60000}"/>
    <cellStyle name="SAPBEXHLevel2X 2 5 3" xfId="52322" xr:uid="{00000000-0005-0000-0000-000027C60000}"/>
    <cellStyle name="SAPBEXHLevel2X 2 6" xfId="52323" xr:uid="{00000000-0005-0000-0000-000028C60000}"/>
    <cellStyle name="SAPBEXHLevel2X 2 7" xfId="54465" xr:uid="{E6166512-0FD0-4C8B-9283-68892707646A}"/>
    <cellStyle name="SAPBEXHLevel2X 2 8" xfId="55574" xr:uid="{B9D3C723-22E7-4728-87BB-E717B5759A85}"/>
    <cellStyle name="SAPBEXHLevel2X 3" xfId="24198" xr:uid="{00000000-0005-0000-0000-000029C60000}"/>
    <cellStyle name="SAPBEXHLevel2X 3 2" xfId="24199" xr:uid="{00000000-0005-0000-0000-00002AC60000}"/>
    <cellStyle name="SAPBEXHLevel2X 3 2 2" xfId="24200" xr:uid="{00000000-0005-0000-0000-00002BC60000}"/>
    <cellStyle name="SAPBEXHLevel2X 3 2 2 2" xfId="24201" xr:uid="{00000000-0005-0000-0000-00002CC60000}"/>
    <cellStyle name="SAPBEXHLevel2X 3 2 2 2 2" xfId="52324" xr:uid="{00000000-0005-0000-0000-00002DC60000}"/>
    <cellStyle name="SAPBEXHLevel2X 3 2 2 2 2 2" xfId="52325" xr:uid="{00000000-0005-0000-0000-00002EC60000}"/>
    <cellStyle name="SAPBEXHLevel2X 3 2 2 2 3" xfId="52326" xr:uid="{00000000-0005-0000-0000-00002FC60000}"/>
    <cellStyle name="SAPBEXHLevel2X 3 2 2 3" xfId="24202" xr:uid="{00000000-0005-0000-0000-000030C60000}"/>
    <cellStyle name="SAPBEXHLevel2X 3 2 2 3 2" xfId="52327" xr:uid="{00000000-0005-0000-0000-000031C60000}"/>
    <cellStyle name="SAPBEXHLevel2X 3 2 2 4" xfId="52328" xr:uid="{00000000-0005-0000-0000-000032C60000}"/>
    <cellStyle name="SAPBEXHLevel2X 3 2 2 5" xfId="55197" xr:uid="{3850BD11-E269-4DC3-9121-2C6B637BC380}"/>
    <cellStyle name="SAPBEXHLevel2X 3 2 2 6" xfId="56205" xr:uid="{6BFB9336-9C55-4158-B25E-70B29768ED55}"/>
    <cellStyle name="SAPBEXHLevel2X 3 2 3" xfId="24203" xr:uid="{00000000-0005-0000-0000-000033C60000}"/>
    <cellStyle name="SAPBEXHLevel2X 3 2 3 2" xfId="52329" xr:uid="{00000000-0005-0000-0000-000034C60000}"/>
    <cellStyle name="SAPBEXHLevel2X 3 2 3 2 2" xfId="52330" xr:uid="{00000000-0005-0000-0000-000035C60000}"/>
    <cellStyle name="SAPBEXHLevel2X 3 2 3 3" xfId="52331" xr:uid="{00000000-0005-0000-0000-000036C60000}"/>
    <cellStyle name="SAPBEXHLevel2X 3 2 4" xfId="52332" xr:uid="{00000000-0005-0000-0000-000037C60000}"/>
    <cellStyle name="SAPBEXHLevel2X 3 2 5" xfId="54617" xr:uid="{FCE67708-4776-4BEC-B550-5563387D54E1}"/>
    <cellStyle name="SAPBEXHLevel2X 3 2 6" xfId="55724" xr:uid="{392FF6DE-DA83-41B5-BF2E-48FD6E4644A5}"/>
    <cellStyle name="SAPBEXHLevel2X 3 3" xfId="24204" xr:uid="{00000000-0005-0000-0000-000038C60000}"/>
    <cellStyle name="SAPBEXHLevel2X 3 3 2" xfId="52333" xr:uid="{00000000-0005-0000-0000-000039C60000}"/>
    <cellStyle name="SAPBEXHLevel2X 3 3 2 2" xfId="52334" xr:uid="{00000000-0005-0000-0000-00003AC60000}"/>
    <cellStyle name="SAPBEXHLevel2X 3 3 2 2 2" xfId="52335" xr:uid="{00000000-0005-0000-0000-00003BC60000}"/>
    <cellStyle name="SAPBEXHLevel2X 3 3 2 3" xfId="52336" xr:uid="{00000000-0005-0000-0000-00003CC60000}"/>
    <cellStyle name="SAPBEXHLevel2X 3 3 2 4" xfId="55162" xr:uid="{78466C25-8B22-4D26-8C48-91E5033813D4}"/>
    <cellStyle name="SAPBEXHLevel2X 3 3 2 5" xfId="56170" xr:uid="{465DBF96-628A-4C77-B585-A9E02B528659}"/>
    <cellStyle name="SAPBEXHLevel2X 3 3 3" xfId="52337" xr:uid="{00000000-0005-0000-0000-00003DC60000}"/>
    <cellStyle name="SAPBEXHLevel2X 3 3 3 2" xfId="52338" xr:uid="{00000000-0005-0000-0000-00003EC60000}"/>
    <cellStyle name="SAPBEXHLevel2X 3 3 4" xfId="52339" xr:uid="{00000000-0005-0000-0000-00003FC60000}"/>
    <cellStyle name="SAPBEXHLevel2X 3 3 5" xfId="54582" xr:uid="{47B11EDA-AB2A-444B-8A30-7B3EA3077B14}"/>
    <cellStyle name="SAPBEXHLevel2X 3 3 6" xfId="55689" xr:uid="{3E539A53-C513-4266-9874-BA481FD4DECF}"/>
    <cellStyle name="SAPBEXHLevel2X 3 4" xfId="52340" xr:uid="{00000000-0005-0000-0000-000040C60000}"/>
    <cellStyle name="SAPBEXHLevel2X 3 4 2" xfId="52341" xr:uid="{00000000-0005-0000-0000-000041C60000}"/>
    <cellStyle name="SAPBEXHLevel2X 3 4 2 2" xfId="52342" xr:uid="{00000000-0005-0000-0000-000042C60000}"/>
    <cellStyle name="SAPBEXHLevel2X 3 4 3" xfId="52343" xr:uid="{00000000-0005-0000-0000-000043C60000}"/>
    <cellStyle name="SAPBEXHLevel2X 3 4 4" xfId="55019" xr:uid="{C24FFA98-21F8-4D1E-9BD1-485639367F51}"/>
    <cellStyle name="SAPBEXHLevel2X 3 4 5" xfId="56029" xr:uid="{DA942031-BACA-4EDF-97C0-99B610F93BD2}"/>
    <cellStyle name="SAPBEXHLevel2X 3 5" xfId="52344" xr:uid="{00000000-0005-0000-0000-000044C60000}"/>
    <cellStyle name="SAPBEXHLevel2X 3 6" xfId="54439" xr:uid="{873A8677-257F-4F8E-82D4-7CC37169547A}"/>
    <cellStyle name="SAPBEXHLevel2X 3 7" xfId="55548" xr:uid="{E08EF952-AFDF-4D27-944C-C694453A2674}"/>
    <cellStyle name="SAPBEXHLevel2X 4" xfId="24205" xr:uid="{00000000-0005-0000-0000-000045C60000}"/>
    <cellStyle name="SAPBEXHLevel2X 4 2" xfId="24206" xr:uid="{00000000-0005-0000-0000-000046C60000}"/>
    <cellStyle name="SAPBEXHLevel2X 4 2 2" xfId="24207" xr:uid="{00000000-0005-0000-0000-000047C60000}"/>
    <cellStyle name="SAPBEXHLevel2X 4 2 2 2" xfId="24208" xr:uid="{00000000-0005-0000-0000-000048C60000}"/>
    <cellStyle name="SAPBEXHLevel2X 4 2 2 2 2" xfId="52345" xr:uid="{00000000-0005-0000-0000-000049C60000}"/>
    <cellStyle name="SAPBEXHLevel2X 4 2 2 3" xfId="52346" xr:uid="{00000000-0005-0000-0000-00004AC60000}"/>
    <cellStyle name="SAPBEXHLevel2X 4 2 2 4" xfId="55309" xr:uid="{B8862955-F0A3-41BE-9C0D-9154A9E1B1CB}"/>
    <cellStyle name="SAPBEXHLevel2X 4 2 2 5" xfId="56317" xr:uid="{6F058451-2D76-44A6-B1BB-F0AE9F14D7DC}"/>
    <cellStyle name="SAPBEXHLevel2X 4 2 3" xfId="24209" xr:uid="{00000000-0005-0000-0000-00004BC60000}"/>
    <cellStyle name="SAPBEXHLevel2X 4 2 3 2" xfId="52347" xr:uid="{00000000-0005-0000-0000-00004CC60000}"/>
    <cellStyle name="SAPBEXHLevel2X 4 2 4" xfId="52348" xr:uid="{00000000-0005-0000-0000-00004DC60000}"/>
    <cellStyle name="SAPBEXHLevel2X 4 2 5" xfId="54729" xr:uid="{0C96EC3A-9EB4-4266-A4AD-463A084AC41B}"/>
    <cellStyle name="SAPBEXHLevel2X 4 2 6" xfId="55836" xr:uid="{42DA8759-44A7-469D-99E5-378CC946608E}"/>
    <cellStyle name="SAPBEXHLevel2X 4 3" xfId="24210" xr:uid="{00000000-0005-0000-0000-00004EC60000}"/>
    <cellStyle name="SAPBEXHLevel2X 4 3 2" xfId="52349" xr:uid="{00000000-0005-0000-0000-00004FC60000}"/>
    <cellStyle name="SAPBEXHLevel2X 4 3 2 2" xfId="52350" xr:uid="{00000000-0005-0000-0000-000050C60000}"/>
    <cellStyle name="SAPBEXHLevel2X 4 3 3" xfId="52351" xr:uid="{00000000-0005-0000-0000-000051C60000}"/>
    <cellStyle name="SAPBEXHLevel2X 4 3 4" xfId="55091" xr:uid="{EF001A3E-E4C9-41C0-B37E-46EC2512FD5B}"/>
    <cellStyle name="SAPBEXHLevel2X 4 3 5" xfId="56099" xr:uid="{D8223330-7E16-4693-B1DB-60FB9C2C034F}"/>
    <cellStyle name="SAPBEXHLevel2X 4 4" xfId="52352" xr:uid="{00000000-0005-0000-0000-000052C60000}"/>
    <cellStyle name="SAPBEXHLevel2X 4 5" xfId="54511" xr:uid="{35B5A99E-D486-4B4A-891D-5A0E67949918}"/>
    <cellStyle name="SAPBEXHLevel2X 4 6" xfId="55618" xr:uid="{5B151DAB-3298-4E10-BACE-F1F2A8D2EAD7}"/>
    <cellStyle name="SAPBEXHLevel2X 5" xfId="24211" xr:uid="{00000000-0005-0000-0000-000053C60000}"/>
    <cellStyle name="SAPBEXHLevel2X 5 2" xfId="24212" xr:uid="{00000000-0005-0000-0000-000054C60000}"/>
    <cellStyle name="SAPBEXHLevel2X 5 2 2" xfId="24213" xr:uid="{00000000-0005-0000-0000-000055C60000}"/>
    <cellStyle name="SAPBEXHLevel2X 5 2 2 2" xfId="24214" xr:uid="{00000000-0005-0000-0000-000056C60000}"/>
    <cellStyle name="SAPBEXHLevel2X 5 2 3" xfId="52353" xr:uid="{00000000-0005-0000-0000-000057C60000}"/>
    <cellStyle name="SAPBEXHLevel2X 5 2 4" xfId="54977" xr:uid="{9C3DE9B7-2C68-4FDD-92FE-DA15AA20FC78}"/>
    <cellStyle name="SAPBEXHLevel2X 5 2 5" xfId="56001" xr:uid="{1EB5DAC9-F4C2-4769-804E-12E5ADBA610A}"/>
    <cellStyle name="SAPBEXHLevel2X 5 3" xfId="24215" xr:uid="{00000000-0005-0000-0000-000058C60000}"/>
    <cellStyle name="SAPBEXHLevel2X 5 3 2" xfId="52354" xr:uid="{00000000-0005-0000-0000-000059C60000}"/>
    <cellStyle name="SAPBEXHLevel2X 5 4" xfId="52355" xr:uid="{00000000-0005-0000-0000-00005AC60000}"/>
    <cellStyle name="SAPBEXHLevel2X 5 5" xfId="54397" xr:uid="{BB7A259B-63E9-410A-86F1-6EF015100FB3}"/>
    <cellStyle name="SAPBEXHLevel2X 5 6" xfId="55520" xr:uid="{B3335464-F7F1-40E6-9733-AD07FC33A654}"/>
    <cellStyle name="SAPBEXHLevel2X 6" xfId="24216" xr:uid="{00000000-0005-0000-0000-00005BC60000}"/>
    <cellStyle name="SAPBEXHLevel2X 6 2" xfId="24217" xr:uid="{00000000-0005-0000-0000-00005CC60000}"/>
    <cellStyle name="SAPBEXHLevel2X 6 2 2" xfId="24218" xr:uid="{00000000-0005-0000-0000-00005DC60000}"/>
    <cellStyle name="SAPBEXHLevel2X 6 2 2 2" xfId="24219" xr:uid="{00000000-0005-0000-0000-00005EC60000}"/>
    <cellStyle name="SAPBEXHLevel2X 6 2 3" xfId="55350" xr:uid="{A0827548-8AE9-405A-AF35-168DD171EDFF}"/>
    <cellStyle name="SAPBEXHLevel2X 6 2 4" xfId="56349" xr:uid="{1400D483-3C8F-414A-BAC4-FFCDE9B9FB97}"/>
    <cellStyle name="SAPBEXHLevel2X 6 3" xfId="24220" xr:uid="{00000000-0005-0000-0000-00005FC60000}"/>
    <cellStyle name="SAPBEXHLevel2X 6 4" xfId="54770" xr:uid="{8FF5A2AF-9D19-4111-ABDA-C57ABC7BF8DD}"/>
    <cellStyle name="SAPBEXHLevel2X 6 5" xfId="55868" xr:uid="{F4E1B60A-A210-421D-A9F6-C9FD731062DC}"/>
    <cellStyle name="SAPBEXHLevel2X 7" xfId="24221" xr:uid="{00000000-0005-0000-0000-000060C60000}"/>
    <cellStyle name="SAPBEXHLevel2X 7 2" xfId="24222" xr:uid="{00000000-0005-0000-0000-000061C60000}"/>
    <cellStyle name="SAPBEXHLevel2X 7 2 2" xfId="24223" xr:uid="{00000000-0005-0000-0000-000062C60000}"/>
    <cellStyle name="SAPBEXHLevel2X 7 2 2 2" xfId="24224" xr:uid="{00000000-0005-0000-0000-000063C60000}"/>
    <cellStyle name="SAPBEXHLevel2X 7 2 3" xfId="55438" xr:uid="{9BD4F65B-82D2-453E-B8D3-A1095E612F68}"/>
    <cellStyle name="SAPBEXHLevel2X 7 2 4" xfId="56423" xr:uid="{2E9C616D-CD91-4552-A9E7-101D977398D9}"/>
    <cellStyle name="SAPBEXHLevel2X 7 3" xfId="24225" xr:uid="{00000000-0005-0000-0000-000064C60000}"/>
    <cellStyle name="SAPBEXHLevel2X 7 4" xfId="54858" xr:uid="{D13CDB62-B9DB-4ECC-B221-68C27B311D2B}"/>
    <cellStyle name="SAPBEXHLevel2X 7 5" xfId="55942" xr:uid="{2314AD1B-E8F5-4FC5-8528-64186DEFBC96}"/>
    <cellStyle name="SAPBEXHLevel2X 8" xfId="24226" xr:uid="{00000000-0005-0000-0000-000065C60000}"/>
    <cellStyle name="SAPBEXHLevel2X 8 2" xfId="24227" xr:uid="{00000000-0005-0000-0000-000066C60000}"/>
    <cellStyle name="SAPBEXHLevel2X 8 2 2" xfId="24228" xr:uid="{00000000-0005-0000-0000-000067C60000}"/>
    <cellStyle name="SAPBEXHLevel2X 8 2 2 2" xfId="24229" xr:uid="{00000000-0005-0000-0000-000068C60000}"/>
    <cellStyle name="SAPBEXHLevel2X 8 2 3" xfId="55430" xr:uid="{B2B1449D-71B3-47C4-90C0-8B059C1F8519}"/>
    <cellStyle name="SAPBEXHLevel2X 8 2 4" xfId="56415" xr:uid="{4F243CD3-6874-402B-9494-E479E6150E1D}"/>
    <cellStyle name="SAPBEXHLevel2X 8 3" xfId="24230" xr:uid="{00000000-0005-0000-0000-000069C60000}"/>
    <cellStyle name="SAPBEXHLevel2X 8 4" xfId="54850" xr:uid="{ED7A52C8-2423-47AB-9583-9865F93214F3}"/>
    <cellStyle name="SAPBEXHLevel2X 8 5" xfId="55934" xr:uid="{ABDA9035-42F7-411B-84B9-34B070B01C5A}"/>
    <cellStyle name="SAPBEXHLevel2X 9" xfId="24231" xr:uid="{00000000-0005-0000-0000-00006AC60000}"/>
    <cellStyle name="SAPBEXHLevel2X 9 2" xfId="24232" xr:uid="{00000000-0005-0000-0000-00006BC60000}"/>
    <cellStyle name="SAPBEXHLevel2X 9 2 2" xfId="24233" xr:uid="{00000000-0005-0000-0000-00006CC60000}"/>
    <cellStyle name="SAPBEXHLevel2X 9 2 2 2" xfId="24234" xr:uid="{00000000-0005-0000-0000-00006DC60000}"/>
    <cellStyle name="SAPBEXHLevel2X 9 3" xfId="24235" xr:uid="{00000000-0005-0000-0000-00006EC60000}"/>
    <cellStyle name="SAPBEXHLevel2X 9 4" xfId="54941" xr:uid="{3CD652CD-99A2-4532-8F24-80E2A6524D1D}"/>
    <cellStyle name="SAPBEXHLevel2X 9 5" xfId="55976" xr:uid="{26EADABB-895F-4603-B6BD-83139159F4DB}"/>
    <cellStyle name="SAPBEXHLevel2X_AFE Structure" xfId="24236" xr:uid="{00000000-0005-0000-0000-00006FC60000}"/>
    <cellStyle name="SAPBEXHLevel3" xfId="24237" xr:uid="{00000000-0005-0000-0000-000070C60000}"/>
    <cellStyle name="SAPBEXHLevel3 10" xfId="24238" xr:uid="{00000000-0005-0000-0000-000071C60000}"/>
    <cellStyle name="SAPBEXHLevel3 10 2" xfId="24239" xr:uid="{00000000-0005-0000-0000-000072C60000}"/>
    <cellStyle name="SAPBEXHLevel3 10 2 2" xfId="24240" xr:uid="{00000000-0005-0000-0000-000073C60000}"/>
    <cellStyle name="SAPBEXHLevel3 10 2 2 2" xfId="24241" xr:uid="{00000000-0005-0000-0000-000074C60000}"/>
    <cellStyle name="SAPBEXHLevel3 10 3" xfId="24242" xr:uid="{00000000-0005-0000-0000-000075C60000}"/>
    <cellStyle name="SAPBEXHLevel3 10 4" xfId="54942" xr:uid="{0B1CFC93-A030-42AE-8B98-82011AE0D080}"/>
    <cellStyle name="SAPBEXHLevel3 10 5" xfId="55977" xr:uid="{25F6C7D9-9DB6-4930-AD05-4985B6F38CF2}"/>
    <cellStyle name="SAPBEXHLevel3 11" xfId="24243" xr:uid="{00000000-0005-0000-0000-000076C60000}"/>
    <cellStyle name="SAPBEXHLevel3 11 2" xfId="24244" xr:uid="{00000000-0005-0000-0000-000077C60000}"/>
    <cellStyle name="SAPBEXHLevel3 11 2 2" xfId="24245" xr:uid="{00000000-0005-0000-0000-000078C60000}"/>
    <cellStyle name="SAPBEXHLevel3 11 2 2 2" xfId="24246" xr:uid="{00000000-0005-0000-0000-000079C60000}"/>
    <cellStyle name="SAPBEXHLevel3 11 3" xfId="24247" xr:uid="{00000000-0005-0000-0000-00007AC60000}"/>
    <cellStyle name="SAPBEXHLevel3 12" xfId="24248" xr:uid="{00000000-0005-0000-0000-00007BC60000}"/>
    <cellStyle name="SAPBEXHLevel3 12 2" xfId="24249" xr:uid="{00000000-0005-0000-0000-00007CC60000}"/>
    <cellStyle name="SAPBEXHLevel3 12 2 2" xfId="24250" xr:uid="{00000000-0005-0000-0000-00007DC60000}"/>
    <cellStyle name="SAPBEXHLevel3 12 2 2 2" xfId="24251" xr:uid="{00000000-0005-0000-0000-00007EC60000}"/>
    <cellStyle name="SAPBEXHLevel3 12 3" xfId="24252" xr:uid="{00000000-0005-0000-0000-00007FC60000}"/>
    <cellStyle name="SAPBEXHLevel3 13" xfId="24253" xr:uid="{00000000-0005-0000-0000-000080C60000}"/>
    <cellStyle name="SAPBEXHLevel3 13 2" xfId="24254" xr:uid="{00000000-0005-0000-0000-000081C60000}"/>
    <cellStyle name="SAPBEXHLevel3 13 2 2" xfId="24255" xr:uid="{00000000-0005-0000-0000-000082C60000}"/>
    <cellStyle name="SAPBEXHLevel3 13 2 2 2" xfId="24256" xr:uid="{00000000-0005-0000-0000-000083C60000}"/>
    <cellStyle name="SAPBEXHLevel3 13 3" xfId="24257" xr:uid="{00000000-0005-0000-0000-000084C60000}"/>
    <cellStyle name="SAPBEXHLevel3 14" xfId="24258" xr:uid="{00000000-0005-0000-0000-000085C60000}"/>
    <cellStyle name="SAPBEXHLevel3 14 2" xfId="24259" xr:uid="{00000000-0005-0000-0000-000086C60000}"/>
    <cellStyle name="SAPBEXHLevel3 14 2 2" xfId="24260" xr:uid="{00000000-0005-0000-0000-000087C60000}"/>
    <cellStyle name="SAPBEXHLevel3 14 2 2 2" xfId="24261" xr:uid="{00000000-0005-0000-0000-000088C60000}"/>
    <cellStyle name="SAPBEXHLevel3 14 3" xfId="24262" xr:uid="{00000000-0005-0000-0000-000089C60000}"/>
    <cellStyle name="SAPBEXHLevel3 15" xfId="24263" xr:uid="{00000000-0005-0000-0000-00008AC60000}"/>
    <cellStyle name="SAPBEXHLevel3 15 2" xfId="24264" xr:uid="{00000000-0005-0000-0000-00008BC60000}"/>
    <cellStyle name="SAPBEXHLevel3 15 2 2" xfId="24265" xr:uid="{00000000-0005-0000-0000-00008CC60000}"/>
    <cellStyle name="SAPBEXHLevel3 15 2 2 2" xfId="24266" xr:uid="{00000000-0005-0000-0000-00008DC60000}"/>
    <cellStyle name="SAPBEXHLevel3 15 3" xfId="24267" xr:uid="{00000000-0005-0000-0000-00008EC60000}"/>
    <cellStyle name="SAPBEXHLevel3 16" xfId="24268" xr:uid="{00000000-0005-0000-0000-00008FC60000}"/>
    <cellStyle name="SAPBEXHLevel3 16 2" xfId="24269" xr:uid="{00000000-0005-0000-0000-000090C60000}"/>
    <cellStyle name="SAPBEXHLevel3 16 2 2" xfId="24270" xr:uid="{00000000-0005-0000-0000-000091C60000}"/>
    <cellStyle name="SAPBEXHLevel3 16 2 2 2" xfId="24271" xr:uid="{00000000-0005-0000-0000-000092C60000}"/>
    <cellStyle name="SAPBEXHLevel3 16 2 2 2 2" xfId="24272" xr:uid="{00000000-0005-0000-0000-000093C60000}"/>
    <cellStyle name="SAPBEXHLevel3 16 2 3" xfId="24273" xr:uid="{00000000-0005-0000-0000-000094C60000}"/>
    <cellStyle name="SAPBEXHLevel3 16 3" xfId="24274" xr:uid="{00000000-0005-0000-0000-000095C60000}"/>
    <cellStyle name="SAPBEXHLevel3 16 3 2" xfId="24275" xr:uid="{00000000-0005-0000-0000-000096C60000}"/>
    <cellStyle name="SAPBEXHLevel3 16 3 2 2" xfId="24276" xr:uid="{00000000-0005-0000-0000-000097C60000}"/>
    <cellStyle name="SAPBEXHLevel3 16 4" xfId="24277" xr:uid="{00000000-0005-0000-0000-000098C60000}"/>
    <cellStyle name="SAPBEXHLevel3 17" xfId="24278" xr:uid="{00000000-0005-0000-0000-000099C60000}"/>
    <cellStyle name="SAPBEXHLevel3 17 2" xfId="24279" xr:uid="{00000000-0005-0000-0000-00009AC60000}"/>
    <cellStyle name="SAPBEXHLevel3 17 2 2" xfId="24280" xr:uid="{00000000-0005-0000-0000-00009BC60000}"/>
    <cellStyle name="SAPBEXHLevel3 17 2 2 2" xfId="24281" xr:uid="{00000000-0005-0000-0000-00009CC60000}"/>
    <cellStyle name="SAPBEXHLevel3 17 3" xfId="24282" xr:uid="{00000000-0005-0000-0000-00009DC60000}"/>
    <cellStyle name="SAPBEXHLevel3 18" xfId="24283" xr:uid="{00000000-0005-0000-0000-00009EC60000}"/>
    <cellStyle name="SAPBEXHLevel3 18 2" xfId="24284" xr:uid="{00000000-0005-0000-0000-00009FC60000}"/>
    <cellStyle name="SAPBEXHLevel3 18 2 2" xfId="24285" xr:uid="{00000000-0005-0000-0000-0000A0C60000}"/>
    <cellStyle name="SAPBEXHLevel3 19" xfId="24286" xr:uid="{00000000-0005-0000-0000-0000A1C60000}"/>
    <cellStyle name="SAPBEXHLevel3 2" xfId="24287" xr:uid="{00000000-0005-0000-0000-0000A2C60000}"/>
    <cellStyle name="SAPBEXHLevel3 2 10" xfId="54943" xr:uid="{66EAAF7B-12A0-4EE7-B1D0-C4205AED4A46}"/>
    <cellStyle name="SAPBEXHLevel3 2 10 2" xfId="55978" xr:uid="{F5DB15CD-1613-44A2-B894-5C8E8BA9837F}"/>
    <cellStyle name="SAPBEXHLevel3 2 11" xfId="54358" xr:uid="{7AD8CAC1-115B-4D5E-9725-DFD171035B02}"/>
    <cellStyle name="SAPBEXHLevel3 2 12" xfId="55497" xr:uid="{9EFA4BA1-D269-4830-8464-885D8FB70069}"/>
    <cellStyle name="SAPBEXHLevel3 2 2" xfId="24288" xr:uid="{00000000-0005-0000-0000-0000A3C60000}"/>
    <cellStyle name="SAPBEXHLevel3 2 2 10" xfId="54359" xr:uid="{C9AEFE6E-4AAB-4DF1-85A4-B7E5DBEBC50D}"/>
    <cellStyle name="SAPBEXHLevel3 2 2 11" xfId="55498" xr:uid="{AC14EF49-B797-41FB-99EE-EED83F588B85}"/>
    <cellStyle name="SAPBEXHLevel3 2 2 2" xfId="24289" xr:uid="{00000000-0005-0000-0000-0000A4C60000}"/>
    <cellStyle name="SAPBEXHLevel3 2 2 2 2" xfId="24290" xr:uid="{00000000-0005-0000-0000-0000A5C60000}"/>
    <cellStyle name="SAPBEXHLevel3 2 2 2 2 2" xfId="24291" xr:uid="{00000000-0005-0000-0000-0000A6C60000}"/>
    <cellStyle name="SAPBEXHLevel3 2 2 2 2 2 2" xfId="24292" xr:uid="{00000000-0005-0000-0000-0000A7C60000}"/>
    <cellStyle name="SAPBEXHLevel3 2 2 2 2 2 2 2" xfId="52356" xr:uid="{00000000-0005-0000-0000-0000A8C60000}"/>
    <cellStyle name="SAPBEXHLevel3 2 2 2 2 2 3" xfId="52357" xr:uid="{00000000-0005-0000-0000-0000A9C60000}"/>
    <cellStyle name="SAPBEXHLevel3 2 2 2 2 2 4" xfId="55226" xr:uid="{29317609-5D6C-4290-9C50-710DC3203B41}"/>
    <cellStyle name="SAPBEXHLevel3 2 2 2 2 2 5" xfId="56234" xr:uid="{078CFD13-15B6-4259-9FA1-98B9D7045FF1}"/>
    <cellStyle name="SAPBEXHLevel3 2 2 2 2 3" xfId="24293" xr:uid="{00000000-0005-0000-0000-0000AAC60000}"/>
    <cellStyle name="SAPBEXHLevel3 2 2 2 2 3 2" xfId="52358" xr:uid="{00000000-0005-0000-0000-0000ABC60000}"/>
    <cellStyle name="SAPBEXHLevel3 2 2 2 2 4" xfId="52359" xr:uid="{00000000-0005-0000-0000-0000ACC60000}"/>
    <cellStyle name="SAPBEXHLevel3 2 2 2 2 5" xfId="54646" xr:uid="{DC5ABAEF-9855-4DAE-9E88-B6C81C2FDD34}"/>
    <cellStyle name="SAPBEXHLevel3 2 2 2 2 6" xfId="55753" xr:uid="{FFD06CDA-E648-4289-9C68-7ED3714EF443}"/>
    <cellStyle name="SAPBEXHLevel3 2 2 2 3" xfId="24294" xr:uid="{00000000-0005-0000-0000-0000ADC60000}"/>
    <cellStyle name="SAPBEXHLevel3 2 2 2 3 2" xfId="52360" xr:uid="{00000000-0005-0000-0000-0000AEC60000}"/>
    <cellStyle name="SAPBEXHLevel3 2 2 2 3 2 2" xfId="52361" xr:uid="{00000000-0005-0000-0000-0000AFC60000}"/>
    <cellStyle name="SAPBEXHLevel3 2 2 2 3 2 3" xfId="55269" xr:uid="{33F9E427-6759-4D66-A4A9-04088CCD42C4}"/>
    <cellStyle name="SAPBEXHLevel3 2 2 2 3 2 4" xfId="56277" xr:uid="{BABDEBF3-CB14-4BC0-BA25-FFF85A8C5993}"/>
    <cellStyle name="SAPBEXHLevel3 2 2 2 3 3" xfId="52362" xr:uid="{00000000-0005-0000-0000-0000B0C60000}"/>
    <cellStyle name="SAPBEXHLevel3 2 2 2 3 4" xfId="54689" xr:uid="{EC370F26-96CF-4443-A332-36A962301C90}"/>
    <cellStyle name="SAPBEXHLevel3 2 2 2 3 5" xfId="55796" xr:uid="{29CFB7D0-98F9-451F-B5BD-5FF192D19C47}"/>
    <cellStyle name="SAPBEXHLevel3 2 2 2 4" xfId="24295" xr:uid="{00000000-0005-0000-0000-0000B1C60000}"/>
    <cellStyle name="SAPBEXHLevel3 2 2 2 4 2" xfId="55048" xr:uid="{048F3E8F-4829-4D4B-A4F9-6F1ABBEF086D}"/>
    <cellStyle name="SAPBEXHLevel3 2 2 2 4 3" xfId="56058" xr:uid="{DB597974-E9DC-4C8B-981E-7A02C2799F9D}"/>
    <cellStyle name="SAPBEXHLevel3 2 2 2 5" xfId="54468" xr:uid="{0D4BCA2A-11E2-4F1C-9CCF-1AB1DD469FB2}"/>
    <cellStyle name="SAPBEXHLevel3 2 2 2 6" xfId="55577" xr:uid="{BB123FC1-4F9A-4693-9EE0-C52562894434}"/>
    <cellStyle name="SAPBEXHLevel3 2 2 3" xfId="24296" xr:uid="{00000000-0005-0000-0000-0000B2C60000}"/>
    <cellStyle name="SAPBEXHLevel3 2 2 3 2" xfId="24297" xr:uid="{00000000-0005-0000-0000-0000B3C60000}"/>
    <cellStyle name="SAPBEXHLevel3 2 2 3 2 2" xfId="24298" xr:uid="{00000000-0005-0000-0000-0000B4C60000}"/>
    <cellStyle name="SAPBEXHLevel3 2 2 3 2 2 2" xfId="52363" xr:uid="{00000000-0005-0000-0000-0000B5C60000}"/>
    <cellStyle name="SAPBEXHLevel3 2 2 3 2 2 3" xfId="55211" xr:uid="{38682B1C-F0FA-4449-BFCE-4C8CF964A08F}"/>
    <cellStyle name="SAPBEXHLevel3 2 2 3 2 2 4" xfId="56219" xr:uid="{F296EB72-92BA-49C0-8D61-6685971B4D02}"/>
    <cellStyle name="SAPBEXHLevel3 2 2 3 2 3" xfId="52364" xr:uid="{00000000-0005-0000-0000-0000B6C60000}"/>
    <cellStyle name="SAPBEXHLevel3 2 2 3 2 4" xfId="54631" xr:uid="{C70946FD-493B-466E-BDE4-C1890F21AF84}"/>
    <cellStyle name="SAPBEXHLevel3 2 2 3 2 5" xfId="55738" xr:uid="{D3539000-69C1-47A7-BF54-E275FFE0C8D2}"/>
    <cellStyle name="SAPBEXHLevel3 2 2 3 3" xfId="24299" xr:uid="{00000000-0005-0000-0000-0000B7C60000}"/>
    <cellStyle name="SAPBEXHLevel3 2 2 3 3 2" xfId="52365" xr:uid="{00000000-0005-0000-0000-0000B8C60000}"/>
    <cellStyle name="SAPBEXHLevel3 2 2 3 3 2 2" xfId="55254" xr:uid="{7B7D5D7B-B80A-423A-ADF8-83EF0CDF6D4E}"/>
    <cellStyle name="SAPBEXHLevel3 2 2 3 3 2 3" xfId="56262" xr:uid="{709DBE6F-AAD1-4176-9732-C6B17740A338}"/>
    <cellStyle name="SAPBEXHLevel3 2 2 3 3 3" xfId="54674" xr:uid="{627F617D-6189-4ECB-B11D-D8C1C0D5AB21}"/>
    <cellStyle name="SAPBEXHLevel3 2 2 3 3 4" xfId="55781" xr:uid="{85470EAE-AD9B-41BA-BBE2-F58128AF0A4B}"/>
    <cellStyle name="SAPBEXHLevel3 2 2 3 4" xfId="52366" xr:uid="{00000000-0005-0000-0000-0000B9C60000}"/>
    <cellStyle name="SAPBEXHLevel3 2 2 3 4 2" xfId="55033" xr:uid="{8BEB4FE7-6479-4C8C-9C53-652E6FE18E0C}"/>
    <cellStyle name="SAPBEXHLevel3 2 2 3 4 3" xfId="56043" xr:uid="{B5514141-D946-4D64-ACE2-600CD6BF84D6}"/>
    <cellStyle name="SAPBEXHLevel3 2 2 3 5" xfId="54453" xr:uid="{4DBB9328-E7FD-4488-88B3-984C6B98402C}"/>
    <cellStyle name="SAPBEXHLevel3 2 2 3 6" xfId="55562" xr:uid="{497ECA25-AF2C-4B01-8DEF-60D295A970A0}"/>
    <cellStyle name="SAPBEXHLevel3 2 2 4" xfId="24300" xr:uid="{00000000-0005-0000-0000-0000BAC60000}"/>
    <cellStyle name="SAPBEXHLevel3 2 2 4 2" xfId="24301" xr:uid="{00000000-0005-0000-0000-0000BBC60000}"/>
    <cellStyle name="SAPBEXHLevel3 2 2 4 2 2" xfId="52367" xr:uid="{00000000-0005-0000-0000-0000BCC60000}"/>
    <cellStyle name="SAPBEXHLevel3 2 2 4 2 2 2" xfId="55310" xr:uid="{92B9009D-1D19-4187-8C45-06808F96396B}"/>
    <cellStyle name="SAPBEXHLevel3 2 2 4 2 2 3" xfId="56318" xr:uid="{57DC995C-A864-4967-90B0-BADFA59EDB63}"/>
    <cellStyle name="SAPBEXHLevel3 2 2 4 2 3" xfId="54730" xr:uid="{71D3C801-A284-4606-B273-A879CCD48FBF}"/>
    <cellStyle name="SAPBEXHLevel3 2 2 4 2 4" xfId="55837" xr:uid="{E5CE71B7-070B-4D9B-9021-211918D870E2}"/>
    <cellStyle name="SAPBEXHLevel3 2 2 4 3" xfId="52368" xr:uid="{00000000-0005-0000-0000-0000BDC60000}"/>
    <cellStyle name="SAPBEXHLevel3 2 2 4 3 2" xfId="55092" xr:uid="{CDE21165-3413-4C66-8EAD-36D09C51B111}"/>
    <cellStyle name="SAPBEXHLevel3 2 2 4 3 3" xfId="56100" xr:uid="{05F94CE3-18C5-4704-8BAB-7EBF937A2CD3}"/>
    <cellStyle name="SAPBEXHLevel3 2 2 4 4" xfId="54512" xr:uid="{2A3EFABB-FA5A-4EE6-926B-0209B0E6B62E}"/>
    <cellStyle name="SAPBEXHLevel3 2 2 4 5" xfId="55619" xr:uid="{CE946CAE-E247-4026-A5E9-71FFFA8D99A4}"/>
    <cellStyle name="SAPBEXHLevel3 2 2 5" xfId="52369" xr:uid="{00000000-0005-0000-0000-0000BEC60000}"/>
    <cellStyle name="SAPBEXHLevel3 2 2 5 2" xfId="55115" xr:uid="{2DFEB0A6-65EB-44C8-9528-CC32D80CE2FA}"/>
    <cellStyle name="SAPBEXHLevel3 2 2 5 2 2" xfId="56123" xr:uid="{8ACA6F22-E0EC-4F98-AD0F-89A761840B2A}"/>
    <cellStyle name="SAPBEXHLevel3 2 2 5 3" xfId="54535" xr:uid="{4E6B96C6-987B-42F4-9118-0D844B02F7FC}"/>
    <cellStyle name="SAPBEXHLevel3 2 2 5 4" xfId="55642" xr:uid="{8F4C7255-87B6-47FE-99A2-D55D05C61F0C}"/>
    <cellStyle name="SAPBEXHLevel3 2 2 6" xfId="52370" xr:uid="{00000000-0005-0000-0000-0000BFC60000}"/>
    <cellStyle name="SAPBEXHLevel3 2 2 6 2" xfId="55349" xr:uid="{ECA967D3-52B6-40BE-A18F-320BEF09A278}"/>
    <cellStyle name="SAPBEXHLevel3 2 2 6 2 2" xfId="56348" xr:uid="{E9B66278-6638-485F-8E60-187671359477}"/>
    <cellStyle name="SAPBEXHLevel3 2 2 6 3" xfId="54769" xr:uid="{63F7BCA7-9ACB-4D19-8C69-F33C52DB51E0}"/>
    <cellStyle name="SAPBEXHLevel3 2 2 6 4" xfId="55867" xr:uid="{BFBE6BDE-B86A-4945-AD8E-750812B89215}"/>
    <cellStyle name="SAPBEXHLevel3 2 2 7" xfId="52371" xr:uid="{00000000-0005-0000-0000-0000C0C60000}"/>
    <cellStyle name="SAPBEXHLevel3 2 2 7 2" xfId="55358" xr:uid="{0837477A-6177-4898-8B27-69E61E6C527F}"/>
    <cellStyle name="SAPBEXHLevel3 2 2 7 2 2" xfId="56357" xr:uid="{EFD200D3-6841-4199-B9D7-6648BC7DF5A4}"/>
    <cellStyle name="SAPBEXHLevel3 2 2 7 3" xfId="54778" xr:uid="{F53987BF-E63F-494A-B8BF-643671E2F800}"/>
    <cellStyle name="SAPBEXHLevel3 2 2 7 4" xfId="55876" xr:uid="{EBF1C3C3-DA5C-49A1-9E7D-37D6D3F0E1B3}"/>
    <cellStyle name="SAPBEXHLevel3 2 2 8" xfId="52372" xr:uid="{00000000-0005-0000-0000-0000C1C60000}"/>
    <cellStyle name="SAPBEXHLevel3 2 2 8 2" xfId="55417" xr:uid="{E100916D-D496-4548-9EA9-A1F8BF9A3F28}"/>
    <cellStyle name="SAPBEXHLevel3 2 2 8 2 2" xfId="56402" xr:uid="{943B5926-E361-437F-A2CE-F4F70DB9C354}"/>
    <cellStyle name="SAPBEXHLevel3 2 2 8 3" xfId="54837" xr:uid="{D68146E1-EBA2-4134-A6E5-88C64CDF1B6D}"/>
    <cellStyle name="SAPBEXHLevel3 2 2 8 4" xfId="55921" xr:uid="{89AD7547-7614-4EA2-8720-B3C2A1248B19}"/>
    <cellStyle name="SAPBEXHLevel3 2 2 9" xfId="54944" xr:uid="{BC00A775-3535-4CC5-87EF-A6A738C245EB}"/>
    <cellStyle name="SAPBEXHLevel3 2 2 9 2" xfId="55979" xr:uid="{26DCAC0E-8709-4517-9232-1BD505CE69C4}"/>
    <cellStyle name="SAPBEXHLevel3 2 3" xfId="24302" xr:uid="{00000000-0005-0000-0000-0000C2C60000}"/>
    <cellStyle name="SAPBEXHLevel3 2 3 2" xfId="24303" xr:uid="{00000000-0005-0000-0000-0000C3C60000}"/>
    <cellStyle name="SAPBEXHLevel3 2 3 2 2" xfId="24304" xr:uid="{00000000-0005-0000-0000-0000C4C60000}"/>
    <cellStyle name="SAPBEXHLevel3 2 3 2 2 2" xfId="24305" xr:uid="{00000000-0005-0000-0000-0000C5C60000}"/>
    <cellStyle name="SAPBEXHLevel3 2 3 2 2 2 2" xfId="52373" xr:uid="{00000000-0005-0000-0000-0000C6C60000}"/>
    <cellStyle name="SAPBEXHLevel3 2 3 2 2 3" xfId="52374" xr:uid="{00000000-0005-0000-0000-0000C7C60000}"/>
    <cellStyle name="SAPBEXHLevel3 2 3 2 2 4" xfId="55225" xr:uid="{FF39432A-0C2F-495B-93D7-02AAAA98C273}"/>
    <cellStyle name="SAPBEXHLevel3 2 3 2 2 5" xfId="56233" xr:uid="{183BC05D-6BEA-4FFE-9E7F-9DF895304501}"/>
    <cellStyle name="SAPBEXHLevel3 2 3 2 3" xfId="24306" xr:uid="{00000000-0005-0000-0000-0000C8C60000}"/>
    <cellStyle name="SAPBEXHLevel3 2 3 2 3 2" xfId="52375" xr:uid="{00000000-0005-0000-0000-0000C9C60000}"/>
    <cellStyle name="SAPBEXHLevel3 2 3 2 4" xfId="52376" xr:uid="{00000000-0005-0000-0000-0000CAC60000}"/>
    <cellStyle name="SAPBEXHLevel3 2 3 2 5" xfId="54645" xr:uid="{9CB50E4C-F7CC-4C50-A596-FC2628D901AB}"/>
    <cellStyle name="SAPBEXHLevel3 2 3 2 6" xfId="55752" xr:uid="{C1088751-69EE-4FFB-9777-2C356D442443}"/>
    <cellStyle name="SAPBEXHLevel3 2 3 3" xfId="24307" xr:uid="{00000000-0005-0000-0000-0000CBC60000}"/>
    <cellStyle name="SAPBEXHLevel3 2 3 3 2" xfId="52377" xr:uid="{00000000-0005-0000-0000-0000CCC60000}"/>
    <cellStyle name="SAPBEXHLevel3 2 3 3 2 2" xfId="52378" xr:uid="{00000000-0005-0000-0000-0000CDC60000}"/>
    <cellStyle name="SAPBEXHLevel3 2 3 3 2 3" xfId="55268" xr:uid="{5A34A96D-B5D0-4510-9001-08690DF1434D}"/>
    <cellStyle name="SAPBEXHLevel3 2 3 3 2 4" xfId="56276" xr:uid="{CDA67F92-8E79-4310-99DF-BCB272289452}"/>
    <cellStyle name="SAPBEXHLevel3 2 3 3 3" xfId="52379" xr:uid="{00000000-0005-0000-0000-0000CEC60000}"/>
    <cellStyle name="SAPBEXHLevel3 2 3 3 4" xfId="54688" xr:uid="{F01D5055-0968-4F83-95E1-FDFBFF580233}"/>
    <cellStyle name="SAPBEXHLevel3 2 3 3 5" xfId="55795" xr:uid="{2860A9CF-6EFE-4425-95A8-472BF93291AC}"/>
    <cellStyle name="SAPBEXHLevel3 2 3 4" xfId="24308" xr:uid="{00000000-0005-0000-0000-0000CFC60000}"/>
    <cellStyle name="SAPBEXHLevel3 2 3 4 2" xfId="55047" xr:uid="{799635F5-091C-4848-95F3-0E3490F7164D}"/>
    <cellStyle name="SAPBEXHLevel3 2 3 4 3" xfId="56057" xr:uid="{F6798358-ED4F-4905-AEA5-41E7AD864ED7}"/>
    <cellStyle name="SAPBEXHLevel3 2 3 5" xfId="54467" xr:uid="{CCC1B9A0-C7F7-4747-8DCD-9048EA6A1B04}"/>
    <cellStyle name="SAPBEXHLevel3 2 3 6" xfId="55576" xr:uid="{83A2C686-FB73-461B-AD67-38DDA6ABE683}"/>
    <cellStyle name="SAPBEXHLevel3 2 4" xfId="24309" xr:uid="{00000000-0005-0000-0000-0000D0C60000}"/>
    <cellStyle name="SAPBEXHLevel3 2 4 2" xfId="24310" xr:uid="{00000000-0005-0000-0000-0000D1C60000}"/>
    <cellStyle name="SAPBEXHLevel3 2 4 2 2" xfId="24311" xr:uid="{00000000-0005-0000-0000-0000D2C60000}"/>
    <cellStyle name="SAPBEXHLevel3 2 4 2 2 2" xfId="52380" xr:uid="{00000000-0005-0000-0000-0000D3C60000}"/>
    <cellStyle name="SAPBEXHLevel3 2 4 2 2 3" xfId="55166" xr:uid="{A47A22B5-D27B-4372-9806-125115324393}"/>
    <cellStyle name="SAPBEXHLevel3 2 4 2 2 4" xfId="56174" xr:uid="{A840BADA-C861-4D3D-8BC0-DD8DC0BC20D2}"/>
    <cellStyle name="SAPBEXHLevel3 2 4 2 3" xfId="52381" xr:uid="{00000000-0005-0000-0000-0000D4C60000}"/>
    <cellStyle name="SAPBEXHLevel3 2 4 2 4" xfId="54586" xr:uid="{54397037-23CC-4DFD-9C37-E932E591E66A}"/>
    <cellStyle name="SAPBEXHLevel3 2 4 2 5" xfId="55693" xr:uid="{F1383790-CAB4-4C9E-8962-CC231C5286DE}"/>
    <cellStyle name="SAPBEXHLevel3 2 4 3" xfId="24312" xr:uid="{00000000-0005-0000-0000-0000D5C60000}"/>
    <cellStyle name="SAPBEXHLevel3 2 4 3 2" xfId="52382" xr:uid="{00000000-0005-0000-0000-0000D6C60000}"/>
    <cellStyle name="SAPBEXHLevel3 2 4 3 2 2" xfId="55100" xr:uid="{4AA0D958-266C-46FA-9D9C-BF91CCFACF87}"/>
    <cellStyle name="SAPBEXHLevel3 2 4 3 2 3" xfId="56108" xr:uid="{13E7C5D1-3DA9-43AA-B3FF-3DE6B4069AFE}"/>
    <cellStyle name="SAPBEXHLevel3 2 4 3 3" xfId="54520" xr:uid="{F6ADF4A3-E1FC-4F2E-B556-C2CBBE04C07C}"/>
    <cellStyle name="SAPBEXHLevel3 2 4 3 4" xfId="55627" xr:uid="{58E54414-BA2C-45FA-AC1B-88E0BDC0A692}"/>
    <cellStyle name="SAPBEXHLevel3 2 4 4" xfId="52383" xr:uid="{00000000-0005-0000-0000-0000D7C60000}"/>
    <cellStyle name="SAPBEXHLevel3 2 4 4 2" xfId="54958" xr:uid="{F0DB4221-36F8-485B-AB2B-13BF6623DB39}"/>
    <cellStyle name="SAPBEXHLevel3 2 4 4 3" xfId="55991" xr:uid="{6A6033CA-D184-44C0-93C5-14D312D696A3}"/>
    <cellStyle name="SAPBEXHLevel3 2 4 5" xfId="54377" xr:uid="{D6FD30F5-2BBD-42F5-AB1B-1C406EFAF7B6}"/>
    <cellStyle name="SAPBEXHLevel3 2 4 6" xfId="55510" xr:uid="{BEF464AC-14B5-47CB-9B73-68223AB5407E}"/>
    <cellStyle name="SAPBEXHLevel3 2 5" xfId="24313" xr:uid="{00000000-0005-0000-0000-0000D8C60000}"/>
    <cellStyle name="SAPBEXHLevel3 2 5 2" xfId="24314" xr:uid="{00000000-0005-0000-0000-0000D9C60000}"/>
    <cellStyle name="SAPBEXHLevel3 2 5 2 2" xfId="52384" xr:uid="{00000000-0005-0000-0000-0000DAC60000}"/>
    <cellStyle name="SAPBEXHLevel3 2 5 2 2 2" xfId="55305" xr:uid="{03C0D4A6-F863-445A-BE26-BA09777B1D29}"/>
    <cellStyle name="SAPBEXHLevel3 2 5 2 2 3" xfId="56313" xr:uid="{90BC2165-4F39-4B7B-A43A-7A032C65C113}"/>
    <cellStyle name="SAPBEXHLevel3 2 5 2 3" xfId="54725" xr:uid="{539CE1F7-97FD-4CEE-82E6-C18FE2ED23FE}"/>
    <cellStyle name="SAPBEXHLevel3 2 5 2 4" xfId="55832" xr:uid="{63D26826-8991-492B-A6DE-62DEC3D7A6A6}"/>
    <cellStyle name="SAPBEXHLevel3 2 5 3" xfId="52385" xr:uid="{00000000-0005-0000-0000-0000DBC60000}"/>
    <cellStyle name="SAPBEXHLevel3 2 5 3 2" xfId="55086" xr:uid="{9860AEEC-B478-4161-BB05-094E67E2A0CC}"/>
    <cellStyle name="SAPBEXHLevel3 2 5 3 3" xfId="56094" xr:uid="{1B39200F-249A-4F51-9BBD-A39C6055CE85}"/>
    <cellStyle name="SAPBEXHLevel3 2 5 4" xfId="54506" xr:uid="{D55B70E5-DD4E-4D88-9933-F440A1F15CE6}"/>
    <cellStyle name="SAPBEXHLevel3 2 5 5" xfId="55613" xr:uid="{3FF71D27-3F40-4939-98F1-31DF15223F6C}"/>
    <cellStyle name="SAPBEXHLevel3 2 6" xfId="52386" xr:uid="{00000000-0005-0000-0000-0000DCC60000}"/>
    <cellStyle name="SAPBEXHLevel3 2 6 2" xfId="55105" xr:uid="{F2C2D341-8167-46A2-8E56-2017EECFC270}"/>
    <cellStyle name="SAPBEXHLevel3 2 6 2 2" xfId="56113" xr:uid="{57547C92-7B22-414A-AFBB-BFA729437DDB}"/>
    <cellStyle name="SAPBEXHLevel3 2 6 3" xfId="54525" xr:uid="{3D51CCDE-FE6D-4741-8363-D59C2E4C0830}"/>
    <cellStyle name="SAPBEXHLevel3 2 6 4" xfId="55632" xr:uid="{3E2D3779-8CF5-4DA6-ACE3-11E5881E4080}"/>
    <cellStyle name="SAPBEXHLevel3 2 7" xfId="52387" xr:uid="{00000000-0005-0000-0000-0000DDC60000}"/>
    <cellStyle name="SAPBEXHLevel3 2 7 2" xfId="55318" xr:uid="{42C833CD-E434-415D-BA7F-493D33C0E17F}"/>
    <cellStyle name="SAPBEXHLevel3 2 7 2 2" xfId="56326" xr:uid="{F63E1CAB-8312-476B-973F-5308CD3715C5}"/>
    <cellStyle name="SAPBEXHLevel3 2 7 3" xfId="54738" xr:uid="{0AE376E3-09F8-462E-B60E-50C0010D3600}"/>
    <cellStyle name="SAPBEXHLevel3 2 7 4" xfId="55845" xr:uid="{CB766E7A-CB66-41ED-BDE8-161483F12A4D}"/>
    <cellStyle name="SAPBEXHLevel3 2 8" xfId="52388" xr:uid="{00000000-0005-0000-0000-0000DEC60000}"/>
    <cellStyle name="SAPBEXHLevel3 2 8 2" xfId="55372" xr:uid="{66623C7E-8D40-4866-9EA0-2473C744894E}"/>
    <cellStyle name="SAPBEXHLevel3 2 8 2 2" xfId="56366" xr:uid="{82F93E9B-ECDE-4DC1-A815-19E7925A1957}"/>
    <cellStyle name="SAPBEXHLevel3 2 8 3" xfId="54792" xr:uid="{D549DCE7-C7EB-4A9F-BF91-7EC69D62DEB3}"/>
    <cellStyle name="SAPBEXHLevel3 2 8 4" xfId="55885" xr:uid="{0FCFE614-26A3-4F9E-AB1C-C6DBF0BF5A22}"/>
    <cellStyle name="SAPBEXHLevel3 2 9" xfId="52389" xr:uid="{00000000-0005-0000-0000-0000DFC60000}"/>
    <cellStyle name="SAPBEXHLevel3 2 9 2" xfId="55447" xr:uid="{51CD78D6-7AD1-4F4F-A674-4C21F353ACE9}"/>
    <cellStyle name="SAPBEXHLevel3 2 9 2 2" xfId="56432" xr:uid="{35BAE249-96B6-4076-9777-EB88FA64C254}"/>
    <cellStyle name="SAPBEXHLevel3 2 9 3" xfId="54867" xr:uid="{C6A55A4D-B0EE-4E27-BD35-78D80DBDF858}"/>
    <cellStyle name="SAPBEXHLevel3 2 9 4" xfId="55951" xr:uid="{E5CD322D-B39A-4219-A58C-F9440FF6EE57}"/>
    <cellStyle name="SAPBEXHLevel3 2_Sheet3" xfId="24315" xr:uid="{00000000-0005-0000-0000-0000E0C60000}"/>
    <cellStyle name="SAPBEXHLevel3 20" xfId="54357" xr:uid="{89889E24-05F1-4257-A474-F41635D5AB9A}"/>
    <cellStyle name="SAPBEXHLevel3 21" xfId="55496" xr:uid="{213148F7-E248-470F-A7ED-FD888E5AAB63}"/>
    <cellStyle name="SAPBEXHLevel3 3" xfId="24316" xr:uid="{00000000-0005-0000-0000-0000E1C60000}"/>
    <cellStyle name="SAPBEXHLevel3 3 2" xfId="24317" xr:uid="{00000000-0005-0000-0000-0000E2C60000}"/>
    <cellStyle name="SAPBEXHLevel3 3 2 2" xfId="24318" xr:uid="{00000000-0005-0000-0000-0000E3C60000}"/>
    <cellStyle name="SAPBEXHLevel3 3 2 2 2" xfId="24319" xr:uid="{00000000-0005-0000-0000-0000E4C60000}"/>
    <cellStyle name="SAPBEXHLevel3 3 2 2 2 2" xfId="52390" xr:uid="{00000000-0005-0000-0000-0000E5C60000}"/>
    <cellStyle name="SAPBEXHLevel3 3 2 2 2 2 2" xfId="52391" xr:uid="{00000000-0005-0000-0000-0000E6C60000}"/>
    <cellStyle name="SAPBEXHLevel3 3 2 2 2 3" xfId="52392" xr:uid="{00000000-0005-0000-0000-0000E7C60000}"/>
    <cellStyle name="SAPBEXHLevel3 3 2 2 3" xfId="24320" xr:uid="{00000000-0005-0000-0000-0000E8C60000}"/>
    <cellStyle name="SAPBEXHLevel3 3 2 2 3 2" xfId="52393" xr:uid="{00000000-0005-0000-0000-0000E9C60000}"/>
    <cellStyle name="SAPBEXHLevel3 3 2 2 4" xfId="52394" xr:uid="{00000000-0005-0000-0000-0000EAC60000}"/>
    <cellStyle name="SAPBEXHLevel3 3 2 2 5" xfId="55224" xr:uid="{2D9819E0-C734-40A9-AAB5-446F87DE7403}"/>
    <cellStyle name="SAPBEXHLevel3 3 2 2 6" xfId="56232" xr:uid="{E1F6DBCC-F8DC-4146-ABD2-74CD6BB001BB}"/>
    <cellStyle name="SAPBEXHLevel3 3 2 3" xfId="24321" xr:uid="{00000000-0005-0000-0000-0000EBC60000}"/>
    <cellStyle name="SAPBEXHLevel3 3 2 3 2" xfId="52395" xr:uid="{00000000-0005-0000-0000-0000ECC60000}"/>
    <cellStyle name="SAPBEXHLevel3 3 2 3 2 2" xfId="52396" xr:uid="{00000000-0005-0000-0000-0000EDC60000}"/>
    <cellStyle name="SAPBEXHLevel3 3 2 3 3" xfId="52397" xr:uid="{00000000-0005-0000-0000-0000EEC60000}"/>
    <cellStyle name="SAPBEXHLevel3 3 2 4" xfId="52398" xr:uid="{00000000-0005-0000-0000-0000EFC60000}"/>
    <cellStyle name="SAPBEXHLevel3 3 2 5" xfId="54644" xr:uid="{49602986-74D9-490D-8304-D9CD6736C784}"/>
    <cellStyle name="SAPBEXHLevel3 3 2 6" xfId="55751" xr:uid="{9BFE840A-B5BB-492E-9010-68AE6EEED429}"/>
    <cellStyle name="SAPBEXHLevel3 3 3" xfId="24322" xr:uid="{00000000-0005-0000-0000-0000F0C60000}"/>
    <cellStyle name="SAPBEXHLevel3 3 3 2" xfId="52399" xr:uid="{00000000-0005-0000-0000-0000F1C60000}"/>
    <cellStyle name="SAPBEXHLevel3 3 3 2 2" xfId="52400" xr:uid="{00000000-0005-0000-0000-0000F2C60000}"/>
    <cellStyle name="SAPBEXHLevel3 3 3 2 2 2" xfId="52401" xr:uid="{00000000-0005-0000-0000-0000F3C60000}"/>
    <cellStyle name="SAPBEXHLevel3 3 3 2 3" xfId="52402" xr:uid="{00000000-0005-0000-0000-0000F4C60000}"/>
    <cellStyle name="SAPBEXHLevel3 3 3 2 4" xfId="55267" xr:uid="{4CF1858F-6221-4E30-BBC0-A0B3C33EA15A}"/>
    <cellStyle name="SAPBEXHLevel3 3 3 2 5" xfId="56275" xr:uid="{891FEB68-8505-4F88-A856-3DF80E379ECD}"/>
    <cellStyle name="SAPBEXHLevel3 3 3 3" xfId="52403" xr:uid="{00000000-0005-0000-0000-0000F5C60000}"/>
    <cellStyle name="SAPBEXHLevel3 3 3 3 2" xfId="52404" xr:uid="{00000000-0005-0000-0000-0000F6C60000}"/>
    <cellStyle name="SAPBEXHLevel3 3 3 4" xfId="52405" xr:uid="{00000000-0005-0000-0000-0000F7C60000}"/>
    <cellStyle name="SAPBEXHLevel3 3 3 5" xfId="54687" xr:uid="{83A97007-4630-45FB-BBAF-C9B6D5A9089B}"/>
    <cellStyle name="SAPBEXHLevel3 3 3 6" xfId="55794" xr:uid="{5B814972-5AAC-49AB-ADA6-6FB95FD906D9}"/>
    <cellStyle name="SAPBEXHLevel3 3 4" xfId="52406" xr:uid="{00000000-0005-0000-0000-0000F8C60000}"/>
    <cellStyle name="SAPBEXHLevel3 3 4 2" xfId="52407" xr:uid="{00000000-0005-0000-0000-0000F9C60000}"/>
    <cellStyle name="SAPBEXHLevel3 3 4 2 2" xfId="52408" xr:uid="{00000000-0005-0000-0000-0000FAC60000}"/>
    <cellStyle name="SAPBEXHLevel3 3 4 3" xfId="52409" xr:uid="{00000000-0005-0000-0000-0000FBC60000}"/>
    <cellStyle name="SAPBEXHLevel3 3 4 4" xfId="55046" xr:uid="{CBCE0F29-7317-4177-AC2F-E32FCDBA12CE}"/>
    <cellStyle name="SAPBEXHLevel3 3 4 5" xfId="56056" xr:uid="{31CE41F4-7632-48DF-87ED-393CE165AD90}"/>
    <cellStyle name="SAPBEXHLevel3 3 5" xfId="52410" xr:uid="{00000000-0005-0000-0000-0000FCC60000}"/>
    <cellStyle name="SAPBEXHLevel3 3 6" xfId="54466" xr:uid="{31A40DD5-919E-44FD-BCFE-A5FF65ECEC7E}"/>
    <cellStyle name="SAPBEXHLevel3 3 7" xfId="55575" xr:uid="{56CEA63F-4BC3-4343-A7F5-53794EB3036B}"/>
    <cellStyle name="SAPBEXHLevel3 4" xfId="24323" xr:uid="{00000000-0005-0000-0000-0000FDC60000}"/>
    <cellStyle name="SAPBEXHLevel3 4 2" xfId="24324" xr:uid="{00000000-0005-0000-0000-0000FEC60000}"/>
    <cellStyle name="SAPBEXHLevel3 4 2 2" xfId="24325" xr:uid="{00000000-0005-0000-0000-0000FFC60000}"/>
    <cellStyle name="SAPBEXHLevel3 4 2 2 2" xfId="24326" xr:uid="{00000000-0005-0000-0000-000000C70000}"/>
    <cellStyle name="SAPBEXHLevel3 4 2 2 2 2" xfId="52411" xr:uid="{00000000-0005-0000-0000-000001C70000}"/>
    <cellStyle name="SAPBEXHLevel3 4 2 2 3" xfId="24327" xr:uid="{00000000-0005-0000-0000-000002C70000}"/>
    <cellStyle name="SAPBEXHLevel3 4 2 2 4" xfId="55189" xr:uid="{0ED36672-3E10-40F8-AABF-54CF3D158C21}"/>
    <cellStyle name="SAPBEXHLevel3 4 2 2 5" xfId="56197" xr:uid="{926BC703-5FA3-4681-A7AF-DD4E145FCE09}"/>
    <cellStyle name="SAPBEXHLevel3 4 2 3" xfId="24328" xr:uid="{00000000-0005-0000-0000-000003C70000}"/>
    <cellStyle name="SAPBEXHLevel3 4 2 3 2" xfId="52412" xr:uid="{00000000-0005-0000-0000-000004C70000}"/>
    <cellStyle name="SAPBEXHLevel3 4 2 4" xfId="52413" xr:uid="{00000000-0005-0000-0000-000005C70000}"/>
    <cellStyle name="SAPBEXHLevel3 4 2 5" xfId="54609" xr:uid="{DA08064D-1C95-40F5-BA07-A6355CB4C02B}"/>
    <cellStyle name="SAPBEXHLevel3 4 2 6" xfId="55716" xr:uid="{053D4D23-ADC6-432E-A87C-414D1FD00C01}"/>
    <cellStyle name="SAPBEXHLevel3 4 3" xfId="24329" xr:uid="{00000000-0005-0000-0000-000006C70000}"/>
    <cellStyle name="SAPBEXHLevel3 4 3 2" xfId="52414" xr:uid="{00000000-0005-0000-0000-000007C70000}"/>
    <cellStyle name="SAPBEXHLevel3 4 3 2 2" xfId="52415" xr:uid="{00000000-0005-0000-0000-000008C70000}"/>
    <cellStyle name="SAPBEXHLevel3 4 3 2 3" xfId="55241" xr:uid="{3424E969-A208-4FC5-92F7-71CD114DD46F}"/>
    <cellStyle name="SAPBEXHLevel3 4 3 2 4" xfId="56249" xr:uid="{98185793-D758-4D3E-B74E-8F362C96B881}"/>
    <cellStyle name="SAPBEXHLevel3 4 3 3" xfId="52416" xr:uid="{00000000-0005-0000-0000-000009C70000}"/>
    <cellStyle name="SAPBEXHLevel3 4 3 4" xfId="54661" xr:uid="{FCB4A221-19D9-427A-AC87-E258B555ABA6}"/>
    <cellStyle name="SAPBEXHLevel3 4 3 5" xfId="55768" xr:uid="{3CDBE14B-F734-427A-A717-3C0EA35064E4}"/>
    <cellStyle name="SAPBEXHLevel3 4 4" xfId="52417" xr:uid="{00000000-0005-0000-0000-00000AC70000}"/>
    <cellStyle name="SAPBEXHLevel3 4 4 2" xfId="54999" xr:uid="{023AA940-6A17-4C01-BDA5-FA0FB836732E}"/>
    <cellStyle name="SAPBEXHLevel3 4 4 3" xfId="56018" xr:uid="{5CA36C56-6724-4420-9A92-DE77999BE9F6}"/>
    <cellStyle name="SAPBEXHLevel3 4 5" xfId="54419" xr:uid="{D376AB90-1F28-4A42-9294-A34D5984425E}"/>
    <cellStyle name="SAPBEXHLevel3 4 6" xfId="55537" xr:uid="{5C98DF15-701E-443B-829E-4D1746CDCE10}"/>
    <cellStyle name="SAPBEXHLevel3 5" xfId="24330" xr:uid="{00000000-0005-0000-0000-00000BC70000}"/>
    <cellStyle name="SAPBEXHLevel3 5 2" xfId="24331" xr:uid="{00000000-0005-0000-0000-00000CC70000}"/>
    <cellStyle name="SAPBEXHLevel3 5 2 2" xfId="24332" xr:uid="{00000000-0005-0000-0000-00000DC70000}"/>
    <cellStyle name="SAPBEXHLevel3 5 2 2 2" xfId="24333" xr:uid="{00000000-0005-0000-0000-00000EC70000}"/>
    <cellStyle name="SAPBEXHLevel3 5 2 2 3" xfId="55164" xr:uid="{CD73A517-88CF-4139-822D-D9A343BDC5DD}"/>
    <cellStyle name="SAPBEXHLevel3 5 2 2 4" xfId="56172" xr:uid="{FD3615A5-E9CD-465D-A8E5-9309B2E80618}"/>
    <cellStyle name="SAPBEXHLevel3 5 2 3" xfId="24334" xr:uid="{00000000-0005-0000-0000-00000FC70000}"/>
    <cellStyle name="SAPBEXHLevel3 5 2 4" xfId="54584" xr:uid="{DCB741B3-9AA2-4E32-B71A-278185E0E889}"/>
    <cellStyle name="SAPBEXHLevel3 5 2 5" xfId="55691" xr:uid="{E2827263-5055-4115-9A00-E31B894C7EBE}"/>
    <cellStyle name="SAPBEXHLevel3 5 3" xfId="24335" xr:uid="{00000000-0005-0000-0000-000010C70000}"/>
    <cellStyle name="SAPBEXHLevel3 5 3 2" xfId="52418" xr:uid="{00000000-0005-0000-0000-000011C70000}"/>
    <cellStyle name="SAPBEXHLevel3 5 3 3" xfId="54976" xr:uid="{B4ECF6DB-C0D5-49C0-B41E-D282C9ED58C5}"/>
    <cellStyle name="SAPBEXHLevel3 5 3 4" xfId="56000" xr:uid="{E274198C-1DFC-4019-9E3D-48AA41C74091}"/>
    <cellStyle name="SAPBEXHLevel3 5 4" xfId="52419" xr:uid="{00000000-0005-0000-0000-000012C70000}"/>
    <cellStyle name="SAPBEXHLevel3 5 5" xfId="54396" xr:uid="{F56A8038-0DB0-482C-AA9B-557CC94C224B}"/>
    <cellStyle name="SAPBEXHLevel3 5 6" xfId="55519" xr:uid="{00A4B547-CEC8-4280-BF18-55EB56AF3136}"/>
    <cellStyle name="SAPBEXHLevel3 53" xfId="24336" xr:uid="{00000000-0005-0000-0000-000013C70000}"/>
    <cellStyle name="SAPBEXHLevel3 53 10" xfId="54360" xr:uid="{CF50379D-091F-4992-9411-65DC83A4A939}"/>
    <cellStyle name="SAPBEXHLevel3 53 11" xfId="55499" xr:uid="{AD72E088-3792-4959-8098-A44E3319D701}"/>
    <cellStyle name="SAPBEXHLevel3 53 2" xfId="24337" xr:uid="{00000000-0005-0000-0000-000014C70000}"/>
    <cellStyle name="SAPBEXHLevel3 53 2 2" xfId="24338" xr:uid="{00000000-0005-0000-0000-000015C70000}"/>
    <cellStyle name="SAPBEXHLevel3 53 2 2 2" xfId="24339" xr:uid="{00000000-0005-0000-0000-000016C70000}"/>
    <cellStyle name="SAPBEXHLevel3 53 2 2 2 2" xfId="24340" xr:uid="{00000000-0005-0000-0000-000017C70000}"/>
    <cellStyle name="SAPBEXHLevel3 53 2 2 2 2 2" xfId="24341" xr:uid="{00000000-0005-0000-0000-000018C70000}"/>
    <cellStyle name="SAPBEXHLevel3 53 2 2 2 3" xfId="24342" xr:uid="{00000000-0005-0000-0000-000019C70000}"/>
    <cellStyle name="SAPBEXHLevel3 53 2 2 2 4" xfId="55227" xr:uid="{F9C15813-F094-4F68-8BCE-A987C28F80CC}"/>
    <cellStyle name="SAPBEXHLevel3 53 2 2 2 5" xfId="56235" xr:uid="{745F6F0D-1E86-49F1-9D9F-DD46B075DB97}"/>
    <cellStyle name="SAPBEXHLevel3 53 2 2 3" xfId="24343" xr:uid="{00000000-0005-0000-0000-00001AC70000}"/>
    <cellStyle name="SAPBEXHLevel3 53 2 2 4" xfId="54647" xr:uid="{086B7E54-A821-4CFA-A6EB-389B48F903D6}"/>
    <cellStyle name="SAPBEXHLevel3 53 2 2 5" xfId="55754" xr:uid="{D6F2BE58-2FC0-4EAB-9A62-AAB4712E604B}"/>
    <cellStyle name="SAPBEXHLevel3 53 2 3" xfId="24344" xr:uid="{00000000-0005-0000-0000-00001BC70000}"/>
    <cellStyle name="SAPBEXHLevel3 53 2 3 2" xfId="24345" xr:uid="{00000000-0005-0000-0000-00001CC70000}"/>
    <cellStyle name="SAPBEXHLevel3 53 2 3 2 2" xfId="24346" xr:uid="{00000000-0005-0000-0000-00001DC70000}"/>
    <cellStyle name="SAPBEXHLevel3 53 2 3 2 3" xfId="55270" xr:uid="{6E9D6208-6E78-40A5-BF2D-4F4E0B866648}"/>
    <cellStyle name="SAPBEXHLevel3 53 2 3 2 4" xfId="56278" xr:uid="{AF82468E-8B74-400A-9222-F141594D5AF4}"/>
    <cellStyle name="SAPBEXHLevel3 53 2 3 3" xfId="24347" xr:uid="{00000000-0005-0000-0000-00001EC70000}"/>
    <cellStyle name="SAPBEXHLevel3 53 2 3 4" xfId="54690" xr:uid="{673BDE73-72E5-4F39-96A3-E48155917EEF}"/>
    <cellStyle name="SAPBEXHLevel3 53 2 3 5" xfId="55797" xr:uid="{8BF68CC3-7F54-4022-ADC9-3D0A55EA4F16}"/>
    <cellStyle name="SAPBEXHLevel3 53 2 4" xfId="24348" xr:uid="{00000000-0005-0000-0000-00001FC70000}"/>
    <cellStyle name="SAPBEXHLevel3 53 2 4 2" xfId="55049" xr:uid="{B09B5407-DE69-48B6-8056-3F5753022020}"/>
    <cellStyle name="SAPBEXHLevel3 53 2 4 3" xfId="56059" xr:uid="{1A62B7DA-57E6-49CD-8863-111E60A4455E}"/>
    <cellStyle name="SAPBEXHLevel3 53 2 5" xfId="54469" xr:uid="{972EE5AF-4E99-431A-BE25-F270775EBCA5}"/>
    <cellStyle name="SAPBEXHLevel3 53 2 6" xfId="55578" xr:uid="{4CF979A7-3D1E-4D84-9216-5F30E44CF4B7}"/>
    <cellStyle name="SAPBEXHLevel3 53 3" xfId="24349" xr:uid="{00000000-0005-0000-0000-000020C70000}"/>
    <cellStyle name="SAPBEXHLevel3 53 3 2" xfId="24350" xr:uid="{00000000-0005-0000-0000-000021C70000}"/>
    <cellStyle name="SAPBEXHLevel3 53 3 2 2" xfId="24351" xr:uid="{00000000-0005-0000-0000-000022C70000}"/>
    <cellStyle name="SAPBEXHLevel3 53 3 2 2 2" xfId="24352" xr:uid="{00000000-0005-0000-0000-000023C70000}"/>
    <cellStyle name="SAPBEXHLevel3 53 3 2 2 3" xfId="24353" xr:uid="{00000000-0005-0000-0000-000024C70000}"/>
    <cellStyle name="SAPBEXHLevel3 53 3 2 2 4" xfId="55238" xr:uid="{ADE6A50D-8DEF-4DB8-A8D5-BEB1B65E8505}"/>
    <cellStyle name="SAPBEXHLevel3 53 3 2 2 5" xfId="56246" xr:uid="{34941C17-F7FF-4A36-B90B-16E4F844199D}"/>
    <cellStyle name="SAPBEXHLevel3 53 3 2 3" xfId="24354" xr:uid="{00000000-0005-0000-0000-000025C70000}"/>
    <cellStyle name="SAPBEXHLevel3 53 3 2 4" xfId="54658" xr:uid="{D4FE9CA0-A583-43DA-8A14-0B1E5212E163}"/>
    <cellStyle name="SAPBEXHLevel3 53 3 2 5" xfId="55765" xr:uid="{B3FB2F1D-1CF5-4488-8E44-673CC5222CD2}"/>
    <cellStyle name="SAPBEXHLevel3 53 3 3" xfId="24355" xr:uid="{00000000-0005-0000-0000-000026C70000}"/>
    <cellStyle name="SAPBEXHLevel3 53 3 3 2" xfId="55281" xr:uid="{51780C80-FB75-442C-B094-F0CCE8299FC4}"/>
    <cellStyle name="SAPBEXHLevel3 53 3 3 2 2" xfId="56289" xr:uid="{B8E4446F-EA7E-439C-B3B8-4577578509F9}"/>
    <cellStyle name="SAPBEXHLevel3 53 3 3 3" xfId="54701" xr:uid="{1C0CDFBD-686B-45E5-A04F-7B3CA9CA9101}"/>
    <cellStyle name="SAPBEXHLevel3 53 3 3 4" xfId="55808" xr:uid="{C6042CE9-AC63-435E-8932-44E102318356}"/>
    <cellStyle name="SAPBEXHLevel3 53 3 4" xfId="24356" xr:uid="{00000000-0005-0000-0000-000027C70000}"/>
    <cellStyle name="SAPBEXHLevel3 53 3 4 2" xfId="55060" xr:uid="{D55BF086-E6B2-4DC3-8067-6DA9AFCCEACD}"/>
    <cellStyle name="SAPBEXHLevel3 53 3 4 3" xfId="56070" xr:uid="{F7A6521A-3F13-4942-A374-E733D35BB2C9}"/>
    <cellStyle name="SAPBEXHLevel3 53 3 5" xfId="54480" xr:uid="{FB6B571A-F686-413D-B471-B02DAF2D0C3D}"/>
    <cellStyle name="SAPBEXHLevel3 53 3 6" xfId="55589" xr:uid="{10492CD9-1143-49D8-97DC-F9EC7FA65D5E}"/>
    <cellStyle name="SAPBEXHLevel3 53 4" xfId="24357" xr:uid="{00000000-0005-0000-0000-000028C70000}"/>
    <cellStyle name="SAPBEXHLevel3 53 4 2" xfId="24358" xr:uid="{00000000-0005-0000-0000-000029C70000}"/>
    <cellStyle name="SAPBEXHLevel3 53 4 2 2" xfId="55313" xr:uid="{279754FB-1CC4-4554-BF4C-7F907240CB33}"/>
    <cellStyle name="SAPBEXHLevel3 53 4 2 2 2" xfId="56321" xr:uid="{E8855C41-600B-40B2-8570-0CE15973A668}"/>
    <cellStyle name="SAPBEXHLevel3 53 4 2 3" xfId="54733" xr:uid="{9D816A4D-527E-4D3B-89A4-D4A78D8C9D11}"/>
    <cellStyle name="SAPBEXHLevel3 53 4 2 4" xfId="55840" xr:uid="{F8FBDEF7-ED46-4730-B1C1-C141229CBF85}"/>
    <cellStyle name="SAPBEXHLevel3 53 4 3" xfId="24359" xr:uid="{00000000-0005-0000-0000-00002AC70000}"/>
    <cellStyle name="SAPBEXHLevel3 53 4 3 2" xfId="55095" xr:uid="{FE9C9997-37E1-46F6-8442-73ED1788A46B}"/>
    <cellStyle name="SAPBEXHLevel3 53 4 3 3" xfId="56103" xr:uid="{E37BB330-0656-44BE-8DED-D9582E45774C}"/>
    <cellStyle name="SAPBEXHLevel3 53 4 4" xfId="54515" xr:uid="{49FAB912-DE8F-4A78-B86E-871DD3BE986A}"/>
    <cellStyle name="SAPBEXHLevel3 53 4 5" xfId="55622" xr:uid="{573F14D1-A75C-46F4-9A01-93A64D200E8B}"/>
    <cellStyle name="SAPBEXHLevel3 53 5" xfId="24360" xr:uid="{00000000-0005-0000-0000-00002BC70000}"/>
    <cellStyle name="SAPBEXHLevel3 53 5 2" xfId="24361" xr:uid="{00000000-0005-0000-0000-00002CC70000}"/>
    <cellStyle name="SAPBEXHLevel3 53 5 2 2" xfId="24362" xr:uid="{00000000-0005-0000-0000-00002DC70000}"/>
    <cellStyle name="SAPBEXHLevel3 53 5 2 3" xfId="55111" xr:uid="{BF52ADF5-3386-4703-BF9E-C8B0CB19ED05}"/>
    <cellStyle name="SAPBEXHLevel3 53 5 2 4" xfId="56119" xr:uid="{5790D20E-B6FB-4A71-B263-C6AA2580411B}"/>
    <cellStyle name="SAPBEXHLevel3 53 5 3" xfId="24363" xr:uid="{00000000-0005-0000-0000-00002EC70000}"/>
    <cellStyle name="SAPBEXHLevel3 53 5 4" xfId="54531" xr:uid="{BA5EF70E-3765-49D1-88CB-E61D2CC0E109}"/>
    <cellStyle name="SAPBEXHLevel3 53 5 5" xfId="55638" xr:uid="{2FE7055D-4D4E-4303-ADFC-EC5D3B5E3C7D}"/>
    <cellStyle name="SAPBEXHLevel3 53 6" xfId="24364" xr:uid="{00000000-0005-0000-0000-00002FC70000}"/>
    <cellStyle name="SAPBEXHLevel3 53 6 2" xfId="55348" xr:uid="{67677644-C2BC-4E41-B211-F30B0DFEB998}"/>
    <cellStyle name="SAPBEXHLevel3 53 6 2 2" xfId="56347" xr:uid="{02ECC96E-E44E-4119-8021-EA02ADBC274A}"/>
    <cellStyle name="SAPBEXHLevel3 53 6 3" xfId="54768" xr:uid="{E5A1690C-F021-49C4-B5BC-BD2DA4E60349}"/>
    <cellStyle name="SAPBEXHLevel3 53 6 4" xfId="55866" xr:uid="{41C03A4F-9290-445F-B230-ACE0774D72AC}"/>
    <cellStyle name="SAPBEXHLevel3 53 7" xfId="24365" xr:uid="{00000000-0005-0000-0000-000030C70000}"/>
    <cellStyle name="SAPBEXHLevel3 53 7 2" xfId="55418" xr:uid="{D2D9BBAC-A736-4774-8E70-50E29E06A6D1}"/>
    <cellStyle name="SAPBEXHLevel3 53 7 2 2" xfId="56403" xr:uid="{8B0A0DBB-ABFB-4D3A-BD40-CEBAA99B60A9}"/>
    <cellStyle name="SAPBEXHLevel3 53 7 3" xfId="54838" xr:uid="{9079F117-1C00-424C-A696-3EFB9AF48455}"/>
    <cellStyle name="SAPBEXHLevel3 53 7 4" xfId="55922" xr:uid="{05C45019-B3EF-4ACC-840C-6649B0294FDC}"/>
    <cellStyle name="SAPBEXHLevel3 53 8" xfId="54844" xr:uid="{6B1B4A25-1E46-4988-A9BF-41F5C49C4D9F}"/>
    <cellStyle name="SAPBEXHLevel3 53 8 2" xfId="55424" xr:uid="{1C3312C9-B0EE-468B-BB8F-94D64E3278ED}"/>
    <cellStyle name="SAPBEXHLevel3 53 8 2 2" xfId="56409" xr:uid="{AA075C78-07CA-46AF-9D96-C9BAE1622A11}"/>
    <cellStyle name="SAPBEXHLevel3 53 8 3" xfId="55928" xr:uid="{EB483830-5F95-419C-925A-EBF43F7F2F4D}"/>
    <cellStyle name="SAPBEXHLevel3 53 9" xfId="54945" xr:uid="{4AE67DBC-4384-4B36-BA49-23804DD43977}"/>
    <cellStyle name="SAPBEXHLevel3 53 9 2" xfId="55980" xr:uid="{73A46003-41BF-479E-9350-7CE9F1DF6557}"/>
    <cellStyle name="SAPBEXHLevel3 6" xfId="24366" xr:uid="{00000000-0005-0000-0000-000031C70000}"/>
    <cellStyle name="SAPBEXHLevel3 6 2" xfId="24367" xr:uid="{00000000-0005-0000-0000-000032C70000}"/>
    <cellStyle name="SAPBEXHLevel3 6 2 2" xfId="24368" xr:uid="{00000000-0005-0000-0000-000033C70000}"/>
    <cellStyle name="SAPBEXHLevel3 6 2 2 2" xfId="24369" xr:uid="{00000000-0005-0000-0000-000034C70000}"/>
    <cellStyle name="SAPBEXHLevel3 6 2 3" xfId="55128" xr:uid="{3A41A19D-48FA-46A6-B994-116B365480B3}"/>
    <cellStyle name="SAPBEXHLevel3 6 2 4" xfId="56136" xr:uid="{8D483D0F-CA0A-46E5-8F54-D793E67659F4}"/>
    <cellStyle name="SAPBEXHLevel3 6 3" xfId="24370" xr:uid="{00000000-0005-0000-0000-000035C70000}"/>
    <cellStyle name="SAPBEXHLevel3 6 4" xfId="54548" xr:uid="{C90C9035-700D-47B8-B1B1-1F98E07E2810}"/>
    <cellStyle name="SAPBEXHLevel3 6 5" xfId="55655" xr:uid="{6027D99D-A1FE-4F1F-BF9B-948B7EA067B6}"/>
    <cellStyle name="SAPBEXHLevel3 7" xfId="24371" xr:uid="{00000000-0005-0000-0000-000036C70000}"/>
    <cellStyle name="SAPBEXHLevel3 7 2" xfId="24372" xr:uid="{00000000-0005-0000-0000-000037C70000}"/>
    <cellStyle name="SAPBEXHLevel3 7 2 2" xfId="24373" xr:uid="{00000000-0005-0000-0000-000038C70000}"/>
    <cellStyle name="SAPBEXHLevel3 7 2 2 2" xfId="24374" xr:uid="{00000000-0005-0000-0000-000039C70000}"/>
    <cellStyle name="SAPBEXHLevel3 7 2 3" xfId="55320" xr:uid="{094C84F4-3D9E-4E44-8C3D-8BC1CF412238}"/>
    <cellStyle name="SAPBEXHLevel3 7 2 4" xfId="56328" xr:uid="{83E2464E-45E4-4545-A711-5A98032DEF2C}"/>
    <cellStyle name="SAPBEXHLevel3 7 3" xfId="24375" xr:uid="{00000000-0005-0000-0000-00003AC70000}"/>
    <cellStyle name="SAPBEXHLevel3 7 4" xfId="54740" xr:uid="{BC261500-E7D9-41D2-9D15-7A6B6D815681}"/>
    <cellStyle name="SAPBEXHLevel3 7 5" xfId="55847" xr:uid="{118236C8-AD23-4E3B-BC5F-45026650682E}"/>
    <cellStyle name="SAPBEXHLevel3 8" xfId="24376" xr:uid="{00000000-0005-0000-0000-00003BC70000}"/>
    <cellStyle name="SAPBEXHLevel3 8 2" xfId="24377" xr:uid="{00000000-0005-0000-0000-00003CC70000}"/>
    <cellStyle name="SAPBEXHLevel3 8 2 2" xfId="24378" xr:uid="{00000000-0005-0000-0000-00003DC70000}"/>
    <cellStyle name="SAPBEXHLevel3 8 2 2 2" xfId="24379" xr:uid="{00000000-0005-0000-0000-00003EC70000}"/>
    <cellStyle name="SAPBEXHLevel3 8 2 3" xfId="55394" xr:uid="{4B0CA78E-E934-4C2B-9C35-E30227FDA612}"/>
    <cellStyle name="SAPBEXHLevel3 8 2 4" xfId="56379" xr:uid="{077BC6A3-8A42-47D3-9CCE-37E8361E8492}"/>
    <cellStyle name="SAPBEXHLevel3 8 3" xfId="24380" xr:uid="{00000000-0005-0000-0000-00003FC70000}"/>
    <cellStyle name="SAPBEXHLevel3 8 4" xfId="54814" xr:uid="{05B540EE-8BC3-42AA-9285-C73A1B725F5D}"/>
    <cellStyle name="SAPBEXHLevel3 8 5" xfId="55898" xr:uid="{E268E5D6-0F5A-47BE-90FE-22E95F322C25}"/>
    <cellStyle name="SAPBEXHLevel3 9" xfId="24381" xr:uid="{00000000-0005-0000-0000-000040C70000}"/>
    <cellStyle name="SAPBEXHLevel3 9 2" xfId="24382" xr:uid="{00000000-0005-0000-0000-000041C70000}"/>
    <cellStyle name="SAPBEXHLevel3 9 2 2" xfId="24383" xr:uid="{00000000-0005-0000-0000-000042C70000}"/>
    <cellStyle name="SAPBEXHLevel3 9 2 2 2" xfId="24384" xr:uid="{00000000-0005-0000-0000-000043C70000}"/>
    <cellStyle name="SAPBEXHLevel3 9 2 3" xfId="55426" xr:uid="{6C2FA380-88D7-44E2-A7D4-35B893D29422}"/>
    <cellStyle name="SAPBEXHLevel3 9 2 4" xfId="56411" xr:uid="{9D6B4A2F-5BA3-45BD-90E4-13D4C8BED59B}"/>
    <cellStyle name="SAPBEXHLevel3 9 3" xfId="24385" xr:uid="{00000000-0005-0000-0000-000044C70000}"/>
    <cellStyle name="SAPBEXHLevel3 9 4" xfId="54846" xr:uid="{3F5D6A5F-BCD0-4004-96A3-BB324FA87602}"/>
    <cellStyle name="SAPBEXHLevel3 9 5" xfId="55930" xr:uid="{3ABA685B-3CBC-4451-B0D4-B911C4BF2A1A}"/>
    <cellStyle name="SAPBEXHLevel3_AFE Structure" xfId="24386" xr:uid="{00000000-0005-0000-0000-000045C70000}"/>
    <cellStyle name="SAPBEXHLevel3X" xfId="24387" xr:uid="{00000000-0005-0000-0000-000046C70000}"/>
    <cellStyle name="SAPBEXHLevel3X 10" xfId="24388" xr:uid="{00000000-0005-0000-0000-000047C70000}"/>
    <cellStyle name="SAPBEXHLevel3X 10 2" xfId="24389" xr:uid="{00000000-0005-0000-0000-000048C70000}"/>
    <cellStyle name="SAPBEXHLevel3X 10 2 2" xfId="24390" xr:uid="{00000000-0005-0000-0000-000049C70000}"/>
    <cellStyle name="SAPBEXHLevel3X 10 2 2 2" xfId="24391" xr:uid="{00000000-0005-0000-0000-00004AC70000}"/>
    <cellStyle name="SAPBEXHLevel3X 10 3" xfId="24392" xr:uid="{00000000-0005-0000-0000-00004BC70000}"/>
    <cellStyle name="SAPBEXHLevel3X 11" xfId="24393" xr:uid="{00000000-0005-0000-0000-00004CC70000}"/>
    <cellStyle name="SAPBEXHLevel3X 11 2" xfId="24394" xr:uid="{00000000-0005-0000-0000-00004DC70000}"/>
    <cellStyle name="SAPBEXHLevel3X 11 2 2" xfId="24395" xr:uid="{00000000-0005-0000-0000-00004EC70000}"/>
    <cellStyle name="SAPBEXHLevel3X 11 2 2 2" xfId="24396" xr:uid="{00000000-0005-0000-0000-00004FC70000}"/>
    <cellStyle name="SAPBEXHLevel3X 11 3" xfId="24397" xr:uid="{00000000-0005-0000-0000-000050C70000}"/>
    <cellStyle name="SAPBEXHLevel3X 12" xfId="24398" xr:uid="{00000000-0005-0000-0000-000051C70000}"/>
    <cellStyle name="SAPBEXHLevel3X 12 2" xfId="24399" xr:uid="{00000000-0005-0000-0000-000052C70000}"/>
    <cellStyle name="SAPBEXHLevel3X 12 2 2" xfId="24400" xr:uid="{00000000-0005-0000-0000-000053C70000}"/>
    <cellStyle name="SAPBEXHLevel3X 12 2 2 2" xfId="24401" xr:uid="{00000000-0005-0000-0000-000054C70000}"/>
    <cellStyle name="SAPBEXHLevel3X 12 3" xfId="24402" xr:uid="{00000000-0005-0000-0000-000055C70000}"/>
    <cellStyle name="SAPBEXHLevel3X 13" xfId="24403" xr:uid="{00000000-0005-0000-0000-000056C70000}"/>
    <cellStyle name="SAPBEXHLevel3X 13 2" xfId="24404" xr:uid="{00000000-0005-0000-0000-000057C70000}"/>
    <cellStyle name="SAPBEXHLevel3X 13 2 2" xfId="24405" xr:uid="{00000000-0005-0000-0000-000058C70000}"/>
    <cellStyle name="SAPBEXHLevel3X 13 2 2 2" xfId="24406" xr:uid="{00000000-0005-0000-0000-000059C70000}"/>
    <cellStyle name="SAPBEXHLevel3X 13 3" xfId="24407" xr:uid="{00000000-0005-0000-0000-00005AC70000}"/>
    <cellStyle name="SAPBEXHLevel3X 14" xfId="24408" xr:uid="{00000000-0005-0000-0000-00005BC70000}"/>
    <cellStyle name="SAPBEXHLevel3X 14 2" xfId="24409" xr:uid="{00000000-0005-0000-0000-00005CC70000}"/>
    <cellStyle name="SAPBEXHLevel3X 14 2 2" xfId="24410" xr:uid="{00000000-0005-0000-0000-00005DC70000}"/>
    <cellStyle name="SAPBEXHLevel3X 14 2 2 2" xfId="24411" xr:uid="{00000000-0005-0000-0000-00005EC70000}"/>
    <cellStyle name="SAPBEXHLevel3X 14 2 2 2 2" xfId="24412" xr:uid="{00000000-0005-0000-0000-00005FC70000}"/>
    <cellStyle name="SAPBEXHLevel3X 14 2 3" xfId="24413" xr:uid="{00000000-0005-0000-0000-000060C70000}"/>
    <cellStyle name="SAPBEXHLevel3X 14 3" xfId="24414" xr:uid="{00000000-0005-0000-0000-000061C70000}"/>
    <cellStyle name="SAPBEXHLevel3X 14 3 2" xfId="24415" xr:uid="{00000000-0005-0000-0000-000062C70000}"/>
    <cellStyle name="SAPBEXHLevel3X 14 3 2 2" xfId="24416" xr:uid="{00000000-0005-0000-0000-000063C70000}"/>
    <cellStyle name="SAPBEXHLevel3X 14 4" xfId="24417" xr:uid="{00000000-0005-0000-0000-000064C70000}"/>
    <cellStyle name="SAPBEXHLevel3X 15" xfId="24418" xr:uid="{00000000-0005-0000-0000-000065C70000}"/>
    <cellStyle name="SAPBEXHLevel3X 15 2" xfId="24419" xr:uid="{00000000-0005-0000-0000-000066C70000}"/>
    <cellStyle name="SAPBEXHLevel3X 15 2 2" xfId="24420" xr:uid="{00000000-0005-0000-0000-000067C70000}"/>
    <cellStyle name="SAPBEXHLevel3X 15 2 2 2" xfId="24421" xr:uid="{00000000-0005-0000-0000-000068C70000}"/>
    <cellStyle name="SAPBEXHLevel3X 15 3" xfId="24422" xr:uid="{00000000-0005-0000-0000-000069C70000}"/>
    <cellStyle name="SAPBEXHLevel3X 16" xfId="24423" xr:uid="{00000000-0005-0000-0000-00006AC70000}"/>
    <cellStyle name="SAPBEXHLevel3X 16 2" xfId="24424" xr:uid="{00000000-0005-0000-0000-00006BC70000}"/>
    <cellStyle name="SAPBEXHLevel3X 16 2 2" xfId="24425" xr:uid="{00000000-0005-0000-0000-00006CC70000}"/>
    <cellStyle name="SAPBEXHLevel3X 17" xfId="24426" xr:uid="{00000000-0005-0000-0000-00006DC70000}"/>
    <cellStyle name="SAPBEXHLevel3X 18" xfId="54361" xr:uid="{7CF16E71-ABAD-4894-91CF-9D194C02B65C}"/>
    <cellStyle name="SAPBEXHLevel3X 19" xfId="55500" xr:uid="{220C0F28-E737-41F3-B97B-D05F2F1E79D0}"/>
    <cellStyle name="SAPBEXHLevel3X 2" xfId="24427" xr:uid="{00000000-0005-0000-0000-00006EC70000}"/>
    <cellStyle name="SAPBEXHLevel3X 2 2" xfId="24428" xr:uid="{00000000-0005-0000-0000-00006FC70000}"/>
    <cellStyle name="SAPBEXHLevel3X 2 2 2" xfId="24429" xr:uid="{00000000-0005-0000-0000-000070C70000}"/>
    <cellStyle name="SAPBEXHLevel3X 2 2 2 2" xfId="24430" xr:uid="{00000000-0005-0000-0000-000071C70000}"/>
    <cellStyle name="SAPBEXHLevel3X 2 2 2 2 2" xfId="52420" xr:uid="{00000000-0005-0000-0000-000072C70000}"/>
    <cellStyle name="SAPBEXHLevel3X 2 2 2 2 2 2" xfId="52421" xr:uid="{00000000-0005-0000-0000-000073C70000}"/>
    <cellStyle name="SAPBEXHLevel3X 2 2 2 2 2 2 2" xfId="52422" xr:uid="{00000000-0005-0000-0000-000074C70000}"/>
    <cellStyle name="SAPBEXHLevel3X 2 2 2 2 2 3" xfId="52423" xr:uid="{00000000-0005-0000-0000-000075C70000}"/>
    <cellStyle name="SAPBEXHLevel3X 2 2 2 2 3" xfId="52424" xr:uid="{00000000-0005-0000-0000-000076C70000}"/>
    <cellStyle name="SAPBEXHLevel3X 2 2 2 2 3 2" xfId="52425" xr:uid="{00000000-0005-0000-0000-000077C70000}"/>
    <cellStyle name="SAPBEXHLevel3X 2 2 2 2 4" xfId="52426" xr:uid="{00000000-0005-0000-0000-000078C70000}"/>
    <cellStyle name="SAPBEXHLevel3X 2 2 2 3" xfId="24431" xr:uid="{00000000-0005-0000-0000-000079C70000}"/>
    <cellStyle name="SAPBEXHLevel3X 2 2 2 3 2" xfId="52427" xr:uid="{00000000-0005-0000-0000-00007AC70000}"/>
    <cellStyle name="SAPBEXHLevel3X 2 2 2 3 2 2" xfId="52428" xr:uid="{00000000-0005-0000-0000-00007BC70000}"/>
    <cellStyle name="SAPBEXHLevel3X 2 2 2 3 3" xfId="52429" xr:uid="{00000000-0005-0000-0000-00007CC70000}"/>
    <cellStyle name="SAPBEXHLevel3X 2 2 2 4" xfId="52430" xr:uid="{00000000-0005-0000-0000-00007DC70000}"/>
    <cellStyle name="SAPBEXHLevel3X 2 2 2 5" xfId="55228" xr:uid="{AF9878D7-3049-4FCE-BA46-356D084455A6}"/>
    <cellStyle name="SAPBEXHLevel3X 2 2 2 6" xfId="56236" xr:uid="{B9E4C878-B35D-4071-BBBB-6C103FB51B48}"/>
    <cellStyle name="SAPBEXHLevel3X 2 2 3" xfId="24432" xr:uid="{00000000-0005-0000-0000-00007EC70000}"/>
    <cellStyle name="SAPBEXHLevel3X 2 2 3 2" xfId="52431" xr:uid="{00000000-0005-0000-0000-00007FC70000}"/>
    <cellStyle name="SAPBEXHLevel3X 2 2 3 2 2" xfId="52432" xr:uid="{00000000-0005-0000-0000-000080C70000}"/>
    <cellStyle name="SAPBEXHLevel3X 2 2 3 2 2 2" xfId="52433" xr:uid="{00000000-0005-0000-0000-000081C70000}"/>
    <cellStyle name="SAPBEXHLevel3X 2 2 3 2 3" xfId="52434" xr:uid="{00000000-0005-0000-0000-000082C70000}"/>
    <cellStyle name="SAPBEXHLevel3X 2 2 3 3" xfId="52435" xr:uid="{00000000-0005-0000-0000-000083C70000}"/>
    <cellStyle name="SAPBEXHLevel3X 2 2 3 3 2" xfId="52436" xr:uid="{00000000-0005-0000-0000-000084C70000}"/>
    <cellStyle name="SAPBEXHLevel3X 2 2 3 4" xfId="52437" xr:uid="{00000000-0005-0000-0000-000085C70000}"/>
    <cellStyle name="SAPBEXHLevel3X 2 2 4" xfId="52438" xr:uid="{00000000-0005-0000-0000-000086C70000}"/>
    <cellStyle name="SAPBEXHLevel3X 2 2 4 2" xfId="52439" xr:uid="{00000000-0005-0000-0000-000087C70000}"/>
    <cellStyle name="SAPBEXHLevel3X 2 2 4 2 2" xfId="52440" xr:uid="{00000000-0005-0000-0000-000088C70000}"/>
    <cellStyle name="SAPBEXHLevel3X 2 2 4 3" xfId="52441" xr:uid="{00000000-0005-0000-0000-000089C70000}"/>
    <cellStyle name="SAPBEXHLevel3X 2 2 5" xfId="52442" xr:uid="{00000000-0005-0000-0000-00008AC70000}"/>
    <cellStyle name="SAPBEXHLevel3X 2 2 6" xfId="54648" xr:uid="{B076E7AD-8C5C-4015-A5D9-F1ACBC6BEAD7}"/>
    <cellStyle name="SAPBEXHLevel3X 2 2 7" xfId="55755" xr:uid="{4F4687BD-23C7-4C45-B909-479FF9E23262}"/>
    <cellStyle name="SAPBEXHLevel3X 2 3" xfId="24433" xr:uid="{00000000-0005-0000-0000-00008BC70000}"/>
    <cellStyle name="SAPBEXHLevel3X 2 3 2" xfId="52443" xr:uid="{00000000-0005-0000-0000-00008CC70000}"/>
    <cellStyle name="SAPBEXHLevel3X 2 3 2 2" xfId="52444" xr:uid="{00000000-0005-0000-0000-00008DC70000}"/>
    <cellStyle name="SAPBEXHLevel3X 2 3 2 2 2" xfId="52445" xr:uid="{00000000-0005-0000-0000-00008EC70000}"/>
    <cellStyle name="SAPBEXHLevel3X 2 3 2 2 2 2" xfId="52446" xr:uid="{00000000-0005-0000-0000-00008FC70000}"/>
    <cellStyle name="SAPBEXHLevel3X 2 3 2 2 3" xfId="52447" xr:uid="{00000000-0005-0000-0000-000090C70000}"/>
    <cellStyle name="SAPBEXHLevel3X 2 3 2 3" xfId="52448" xr:uid="{00000000-0005-0000-0000-000091C70000}"/>
    <cellStyle name="SAPBEXHLevel3X 2 3 2 3 2" xfId="52449" xr:uid="{00000000-0005-0000-0000-000092C70000}"/>
    <cellStyle name="SAPBEXHLevel3X 2 3 2 4" xfId="52450" xr:uid="{00000000-0005-0000-0000-000093C70000}"/>
    <cellStyle name="SAPBEXHLevel3X 2 3 2 5" xfId="55271" xr:uid="{68216F2A-DE1C-4073-A94B-7751B70B597D}"/>
    <cellStyle name="SAPBEXHLevel3X 2 3 2 6" xfId="56279" xr:uid="{AEFB9DF4-41A6-472E-A9A1-941C1ED4902C}"/>
    <cellStyle name="SAPBEXHLevel3X 2 3 3" xfId="52451" xr:uid="{00000000-0005-0000-0000-000094C70000}"/>
    <cellStyle name="SAPBEXHLevel3X 2 3 3 2" xfId="52452" xr:uid="{00000000-0005-0000-0000-000095C70000}"/>
    <cellStyle name="SAPBEXHLevel3X 2 3 3 2 2" xfId="52453" xr:uid="{00000000-0005-0000-0000-000096C70000}"/>
    <cellStyle name="SAPBEXHLevel3X 2 3 3 3" xfId="52454" xr:uid="{00000000-0005-0000-0000-000097C70000}"/>
    <cellStyle name="SAPBEXHLevel3X 2 3 4" xfId="52455" xr:uid="{00000000-0005-0000-0000-000098C70000}"/>
    <cellStyle name="SAPBEXHLevel3X 2 3 5" xfId="54691" xr:uid="{9FEDEF6A-B4CE-4B93-8395-CAD206319E3F}"/>
    <cellStyle name="SAPBEXHLevel3X 2 3 6" xfId="55798" xr:uid="{65818B3A-455B-477E-BB95-4477F97D9B52}"/>
    <cellStyle name="SAPBEXHLevel3X 2 4" xfId="52456" xr:uid="{00000000-0005-0000-0000-000099C70000}"/>
    <cellStyle name="SAPBEXHLevel3X 2 4 2" xfId="52457" xr:uid="{00000000-0005-0000-0000-00009AC70000}"/>
    <cellStyle name="SAPBEXHLevel3X 2 4 2 2" xfId="52458" xr:uid="{00000000-0005-0000-0000-00009BC70000}"/>
    <cellStyle name="SAPBEXHLevel3X 2 4 2 2 2" xfId="52459" xr:uid="{00000000-0005-0000-0000-00009CC70000}"/>
    <cellStyle name="SAPBEXHLevel3X 2 4 2 3" xfId="52460" xr:uid="{00000000-0005-0000-0000-00009DC70000}"/>
    <cellStyle name="SAPBEXHLevel3X 2 4 3" xfId="52461" xr:uid="{00000000-0005-0000-0000-00009EC70000}"/>
    <cellStyle name="SAPBEXHLevel3X 2 4 3 2" xfId="52462" xr:uid="{00000000-0005-0000-0000-00009FC70000}"/>
    <cellStyle name="SAPBEXHLevel3X 2 4 4" xfId="52463" xr:uid="{00000000-0005-0000-0000-0000A0C70000}"/>
    <cellStyle name="SAPBEXHLevel3X 2 4 5" xfId="55050" xr:uid="{63BE99E7-D43C-46FF-82EA-5A655ACBDADF}"/>
    <cellStyle name="SAPBEXHLevel3X 2 4 6" xfId="56060" xr:uid="{E6E59547-5CCC-4DA5-AD57-26EA1170066C}"/>
    <cellStyle name="SAPBEXHLevel3X 2 5" xfId="52464" xr:uid="{00000000-0005-0000-0000-0000A1C70000}"/>
    <cellStyle name="SAPBEXHLevel3X 2 5 2" xfId="52465" xr:uid="{00000000-0005-0000-0000-0000A2C70000}"/>
    <cellStyle name="SAPBEXHLevel3X 2 5 2 2" xfId="52466" xr:uid="{00000000-0005-0000-0000-0000A3C70000}"/>
    <cellStyle name="SAPBEXHLevel3X 2 5 3" xfId="52467" xr:uid="{00000000-0005-0000-0000-0000A4C70000}"/>
    <cellStyle name="SAPBEXHLevel3X 2 6" xfId="52468" xr:uid="{00000000-0005-0000-0000-0000A5C70000}"/>
    <cellStyle name="SAPBEXHLevel3X 2 7" xfId="54470" xr:uid="{C9C13467-2CF4-4299-B035-B7F81ACB9F0C}"/>
    <cellStyle name="SAPBEXHLevel3X 2 8" xfId="55579" xr:uid="{CB645FFA-5B84-43DD-98F2-750C29A746B6}"/>
    <cellStyle name="SAPBEXHLevel3X 3" xfId="24434" xr:uid="{00000000-0005-0000-0000-0000A6C70000}"/>
    <cellStyle name="SAPBEXHLevel3X 3 2" xfId="24435" xr:uid="{00000000-0005-0000-0000-0000A7C70000}"/>
    <cellStyle name="SAPBEXHLevel3X 3 2 2" xfId="24436" xr:uid="{00000000-0005-0000-0000-0000A8C70000}"/>
    <cellStyle name="SAPBEXHLevel3X 3 2 2 2" xfId="24437" xr:uid="{00000000-0005-0000-0000-0000A9C70000}"/>
    <cellStyle name="SAPBEXHLevel3X 3 2 2 2 2" xfId="52469" xr:uid="{00000000-0005-0000-0000-0000AAC70000}"/>
    <cellStyle name="SAPBEXHLevel3X 3 2 2 2 2 2" xfId="52470" xr:uid="{00000000-0005-0000-0000-0000ABC70000}"/>
    <cellStyle name="SAPBEXHLevel3X 3 2 2 2 3" xfId="52471" xr:uid="{00000000-0005-0000-0000-0000ACC70000}"/>
    <cellStyle name="SAPBEXHLevel3X 3 2 2 3" xfId="24438" xr:uid="{00000000-0005-0000-0000-0000ADC70000}"/>
    <cellStyle name="SAPBEXHLevel3X 3 2 2 3 2" xfId="52472" xr:uid="{00000000-0005-0000-0000-0000AEC70000}"/>
    <cellStyle name="SAPBEXHLevel3X 3 2 2 4" xfId="52473" xr:uid="{00000000-0005-0000-0000-0000AFC70000}"/>
    <cellStyle name="SAPBEXHLevel3X 3 2 2 5" xfId="55190" xr:uid="{778FBDFA-0134-4204-B7EC-5FA05BB9D9E4}"/>
    <cellStyle name="SAPBEXHLevel3X 3 2 2 6" xfId="56198" xr:uid="{109159E6-35B2-4AE3-BEFA-A088263F62AA}"/>
    <cellStyle name="SAPBEXHLevel3X 3 2 3" xfId="24439" xr:uid="{00000000-0005-0000-0000-0000B0C70000}"/>
    <cellStyle name="SAPBEXHLevel3X 3 2 3 2" xfId="52474" xr:uid="{00000000-0005-0000-0000-0000B1C70000}"/>
    <cellStyle name="SAPBEXHLevel3X 3 2 3 2 2" xfId="52475" xr:uid="{00000000-0005-0000-0000-0000B2C70000}"/>
    <cellStyle name="SAPBEXHLevel3X 3 2 3 3" xfId="52476" xr:uid="{00000000-0005-0000-0000-0000B3C70000}"/>
    <cellStyle name="SAPBEXHLevel3X 3 2 4" xfId="52477" xr:uid="{00000000-0005-0000-0000-0000B4C70000}"/>
    <cellStyle name="SAPBEXHLevel3X 3 2 5" xfId="54610" xr:uid="{484EFE65-C81E-4EA5-AF57-ACDBB8089EDD}"/>
    <cellStyle name="SAPBEXHLevel3X 3 2 6" xfId="55717" xr:uid="{86506C6E-FE1B-4F11-8234-2192009E35DF}"/>
    <cellStyle name="SAPBEXHLevel3X 3 3" xfId="24440" xr:uid="{00000000-0005-0000-0000-0000B5C70000}"/>
    <cellStyle name="SAPBEXHLevel3X 3 3 2" xfId="52478" xr:uid="{00000000-0005-0000-0000-0000B6C70000}"/>
    <cellStyle name="SAPBEXHLevel3X 3 3 2 2" xfId="52479" xr:uid="{00000000-0005-0000-0000-0000B7C70000}"/>
    <cellStyle name="SAPBEXHLevel3X 3 3 2 2 2" xfId="52480" xr:uid="{00000000-0005-0000-0000-0000B8C70000}"/>
    <cellStyle name="SAPBEXHLevel3X 3 3 2 3" xfId="52481" xr:uid="{00000000-0005-0000-0000-0000B9C70000}"/>
    <cellStyle name="SAPBEXHLevel3X 3 3 2 4" xfId="55157" xr:uid="{B6F7AF42-2492-47F3-AAE2-C720BA01DD0F}"/>
    <cellStyle name="SAPBEXHLevel3X 3 3 2 5" xfId="56165" xr:uid="{FCAA0159-B469-4C68-8FA0-72BECA84147D}"/>
    <cellStyle name="SAPBEXHLevel3X 3 3 3" xfId="52482" xr:uid="{00000000-0005-0000-0000-0000BAC70000}"/>
    <cellStyle name="SAPBEXHLevel3X 3 3 3 2" xfId="52483" xr:uid="{00000000-0005-0000-0000-0000BBC70000}"/>
    <cellStyle name="SAPBEXHLevel3X 3 3 4" xfId="52484" xr:uid="{00000000-0005-0000-0000-0000BCC70000}"/>
    <cellStyle name="SAPBEXHLevel3X 3 3 5" xfId="54577" xr:uid="{CD762D0E-99FF-4253-A420-3A4811658ABE}"/>
    <cellStyle name="SAPBEXHLevel3X 3 3 6" xfId="55684" xr:uid="{18A876C0-34D0-4843-9570-9EAD7869927A}"/>
    <cellStyle name="SAPBEXHLevel3X 3 4" xfId="52485" xr:uid="{00000000-0005-0000-0000-0000BDC70000}"/>
    <cellStyle name="SAPBEXHLevel3X 3 4 2" xfId="52486" xr:uid="{00000000-0005-0000-0000-0000BEC70000}"/>
    <cellStyle name="SAPBEXHLevel3X 3 4 2 2" xfId="52487" xr:uid="{00000000-0005-0000-0000-0000BFC70000}"/>
    <cellStyle name="SAPBEXHLevel3X 3 4 3" xfId="52488" xr:uid="{00000000-0005-0000-0000-0000C0C70000}"/>
    <cellStyle name="SAPBEXHLevel3X 3 4 4" xfId="55003" xr:uid="{77D8E9E1-FC6A-4882-A766-2C5C066D9E10}"/>
    <cellStyle name="SAPBEXHLevel3X 3 4 5" xfId="56019" xr:uid="{5798A2E2-1D5D-48B3-A6C9-2515B5F7AD5F}"/>
    <cellStyle name="SAPBEXHLevel3X 3 5" xfId="52489" xr:uid="{00000000-0005-0000-0000-0000C1C70000}"/>
    <cellStyle name="SAPBEXHLevel3X 3 6" xfId="54423" xr:uid="{16F0834C-9EF7-4A5B-A8FB-8F263F36593D}"/>
    <cellStyle name="SAPBEXHLevel3X 3 7" xfId="55538" xr:uid="{145D89F6-1749-41CA-905A-C8D1DF1CF05C}"/>
    <cellStyle name="SAPBEXHLevel3X 4" xfId="24441" xr:uid="{00000000-0005-0000-0000-0000C2C70000}"/>
    <cellStyle name="SAPBEXHLevel3X 4 2" xfId="24442" xr:uid="{00000000-0005-0000-0000-0000C3C70000}"/>
    <cellStyle name="SAPBEXHLevel3X 4 2 2" xfId="24443" xr:uid="{00000000-0005-0000-0000-0000C4C70000}"/>
    <cellStyle name="SAPBEXHLevel3X 4 2 2 2" xfId="24444" xr:uid="{00000000-0005-0000-0000-0000C5C70000}"/>
    <cellStyle name="SAPBEXHLevel3X 4 2 2 2 2" xfId="52490" xr:uid="{00000000-0005-0000-0000-0000C6C70000}"/>
    <cellStyle name="SAPBEXHLevel3X 4 2 2 3" xfId="52491" xr:uid="{00000000-0005-0000-0000-0000C7C70000}"/>
    <cellStyle name="SAPBEXHLevel3X 4 2 2 4" xfId="55291" xr:uid="{D44640BC-3A32-4690-95B1-3C82C34F3EE2}"/>
    <cellStyle name="SAPBEXHLevel3X 4 2 2 5" xfId="56299" xr:uid="{597A0448-CC2C-46AF-AA83-EC5088882E15}"/>
    <cellStyle name="SAPBEXHLevel3X 4 2 3" xfId="24445" xr:uid="{00000000-0005-0000-0000-0000C8C70000}"/>
    <cellStyle name="SAPBEXHLevel3X 4 2 3 2" xfId="52492" xr:uid="{00000000-0005-0000-0000-0000C9C70000}"/>
    <cellStyle name="SAPBEXHLevel3X 4 2 4" xfId="52493" xr:uid="{00000000-0005-0000-0000-0000CAC70000}"/>
    <cellStyle name="SAPBEXHLevel3X 4 2 5" xfId="54711" xr:uid="{D5F859FF-0398-4381-83D0-DD412CDD487D}"/>
    <cellStyle name="SAPBEXHLevel3X 4 2 6" xfId="55818" xr:uid="{19048889-6C6E-4948-99B1-1ACBA7916371}"/>
    <cellStyle name="SAPBEXHLevel3X 4 3" xfId="24446" xr:uid="{00000000-0005-0000-0000-0000CBC70000}"/>
    <cellStyle name="SAPBEXHLevel3X 4 3 2" xfId="52494" xr:uid="{00000000-0005-0000-0000-0000CCC70000}"/>
    <cellStyle name="SAPBEXHLevel3X 4 3 2 2" xfId="52495" xr:uid="{00000000-0005-0000-0000-0000CDC70000}"/>
    <cellStyle name="SAPBEXHLevel3X 4 3 3" xfId="52496" xr:uid="{00000000-0005-0000-0000-0000CEC70000}"/>
    <cellStyle name="SAPBEXHLevel3X 4 3 4" xfId="55072" xr:uid="{935833AE-77F3-4185-9A01-B036F5D75404}"/>
    <cellStyle name="SAPBEXHLevel3X 4 3 5" xfId="56080" xr:uid="{61208CCB-13E3-4E99-8E62-309EC893B715}"/>
    <cellStyle name="SAPBEXHLevel3X 4 4" xfId="52497" xr:uid="{00000000-0005-0000-0000-0000CFC70000}"/>
    <cellStyle name="SAPBEXHLevel3X 4 5" xfId="54492" xr:uid="{62AA6466-F0B8-4838-B8DF-BFC65BB189E1}"/>
    <cellStyle name="SAPBEXHLevel3X 4 6" xfId="55599" xr:uid="{9F55C1CA-B437-42A0-ADD0-23E681FEFC3C}"/>
    <cellStyle name="SAPBEXHLevel3X 5" xfId="24447" xr:uid="{00000000-0005-0000-0000-0000D0C70000}"/>
    <cellStyle name="SAPBEXHLevel3X 5 2" xfId="24448" xr:uid="{00000000-0005-0000-0000-0000D1C70000}"/>
    <cellStyle name="SAPBEXHLevel3X 5 2 2" xfId="24449" xr:uid="{00000000-0005-0000-0000-0000D2C70000}"/>
    <cellStyle name="SAPBEXHLevel3X 5 2 2 2" xfId="24450" xr:uid="{00000000-0005-0000-0000-0000D3C70000}"/>
    <cellStyle name="SAPBEXHLevel3X 5 2 3" xfId="52498" xr:uid="{00000000-0005-0000-0000-0000D4C70000}"/>
    <cellStyle name="SAPBEXHLevel3X 5 2 4" xfId="55099" xr:uid="{4ACEAA79-0EAF-4919-8B59-C99583438CB2}"/>
    <cellStyle name="SAPBEXHLevel3X 5 2 5" xfId="56107" xr:uid="{29EB9FE7-3910-4E83-8577-1ACF3DE2500E}"/>
    <cellStyle name="SAPBEXHLevel3X 5 3" xfId="24451" xr:uid="{00000000-0005-0000-0000-0000D5C70000}"/>
    <cellStyle name="SAPBEXHLevel3X 5 3 2" xfId="52499" xr:uid="{00000000-0005-0000-0000-0000D6C70000}"/>
    <cellStyle name="SAPBEXHLevel3X 5 4" xfId="52500" xr:uid="{00000000-0005-0000-0000-0000D7C70000}"/>
    <cellStyle name="SAPBEXHLevel3X 5 5" xfId="54519" xr:uid="{4C841694-567C-4ADC-B933-4D180A2DD1FE}"/>
    <cellStyle name="SAPBEXHLevel3X 5 6" xfId="55626" xr:uid="{A1F8BA5A-359D-48F7-A72F-A3ECD4A246A9}"/>
    <cellStyle name="SAPBEXHLevel3X 6" xfId="24452" xr:uid="{00000000-0005-0000-0000-0000D8C70000}"/>
    <cellStyle name="SAPBEXHLevel3X 6 2" xfId="24453" xr:uid="{00000000-0005-0000-0000-0000D9C70000}"/>
    <cellStyle name="SAPBEXHLevel3X 6 2 2" xfId="24454" xr:uid="{00000000-0005-0000-0000-0000DAC70000}"/>
    <cellStyle name="SAPBEXHLevel3X 6 2 2 2" xfId="24455" xr:uid="{00000000-0005-0000-0000-0000DBC70000}"/>
    <cellStyle name="SAPBEXHLevel3X 6 2 3" xfId="55316" xr:uid="{246921AB-4BEF-4306-9196-386AD27713BD}"/>
    <cellStyle name="SAPBEXHLevel3X 6 2 4" xfId="56324" xr:uid="{F3601FEB-CEDE-474D-B9A0-8BCF371D115D}"/>
    <cellStyle name="SAPBEXHLevel3X 6 3" xfId="24456" xr:uid="{00000000-0005-0000-0000-0000DCC70000}"/>
    <cellStyle name="SAPBEXHLevel3X 6 4" xfId="54736" xr:uid="{371F924C-EAD8-4CBC-9272-D9FE73721F7A}"/>
    <cellStyle name="SAPBEXHLevel3X 6 5" xfId="55843" xr:uid="{A122A717-EF0D-4370-BCB8-63B388BF8390}"/>
    <cellStyle name="SAPBEXHLevel3X 7" xfId="24457" xr:uid="{00000000-0005-0000-0000-0000DDC70000}"/>
    <cellStyle name="SAPBEXHLevel3X 7 2" xfId="24458" xr:uid="{00000000-0005-0000-0000-0000DEC70000}"/>
    <cellStyle name="SAPBEXHLevel3X 7 2 2" xfId="24459" xr:uid="{00000000-0005-0000-0000-0000DFC70000}"/>
    <cellStyle name="SAPBEXHLevel3X 7 2 2 2" xfId="24460" xr:uid="{00000000-0005-0000-0000-0000E0C70000}"/>
    <cellStyle name="SAPBEXHLevel3X 7 2 3" xfId="55433" xr:uid="{200A5447-1F83-4D60-83B3-407EECB04F5F}"/>
    <cellStyle name="SAPBEXHLevel3X 7 2 4" xfId="56418" xr:uid="{C03A4D27-BCE2-4F23-B0F9-AF866DD36007}"/>
    <cellStyle name="SAPBEXHLevel3X 7 3" xfId="24461" xr:uid="{00000000-0005-0000-0000-0000E1C70000}"/>
    <cellStyle name="SAPBEXHLevel3X 7 4" xfId="54853" xr:uid="{49149D1F-5F8B-4B83-A79C-128F0B0E9A49}"/>
    <cellStyle name="SAPBEXHLevel3X 7 5" xfId="55937" xr:uid="{3B8B80E2-A45A-447B-9255-FBAB92F57135}"/>
    <cellStyle name="SAPBEXHLevel3X 8" xfId="24462" xr:uid="{00000000-0005-0000-0000-0000E2C70000}"/>
    <cellStyle name="SAPBEXHLevel3X 8 2" xfId="24463" xr:uid="{00000000-0005-0000-0000-0000E3C70000}"/>
    <cellStyle name="SAPBEXHLevel3X 8 2 2" xfId="24464" xr:uid="{00000000-0005-0000-0000-0000E4C70000}"/>
    <cellStyle name="SAPBEXHLevel3X 8 2 2 2" xfId="24465" xr:uid="{00000000-0005-0000-0000-0000E5C70000}"/>
    <cellStyle name="SAPBEXHLevel3X 8 2 3" xfId="55449" xr:uid="{F4D66D21-71EC-46D6-8B57-8DD12C38F424}"/>
    <cellStyle name="SAPBEXHLevel3X 8 2 4" xfId="56434" xr:uid="{4137319C-7245-442E-9363-59DDD58762CE}"/>
    <cellStyle name="SAPBEXHLevel3X 8 3" xfId="24466" xr:uid="{00000000-0005-0000-0000-0000E6C70000}"/>
    <cellStyle name="SAPBEXHLevel3X 8 4" xfId="54869" xr:uid="{83A80DB9-8CC8-47D2-A4D5-498977948234}"/>
    <cellStyle name="SAPBEXHLevel3X 8 5" xfId="55953" xr:uid="{0D24CBEB-D425-47AF-90C9-2012DFE4BEFF}"/>
    <cellStyle name="SAPBEXHLevel3X 9" xfId="24467" xr:uid="{00000000-0005-0000-0000-0000E7C70000}"/>
    <cellStyle name="SAPBEXHLevel3X 9 2" xfId="24468" xr:uid="{00000000-0005-0000-0000-0000E8C70000}"/>
    <cellStyle name="SAPBEXHLevel3X 9 2 2" xfId="24469" xr:uid="{00000000-0005-0000-0000-0000E9C70000}"/>
    <cellStyle name="SAPBEXHLevel3X 9 2 2 2" xfId="24470" xr:uid="{00000000-0005-0000-0000-0000EAC70000}"/>
    <cellStyle name="SAPBEXHLevel3X 9 3" xfId="24471" xr:uid="{00000000-0005-0000-0000-0000EBC70000}"/>
    <cellStyle name="SAPBEXHLevel3X 9 4" xfId="54946" xr:uid="{AC070E79-7F4A-4727-A08B-77D0E97263F1}"/>
    <cellStyle name="SAPBEXHLevel3X 9 5" xfId="55981" xr:uid="{87C20013-5A45-44C2-AC93-F83D1D22A5D5}"/>
    <cellStyle name="SAPBEXHLevel3X_AFE Structure" xfId="24472" xr:uid="{00000000-0005-0000-0000-0000ECC70000}"/>
    <cellStyle name="SAPBEXinputData" xfId="24473" xr:uid="{00000000-0005-0000-0000-0000EDC70000}"/>
    <cellStyle name="SAPBEXinputData 10" xfId="24474" xr:uid="{00000000-0005-0000-0000-0000EEC70000}"/>
    <cellStyle name="SAPBEXinputData 10 2" xfId="24475" xr:uid="{00000000-0005-0000-0000-0000EFC70000}"/>
    <cellStyle name="SAPBEXinputData 10 2 2" xfId="24476" xr:uid="{00000000-0005-0000-0000-0000F0C70000}"/>
    <cellStyle name="SAPBEXinputData 10 2 2 2" xfId="24477" xr:uid="{00000000-0005-0000-0000-0000F1C70000}"/>
    <cellStyle name="SAPBEXinputData 10 3" xfId="24478" xr:uid="{00000000-0005-0000-0000-0000F2C70000}"/>
    <cellStyle name="SAPBEXinputData 11" xfId="24479" xr:uid="{00000000-0005-0000-0000-0000F3C70000}"/>
    <cellStyle name="SAPBEXinputData 11 2" xfId="24480" xr:uid="{00000000-0005-0000-0000-0000F4C70000}"/>
    <cellStyle name="SAPBEXinputData 11 2 2" xfId="24481" xr:uid="{00000000-0005-0000-0000-0000F5C70000}"/>
    <cellStyle name="SAPBEXinputData 11 2 2 2" xfId="24482" xr:uid="{00000000-0005-0000-0000-0000F6C70000}"/>
    <cellStyle name="SAPBEXinputData 11 3" xfId="24483" xr:uid="{00000000-0005-0000-0000-0000F7C70000}"/>
    <cellStyle name="SAPBEXinputData 12" xfId="24484" xr:uid="{00000000-0005-0000-0000-0000F8C70000}"/>
    <cellStyle name="SAPBEXinputData 12 2" xfId="24485" xr:uid="{00000000-0005-0000-0000-0000F9C70000}"/>
    <cellStyle name="SAPBEXinputData 12 2 2" xfId="24486" xr:uid="{00000000-0005-0000-0000-0000FAC70000}"/>
    <cellStyle name="SAPBEXinputData 12 2 2 2" xfId="24487" xr:uid="{00000000-0005-0000-0000-0000FBC70000}"/>
    <cellStyle name="SAPBEXinputData 12 3" xfId="24488" xr:uid="{00000000-0005-0000-0000-0000FCC70000}"/>
    <cellStyle name="SAPBEXinputData 13" xfId="24489" xr:uid="{00000000-0005-0000-0000-0000FDC70000}"/>
    <cellStyle name="SAPBEXinputData 13 2" xfId="24490" xr:uid="{00000000-0005-0000-0000-0000FEC70000}"/>
    <cellStyle name="SAPBEXinputData 13 2 2" xfId="24491" xr:uid="{00000000-0005-0000-0000-0000FFC70000}"/>
    <cellStyle name="SAPBEXinputData 13 2 2 2" xfId="24492" xr:uid="{00000000-0005-0000-0000-000000C80000}"/>
    <cellStyle name="SAPBEXinputData 13 3" xfId="24493" xr:uid="{00000000-0005-0000-0000-000001C80000}"/>
    <cellStyle name="SAPBEXinputData 14" xfId="24494" xr:uid="{00000000-0005-0000-0000-000002C80000}"/>
    <cellStyle name="SAPBEXinputData 14 2" xfId="24495" xr:uid="{00000000-0005-0000-0000-000003C80000}"/>
    <cellStyle name="SAPBEXinputData 14 2 2" xfId="24496" xr:uid="{00000000-0005-0000-0000-000004C80000}"/>
    <cellStyle name="SAPBEXinputData 14 2 2 2" xfId="24497" xr:uid="{00000000-0005-0000-0000-000005C80000}"/>
    <cellStyle name="SAPBEXinputData 14 2 2 2 2" xfId="24498" xr:uid="{00000000-0005-0000-0000-000006C80000}"/>
    <cellStyle name="SAPBEXinputData 14 2 3" xfId="24499" xr:uid="{00000000-0005-0000-0000-000007C80000}"/>
    <cellStyle name="SAPBEXinputData 14 3" xfId="24500" xr:uid="{00000000-0005-0000-0000-000008C80000}"/>
    <cellStyle name="SAPBEXinputData 14 3 2" xfId="24501" xr:uid="{00000000-0005-0000-0000-000009C80000}"/>
    <cellStyle name="SAPBEXinputData 14 3 2 2" xfId="24502" xr:uid="{00000000-0005-0000-0000-00000AC80000}"/>
    <cellStyle name="SAPBEXinputData 14 4" xfId="24503" xr:uid="{00000000-0005-0000-0000-00000BC80000}"/>
    <cellStyle name="SAPBEXinputData 15" xfId="24504" xr:uid="{00000000-0005-0000-0000-00000CC80000}"/>
    <cellStyle name="SAPBEXinputData 15 2" xfId="24505" xr:uid="{00000000-0005-0000-0000-00000DC80000}"/>
    <cellStyle name="SAPBEXinputData 15 2 2" xfId="24506" xr:uid="{00000000-0005-0000-0000-00000EC80000}"/>
    <cellStyle name="SAPBEXinputData 15 2 2 2" xfId="24507" xr:uid="{00000000-0005-0000-0000-00000FC80000}"/>
    <cellStyle name="SAPBEXinputData 15 3" xfId="24508" xr:uid="{00000000-0005-0000-0000-000010C80000}"/>
    <cellStyle name="SAPBEXinputData 16" xfId="24509" xr:uid="{00000000-0005-0000-0000-000011C80000}"/>
    <cellStyle name="SAPBEXinputData 16 2" xfId="24510" xr:uid="{00000000-0005-0000-0000-000012C80000}"/>
    <cellStyle name="SAPBEXinputData 16 2 2" xfId="24511" xr:uid="{00000000-0005-0000-0000-000013C80000}"/>
    <cellStyle name="SAPBEXinputData 17" xfId="24512" xr:uid="{00000000-0005-0000-0000-000014C80000}"/>
    <cellStyle name="SAPBEXinputData 2" xfId="24513" xr:uid="{00000000-0005-0000-0000-000015C80000}"/>
    <cellStyle name="SAPBEXinputData 2 2" xfId="24514" xr:uid="{00000000-0005-0000-0000-000016C80000}"/>
    <cellStyle name="SAPBEXinputData 2 2 2" xfId="24515" xr:uid="{00000000-0005-0000-0000-000017C80000}"/>
    <cellStyle name="SAPBEXinputData 2 2 2 2" xfId="24516" xr:uid="{00000000-0005-0000-0000-000018C80000}"/>
    <cellStyle name="SAPBEXinputData 2 2 2 3" xfId="24517" xr:uid="{00000000-0005-0000-0000-000019C80000}"/>
    <cellStyle name="SAPBEXinputData 2 2 3" xfId="24518" xr:uid="{00000000-0005-0000-0000-00001AC80000}"/>
    <cellStyle name="SAPBEXinputData 2 3" xfId="24519" xr:uid="{00000000-0005-0000-0000-00001BC80000}"/>
    <cellStyle name="SAPBEXinputData 3" xfId="24520" xr:uid="{00000000-0005-0000-0000-00001CC80000}"/>
    <cellStyle name="SAPBEXinputData 3 2" xfId="24521" xr:uid="{00000000-0005-0000-0000-00001DC80000}"/>
    <cellStyle name="SAPBEXinputData 3 2 2" xfId="24522" xr:uid="{00000000-0005-0000-0000-00001EC80000}"/>
    <cellStyle name="SAPBEXinputData 3 2 2 2" xfId="24523" xr:uid="{00000000-0005-0000-0000-00001FC80000}"/>
    <cellStyle name="SAPBEXinputData 3 2 2 3" xfId="24524" xr:uid="{00000000-0005-0000-0000-000020C80000}"/>
    <cellStyle name="SAPBEXinputData 3 2 3" xfId="24525" xr:uid="{00000000-0005-0000-0000-000021C80000}"/>
    <cellStyle name="SAPBEXinputData 3 3" xfId="24526" xr:uid="{00000000-0005-0000-0000-000022C80000}"/>
    <cellStyle name="SAPBEXinputData 4" xfId="24527" xr:uid="{00000000-0005-0000-0000-000023C80000}"/>
    <cellStyle name="SAPBEXinputData 4 2" xfId="24528" xr:uid="{00000000-0005-0000-0000-000024C80000}"/>
    <cellStyle name="SAPBEXinputData 4 2 2" xfId="24529" xr:uid="{00000000-0005-0000-0000-000025C80000}"/>
    <cellStyle name="SAPBEXinputData 4 2 2 2" xfId="24530" xr:uid="{00000000-0005-0000-0000-000026C80000}"/>
    <cellStyle name="SAPBEXinputData 4 2 3" xfId="24531" xr:uid="{00000000-0005-0000-0000-000027C80000}"/>
    <cellStyle name="SAPBEXinputData 4 3" xfId="24532" xr:uid="{00000000-0005-0000-0000-000028C80000}"/>
    <cellStyle name="SAPBEXinputData 5" xfId="24533" xr:uid="{00000000-0005-0000-0000-000029C80000}"/>
    <cellStyle name="SAPBEXinputData 5 2" xfId="24534" xr:uid="{00000000-0005-0000-0000-00002AC80000}"/>
    <cellStyle name="SAPBEXinputData 5 2 2" xfId="24535" xr:uid="{00000000-0005-0000-0000-00002BC80000}"/>
    <cellStyle name="SAPBEXinputData 5 2 2 2" xfId="24536" xr:uid="{00000000-0005-0000-0000-00002CC80000}"/>
    <cellStyle name="SAPBEXinputData 5 2 3" xfId="24537" xr:uid="{00000000-0005-0000-0000-00002DC80000}"/>
    <cellStyle name="SAPBEXinputData 5 3" xfId="24538" xr:uid="{00000000-0005-0000-0000-00002EC80000}"/>
    <cellStyle name="SAPBEXinputData 6" xfId="24539" xr:uid="{00000000-0005-0000-0000-00002FC80000}"/>
    <cellStyle name="SAPBEXinputData 6 2" xfId="24540" xr:uid="{00000000-0005-0000-0000-000030C80000}"/>
    <cellStyle name="SAPBEXinputData 6 2 2" xfId="24541" xr:uid="{00000000-0005-0000-0000-000031C80000}"/>
    <cellStyle name="SAPBEXinputData 6 2 2 2" xfId="24542" xr:uid="{00000000-0005-0000-0000-000032C80000}"/>
    <cellStyle name="SAPBEXinputData 6 3" xfId="24543" xr:uid="{00000000-0005-0000-0000-000033C80000}"/>
    <cellStyle name="SAPBEXinputData 7" xfId="24544" xr:uid="{00000000-0005-0000-0000-000034C80000}"/>
    <cellStyle name="SAPBEXinputData 7 2" xfId="24545" xr:uid="{00000000-0005-0000-0000-000035C80000}"/>
    <cellStyle name="SAPBEXinputData 7 2 2" xfId="24546" xr:uid="{00000000-0005-0000-0000-000036C80000}"/>
    <cellStyle name="SAPBEXinputData 7 2 2 2" xfId="24547" xr:uid="{00000000-0005-0000-0000-000037C80000}"/>
    <cellStyle name="SAPBEXinputData 7 3" xfId="24548" xr:uid="{00000000-0005-0000-0000-000038C80000}"/>
    <cellStyle name="SAPBEXinputData 8" xfId="24549" xr:uid="{00000000-0005-0000-0000-000039C80000}"/>
    <cellStyle name="SAPBEXinputData 8 2" xfId="24550" xr:uid="{00000000-0005-0000-0000-00003AC80000}"/>
    <cellStyle name="SAPBEXinputData 8 2 2" xfId="24551" xr:uid="{00000000-0005-0000-0000-00003BC80000}"/>
    <cellStyle name="SAPBEXinputData 8 2 2 2" xfId="24552" xr:uid="{00000000-0005-0000-0000-00003CC80000}"/>
    <cellStyle name="SAPBEXinputData 8 3" xfId="24553" xr:uid="{00000000-0005-0000-0000-00003DC80000}"/>
    <cellStyle name="SAPBEXinputData 9" xfId="24554" xr:uid="{00000000-0005-0000-0000-00003EC80000}"/>
    <cellStyle name="SAPBEXinputData 9 2" xfId="24555" xr:uid="{00000000-0005-0000-0000-00003FC80000}"/>
    <cellStyle name="SAPBEXinputData 9 2 2" xfId="24556" xr:uid="{00000000-0005-0000-0000-000040C80000}"/>
    <cellStyle name="SAPBEXinputData 9 2 2 2" xfId="24557" xr:uid="{00000000-0005-0000-0000-000041C80000}"/>
    <cellStyle name="SAPBEXinputData 9 3" xfId="24558" xr:uid="{00000000-0005-0000-0000-000042C80000}"/>
    <cellStyle name="SAPBEXinputData_AFE Structure" xfId="24559" xr:uid="{00000000-0005-0000-0000-000043C80000}"/>
    <cellStyle name="SAPBEXresData" xfId="24560" xr:uid="{00000000-0005-0000-0000-000044C80000}"/>
    <cellStyle name="SAPBEXresData 10" xfId="54362" xr:uid="{86982715-FEDE-4B8A-9113-5ADD079C023C}"/>
    <cellStyle name="SAPBEXresData 11" xfId="55501" xr:uid="{1B646141-B0AA-4F1B-927F-75AC37F68A23}"/>
    <cellStyle name="SAPBEXresData 2" xfId="24561" xr:uid="{00000000-0005-0000-0000-000045C80000}"/>
    <cellStyle name="SAPBEXresData 2 2" xfId="24562" xr:uid="{00000000-0005-0000-0000-000046C80000}"/>
    <cellStyle name="SAPBEXresData 2 2 2" xfId="24563" xr:uid="{00000000-0005-0000-0000-000047C80000}"/>
    <cellStyle name="SAPBEXresData 2 2 2 2" xfId="24564" xr:uid="{00000000-0005-0000-0000-000048C80000}"/>
    <cellStyle name="SAPBEXresData 2 2 2 2 2" xfId="52501" xr:uid="{00000000-0005-0000-0000-000049C80000}"/>
    <cellStyle name="SAPBEXresData 2 2 2 2 2 2" xfId="52502" xr:uid="{00000000-0005-0000-0000-00004AC80000}"/>
    <cellStyle name="SAPBEXresData 2 2 2 2 2 2 2" xfId="52503" xr:uid="{00000000-0005-0000-0000-00004BC80000}"/>
    <cellStyle name="SAPBEXresData 2 2 2 2 2 3" xfId="52504" xr:uid="{00000000-0005-0000-0000-00004CC80000}"/>
    <cellStyle name="SAPBEXresData 2 2 2 2 3" xfId="52505" xr:uid="{00000000-0005-0000-0000-00004DC80000}"/>
    <cellStyle name="SAPBEXresData 2 2 2 2 3 2" xfId="52506" xr:uid="{00000000-0005-0000-0000-00004EC80000}"/>
    <cellStyle name="SAPBEXresData 2 2 2 2 4" xfId="52507" xr:uid="{00000000-0005-0000-0000-00004FC80000}"/>
    <cellStyle name="SAPBEXresData 2 2 2 3" xfId="52508" xr:uid="{00000000-0005-0000-0000-000050C80000}"/>
    <cellStyle name="SAPBEXresData 2 2 2 3 2" xfId="52509" xr:uid="{00000000-0005-0000-0000-000051C80000}"/>
    <cellStyle name="SAPBEXresData 2 2 2 3 2 2" xfId="52510" xr:uid="{00000000-0005-0000-0000-000052C80000}"/>
    <cellStyle name="SAPBEXresData 2 2 2 3 3" xfId="52511" xr:uid="{00000000-0005-0000-0000-000053C80000}"/>
    <cellStyle name="SAPBEXresData 2 2 2 4" xfId="52512" xr:uid="{00000000-0005-0000-0000-000054C80000}"/>
    <cellStyle name="SAPBEXresData 2 2 2 5" xfId="55229" xr:uid="{026A5C0C-A210-4FC5-A1FE-2C12E87A0506}"/>
    <cellStyle name="SAPBEXresData 2 2 2 6" xfId="56237" xr:uid="{DA85AC6D-C716-4C5C-80E3-44449867201B}"/>
    <cellStyle name="SAPBEXresData 2 2 3" xfId="24565" xr:uid="{00000000-0005-0000-0000-000055C80000}"/>
    <cellStyle name="SAPBEXresData 2 2 3 2" xfId="52513" xr:uid="{00000000-0005-0000-0000-000056C80000}"/>
    <cellStyle name="SAPBEXresData 2 2 3 2 2" xfId="52514" xr:uid="{00000000-0005-0000-0000-000057C80000}"/>
    <cellStyle name="SAPBEXresData 2 2 3 2 2 2" xfId="52515" xr:uid="{00000000-0005-0000-0000-000058C80000}"/>
    <cellStyle name="SAPBEXresData 2 2 3 2 3" xfId="52516" xr:uid="{00000000-0005-0000-0000-000059C80000}"/>
    <cellStyle name="SAPBEXresData 2 2 3 3" xfId="52517" xr:uid="{00000000-0005-0000-0000-00005AC80000}"/>
    <cellStyle name="SAPBEXresData 2 2 3 3 2" xfId="52518" xr:uid="{00000000-0005-0000-0000-00005BC80000}"/>
    <cellStyle name="SAPBEXresData 2 2 3 4" xfId="52519" xr:uid="{00000000-0005-0000-0000-00005CC80000}"/>
    <cellStyle name="SAPBEXresData 2 2 4" xfId="52520" xr:uid="{00000000-0005-0000-0000-00005DC80000}"/>
    <cellStyle name="SAPBEXresData 2 2 4 2" xfId="52521" xr:uid="{00000000-0005-0000-0000-00005EC80000}"/>
    <cellStyle name="SAPBEXresData 2 2 4 2 2" xfId="52522" xr:uid="{00000000-0005-0000-0000-00005FC80000}"/>
    <cellStyle name="SAPBEXresData 2 2 4 3" xfId="52523" xr:uid="{00000000-0005-0000-0000-000060C80000}"/>
    <cellStyle name="SAPBEXresData 2 2 5" xfId="52524" xr:uid="{00000000-0005-0000-0000-000061C80000}"/>
    <cellStyle name="SAPBEXresData 2 2 6" xfId="54649" xr:uid="{DC510CB3-ACFE-4193-ACC9-0376E670EB5E}"/>
    <cellStyle name="SAPBEXresData 2 2 7" xfId="55756" xr:uid="{140EC51D-5184-4287-AFB8-2434C33325F1}"/>
    <cellStyle name="SAPBEXresData 2 3" xfId="24566" xr:uid="{00000000-0005-0000-0000-000062C80000}"/>
    <cellStyle name="SAPBEXresData 2 3 2" xfId="52525" xr:uid="{00000000-0005-0000-0000-000063C80000}"/>
    <cellStyle name="SAPBEXresData 2 3 2 2" xfId="52526" xr:uid="{00000000-0005-0000-0000-000064C80000}"/>
    <cellStyle name="SAPBEXresData 2 3 2 2 2" xfId="52527" xr:uid="{00000000-0005-0000-0000-000065C80000}"/>
    <cellStyle name="SAPBEXresData 2 3 2 2 2 2" xfId="52528" xr:uid="{00000000-0005-0000-0000-000066C80000}"/>
    <cellStyle name="SAPBEXresData 2 3 2 2 3" xfId="52529" xr:uid="{00000000-0005-0000-0000-000067C80000}"/>
    <cellStyle name="SAPBEXresData 2 3 2 3" xfId="52530" xr:uid="{00000000-0005-0000-0000-000068C80000}"/>
    <cellStyle name="SAPBEXresData 2 3 2 3 2" xfId="52531" xr:uid="{00000000-0005-0000-0000-000069C80000}"/>
    <cellStyle name="SAPBEXresData 2 3 2 4" xfId="52532" xr:uid="{00000000-0005-0000-0000-00006AC80000}"/>
    <cellStyle name="SAPBEXresData 2 3 2 5" xfId="55272" xr:uid="{3A8D4CFC-3178-4508-A230-506A72870890}"/>
    <cellStyle name="SAPBEXresData 2 3 2 6" xfId="56280" xr:uid="{0C2E54C0-F9AB-41CB-8295-752ED69F45B0}"/>
    <cellStyle name="SAPBEXresData 2 3 3" xfId="52533" xr:uid="{00000000-0005-0000-0000-00006BC80000}"/>
    <cellStyle name="SAPBEXresData 2 3 3 2" xfId="52534" xr:uid="{00000000-0005-0000-0000-00006CC80000}"/>
    <cellStyle name="SAPBEXresData 2 3 3 2 2" xfId="52535" xr:uid="{00000000-0005-0000-0000-00006DC80000}"/>
    <cellStyle name="SAPBEXresData 2 3 3 3" xfId="52536" xr:uid="{00000000-0005-0000-0000-00006EC80000}"/>
    <cellStyle name="SAPBEXresData 2 3 4" xfId="52537" xr:uid="{00000000-0005-0000-0000-00006FC80000}"/>
    <cellStyle name="SAPBEXresData 2 3 5" xfId="54692" xr:uid="{A055E101-E2A7-47DB-8F90-94CD96A9D0F0}"/>
    <cellStyle name="SAPBEXresData 2 3 6" xfId="55799" xr:uid="{D41F8B90-099D-433D-88A1-5830764622AF}"/>
    <cellStyle name="SAPBEXresData 2 4" xfId="24567" xr:uid="{00000000-0005-0000-0000-000070C80000}"/>
    <cellStyle name="SAPBEXresData 2 4 2" xfId="52538" xr:uid="{00000000-0005-0000-0000-000071C80000}"/>
    <cellStyle name="SAPBEXresData 2 4 2 2" xfId="52539" xr:uid="{00000000-0005-0000-0000-000072C80000}"/>
    <cellStyle name="SAPBEXresData 2 4 2 2 2" xfId="52540" xr:uid="{00000000-0005-0000-0000-000073C80000}"/>
    <cellStyle name="SAPBEXresData 2 4 2 3" xfId="52541" xr:uid="{00000000-0005-0000-0000-000074C80000}"/>
    <cellStyle name="SAPBEXresData 2 4 3" xfId="52542" xr:uid="{00000000-0005-0000-0000-000075C80000}"/>
    <cellStyle name="SAPBEXresData 2 4 3 2" xfId="52543" xr:uid="{00000000-0005-0000-0000-000076C80000}"/>
    <cellStyle name="SAPBEXresData 2 4 4" xfId="52544" xr:uid="{00000000-0005-0000-0000-000077C80000}"/>
    <cellStyle name="SAPBEXresData 2 4 5" xfId="55051" xr:uid="{44407485-A668-4049-970C-398898CFD56F}"/>
    <cellStyle name="SAPBEXresData 2 4 6" xfId="56061" xr:uid="{9F73228E-73F1-408F-B6BA-5AADCD7A90EE}"/>
    <cellStyle name="SAPBEXresData 2 5" xfId="52545" xr:uid="{00000000-0005-0000-0000-000078C80000}"/>
    <cellStyle name="SAPBEXresData 2 5 2" xfId="52546" xr:uid="{00000000-0005-0000-0000-000079C80000}"/>
    <cellStyle name="SAPBEXresData 2 5 2 2" xfId="52547" xr:uid="{00000000-0005-0000-0000-00007AC80000}"/>
    <cellStyle name="SAPBEXresData 2 5 3" xfId="52548" xr:uid="{00000000-0005-0000-0000-00007BC80000}"/>
    <cellStyle name="SAPBEXresData 2 6" xfId="52549" xr:uid="{00000000-0005-0000-0000-00007CC80000}"/>
    <cellStyle name="SAPBEXresData 2 7" xfId="54471" xr:uid="{F5803ADC-9879-4E08-81B6-728AFD4565AC}"/>
    <cellStyle name="SAPBEXresData 2 8" xfId="55580" xr:uid="{EB08E9C5-98CE-43E4-841D-4479395C5A53}"/>
    <cellStyle name="SAPBEXresData 3" xfId="24568" xr:uid="{00000000-0005-0000-0000-00007DC80000}"/>
    <cellStyle name="SAPBEXresData 3 2" xfId="24569" xr:uid="{00000000-0005-0000-0000-00007EC80000}"/>
    <cellStyle name="SAPBEXresData 3 2 2" xfId="24570" xr:uid="{00000000-0005-0000-0000-00007FC80000}"/>
    <cellStyle name="SAPBEXresData 3 2 2 2" xfId="52550" xr:uid="{00000000-0005-0000-0000-000080C80000}"/>
    <cellStyle name="SAPBEXresData 3 2 2 2 2" xfId="52551" xr:uid="{00000000-0005-0000-0000-000081C80000}"/>
    <cellStyle name="SAPBEXresData 3 2 2 2 2 2" xfId="52552" xr:uid="{00000000-0005-0000-0000-000082C80000}"/>
    <cellStyle name="SAPBEXresData 3 2 2 2 3" xfId="52553" xr:uid="{00000000-0005-0000-0000-000083C80000}"/>
    <cellStyle name="SAPBEXresData 3 2 2 3" xfId="52554" xr:uid="{00000000-0005-0000-0000-000084C80000}"/>
    <cellStyle name="SAPBEXresData 3 2 2 3 2" xfId="52555" xr:uid="{00000000-0005-0000-0000-000085C80000}"/>
    <cellStyle name="SAPBEXresData 3 2 2 4" xfId="52556" xr:uid="{00000000-0005-0000-0000-000086C80000}"/>
    <cellStyle name="SAPBEXresData 3 2 2 5" xfId="55243" xr:uid="{8B9A5B67-6EC2-4E70-A25D-20946CDF5244}"/>
    <cellStyle name="SAPBEXresData 3 2 2 6" xfId="56251" xr:uid="{504F0276-BEFB-475D-B1BE-0726CC10BBBE}"/>
    <cellStyle name="SAPBEXresData 3 2 3" xfId="52557" xr:uid="{00000000-0005-0000-0000-000087C80000}"/>
    <cellStyle name="SAPBEXresData 3 2 3 2" xfId="52558" xr:uid="{00000000-0005-0000-0000-000088C80000}"/>
    <cellStyle name="SAPBEXresData 3 2 3 2 2" xfId="52559" xr:uid="{00000000-0005-0000-0000-000089C80000}"/>
    <cellStyle name="SAPBEXresData 3 2 3 3" xfId="52560" xr:uid="{00000000-0005-0000-0000-00008AC80000}"/>
    <cellStyle name="SAPBEXresData 3 2 4" xfId="52561" xr:uid="{00000000-0005-0000-0000-00008BC80000}"/>
    <cellStyle name="SAPBEXresData 3 2 5" xfId="54663" xr:uid="{C0B70792-1DB0-4491-B680-69FB3A73B6D9}"/>
    <cellStyle name="SAPBEXresData 3 2 6" xfId="55770" xr:uid="{337CDA11-9832-4718-9FC7-8AE2AE96AE41}"/>
    <cellStyle name="SAPBEXresData 3 3" xfId="24571" xr:uid="{00000000-0005-0000-0000-00008CC80000}"/>
    <cellStyle name="SAPBEXresData 3 3 2" xfId="52562" xr:uid="{00000000-0005-0000-0000-00008DC80000}"/>
    <cellStyle name="SAPBEXresData 3 3 2 2" xfId="52563" xr:uid="{00000000-0005-0000-0000-00008EC80000}"/>
    <cellStyle name="SAPBEXresData 3 3 2 2 2" xfId="52564" xr:uid="{00000000-0005-0000-0000-00008FC80000}"/>
    <cellStyle name="SAPBEXresData 3 3 2 3" xfId="52565" xr:uid="{00000000-0005-0000-0000-000090C80000}"/>
    <cellStyle name="SAPBEXresData 3 3 2 4" xfId="55306" xr:uid="{920D2BE2-5946-4F78-98FD-9DE8051D3C40}"/>
    <cellStyle name="SAPBEXresData 3 3 2 5" xfId="56314" xr:uid="{18B6CC08-811F-4F0D-833D-6994C36706C5}"/>
    <cellStyle name="SAPBEXresData 3 3 3" xfId="52566" xr:uid="{00000000-0005-0000-0000-000091C80000}"/>
    <cellStyle name="SAPBEXresData 3 3 3 2" xfId="52567" xr:uid="{00000000-0005-0000-0000-000092C80000}"/>
    <cellStyle name="SAPBEXresData 3 3 4" xfId="52568" xr:uid="{00000000-0005-0000-0000-000093C80000}"/>
    <cellStyle name="SAPBEXresData 3 3 5" xfId="54726" xr:uid="{55406794-6833-41C7-A8D3-00BEFDB3DD24}"/>
    <cellStyle name="SAPBEXresData 3 3 6" xfId="55833" xr:uid="{1602579E-8EB4-4A8A-A66D-9DFC6496B51A}"/>
    <cellStyle name="SAPBEXresData 3 4" xfId="52569" xr:uid="{00000000-0005-0000-0000-000094C80000}"/>
    <cellStyle name="SAPBEXresData 3 4 2" xfId="52570" xr:uid="{00000000-0005-0000-0000-000095C80000}"/>
    <cellStyle name="SAPBEXresData 3 4 2 2" xfId="52571" xr:uid="{00000000-0005-0000-0000-000096C80000}"/>
    <cellStyle name="SAPBEXresData 3 4 3" xfId="52572" xr:uid="{00000000-0005-0000-0000-000097C80000}"/>
    <cellStyle name="SAPBEXresData 3 4 4" xfId="55088" xr:uid="{FD85354D-B2BA-46AB-ADC3-6C9AD47DFAE3}"/>
    <cellStyle name="SAPBEXresData 3 4 5" xfId="56096" xr:uid="{94ACB6AB-9C15-48BB-9B64-19C09AA6E83D}"/>
    <cellStyle name="SAPBEXresData 3 5" xfId="52573" xr:uid="{00000000-0005-0000-0000-000098C80000}"/>
    <cellStyle name="SAPBEXresData 3 6" xfId="54508" xr:uid="{57EFACA8-86D5-4702-B457-509254BC8E93}"/>
    <cellStyle name="SAPBEXresData 3 7" xfId="55615" xr:uid="{473CFE07-BCCF-458C-9C55-EAB971957B69}"/>
    <cellStyle name="SAPBEXresData 4" xfId="24572" xr:uid="{00000000-0005-0000-0000-000099C80000}"/>
    <cellStyle name="SAPBEXresData 4 2" xfId="24573" xr:uid="{00000000-0005-0000-0000-00009AC80000}"/>
    <cellStyle name="SAPBEXresData 4 2 2" xfId="52574" xr:uid="{00000000-0005-0000-0000-00009BC80000}"/>
    <cellStyle name="SAPBEXresData 4 2 2 2" xfId="52575" xr:uid="{00000000-0005-0000-0000-00009CC80000}"/>
    <cellStyle name="SAPBEXresData 4 2 2 2 2" xfId="52576" xr:uid="{00000000-0005-0000-0000-00009DC80000}"/>
    <cellStyle name="SAPBEXresData 4 2 2 3" xfId="52577" xr:uid="{00000000-0005-0000-0000-00009EC80000}"/>
    <cellStyle name="SAPBEXresData 4 2 2 4" xfId="55299" xr:uid="{DA0DFF30-B522-44A1-BBB6-2C3C5EF91F83}"/>
    <cellStyle name="SAPBEXresData 4 2 2 5" xfId="56307" xr:uid="{82E5DBB5-F2F6-4D65-AF2B-E4070A154264}"/>
    <cellStyle name="SAPBEXresData 4 2 3" xfId="52578" xr:uid="{00000000-0005-0000-0000-00009FC80000}"/>
    <cellStyle name="SAPBEXresData 4 2 3 2" xfId="52579" xr:uid="{00000000-0005-0000-0000-0000A0C80000}"/>
    <cellStyle name="SAPBEXresData 4 2 4" xfId="52580" xr:uid="{00000000-0005-0000-0000-0000A1C80000}"/>
    <cellStyle name="SAPBEXresData 4 2 5" xfId="54719" xr:uid="{1E5492E7-6C01-4D81-8040-1A38B70DC7C3}"/>
    <cellStyle name="SAPBEXresData 4 2 6" xfId="55826" xr:uid="{7A2741EA-9E5D-46F1-9240-728EB4D25EF2}"/>
    <cellStyle name="SAPBEXresData 4 3" xfId="52581" xr:uid="{00000000-0005-0000-0000-0000A2C80000}"/>
    <cellStyle name="SAPBEXresData 4 3 2" xfId="52582" xr:uid="{00000000-0005-0000-0000-0000A3C80000}"/>
    <cellStyle name="SAPBEXresData 4 3 2 2" xfId="52583" xr:uid="{00000000-0005-0000-0000-0000A4C80000}"/>
    <cellStyle name="SAPBEXresData 4 3 3" xfId="52584" xr:uid="{00000000-0005-0000-0000-0000A5C80000}"/>
    <cellStyle name="SAPBEXresData 4 3 4" xfId="55080" xr:uid="{20571099-85F6-4784-B61C-2AF4B02C4B8D}"/>
    <cellStyle name="SAPBEXresData 4 3 5" xfId="56088" xr:uid="{F3E2764C-C19A-40C1-A9D6-C8C9141CD83E}"/>
    <cellStyle name="SAPBEXresData 4 4" xfId="52585" xr:uid="{00000000-0005-0000-0000-0000A6C80000}"/>
    <cellStyle name="SAPBEXresData 4 5" xfId="54500" xr:uid="{A88DB568-2274-4A2A-BFB7-9B4EA3D0ABE4}"/>
    <cellStyle name="SAPBEXresData 4 6" xfId="55607" xr:uid="{84462223-395A-4F03-9902-3F4391652894}"/>
    <cellStyle name="SAPBEXresData 5" xfId="52586" xr:uid="{00000000-0005-0000-0000-0000A7C80000}"/>
    <cellStyle name="SAPBEXresData 5 2" xfId="52587" xr:uid="{00000000-0005-0000-0000-0000A8C80000}"/>
    <cellStyle name="SAPBEXresData 5 2 2" xfId="52588" xr:uid="{00000000-0005-0000-0000-0000A9C80000}"/>
    <cellStyle name="SAPBEXresData 5 2 2 2" xfId="52589" xr:uid="{00000000-0005-0000-0000-0000AAC80000}"/>
    <cellStyle name="SAPBEXresData 5 2 3" xfId="52590" xr:uid="{00000000-0005-0000-0000-0000ABC80000}"/>
    <cellStyle name="SAPBEXresData 5 2 4" xfId="55143" xr:uid="{10802022-F4DF-4614-BC1F-D7B9C35979AE}"/>
    <cellStyle name="SAPBEXresData 5 2 5" xfId="56151" xr:uid="{581991A1-D36A-4BC1-8304-B02E26C9F2A8}"/>
    <cellStyle name="SAPBEXresData 5 3" xfId="52591" xr:uid="{00000000-0005-0000-0000-0000ACC80000}"/>
    <cellStyle name="SAPBEXresData 5 3 2" xfId="52592" xr:uid="{00000000-0005-0000-0000-0000ADC80000}"/>
    <cellStyle name="SAPBEXresData 5 4" xfId="52593" xr:uid="{00000000-0005-0000-0000-0000AEC80000}"/>
    <cellStyle name="SAPBEXresData 5 5" xfId="54563" xr:uid="{9163DF0D-B2E9-47C8-B1B7-80D97FFE50A6}"/>
    <cellStyle name="SAPBEXresData 5 6" xfId="55670" xr:uid="{7E57E154-01D0-491D-86A7-4F3C5BA2A806}"/>
    <cellStyle name="SAPBEXresData 6" xfId="52594" xr:uid="{00000000-0005-0000-0000-0000AFC80000}"/>
    <cellStyle name="SAPBEXresData 6 2" xfId="52595" xr:uid="{00000000-0005-0000-0000-0000B0C80000}"/>
    <cellStyle name="SAPBEXresData 6 2 2" xfId="52596" xr:uid="{00000000-0005-0000-0000-0000B1C80000}"/>
    <cellStyle name="SAPBEXresData 6 2 3" xfId="55346" xr:uid="{80A6268A-595C-4F72-BF1D-1E36B98488F5}"/>
    <cellStyle name="SAPBEXresData 6 2 4" xfId="56345" xr:uid="{0463DCB3-142C-4A65-8A74-4BB77E158D12}"/>
    <cellStyle name="SAPBEXresData 6 3" xfId="52597" xr:uid="{00000000-0005-0000-0000-0000B2C80000}"/>
    <cellStyle name="SAPBEXresData 6 4" xfId="54766" xr:uid="{0B303FF6-7B4A-44F4-A1BD-FB753F425C29}"/>
    <cellStyle name="SAPBEXresData 6 5" xfId="55864" xr:uid="{28EC4754-FA09-40A6-A141-733ED309856A}"/>
    <cellStyle name="SAPBEXresData 7" xfId="52598" xr:uid="{00000000-0005-0000-0000-0000B3C80000}"/>
    <cellStyle name="SAPBEXresData 7 2" xfId="55326" xr:uid="{9740AD71-86F8-4642-8929-C80919A9E63A}"/>
    <cellStyle name="SAPBEXresData 7 2 2" xfId="56332" xr:uid="{FA6946C2-EFFB-471E-A880-411FC82420EA}"/>
    <cellStyle name="SAPBEXresData 7 3" xfId="54746" xr:uid="{F23FF989-9006-4715-BA87-F52C09AA4CFC}"/>
    <cellStyle name="SAPBEXresData 7 4" xfId="55851" xr:uid="{BBF9045B-42F3-43B9-8BFF-B1F2D6233702}"/>
    <cellStyle name="SAPBEXresData 8" xfId="52599" xr:uid="{00000000-0005-0000-0000-0000B4C80000}"/>
    <cellStyle name="SAPBEXresData 8 2" xfId="55366" xr:uid="{49347B32-7914-42BE-80B7-C917DE8843A8}"/>
    <cellStyle name="SAPBEXresData 8 2 2" xfId="56364" xr:uid="{7ECDC194-1FEA-410A-A725-1323662DC494}"/>
    <cellStyle name="SAPBEXresData 8 3" xfId="54786" xr:uid="{18FC3338-EFC2-4DB5-8986-DE09717B69C3}"/>
    <cellStyle name="SAPBEXresData 8 4" xfId="55883" xr:uid="{91BE0594-FE81-45F0-8999-12007B80178E}"/>
    <cellStyle name="SAPBEXresData 9" xfId="54947" xr:uid="{93A78BFF-03DB-4BEF-96E1-068ED836D9F9}"/>
    <cellStyle name="SAPBEXresData 9 2" xfId="55982" xr:uid="{87C640EF-7A55-4FF4-BAF6-E848F150A87C}"/>
    <cellStyle name="SAPBEXresDataEmph" xfId="24574" xr:uid="{00000000-0005-0000-0000-0000B5C80000}"/>
    <cellStyle name="SAPBEXresDataEmph 10" xfId="54363" xr:uid="{07FBEC8D-8FDE-4136-B8CC-6A7B506B5061}"/>
    <cellStyle name="SAPBEXresDataEmph 11" xfId="55502" xr:uid="{4CA75ECD-8A3D-4C71-AD6A-25A41C99D293}"/>
    <cellStyle name="SAPBEXresDataEmph 2" xfId="24575" xr:uid="{00000000-0005-0000-0000-0000B6C80000}"/>
    <cellStyle name="SAPBEXresDataEmph 2 2" xfId="24576" xr:uid="{00000000-0005-0000-0000-0000B7C80000}"/>
    <cellStyle name="SAPBEXresDataEmph 2 2 2" xfId="24577" xr:uid="{00000000-0005-0000-0000-0000B8C80000}"/>
    <cellStyle name="SAPBEXresDataEmph 2 2 2 2" xfId="24578" xr:uid="{00000000-0005-0000-0000-0000B9C80000}"/>
    <cellStyle name="SAPBEXresDataEmph 2 2 2 2 2" xfId="52600" xr:uid="{00000000-0005-0000-0000-0000BAC80000}"/>
    <cellStyle name="SAPBEXresDataEmph 2 2 2 2 2 2" xfId="52601" xr:uid="{00000000-0005-0000-0000-0000BBC80000}"/>
    <cellStyle name="SAPBEXresDataEmph 2 2 2 2 2 2 2" xfId="52602" xr:uid="{00000000-0005-0000-0000-0000BCC80000}"/>
    <cellStyle name="SAPBEXresDataEmph 2 2 2 2 2 3" xfId="52603" xr:uid="{00000000-0005-0000-0000-0000BDC80000}"/>
    <cellStyle name="SAPBEXresDataEmph 2 2 2 2 3" xfId="52604" xr:uid="{00000000-0005-0000-0000-0000BEC80000}"/>
    <cellStyle name="SAPBEXresDataEmph 2 2 2 2 3 2" xfId="52605" xr:uid="{00000000-0005-0000-0000-0000BFC80000}"/>
    <cellStyle name="SAPBEXresDataEmph 2 2 2 2 4" xfId="52606" xr:uid="{00000000-0005-0000-0000-0000C0C80000}"/>
    <cellStyle name="SAPBEXresDataEmph 2 2 2 3" xfId="52607" xr:uid="{00000000-0005-0000-0000-0000C1C80000}"/>
    <cellStyle name="SAPBEXresDataEmph 2 2 2 3 2" xfId="52608" xr:uid="{00000000-0005-0000-0000-0000C2C80000}"/>
    <cellStyle name="SAPBEXresDataEmph 2 2 2 3 2 2" xfId="52609" xr:uid="{00000000-0005-0000-0000-0000C3C80000}"/>
    <cellStyle name="SAPBEXresDataEmph 2 2 2 3 3" xfId="52610" xr:uid="{00000000-0005-0000-0000-0000C4C80000}"/>
    <cellStyle name="SAPBEXresDataEmph 2 2 2 4" xfId="52611" xr:uid="{00000000-0005-0000-0000-0000C5C80000}"/>
    <cellStyle name="SAPBEXresDataEmph 2 2 2 5" xfId="55230" xr:uid="{8F051F9D-0D44-4ACF-AE1B-539391B73D70}"/>
    <cellStyle name="SAPBEXresDataEmph 2 2 2 6" xfId="56238" xr:uid="{7687B820-E08E-4913-A06F-F5DA56B6ED8F}"/>
    <cellStyle name="SAPBEXresDataEmph 2 2 3" xfId="24579" xr:uid="{00000000-0005-0000-0000-0000C6C80000}"/>
    <cellStyle name="SAPBEXresDataEmph 2 2 3 2" xfId="52612" xr:uid="{00000000-0005-0000-0000-0000C7C80000}"/>
    <cellStyle name="SAPBEXresDataEmph 2 2 3 2 2" xfId="52613" xr:uid="{00000000-0005-0000-0000-0000C8C80000}"/>
    <cellStyle name="SAPBEXresDataEmph 2 2 3 2 2 2" xfId="52614" xr:uid="{00000000-0005-0000-0000-0000C9C80000}"/>
    <cellStyle name="SAPBEXresDataEmph 2 2 3 2 3" xfId="52615" xr:uid="{00000000-0005-0000-0000-0000CAC80000}"/>
    <cellStyle name="SAPBEXresDataEmph 2 2 3 3" xfId="52616" xr:uid="{00000000-0005-0000-0000-0000CBC80000}"/>
    <cellStyle name="SAPBEXresDataEmph 2 2 3 3 2" xfId="52617" xr:uid="{00000000-0005-0000-0000-0000CCC80000}"/>
    <cellStyle name="SAPBEXresDataEmph 2 2 3 4" xfId="52618" xr:uid="{00000000-0005-0000-0000-0000CDC80000}"/>
    <cellStyle name="SAPBEXresDataEmph 2 2 4" xfId="52619" xr:uid="{00000000-0005-0000-0000-0000CEC80000}"/>
    <cellStyle name="SAPBEXresDataEmph 2 2 4 2" xfId="52620" xr:uid="{00000000-0005-0000-0000-0000CFC80000}"/>
    <cellStyle name="SAPBEXresDataEmph 2 2 4 2 2" xfId="52621" xr:uid="{00000000-0005-0000-0000-0000D0C80000}"/>
    <cellStyle name="SAPBEXresDataEmph 2 2 4 3" xfId="52622" xr:uid="{00000000-0005-0000-0000-0000D1C80000}"/>
    <cellStyle name="SAPBEXresDataEmph 2 2 5" xfId="52623" xr:uid="{00000000-0005-0000-0000-0000D2C80000}"/>
    <cellStyle name="SAPBEXresDataEmph 2 2 6" xfId="54650" xr:uid="{E49845DC-56A3-4B69-A296-15374B8EFBF7}"/>
    <cellStyle name="SAPBEXresDataEmph 2 2 7" xfId="55757" xr:uid="{BAD7A96E-76A2-4C1E-AE36-4D07C2F3969D}"/>
    <cellStyle name="SAPBEXresDataEmph 2 3" xfId="24580" xr:uid="{00000000-0005-0000-0000-0000D3C80000}"/>
    <cellStyle name="SAPBEXresDataEmph 2 3 2" xfId="52624" xr:uid="{00000000-0005-0000-0000-0000D4C80000}"/>
    <cellStyle name="SAPBEXresDataEmph 2 3 2 2" xfId="52625" xr:uid="{00000000-0005-0000-0000-0000D5C80000}"/>
    <cellStyle name="SAPBEXresDataEmph 2 3 2 2 2" xfId="52626" xr:uid="{00000000-0005-0000-0000-0000D6C80000}"/>
    <cellStyle name="SAPBEXresDataEmph 2 3 2 2 2 2" xfId="52627" xr:uid="{00000000-0005-0000-0000-0000D7C80000}"/>
    <cellStyle name="SAPBEXresDataEmph 2 3 2 2 3" xfId="52628" xr:uid="{00000000-0005-0000-0000-0000D8C80000}"/>
    <cellStyle name="SAPBEXresDataEmph 2 3 2 3" xfId="52629" xr:uid="{00000000-0005-0000-0000-0000D9C80000}"/>
    <cellStyle name="SAPBEXresDataEmph 2 3 2 3 2" xfId="52630" xr:uid="{00000000-0005-0000-0000-0000DAC80000}"/>
    <cellStyle name="SAPBEXresDataEmph 2 3 2 4" xfId="52631" xr:uid="{00000000-0005-0000-0000-0000DBC80000}"/>
    <cellStyle name="SAPBEXresDataEmph 2 3 2 5" xfId="55273" xr:uid="{24EFE798-C991-4E47-BDFA-294CB688E857}"/>
    <cellStyle name="SAPBEXresDataEmph 2 3 2 6" xfId="56281" xr:uid="{408E7F8F-AE0D-49C4-BF23-FF54BB765402}"/>
    <cellStyle name="SAPBEXresDataEmph 2 3 3" xfId="52632" xr:uid="{00000000-0005-0000-0000-0000DCC80000}"/>
    <cellStyle name="SAPBEXresDataEmph 2 3 3 2" xfId="52633" xr:uid="{00000000-0005-0000-0000-0000DDC80000}"/>
    <cellStyle name="SAPBEXresDataEmph 2 3 3 2 2" xfId="52634" xr:uid="{00000000-0005-0000-0000-0000DEC80000}"/>
    <cellStyle name="SAPBEXresDataEmph 2 3 3 3" xfId="52635" xr:uid="{00000000-0005-0000-0000-0000DFC80000}"/>
    <cellStyle name="SAPBEXresDataEmph 2 3 4" xfId="52636" xr:uid="{00000000-0005-0000-0000-0000E0C80000}"/>
    <cellStyle name="SAPBEXresDataEmph 2 3 5" xfId="54693" xr:uid="{AEED7BEB-215E-4ED2-B018-229698C7E3E9}"/>
    <cellStyle name="SAPBEXresDataEmph 2 3 6" xfId="55800" xr:uid="{F6F97D43-A19E-43D1-B17C-4075780CFF3F}"/>
    <cellStyle name="SAPBEXresDataEmph 2 4" xfId="24581" xr:uid="{00000000-0005-0000-0000-0000E1C80000}"/>
    <cellStyle name="SAPBEXresDataEmph 2 4 2" xfId="52637" xr:uid="{00000000-0005-0000-0000-0000E2C80000}"/>
    <cellStyle name="SAPBEXresDataEmph 2 4 2 2" xfId="52638" xr:uid="{00000000-0005-0000-0000-0000E3C80000}"/>
    <cellStyle name="SAPBEXresDataEmph 2 4 2 2 2" xfId="52639" xr:uid="{00000000-0005-0000-0000-0000E4C80000}"/>
    <cellStyle name="SAPBEXresDataEmph 2 4 2 3" xfId="52640" xr:uid="{00000000-0005-0000-0000-0000E5C80000}"/>
    <cellStyle name="SAPBEXresDataEmph 2 4 3" xfId="52641" xr:uid="{00000000-0005-0000-0000-0000E6C80000}"/>
    <cellStyle name="SAPBEXresDataEmph 2 4 3 2" xfId="52642" xr:uid="{00000000-0005-0000-0000-0000E7C80000}"/>
    <cellStyle name="SAPBEXresDataEmph 2 4 4" xfId="52643" xr:uid="{00000000-0005-0000-0000-0000E8C80000}"/>
    <cellStyle name="SAPBEXresDataEmph 2 4 5" xfId="55052" xr:uid="{E181F3FE-86B0-413A-A192-EEF44FF746AF}"/>
    <cellStyle name="SAPBEXresDataEmph 2 4 6" xfId="56062" xr:uid="{95C49162-E742-424A-9053-EADC82DF6A15}"/>
    <cellStyle name="SAPBEXresDataEmph 2 5" xfId="52644" xr:uid="{00000000-0005-0000-0000-0000E9C80000}"/>
    <cellStyle name="SAPBEXresDataEmph 2 5 2" xfId="52645" xr:uid="{00000000-0005-0000-0000-0000EAC80000}"/>
    <cellStyle name="SAPBEXresDataEmph 2 5 2 2" xfId="52646" xr:uid="{00000000-0005-0000-0000-0000EBC80000}"/>
    <cellStyle name="SAPBEXresDataEmph 2 5 3" xfId="52647" xr:uid="{00000000-0005-0000-0000-0000ECC80000}"/>
    <cellStyle name="SAPBEXresDataEmph 2 6" xfId="52648" xr:uid="{00000000-0005-0000-0000-0000EDC80000}"/>
    <cellStyle name="SAPBEXresDataEmph 2 7" xfId="54472" xr:uid="{F4D557D9-044D-4AE5-87EE-82D779CC18A4}"/>
    <cellStyle name="SAPBEXresDataEmph 2 8" xfId="55581" xr:uid="{55FE7096-B69B-48E3-922E-446A4C7DB88B}"/>
    <cellStyle name="SAPBEXresDataEmph 3" xfId="24582" xr:uid="{00000000-0005-0000-0000-0000EEC80000}"/>
    <cellStyle name="SAPBEXresDataEmph 3 2" xfId="24583" xr:uid="{00000000-0005-0000-0000-0000EFC80000}"/>
    <cellStyle name="SAPBEXresDataEmph 3 2 2" xfId="24584" xr:uid="{00000000-0005-0000-0000-0000F0C80000}"/>
    <cellStyle name="SAPBEXresDataEmph 3 2 2 2" xfId="52649" xr:uid="{00000000-0005-0000-0000-0000F1C80000}"/>
    <cellStyle name="SAPBEXresDataEmph 3 2 2 2 2" xfId="52650" xr:uid="{00000000-0005-0000-0000-0000F2C80000}"/>
    <cellStyle name="SAPBEXresDataEmph 3 2 2 2 2 2" xfId="52651" xr:uid="{00000000-0005-0000-0000-0000F3C80000}"/>
    <cellStyle name="SAPBEXresDataEmph 3 2 2 2 3" xfId="52652" xr:uid="{00000000-0005-0000-0000-0000F4C80000}"/>
    <cellStyle name="SAPBEXresDataEmph 3 2 2 3" xfId="52653" xr:uid="{00000000-0005-0000-0000-0000F5C80000}"/>
    <cellStyle name="SAPBEXresDataEmph 3 2 2 3 2" xfId="52654" xr:uid="{00000000-0005-0000-0000-0000F6C80000}"/>
    <cellStyle name="SAPBEXresDataEmph 3 2 2 4" xfId="52655" xr:uid="{00000000-0005-0000-0000-0000F7C80000}"/>
    <cellStyle name="SAPBEXresDataEmph 3 2 2 5" xfId="55240" xr:uid="{CABEA89D-6F87-46E4-9BC2-6CCF4EC7CBFB}"/>
    <cellStyle name="SAPBEXresDataEmph 3 2 2 6" xfId="56248" xr:uid="{8FAB609B-DD8F-4204-89AD-43DA6BA74E46}"/>
    <cellStyle name="SAPBEXresDataEmph 3 2 3" xfId="52656" xr:uid="{00000000-0005-0000-0000-0000F8C80000}"/>
    <cellStyle name="SAPBEXresDataEmph 3 2 3 2" xfId="52657" xr:uid="{00000000-0005-0000-0000-0000F9C80000}"/>
    <cellStyle name="SAPBEXresDataEmph 3 2 3 2 2" xfId="52658" xr:uid="{00000000-0005-0000-0000-0000FAC80000}"/>
    <cellStyle name="SAPBEXresDataEmph 3 2 3 3" xfId="52659" xr:uid="{00000000-0005-0000-0000-0000FBC80000}"/>
    <cellStyle name="SAPBEXresDataEmph 3 2 4" xfId="52660" xr:uid="{00000000-0005-0000-0000-0000FCC80000}"/>
    <cellStyle name="SAPBEXresDataEmph 3 2 5" xfId="54660" xr:uid="{292E2D66-74DC-4A66-9C1A-9B662BD0AF5D}"/>
    <cellStyle name="SAPBEXresDataEmph 3 2 6" xfId="55767" xr:uid="{D8E11849-4649-48ED-AA61-6A12CF561ED0}"/>
    <cellStyle name="SAPBEXresDataEmph 3 3" xfId="24585" xr:uid="{00000000-0005-0000-0000-0000FDC80000}"/>
    <cellStyle name="SAPBEXresDataEmph 3 3 2" xfId="52661" xr:uid="{00000000-0005-0000-0000-0000FEC80000}"/>
    <cellStyle name="SAPBEXresDataEmph 3 3 2 2" xfId="52662" xr:uid="{00000000-0005-0000-0000-0000FFC80000}"/>
    <cellStyle name="SAPBEXresDataEmph 3 3 2 2 2" xfId="52663" xr:uid="{00000000-0005-0000-0000-000000C90000}"/>
    <cellStyle name="SAPBEXresDataEmph 3 3 2 3" xfId="52664" xr:uid="{00000000-0005-0000-0000-000001C90000}"/>
    <cellStyle name="SAPBEXresDataEmph 3 3 2 4" xfId="55283" xr:uid="{E8631801-67B3-4C9D-A440-F3D0F85FD556}"/>
    <cellStyle name="SAPBEXresDataEmph 3 3 2 5" xfId="56291" xr:uid="{1787C40E-3FFB-417F-AECC-26EE4E869931}"/>
    <cellStyle name="SAPBEXresDataEmph 3 3 3" xfId="52665" xr:uid="{00000000-0005-0000-0000-000002C90000}"/>
    <cellStyle name="SAPBEXresDataEmph 3 3 3 2" xfId="52666" xr:uid="{00000000-0005-0000-0000-000003C90000}"/>
    <cellStyle name="SAPBEXresDataEmph 3 3 4" xfId="52667" xr:uid="{00000000-0005-0000-0000-000004C90000}"/>
    <cellStyle name="SAPBEXresDataEmph 3 3 5" xfId="54703" xr:uid="{C7FBB04F-55EE-4776-807E-7A00ACB991F8}"/>
    <cellStyle name="SAPBEXresDataEmph 3 3 6" xfId="55810" xr:uid="{C51050ED-7A18-4CE8-BEEC-9CFCE58FAB1F}"/>
    <cellStyle name="SAPBEXresDataEmph 3 4" xfId="52668" xr:uid="{00000000-0005-0000-0000-000005C90000}"/>
    <cellStyle name="SAPBEXresDataEmph 3 4 2" xfId="52669" xr:uid="{00000000-0005-0000-0000-000006C90000}"/>
    <cellStyle name="SAPBEXresDataEmph 3 4 2 2" xfId="52670" xr:uid="{00000000-0005-0000-0000-000007C90000}"/>
    <cellStyle name="SAPBEXresDataEmph 3 4 3" xfId="52671" xr:uid="{00000000-0005-0000-0000-000008C90000}"/>
    <cellStyle name="SAPBEXresDataEmph 3 4 4" xfId="55062" xr:uid="{73B019C1-1E61-4A7E-9E4A-74123F80A66D}"/>
    <cellStyle name="SAPBEXresDataEmph 3 4 5" xfId="56072" xr:uid="{DD294433-7B82-4C11-9E72-ADA10CF8953A}"/>
    <cellStyle name="SAPBEXresDataEmph 3 5" xfId="52672" xr:uid="{00000000-0005-0000-0000-000009C90000}"/>
    <cellStyle name="SAPBEXresDataEmph 3 6" xfId="54482" xr:uid="{DE260F98-4E01-4399-86E0-57F1C3315563}"/>
    <cellStyle name="SAPBEXresDataEmph 3 7" xfId="55591" xr:uid="{B5834B67-93D7-4B68-AC56-04B18EC7A1F4}"/>
    <cellStyle name="SAPBEXresDataEmph 4" xfId="24586" xr:uid="{00000000-0005-0000-0000-00000AC90000}"/>
    <cellStyle name="SAPBEXresDataEmph 4 2" xfId="24587" xr:uid="{00000000-0005-0000-0000-00000BC90000}"/>
    <cellStyle name="SAPBEXresDataEmph 4 2 2" xfId="52673" xr:uid="{00000000-0005-0000-0000-00000CC90000}"/>
    <cellStyle name="SAPBEXresDataEmph 4 2 2 2" xfId="52674" xr:uid="{00000000-0005-0000-0000-00000DC90000}"/>
    <cellStyle name="SAPBEXresDataEmph 4 2 2 2 2" xfId="52675" xr:uid="{00000000-0005-0000-0000-00000EC90000}"/>
    <cellStyle name="SAPBEXresDataEmph 4 2 2 3" xfId="52676" xr:uid="{00000000-0005-0000-0000-00000FC90000}"/>
    <cellStyle name="SAPBEXresDataEmph 4 2 2 4" xfId="55315" xr:uid="{7052A94E-30C0-4EF4-AB37-2F3E817A111A}"/>
    <cellStyle name="SAPBEXresDataEmph 4 2 2 5" xfId="56323" xr:uid="{C7C03B46-0951-4FFC-A6BC-2A0C3FFAFE18}"/>
    <cellStyle name="SAPBEXresDataEmph 4 2 3" xfId="52677" xr:uid="{00000000-0005-0000-0000-000010C90000}"/>
    <cellStyle name="SAPBEXresDataEmph 4 2 3 2" xfId="52678" xr:uid="{00000000-0005-0000-0000-000011C90000}"/>
    <cellStyle name="SAPBEXresDataEmph 4 2 4" xfId="52679" xr:uid="{00000000-0005-0000-0000-000012C90000}"/>
    <cellStyle name="SAPBEXresDataEmph 4 2 5" xfId="54735" xr:uid="{D8C1A4BC-0CDB-42C8-9593-30DB25D6D02A}"/>
    <cellStyle name="SAPBEXresDataEmph 4 2 6" xfId="55842" xr:uid="{57AC7FFB-9577-4529-9EFF-AAAC0800D2D5}"/>
    <cellStyle name="SAPBEXresDataEmph 4 3" xfId="52680" xr:uid="{00000000-0005-0000-0000-000013C90000}"/>
    <cellStyle name="SAPBEXresDataEmph 4 3 2" xfId="52681" xr:uid="{00000000-0005-0000-0000-000014C90000}"/>
    <cellStyle name="SAPBEXresDataEmph 4 3 2 2" xfId="52682" xr:uid="{00000000-0005-0000-0000-000015C90000}"/>
    <cellStyle name="SAPBEXresDataEmph 4 3 3" xfId="52683" xr:uid="{00000000-0005-0000-0000-000016C90000}"/>
    <cellStyle name="SAPBEXresDataEmph 4 3 4" xfId="55097" xr:uid="{07858809-8E84-40E7-815F-32FBA4F7A760}"/>
    <cellStyle name="SAPBEXresDataEmph 4 3 5" xfId="56105" xr:uid="{4BA80250-3A13-4A72-A2F1-BB11B83BFA5E}"/>
    <cellStyle name="SAPBEXresDataEmph 4 4" xfId="52684" xr:uid="{00000000-0005-0000-0000-000017C90000}"/>
    <cellStyle name="SAPBEXresDataEmph 4 5" xfId="54517" xr:uid="{5FD01C49-331E-493F-A90C-CEA6C98A9CDD}"/>
    <cellStyle name="SAPBEXresDataEmph 4 6" xfId="55624" xr:uid="{4E6689B1-3F11-4133-9BA9-A3208518F73A}"/>
    <cellStyle name="SAPBEXresDataEmph 5" xfId="52685" xr:uid="{00000000-0005-0000-0000-000018C90000}"/>
    <cellStyle name="SAPBEXresDataEmph 5 2" xfId="52686" xr:uid="{00000000-0005-0000-0000-000019C90000}"/>
    <cellStyle name="SAPBEXresDataEmph 5 2 2" xfId="52687" xr:uid="{00000000-0005-0000-0000-00001AC90000}"/>
    <cellStyle name="SAPBEXresDataEmph 5 2 2 2" xfId="52688" xr:uid="{00000000-0005-0000-0000-00001BC90000}"/>
    <cellStyle name="SAPBEXresDataEmph 5 2 3" xfId="52689" xr:uid="{00000000-0005-0000-0000-00001CC90000}"/>
    <cellStyle name="SAPBEXresDataEmph 5 2 4" xfId="55108" xr:uid="{CB40F567-E73C-40BE-AB64-97C21AB52E11}"/>
    <cellStyle name="SAPBEXresDataEmph 5 2 5" xfId="56116" xr:uid="{5E12AC1F-613F-429A-A0E2-6DB23B119042}"/>
    <cellStyle name="SAPBEXresDataEmph 5 3" xfId="52690" xr:uid="{00000000-0005-0000-0000-00001DC90000}"/>
    <cellStyle name="SAPBEXresDataEmph 5 3 2" xfId="52691" xr:uid="{00000000-0005-0000-0000-00001EC90000}"/>
    <cellStyle name="SAPBEXresDataEmph 5 4" xfId="52692" xr:uid="{00000000-0005-0000-0000-00001FC90000}"/>
    <cellStyle name="SAPBEXresDataEmph 5 5" xfId="54528" xr:uid="{2CCF86E5-4613-4ED9-86A7-90CE820B19D1}"/>
    <cellStyle name="SAPBEXresDataEmph 5 6" xfId="55635" xr:uid="{44E0A144-BDD8-456D-ABF7-12CC540AD317}"/>
    <cellStyle name="SAPBEXresDataEmph 6" xfId="52693" xr:uid="{00000000-0005-0000-0000-000020C90000}"/>
    <cellStyle name="SAPBEXresDataEmph 6 2" xfId="52694" xr:uid="{00000000-0005-0000-0000-000021C90000}"/>
    <cellStyle name="SAPBEXresDataEmph 6 2 2" xfId="52695" xr:uid="{00000000-0005-0000-0000-000022C90000}"/>
    <cellStyle name="SAPBEXresDataEmph 6 2 3" xfId="55345" xr:uid="{5A579FC7-6B7A-4BFE-BD5C-B9DEB9EC21A3}"/>
    <cellStyle name="SAPBEXresDataEmph 6 2 4" xfId="56344" xr:uid="{D4C56D35-32C2-449F-B029-BA8D777957CA}"/>
    <cellStyle name="SAPBEXresDataEmph 6 3" xfId="52696" xr:uid="{00000000-0005-0000-0000-000023C90000}"/>
    <cellStyle name="SAPBEXresDataEmph 6 4" xfId="54765" xr:uid="{B39ABC02-CB7B-474A-A548-EE380ED4C884}"/>
    <cellStyle name="SAPBEXresDataEmph 6 5" xfId="55863" xr:uid="{EFC7DE02-A3CC-4536-9070-A7207135A07C}"/>
    <cellStyle name="SAPBEXresDataEmph 7" xfId="52697" xr:uid="{00000000-0005-0000-0000-000024C90000}"/>
    <cellStyle name="SAPBEXresDataEmph 7 2" xfId="55387" xr:uid="{48A07E4A-06D4-4563-9945-3A5B4EED6F8A}"/>
    <cellStyle name="SAPBEXresDataEmph 7 2 2" xfId="56375" xr:uid="{645703A2-BD7B-4F14-B2F7-D1E039B2FF80}"/>
    <cellStyle name="SAPBEXresDataEmph 7 3" xfId="54807" xr:uid="{4F264E1A-F647-4B70-B791-1E6A0883E70F}"/>
    <cellStyle name="SAPBEXresDataEmph 7 4" xfId="55894" xr:uid="{5641584F-65D8-4362-B947-03823ADF26C8}"/>
    <cellStyle name="SAPBEXresDataEmph 8" xfId="52698" xr:uid="{00000000-0005-0000-0000-000025C90000}"/>
    <cellStyle name="SAPBEXresDataEmph 8 2" xfId="55336" xr:uid="{430F115E-2B93-42FD-AFBA-45FCE7966055}"/>
    <cellStyle name="SAPBEXresDataEmph 8 2 2" xfId="56335" xr:uid="{8EFE0A51-5530-4275-91B1-7650858EB942}"/>
    <cellStyle name="SAPBEXresDataEmph 8 3" xfId="54756" xr:uid="{C6108798-BEFD-48BC-A272-4D43B591AD1F}"/>
    <cellStyle name="SAPBEXresDataEmph 8 4" xfId="55854" xr:uid="{EB9B2A56-0DF8-4D4D-9FD8-DA1692B2DAB1}"/>
    <cellStyle name="SAPBEXresDataEmph 9" xfId="54948" xr:uid="{2A45F991-4B05-414D-B6CB-9B90D4697CE3}"/>
    <cellStyle name="SAPBEXresDataEmph 9 2" xfId="55983" xr:uid="{ABA18CAF-B3BE-48DF-92B5-4AEDA9498D65}"/>
    <cellStyle name="SAPBEXresItem" xfId="24588" xr:uid="{00000000-0005-0000-0000-000026C90000}"/>
    <cellStyle name="SAPBEXresItem 10" xfId="54364" xr:uid="{A00EA549-3A2A-4A24-BD5C-0CA071AD114B}"/>
    <cellStyle name="SAPBEXresItem 11" xfId="55503" xr:uid="{45238E69-D4FA-41CA-9329-B68C148B7C74}"/>
    <cellStyle name="SAPBEXresItem 2" xfId="24589" xr:uid="{00000000-0005-0000-0000-000027C90000}"/>
    <cellStyle name="SAPBEXresItem 2 2" xfId="24590" xr:uid="{00000000-0005-0000-0000-000028C90000}"/>
    <cellStyle name="SAPBEXresItem 2 2 2" xfId="24591" xr:uid="{00000000-0005-0000-0000-000029C90000}"/>
    <cellStyle name="SAPBEXresItem 2 2 2 2" xfId="24592" xr:uid="{00000000-0005-0000-0000-00002AC90000}"/>
    <cellStyle name="SAPBEXresItem 2 2 2 2 2" xfId="52699" xr:uid="{00000000-0005-0000-0000-00002BC90000}"/>
    <cellStyle name="SAPBEXresItem 2 2 2 2 2 2" xfId="52700" xr:uid="{00000000-0005-0000-0000-00002CC90000}"/>
    <cellStyle name="SAPBEXresItem 2 2 2 2 2 2 2" xfId="52701" xr:uid="{00000000-0005-0000-0000-00002DC90000}"/>
    <cellStyle name="SAPBEXresItem 2 2 2 2 2 3" xfId="52702" xr:uid="{00000000-0005-0000-0000-00002EC90000}"/>
    <cellStyle name="SAPBEXresItem 2 2 2 2 3" xfId="52703" xr:uid="{00000000-0005-0000-0000-00002FC90000}"/>
    <cellStyle name="SAPBEXresItem 2 2 2 2 3 2" xfId="52704" xr:uid="{00000000-0005-0000-0000-000030C90000}"/>
    <cellStyle name="SAPBEXresItem 2 2 2 2 4" xfId="52705" xr:uid="{00000000-0005-0000-0000-000031C90000}"/>
    <cellStyle name="SAPBEXresItem 2 2 2 3" xfId="52706" xr:uid="{00000000-0005-0000-0000-000032C90000}"/>
    <cellStyle name="SAPBEXresItem 2 2 2 3 2" xfId="52707" xr:uid="{00000000-0005-0000-0000-000033C90000}"/>
    <cellStyle name="SAPBEXresItem 2 2 2 3 2 2" xfId="52708" xr:uid="{00000000-0005-0000-0000-000034C90000}"/>
    <cellStyle name="SAPBEXresItem 2 2 2 3 3" xfId="52709" xr:uid="{00000000-0005-0000-0000-000035C90000}"/>
    <cellStyle name="SAPBEXresItem 2 2 2 4" xfId="52710" xr:uid="{00000000-0005-0000-0000-000036C90000}"/>
    <cellStyle name="SAPBEXresItem 2 2 2 5" xfId="55231" xr:uid="{0F90A511-5806-41E5-92FB-FF8C065F53BA}"/>
    <cellStyle name="SAPBEXresItem 2 2 2 6" xfId="56239" xr:uid="{9E289D66-C408-4E15-BCE2-085F831ABAC7}"/>
    <cellStyle name="SAPBEXresItem 2 2 3" xfId="24593" xr:uid="{00000000-0005-0000-0000-000037C90000}"/>
    <cellStyle name="SAPBEXresItem 2 2 3 2" xfId="52711" xr:uid="{00000000-0005-0000-0000-000038C90000}"/>
    <cellStyle name="SAPBEXresItem 2 2 3 2 2" xfId="52712" xr:uid="{00000000-0005-0000-0000-000039C90000}"/>
    <cellStyle name="SAPBEXresItem 2 2 3 2 2 2" xfId="52713" xr:uid="{00000000-0005-0000-0000-00003AC90000}"/>
    <cellStyle name="SAPBEXresItem 2 2 3 2 3" xfId="52714" xr:uid="{00000000-0005-0000-0000-00003BC90000}"/>
    <cellStyle name="SAPBEXresItem 2 2 3 3" xfId="52715" xr:uid="{00000000-0005-0000-0000-00003CC90000}"/>
    <cellStyle name="SAPBEXresItem 2 2 3 3 2" xfId="52716" xr:uid="{00000000-0005-0000-0000-00003DC90000}"/>
    <cellStyle name="SAPBEXresItem 2 2 3 4" xfId="52717" xr:uid="{00000000-0005-0000-0000-00003EC90000}"/>
    <cellStyle name="SAPBEXresItem 2 2 4" xfId="52718" xr:uid="{00000000-0005-0000-0000-00003FC90000}"/>
    <cellStyle name="SAPBEXresItem 2 2 4 2" xfId="52719" xr:uid="{00000000-0005-0000-0000-000040C90000}"/>
    <cellStyle name="SAPBEXresItem 2 2 4 2 2" xfId="52720" xr:uid="{00000000-0005-0000-0000-000041C90000}"/>
    <cellStyle name="SAPBEXresItem 2 2 4 3" xfId="52721" xr:uid="{00000000-0005-0000-0000-000042C90000}"/>
    <cellStyle name="SAPBEXresItem 2 2 5" xfId="52722" xr:uid="{00000000-0005-0000-0000-000043C90000}"/>
    <cellStyle name="SAPBEXresItem 2 2 6" xfId="54651" xr:uid="{1B495164-ECDA-4EE2-9E2D-DD7F2CFAB1D0}"/>
    <cellStyle name="SAPBEXresItem 2 2 7" xfId="55758" xr:uid="{03A148D7-A904-44CB-AA2B-A939982E1006}"/>
    <cellStyle name="SAPBEXresItem 2 3" xfId="24594" xr:uid="{00000000-0005-0000-0000-000044C90000}"/>
    <cellStyle name="SAPBEXresItem 2 3 2" xfId="52723" xr:uid="{00000000-0005-0000-0000-000045C90000}"/>
    <cellStyle name="SAPBEXresItem 2 3 2 2" xfId="52724" xr:uid="{00000000-0005-0000-0000-000046C90000}"/>
    <cellStyle name="SAPBEXresItem 2 3 2 2 2" xfId="52725" xr:uid="{00000000-0005-0000-0000-000047C90000}"/>
    <cellStyle name="SAPBEXresItem 2 3 2 2 2 2" xfId="52726" xr:uid="{00000000-0005-0000-0000-000048C90000}"/>
    <cellStyle name="SAPBEXresItem 2 3 2 2 3" xfId="52727" xr:uid="{00000000-0005-0000-0000-000049C90000}"/>
    <cellStyle name="SAPBEXresItem 2 3 2 3" xfId="52728" xr:uid="{00000000-0005-0000-0000-00004AC90000}"/>
    <cellStyle name="SAPBEXresItem 2 3 2 3 2" xfId="52729" xr:uid="{00000000-0005-0000-0000-00004BC90000}"/>
    <cellStyle name="SAPBEXresItem 2 3 2 4" xfId="52730" xr:uid="{00000000-0005-0000-0000-00004CC90000}"/>
    <cellStyle name="SAPBEXresItem 2 3 2 5" xfId="55274" xr:uid="{9C8164B8-4B23-4FC6-9C56-C8FAF3D69A03}"/>
    <cellStyle name="SAPBEXresItem 2 3 2 6" xfId="56282" xr:uid="{74C0425F-1112-44F4-938A-0DAA390AE88F}"/>
    <cellStyle name="SAPBEXresItem 2 3 3" xfId="52731" xr:uid="{00000000-0005-0000-0000-00004DC90000}"/>
    <cellStyle name="SAPBEXresItem 2 3 3 2" xfId="52732" xr:uid="{00000000-0005-0000-0000-00004EC90000}"/>
    <cellStyle name="SAPBEXresItem 2 3 3 2 2" xfId="52733" xr:uid="{00000000-0005-0000-0000-00004FC90000}"/>
    <cellStyle name="SAPBEXresItem 2 3 3 3" xfId="52734" xr:uid="{00000000-0005-0000-0000-000050C90000}"/>
    <cellStyle name="SAPBEXresItem 2 3 4" xfId="52735" xr:uid="{00000000-0005-0000-0000-000051C90000}"/>
    <cellStyle name="SAPBEXresItem 2 3 5" xfId="54694" xr:uid="{C8BA7919-F6E3-42E0-8295-97BC55D1614F}"/>
    <cellStyle name="SAPBEXresItem 2 3 6" xfId="55801" xr:uid="{BC8F4EB5-9473-482D-B3AD-394C59320EC1}"/>
    <cellStyle name="SAPBEXresItem 2 4" xfId="24595" xr:uid="{00000000-0005-0000-0000-000052C90000}"/>
    <cellStyle name="SAPBEXresItem 2 4 2" xfId="52736" xr:uid="{00000000-0005-0000-0000-000053C90000}"/>
    <cellStyle name="SAPBEXresItem 2 4 2 2" xfId="52737" xr:uid="{00000000-0005-0000-0000-000054C90000}"/>
    <cellStyle name="SAPBEXresItem 2 4 2 2 2" xfId="52738" xr:uid="{00000000-0005-0000-0000-000055C90000}"/>
    <cellStyle name="SAPBEXresItem 2 4 2 3" xfId="52739" xr:uid="{00000000-0005-0000-0000-000056C90000}"/>
    <cellStyle name="SAPBEXresItem 2 4 3" xfId="52740" xr:uid="{00000000-0005-0000-0000-000057C90000}"/>
    <cellStyle name="SAPBEXresItem 2 4 3 2" xfId="52741" xr:uid="{00000000-0005-0000-0000-000058C90000}"/>
    <cellStyle name="SAPBEXresItem 2 4 4" xfId="52742" xr:uid="{00000000-0005-0000-0000-000059C90000}"/>
    <cellStyle name="SAPBEXresItem 2 4 5" xfId="55053" xr:uid="{524A6C74-A709-44F6-B4F3-BB0B760B2413}"/>
    <cellStyle name="SAPBEXresItem 2 4 6" xfId="56063" xr:uid="{046A08E0-CA15-4ABB-A74B-BC342F405E03}"/>
    <cellStyle name="SAPBEXresItem 2 5" xfId="52743" xr:uid="{00000000-0005-0000-0000-00005AC90000}"/>
    <cellStyle name="SAPBEXresItem 2 5 2" xfId="52744" xr:uid="{00000000-0005-0000-0000-00005BC90000}"/>
    <cellStyle name="SAPBEXresItem 2 5 2 2" xfId="52745" xr:uid="{00000000-0005-0000-0000-00005CC90000}"/>
    <cellStyle name="SAPBEXresItem 2 5 3" xfId="52746" xr:uid="{00000000-0005-0000-0000-00005DC90000}"/>
    <cellStyle name="SAPBEXresItem 2 6" xfId="52747" xr:uid="{00000000-0005-0000-0000-00005EC90000}"/>
    <cellStyle name="SAPBEXresItem 2 7" xfId="54473" xr:uid="{C81146A7-4A5C-47F4-8567-B2EF20BCC146}"/>
    <cellStyle name="SAPBEXresItem 2 8" xfId="55582" xr:uid="{13AB78AA-69F8-4556-B558-B1CDDC9D3EE9}"/>
    <cellStyle name="SAPBEXresItem 3" xfId="24596" xr:uid="{00000000-0005-0000-0000-00005FC90000}"/>
    <cellStyle name="SAPBEXresItem 3 2" xfId="24597" xr:uid="{00000000-0005-0000-0000-000060C90000}"/>
    <cellStyle name="SAPBEXresItem 3 2 2" xfId="24598" xr:uid="{00000000-0005-0000-0000-000061C90000}"/>
    <cellStyle name="SAPBEXresItem 3 2 2 2" xfId="52748" xr:uid="{00000000-0005-0000-0000-000062C90000}"/>
    <cellStyle name="SAPBEXresItem 3 2 2 2 2" xfId="52749" xr:uid="{00000000-0005-0000-0000-000063C90000}"/>
    <cellStyle name="SAPBEXresItem 3 2 2 2 2 2" xfId="52750" xr:uid="{00000000-0005-0000-0000-000064C90000}"/>
    <cellStyle name="SAPBEXresItem 3 2 2 2 3" xfId="52751" xr:uid="{00000000-0005-0000-0000-000065C90000}"/>
    <cellStyle name="SAPBEXresItem 3 2 2 3" xfId="52752" xr:uid="{00000000-0005-0000-0000-000066C90000}"/>
    <cellStyle name="SAPBEXresItem 3 2 2 3 2" xfId="52753" xr:uid="{00000000-0005-0000-0000-000067C90000}"/>
    <cellStyle name="SAPBEXresItem 3 2 2 4" xfId="52754" xr:uid="{00000000-0005-0000-0000-000068C90000}"/>
    <cellStyle name="SAPBEXresItem 3 2 2 5" xfId="55242" xr:uid="{1C2A142D-D5D2-42BD-B489-D58B1F00EF36}"/>
    <cellStyle name="SAPBEXresItem 3 2 2 6" xfId="56250" xr:uid="{99852649-D0C1-4EC8-A467-53AD3863504C}"/>
    <cellStyle name="SAPBEXresItem 3 2 3" xfId="52755" xr:uid="{00000000-0005-0000-0000-000069C90000}"/>
    <cellStyle name="SAPBEXresItem 3 2 3 2" xfId="52756" xr:uid="{00000000-0005-0000-0000-00006AC90000}"/>
    <cellStyle name="SAPBEXresItem 3 2 3 2 2" xfId="52757" xr:uid="{00000000-0005-0000-0000-00006BC90000}"/>
    <cellStyle name="SAPBEXresItem 3 2 3 3" xfId="52758" xr:uid="{00000000-0005-0000-0000-00006CC90000}"/>
    <cellStyle name="SAPBEXresItem 3 2 4" xfId="52759" xr:uid="{00000000-0005-0000-0000-00006DC90000}"/>
    <cellStyle name="SAPBEXresItem 3 2 5" xfId="54662" xr:uid="{C0FBDDF9-3958-4448-85B0-328E98186FD6}"/>
    <cellStyle name="SAPBEXresItem 3 2 6" xfId="55769" xr:uid="{C495B368-B4DC-432A-B1AE-8660F261BA49}"/>
    <cellStyle name="SAPBEXresItem 3 3" xfId="24599" xr:uid="{00000000-0005-0000-0000-00006EC90000}"/>
    <cellStyle name="SAPBEXresItem 3 3 2" xfId="52760" xr:uid="{00000000-0005-0000-0000-00006FC90000}"/>
    <cellStyle name="SAPBEXresItem 3 3 2 2" xfId="52761" xr:uid="{00000000-0005-0000-0000-000070C90000}"/>
    <cellStyle name="SAPBEXresItem 3 3 2 2 2" xfId="52762" xr:uid="{00000000-0005-0000-0000-000071C90000}"/>
    <cellStyle name="SAPBEXresItem 3 3 2 3" xfId="52763" xr:uid="{00000000-0005-0000-0000-000072C90000}"/>
    <cellStyle name="SAPBEXresItem 3 3 2 4" xfId="55284" xr:uid="{C08514DD-753C-4786-B722-7CD8E6B446D1}"/>
    <cellStyle name="SAPBEXresItem 3 3 2 5" xfId="56292" xr:uid="{63BB534E-EE3A-4CDF-B45C-BC475DB20B61}"/>
    <cellStyle name="SAPBEXresItem 3 3 3" xfId="52764" xr:uid="{00000000-0005-0000-0000-000073C90000}"/>
    <cellStyle name="SAPBEXresItem 3 3 3 2" xfId="52765" xr:uid="{00000000-0005-0000-0000-000074C90000}"/>
    <cellStyle name="SAPBEXresItem 3 3 4" xfId="52766" xr:uid="{00000000-0005-0000-0000-000075C90000}"/>
    <cellStyle name="SAPBEXresItem 3 3 5" xfId="54704" xr:uid="{3A2EC43D-416E-426A-B6E2-132C66C00041}"/>
    <cellStyle name="SAPBEXresItem 3 3 6" xfId="55811" xr:uid="{58A4D70A-9D06-4695-92F8-CC4F43939E38}"/>
    <cellStyle name="SAPBEXresItem 3 4" xfId="52767" xr:uid="{00000000-0005-0000-0000-000076C90000}"/>
    <cellStyle name="SAPBEXresItem 3 4 2" xfId="52768" xr:uid="{00000000-0005-0000-0000-000077C90000}"/>
    <cellStyle name="SAPBEXresItem 3 4 2 2" xfId="52769" xr:uid="{00000000-0005-0000-0000-000078C90000}"/>
    <cellStyle name="SAPBEXresItem 3 4 3" xfId="52770" xr:uid="{00000000-0005-0000-0000-000079C90000}"/>
    <cellStyle name="SAPBEXresItem 3 4 4" xfId="55065" xr:uid="{64164C36-EBD8-4F57-AA08-1F72B75F0F37}"/>
    <cellStyle name="SAPBEXresItem 3 4 5" xfId="56073" xr:uid="{3A42C836-5A24-4B4E-8765-1C3850EFFFF1}"/>
    <cellStyle name="SAPBEXresItem 3 5" xfId="52771" xr:uid="{00000000-0005-0000-0000-00007AC90000}"/>
    <cellStyle name="SAPBEXresItem 3 6" xfId="54485" xr:uid="{E4B5A908-37E2-459C-AFDA-15936D4C454C}"/>
    <cellStyle name="SAPBEXresItem 3 7" xfId="55592" xr:uid="{3C4121D4-4A97-45D5-BF37-5FCF085A26F9}"/>
    <cellStyle name="SAPBEXresItem 4" xfId="24600" xr:uid="{00000000-0005-0000-0000-00007BC90000}"/>
    <cellStyle name="SAPBEXresItem 4 2" xfId="24601" xr:uid="{00000000-0005-0000-0000-00007CC90000}"/>
    <cellStyle name="SAPBEXresItem 4 2 2" xfId="52772" xr:uid="{00000000-0005-0000-0000-00007DC90000}"/>
    <cellStyle name="SAPBEXresItem 4 2 2 2" xfId="52773" xr:uid="{00000000-0005-0000-0000-00007EC90000}"/>
    <cellStyle name="SAPBEXresItem 4 2 2 2 2" xfId="52774" xr:uid="{00000000-0005-0000-0000-00007FC90000}"/>
    <cellStyle name="SAPBEXresItem 4 2 2 3" xfId="52775" xr:uid="{00000000-0005-0000-0000-000080C90000}"/>
    <cellStyle name="SAPBEXresItem 4 2 2 4" xfId="55292" xr:uid="{1EA0D17E-3E5F-4293-A5B4-ACA79BCF6583}"/>
    <cellStyle name="SAPBEXresItem 4 2 2 5" xfId="56300" xr:uid="{CF9F656B-9201-472C-AF07-559461B94E9E}"/>
    <cellStyle name="SAPBEXresItem 4 2 3" xfId="52776" xr:uid="{00000000-0005-0000-0000-000081C90000}"/>
    <cellStyle name="SAPBEXresItem 4 2 3 2" xfId="52777" xr:uid="{00000000-0005-0000-0000-000082C90000}"/>
    <cellStyle name="SAPBEXresItem 4 2 4" xfId="52778" xr:uid="{00000000-0005-0000-0000-000083C90000}"/>
    <cellStyle name="SAPBEXresItem 4 2 5" xfId="54712" xr:uid="{6A64E2BD-9877-4FC2-B5C4-70320A58256B}"/>
    <cellStyle name="SAPBEXresItem 4 2 6" xfId="55819" xr:uid="{67B29828-9656-40C6-B633-4CC8EF06A0B3}"/>
    <cellStyle name="SAPBEXresItem 4 3" xfId="52779" xr:uid="{00000000-0005-0000-0000-000084C90000}"/>
    <cellStyle name="SAPBEXresItem 4 3 2" xfId="52780" xr:uid="{00000000-0005-0000-0000-000085C90000}"/>
    <cellStyle name="SAPBEXresItem 4 3 2 2" xfId="52781" xr:uid="{00000000-0005-0000-0000-000086C90000}"/>
    <cellStyle name="SAPBEXresItem 4 3 3" xfId="52782" xr:uid="{00000000-0005-0000-0000-000087C90000}"/>
    <cellStyle name="SAPBEXresItem 4 3 4" xfId="55073" xr:uid="{9E3407A3-0D4D-4D5A-BBBA-303F1B168AA3}"/>
    <cellStyle name="SAPBEXresItem 4 3 5" xfId="56081" xr:uid="{42D743C0-5B81-47CD-BE5A-F3B6FFCF462D}"/>
    <cellStyle name="SAPBEXresItem 4 4" xfId="52783" xr:uid="{00000000-0005-0000-0000-000088C90000}"/>
    <cellStyle name="SAPBEXresItem 4 5" xfId="54493" xr:uid="{A43A8C6F-90CA-4CA9-BED6-C45506EFC4B1}"/>
    <cellStyle name="SAPBEXresItem 4 6" xfId="55600" xr:uid="{905AD671-B54E-4558-A5BA-7BEF1CC3FBE5}"/>
    <cellStyle name="SAPBEXresItem 5" xfId="52784" xr:uid="{00000000-0005-0000-0000-000089C90000}"/>
    <cellStyle name="SAPBEXresItem 5 2" xfId="52785" xr:uid="{00000000-0005-0000-0000-00008AC90000}"/>
    <cellStyle name="SAPBEXresItem 5 2 2" xfId="52786" xr:uid="{00000000-0005-0000-0000-00008BC90000}"/>
    <cellStyle name="SAPBEXresItem 5 2 2 2" xfId="52787" xr:uid="{00000000-0005-0000-0000-00008CC90000}"/>
    <cellStyle name="SAPBEXresItem 5 2 3" xfId="52788" xr:uid="{00000000-0005-0000-0000-00008DC90000}"/>
    <cellStyle name="SAPBEXresItem 5 2 4" xfId="55127" xr:uid="{EC984A70-A62D-4ED6-AAF9-DB83AE524CF8}"/>
    <cellStyle name="SAPBEXresItem 5 2 5" xfId="56135" xr:uid="{C4900B69-33A4-4663-B022-26ECA05EE5CB}"/>
    <cellStyle name="SAPBEXresItem 5 3" xfId="52789" xr:uid="{00000000-0005-0000-0000-00008EC90000}"/>
    <cellStyle name="SAPBEXresItem 5 3 2" xfId="52790" xr:uid="{00000000-0005-0000-0000-00008FC90000}"/>
    <cellStyle name="SAPBEXresItem 5 4" xfId="52791" xr:uid="{00000000-0005-0000-0000-000090C90000}"/>
    <cellStyle name="SAPBEXresItem 5 5" xfId="54547" xr:uid="{26AD958E-8883-4A6F-BDCF-D5528180BF08}"/>
    <cellStyle name="SAPBEXresItem 5 6" xfId="55654" xr:uid="{BC85B7F6-ADB0-4427-AC1B-77B33D4A0425}"/>
    <cellStyle name="SAPBEXresItem 6" xfId="52792" xr:uid="{00000000-0005-0000-0000-000091C90000}"/>
    <cellStyle name="SAPBEXresItem 6 2" xfId="52793" xr:uid="{00000000-0005-0000-0000-000092C90000}"/>
    <cellStyle name="SAPBEXresItem 6 2 2" xfId="52794" xr:uid="{00000000-0005-0000-0000-000093C90000}"/>
    <cellStyle name="SAPBEXresItem 6 2 3" xfId="55344" xr:uid="{0D8BFA0F-4169-466E-BF79-3C9C6E381AF0}"/>
    <cellStyle name="SAPBEXresItem 6 2 4" xfId="56343" xr:uid="{BC078239-1B43-4941-8BDB-487634A06A20}"/>
    <cellStyle name="SAPBEXresItem 6 3" xfId="52795" xr:uid="{00000000-0005-0000-0000-000094C90000}"/>
    <cellStyle name="SAPBEXresItem 6 4" xfId="54764" xr:uid="{65DA929A-A7B2-439C-8C34-D8A8DA6331EA}"/>
    <cellStyle name="SAPBEXresItem 6 5" xfId="55862" xr:uid="{C48301ED-91BB-4734-9E2C-6D7C4E7D3812}"/>
    <cellStyle name="SAPBEXresItem 7" xfId="52796" xr:uid="{00000000-0005-0000-0000-000095C90000}"/>
    <cellStyle name="SAPBEXresItem 7 2" xfId="55337" xr:uid="{68EB873C-C477-44C2-9223-522636F931AA}"/>
    <cellStyle name="SAPBEXresItem 7 2 2" xfId="56336" xr:uid="{B36690F9-C9BD-4E5B-A59F-9B7BF32DF2E6}"/>
    <cellStyle name="SAPBEXresItem 7 3" xfId="54757" xr:uid="{71B24D3C-B546-4040-9F95-B43692487285}"/>
    <cellStyle name="SAPBEXresItem 7 4" xfId="55855" xr:uid="{4B8AACD4-E9DF-4D8E-B2C3-BBE72013EFF4}"/>
    <cellStyle name="SAPBEXresItem 8" xfId="52797" xr:uid="{00000000-0005-0000-0000-000096C90000}"/>
    <cellStyle name="SAPBEXresItem 8 2" xfId="55382" xr:uid="{BFFB46F0-9719-4F1D-89C2-C55AA7953952}"/>
    <cellStyle name="SAPBEXresItem 8 2 2" xfId="56373" xr:uid="{4B313282-D4ED-424A-AB43-7DD3375CF23A}"/>
    <cellStyle name="SAPBEXresItem 8 3" xfId="54802" xr:uid="{755E3F28-1CFF-42C4-A529-B46E4DCD6C2F}"/>
    <cellStyle name="SAPBEXresItem 8 4" xfId="55892" xr:uid="{6583B9F4-0658-45FC-BF61-1183DE0FC8A9}"/>
    <cellStyle name="SAPBEXresItem 9" xfId="54949" xr:uid="{214D58EC-E38D-40FC-8D1A-AE96C90140B6}"/>
    <cellStyle name="SAPBEXresItem 9 2" xfId="55984" xr:uid="{AD77DC8C-0B49-454F-B378-78DA315E4447}"/>
    <cellStyle name="SAPBEXresItemX" xfId="24602" xr:uid="{00000000-0005-0000-0000-000097C90000}"/>
    <cellStyle name="SAPBEXresItemX 10" xfId="54365" xr:uid="{E44E9A02-8B7A-4C29-BE52-E6E658EE34A9}"/>
    <cellStyle name="SAPBEXresItemX 11" xfId="55504" xr:uid="{486E9758-22FE-432F-87B2-649E368A786D}"/>
    <cellStyle name="SAPBEXresItemX 2" xfId="24603" xr:uid="{00000000-0005-0000-0000-000098C90000}"/>
    <cellStyle name="SAPBEXresItemX 2 2" xfId="24604" xr:uid="{00000000-0005-0000-0000-000099C90000}"/>
    <cellStyle name="SAPBEXresItemX 2 2 2" xfId="24605" xr:uid="{00000000-0005-0000-0000-00009AC90000}"/>
    <cellStyle name="SAPBEXresItemX 2 2 2 2" xfId="24606" xr:uid="{00000000-0005-0000-0000-00009BC90000}"/>
    <cellStyle name="SAPBEXresItemX 2 2 2 2 2" xfId="52798" xr:uid="{00000000-0005-0000-0000-00009CC90000}"/>
    <cellStyle name="SAPBEXresItemX 2 2 2 2 2 2" xfId="52799" xr:uid="{00000000-0005-0000-0000-00009DC90000}"/>
    <cellStyle name="SAPBEXresItemX 2 2 2 2 2 2 2" xfId="52800" xr:uid="{00000000-0005-0000-0000-00009EC90000}"/>
    <cellStyle name="SAPBEXresItemX 2 2 2 2 2 3" xfId="52801" xr:uid="{00000000-0005-0000-0000-00009FC90000}"/>
    <cellStyle name="SAPBEXresItemX 2 2 2 2 3" xfId="52802" xr:uid="{00000000-0005-0000-0000-0000A0C90000}"/>
    <cellStyle name="SAPBEXresItemX 2 2 2 2 3 2" xfId="52803" xr:uid="{00000000-0005-0000-0000-0000A1C90000}"/>
    <cellStyle name="SAPBEXresItemX 2 2 2 2 4" xfId="52804" xr:uid="{00000000-0005-0000-0000-0000A2C90000}"/>
    <cellStyle name="SAPBEXresItemX 2 2 2 3" xfId="52805" xr:uid="{00000000-0005-0000-0000-0000A3C90000}"/>
    <cellStyle name="SAPBEXresItemX 2 2 2 3 2" xfId="52806" xr:uid="{00000000-0005-0000-0000-0000A4C90000}"/>
    <cellStyle name="SAPBEXresItemX 2 2 2 3 2 2" xfId="52807" xr:uid="{00000000-0005-0000-0000-0000A5C90000}"/>
    <cellStyle name="SAPBEXresItemX 2 2 2 3 3" xfId="52808" xr:uid="{00000000-0005-0000-0000-0000A6C90000}"/>
    <cellStyle name="SAPBEXresItemX 2 2 2 4" xfId="52809" xr:uid="{00000000-0005-0000-0000-0000A7C90000}"/>
    <cellStyle name="SAPBEXresItemX 2 2 2 5" xfId="55232" xr:uid="{73C3CF23-2993-4BD3-9BCB-546F8CE26E0E}"/>
    <cellStyle name="SAPBEXresItemX 2 2 2 6" xfId="56240" xr:uid="{DEDD690F-FB77-4DB5-BA3A-51DC11077624}"/>
    <cellStyle name="SAPBEXresItemX 2 2 3" xfId="24607" xr:uid="{00000000-0005-0000-0000-0000A8C90000}"/>
    <cellStyle name="SAPBEXresItemX 2 2 3 2" xfId="52810" xr:uid="{00000000-0005-0000-0000-0000A9C90000}"/>
    <cellStyle name="SAPBEXresItemX 2 2 3 2 2" xfId="52811" xr:uid="{00000000-0005-0000-0000-0000AAC90000}"/>
    <cellStyle name="SAPBEXresItemX 2 2 3 2 2 2" xfId="52812" xr:uid="{00000000-0005-0000-0000-0000ABC90000}"/>
    <cellStyle name="SAPBEXresItemX 2 2 3 2 3" xfId="52813" xr:uid="{00000000-0005-0000-0000-0000ACC90000}"/>
    <cellStyle name="SAPBEXresItemX 2 2 3 3" xfId="52814" xr:uid="{00000000-0005-0000-0000-0000ADC90000}"/>
    <cellStyle name="SAPBEXresItemX 2 2 3 3 2" xfId="52815" xr:uid="{00000000-0005-0000-0000-0000AEC90000}"/>
    <cellStyle name="SAPBEXresItemX 2 2 3 4" xfId="52816" xr:uid="{00000000-0005-0000-0000-0000AFC90000}"/>
    <cellStyle name="SAPBEXresItemX 2 2 4" xfId="52817" xr:uid="{00000000-0005-0000-0000-0000B0C90000}"/>
    <cellStyle name="SAPBEXresItemX 2 2 4 2" xfId="52818" xr:uid="{00000000-0005-0000-0000-0000B1C90000}"/>
    <cellStyle name="SAPBEXresItemX 2 2 4 2 2" xfId="52819" xr:uid="{00000000-0005-0000-0000-0000B2C90000}"/>
    <cellStyle name="SAPBEXresItemX 2 2 4 3" xfId="52820" xr:uid="{00000000-0005-0000-0000-0000B3C90000}"/>
    <cellStyle name="SAPBEXresItemX 2 2 5" xfId="52821" xr:uid="{00000000-0005-0000-0000-0000B4C90000}"/>
    <cellStyle name="SAPBEXresItemX 2 2 6" xfId="54652" xr:uid="{6DA62C1C-E75E-4F14-9C59-56F9E347911E}"/>
    <cellStyle name="SAPBEXresItemX 2 2 7" xfId="55759" xr:uid="{CB790A44-C4D9-4D1E-AC06-047D7D98A5DD}"/>
    <cellStyle name="SAPBEXresItemX 2 3" xfId="24608" xr:uid="{00000000-0005-0000-0000-0000B5C90000}"/>
    <cellStyle name="SAPBEXresItemX 2 3 2" xfId="52822" xr:uid="{00000000-0005-0000-0000-0000B6C90000}"/>
    <cellStyle name="SAPBEXresItemX 2 3 2 2" xfId="52823" xr:uid="{00000000-0005-0000-0000-0000B7C90000}"/>
    <cellStyle name="SAPBEXresItemX 2 3 2 2 2" xfId="52824" xr:uid="{00000000-0005-0000-0000-0000B8C90000}"/>
    <cellStyle name="SAPBEXresItemX 2 3 2 2 2 2" xfId="52825" xr:uid="{00000000-0005-0000-0000-0000B9C90000}"/>
    <cellStyle name="SAPBEXresItemX 2 3 2 2 3" xfId="52826" xr:uid="{00000000-0005-0000-0000-0000BAC90000}"/>
    <cellStyle name="SAPBEXresItemX 2 3 2 3" xfId="52827" xr:uid="{00000000-0005-0000-0000-0000BBC90000}"/>
    <cellStyle name="SAPBEXresItemX 2 3 2 3 2" xfId="52828" xr:uid="{00000000-0005-0000-0000-0000BCC90000}"/>
    <cellStyle name="SAPBEXresItemX 2 3 2 4" xfId="52829" xr:uid="{00000000-0005-0000-0000-0000BDC90000}"/>
    <cellStyle name="SAPBEXresItemX 2 3 2 5" xfId="55275" xr:uid="{B21DBD36-BA3B-4954-BF1F-5F66F6D53675}"/>
    <cellStyle name="SAPBEXresItemX 2 3 2 6" xfId="56283" xr:uid="{0BEA4154-1F0A-4A14-BDA3-13F9FC3A7D12}"/>
    <cellStyle name="SAPBEXresItemX 2 3 3" xfId="52830" xr:uid="{00000000-0005-0000-0000-0000BEC90000}"/>
    <cellStyle name="SAPBEXresItemX 2 3 3 2" xfId="52831" xr:uid="{00000000-0005-0000-0000-0000BFC90000}"/>
    <cellStyle name="SAPBEXresItemX 2 3 3 2 2" xfId="52832" xr:uid="{00000000-0005-0000-0000-0000C0C90000}"/>
    <cellStyle name="SAPBEXresItemX 2 3 3 3" xfId="52833" xr:uid="{00000000-0005-0000-0000-0000C1C90000}"/>
    <cellStyle name="SAPBEXresItemX 2 3 4" xfId="52834" xr:uid="{00000000-0005-0000-0000-0000C2C90000}"/>
    <cellStyle name="SAPBEXresItemX 2 3 5" xfId="54695" xr:uid="{9BBC7BBB-D0EC-42FA-B765-41768733E50F}"/>
    <cellStyle name="SAPBEXresItemX 2 3 6" xfId="55802" xr:uid="{D7C1CE58-7BF3-4D5D-B6D5-EAB969E0CBA1}"/>
    <cellStyle name="SAPBEXresItemX 2 4" xfId="24609" xr:uid="{00000000-0005-0000-0000-0000C3C90000}"/>
    <cellStyle name="SAPBEXresItemX 2 4 2" xfId="52835" xr:uid="{00000000-0005-0000-0000-0000C4C90000}"/>
    <cellStyle name="SAPBEXresItemX 2 4 2 2" xfId="52836" xr:uid="{00000000-0005-0000-0000-0000C5C90000}"/>
    <cellStyle name="SAPBEXresItemX 2 4 2 2 2" xfId="52837" xr:uid="{00000000-0005-0000-0000-0000C6C90000}"/>
    <cellStyle name="SAPBEXresItemX 2 4 2 3" xfId="52838" xr:uid="{00000000-0005-0000-0000-0000C7C90000}"/>
    <cellStyle name="SAPBEXresItemX 2 4 3" xfId="52839" xr:uid="{00000000-0005-0000-0000-0000C8C90000}"/>
    <cellStyle name="SAPBEXresItemX 2 4 3 2" xfId="52840" xr:uid="{00000000-0005-0000-0000-0000C9C90000}"/>
    <cellStyle name="SAPBEXresItemX 2 4 4" xfId="52841" xr:uid="{00000000-0005-0000-0000-0000CAC90000}"/>
    <cellStyle name="SAPBEXresItemX 2 4 5" xfId="55054" xr:uid="{0CB4E36A-A048-4020-BBE8-76B7DF204696}"/>
    <cellStyle name="SAPBEXresItemX 2 4 6" xfId="56064" xr:uid="{03C6E1EE-437F-4041-84D2-940C8B629BDF}"/>
    <cellStyle name="SAPBEXresItemX 2 5" xfId="52842" xr:uid="{00000000-0005-0000-0000-0000CBC90000}"/>
    <cellStyle name="SAPBEXresItemX 2 5 2" xfId="52843" xr:uid="{00000000-0005-0000-0000-0000CCC90000}"/>
    <cellStyle name="SAPBEXresItemX 2 5 2 2" xfId="52844" xr:uid="{00000000-0005-0000-0000-0000CDC90000}"/>
    <cellStyle name="SAPBEXresItemX 2 5 3" xfId="52845" xr:uid="{00000000-0005-0000-0000-0000CEC90000}"/>
    <cellStyle name="SAPBEXresItemX 2 6" xfId="52846" xr:uid="{00000000-0005-0000-0000-0000CFC90000}"/>
    <cellStyle name="SAPBEXresItemX 2 7" xfId="54474" xr:uid="{4AFD4829-0A4F-4568-9A24-4F91E76B06D0}"/>
    <cellStyle name="SAPBEXresItemX 2 8" xfId="55583" xr:uid="{1CE13457-10DF-4078-BA0F-0FD37037512D}"/>
    <cellStyle name="SAPBEXresItemX 3" xfId="24610" xr:uid="{00000000-0005-0000-0000-0000D0C90000}"/>
    <cellStyle name="SAPBEXresItemX 3 2" xfId="24611" xr:uid="{00000000-0005-0000-0000-0000D1C90000}"/>
    <cellStyle name="SAPBEXresItemX 3 2 2" xfId="24612" xr:uid="{00000000-0005-0000-0000-0000D2C90000}"/>
    <cellStyle name="SAPBEXresItemX 3 2 2 2" xfId="52847" xr:uid="{00000000-0005-0000-0000-0000D3C90000}"/>
    <cellStyle name="SAPBEXresItemX 3 2 2 2 2" xfId="52848" xr:uid="{00000000-0005-0000-0000-0000D4C90000}"/>
    <cellStyle name="SAPBEXresItemX 3 2 2 2 2 2" xfId="52849" xr:uid="{00000000-0005-0000-0000-0000D5C90000}"/>
    <cellStyle name="SAPBEXresItemX 3 2 2 2 3" xfId="52850" xr:uid="{00000000-0005-0000-0000-0000D6C90000}"/>
    <cellStyle name="SAPBEXresItemX 3 2 2 3" xfId="52851" xr:uid="{00000000-0005-0000-0000-0000D7C90000}"/>
    <cellStyle name="SAPBEXresItemX 3 2 2 3 2" xfId="52852" xr:uid="{00000000-0005-0000-0000-0000D8C90000}"/>
    <cellStyle name="SAPBEXresItemX 3 2 2 4" xfId="52853" xr:uid="{00000000-0005-0000-0000-0000D9C90000}"/>
    <cellStyle name="SAPBEXresItemX 3 2 2 5" xfId="55191" xr:uid="{4D2BE866-99F1-4F4D-83F5-E5693B3F50C6}"/>
    <cellStyle name="SAPBEXresItemX 3 2 2 6" xfId="56199" xr:uid="{E8D67E19-2D12-4C57-B58E-98C44CE32EE7}"/>
    <cellStyle name="SAPBEXresItemX 3 2 3" xfId="52854" xr:uid="{00000000-0005-0000-0000-0000DAC90000}"/>
    <cellStyle name="SAPBEXresItemX 3 2 3 2" xfId="52855" xr:uid="{00000000-0005-0000-0000-0000DBC90000}"/>
    <cellStyle name="SAPBEXresItemX 3 2 3 2 2" xfId="52856" xr:uid="{00000000-0005-0000-0000-0000DCC90000}"/>
    <cellStyle name="SAPBEXresItemX 3 2 3 3" xfId="52857" xr:uid="{00000000-0005-0000-0000-0000DDC90000}"/>
    <cellStyle name="SAPBEXresItemX 3 2 4" xfId="52858" xr:uid="{00000000-0005-0000-0000-0000DEC90000}"/>
    <cellStyle name="SAPBEXresItemX 3 2 5" xfId="54611" xr:uid="{22B9D203-2264-4F0C-8BDB-0F47FE4202E2}"/>
    <cellStyle name="SAPBEXresItemX 3 2 6" xfId="55718" xr:uid="{D56F6684-07C0-42DD-87CD-8BB8BD1AF9F1}"/>
    <cellStyle name="SAPBEXresItemX 3 3" xfId="24613" xr:uid="{00000000-0005-0000-0000-0000DFC90000}"/>
    <cellStyle name="SAPBEXresItemX 3 3 2" xfId="52859" xr:uid="{00000000-0005-0000-0000-0000E0C90000}"/>
    <cellStyle name="SAPBEXresItemX 3 3 2 2" xfId="52860" xr:uid="{00000000-0005-0000-0000-0000E1C90000}"/>
    <cellStyle name="SAPBEXresItemX 3 3 2 2 2" xfId="52861" xr:uid="{00000000-0005-0000-0000-0000E2C90000}"/>
    <cellStyle name="SAPBEXresItemX 3 3 2 3" xfId="52862" xr:uid="{00000000-0005-0000-0000-0000E3C90000}"/>
    <cellStyle name="SAPBEXresItemX 3 3 2 4" xfId="55165" xr:uid="{2D99D5D7-DC01-4EA9-B11B-F5DF1667DCF2}"/>
    <cellStyle name="SAPBEXresItemX 3 3 2 5" xfId="56173" xr:uid="{01CD6ABF-6A05-4990-B980-D4CD15239AEB}"/>
    <cellStyle name="SAPBEXresItemX 3 3 3" xfId="52863" xr:uid="{00000000-0005-0000-0000-0000E4C90000}"/>
    <cellStyle name="SAPBEXresItemX 3 3 3 2" xfId="52864" xr:uid="{00000000-0005-0000-0000-0000E5C90000}"/>
    <cellStyle name="SAPBEXresItemX 3 3 4" xfId="52865" xr:uid="{00000000-0005-0000-0000-0000E6C90000}"/>
    <cellStyle name="SAPBEXresItemX 3 3 5" xfId="54585" xr:uid="{B423EE6D-95C1-4327-AB3A-25765F0A0EE6}"/>
    <cellStyle name="SAPBEXresItemX 3 3 6" xfId="55692" xr:uid="{99CE012C-80F1-469C-A672-82CA0CF4F976}"/>
    <cellStyle name="SAPBEXresItemX 3 4" xfId="52866" xr:uid="{00000000-0005-0000-0000-0000E7C90000}"/>
    <cellStyle name="SAPBEXresItemX 3 4 2" xfId="52867" xr:uid="{00000000-0005-0000-0000-0000E8C90000}"/>
    <cellStyle name="SAPBEXresItemX 3 4 2 2" xfId="52868" xr:uid="{00000000-0005-0000-0000-0000E9C90000}"/>
    <cellStyle name="SAPBEXresItemX 3 4 3" xfId="52869" xr:uid="{00000000-0005-0000-0000-0000EAC90000}"/>
    <cellStyle name="SAPBEXresItemX 3 4 4" xfId="55005" xr:uid="{7B7B13AC-2A5B-42B1-9965-4C85F4CB6C3A}"/>
    <cellStyle name="SAPBEXresItemX 3 4 5" xfId="56021" xr:uid="{C7E40166-CBDF-41FA-8393-6ED4A1347740}"/>
    <cellStyle name="SAPBEXresItemX 3 5" xfId="52870" xr:uid="{00000000-0005-0000-0000-0000EBC90000}"/>
    <cellStyle name="SAPBEXresItemX 3 6" xfId="54425" xr:uid="{D0EF3D89-4620-4857-AAD2-E5083F89134B}"/>
    <cellStyle name="SAPBEXresItemX 3 7" xfId="55540" xr:uid="{1F139917-C07B-4FE0-81A0-A9E3A8EEB99B}"/>
    <cellStyle name="SAPBEXresItemX 4" xfId="24614" xr:uid="{00000000-0005-0000-0000-0000ECC90000}"/>
    <cellStyle name="SAPBEXresItemX 4 2" xfId="24615" xr:uid="{00000000-0005-0000-0000-0000EDC90000}"/>
    <cellStyle name="SAPBEXresItemX 4 2 2" xfId="52871" xr:uid="{00000000-0005-0000-0000-0000EEC90000}"/>
    <cellStyle name="SAPBEXresItemX 4 2 2 2" xfId="52872" xr:uid="{00000000-0005-0000-0000-0000EFC90000}"/>
    <cellStyle name="SAPBEXresItemX 4 2 2 2 2" xfId="52873" xr:uid="{00000000-0005-0000-0000-0000F0C90000}"/>
    <cellStyle name="SAPBEXresItemX 4 2 2 3" xfId="52874" xr:uid="{00000000-0005-0000-0000-0000F1C90000}"/>
    <cellStyle name="SAPBEXresItemX 4 2 2 4" xfId="55293" xr:uid="{0243ED5E-5ACC-4869-A1E3-D6AAE7F5A47D}"/>
    <cellStyle name="SAPBEXresItemX 4 2 2 5" xfId="56301" xr:uid="{5238E29B-7297-4C92-BC68-D092D832B714}"/>
    <cellStyle name="SAPBEXresItemX 4 2 3" xfId="52875" xr:uid="{00000000-0005-0000-0000-0000F2C90000}"/>
    <cellStyle name="SAPBEXresItemX 4 2 3 2" xfId="52876" xr:uid="{00000000-0005-0000-0000-0000F3C90000}"/>
    <cellStyle name="SAPBEXresItemX 4 2 4" xfId="52877" xr:uid="{00000000-0005-0000-0000-0000F4C90000}"/>
    <cellStyle name="SAPBEXresItemX 4 2 5" xfId="54713" xr:uid="{86A8DCFB-A559-413D-8C19-145FE6F1A50B}"/>
    <cellStyle name="SAPBEXresItemX 4 2 6" xfId="55820" xr:uid="{E78F87F0-AAFC-4AD8-B343-65C7646F65DF}"/>
    <cellStyle name="SAPBEXresItemX 4 3" xfId="52878" xr:uid="{00000000-0005-0000-0000-0000F5C90000}"/>
    <cellStyle name="SAPBEXresItemX 4 3 2" xfId="52879" xr:uid="{00000000-0005-0000-0000-0000F6C90000}"/>
    <cellStyle name="SAPBEXresItemX 4 3 2 2" xfId="52880" xr:uid="{00000000-0005-0000-0000-0000F7C90000}"/>
    <cellStyle name="SAPBEXresItemX 4 3 3" xfId="52881" xr:uid="{00000000-0005-0000-0000-0000F8C90000}"/>
    <cellStyle name="SAPBEXresItemX 4 3 4" xfId="55074" xr:uid="{28281EB6-DB6B-426C-A140-12DDAF8F6A2A}"/>
    <cellStyle name="SAPBEXresItemX 4 3 5" xfId="56082" xr:uid="{593A2FCC-6D61-4876-8467-342277CDF9F8}"/>
    <cellStyle name="SAPBEXresItemX 4 4" xfId="52882" xr:uid="{00000000-0005-0000-0000-0000F9C90000}"/>
    <cellStyle name="SAPBEXresItemX 4 5" xfId="54494" xr:uid="{BBD73800-4764-481B-B034-FD2023441291}"/>
    <cellStyle name="SAPBEXresItemX 4 6" xfId="55601" xr:uid="{9798850F-29A9-4FB5-9BD2-00FF67BA3D92}"/>
    <cellStyle name="SAPBEXresItemX 5" xfId="52883" xr:uid="{00000000-0005-0000-0000-0000FAC90000}"/>
    <cellStyle name="SAPBEXresItemX 5 2" xfId="52884" xr:uid="{00000000-0005-0000-0000-0000FBC90000}"/>
    <cellStyle name="SAPBEXresItemX 5 2 2" xfId="52885" xr:uid="{00000000-0005-0000-0000-0000FCC90000}"/>
    <cellStyle name="SAPBEXresItemX 5 2 2 2" xfId="52886" xr:uid="{00000000-0005-0000-0000-0000FDC90000}"/>
    <cellStyle name="SAPBEXresItemX 5 2 3" xfId="52887" xr:uid="{00000000-0005-0000-0000-0000FEC90000}"/>
    <cellStyle name="SAPBEXresItemX 5 2 4" xfId="55126" xr:uid="{474DE28D-CEC0-40BE-918D-0790CBA6DA13}"/>
    <cellStyle name="SAPBEXresItemX 5 2 5" xfId="56134" xr:uid="{8C7F7805-5800-45CD-8E02-C463D22E839C}"/>
    <cellStyle name="SAPBEXresItemX 5 3" xfId="52888" xr:uid="{00000000-0005-0000-0000-0000FFC90000}"/>
    <cellStyle name="SAPBEXresItemX 5 3 2" xfId="52889" xr:uid="{00000000-0005-0000-0000-000000CA0000}"/>
    <cellStyle name="SAPBEXresItemX 5 4" xfId="52890" xr:uid="{00000000-0005-0000-0000-000001CA0000}"/>
    <cellStyle name="SAPBEXresItemX 5 5" xfId="54546" xr:uid="{FA77060D-0B28-43AE-84CD-3A88B0835C4F}"/>
    <cellStyle name="SAPBEXresItemX 5 6" xfId="55653" xr:uid="{80DC08F8-3D4F-48CC-983D-299033F0B269}"/>
    <cellStyle name="SAPBEXresItemX 6" xfId="52891" xr:uid="{00000000-0005-0000-0000-000002CA0000}"/>
    <cellStyle name="SAPBEXresItemX 6 2" xfId="52892" xr:uid="{00000000-0005-0000-0000-000003CA0000}"/>
    <cellStyle name="SAPBEXresItemX 6 2 2" xfId="52893" xr:uid="{00000000-0005-0000-0000-000004CA0000}"/>
    <cellStyle name="SAPBEXresItemX 6 2 3" xfId="55343" xr:uid="{0DD69CCE-CBCF-42E9-B030-D030178C10FD}"/>
    <cellStyle name="SAPBEXresItemX 6 2 4" xfId="56342" xr:uid="{50412B4D-168F-4F0A-BD71-EDDC6BDF5E63}"/>
    <cellStyle name="SAPBEXresItemX 6 3" xfId="52894" xr:uid="{00000000-0005-0000-0000-000005CA0000}"/>
    <cellStyle name="SAPBEXresItemX 6 4" xfId="54763" xr:uid="{B36F95F0-6C4C-4E17-A895-8B6AA397F4DB}"/>
    <cellStyle name="SAPBEXresItemX 6 5" xfId="55861" xr:uid="{26F3EE30-7166-4487-8470-0E98E396B3DC}"/>
    <cellStyle name="SAPBEXresItemX 7" xfId="52895" xr:uid="{00000000-0005-0000-0000-000006CA0000}"/>
    <cellStyle name="SAPBEXresItemX 7 2" xfId="55367" xr:uid="{8E5715C6-FB1E-4D4C-BB4A-685EA9241E62}"/>
    <cellStyle name="SAPBEXresItemX 7 2 2" xfId="56365" xr:uid="{C5A5A2A6-0FFF-4276-8C4C-51355B7ABAF3}"/>
    <cellStyle name="SAPBEXresItemX 7 3" xfId="54787" xr:uid="{A0557FA9-46D8-4CBE-9C77-274C817C3658}"/>
    <cellStyle name="SAPBEXresItemX 7 4" xfId="55884" xr:uid="{BDFA295B-9DF3-4629-9D5E-474151AEAC43}"/>
    <cellStyle name="SAPBEXresItemX 8" xfId="52896" xr:uid="{00000000-0005-0000-0000-000007CA0000}"/>
    <cellStyle name="SAPBEXresItemX 8 2" xfId="55322" xr:uid="{CB4E0FD5-911E-4093-8316-466F20F9C63D}"/>
    <cellStyle name="SAPBEXresItemX 8 2 2" xfId="56330" xr:uid="{DC13FE13-D09C-48B5-9D49-283EFC1FDFDE}"/>
    <cellStyle name="SAPBEXresItemX 8 3" xfId="54742" xr:uid="{AF9C3F85-B8BB-409E-A7AE-6DECB87424F1}"/>
    <cellStyle name="SAPBEXresItemX 8 4" xfId="55849" xr:uid="{4A42133C-0C4B-46E3-B713-3411B1C38646}"/>
    <cellStyle name="SAPBEXresItemX 9" xfId="52897" xr:uid="{00000000-0005-0000-0000-000008CA0000}"/>
    <cellStyle name="SAPBEXresItemX 9 2" xfId="54950" xr:uid="{C78B53D6-9037-473D-B385-6331D8A24556}"/>
    <cellStyle name="SAPBEXresItemX 9 3" xfId="55985" xr:uid="{A46FB409-3C71-400E-9BF8-2A5FA2FE4DCD}"/>
    <cellStyle name="SAPBEXstdData" xfId="24616" xr:uid="{00000000-0005-0000-0000-000009CA0000}"/>
    <cellStyle name="SAPBEXstdData 10" xfId="24617" xr:uid="{00000000-0005-0000-0000-00000ACA0000}"/>
    <cellStyle name="SAPBEXstdData 10 2" xfId="24618" xr:uid="{00000000-0005-0000-0000-00000BCA0000}"/>
    <cellStyle name="SAPBEXstdData 10 2 2" xfId="24619" xr:uid="{00000000-0005-0000-0000-00000CCA0000}"/>
    <cellStyle name="SAPBEXstdData 11" xfId="54366" xr:uid="{30B887F8-5584-45EB-BD40-A5F565F147F2}"/>
    <cellStyle name="SAPBEXstdData 12" xfId="55505" xr:uid="{BF057334-7892-4A38-AC81-33AFE000AD3A}"/>
    <cellStyle name="SAPBEXstdData 2" xfId="24620" xr:uid="{00000000-0005-0000-0000-00000DCA0000}"/>
    <cellStyle name="SAPBEXstdData 2 10" xfId="55584" xr:uid="{EAF24816-1418-44AE-A584-6F2490F1F2AD}"/>
    <cellStyle name="SAPBEXstdData 2 2" xfId="24621" xr:uid="{00000000-0005-0000-0000-00000ECA0000}"/>
    <cellStyle name="SAPBEXstdData 2 2 2" xfId="24622" xr:uid="{00000000-0005-0000-0000-00000FCA0000}"/>
    <cellStyle name="SAPBEXstdData 2 2 2 2" xfId="24623" xr:uid="{00000000-0005-0000-0000-000010CA0000}"/>
    <cellStyle name="SAPBEXstdData 2 2 2 2 2" xfId="24624" xr:uid="{00000000-0005-0000-0000-000011CA0000}"/>
    <cellStyle name="SAPBEXstdData 2 2 2 2 2 2" xfId="52898" xr:uid="{00000000-0005-0000-0000-000012CA0000}"/>
    <cellStyle name="SAPBEXstdData 2 2 2 2 2 2 2" xfId="52899" xr:uid="{00000000-0005-0000-0000-000013CA0000}"/>
    <cellStyle name="SAPBEXstdData 2 2 2 2 2 3" xfId="52900" xr:uid="{00000000-0005-0000-0000-000014CA0000}"/>
    <cellStyle name="SAPBEXstdData 2 2 2 2 3" xfId="24625" xr:uid="{00000000-0005-0000-0000-000015CA0000}"/>
    <cellStyle name="SAPBEXstdData 2 2 2 2 3 2" xfId="52901" xr:uid="{00000000-0005-0000-0000-000016CA0000}"/>
    <cellStyle name="SAPBEXstdData 2 2 2 2 4" xfId="52902" xr:uid="{00000000-0005-0000-0000-000017CA0000}"/>
    <cellStyle name="SAPBEXstdData 2 2 2 3" xfId="24626" xr:uid="{00000000-0005-0000-0000-000018CA0000}"/>
    <cellStyle name="SAPBEXstdData 2 2 2 3 2" xfId="52903" xr:uid="{00000000-0005-0000-0000-000019CA0000}"/>
    <cellStyle name="SAPBEXstdData 2 2 2 3 2 2" xfId="52904" xr:uid="{00000000-0005-0000-0000-00001ACA0000}"/>
    <cellStyle name="SAPBEXstdData 2 2 2 3 3" xfId="52905" xr:uid="{00000000-0005-0000-0000-00001BCA0000}"/>
    <cellStyle name="SAPBEXstdData 2 2 2 4" xfId="52906" xr:uid="{00000000-0005-0000-0000-00001CCA0000}"/>
    <cellStyle name="SAPBEXstdData 2 2 2 5" xfId="55233" xr:uid="{EAC7EAF0-2AE0-4F19-A1CC-01509351072D}"/>
    <cellStyle name="SAPBEXstdData 2 2 2 6" xfId="56241" xr:uid="{90ECC04B-874F-40BD-8353-22F8C6FF1D47}"/>
    <cellStyle name="SAPBEXstdData 2 2 3" xfId="24627" xr:uid="{00000000-0005-0000-0000-00001DCA0000}"/>
    <cellStyle name="SAPBEXstdData 2 2 3 2" xfId="24628" xr:uid="{00000000-0005-0000-0000-00001ECA0000}"/>
    <cellStyle name="SAPBEXstdData 2 2 3 2 2" xfId="52907" xr:uid="{00000000-0005-0000-0000-00001FCA0000}"/>
    <cellStyle name="SAPBEXstdData 2 2 3 2 2 2" xfId="52908" xr:uid="{00000000-0005-0000-0000-000020CA0000}"/>
    <cellStyle name="SAPBEXstdData 2 2 3 2 3" xfId="52909" xr:uid="{00000000-0005-0000-0000-000021CA0000}"/>
    <cellStyle name="SAPBEXstdData 2 2 3 3" xfId="52910" xr:uid="{00000000-0005-0000-0000-000022CA0000}"/>
    <cellStyle name="SAPBEXstdData 2 2 3 3 2" xfId="52911" xr:uid="{00000000-0005-0000-0000-000023CA0000}"/>
    <cellStyle name="SAPBEXstdData 2 2 3 4" xfId="52912" xr:uid="{00000000-0005-0000-0000-000024CA0000}"/>
    <cellStyle name="SAPBEXstdData 2 2 4" xfId="24629" xr:uid="{00000000-0005-0000-0000-000025CA0000}"/>
    <cellStyle name="SAPBEXstdData 2 2 4 2" xfId="52913" xr:uid="{00000000-0005-0000-0000-000026CA0000}"/>
    <cellStyle name="SAPBEXstdData 2 2 4 2 2" xfId="52914" xr:uid="{00000000-0005-0000-0000-000027CA0000}"/>
    <cellStyle name="SAPBEXstdData 2 2 4 3" xfId="52915" xr:uid="{00000000-0005-0000-0000-000028CA0000}"/>
    <cellStyle name="SAPBEXstdData 2 2 5" xfId="24630" xr:uid="{00000000-0005-0000-0000-000029CA0000}"/>
    <cellStyle name="SAPBEXstdData 2 2 6" xfId="54653" xr:uid="{05D7B635-2D90-4850-97C4-5F2E33384D8A}"/>
    <cellStyle name="SAPBEXstdData 2 2 7" xfId="55760" xr:uid="{CD83EFDA-2286-4908-BF61-5E7A19303CB9}"/>
    <cellStyle name="SAPBEXstdData 2 3" xfId="24631" xr:uid="{00000000-0005-0000-0000-00002ACA0000}"/>
    <cellStyle name="SAPBEXstdData 2 3 2" xfId="24632" xr:uid="{00000000-0005-0000-0000-00002BCA0000}"/>
    <cellStyle name="SAPBEXstdData 2 3 2 2" xfId="24633" xr:uid="{00000000-0005-0000-0000-00002CCA0000}"/>
    <cellStyle name="SAPBEXstdData 2 3 2 2 2" xfId="24634" xr:uid="{00000000-0005-0000-0000-00002DCA0000}"/>
    <cellStyle name="SAPBEXstdData 2 3 2 2 2 2" xfId="52916" xr:uid="{00000000-0005-0000-0000-00002ECA0000}"/>
    <cellStyle name="SAPBEXstdData 2 3 2 2 3" xfId="24635" xr:uid="{00000000-0005-0000-0000-00002FCA0000}"/>
    <cellStyle name="SAPBEXstdData 2 3 2 3" xfId="24636" xr:uid="{00000000-0005-0000-0000-000030CA0000}"/>
    <cellStyle name="SAPBEXstdData 2 3 2 3 2" xfId="52917" xr:uid="{00000000-0005-0000-0000-000031CA0000}"/>
    <cellStyle name="SAPBEXstdData 2 3 2 4" xfId="52918" xr:uid="{00000000-0005-0000-0000-000032CA0000}"/>
    <cellStyle name="SAPBEXstdData 2 3 2 5" xfId="55276" xr:uid="{CC632E38-1118-40DB-BE6F-EB62BCE41E55}"/>
    <cellStyle name="SAPBEXstdData 2 3 2 6" xfId="56284" xr:uid="{B31ABA80-95FD-4AA7-9717-2ED3E25D58D7}"/>
    <cellStyle name="SAPBEXstdData 2 3 3" xfId="24637" xr:uid="{00000000-0005-0000-0000-000033CA0000}"/>
    <cellStyle name="SAPBEXstdData 2 3 3 2" xfId="52919" xr:uid="{00000000-0005-0000-0000-000034CA0000}"/>
    <cellStyle name="SAPBEXstdData 2 3 3 2 2" xfId="52920" xr:uid="{00000000-0005-0000-0000-000035CA0000}"/>
    <cellStyle name="SAPBEXstdData 2 3 3 3" xfId="52921" xr:uid="{00000000-0005-0000-0000-000036CA0000}"/>
    <cellStyle name="SAPBEXstdData 2 3 4" xfId="24638" xr:uid="{00000000-0005-0000-0000-000037CA0000}"/>
    <cellStyle name="SAPBEXstdData 2 3 5" xfId="54696" xr:uid="{C4A7CE11-A8DE-4503-89A3-31EC8AD6FDD8}"/>
    <cellStyle name="SAPBEXstdData 2 3 6" xfId="55803" xr:uid="{39F7D303-6FFC-444A-9F13-D9227CC447EE}"/>
    <cellStyle name="SAPBEXstdData 2 4" xfId="24639" xr:uid="{00000000-0005-0000-0000-000038CA0000}"/>
    <cellStyle name="SAPBEXstdData 2 4 2" xfId="24640" xr:uid="{00000000-0005-0000-0000-000039CA0000}"/>
    <cellStyle name="SAPBEXstdData 2 4 2 2" xfId="24641" xr:uid="{00000000-0005-0000-0000-00003ACA0000}"/>
    <cellStyle name="SAPBEXstdData 2 4 2 2 2" xfId="24642" xr:uid="{00000000-0005-0000-0000-00003BCA0000}"/>
    <cellStyle name="SAPBEXstdData 2 4 2 3" xfId="24643" xr:uid="{00000000-0005-0000-0000-00003CCA0000}"/>
    <cellStyle name="SAPBEXstdData 2 4 3" xfId="24644" xr:uid="{00000000-0005-0000-0000-00003DCA0000}"/>
    <cellStyle name="SAPBEXstdData 2 4 3 2" xfId="52922" xr:uid="{00000000-0005-0000-0000-00003ECA0000}"/>
    <cellStyle name="SAPBEXstdData 2 4 4" xfId="24645" xr:uid="{00000000-0005-0000-0000-00003FCA0000}"/>
    <cellStyle name="SAPBEXstdData 2 4 5" xfId="55055" xr:uid="{EF231D64-5FBB-4BBF-904D-116A3A65C9E3}"/>
    <cellStyle name="SAPBEXstdData 2 4 6" xfId="56065" xr:uid="{C52AB7EC-F00A-48BB-AE1A-988E2044D802}"/>
    <cellStyle name="SAPBEXstdData 2 5" xfId="24646" xr:uid="{00000000-0005-0000-0000-000040CA0000}"/>
    <cellStyle name="SAPBEXstdData 2 5 2" xfId="24647" xr:uid="{00000000-0005-0000-0000-000041CA0000}"/>
    <cellStyle name="SAPBEXstdData 2 5 2 2" xfId="52923" xr:uid="{00000000-0005-0000-0000-000042CA0000}"/>
    <cellStyle name="SAPBEXstdData 2 5 3" xfId="52924" xr:uid="{00000000-0005-0000-0000-000043CA0000}"/>
    <cellStyle name="SAPBEXstdData 2 6" xfId="24648" xr:uid="{00000000-0005-0000-0000-000044CA0000}"/>
    <cellStyle name="SAPBEXstdData 2 6 2" xfId="24649" xr:uid="{00000000-0005-0000-0000-000045CA0000}"/>
    <cellStyle name="SAPBEXstdData 2 7" xfId="24650" xr:uid="{00000000-0005-0000-0000-000046CA0000}"/>
    <cellStyle name="SAPBEXstdData 2 8" xfId="24651" xr:uid="{00000000-0005-0000-0000-000047CA0000}"/>
    <cellStyle name="SAPBEXstdData 2 9" xfId="54475" xr:uid="{26F60CD6-EABE-4792-B9B6-3EFFCC507D1E}"/>
    <cellStyle name="SAPBEXstdData 3" xfId="24652" xr:uid="{00000000-0005-0000-0000-000048CA0000}"/>
    <cellStyle name="SAPBEXstdData 3 2" xfId="24653" xr:uid="{00000000-0005-0000-0000-000049CA0000}"/>
    <cellStyle name="SAPBEXstdData 3 2 2" xfId="24654" xr:uid="{00000000-0005-0000-0000-00004ACA0000}"/>
    <cellStyle name="SAPBEXstdData 3 2 2 2" xfId="24655" xr:uid="{00000000-0005-0000-0000-00004BCA0000}"/>
    <cellStyle name="SAPBEXstdData 3 2 2 2 2" xfId="24656" xr:uid="{00000000-0005-0000-0000-00004CCA0000}"/>
    <cellStyle name="SAPBEXstdData 3 2 2 2 2 2" xfId="52925" xr:uid="{00000000-0005-0000-0000-00004DCA0000}"/>
    <cellStyle name="SAPBEXstdData 3 2 2 2 3" xfId="52926" xr:uid="{00000000-0005-0000-0000-00004ECA0000}"/>
    <cellStyle name="SAPBEXstdData 3 2 2 3" xfId="24657" xr:uid="{00000000-0005-0000-0000-00004FCA0000}"/>
    <cellStyle name="SAPBEXstdData 3 2 2 3 2" xfId="52927" xr:uid="{00000000-0005-0000-0000-000050CA0000}"/>
    <cellStyle name="SAPBEXstdData 3 2 2 4" xfId="52928" xr:uid="{00000000-0005-0000-0000-000051CA0000}"/>
    <cellStyle name="SAPBEXstdData 3 2 2 5" xfId="55168" xr:uid="{532346E2-5CD0-4F70-B8E3-838A210D6016}"/>
    <cellStyle name="SAPBEXstdData 3 2 2 6" xfId="56176" xr:uid="{039DFA38-900B-4F1B-92B1-5B269436A39A}"/>
    <cellStyle name="SAPBEXstdData 3 2 3" xfId="24658" xr:uid="{00000000-0005-0000-0000-000052CA0000}"/>
    <cellStyle name="SAPBEXstdData 3 2 3 2" xfId="52929" xr:uid="{00000000-0005-0000-0000-000053CA0000}"/>
    <cellStyle name="SAPBEXstdData 3 2 3 2 2" xfId="52930" xr:uid="{00000000-0005-0000-0000-000054CA0000}"/>
    <cellStyle name="SAPBEXstdData 3 2 3 3" xfId="52931" xr:uid="{00000000-0005-0000-0000-000055CA0000}"/>
    <cellStyle name="SAPBEXstdData 3 2 4" xfId="24659" xr:uid="{00000000-0005-0000-0000-000056CA0000}"/>
    <cellStyle name="SAPBEXstdData 3 2 5" xfId="54588" xr:uid="{F8E14793-FF48-4E69-9411-ACD226C1077F}"/>
    <cellStyle name="SAPBEXstdData 3 2 6" xfId="55695" xr:uid="{9701E61A-A995-40D8-BA78-4D3585798B6D}"/>
    <cellStyle name="SAPBEXstdData 3 3" xfId="24660" xr:uid="{00000000-0005-0000-0000-000057CA0000}"/>
    <cellStyle name="SAPBEXstdData 3 3 2" xfId="24661" xr:uid="{00000000-0005-0000-0000-000058CA0000}"/>
    <cellStyle name="SAPBEXstdData 3 3 2 2" xfId="24662" xr:uid="{00000000-0005-0000-0000-000059CA0000}"/>
    <cellStyle name="SAPBEXstdData 3 3 2 2 2" xfId="52932" xr:uid="{00000000-0005-0000-0000-00005ACA0000}"/>
    <cellStyle name="SAPBEXstdData 3 3 2 3" xfId="52933" xr:uid="{00000000-0005-0000-0000-00005BCA0000}"/>
    <cellStyle name="SAPBEXstdData 3 3 2 4" xfId="55120" xr:uid="{0A403529-DA89-49B7-B1F3-B9A4E7EAA68F}"/>
    <cellStyle name="SAPBEXstdData 3 3 2 5" xfId="56128" xr:uid="{D62B0D0A-6119-40B2-AFC3-E4B388EA70ED}"/>
    <cellStyle name="SAPBEXstdData 3 3 3" xfId="24663" xr:uid="{00000000-0005-0000-0000-00005CCA0000}"/>
    <cellStyle name="SAPBEXstdData 3 3 3 2" xfId="52934" xr:uid="{00000000-0005-0000-0000-00005DCA0000}"/>
    <cellStyle name="SAPBEXstdData 3 3 4" xfId="52935" xr:uid="{00000000-0005-0000-0000-00005ECA0000}"/>
    <cellStyle name="SAPBEXstdData 3 3 5" xfId="54540" xr:uid="{D94F43B6-A4A7-46D1-8D9F-86D1747A9E34}"/>
    <cellStyle name="SAPBEXstdData 3 3 6" xfId="55647" xr:uid="{8E5552C5-A476-4807-80D6-2CB09F8E6AB9}"/>
    <cellStyle name="SAPBEXstdData 3 4" xfId="24664" xr:uid="{00000000-0005-0000-0000-00005FCA0000}"/>
    <cellStyle name="SAPBEXstdData 3 4 2" xfId="24665" xr:uid="{00000000-0005-0000-0000-000060CA0000}"/>
    <cellStyle name="SAPBEXstdData 3 4 2 2" xfId="52936" xr:uid="{00000000-0005-0000-0000-000061CA0000}"/>
    <cellStyle name="SAPBEXstdData 3 4 3" xfId="52937" xr:uid="{00000000-0005-0000-0000-000062CA0000}"/>
    <cellStyle name="SAPBEXstdData 3 4 4" xfId="54960" xr:uid="{1C75F496-BB27-4664-B053-C6ED798A2782}"/>
    <cellStyle name="SAPBEXstdData 3 4 5" xfId="55993" xr:uid="{30C28B7C-DBD5-440D-9320-44574A10ACF7}"/>
    <cellStyle name="SAPBEXstdData 3 5" xfId="24666" xr:uid="{00000000-0005-0000-0000-000063CA0000}"/>
    <cellStyle name="SAPBEXstdData 3 6" xfId="54380" xr:uid="{49AA01ED-A771-4448-A49C-8A305C138881}"/>
    <cellStyle name="SAPBEXstdData 3 7" xfId="55512" xr:uid="{56F08540-61BA-4572-94BE-04E5965094AC}"/>
    <cellStyle name="SAPBEXstdData 4" xfId="24667" xr:uid="{00000000-0005-0000-0000-000064CA0000}"/>
    <cellStyle name="SAPBEXstdData 4 2" xfId="24668" xr:uid="{00000000-0005-0000-0000-000065CA0000}"/>
    <cellStyle name="SAPBEXstdData 4 2 2" xfId="24669" xr:uid="{00000000-0005-0000-0000-000066CA0000}"/>
    <cellStyle name="SAPBEXstdData 4 2 2 2" xfId="24670" xr:uid="{00000000-0005-0000-0000-000067CA0000}"/>
    <cellStyle name="SAPBEXstdData 4 2 2 2 2" xfId="52938" xr:uid="{00000000-0005-0000-0000-000068CA0000}"/>
    <cellStyle name="SAPBEXstdData 4 2 2 3" xfId="24671" xr:uid="{00000000-0005-0000-0000-000069CA0000}"/>
    <cellStyle name="SAPBEXstdData 4 2 2 4" xfId="55294" xr:uid="{307EC792-8FFA-4FA8-9E1C-32FA4DC3237C}"/>
    <cellStyle name="SAPBEXstdData 4 2 2 5" xfId="56302" xr:uid="{89419C25-0C5C-4FFE-A10B-7B6BB445BB09}"/>
    <cellStyle name="SAPBEXstdData 4 2 3" xfId="24672" xr:uid="{00000000-0005-0000-0000-00006ACA0000}"/>
    <cellStyle name="SAPBEXstdData 4 2 3 2" xfId="52939" xr:uid="{00000000-0005-0000-0000-00006BCA0000}"/>
    <cellStyle name="SAPBEXstdData 4 2 4" xfId="52940" xr:uid="{00000000-0005-0000-0000-00006CCA0000}"/>
    <cellStyle name="SAPBEXstdData 4 2 5" xfId="54714" xr:uid="{195F0CA4-E25D-4D01-8994-B2FB2B7F4146}"/>
    <cellStyle name="SAPBEXstdData 4 2 6" xfId="55821" xr:uid="{97CCEB86-F857-4788-B89E-F103E58E8B2C}"/>
    <cellStyle name="SAPBEXstdData 4 3" xfId="24673" xr:uid="{00000000-0005-0000-0000-00006DCA0000}"/>
    <cellStyle name="SAPBEXstdData 4 3 2" xfId="24674" xr:uid="{00000000-0005-0000-0000-00006ECA0000}"/>
    <cellStyle name="SAPBEXstdData 4 3 2 2" xfId="52941" xr:uid="{00000000-0005-0000-0000-00006FCA0000}"/>
    <cellStyle name="SAPBEXstdData 4 3 3" xfId="52942" xr:uid="{00000000-0005-0000-0000-000070CA0000}"/>
    <cellStyle name="SAPBEXstdData 4 3 4" xfId="55075" xr:uid="{96756B6A-B776-4BDF-8CC7-621F3A802888}"/>
    <cellStyle name="SAPBEXstdData 4 3 5" xfId="56083" xr:uid="{3B85712E-EB67-476D-B26E-BB95A472F78A}"/>
    <cellStyle name="SAPBEXstdData 4 4" xfId="24675" xr:uid="{00000000-0005-0000-0000-000071CA0000}"/>
    <cellStyle name="SAPBEXstdData 4 5" xfId="24676" xr:uid="{00000000-0005-0000-0000-000072CA0000}"/>
    <cellStyle name="SAPBEXstdData 4 6" xfId="54495" xr:uid="{86DF01CB-9047-4C4A-9E08-1F2FE45AA93A}"/>
    <cellStyle name="SAPBEXstdData 4 7" xfId="55602" xr:uid="{F73ED8B3-F77E-42C9-A416-A7D872E321F4}"/>
    <cellStyle name="SAPBEXstdData 5" xfId="24677" xr:uid="{00000000-0005-0000-0000-000073CA0000}"/>
    <cellStyle name="SAPBEXstdData 5 2" xfId="24678" xr:uid="{00000000-0005-0000-0000-000074CA0000}"/>
    <cellStyle name="SAPBEXstdData 5 2 2" xfId="24679" xr:uid="{00000000-0005-0000-0000-000075CA0000}"/>
    <cellStyle name="SAPBEXstdData 5 2 2 2" xfId="24680" xr:uid="{00000000-0005-0000-0000-000076CA0000}"/>
    <cellStyle name="SAPBEXstdData 5 2 2 3" xfId="24681" xr:uid="{00000000-0005-0000-0000-000077CA0000}"/>
    <cellStyle name="SAPBEXstdData 5 2 3" xfId="24682" xr:uid="{00000000-0005-0000-0000-000078CA0000}"/>
    <cellStyle name="SAPBEXstdData 5 2 4" xfId="55125" xr:uid="{4BBE7A60-0D31-491D-ADB4-6FB3E5D22B5C}"/>
    <cellStyle name="SAPBEXstdData 5 2 5" xfId="56133" xr:uid="{9EE13827-F641-48DE-BCC4-FEFFAC0BD42A}"/>
    <cellStyle name="SAPBEXstdData 5 3" xfId="24683" xr:uid="{00000000-0005-0000-0000-000079CA0000}"/>
    <cellStyle name="SAPBEXstdData 5 3 2" xfId="52943" xr:uid="{00000000-0005-0000-0000-00007ACA0000}"/>
    <cellStyle name="SAPBEXstdData 5 4" xfId="24684" xr:uid="{00000000-0005-0000-0000-00007BCA0000}"/>
    <cellStyle name="SAPBEXstdData 5 5" xfId="54545" xr:uid="{5D40D207-27C5-4291-B5B3-9513C1D886AE}"/>
    <cellStyle name="SAPBEXstdData 5 6" xfId="55652" xr:uid="{56498D88-7A97-446A-AB4A-51CB0E0DB0D8}"/>
    <cellStyle name="SAPBEXstdData 6" xfId="24685" xr:uid="{00000000-0005-0000-0000-00007CCA0000}"/>
    <cellStyle name="SAPBEXstdData 6 2" xfId="24686" xr:uid="{00000000-0005-0000-0000-00007DCA0000}"/>
    <cellStyle name="SAPBEXstdData 6 2 2" xfId="24687" xr:uid="{00000000-0005-0000-0000-00007ECA0000}"/>
    <cellStyle name="SAPBEXstdData 6 2 2 2" xfId="24688" xr:uid="{00000000-0005-0000-0000-00007FCA0000}"/>
    <cellStyle name="SAPBEXstdData 6 2 2 3" xfId="24689" xr:uid="{00000000-0005-0000-0000-000080CA0000}"/>
    <cellStyle name="SAPBEXstdData 6 2 3" xfId="24690" xr:uid="{00000000-0005-0000-0000-000081CA0000}"/>
    <cellStyle name="SAPBEXstdData 6 2 4" xfId="55342" xr:uid="{2F2CDD99-FFC8-4854-84DE-36C53C7CC40A}"/>
    <cellStyle name="SAPBEXstdData 6 2 5" xfId="56341" xr:uid="{97C5F08F-9103-4ADF-AA5C-2899E2DC18C7}"/>
    <cellStyle name="SAPBEXstdData 6 3" xfId="24691" xr:uid="{00000000-0005-0000-0000-000082CA0000}"/>
    <cellStyle name="SAPBEXstdData 6 4" xfId="24692" xr:uid="{00000000-0005-0000-0000-000083CA0000}"/>
    <cellStyle name="SAPBEXstdData 6 5" xfId="54762" xr:uid="{8DA18054-4D1D-4FF7-A37E-B7F442C8F8F8}"/>
    <cellStyle name="SAPBEXstdData 6 6" xfId="55860" xr:uid="{E74F1513-86B2-4259-AB63-B2608738D1F3}"/>
    <cellStyle name="SAPBEXstdData 7" xfId="24693" xr:uid="{00000000-0005-0000-0000-000084CA0000}"/>
    <cellStyle name="SAPBEXstdData 7 2" xfId="24694" xr:uid="{00000000-0005-0000-0000-000085CA0000}"/>
    <cellStyle name="SAPBEXstdData 7 2 2" xfId="24695" xr:uid="{00000000-0005-0000-0000-000086CA0000}"/>
    <cellStyle name="SAPBEXstdData 7 2 2 2" xfId="24696" xr:uid="{00000000-0005-0000-0000-000087CA0000}"/>
    <cellStyle name="SAPBEXstdData 7 2 3" xfId="24697" xr:uid="{00000000-0005-0000-0000-000088CA0000}"/>
    <cellStyle name="SAPBEXstdData 7 2 4" xfId="55443" xr:uid="{B757C1AB-9420-46E4-B7A5-32CEF3237DA5}"/>
    <cellStyle name="SAPBEXstdData 7 2 5" xfId="56428" xr:uid="{4BA08E6D-3B0E-495D-A91C-A6A0A7C3EA9D}"/>
    <cellStyle name="SAPBEXstdData 7 3" xfId="24698" xr:uid="{00000000-0005-0000-0000-000089CA0000}"/>
    <cellStyle name="SAPBEXstdData 7 4" xfId="54863" xr:uid="{05C42E09-41AE-45D6-89C8-CC651637E2CB}"/>
    <cellStyle name="SAPBEXstdData 7 5" xfId="55947" xr:uid="{7B397AD9-F1AF-4CC1-9477-BA512C74C4D0}"/>
    <cellStyle name="SAPBEXstdData 8" xfId="24699" xr:uid="{00000000-0005-0000-0000-00008ACA0000}"/>
    <cellStyle name="SAPBEXstdData 8 2" xfId="24700" xr:uid="{00000000-0005-0000-0000-00008BCA0000}"/>
    <cellStyle name="SAPBEXstdData 8 2 2" xfId="24701" xr:uid="{00000000-0005-0000-0000-00008CCA0000}"/>
    <cellStyle name="SAPBEXstdData 8 2 2 2" xfId="24702" xr:uid="{00000000-0005-0000-0000-00008DCA0000}"/>
    <cellStyle name="SAPBEXstdData 8 2 3" xfId="24703" xr:uid="{00000000-0005-0000-0000-00008ECA0000}"/>
    <cellStyle name="SAPBEXstdData 8 2 4" xfId="55377" xr:uid="{ECBE3B6A-FC10-43B3-97EF-B0B9B455E9CD}"/>
    <cellStyle name="SAPBEXstdData 8 2 5" xfId="56368" xr:uid="{037B1A23-007F-40F9-AC1F-711D2A02CC9C}"/>
    <cellStyle name="SAPBEXstdData 8 3" xfId="24704" xr:uid="{00000000-0005-0000-0000-00008FCA0000}"/>
    <cellStyle name="SAPBEXstdData 8 4" xfId="54797" xr:uid="{F43F0279-7525-4A71-8D7E-9A5945790DBE}"/>
    <cellStyle name="SAPBEXstdData 8 5" xfId="55887" xr:uid="{4D35E63F-9090-4B75-A92B-0872E894FCF7}"/>
    <cellStyle name="SAPBEXstdData 9" xfId="24705" xr:uid="{00000000-0005-0000-0000-000090CA0000}"/>
    <cellStyle name="SAPBEXstdData 9 2" xfId="24706" xr:uid="{00000000-0005-0000-0000-000091CA0000}"/>
    <cellStyle name="SAPBEXstdData 9 2 2" xfId="24707" xr:uid="{00000000-0005-0000-0000-000092CA0000}"/>
    <cellStyle name="SAPBEXstdData 9 2 2 2" xfId="24708" xr:uid="{00000000-0005-0000-0000-000093CA0000}"/>
    <cellStyle name="SAPBEXstdData 9 3" xfId="24709" xr:uid="{00000000-0005-0000-0000-000094CA0000}"/>
    <cellStyle name="SAPBEXstdData 9 4" xfId="54951" xr:uid="{6F39512A-B446-4401-89F4-F03A67478CDC}"/>
    <cellStyle name="SAPBEXstdData 9 5" xfId="55986" xr:uid="{2CEE4DAF-932C-436F-A663-A0FC943F49D0}"/>
    <cellStyle name="SAPBEXstdData_Use this one" xfId="24710" xr:uid="{00000000-0005-0000-0000-000095CA0000}"/>
    <cellStyle name="SAPBEXstdDataEmph" xfId="24711" xr:uid="{00000000-0005-0000-0000-000096CA0000}"/>
    <cellStyle name="SAPBEXstdDataEmph 10" xfId="54367" xr:uid="{44F7D10C-6FC3-49C1-839D-7CCB2259D21D}"/>
    <cellStyle name="SAPBEXstdDataEmph 11" xfId="55506" xr:uid="{DE93F4AD-A330-4500-8D73-3038EF6ADEB1}"/>
    <cellStyle name="SAPBEXstdDataEmph 2" xfId="24712" xr:uid="{00000000-0005-0000-0000-000097CA0000}"/>
    <cellStyle name="SAPBEXstdDataEmph 2 2" xfId="24713" xr:uid="{00000000-0005-0000-0000-000098CA0000}"/>
    <cellStyle name="SAPBEXstdDataEmph 2 2 2" xfId="24714" xr:uid="{00000000-0005-0000-0000-000099CA0000}"/>
    <cellStyle name="SAPBEXstdDataEmph 2 2 2 2" xfId="24715" xr:uid="{00000000-0005-0000-0000-00009ACA0000}"/>
    <cellStyle name="SAPBEXstdDataEmph 2 2 2 2 2" xfId="24716" xr:uid="{00000000-0005-0000-0000-00009BCA0000}"/>
    <cellStyle name="SAPBEXstdDataEmph 2 2 2 2 2 2" xfId="52944" xr:uid="{00000000-0005-0000-0000-00009CCA0000}"/>
    <cellStyle name="SAPBEXstdDataEmph 2 2 2 2 2 2 2" xfId="52945" xr:uid="{00000000-0005-0000-0000-00009DCA0000}"/>
    <cellStyle name="SAPBEXstdDataEmph 2 2 2 2 2 3" xfId="52946" xr:uid="{00000000-0005-0000-0000-00009ECA0000}"/>
    <cellStyle name="SAPBEXstdDataEmph 2 2 2 2 3" xfId="24717" xr:uid="{00000000-0005-0000-0000-00009FCA0000}"/>
    <cellStyle name="SAPBEXstdDataEmph 2 2 2 2 3 2" xfId="52947" xr:uid="{00000000-0005-0000-0000-0000A0CA0000}"/>
    <cellStyle name="SAPBEXstdDataEmph 2 2 2 2 4" xfId="52948" xr:uid="{00000000-0005-0000-0000-0000A1CA0000}"/>
    <cellStyle name="SAPBEXstdDataEmph 2 2 2 3" xfId="24718" xr:uid="{00000000-0005-0000-0000-0000A2CA0000}"/>
    <cellStyle name="SAPBEXstdDataEmph 2 2 2 3 2" xfId="52949" xr:uid="{00000000-0005-0000-0000-0000A3CA0000}"/>
    <cellStyle name="SAPBEXstdDataEmph 2 2 2 3 2 2" xfId="52950" xr:uid="{00000000-0005-0000-0000-0000A4CA0000}"/>
    <cellStyle name="SAPBEXstdDataEmph 2 2 2 3 3" xfId="52951" xr:uid="{00000000-0005-0000-0000-0000A5CA0000}"/>
    <cellStyle name="SAPBEXstdDataEmph 2 2 2 4" xfId="52952" xr:uid="{00000000-0005-0000-0000-0000A6CA0000}"/>
    <cellStyle name="SAPBEXstdDataEmph 2 2 2 5" xfId="55234" xr:uid="{D9BB924B-2C26-4870-B6F3-85B005537EDA}"/>
    <cellStyle name="SAPBEXstdDataEmph 2 2 2 6" xfId="56242" xr:uid="{A88F357A-D684-4F90-8A92-B2C6A7BB0112}"/>
    <cellStyle name="SAPBEXstdDataEmph 2 2 3" xfId="24719" xr:uid="{00000000-0005-0000-0000-0000A7CA0000}"/>
    <cellStyle name="SAPBEXstdDataEmph 2 2 3 2" xfId="52953" xr:uid="{00000000-0005-0000-0000-0000A8CA0000}"/>
    <cellStyle name="SAPBEXstdDataEmph 2 2 3 2 2" xfId="52954" xr:uid="{00000000-0005-0000-0000-0000A9CA0000}"/>
    <cellStyle name="SAPBEXstdDataEmph 2 2 3 2 2 2" xfId="52955" xr:uid="{00000000-0005-0000-0000-0000AACA0000}"/>
    <cellStyle name="SAPBEXstdDataEmph 2 2 3 2 3" xfId="52956" xr:uid="{00000000-0005-0000-0000-0000ABCA0000}"/>
    <cellStyle name="SAPBEXstdDataEmph 2 2 3 3" xfId="52957" xr:uid="{00000000-0005-0000-0000-0000ACCA0000}"/>
    <cellStyle name="SAPBEXstdDataEmph 2 2 3 3 2" xfId="52958" xr:uid="{00000000-0005-0000-0000-0000ADCA0000}"/>
    <cellStyle name="SAPBEXstdDataEmph 2 2 3 4" xfId="52959" xr:uid="{00000000-0005-0000-0000-0000AECA0000}"/>
    <cellStyle name="SAPBEXstdDataEmph 2 2 4" xfId="52960" xr:uid="{00000000-0005-0000-0000-0000AFCA0000}"/>
    <cellStyle name="SAPBEXstdDataEmph 2 2 4 2" xfId="52961" xr:uid="{00000000-0005-0000-0000-0000B0CA0000}"/>
    <cellStyle name="SAPBEXstdDataEmph 2 2 4 2 2" xfId="52962" xr:uid="{00000000-0005-0000-0000-0000B1CA0000}"/>
    <cellStyle name="SAPBEXstdDataEmph 2 2 4 3" xfId="52963" xr:uid="{00000000-0005-0000-0000-0000B2CA0000}"/>
    <cellStyle name="SAPBEXstdDataEmph 2 2 5" xfId="52964" xr:uid="{00000000-0005-0000-0000-0000B3CA0000}"/>
    <cellStyle name="SAPBEXstdDataEmph 2 2 6" xfId="54654" xr:uid="{9A74A1CE-F6E6-435E-8C98-A76FF37C7E77}"/>
    <cellStyle name="SAPBEXstdDataEmph 2 2 7" xfId="55761" xr:uid="{2CB5DD3D-A548-4AF7-809D-D867C220FC62}"/>
    <cellStyle name="SAPBEXstdDataEmph 2 3" xfId="24720" xr:uid="{00000000-0005-0000-0000-0000B4CA0000}"/>
    <cellStyle name="SAPBEXstdDataEmph 2 3 2" xfId="24721" xr:uid="{00000000-0005-0000-0000-0000B5CA0000}"/>
    <cellStyle name="SAPBEXstdDataEmph 2 3 2 2" xfId="24722" xr:uid="{00000000-0005-0000-0000-0000B6CA0000}"/>
    <cellStyle name="SAPBEXstdDataEmph 2 3 2 2 2" xfId="24723" xr:uid="{00000000-0005-0000-0000-0000B7CA0000}"/>
    <cellStyle name="SAPBEXstdDataEmph 2 3 2 2 2 2" xfId="52965" xr:uid="{00000000-0005-0000-0000-0000B8CA0000}"/>
    <cellStyle name="SAPBEXstdDataEmph 2 3 2 2 3" xfId="24724" xr:uid="{00000000-0005-0000-0000-0000B9CA0000}"/>
    <cellStyle name="SAPBEXstdDataEmph 2 3 2 3" xfId="24725" xr:uid="{00000000-0005-0000-0000-0000BACA0000}"/>
    <cellStyle name="SAPBEXstdDataEmph 2 3 2 3 2" xfId="52966" xr:uid="{00000000-0005-0000-0000-0000BBCA0000}"/>
    <cellStyle name="SAPBEXstdDataEmph 2 3 2 4" xfId="52967" xr:uid="{00000000-0005-0000-0000-0000BCCA0000}"/>
    <cellStyle name="SAPBEXstdDataEmph 2 3 2 5" xfId="55277" xr:uid="{1C141CE7-3A35-4496-8D1D-55389EDA56FD}"/>
    <cellStyle name="SAPBEXstdDataEmph 2 3 2 6" xfId="56285" xr:uid="{6153565C-FD62-4408-AA5A-327E80484411}"/>
    <cellStyle name="SAPBEXstdDataEmph 2 3 3" xfId="24726" xr:uid="{00000000-0005-0000-0000-0000BDCA0000}"/>
    <cellStyle name="SAPBEXstdDataEmph 2 3 3 2" xfId="52968" xr:uid="{00000000-0005-0000-0000-0000BECA0000}"/>
    <cellStyle name="SAPBEXstdDataEmph 2 3 3 2 2" xfId="52969" xr:uid="{00000000-0005-0000-0000-0000BFCA0000}"/>
    <cellStyle name="SAPBEXstdDataEmph 2 3 3 3" xfId="52970" xr:uid="{00000000-0005-0000-0000-0000C0CA0000}"/>
    <cellStyle name="SAPBEXstdDataEmph 2 3 4" xfId="24727" xr:uid="{00000000-0005-0000-0000-0000C1CA0000}"/>
    <cellStyle name="SAPBEXstdDataEmph 2 3 5" xfId="54697" xr:uid="{62D736E3-4CBF-48C5-BC9B-F9BC439AF621}"/>
    <cellStyle name="SAPBEXstdDataEmph 2 3 6" xfId="55804" xr:uid="{04CBED5B-682C-48DB-A861-4B87BC38FC13}"/>
    <cellStyle name="SAPBEXstdDataEmph 2 4" xfId="24728" xr:uid="{00000000-0005-0000-0000-0000C2CA0000}"/>
    <cellStyle name="SAPBEXstdDataEmph 2 4 2" xfId="24729" xr:uid="{00000000-0005-0000-0000-0000C3CA0000}"/>
    <cellStyle name="SAPBEXstdDataEmph 2 4 2 2" xfId="24730" xr:uid="{00000000-0005-0000-0000-0000C4CA0000}"/>
    <cellStyle name="SAPBEXstdDataEmph 2 4 2 2 2" xfId="52971" xr:uid="{00000000-0005-0000-0000-0000C5CA0000}"/>
    <cellStyle name="SAPBEXstdDataEmph 2 4 2 3" xfId="24731" xr:uid="{00000000-0005-0000-0000-0000C6CA0000}"/>
    <cellStyle name="SAPBEXstdDataEmph 2 4 3" xfId="24732" xr:uid="{00000000-0005-0000-0000-0000C7CA0000}"/>
    <cellStyle name="SAPBEXstdDataEmph 2 4 3 2" xfId="52972" xr:uid="{00000000-0005-0000-0000-0000C8CA0000}"/>
    <cellStyle name="SAPBEXstdDataEmph 2 4 4" xfId="52973" xr:uid="{00000000-0005-0000-0000-0000C9CA0000}"/>
    <cellStyle name="SAPBEXstdDataEmph 2 4 5" xfId="55056" xr:uid="{64271290-E8E9-4435-A993-0F964D4351CB}"/>
    <cellStyle name="SAPBEXstdDataEmph 2 4 6" xfId="56066" xr:uid="{ECC3C726-0BA0-498E-B7EB-03303F6C4E99}"/>
    <cellStyle name="SAPBEXstdDataEmph 2 5" xfId="24733" xr:uid="{00000000-0005-0000-0000-0000CACA0000}"/>
    <cellStyle name="SAPBEXstdDataEmph 2 5 2" xfId="24734" xr:uid="{00000000-0005-0000-0000-0000CBCA0000}"/>
    <cellStyle name="SAPBEXstdDataEmph 2 5 2 2" xfId="52974" xr:uid="{00000000-0005-0000-0000-0000CCCA0000}"/>
    <cellStyle name="SAPBEXstdDataEmph 2 5 3" xfId="52975" xr:uid="{00000000-0005-0000-0000-0000CDCA0000}"/>
    <cellStyle name="SAPBEXstdDataEmph 2 6" xfId="52976" xr:uid="{00000000-0005-0000-0000-0000CECA0000}"/>
    <cellStyle name="SAPBEXstdDataEmph 2 7" xfId="54476" xr:uid="{A93433F1-D428-408D-BAA0-6F753BB5F3A0}"/>
    <cellStyle name="SAPBEXstdDataEmph 2 8" xfId="55585" xr:uid="{F6A53EC6-0F6A-4527-9363-F9EFA5267EAC}"/>
    <cellStyle name="SAPBEXstdDataEmph 3" xfId="24735" xr:uid="{00000000-0005-0000-0000-0000CFCA0000}"/>
    <cellStyle name="SAPBEXstdDataEmph 3 2" xfId="24736" xr:uid="{00000000-0005-0000-0000-0000D0CA0000}"/>
    <cellStyle name="SAPBEXstdDataEmph 3 2 2" xfId="24737" xr:uid="{00000000-0005-0000-0000-0000D1CA0000}"/>
    <cellStyle name="SAPBEXstdDataEmph 3 2 2 2" xfId="24738" xr:uid="{00000000-0005-0000-0000-0000D2CA0000}"/>
    <cellStyle name="SAPBEXstdDataEmph 3 2 2 2 2" xfId="52977" xr:uid="{00000000-0005-0000-0000-0000D3CA0000}"/>
    <cellStyle name="SAPBEXstdDataEmph 3 2 2 2 2 2" xfId="52978" xr:uid="{00000000-0005-0000-0000-0000D4CA0000}"/>
    <cellStyle name="SAPBEXstdDataEmph 3 2 2 2 3" xfId="52979" xr:uid="{00000000-0005-0000-0000-0000D5CA0000}"/>
    <cellStyle name="SAPBEXstdDataEmph 3 2 2 3" xfId="52980" xr:uid="{00000000-0005-0000-0000-0000D6CA0000}"/>
    <cellStyle name="SAPBEXstdDataEmph 3 2 2 3 2" xfId="52981" xr:uid="{00000000-0005-0000-0000-0000D7CA0000}"/>
    <cellStyle name="SAPBEXstdDataEmph 3 2 2 4" xfId="52982" xr:uid="{00000000-0005-0000-0000-0000D8CA0000}"/>
    <cellStyle name="SAPBEXstdDataEmph 3 2 2 5" xfId="55192" xr:uid="{0055C938-8792-46C6-AB4C-1D4CED63D08E}"/>
    <cellStyle name="SAPBEXstdDataEmph 3 2 2 6" xfId="56200" xr:uid="{D9AC04C7-C4AD-43D1-B7F3-1FABDC50E9E8}"/>
    <cellStyle name="SAPBEXstdDataEmph 3 2 3" xfId="24739" xr:uid="{00000000-0005-0000-0000-0000D9CA0000}"/>
    <cellStyle name="SAPBEXstdDataEmph 3 2 3 2" xfId="52983" xr:uid="{00000000-0005-0000-0000-0000DACA0000}"/>
    <cellStyle name="SAPBEXstdDataEmph 3 2 3 2 2" xfId="52984" xr:uid="{00000000-0005-0000-0000-0000DBCA0000}"/>
    <cellStyle name="SAPBEXstdDataEmph 3 2 3 3" xfId="52985" xr:uid="{00000000-0005-0000-0000-0000DCCA0000}"/>
    <cellStyle name="SAPBEXstdDataEmph 3 2 4" xfId="52986" xr:uid="{00000000-0005-0000-0000-0000DDCA0000}"/>
    <cellStyle name="SAPBEXstdDataEmph 3 2 5" xfId="54612" xr:uid="{C839ED9B-3F91-42FF-A8E4-954F0B954F26}"/>
    <cellStyle name="SAPBEXstdDataEmph 3 2 6" xfId="55719" xr:uid="{79B668A9-79E1-4088-8114-BF7CFE14000D}"/>
    <cellStyle name="SAPBEXstdDataEmph 3 3" xfId="24740" xr:uid="{00000000-0005-0000-0000-0000DECA0000}"/>
    <cellStyle name="SAPBEXstdDataEmph 3 3 2" xfId="24741" xr:uid="{00000000-0005-0000-0000-0000DFCA0000}"/>
    <cellStyle name="SAPBEXstdDataEmph 3 3 2 2" xfId="24742" xr:uid="{00000000-0005-0000-0000-0000E0CA0000}"/>
    <cellStyle name="SAPBEXstdDataEmph 3 3 2 2 2" xfId="52987" xr:uid="{00000000-0005-0000-0000-0000E1CA0000}"/>
    <cellStyle name="SAPBEXstdDataEmph 3 3 2 3" xfId="24743" xr:uid="{00000000-0005-0000-0000-0000E2CA0000}"/>
    <cellStyle name="SAPBEXstdDataEmph 3 3 2 4" xfId="55142" xr:uid="{41744E0F-1E58-463F-B781-E28EE5ABF0FF}"/>
    <cellStyle name="SAPBEXstdDataEmph 3 3 2 5" xfId="56150" xr:uid="{92B2C1EA-2D81-4BAA-A99A-72AD18AE43C0}"/>
    <cellStyle name="SAPBEXstdDataEmph 3 3 3" xfId="24744" xr:uid="{00000000-0005-0000-0000-0000E3CA0000}"/>
    <cellStyle name="SAPBEXstdDataEmph 3 3 3 2" xfId="52988" xr:uid="{00000000-0005-0000-0000-0000E4CA0000}"/>
    <cellStyle name="SAPBEXstdDataEmph 3 3 4" xfId="24745" xr:uid="{00000000-0005-0000-0000-0000E5CA0000}"/>
    <cellStyle name="SAPBEXstdDataEmph 3 3 5" xfId="54562" xr:uid="{493B8CBB-128A-4DF9-87DA-E364D8888E99}"/>
    <cellStyle name="SAPBEXstdDataEmph 3 3 6" xfId="55669" xr:uid="{3A157F6C-FF21-4F3C-ABEB-3FD81F44D60F}"/>
    <cellStyle name="SAPBEXstdDataEmph 3 4" xfId="24746" xr:uid="{00000000-0005-0000-0000-0000E6CA0000}"/>
    <cellStyle name="SAPBEXstdDataEmph 3 4 2" xfId="24747" xr:uid="{00000000-0005-0000-0000-0000E7CA0000}"/>
    <cellStyle name="SAPBEXstdDataEmph 3 4 2 2" xfId="52989" xr:uid="{00000000-0005-0000-0000-0000E8CA0000}"/>
    <cellStyle name="SAPBEXstdDataEmph 3 4 3" xfId="52990" xr:uid="{00000000-0005-0000-0000-0000E9CA0000}"/>
    <cellStyle name="SAPBEXstdDataEmph 3 4 4" xfId="55006" xr:uid="{C9166127-1395-496A-9090-0128678FB8C6}"/>
    <cellStyle name="SAPBEXstdDataEmph 3 4 5" xfId="56022" xr:uid="{A613CCD6-D931-4BB6-9CB7-63AD53D4D6D2}"/>
    <cellStyle name="SAPBEXstdDataEmph 3 5" xfId="24748" xr:uid="{00000000-0005-0000-0000-0000EACA0000}"/>
    <cellStyle name="SAPBEXstdDataEmph 3 6" xfId="54426" xr:uid="{41C31D3E-185B-4054-B3F6-4F5E1AB9D6E7}"/>
    <cellStyle name="SAPBEXstdDataEmph 3 7" xfId="55541" xr:uid="{CB1E5DAC-6899-4355-BE2B-503670E7827A}"/>
    <cellStyle name="SAPBEXstdDataEmph 4" xfId="24749" xr:uid="{00000000-0005-0000-0000-0000EBCA0000}"/>
    <cellStyle name="SAPBEXstdDataEmph 4 2" xfId="24750" xr:uid="{00000000-0005-0000-0000-0000ECCA0000}"/>
    <cellStyle name="SAPBEXstdDataEmph 4 2 2" xfId="24751" xr:uid="{00000000-0005-0000-0000-0000EDCA0000}"/>
    <cellStyle name="SAPBEXstdDataEmph 4 2 2 2" xfId="52991" xr:uid="{00000000-0005-0000-0000-0000EECA0000}"/>
    <cellStyle name="SAPBEXstdDataEmph 4 2 2 2 2" xfId="52992" xr:uid="{00000000-0005-0000-0000-0000EFCA0000}"/>
    <cellStyle name="SAPBEXstdDataEmph 4 2 2 3" xfId="52993" xr:uid="{00000000-0005-0000-0000-0000F0CA0000}"/>
    <cellStyle name="SAPBEXstdDataEmph 4 2 2 4" xfId="55295" xr:uid="{623A6FE3-74FF-4A46-A303-1AED1810C604}"/>
    <cellStyle name="SAPBEXstdDataEmph 4 2 2 5" xfId="56303" xr:uid="{65E78C2E-4B0C-4C2D-BDB9-DDB440BC2321}"/>
    <cellStyle name="SAPBEXstdDataEmph 4 2 3" xfId="52994" xr:uid="{00000000-0005-0000-0000-0000F1CA0000}"/>
    <cellStyle name="SAPBEXstdDataEmph 4 2 3 2" xfId="52995" xr:uid="{00000000-0005-0000-0000-0000F2CA0000}"/>
    <cellStyle name="SAPBEXstdDataEmph 4 2 4" xfId="52996" xr:uid="{00000000-0005-0000-0000-0000F3CA0000}"/>
    <cellStyle name="SAPBEXstdDataEmph 4 2 5" xfId="54715" xr:uid="{AC057038-551B-46CF-A73A-08FD8ADB8CAD}"/>
    <cellStyle name="SAPBEXstdDataEmph 4 2 6" xfId="55822" xr:uid="{A42E89C0-84E7-4EB9-8457-3BD8B7AAB09F}"/>
    <cellStyle name="SAPBEXstdDataEmph 4 3" xfId="24752" xr:uid="{00000000-0005-0000-0000-0000F4CA0000}"/>
    <cellStyle name="SAPBEXstdDataEmph 4 3 2" xfId="52997" xr:uid="{00000000-0005-0000-0000-0000F5CA0000}"/>
    <cellStyle name="SAPBEXstdDataEmph 4 3 2 2" xfId="52998" xr:uid="{00000000-0005-0000-0000-0000F6CA0000}"/>
    <cellStyle name="SAPBEXstdDataEmph 4 3 3" xfId="52999" xr:uid="{00000000-0005-0000-0000-0000F7CA0000}"/>
    <cellStyle name="SAPBEXstdDataEmph 4 3 4" xfId="55076" xr:uid="{000EEC33-7BBC-4921-8519-5C620419BCB4}"/>
    <cellStyle name="SAPBEXstdDataEmph 4 3 5" xfId="56084" xr:uid="{C5A16DE8-F3A3-4E2F-8780-A578795AB560}"/>
    <cellStyle name="SAPBEXstdDataEmph 4 4" xfId="53000" xr:uid="{00000000-0005-0000-0000-0000F8CA0000}"/>
    <cellStyle name="SAPBEXstdDataEmph 4 5" xfId="54496" xr:uid="{9C52B350-80C8-4B73-84D0-CE1DD4C269B1}"/>
    <cellStyle name="SAPBEXstdDataEmph 4 6" xfId="55603" xr:uid="{B75BAD6E-E0EF-4127-8E41-283427BB206A}"/>
    <cellStyle name="SAPBEXstdDataEmph 5" xfId="24753" xr:uid="{00000000-0005-0000-0000-0000F9CA0000}"/>
    <cellStyle name="SAPBEXstdDataEmph 5 2" xfId="24754" xr:uid="{00000000-0005-0000-0000-0000FACA0000}"/>
    <cellStyle name="SAPBEXstdDataEmph 5 2 2" xfId="24755" xr:uid="{00000000-0005-0000-0000-0000FBCA0000}"/>
    <cellStyle name="SAPBEXstdDataEmph 5 2 2 2" xfId="53001" xr:uid="{00000000-0005-0000-0000-0000FCCA0000}"/>
    <cellStyle name="SAPBEXstdDataEmph 5 2 3" xfId="53002" xr:uid="{00000000-0005-0000-0000-0000FDCA0000}"/>
    <cellStyle name="SAPBEXstdDataEmph 5 2 4" xfId="55124" xr:uid="{81BD6D93-0E32-4472-8AEF-AC00545A8283}"/>
    <cellStyle name="SAPBEXstdDataEmph 5 2 5" xfId="56132" xr:uid="{53284026-9A9A-45C6-84A5-34C2EE86C05D}"/>
    <cellStyle name="SAPBEXstdDataEmph 5 3" xfId="24756" xr:uid="{00000000-0005-0000-0000-0000FECA0000}"/>
    <cellStyle name="SAPBEXstdDataEmph 5 3 2" xfId="53003" xr:uid="{00000000-0005-0000-0000-0000FFCA0000}"/>
    <cellStyle name="SAPBEXstdDataEmph 5 4" xfId="53004" xr:uid="{00000000-0005-0000-0000-000000CB0000}"/>
    <cellStyle name="SAPBEXstdDataEmph 5 5" xfId="54544" xr:uid="{22557B49-76DB-44EB-81E8-F26A43A64D88}"/>
    <cellStyle name="SAPBEXstdDataEmph 5 6" xfId="55651" xr:uid="{C8DC38D2-AA0F-4B2F-A930-27E8D980A6E9}"/>
    <cellStyle name="SAPBEXstdDataEmph 6" xfId="24757" xr:uid="{00000000-0005-0000-0000-000001CB0000}"/>
    <cellStyle name="SAPBEXstdDataEmph 6 2" xfId="24758" xr:uid="{00000000-0005-0000-0000-000002CB0000}"/>
    <cellStyle name="SAPBEXstdDataEmph 6 2 2" xfId="53005" xr:uid="{00000000-0005-0000-0000-000003CB0000}"/>
    <cellStyle name="SAPBEXstdDataEmph 6 2 3" xfId="55341" xr:uid="{1F9498C5-2391-4C1D-A2AC-277DD3FFCF7B}"/>
    <cellStyle name="SAPBEXstdDataEmph 6 2 4" xfId="56340" xr:uid="{61296B18-5CE7-4406-95F6-C8FB3B01DBB1}"/>
    <cellStyle name="SAPBEXstdDataEmph 6 3" xfId="53006" xr:uid="{00000000-0005-0000-0000-000004CB0000}"/>
    <cellStyle name="SAPBEXstdDataEmph 6 4" xfId="54761" xr:uid="{66BA402D-609B-4BF9-BD59-CB3CBC7002F9}"/>
    <cellStyle name="SAPBEXstdDataEmph 6 5" xfId="55859" xr:uid="{4FD1FD95-D34E-43AC-ACB6-87EBDF1B3523}"/>
    <cellStyle name="SAPBEXstdDataEmph 7" xfId="24759" xr:uid="{00000000-0005-0000-0000-000005CB0000}"/>
    <cellStyle name="SAPBEXstdDataEmph 7 2" xfId="24760" xr:uid="{00000000-0005-0000-0000-000006CB0000}"/>
    <cellStyle name="SAPBEXstdDataEmph 7 2 2" xfId="55444" xr:uid="{A5A25C40-CB72-4859-82AD-43F2BBA669B1}"/>
    <cellStyle name="SAPBEXstdDataEmph 7 2 3" xfId="56429" xr:uid="{572B98BF-BD12-420E-84F0-685FD6DC1A33}"/>
    <cellStyle name="SAPBEXstdDataEmph 7 3" xfId="54864" xr:uid="{99319E33-604E-43D1-8EC2-42D6C65F5ACC}"/>
    <cellStyle name="SAPBEXstdDataEmph 7 4" xfId="55948" xr:uid="{89EBB73E-76D0-4BDF-8100-6535DFF35B16}"/>
    <cellStyle name="SAPBEXstdDataEmph 8" xfId="53007" xr:uid="{00000000-0005-0000-0000-000007CB0000}"/>
    <cellStyle name="SAPBEXstdDataEmph 8 2" xfId="55403" xr:uid="{33786DA7-4BD4-4EBB-BDA6-9C6EBDD9CCBF}"/>
    <cellStyle name="SAPBEXstdDataEmph 8 2 2" xfId="56388" xr:uid="{231BE2FF-B49F-4516-90A6-B611A53677DA}"/>
    <cellStyle name="SAPBEXstdDataEmph 8 3" xfId="54823" xr:uid="{2E539E9B-B5E3-4A5B-A977-924DFDB40E0E}"/>
    <cellStyle name="SAPBEXstdDataEmph 8 4" xfId="55907" xr:uid="{FA4BB839-F668-4129-A746-5F0125A20805}"/>
    <cellStyle name="SAPBEXstdDataEmph 9" xfId="54952" xr:uid="{6AE7E205-106A-4B46-91F4-FE4021337FE5}"/>
    <cellStyle name="SAPBEXstdDataEmph 9 2" xfId="55987" xr:uid="{7B097AF6-EB24-479D-BD25-40B977EA700A}"/>
    <cellStyle name="SAPBEXstdItem" xfId="24761" xr:uid="{00000000-0005-0000-0000-000008CB0000}"/>
    <cellStyle name="SAPBEXstdItem 10" xfId="54368" xr:uid="{C7576331-79D8-4B4E-8A72-61CF63B657A0}"/>
    <cellStyle name="SAPBEXstdItem 11" xfId="55507" xr:uid="{A4F404DE-6EF7-4449-9717-C77288E77D48}"/>
    <cellStyle name="SAPBEXstdItem 2" xfId="24762" xr:uid="{00000000-0005-0000-0000-000009CB0000}"/>
    <cellStyle name="SAPBEXstdItem 2 2" xfId="24763" xr:uid="{00000000-0005-0000-0000-00000ACB0000}"/>
    <cellStyle name="SAPBEXstdItem 2 2 2" xfId="24764" xr:uid="{00000000-0005-0000-0000-00000BCB0000}"/>
    <cellStyle name="SAPBEXstdItem 2 2 2 2" xfId="24765" xr:uid="{00000000-0005-0000-0000-00000CCB0000}"/>
    <cellStyle name="SAPBEXstdItem 2 2 2 2 2" xfId="24766" xr:uid="{00000000-0005-0000-0000-00000DCB0000}"/>
    <cellStyle name="SAPBEXstdItem 2 2 2 3" xfId="55235" xr:uid="{95CAAA5E-B1D5-4620-99D8-33BFC7754189}"/>
    <cellStyle name="SAPBEXstdItem 2 2 2 4" xfId="56243" xr:uid="{22B0353A-951B-4642-81A8-C458BC957A3D}"/>
    <cellStyle name="SAPBEXstdItem 2 2 3" xfId="24767" xr:uid="{00000000-0005-0000-0000-00000ECB0000}"/>
    <cellStyle name="SAPBEXstdItem 2 2 4" xfId="54655" xr:uid="{40825F2D-2B0C-4119-82AF-31BFCF560BCE}"/>
    <cellStyle name="SAPBEXstdItem 2 2 5" xfId="55762" xr:uid="{4AC215E4-4035-4643-90B1-59843ED4575F}"/>
    <cellStyle name="SAPBEXstdItem 2 3" xfId="24768" xr:uid="{00000000-0005-0000-0000-00000FCB0000}"/>
    <cellStyle name="SAPBEXstdItem 2 3 2" xfId="24769" xr:uid="{00000000-0005-0000-0000-000010CB0000}"/>
    <cellStyle name="SAPBEXstdItem 2 3 2 2" xfId="24770" xr:uid="{00000000-0005-0000-0000-000011CB0000}"/>
    <cellStyle name="SAPBEXstdItem 2 3 2 2 2" xfId="24771" xr:uid="{00000000-0005-0000-0000-000012CB0000}"/>
    <cellStyle name="SAPBEXstdItem 2 3 2 3" xfId="55278" xr:uid="{FE049708-5C1E-4391-B908-DCD10B040242}"/>
    <cellStyle name="SAPBEXstdItem 2 3 2 4" xfId="56286" xr:uid="{99534A03-990F-419C-A02A-0AF930813B19}"/>
    <cellStyle name="SAPBEXstdItem 2 3 3" xfId="24772" xr:uid="{00000000-0005-0000-0000-000013CB0000}"/>
    <cellStyle name="SAPBEXstdItem 2 3 4" xfId="54698" xr:uid="{2CBCCCFE-E91B-4D69-8E3D-C6E6B1CBE6FF}"/>
    <cellStyle name="SAPBEXstdItem 2 3 5" xfId="55805" xr:uid="{6DB10C71-0D24-462D-9FDB-8C2098B9669C}"/>
    <cellStyle name="SAPBEXstdItem 2 4" xfId="24773" xr:uid="{00000000-0005-0000-0000-000014CB0000}"/>
    <cellStyle name="SAPBEXstdItem 2 4 2" xfId="24774" xr:uid="{00000000-0005-0000-0000-000015CB0000}"/>
    <cellStyle name="SAPBEXstdItem 2 4 2 2" xfId="24775" xr:uid="{00000000-0005-0000-0000-000016CB0000}"/>
    <cellStyle name="SAPBEXstdItem 2 4 3" xfId="55057" xr:uid="{9542B971-A290-4E8D-97BB-6E1B1E5915D1}"/>
    <cellStyle name="SAPBEXstdItem 2 4 4" xfId="56067" xr:uid="{2C8C696E-7B22-4DA3-B0F7-09C52F4111CB}"/>
    <cellStyle name="SAPBEXstdItem 2 5" xfId="24776" xr:uid="{00000000-0005-0000-0000-000017CB0000}"/>
    <cellStyle name="SAPBEXstdItem 2 5 2" xfId="24777" xr:uid="{00000000-0005-0000-0000-000018CB0000}"/>
    <cellStyle name="SAPBEXstdItem 2 6" xfId="24778" xr:uid="{00000000-0005-0000-0000-000019CB0000}"/>
    <cellStyle name="SAPBEXstdItem 2 7" xfId="54477" xr:uid="{026287F5-F7D8-4CA1-924C-B04ECE39AFAC}"/>
    <cellStyle name="SAPBEXstdItem 2 8" xfId="55586" xr:uid="{EDB5041C-B4B8-4983-9F38-1F7240BC5F92}"/>
    <cellStyle name="SAPBEXstdItem 3" xfId="24779" xr:uid="{00000000-0005-0000-0000-00001ACB0000}"/>
    <cellStyle name="SAPBEXstdItem 3 2" xfId="24780" xr:uid="{00000000-0005-0000-0000-00001BCB0000}"/>
    <cellStyle name="SAPBEXstdItem 3 2 2" xfId="24781" xr:uid="{00000000-0005-0000-0000-00001CCB0000}"/>
    <cellStyle name="SAPBEXstdItem 3 2 2 2" xfId="24782" xr:uid="{00000000-0005-0000-0000-00001DCB0000}"/>
    <cellStyle name="SAPBEXstdItem 3 2 2 2 2" xfId="24783" xr:uid="{00000000-0005-0000-0000-00001ECB0000}"/>
    <cellStyle name="SAPBEXstdItem 3 2 2 3" xfId="24784" xr:uid="{00000000-0005-0000-0000-00001FCB0000}"/>
    <cellStyle name="SAPBEXstdItem 3 2 2 4" xfId="55193" xr:uid="{B969504E-B9A7-4A76-BDA0-F75B6829AB63}"/>
    <cellStyle name="SAPBEXstdItem 3 2 2 5" xfId="56201" xr:uid="{2789DABC-6A26-43A5-88A0-3C5A189DCC2A}"/>
    <cellStyle name="SAPBEXstdItem 3 2 3" xfId="24785" xr:uid="{00000000-0005-0000-0000-000020CB0000}"/>
    <cellStyle name="SAPBEXstdItem 3 2 4" xfId="24786" xr:uid="{00000000-0005-0000-0000-000021CB0000}"/>
    <cellStyle name="SAPBEXstdItem 3 2 5" xfId="54613" xr:uid="{18F4D3EC-88AD-4044-A39D-E4924116A0D6}"/>
    <cellStyle name="SAPBEXstdItem 3 2 6" xfId="55720" xr:uid="{7ABE7545-1400-46BD-BD73-46FCF3D7756A}"/>
    <cellStyle name="SAPBEXstdItem 3 3" xfId="24787" xr:uid="{00000000-0005-0000-0000-000022CB0000}"/>
    <cellStyle name="SAPBEXstdItem 3 3 2" xfId="24788" xr:uid="{00000000-0005-0000-0000-000023CB0000}"/>
    <cellStyle name="SAPBEXstdItem 3 3 2 2" xfId="24789" xr:uid="{00000000-0005-0000-0000-000024CB0000}"/>
    <cellStyle name="SAPBEXstdItem 3 3 2 3" xfId="55103" xr:uid="{0FEDFE6B-999F-4B55-AF12-04CA9D388BE4}"/>
    <cellStyle name="SAPBEXstdItem 3 3 2 4" xfId="56111" xr:uid="{C187E72C-F9E4-4B5F-AEA6-D6A584C9A46E}"/>
    <cellStyle name="SAPBEXstdItem 3 3 3" xfId="24790" xr:uid="{00000000-0005-0000-0000-000025CB0000}"/>
    <cellStyle name="SAPBEXstdItem 3 3 4" xfId="54523" xr:uid="{F9E3866F-AC76-40ED-9BAE-D7C9D8B2F7CF}"/>
    <cellStyle name="SAPBEXstdItem 3 3 5" xfId="55630" xr:uid="{20AB9ECC-BD6D-473B-9099-939873A4685C}"/>
    <cellStyle name="SAPBEXstdItem 3 4" xfId="24791" xr:uid="{00000000-0005-0000-0000-000026CB0000}"/>
    <cellStyle name="SAPBEXstdItem 3 4 2" xfId="24792" xr:uid="{00000000-0005-0000-0000-000027CB0000}"/>
    <cellStyle name="SAPBEXstdItem 3 4 3" xfId="55007" xr:uid="{79988C66-ADE2-4D53-B63C-86D3823C5094}"/>
    <cellStyle name="SAPBEXstdItem 3 4 4" xfId="56023" xr:uid="{C63820F4-7E17-400F-83A0-1B29CD33939A}"/>
    <cellStyle name="SAPBEXstdItem 3 5" xfId="24793" xr:uid="{00000000-0005-0000-0000-000028CB0000}"/>
    <cellStyle name="SAPBEXstdItem 3 6" xfId="54427" xr:uid="{F7E0D7AD-186E-485F-92D2-13A8A686A59E}"/>
    <cellStyle name="SAPBEXstdItem 3 7" xfId="55542" xr:uid="{2A5486B1-8452-4CF6-9096-2CE421AB6E54}"/>
    <cellStyle name="SAPBEXstdItem 4" xfId="24794" xr:uid="{00000000-0005-0000-0000-000029CB0000}"/>
    <cellStyle name="SAPBEXstdItem 4 2" xfId="24795" xr:uid="{00000000-0005-0000-0000-00002ACB0000}"/>
    <cellStyle name="SAPBEXstdItem 4 2 2" xfId="24796" xr:uid="{00000000-0005-0000-0000-00002BCB0000}"/>
    <cellStyle name="SAPBEXstdItem 4 2 2 2" xfId="24797" xr:uid="{00000000-0005-0000-0000-00002CCB0000}"/>
    <cellStyle name="SAPBEXstdItem 4 2 2 3" xfId="55296" xr:uid="{75971036-561B-4554-A2FC-B24B4EC1F331}"/>
    <cellStyle name="SAPBEXstdItem 4 2 2 4" xfId="56304" xr:uid="{1F3301F0-CFF2-43EA-905D-D60DF184F54D}"/>
    <cellStyle name="SAPBEXstdItem 4 2 3" xfId="54716" xr:uid="{6BFFD1CD-F4F8-47BC-90ED-2096D203720D}"/>
    <cellStyle name="SAPBEXstdItem 4 2 4" xfId="55823" xr:uid="{6B58077E-3DBA-4CA1-BDE8-2F7DD403D4D2}"/>
    <cellStyle name="SAPBEXstdItem 4 3" xfId="24798" xr:uid="{00000000-0005-0000-0000-00002DCB0000}"/>
    <cellStyle name="SAPBEXstdItem 4 3 2" xfId="55077" xr:uid="{9F608EC2-9CA7-4E48-9A61-3F36B3F6DC6E}"/>
    <cellStyle name="SAPBEXstdItem 4 3 3" xfId="56085" xr:uid="{FFFE9621-BA4F-4EF5-BCC6-6F50232BAA2B}"/>
    <cellStyle name="SAPBEXstdItem 4 4" xfId="54497" xr:uid="{025746A4-2C97-43EC-9A5D-0A5481F43CCC}"/>
    <cellStyle name="SAPBEXstdItem 4 5" xfId="55604" xr:uid="{15ABC03F-0E20-4EB6-8FC3-63EC13081432}"/>
    <cellStyle name="SAPBEXstdItem 5" xfId="24799" xr:uid="{00000000-0005-0000-0000-00002ECB0000}"/>
    <cellStyle name="SAPBEXstdItem 5 2" xfId="24800" xr:uid="{00000000-0005-0000-0000-00002FCB0000}"/>
    <cellStyle name="SAPBEXstdItem 5 2 2" xfId="24801" xr:uid="{00000000-0005-0000-0000-000030CB0000}"/>
    <cellStyle name="SAPBEXstdItem 5 2 2 2" xfId="24802" xr:uid="{00000000-0005-0000-0000-000031CB0000}"/>
    <cellStyle name="SAPBEXstdItem 5 2 3" xfId="55087" xr:uid="{9C7ED3FF-2241-45DF-AC62-E0D214B23B14}"/>
    <cellStyle name="SAPBEXstdItem 5 2 4" xfId="56095" xr:uid="{7C645364-3D99-4B48-9ADB-D4B2D7FF998A}"/>
    <cellStyle name="SAPBEXstdItem 5 3" xfId="54507" xr:uid="{D10562E6-4AF5-442A-B08D-FC64EBCAF88B}"/>
    <cellStyle name="SAPBEXstdItem 5 4" xfId="55614" xr:uid="{0CECF2EF-7532-4E59-9F12-698292A3487B}"/>
    <cellStyle name="SAPBEXstdItem 6" xfId="24803" xr:uid="{00000000-0005-0000-0000-000032CB0000}"/>
    <cellStyle name="SAPBEXstdItem 6 2" xfId="24804" xr:uid="{00000000-0005-0000-0000-000033CB0000}"/>
    <cellStyle name="SAPBEXstdItem 6 2 2" xfId="24805" xr:uid="{00000000-0005-0000-0000-000034CB0000}"/>
    <cellStyle name="SAPBEXstdItem 6 2 2 2" xfId="24806" xr:uid="{00000000-0005-0000-0000-000035CB0000}"/>
    <cellStyle name="SAPBEXstdItem 6 2 3" xfId="55340" xr:uid="{A9529027-6111-4F31-AD8A-CD0A8E5594DB}"/>
    <cellStyle name="SAPBEXstdItem 6 2 4" xfId="56339" xr:uid="{A9773F03-28AC-4202-8FA3-E2AFC566BFC3}"/>
    <cellStyle name="SAPBEXstdItem 6 3" xfId="54760" xr:uid="{7DA59605-9D7E-44EA-80E4-6D9A0C640206}"/>
    <cellStyle name="SAPBEXstdItem 6 4" xfId="55858" xr:uid="{4A92A1D2-EE3E-4874-9E59-E4BFE2341DBF}"/>
    <cellStyle name="SAPBEXstdItem 7" xfId="24807" xr:uid="{00000000-0005-0000-0000-000036CB0000}"/>
    <cellStyle name="SAPBEXstdItem 7 2" xfId="24808" xr:uid="{00000000-0005-0000-0000-000037CB0000}"/>
    <cellStyle name="SAPBEXstdItem 7 2 2" xfId="24809" xr:uid="{00000000-0005-0000-0000-000038CB0000}"/>
    <cellStyle name="SAPBEXstdItem 7 2 2 2" xfId="24810" xr:uid="{00000000-0005-0000-0000-000039CB0000}"/>
    <cellStyle name="SAPBEXstdItem 7 2 3" xfId="55445" xr:uid="{4C7ECF6A-3A3D-4B7F-9470-D3BCCAD6EE12}"/>
    <cellStyle name="SAPBEXstdItem 7 2 4" xfId="56430" xr:uid="{6D8EA71B-5D5F-4869-A321-7B8B21D1E905}"/>
    <cellStyle name="SAPBEXstdItem 7 3" xfId="54865" xr:uid="{E629E251-2D42-4C02-BDBD-0DE8C2AD73C8}"/>
    <cellStyle name="SAPBEXstdItem 7 4" xfId="55949" xr:uid="{6B9CCA03-1A70-45F9-91AA-BBB9E0EE8116}"/>
    <cellStyle name="SAPBEXstdItem 8" xfId="24811" xr:uid="{00000000-0005-0000-0000-00003ACB0000}"/>
    <cellStyle name="SAPBEXstdItem 8 2" xfId="24812" xr:uid="{00000000-0005-0000-0000-00003BCB0000}"/>
    <cellStyle name="SAPBEXstdItem 8 2 2" xfId="24813" xr:uid="{00000000-0005-0000-0000-00003CCB0000}"/>
    <cellStyle name="SAPBEXstdItem 8 2 2 2" xfId="24814" xr:uid="{00000000-0005-0000-0000-00003DCB0000}"/>
    <cellStyle name="SAPBEXstdItem 8 2 3" xfId="55428" xr:uid="{758A21C0-0AAC-4351-921E-2CFDEF213FB1}"/>
    <cellStyle name="SAPBEXstdItem 8 2 4" xfId="56413" xr:uid="{95ED9A85-9BBE-48B7-8AF2-89999083A682}"/>
    <cellStyle name="SAPBEXstdItem 8 3" xfId="24815" xr:uid="{00000000-0005-0000-0000-00003ECB0000}"/>
    <cellStyle name="SAPBEXstdItem 8 4" xfId="54848" xr:uid="{184DBC20-5898-4089-829D-8299DB241B70}"/>
    <cellStyle name="SAPBEXstdItem 8 5" xfId="55932" xr:uid="{18D5FD79-115C-4D21-A48F-855B580C41EB}"/>
    <cellStyle name="SAPBEXstdItem 9" xfId="24816" xr:uid="{00000000-0005-0000-0000-00003FCB0000}"/>
    <cellStyle name="SAPBEXstdItem 9 2" xfId="24817" xr:uid="{00000000-0005-0000-0000-000040CB0000}"/>
    <cellStyle name="SAPBEXstdItem 9 2 2" xfId="24818" xr:uid="{00000000-0005-0000-0000-000041CB0000}"/>
    <cellStyle name="SAPBEXstdItem 9 3" xfId="54953" xr:uid="{4D4224B6-5C15-4292-A532-03A904DAEC1A}"/>
    <cellStyle name="SAPBEXstdItem 9 4" xfId="55988" xr:uid="{07BA0D51-3587-4DF6-8C74-B4C67DFD6583}"/>
    <cellStyle name="SAPBEXstdItem_Use this one" xfId="24819" xr:uid="{00000000-0005-0000-0000-000042CB0000}"/>
    <cellStyle name="SAPBEXstdItemX" xfId="24820" xr:uid="{00000000-0005-0000-0000-000043CB0000}"/>
    <cellStyle name="SAPBEXstdItemX 10" xfId="54369" xr:uid="{F0A5B995-8E3A-4F91-A99B-654D0422CDED}"/>
    <cellStyle name="SAPBEXstdItemX 11" xfId="55508" xr:uid="{BE4ADF1F-1AC1-4037-91B0-D942D9288E1A}"/>
    <cellStyle name="SAPBEXstdItemX 2" xfId="24821" xr:uid="{00000000-0005-0000-0000-000044CB0000}"/>
    <cellStyle name="SAPBEXstdItemX 2 2" xfId="24822" xr:uid="{00000000-0005-0000-0000-000045CB0000}"/>
    <cellStyle name="SAPBEXstdItemX 2 2 2" xfId="24823" xr:uid="{00000000-0005-0000-0000-000046CB0000}"/>
    <cellStyle name="SAPBEXstdItemX 2 2 2 2" xfId="24824" xr:uid="{00000000-0005-0000-0000-000047CB0000}"/>
    <cellStyle name="SAPBEXstdItemX 2 2 2 2 2" xfId="53008" xr:uid="{00000000-0005-0000-0000-000048CB0000}"/>
    <cellStyle name="SAPBEXstdItemX 2 2 2 2 2 2" xfId="53009" xr:uid="{00000000-0005-0000-0000-000049CB0000}"/>
    <cellStyle name="SAPBEXstdItemX 2 2 2 2 2 2 2" xfId="53010" xr:uid="{00000000-0005-0000-0000-00004ACB0000}"/>
    <cellStyle name="SAPBEXstdItemX 2 2 2 2 2 3" xfId="53011" xr:uid="{00000000-0005-0000-0000-00004BCB0000}"/>
    <cellStyle name="SAPBEXstdItemX 2 2 2 2 3" xfId="53012" xr:uid="{00000000-0005-0000-0000-00004CCB0000}"/>
    <cellStyle name="SAPBEXstdItemX 2 2 2 2 3 2" xfId="53013" xr:uid="{00000000-0005-0000-0000-00004DCB0000}"/>
    <cellStyle name="SAPBEXstdItemX 2 2 2 2 4" xfId="53014" xr:uid="{00000000-0005-0000-0000-00004ECB0000}"/>
    <cellStyle name="SAPBEXstdItemX 2 2 2 3" xfId="53015" xr:uid="{00000000-0005-0000-0000-00004FCB0000}"/>
    <cellStyle name="SAPBEXstdItemX 2 2 2 3 2" xfId="53016" xr:uid="{00000000-0005-0000-0000-000050CB0000}"/>
    <cellStyle name="SAPBEXstdItemX 2 2 2 3 2 2" xfId="53017" xr:uid="{00000000-0005-0000-0000-000051CB0000}"/>
    <cellStyle name="SAPBEXstdItemX 2 2 2 3 3" xfId="53018" xr:uid="{00000000-0005-0000-0000-000052CB0000}"/>
    <cellStyle name="SAPBEXstdItemX 2 2 2 4" xfId="53019" xr:uid="{00000000-0005-0000-0000-000053CB0000}"/>
    <cellStyle name="SAPBEXstdItemX 2 2 2 5" xfId="55236" xr:uid="{7B2E5B0E-125C-4C7A-98A2-43AA23D314B4}"/>
    <cellStyle name="SAPBEXstdItemX 2 2 2 6" xfId="56244" xr:uid="{C19C41B6-7D59-47C9-942B-FE2BA898650E}"/>
    <cellStyle name="SAPBEXstdItemX 2 2 3" xfId="24825" xr:uid="{00000000-0005-0000-0000-000054CB0000}"/>
    <cellStyle name="SAPBEXstdItemX 2 2 3 2" xfId="53020" xr:uid="{00000000-0005-0000-0000-000055CB0000}"/>
    <cellStyle name="SAPBEXstdItemX 2 2 3 2 2" xfId="53021" xr:uid="{00000000-0005-0000-0000-000056CB0000}"/>
    <cellStyle name="SAPBEXstdItemX 2 2 3 2 2 2" xfId="53022" xr:uid="{00000000-0005-0000-0000-000057CB0000}"/>
    <cellStyle name="SAPBEXstdItemX 2 2 3 2 3" xfId="53023" xr:uid="{00000000-0005-0000-0000-000058CB0000}"/>
    <cellStyle name="SAPBEXstdItemX 2 2 3 3" xfId="53024" xr:uid="{00000000-0005-0000-0000-000059CB0000}"/>
    <cellStyle name="SAPBEXstdItemX 2 2 3 3 2" xfId="53025" xr:uid="{00000000-0005-0000-0000-00005ACB0000}"/>
    <cellStyle name="SAPBEXstdItemX 2 2 3 4" xfId="53026" xr:uid="{00000000-0005-0000-0000-00005BCB0000}"/>
    <cellStyle name="SAPBEXstdItemX 2 2 4" xfId="53027" xr:uid="{00000000-0005-0000-0000-00005CCB0000}"/>
    <cellStyle name="SAPBEXstdItemX 2 2 4 2" xfId="53028" xr:uid="{00000000-0005-0000-0000-00005DCB0000}"/>
    <cellStyle name="SAPBEXstdItemX 2 2 4 2 2" xfId="53029" xr:uid="{00000000-0005-0000-0000-00005ECB0000}"/>
    <cellStyle name="SAPBEXstdItemX 2 2 4 3" xfId="53030" xr:uid="{00000000-0005-0000-0000-00005FCB0000}"/>
    <cellStyle name="SAPBEXstdItemX 2 2 5" xfId="53031" xr:uid="{00000000-0005-0000-0000-000060CB0000}"/>
    <cellStyle name="SAPBEXstdItemX 2 2 6" xfId="54656" xr:uid="{CE69956B-F1EA-45E2-A204-991E824E2ABB}"/>
    <cellStyle name="SAPBEXstdItemX 2 2 7" xfId="55763" xr:uid="{603EB1EB-8CB1-4213-9A75-0481240F2029}"/>
    <cellStyle name="SAPBEXstdItemX 2 3" xfId="24826" xr:uid="{00000000-0005-0000-0000-000061CB0000}"/>
    <cellStyle name="SAPBEXstdItemX 2 3 2" xfId="53032" xr:uid="{00000000-0005-0000-0000-000062CB0000}"/>
    <cellStyle name="SAPBEXstdItemX 2 3 2 2" xfId="53033" xr:uid="{00000000-0005-0000-0000-000063CB0000}"/>
    <cellStyle name="SAPBEXstdItemX 2 3 2 2 2" xfId="53034" xr:uid="{00000000-0005-0000-0000-000064CB0000}"/>
    <cellStyle name="SAPBEXstdItemX 2 3 2 2 2 2" xfId="53035" xr:uid="{00000000-0005-0000-0000-000065CB0000}"/>
    <cellStyle name="SAPBEXstdItemX 2 3 2 2 3" xfId="53036" xr:uid="{00000000-0005-0000-0000-000066CB0000}"/>
    <cellStyle name="SAPBEXstdItemX 2 3 2 3" xfId="53037" xr:uid="{00000000-0005-0000-0000-000067CB0000}"/>
    <cellStyle name="SAPBEXstdItemX 2 3 2 3 2" xfId="53038" xr:uid="{00000000-0005-0000-0000-000068CB0000}"/>
    <cellStyle name="SAPBEXstdItemX 2 3 2 4" xfId="53039" xr:uid="{00000000-0005-0000-0000-000069CB0000}"/>
    <cellStyle name="SAPBEXstdItemX 2 3 2 5" xfId="55279" xr:uid="{D75426D5-665C-482C-A4DF-BFEF90FBB7CF}"/>
    <cellStyle name="SAPBEXstdItemX 2 3 2 6" xfId="56287" xr:uid="{7911B973-72BF-4091-806D-08E05457C871}"/>
    <cellStyle name="SAPBEXstdItemX 2 3 3" xfId="53040" xr:uid="{00000000-0005-0000-0000-00006ACB0000}"/>
    <cellStyle name="SAPBEXstdItemX 2 3 3 2" xfId="53041" xr:uid="{00000000-0005-0000-0000-00006BCB0000}"/>
    <cellStyle name="SAPBEXstdItemX 2 3 3 2 2" xfId="53042" xr:uid="{00000000-0005-0000-0000-00006CCB0000}"/>
    <cellStyle name="SAPBEXstdItemX 2 3 3 3" xfId="53043" xr:uid="{00000000-0005-0000-0000-00006DCB0000}"/>
    <cellStyle name="SAPBEXstdItemX 2 3 4" xfId="53044" xr:uid="{00000000-0005-0000-0000-00006ECB0000}"/>
    <cellStyle name="SAPBEXstdItemX 2 3 5" xfId="54699" xr:uid="{B51EF14A-3353-4C46-9984-C9F909BBD888}"/>
    <cellStyle name="SAPBEXstdItemX 2 3 6" xfId="55806" xr:uid="{82375CB4-5937-43C5-B94B-6573C04B5629}"/>
    <cellStyle name="SAPBEXstdItemX 2 4" xfId="24827" xr:uid="{00000000-0005-0000-0000-00006FCB0000}"/>
    <cellStyle name="SAPBEXstdItemX 2 4 2" xfId="53045" xr:uid="{00000000-0005-0000-0000-000070CB0000}"/>
    <cellStyle name="SAPBEXstdItemX 2 4 2 2" xfId="53046" xr:uid="{00000000-0005-0000-0000-000071CB0000}"/>
    <cellStyle name="SAPBEXstdItemX 2 4 2 2 2" xfId="53047" xr:uid="{00000000-0005-0000-0000-000072CB0000}"/>
    <cellStyle name="SAPBEXstdItemX 2 4 2 3" xfId="53048" xr:uid="{00000000-0005-0000-0000-000073CB0000}"/>
    <cellStyle name="SAPBEXstdItemX 2 4 3" xfId="53049" xr:uid="{00000000-0005-0000-0000-000074CB0000}"/>
    <cellStyle name="SAPBEXstdItemX 2 4 3 2" xfId="53050" xr:uid="{00000000-0005-0000-0000-000075CB0000}"/>
    <cellStyle name="SAPBEXstdItemX 2 4 4" xfId="53051" xr:uid="{00000000-0005-0000-0000-000076CB0000}"/>
    <cellStyle name="SAPBEXstdItemX 2 4 5" xfId="55058" xr:uid="{DE4731A5-D421-4F41-8A4F-BBD04B3FCF35}"/>
    <cellStyle name="SAPBEXstdItemX 2 4 6" xfId="56068" xr:uid="{051412D5-239F-48F7-8C1D-5B942930501A}"/>
    <cellStyle name="SAPBEXstdItemX 2 5" xfId="53052" xr:uid="{00000000-0005-0000-0000-000077CB0000}"/>
    <cellStyle name="SAPBEXstdItemX 2 5 2" xfId="53053" xr:uid="{00000000-0005-0000-0000-000078CB0000}"/>
    <cellStyle name="SAPBEXstdItemX 2 5 2 2" xfId="53054" xr:uid="{00000000-0005-0000-0000-000079CB0000}"/>
    <cellStyle name="SAPBEXstdItemX 2 5 3" xfId="53055" xr:uid="{00000000-0005-0000-0000-00007ACB0000}"/>
    <cellStyle name="SAPBEXstdItemX 2 6" xfId="53056" xr:uid="{00000000-0005-0000-0000-00007BCB0000}"/>
    <cellStyle name="SAPBEXstdItemX 2 7" xfId="54478" xr:uid="{62684025-9817-4CA5-9FA4-B68930405097}"/>
    <cellStyle name="SAPBEXstdItemX 2 8" xfId="55587" xr:uid="{3D35CD5F-AF66-43D5-9171-D079B6BAE920}"/>
    <cellStyle name="SAPBEXstdItemX 3" xfId="24828" xr:uid="{00000000-0005-0000-0000-00007CCB0000}"/>
    <cellStyle name="SAPBEXstdItemX 3 2" xfId="24829" xr:uid="{00000000-0005-0000-0000-00007DCB0000}"/>
    <cellStyle name="SAPBEXstdItemX 3 2 2" xfId="24830" xr:uid="{00000000-0005-0000-0000-00007ECB0000}"/>
    <cellStyle name="SAPBEXstdItemX 3 2 2 2" xfId="53057" xr:uid="{00000000-0005-0000-0000-00007FCB0000}"/>
    <cellStyle name="SAPBEXstdItemX 3 2 2 2 2" xfId="53058" xr:uid="{00000000-0005-0000-0000-000080CB0000}"/>
    <cellStyle name="SAPBEXstdItemX 3 2 2 2 2 2" xfId="53059" xr:uid="{00000000-0005-0000-0000-000081CB0000}"/>
    <cellStyle name="SAPBEXstdItemX 3 2 2 2 3" xfId="53060" xr:uid="{00000000-0005-0000-0000-000082CB0000}"/>
    <cellStyle name="SAPBEXstdItemX 3 2 2 3" xfId="53061" xr:uid="{00000000-0005-0000-0000-000083CB0000}"/>
    <cellStyle name="SAPBEXstdItemX 3 2 2 3 2" xfId="53062" xr:uid="{00000000-0005-0000-0000-000084CB0000}"/>
    <cellStyle name="SAPBEXstdItemX 3 2 2 4" xfId="53063" xr:uid="{00000000-0005-0000-0000-000085CB0000}"/>
    <cellStyle name="SAPBEXstdItemX 3 2 2 5" xfId="55194" xr:uid="{410C3DF3-6680-4216-A8AA-C7677A983D54}"/>
    <cellStyle name="SAPBEXstdItemX 3 2 2 6" xfId="56202" xr:uid="{2E2205DB-8BF3-4C6B-BB1E-43DE1DB1CF71}"/>
    <cellStyle name="SAPBEXstdItemX 3 2 3" xfId="53064" xr:uid="{00000000-0005-0000-0000-000086CB0000}"/>
    <cellStyle name="SAPBEXstdItemX 3 2 3 2" xfId="53065" xr:uid="{00000000-0005-0000-0000-000087CB0000}"/>
    <cellStyle name="SAPBEXstdItemX 3 2 3 2 2" xfId="53066" xr:uid="{00000000-0005-0000-0000-000088CB0000}"/>
    <cellStyle name="SAPBEXstdItemX 3 2 3 3" xfId="53067" xr:uid="{00000000-0005-0000-0000-000089CB0000}"/>
    <cellStyle name="SAPBEXstdItemX 3 2 4" xfId="53068" xr:uid="{00000000-0005-0000-0000-00008ACB0000}"/>
    <cellStyle name="SAPBEXstdItemX 3 2 5" xfId="54614" xr:uid="{3926CA32-39FC-412C-8B17-60B744FF9865}"/>
    <cellStyle name="SAPBEXstdItemX 3 2 6" xfId="55721" xr:uid="{CB92A1CD-43C3-4CA8-9EB6-4F5807F9CA22}"/>
    <cellStyle name="SAPBEXstdItemX 3 3" xfId="24831" xr:uid="{00000000-0005-0000-0000-00008BCB0000}"/>
    <cellStyle name="SAPBEXstdItemX 3 3 2" xfId="53069" xr:uid="{00000000-0005-0000-0000-00008CCB0000}"/>
    <cellStyle name="SAPBEXstdItemX 3 3 2 2" xfId="53070" xr:uid="{00000000-0005-0000-0000-00008DCB0000}"/>
    <cellStyle name="SAPBEXstdItemX 3 3 2 2 2" xfId="53071" xr:uid="{00000000-0005-0000-0000-00008ECB0000}"/>
    <cellStyle name="SAPBEXstdItemX 3 3 2 3" xfId="53072" xr:uid="{00000000-0005-0000-0000-00008FCB0000}"/>
    <cellStyle name="SAPBEXstdItemX 3 3 2 4" xfId="55119" xr:uid="{5AB38CBF-A4D9-4D93-A3D0-7DBF2CFB5E1E}"/>
    <cellStyle name="SAPBEXstdItemX 3 3 2 5" xfId="56127" xr:uid="{3A84CA59-C05E-45CD-8DCA-E6C379EAE609}"/>
    <cellStyle name="SAPBEXstdItemX 3 3 3" xfId="53073" xr:uid="{00000000-0005-0000-0000-000090CB0000}"/>
    <cellStyle name="SAPBEXstdItemX 3 3 3 2" xfId="53074" xr:uid="{00000000-0005-0000-0000-000091CB0000}"/>
    <cellStyle name="SAPBEXstdItemX 3 3 4" xfId="53075" xr:uid="{00000000-0005-0000-0000-000092CB0000}"/>
    <cellStyle name="SAPBEXstdItemX 3 3 5" xfId="54539" xr:uid="{2FC87021-EC76-4ACE-AC81-C28EC3A15263}"/>
    <cellStyle name="SAPBEXstdItemX 3 3 6" xfId="55646" xr:uid="{F0824BF7-AC77-424D-82C3-6630366987B1}"/>
    <cellStyle name="SAPBEXstdItemX 3 4" xfId="53076" xr:uid="{00000000-0005-0000-0000-000093CB0000}"/>
    <cellStyle name="SAPBEXstdItemX 3 4 2" xfId="53077" xr:uid="{00000000-0005-0000-0000-000094CB0000}"/>
    <cellStyle name="SAPBEXstdItemX 3 4 2 2" xfId="53078" xr:uid="{00000000-0005-0000-0000-000095CB0000}"/>
    <cellStyle name="SAPBEXstdItemX 3 4 3" xfId="53079" xr:uid="{00000000-0005-0000-0000-000096CB0000}"/>
    <cellStyle name="SAPBEXstdItemX 3 4 4" xfId="55008" xr:uid="{B0E5128B-986B-4328-9DA1-BAC779D40B38}"/>
    <cellStyle name="SAPBEXstdItemX 3 4 5" xfId="56024" xr:uid="{78F766F3-D44A-40E4-A0DE-1E5FF030C8E4}"/>
    <cellStyle name="SAPBEXstdItemX 3 5" xfId="53080" xr:uid="{00000000-0005-0000-0000-000097CB0000}"/>
    <cellStyle name="SAPBEXstdItemX 3 6" xfId="54428" xr:uid="{0426A262-FE0B-4EBA-970F-57F93E1D059B}"/>
    <cellStyle name="SAPBEXstdItemX 3 7" xfId="55543" xr:uid="{AD3064C9-31F3-4331-B5A4-18A3B716E4D2}"/>
    <cellStyle name="SAPBEXstdItemX 4" xfId="24832" xr:uid="{00000000-0005-0000-0000-000098CB0000}"/>
    <cellStyle name="SAPBEXstdItemX 4 2" xfId="24833" xr:uid="{00000000-0005-0000-0000-000099CB0000}"/>
    <cellStyle name="SAPBEXstdItemX 4 2 2" xfId="53081" xr:uid="{00000000-0005-0000-0000-00009ACB0000}"/>
    <cellStyle name="SAPBEXstdItemX 4 2 2 2" xfId="53082" xr:uid="{00000000-0005-0000-0000-00009BCB0000}"/>
    <cellStyle name="SAPBEXstdItemX 4 2 2 2 2" xfId="53083" xr:uid="{00000000-0005-0000-0000-00009CCB0000}"/>
    <cellStyle name="SAPBEXstdItemX 4 2 2 3" xfId="53084" xr:uid="{00000000-0005-0000-0000-00009DCB0000}"/>
    <cellStyle name="SAPBEXstdItemX 4 2 2 4" xfId="55297" xr:uid="{CFB7AA95-7C76-457F-8D13-12D8348247E1}"/>
    <cellStyle name="SAPBEXstdItemX 4 2 2 5" xfId="56305" xr:uid="{4C6875B5-EC8E-46EF-BE88-7CCB44AE4367}"/>
    <cellStyle name="SAPBEXstdItemX 4 2 3" xfId="53085" xr:uid="{00000000-0005-0000-0000-00009ECB0000}"/>
    <cellStyle name="SAPBEXstdItemX 4 2 3 2" xfId="53086" xr:uid="{00000000-0005-0000-0000-00009FCB0000}"/>
    <cellStyle name="SAPBEXstdItemX 4 2 4" xfId="53087" xr:uid="{00000000-0005-0000-0000-0000A0CB0000}"/>
    <cellStyle name="SAPBEXstdItemX 4 2 5" xfId="54717" xr:uid="{31FC9604-97EB-44D2-913C-2518C8E34EA3}"/>
    <cellStyle name="SAPBEXstdItemX 4 2 6" xfId="55824" xr:uid="{C773D689-972C-4D36-992A-8403146301CC}"/>
    <cellStyle name="SAPBEXstdItemX 4 3" xfId="53088" xr:uid="{00000000-0005-0000-0000-0000A1CB0000}"/>
    <cellStyle name="SAPBEXstdItemX 4 3 2" xfId="53089" xr:uid="{00000000-0005-0000-0000-0000A2CB0000}"/>
    <cellStyle name="SAPBEXstdItemX 4 3 2 2" xfId="53090" xr:uid="{00000000-0005-0000-0000-0000A3CB0000}"/>
    <cellStyle name="SAPBEXstdItemX 4 3 3" xfId="53091" xr:uid="{00000000-0005-0000-0000-0000A4CB0000}"/>
    <cellStyle name="SAPBEXstdItemX 4 3 4" xfId="55078" xr:uid="{4176C206-5EB9-4378-A51A-35EFF8C2794F}"/>
    <cellStyle name="SAPBEXstdItemX 4 3 5" xfId="56086" xr:uid="{383C71DF-521D-4D37-9717-544A95688CA9}"/>
    <cellStyle name="SAPBEXstdItemX 4 4" xfId="53092" xr:uid="{00000000-0005-0000-0000-0000A5CB0000}"/>
    <cellStyle name="SAPBEXstdItemX 4 5" xfId="54498" xr:uid="{D7EB77D5-D170-4EC7-A1D8-476721F52356}"/>
    <cellStyle name="SAPBEXstdItemX 4 6" xfId="55605" xr:uid="{6847BCAC-144F-4E4D-9BCC-B8D36FBCE4FF}"/>
    <cellStyle name="SAPBEXstdItemX 5" xfId="53093" xr:uid="{00000000-0005-0000-0000-0000A6CB0000}"/>
    <cellStyle name="SAPBEXstdItemX 5 2" xfId="53094" xr:uid="{00000000-0005-0000-0000-0000A7CB0000}"/>
    <cellStyle name="SAPBEXstdItemX 5 2 2" xfId="53095" xr:uid="{00000000-0005-0000-0000-0000A8CB0000}"/>
    <cellStyle name="SAPBEXstdItemX 5 2 2 2" xfId="53096" xr:uid="{00000000-0005-0000-0000-0000A9CB0000}"/>
    <cellStyle name="SAPBEXstdItemX 5 2 3" xfId="53097" xr:uid="{00000000-0005-0000-0000-0000AACB0000}"/>
    <cellStyle name="SAPBEXstdItemX 5 2 4" xfId="55123" xr:uid="{4280ED60-EF32-4E2E-8B93-1255C7094A7E}"/>
    <cellStyle name="SAPBEXstdItemX 5 2 5" xfId="56131" xr:uid="{43DA05A3-25FB-4651-8F07-683608900C11}"/>
    <cellStyle name="SAPBEXstdItemX 5 3" xfId="53098" xr:uid="{00000000-0005-0000-0000-0000ABCB0000}"/>
    <cellStyle name="SAPBEXstdItemX 5 3 2" xfId="53099" xr:uid="{00000000-0005-0000-0000-0000ACCB0000}"/>
    <cellStyle name="SAPBEXstdItemX 5 4" xfId="53100" xr:uid="{00000000-0005-0000-0000-0000ADCB0000}"/>
    <cellStyle name="SAPBEXstdItemX 5 5" xfId="54543" xr:uid="{926C9CC3-892A-4100-B0D0-9162C9C17B73}"/>
    <cellStyle name="SAPBEXstdItemX 5 6" xfId="55650" xr:uid="{63463325-E7BD-4677-8229-A3B45722D81A}"/>
    <cellStyle name="SAPBEXstdItemX 6" xfId="53101" xr:uid="{00000000-0005-0000-0000-0000AECB0000}"/>
    <cellStyle name="SAPBEXstdItemX 6 2" xfId="53102" xr:uid="{00000000-0005-0000-0000-0000AFCB0000}"/>
    <cellStyle name="SAPBEXstdItemX 6 2 2" xfId="53103" xr:uid="{00000000-0005-0000-0000-0000B0CB0000}"/>
    <cellStyle name="SAPBEXstdItemX 6 2 3" xfId="55339" xr:uid="{08BE21F8-09C4-41C8-BD50-7E43CAD8DA0F}"/>
    <cellStyle name="SAPBEXstdItemX 6 2 4" xfId="56338" xr:uid="{0D864BDE-34FC-4574-9EC0-B77E6256E7C1}"/>
    <cellStyle name="SAPBEXstdItemX 6 3" xfId="53104" xr:uid="{00000000-0005-0000-0000-0000B1CB0000}"/>
    <cellStyle name="SAPBEXstdItemX 6 4" xfId="54759" xr:uid="{EC45DC1D-D081-48B2-BC01-57E7726BA08A}"/>
    <cellStyle name="SAPBEXstdItemX 6 5" xfId="55857" xr:uid="{BF0C07CD-8FBD-4AFF-B021-3B7720B8FF1B}"/>
    <cellStyle name="SAPBEXstdItemX 7" xfId="53105" xr:uid="{00000000-0005-0000-0000-0000B2CB0000}"/>
    <cellStyle name="SAPBEXstdItemX 7 2" xfId="55446" xr:uid="{CF053E3E-092E-4F2D-8063-26EA114E8EC7}"/>
    <cellStyle name="SAPBEXstdItemX 7 2 2" xfId="56431" xr:uid="{93B7BE1F-0C50-4B46-B2AD-720E1A24A222}"/>
    <cellStyle name="SAPBEXstdItemX 7 3" xfId="54866" xr:uid="{D4953174-E8E4-4EBB-B543-295225B1041A}"/>
    <cellStyle name="SAPBEXstdItemX 7 4" xfId="55950" xr:uid="{BF487B89-2700-43C8-A050-B0E6CE1CBF5E}"/>
    <cellStyle name="SAPBEXstdItemX 8" xfId="53106" xr:uid="{00000000-0005-0000-0000-0000B3CB0000}"/>
    <cellStyle name="SAPBEXstdItemX 8 2" xfId="55388" xr:uid="{ED901F31-AFC9-4D00-9139-E79BBF4CEB8E}"/>
    <cellStyle name="SAPBEXstdItemX 8 2 2" xfId="56376" xr:uid="{AB712419-4E38-4538-89DE-E269500D9A38}"/>
    <cellStyle name="SAPBEXstdItemX 8 3" xfId="54808" xr:uid="{4036C70B-26DC-44EB-81AB-6F5276294131}"/>
    <cellStyle name="SAPBEXstdItemX 8 4" xfId="55895" xr:uid="{69AC0333-D8D6-48E0-A349-6AB7AA71A30A}"/>
    <cellStyle name="SAPBEXstdItemX 9" xfId="53107" xr:uid="{00000000-0005-0000-0000-0000B4CB0000}"/>
    <cellStyle name="SAPBEXstdItemX 9 2" xfId="54954" xr:uid="{9EDB9CA4-0ECC-4B04-86EF-A160900E9BC9}"/>
    <cellStyle name="SAPBEXstdItemX 9 3" xfId="55989" xr:uid="{02763FDD-6362-485A-A82A-09F00F618457}"/>
    <cellStyle name="SAPBEXtitle" xfId="24834" xr:uid="{00000000-0005-0000-0000-0000B5CB0000}"/>
    <cellStyle name="SAPBEXtitle 10" xfId="24835" xr:uid="{00000000-0005-0000-0000-0000B6CB0000}"/>
    <cellStyle name="SAPBEXtitle 10 2" xfId="24836" xr:uid="{00000000-0005-0000-0000-0000B7CB0000}"/>
    <cellStyle name="SAPBEXtitle 10 2 2" xfId="24837" xr:uid="{00000000-0005-0000-0000-0000B8CB0000}"/>
    <cellStyle name="SAPBEXtitle 10 2 2 2" xfId="24838" xr:uid="{00000000-0005-0000-0000-0000B9CB0000}"/>
    <cellStyle name="SAPBEXtitle 11" xfId="24839" xr:uid="{00000000-0005-0000-0000-0000BACB0000}"/>
    <cellStyle name="SAPBEXtitle 11 2" xfId="24840" xr:uid="{00000000-0005-0000-0000-0000BBCB0000}"/>
    <cellStyle name="SAPBEXtitle 11 2 2" xfId="24841" xr:uid="{00000000-0005-0000-0000-0000BCCB0000}"/>
    <cellStyle name="SAPBEXtitle 11 2 2 2" xfId="24842" xr:uid="{00000000-0005-0000-0000-0000BDCB0000}"/>
    <cellStyle name="SAPBEXtitle 12" xfId="24843" xr:uid="{00000000-0005-0000-0000-0000BECB0000}"/>
    <cellStyle name="SAPBEXtitle 12 2" xfId="24844" xr:uid="{00000000-0005-0000-0000-0000BFCB0000}"/>
    <cellStyle name="SAPBEXtitle 12 2 2" xfId="24845" xr:uid="{00000000-0005-0000-0000-0000C0CB0000}"/>
    <cellStyle name="SAPBEXtitle 12 2 2 2" xfId="24846" xr:uid="{00000000-0005-0000-0000-0000C1CB0000}"/>
    <cellStyle name="SAPBEXtitle 13" xfId="24847" xr:uid="{00000000-0005-0000-0000-0000C2CB0000}"/>
    <cellStyle name="SAPBEXtitle 13 2" xfId="24848" xr:uid="{00000000-0005-0000-0000-0000C3CB0000}"/>
    <cellStyle name="SAPBEXtitle 13 2 2" xfId="24849" xr:uid="{00000000-0005-0000-0000-0000C4CB0000}"/>
    <cellStyle name="SAPBEXtitle 13 2 2 2" xfId="24850" xr:uid="{00000000-0005-0000-0000-0000C5CB0000}"/>
    <cellStyle name="SAPBEXtitle 14" xfId="24851" xr:uid="{00000000-0005-0000-0000-0000C6CB0000}"/>
    <cellStyle name="SAPBEXtitle 14 2" xfId="24852" xr:uid="{00000000-0005-0000-0000-0000C7CB0000}"/>
    <cellStyle name="SAPBEXtitle 14 2 2" xfId="24853" xr:uid="{00000000-0005-0000-0000-0000C8CB0000}"/>
    <cellStyle name="SAPBEXtitle 2" xfId="24854" xr:uid="{00000000-0005-0000-0000-0000C9CB0000}"/>
    <cellStyle name="SAPBEXtitle 2 2" xfId="24855" xr:uid="{00000000-0005-0000-0000-0000CACB0000}"/>
    <cellStyle name="SAPBEXtitle 2 2 2" xfId="24856" xr:uid="{00000000-0005-0000-0000-0000CBCB0000}"/>
    <cellStyle name="SAPBEXtitle 2 2 2 2" xfId="24857" xr:uid="{00000000-0005-0000-0000-0000CCCB0000}"/>
    <cellStyle name="SAPBEXtitle 3" xfId="24858" xr:uid="{00000000-0005-0000-0000-0000CDCB0000}"/>
    <cellStyle name="SAPBEXtitle 3 2" xfId="24859" xr:uid="{00000000-0005-0000-0000-0000CECB0000}"/>
    <cellStyle name="SAPBEXtitle 3 2 2" xfId="24860" xr:uid="{00000000-0005-0000-0000-0000CFCB0000}"/>
    <cellStyle name="SAPBEXtitle 3 2 2 2" xfId="24861" xr:uid="{00000000-0005-0000-0000-0000D0CB0000}"/>
    <cellStyle name="SAPBEXtitle 4" xfId="24862" xr:uid="{00000000-0005-0000-0000-0000D1CB0000}"/>
    <cellStyle name="SAPBEXtitle 4 2" xfId="24863" xr:uid="{00000000-0005-0000-0000-0000D2CB0000}"/>
    <cellStyle name="SAPBEXtitle 4 2 2" xfId="24864" xr:uid="{00000000-0005-0000-0000-0000D3CB0000}"/>
    <cellStyle name="SAPBEXtitle 4 2 2 2" xfId="24865" xr:uid="{00000000-0005-0000-0000-0000D4CB0000}"/>
    <cellStyle name="SAPBEXtitle 5" xfId="24866" xr:uid="{00000000-0005-0000-0000-0000D5CB0000}"/>
    <cellStyle name="SAPBEXtitle 5 2" xfId="24867" xr:uid="{00000000-0005-0000-0000-0000D6CB0000}"/>
    <cellStyle name="SAPBEXtitle 5 2 2" xfId="24868" xr:uid="{00000000-0005-0000-0000-0000D7CB0000}"/>
    <cellStyle name="SAPBEXtitle 5 2 2 2" xfId="24869" xr:uid="{00000000-0005-0000-0000-0000D8CB0000}"/>
    <cellStyle name="SAPBEXtitle 6" xfId="24870" xr:uid="{00000000-0005-0000-0000-0000D9CB0000}"/>
    <cellStyle name="SAPBEXtitle 6 2" xfId="24871" xr:uid="{00000000-0005-0000-0000-0000DACB0000}"/>
    <cellStyle name="SAPBEXtitle 6 2 2" xfId="24872" xr:uid="{00000000-0005-0000-0000-0000DBCB0000}"/>
    <cellStyle name="SAPBEXtitle 6 2 2 2" xfId="24873" xr:uid="{00000000-0005-0000-0000-0000DCCB0000}"/>
    <cellStyle name="SAPBEXtitle 7" xfId="24874" xr:uid="{00000000-0005-0000-0000-0000DDCB0000}"/>
    <cellStyle name="SAPBEXtitle 7 2" xfId="24875" xr:uid="{00000000-0005-0000-0000-0000DECB0000}"/>
    <cellStyle name="SAPBEXtitle 7 2 2" xfId="24876" xr:uid="{00000000-0005-0000-0000-0000DFCB0000}"/>
    <cellStyle name="SAPBEXtitle 7 2 2 2" xfId="24877" xr:uid="{00000000-0005-0000-0000-0000E0CB0000}"/>
    <cellStyle name="SAPBEXtitle 8" xfId="24878" xr:uid="{00000000-0005-0000-0000-0000E1CB0000}"/>
    <cellStyle name="SAPBEXtitle 8 2" xfId="24879" xr:uid="{00000000-0005-0000-0000-0000E2CB0000}"/>
    <cellStyle name="SAPBEXtitle 8 2 2" xfId="24880" xr:uid="{00000000-0005-0000-0000-0000E3CB0000}"/>
    <cellStyle name="SAPBEXtitle 8 2 2 2" xfId="24881" xr:uid="{00000000-0005-0000-0000-0000E4CB0000}"/>
    <cellStyle name="SAPBEXtitle 9" xfId="24882" xr:uid="{00000000-0005-0000-0000-0000E5CB0000}"/>
    <cellStyle name="SAPBEXtitle 9 2" xfId="24883" xr:uid="{00000000-0005-0000-0000-0000E6CB0000}"/>
    <cellStyle name="SAPBEXtitle 9 2 2" xfId="24884" xr:uid="{00000000-0005-0000-0000-0000E7CB0000}"/>
    <cellStyle name="SAPBEXtitle 9 2 2 2" xfId="24885" xr:uid="{00000000-0005-0000-0000-0000E8CB0000}"/>
    <cellStyle name="SAPBEXtitle_AFE Structure" xfId="24886" xr:uid="{00000000-0005-0000-0000-0000E9CB0000}"/>
    <cellStyle name="SAPBEXundefined" xfId="24887" xr:uid="{00000000-0005-0000-0000-0000EACB0000}"/>
    <cellStyle name="SAPBEXundefined 10" xfId="54370" xr:uid="{A0E3836D-2E03-4FE0-AA38-542E8384558D}"/>
    <cellStyle name="SAPBEXundefined 11" xfId="55509" xr:uid="{AADC3F43-F652-4CED-9FCE-15E4EC6BCAF5}"/>
    <cellStyle name="SAPBEXundefined 2" xfId="24888" xr:uid="{00000000-0005-0000-0000-0000EBCB0000}"/>
    <cellStyle name="SAPBEXundefined 2 2" xfId="24889" xr:uid="{00000000-0005-0000-0000-0000ECCB0000}"/>
    <cellStyle name="SAPBEXundefined 2 2 2" xfId="24890" xr:uid="{00000000-0005-0000-0000-0000EDCB0000}"/>
    <cellStyle name="SAPBEXundefined 2 2 2 2" xfId="24891" xr:uid="{00000000-0005-0000-0000-0000EECB0000}"/>
    <cellStyle name="SAPBEXundefined 2 2 2 2 2" xfId="53108" xr:uid="{00000000-0005-0000-0000-0000EFCB0000}"/>
    <cellStyle name="SAPBEXundefined 2 2 2 2 2 2" xfId="53109" xr:uid="{00000000-0005-0000-0000-0000F0CB0000}"/>
    <cellStyle name="SAPBEXundefined 2 2 2 2 2 2 2" xfId="53110" xr:uid="{00000000-0005-0000-0000-0000F1CB0000}"/>
    <cellStyle name="SAPBEXundefined 2 2 2 2 2 3" xfId="53111" xr:uid="{00000000-0005-0000-0000-0000F2CB0000}"/>
    <cellStyle name="SAPBEXundefined 2 2 2 2 3" xfId="53112" xr:uid="{00000000-0005-0000-0000-0000F3CB0000}"/>
    <cellStyle name="SAPBEXundefined 2 2 2 2 3 2" xfId="53113" xr:uid="{00000000-0005-0000-0000-0000F4CB0000}"/>
    <cellStyle name="SAPBEXundefined 2 2 2 2 4" xfId="53114" xr:uid="{00000000-0005-0000-0000-0000F5CB0000}"/>
    <cellStyle name="SAPBEXundefined 2 2 2 3" xfId="53115" xr:uid="{00000000-0005-0000-0000-0000F6CB0000}"/>
    <cellStyle name="SAPBEXundefined 2 2 2 3 2" xfId="53116" xr:uid="{00000000-0005-0000-0000-0000F7CB0000}"/>
    <cellStyle name="SAPBEXundefined 2 2 2 3 2 2" xfId="53117" xr:uid="{00000000-0005-0000-0000-0000F8CB0000}"/>
    <cellStyle name="SAPBEXundefined 2 2 2 3 3" xfId="53118" xr:uid="{00000000-0005-0000-0000-0000F9CB0000}"/>
    <cellStyle name="SAPBEXundefined 2 2 2 4" xfId="53119" xr:uid="{00000000-0005-0000-0000-0000FACB0000}"/>
    <cellStyle name="SAPBEXundefined 2 2 2 5" xfId="55237" xr:uid="{C2F390F7-BC44-4328-8BD9-6C8C0E1AD2EF}"/>
    <cellStyle name="SAPBEXundefined 2 2 2 6" xfId="56245" xr:uid="{60EAA6AD-3B81-4D2E-8A8C-8A5D9B9A0F45}"/>
    <cellStyle name="SAPBEXundefined 2 2 3" xfId="24892" xr:uid="{00000000-0005-0000-0000-0000FBCB0000}"/>
    <cellStyle name="SAPBEXundefined 2 2 3 2" xfId="53120" xr:uid="{00000000-0005-0000-0000-0000FCCB0000}"/>
    <cellStyle name="SAPBEXundefined 2 2 3 2 2" xfId="53121" xr:uid="{00000000-0005-0000-0000-0000FDCB0000}"/>
    <cellStyle name="SAPBEXundefined 2 2 3 2 2 2" xfId="53122" xr:uid="{00000000-0005-0000-0000-0000FECB0000}"/>
    <cellStyle name="SAPBEXundefined 2 2 3 2 3" xfId="53123" xr:uid="{00000000-0005-0000-0000-0000FFCB0000}"/>
    <cellStyle name="SAPBEXundefined 2 2 3 3" xfId="53124" xr:uid="{00000000-0005-0000-0000-000000CC0000}"/>
    <cellStyle name="SAPBEXundefined 2 2 3 3 2" xfId="53125" xr:uid="{00000000-0005-0000-0000-000001CC0000}"/>
    <cellStyle name="SAPBEXundefined 2 2 3 4" xfId="53126" xr:uid="{00000000-0005-0000-0000-000002CC0000}"/>
    <cellStyle name="SAPBEXundefined 2 2 4" xfId="53127" xr:uid="{00000000-0005-0000-0000-000003CC0000}"/>
    <cellStyle name="SAPBEXundefined 2 2 4 2" xfId="53128" xr:uid="{00000000-0005-0000-0000-000004CC0000}"/>
    <cellStyle name="SAPBEXundefined 2 2 4 2 2" xfId="53129" xr:uid="{00000000-0005-0000-0000-000005CC0000}"/>
    <cellStyle name="SAPBEXundefined 2 2 4 3" xfId="53130" xr:uid="{00000000-0005-0000-0000-000006CC0000}"/>
    <cellStyle name="SAPBEXundefined 2 2 5" xfId="53131" xr:uid="{00000000-0005-0000-0000-000007CC0000}"/>
    <cellStyle name="SAPBEXundefined 2 2 6" xfId="54657" xr:uid="{B9EBD3B6-ACF8-41E8-B988-1D647046B0EB}"/>
    <cellStyle name="SAPBEXundefined 2 2 7" xfId="55764" xr:uid="{2F5DA134-BCEC-47AF-9BCA-B10F757AE420}"/>
    <cellStyle name="SAPBEXundefined 2 3" xfId="24893" xr:uid="{00000000-0005-0000-0000-000008CC0000}"/>
    <cellStyle name="SAPBEXundefined 2 3 2" xfId="53132" xr:uid="{00000000-0005-0000-0000-000009CC0000}"/>
    <cellStyle name="SAPBEXundefined 2 3 2 2" xfId="53133" xr:uid="{00000000-0005-0000-0000-00000ACC0000}"/>
    <cellStyle name="SAPBEXundefined 2 3 2 2 2" xfId="53134" xr:uid="{00000000-0005-0000-0000-00000BCC0000}"/>
    <cellStyle name="SAPBEXundefined 2 3 2 2 2 2" xfId="53135" xr:uid="{00000000-0005-0000-0000-00000CCC0000}"/>
    <cellStyle name="SAPBEXundefined 2 3 2 2 3" xfId="53136" xr:uid="{00000000-0005-0000-0000-00000DCC0000}"/>
    <cellStyle name="SAPBEXundefined 2 3 2 3" xfId="53137" xr:uid="{00000000-0005-0000-0000-00000ECC0000}"/>
    <cellStyle name="SAPBEXundefined 2 3 2 3 2" xfId="53138" xr:uid="{00000000-0005-0000-0000-00000FCC0000}"/>
    <cellStyle name="SAPBEXundefined 2 3 2 4" xfId="53139" xr:uid="{00000000-0005-0000-0000-000010CC0000}"/>
    <cellStyle name="SAPBEXundefined 2 3 2 5" xfId="55280" xr:uid="{1999F3E5-62E2-4932-B0E9-BF52C647C881}"/>
    <cellStyle name="SAPBEXundefined 2 3 2 6" xfId="56288" xr:uid="{B754527E-CFCD-42E1-BA37-D59E46034512}"/>
    <cellStyle name="SAPBEXundefined 2 3 3" xfId="53140" xr:uid="{00000000-0005-0000-0000-000011CC0000}"/>
    <cellStyle name="SAPBEXundefined 2 3 3 2" xfId="53141" xr:uid="{00000000-0005-0000-0000-000012CC0000}"/>
    <cellStyle name="SAPBEXundefined 2 3 3 2 2" xfId="53142" xr:uid="{00000000-0005-0000-0000-000013CC0000}"/>
    <cellStyle name="SAPBEXundefined 2 3 3 3" xfId="53143" xr:uid="{00000000-0005-0000-0000-000014CC0000}"/>
    <cellStyle name="SAPBEXundefined 2 3 4" xfId="53144" xr:uid="{00000000-0005-0000-0000-000015CC0000}"/>
    <cellStyle name="SAPBEXundefined 2 3 5" xfId="54700" xr:uid="{CC9DEFC6-D519-44C6-A4F8-AEB2D07F11A4}"/>
    <cellStyle name="SAPBEXundefined 2 3 6" xfId="55807" xr:uid="{5E76E67F-CF35-4D39-8FFC-973F991124F8}"/>
    <cellStyle name="SAPBEXundefined 2 4" xfId="24894" xr:uid="{00000000-0005-0000-0000-000016CC0000}"/>
    <cellStyle name="SAPBEXundefined 2 4 2" xfId="53145" xr:uid="{00000000-0005-0000-0000-000017CC0000}"/>
    <cellStyle name="SAPBEXundefined 2 4 2 2" xfId="53146" xr:uid="{00000000-0005-0000-0000-000018CC0000}"/>
    <cellStyle name="SAPBEXundefined 2 4 2 2 2" xfId="53147" xr:uid="{00000000-0005-0000-0000-000019CC0000}"/>
    <cellStyle name="SAPBEXundefined 2 4 2 3" xfId="53148" xr:uid="{00000000-0005-0000-0000-00001ACC0000}"/>
    <cellStyle name="SAPBEXundefined 2 4 3" xfId="53149" xr:uid="{00000000-0005-0000-0000-00001BCC0000}"/>
    <cellStyle name="SAPBEXundefined 2 4 3 2" xfId="53150" xr:uid="{00000000-0005-0000-0000-00001CCC0000}"/>
    <cellStyle name="SAPBEXundefined 2 4 4" xfId="53151" xr:uid="{00000000-0005-0000-0000-00001DCC0000}"/>
    <cellStyle name="SAPBEXundefined 2 4 5" xfId="55059" xr:uid="{AA065C9E-78BF-471E-B71D-59246AF036C4}"/>
    <cellStyle name="SAPBEXundefined 2 4 6" xfId="56069" xr:uid="{E3513A61-BDE0-4491-9911-AA77091BBABA}"/>
    <cellStyle name="SAPBEXundefined 2 5" xfId="53152" xr:uid="{00000000-0005-0000-0000-00001ECC0000}"/>
    <cellStyle name="SAPBEXundefined 2 5 2" xfId="53153" xr:uid="{00000000-0005-0000-0000-00001FCC0000}"/>
    <cellStyle name="SAPBEXundefined 2 5 2 2" xfId="53154" xr:uid="{00000000-0005-0000-0000-000020CC0000}"/>
    <cellStyle name="SAPBEXundefined 2 5 3" xfId="53155" xr:uid="{00000000-0005-0000-0000-000021CC0000}"/>
    <cellStyle name="SAPBEXundefined 2 6" xfId="53156" xr:uid="{00000000-0005-0000-0000-000022CC0000}"/>
    <cellStyle name="SAPBEXundefined 2 7" xfId="54479" xr:uid="{C5CEA678-0138-4AC6-BDEF-CF89DF6C945C}"/>
    <cellStyle name="SAPBEXundefined 2 8" xfId="55588" xr:uid="{B4B861D0-52DB-40DC-9D33-1550B6B403BD}"/>
    <cellStyle name="SAPBEXundefined 3" xfId="24895" xr:uid="{00000000-0005-0000-0000-000023CC0000}"/>
    <cellStyle name="SAPBEXundefined 3 2" xfId="24896" xr:uid="{00000000-0005-0000-0000-000024CC0000}"/>
    <cellStyle name="SAPBEXundefined 3 2 2" xfId="24897" xr:uid="{00000000-0005-0000-0000-000025CC0000}"/>
    <cellStyle name="SAPBEXundefined 3 2 2 2" xfId="53157" xr:uid="{00000000-0005-0000-0000-000026CC0000}"/>
    <cellStyle name="SAPBEXundefined 3 2 2 2 2" xfId="53158" xr:uid="{00000000-0005-0000-0000-000027CC0000}"/>
    <cellStyle name="SAPBEXundefined 3 2 2 2 2 2" xfId="53159" xr:uid="{00000000-0005-0000-0000-000028CC0000}"/>
    <cellStyle name="SAPBEXundefined 3 2 2 2 3" xfId="53160" xr:uid="{00000000-0005-0000-0000-000029CC0000}"/>
    <cellStyle name="SAPBEXundefined 3 2 2 3" xfId="53161" xr:uid="{00000000-0005-0000-0000-00002ACC0000}"/>
    <cellStyle name="SAPBEXundefined 3 2 2 3 2" xfId="53162" xr:uid="{00000000-0005-0000-0000-00002BCC0000}"/>
    <cellStyle name="SAPBEXundefined 3 2 2 4" xfId="53163" xr:uid="{00000000-0005-0000-0000-00002CCC0000}"/>
    <cellStyle name="SAPBEXundefined 3 2 2 5" xfId="55195" xr:uid="{B6539D6F-C12A-4686-8A80-4F3E9608B92E}"/>
    <cellStyle name="SAPBEXundefined 3 2 2 6" xfId="56203" xr:uid="{1EE5DE55-10D5-45B9-B653-7F34B28AA6CC}"/>
    <cellStyle name="SAPBEXundefined 3 2 3" xfId="53164" xr:uid="{00000000-0005-0000-0000-00002DCC0000}"/>
    <cellStyle name="SAPBEXundefined 3 2 3 2" xfId="53165" xr:uid="{00000000-0005-0000-0000-00002ECC0000}"/>
    <cellStyle name="SAPBEXundefined 3 2 3 2 2" xfId="53166" xr:uid="{00000000-0005-0000-0000-00002FCC0000}"/>
    <cellStyle name="SAPBEXundefined 3 2 3 3" xfId="53167" xr:uid="{00000000-0005-0000-0000-000030CC0000}"/>
    <cellStyle name="SAPBEXundefined 3 2 4" xfId="53168" xr:uid="{00000000-0005-0000-0000-000031CC0000}"/>
    <cellStyle name="SAPBEXundefined 3 2 5" xfId="54615" xr:uid="{3BD682C1-3807-4B81-A9E1-B8F0031839C8}"/>
    <cellStyle name="SAPBEXundefined 3 2 6" xfId="55722" xr:uid="{24002153-0453-4784-A5D9-AD147550A2CF}"/>
    <cellStyle name="SAPBEXundefined 3 3" xfId="24898" xr:uid="{00000000-0005-0000-0000-000032CC0000}"/>
    <cellStyle name="SAPBEXundefined 3 3 2" xfId="53169" xr:uid="{00000000-0005-0000-0000-000033CC0000}"/>
    <cellStyle name="SAPBEXundefined 3 3 2 2" xfId="53170" xr:uid="{00000000-0005-0000-0000-000034CC0000}"/>
    <cellStyle name="SAPBEXundefined 3 3 2 2 2" xfId="53171" xr:uid="{00000000-0005-0000-0000-000035CC0000}"/>
    <cellStyle name="SAPBEXundefined 3 3 2 3" xfId="53172" xr:uid="{00000000-0005-0000-0000-000036CC0000}"/>
    <cellStyle name="SAPBEXundefined 3 3 2 4" xfId="55137" xr:uid="{4A8D0C40-4C2E-4D20-9D3C-733D2054476F}"/>
    <cellStyle name="SAPBEXundefined 3 3 2 5" xfId="56145" xr:uid="{4FD8981C-F9EC-4A32-AE97-F24906FE7170}"/>
    <cellStyle name="SAPBEXundefined 3 3 3" xfId="53173" xr:uid="{00000000-0005-0000-0000-000037CC0000}"/>
    <cellStyle name="SAPBEXundefined 3 3 3 2" xfId="53174" xr:uid="{00000000-0005-0000-0000-000038CC0000}"/>
    <cellStyle name="SAPBEXundefined 3 3 4" xfId="53175" xr:uid="{00000000-0005-0000-0000-000039CC0000}"/>
    <cellStyle name="SAPBEXundefined 3 3 5" xfId="54557" xr:uid="{5691CF1C-0C91-4A93-87E4-0A4C2452E352}"/>
    <cellStyle name="SAPBEXundefined 3 3 6" xfId="55664" xr:uid="{F23FE362-38A6-44C6-A44F-978D68645425}"/>
    <cellStyle name="SAPBEXundefined 3 4" xfId="53176" xr:uid="{00000000-0005-0000-0000-00003ACC0000}"/>
    <cellStyle name="SAPBEXundefined 3 4 2" xfId="53177" xr:uid="{00000000-0005-0000-0000-00003BCC0000}"/>
    <cellStyle name="SAPBEXundefined 3 4 2 2" xfId="53178" xr:uid="{00000000-0005-0000-0000-00003CCC0000}"/>
    <cellStyle name="SAPBEXundefined 3 4 3" xfId="53179" xr:uid="{00000000-0005-0000-0000-00003DCC0000}"/>
    <cellStyle name="SAPBEXundefined 3 4 4" xfId="55009" xr:uid="{E71E8578-A736-489A-B16E-F90B76F40115}"/>
    <cellStyle name="SAPBEXundefined 3 4 5" xfId="56025" xr:uid="{5FE3962F-0543-400C-BA84-CE98B25D9600}"/>
    <cellStyle name="SAPBEXundefined 3 5" xfId="53180" xr:uid="{00000000-0005-0000-0000-00003ECC0000}"/>
    <cellStyle name="SAPBEXundefined 3 6" xfId="54429" xr:uid="{8FB21646-9032-4A67-9D8A-C2CAB20475B4}"/>
    <cellStyle name="SAPBEXundefined 3 7" xfId="55544" xr:uid="{16D1A3D7-58E2-43A1-834D-AFB5157275F3}"/>
    <cellStyle name="SAPBEXundefined 4" xfId="24899" xr:uid="{00000000-0005-0000-0000-00003FCC0000}"/>
    <cellStyle name="SAPBEXundefined 4 2" xfId="24900" xr:uid="{00000000-0005-0000-0000-000040CC0000}"/>
    <cellStyle name="SAPBEXundefined 4 2 2" xfId="53181" xr:uid="{00000000-0005-0000-0000-000041CC0000}"/>
    <cellStyle name="SAPBEXundefined 4 2 2 2" xfId="53182" xr:uid="{00000000-0005-0000-0000-000042CC0000}"/>
    <cellStyle name="SAPBEXundefined 4 2 2 2 2" xfId="53183" xr:uid="{00000000-0005-0000-0000-000043CC0000}"/>
    <cellStyle name="SAPBEXundefined 4 2 2 3" xfId="53184" xr:uid="{00000000-0005-0000-0000-000044CC0000}"/>
    <cellStyle name="SAPBEXundefined 4 2 2 4" xfId="55298" xr:uid="{5E35F023-8A63-4358-99E6-9C89D657BCE5}"/>
    <cellStyle name="SAPBEXundefined 4 2 2 5" xfId="56306" xr:uid="{F001FA91-98AD-4465-855B-E92F7E9C50AB}"/>
    <cellStyle name="SAPBEXundefined 4 2 3" xfId="53185" xr:uid="{00000000-0005-0000-0000-000045CC0000}"/>
    <cellStyle name="SAPBEXundefined 4 2 3 2" xfId="53186" xr:uid="{00000000-0005-0000-0000-000046CC0000}"/>
    <cellStyle name="SAPBEXundefined 4 2 4" xfId="53187" xr:uid="{00000000-0005-0000-0000-000047CC0000}"/>
    <cellStyle name="SAPBEXundefined 4 2 5" xfId="54718" xr:uid="{621FE9A2-B240-4043-95A0-5DA4D155CB42}"/>
    <cellStyle name="SAPBEXundefined 4 2 6" xfId="55825" xr:uid="{F8C76D3C-9FE0-465D-BFAB-5A0158F4B9CF}"/>
    <cellStyle name="SAPBEXundefined 4 3" xfId="53188" xr:uid="{00000000-0005-0000-0000-000048CC0000}"/>
    <cellStyle name="SAPBEXundefined 4 3 2" xfId="53189" xr:uid="{00000000-0005-0000-0000-000049CC0000}"/>
    <cellStyle name="SAPBEXundefined 4 3 2 2" xfId="53190" xr:uid="{00000000-0005-0000-0000-00004ACC0000}"/>
    <cellStyle name="SAPBEXundefined 4 3 3" xfId="53191" xr:uid="{00000000-0005-0000-0000-00004BCC0000}"/>
    <cellStyle name="SAPBEXundefined 4 3 4" xfId="55079" xr:uid="{AF939C6B-C998-4CD7-BDA0-3133E92B390E}"/>
    <cellStyle name="SAPBEXundefined 4 3 5" xfId="56087" xr:uid="{1729C918-8481-4413-8CEC-FDAD140355FC}"/>
    <cellStyle name="SAPBEXundefined 4 4" xfId="53192" xr:uid="{00000000-0005-0000-0000-00004CCC0000}"/>
    <cellStyle name="SAPBEXundefined 4 5" xfId="54499" xr:uid="{D22669E7-8644-4D8C-BFFE-04694590F3B0}"/>
    <cellStyle name="SAPBEXundefined 4 6" xfId="55606" xr:uid="{058C9F61-6189-4ED1-BA9D-47D61BDF5D66}"/>
    <cellStyle name="SAPBEXundefined 5" xfId="53193" xr:uid="{00000000-0005-0000-0000-00004DCC0000}"/>
    <cellStyle name="SAPBEXundefined 5 2" xfId="53194" xr:uid="{00000000-0005-0000-0000-00004ECC0000}"/>
    <cellStyle name="SAPBEXundefined 5 2 2" xfId="53195" xr:uid="{00000000-0005-0000-0000-00004FCC0000}"/>
    <cellStyle name="SAPBEXundefined 5 2 2 2" xfId="53196" xr:uid="{00000000-0005-0000-0000-000050CC0000}"/>
    <cellStyle name="SAPBEXundefined 5 2 3" xfId="53197" xr:uid="{00000000-0005-0000-0000-000051CC0000}"/>
    <cellStyle name="SAPBEXundefined 5 2 4" xfId="55122" xr:uid="{F4266597-2ED7-4C02-BADA-7FFECE1825A7}"/>
    <cellStyle name="SAPBEXundefined 5 2 5" xfId="56130" xr:uid="{83BFB978-94EA-472B-98D3-3FBB3AE34C5A}"/>
    <cellStyle name="SAPBEXundefined 5 3" xfId="53198" xr:uid="{00000000-0005-0000-0000-000052CC0000}"/>
    <cellStyle name="SAPBEXundefined 5 3 2" xfId="53199" xr:uid="{00000000-0005-0000-0000-000053CC0000}"/>
    <cellStyle name="SAPBEXundefined 5 4" xfId="53200" xr:uid="{00000000-0005-0000-0000-000054CC0000}"/>
    <cellStyle name="SAPBEXundefined 5 5" xfId="54542" xr:uid="{1AE9453E-960D-4A27-9867-0CDC48AB9786}"/>
    <cellStyle name="SAPBEXundefined 5 6" xfId="55649" xr:uid="{68308A06-4729-4199-A010-686F8DECF312}"/>
    <cellStyle name="SAPBEXundefined 6" xfId="53201" xr:uid="{00000000-0005-0000-0000-000055CC0000}"/>
    <cellStyle name="SAPBEXundefined 6 2" xfId="53202" xr:uid="{00000000-0005-0000-0000-000056CC0000}"/>
    <cellStyle name="SAPBEXundefined 6 2 2" xfId="53203" xr:uid="{00000000-0005-0000-0000-000057CC0000}"/>
    <cellStyle name="SAPBEXundefined 6 2 3" xfId="55420" xr:uid="{DFA0840A-7AC9-4E1E-B66D-8EB9F48B08D2}"/>
    <cellStyle name="SAPBEXundefined 6 2 4" xfId="56405" xr:uid="{277A93AE-1558-4609-B258-9A9424F16D53}"/>
    <cellStyle name="SAPBEXundefined 6 3" xfId="53204" xr:uid="{00000000-0005-0000-0000-000058CC0000}"/>
    <cellStyle name="SAPBEXundefined 6 4" xfId="54840" xr:uid="{BD2B50C6-E41C-4B03-83B0-E9E1B6EF6993}"/>
    <cellStyle name="SAPBEXundefined 6 5" xfId="55924" xr:uid="{D265FD60-F6E0-488A-B445-E95D191FABE8}"/>
    <cellStyle name="SAPBEXundefined 7" xfId="53205" xr:uid="{00000000-0005-0000-0000-000059CC0000}"/>
    <cellStyle name="SAPBEXundefined 7 2" xfId="55448" xr:uid="{D4BF9705-C02B-4D9B-8445-FC1BC846CFA4}"/>
    <cellStyle name="SAPBEXundefined 7 2 2" xfId="56433" xr:uid="{26DC7477-EF46-40BA-A051-108F4E0179B5}"/>
    <cellStyle name="SAPBEXundefined 7 3" xfId="54868" xr:uid="{762B5D79-E2E4-4883-802C-109770C2B9EF}"/>
    <cellStyle name="SAPBEXundefined 7 4" xfId="55952" xr:uid="{C355542A-3CE9-4AC0-BB4E-E035467E1960}"/>
    <cellStyle name="SAPBEXundefined 8" xfId="53206" xr:uid="{00000000-0005-0000-0000-00005ACC0000}"/>
    <cellStyle name="SAPBEXundefined 8 2" xfId="55441" xr:uid="{0F45AE3E-8BA8-4D69-8D4A-41187D26D0CC}"/>
    <cellStyle name="SAPBEXundefined 8 2 2" xfId="56426" xr:uid="{433C4877-FEA2-4AC8-9807-E7E82C581B14}"/>
    <cellStyle name="SAPBEXundefined 8 3" xfId="54861" xr:uid="{F79BADB2-E106-4354-9727-3C8AE07115FE}"/>
    <cellStyle name="SAPBEXundefined 8 4" xfId="55945" xr:uid="{257810EC-52E5-4DDA-A704-0E694DCBC66D}"/>
    <cellStyle name="SAPBEXundefined 9" xfId="54955" xr:uid="{2824D922-942A-44B3-851B-EB97399207A0}"/>
    <cellStyle name="SAPBEXundefined 9 2" xfId="55990" xr:uid="{469DBBB3-C149-4256-90B8-E02C699F628A}"/>
    <cellStyle name="Satisfaisant" xfId="24901" xr:uid="{00000000-0005-0000-0000-00005BCC0000}"/>
    <cellStyle name="Satisfaisant 2" xfId="24902" xr:uid="{00000000-0005-0000-0000-00005CCC0000}"/>
    <cellStyle name="Satisfaisant 2 2" xfId="24903" xr:uid="{00000000-0005-0000-0000-00005DCC0000}"/>
    <cellStyle name="Satisfaisant 2 2 2" xfId="24904" xr:uid="{00000000-0005-0000-0000-00005ECC0000}"/>
    <cellStyle name="Scenario" xfId="53207" xr:uid="{00000000-0005-0000-0000-00005FCC0000}"/>
    <cellStyle name="SEM-BPS-key" xfId="24905" xr:uid="{00000000-0005-0000-0000-000060CC0000}"/>
    <cellStyle name="SEM-BPS-key 2" xfId="24906" xr:uid="{00000000-0005-0000-0000-000061CC0000}"/>
    <cellStyle name="SEM-BPS-key 2 2" xfId="24907" xr:uid="{00000000-0005-0000-0000-000062CC0000}"/>
    <cellStyle name="SEM-BPS-key 2 2 2" xfId="24908" xr:uid="{00000000-0005-0000-0000-000063CC0000}"/>
    <cellStyle name="Shaded" xfId="53208" xr:uid="{00000000-0005-0000-0000-000064CC0000}"/>
    <cellStyle name="Shading - Heavy" xfId="24909" xr:uid="{00000000-0005-0000-0000-000065CC0000}"/>
    <cellStyle name="Shading - Light" xfId="24910" xr:uid="{00000000-0005-0000-0000-000066CC0000}"/>
    <cellStyle name="Shading - Medium" xfId="24911" xr:uid="{00000000-0005-0000-0000-000067CC0000}"/>
    <cellStyle name="Sheet Title" xfId="24912" xr:uid="{00000000-0005-0000-0000-000068CC0000}"/>
    <cellStyle name="Sheet Title 2" xfId="24913" xr:uid="{00000000-0005-0000-0000-000069CC0000}"/>
    <cellStyle name="Sheet Title 2 2" xfId="24914" xr:uid="{00000000-0005-0000-0000-00006ACC0000}"/>
    <cellStyle name="Sheet Title 2 2 2" xfId="24915" xr:uid="{00000000-0005-0000-0000-00006BCC0000}"/>
    <cellStyle name="Sheet Title 3" xfId="53209" xr:uid="{00000000-0005-0000-0000-00006CCC0000}"/>
    <cellStyle name="Sheet Title 4" xfId="53210" xr:uid="{00000000-0005-0000-0000-00006DCC0000}"/>
    <cellStyle name="Sortie" xfId="24916" xr:uid="{00000000-0005-0000-0000-00006ECC0000}"/>
    <cellStyle name="Sortie 2" xfId="24917" xr:uid="{00000000-0005-0000-0000-00006FCC0000}"/>
    <cellStyle name="Sortie 2 2" xfId="24918" xr:uid="{00000000-0005-0000-0000-000070CC0000}"/>
    <cellStyle name="Sortie 2 2 2" xfId="24919" xr:uid="{00000000-0005-0000-0000-000071CC0000}"/>
    <cellStyle name="Spaces-2" xfId="24920" xr:uid="{00000000-0005-0000-0000-000072CC0000}"/>
    <cellStyle name="Spaces-4" xfId="24921" xr:uid="{00000000-0005-0000-0000-000073CC0000}"/>
    <cellStyle name="Spaces-6" xfId="24922" xr:uid="{00000000-0005-0000-0000-000074CC0000}"/>
    <cellStyle name="SPOl" xfId="24923" xr:uid="{00000000-0005-0000-0000-000075CC0000}"/>
    <cellStyle name="SPOl 2" xfId="24924" xr:uid="{00000000-0005-0000-0000-000076CC0000}"/>
    <cellStyle name="SPOl 2 2" xfId="24925" xr:uid="{00000000-0005-0000-0000-000077CC0000}"/>
    <cellStyle name="SPOl 2 3" xfId="24926" xr:uid="{00000000-0005-0000-0000-000078CC0000}"/>
    <cellStyle name="SPOl 2 3 2" xfId="24927" xr:uid="{00000000-0005-0000-0000-000079CC0000}"/>
    <cellStyle name="SPOl 2 4" xfId="24928" xr:uid="{00000000-0005-0000-0000-00007ACC0000}"/>
    <cellStyle name="SPOl 3" xfId="24929" xr:uid="{00000000-0005-0000-0000-00007BCC0000}"/>
    <cellStyle name="SPOl 4" xfId="24930" xr:uid="{00000000-0005-0000-0000-00007CCC0000}"/>
    <cellStyle name="SPOl 4 2" xfId="24931" xr:uid="{00000000-0005-0000-0000-00007DCC0000}"/>
    <cellStyle name="Standaard_Sheet1" xfId="53211" xr:uid="{00000000-0005-0000-0000-00007ECC0000}"/>
    <cellStyle name="Standard_KGF Carrier Serv. - Umsatzgen." xfId="53212" xr:uid="{00000000-0005-0000-0000-00007FCC0000}"/>
    <cellStyle name="static" xfId="53213" xr:uid="{00000000-0005-0000-0000-000080CC0000}"/>
    <cellStyle name="static 2" xfId="53214" xr:uid="{00000000-0005-0000-0000-000081CC0000}"/>
    <cellStyle name="static 2 2" xfId="53215" xr:uid="{00000000-0005-0000-0000-000082CC0000}"/>
    <cellStyle name="static 3" xfId="53216" xr:uid="{00000000-0005-0000-0000-000083CC0000}"/>
    <cellStyle name="static 4" xfId="53217" xr:uid="{00000000-0005-0000-0000-000084CC0000}"/>
    <cellStyle name="Style 1" xfId="24932" xr:uid="{00000000-0005-0000-0000-000085CC0000}"/>
    <cellStyle name="Style 1 10" xfId="53218" xr:uid="{00000000-0005-0000-0000-000086CC0000}"/>
    <cellStyle name="Style 1 2" xfId="24933" xr:uid="{00000000-0005-0000-0000-000087CC0000}"/>
    <cellStyle name="Style 1 2 2" xfId="24934" xr:uid="{00000000-0005-0000-0000-000088CC0000}"/>
    <cellStyle name="Style 1 2 2 2" xfId="24935" xr:uid="{00000000-0005-0000-0000-000089CC0000}"/>
    <cellStyle name="Style 1 2 2 2 2" xfId="24936" xr:uid="{00000000-0005-0000-0000-00008ACC0000}"/>
    <cellStyle name="Style 1 2 2 2 2 2" xfId="24937" xr:uid="{00000000-0005-0000-0000-00008BCC0000}"/>
    <cellStyle name="Style 1 2 3" xfId="24938" xr:uid="{00000000-0005-0000-0000-00008CCC0000}"/>
    <cellStyle name="Style 1 2 3 2" xfId="24939" xr:uid="{00000000-0005-0000-0000-00008DCC0000}"/>
    <cellStyle name="Style 1 2 3 2 2" xfId="24940" xr:uid="{00000000-0005-0000-0000-00008ECC0000}"/>
    <cellStyle name="Style 1 2 3 2 2 2" xfId="24941" xr:uid="{00000000-0005-0000-0000-00008FCC0000}"/>
    <cellStyle name="Style 1 2 4" xfId="24942" xr:uid="{00000000-0005-0000-0000-000090CC0000}"/>
    <cellStyle name="Style 1 2 5" xfId="24943" xr:uid="{00000000-0005-0000-0000-000091CC0000}"/>
    <cellStyle name="Style 1 2 5 2" xfId="24944" xr:uid="{00000000-0005-0000-0000-000092CC0000}"/>
    <cellStyle name="Style 1 2 5 2 2" xfId="24945" xr:uid="{00000000-0005-0000-0000-000093CC0000}"/>
    <cellStyle name="Style 1 2 6" xfId="53219" xr:uid="{00000000-0005-0000-0000-000094CC0000}"/>
    <cellStyle name="Style 1 3" xfId="24946" xr:uid="{00000000-0005-0000-0000-000095CC0000}"/>
    <cellStyle name="Style 1 3 2" xfId="24947" xr:uid="{00000000-0005-0000-0000-000096CC0000}"/>
    <cellStyle name="Style 1 3 2 2" xfId="24948" xr:uid="{00000000-0005-0000-0000-000097CC0000}"/>
    <cellStyle name="Style 1 3 2 2 2" xfId="24949" xr:uid="{00000000-0005-0000-0000-000098CC0000}"/>
    <cellStyle name="Style 1 3 2 3" xfId="53220" xr:uid="{00000000-0005-0000-0000-000099CC0000}"/>
    <cellStyle name="Style 1 3 3" xfId="24950" xr:uid="{00000000-0005-0000-0000-00009ACC0000}"/>
    <cellStyle name="Style 1 3 3 2" xfId="53221" xr:uid="{00000000-0005-0000-0000-00009BCC0000}"/>
    <cellStyle name="Style 1 3 4" xfId="24951" xr:uid="{00000000-0005-0000-0000-00009CCC0000}"/>
    <cellStyle name="Style 1 4" xfId="24952" xr:uid="{00000000-0005-0000-0000-00009DCC0000}"/>
    <cellStyle name="Style 1 4 2" xfId="24953" xr:uid="{00000000-0005-0000-0000-00009ECC0000}"/>
    <cellStyle name="Style 1 4 2 2" xfId="53222" xr:uid="{00000000-0005-0000-0000-00009FCC0000}"/>
    <cellStyle name="Style 1 4 2 2 2" xfId="53223" xr:uid="{00000000-0005-0000-0000-0000A0CC0000}"/>
    <cellStyle name="Style 1 4 2 3" xfId="53224" xr:uid="{00000000-0005-0000-0000-0000A1CC0000}"/>
    <cellStyle name="Style 1 4 3" xfId="24954" xr:uid="{00000000-0005-0000-0000-0000A2CC0000}"/>
    <cellStyle name="Style 1 4 3 2" xfId="24955" xr:uid="{00000000-0005-0000-0000-0000A3CC0000}"/>
    <cellStyle name="Style 1 4 4" xfId="24956" xr:uid="{00000000-0005-0000-0000-0000A4CC0000}"/>
    <cellStyle name="Style 1 5" xfId="24957" xr:uid="{00000000-0005-0000-0000-0000A5CC0000}"/>
    <cellStyle name="Style 1 5 2" xfId="53225" xr:uid="{00000000-0005-0000-0000-0000A6CC0000}"/>
    <cellStyle name="Style 1 6" xfId="53226" xr:uid="{00000000-0005-0000-0000-0000A7CC0000}"/>
    <cellStyle name="Style 1 7" xfId="53227" xr:uid="{00000000-0005-0000-0000-0000A8CC0000}"/>
    <cellStyle name="Style 1 8" xfId="53228" xr:uid="{00000000-0005-0000-0000-0000A9CC0000}"/>
    <cellStyle name="Style 1 9" xfId="53229" xr:uid="{00000000-0005-0000-0000-0000AACC0000}"/>
    <cellStyle name="Style 21" xfId="24958" xr:uid="{00000000-0005-0000-0000-0000ABCC0000}"/>
    <cellStyle name="Style 21 2" xfId="24959" xr:uid="{00000000-0005-0000-0000-0000ACCC0000}"/>
    <cellStyle name="Style 21 2 2" xfId="24960" xr:uid="{00000000-0005-0000-0000-0000ADCC0000}"/>
    <cellStyle name="Style 21 2 3" xfId="24961" xr:uid="{00000000-0005-0000-0000-0000AECC0000}"/>
    <cellStyle name="Style 21 2 3 2" xfId="24962" xr:uid="{00000000-0005-0000-0000-0000AFCC0000}"/>
    <cellStyle name="Style 21 2 4" xfId="24963" xr:uid="{00000000-0005-0000-0000-0000B0CC0000}"/>
    <cellStyle name="Style 21 3" xfId="24964" xr:uid="{00000000-0005-0000-0000-0000B1CC0000}"/>
    <cellStyle name="Style 21 4" xfId="24965" xr:uid="{00000000-0005-0000-0000-0000B2CC0000}"/>
    <cellStyle name="Style 21 4 2" xfId="24966" xr:uid="{00000000-0005-0000-0000-0000B3CC0000}"/>
    <cellStyle name="Style 21_Appendix Data" xfId="24967" xr:uid="{00000000-0005-0000-0000-0000B4CC0000}"/>
    <cellStyle name="Style 22" xfId="24968" xr:uid="{00000000-0005-0000-0000-0000B5CC0000}"/>
    <cellStyle name="Style 22 2" xfId="24969" xr:uid="{00000000-0005-0000-0000-0000B6CC0000}"/>
    <cellStyle name="Style 22 2 2" xfId="24970" xr:uid="{00000000-0005-0000-0000-0000B7CC0000}"/>
    <cellStyle name="Style 22 2 3" xfId="24971" xr:uid="{00000000-0005-0000-0000-0000B8CC0000}"/>
    <cellStyle name="Style 22 2 3 2" xfId="24972" xr:uid="{00000000-0005-0000-0000-0000B9CC0000}"/>
    <cellStyle name="Style 22 2 4" xfId="24973" xr:uid="{00000000-0005-0000-0000-0000BACC0000}"/>
    <cellStyle name="Style 22 3" xfId="24974" xr:uid="{00000000-0005-0000-0000-0000BBCC0000}"/>
    <cellStyle name="Style 22 4" xfId="24975" xr:uid="{00000000-0005-0000-0000-0000BCCC0000}"/>
    <cellStyle name="Style 22 4 2" xfId="24976" xr:uid="{00000000-0005-0000-0000-0000BDCC0000}"/>
    <cellStyle name="Style 22_Appendix Data" xfId="24977" xr:uid="{00000000-0005-0000-0000-0000BECC0000}"/>
    <cellStyle name="Style 23" xfId="24978" xr:uid="{00000000-0005-0000-0000-0000BFCC0000}"/>
    <cellStyle name="Style 23 2" xfId="24979" xr:uid="{00000000-0005-0000-0000-0000C0CC0000}"/>
    <cellStyle name="Style 23 2 2" xfId="24980" xr:uid="{00000000-0005-0000-0000-0000C1CC0000}"/>
    <cellStyle name="Style 23 2 2 2" xfId="24981" xr:uid="{00000000-0005-0000-0000-0000C2CC0000}"/>
    <cellStyle name="Style 23 2 3" xfId="24982" xr:uid="{00000000-0005-0000-0000-0000C3CC0000}"/>
    <cellStyle name="Style 23 2 3 2" xfId="24983" xr:uid="{00000000-0005-0000-0000-0000C4CC0000}"/>
    <cellStyle name="Style 23 2 3 3" xfId="24984" xr:uid="{00000000-0005-0000-0000-0000C5CC0000}"/>
    <cellStyle name="Style 23 2 4" xfId="24985" xr:uid="{00000000-0005-0000-0000-0000C6CC0000}"/>
    <cellStyle name="Style 23 3" xfId="24986" xr:uid="{00000000-0005-0000-0000-0000C7CC0000}"/>
    <cellStyle name="Style 23 3 2" xfId="24987" xr:uid="{00000000-0005-0000-0000-0000C8CC0000}"/>
    <cellStyle name="Style 23 3 2 2" xfId="24988" xr:uid="{00000000-0005-0000-0000-0000C9CC0000}"/>
    <cellStyle name="Style 23 3 3" xfId="24989" xr:uid="{00000000-0005-0000-0000-0000CACC0000}"/>
    <cellStyle name="Style 23 4" xfId="24990" xr:uid="{00000000-0005-0000-0000-0000CBCC0000}"/>
    <cellStyle name="Style 23 4 2" xfId="24991" xr:uid="{00000000-0005-0000-0000-0000CCCC0000}"/>
    <cellStyle name="Style 23 5" xfId="24992" xr:uid="{00000000-0005-0000-0000-0000CDCC0000}"/>
    <cellStyle name="Style 23 5 2" xfId="24993" xr:uid="{00000000-0005-0000-0000-0000CECC0000}"/>
    <cellStyle name="Style 24" xfId="24994" xr:uid="{00000000-0005-0000-0000-0000CFCC0000}"/>
    <cellStyle name="Style 24 2" xfId="24995" xr:uid="{00000000-0005-0000-0000-0000D0CC0000}"/>
    <cellStyle name="Style 24 2 2" xfId="24996" xr:uid="{00000000-0005-0000-0000-0000D1CC0000}"/>
    <cellStyle name="Style 24 2 2 2" xfId="24997" xr:uid="{00000000-0005-0000-0000-0000D2CC0000}"/>
    <cellStyle name="Style 24 2 3" xfId="24998" xr:uid="{00000000-0005-0000-0000-0000D3CC0000}"/>
    <cellStyle name="Style 24 2 3 2" xfId="24999" xr:uid="{00000000-0005-0000-0000-0000D4CC0000}"/>
    <cellStyle name="Style 24 2 3 3" xfId="25000" xr:uid="{00000000-0005-0000-0000-0000D5CC0000}"/>
    <cellStyle name="Style 24 2 4" xfId="25001" xr:uid="{00000000-0005-0000-0000-0000D6CC0000}"/>
    <cellStyle name="Style 24 3" xfId="25002" xr:uid="{00000000-0005-0000-0000-0000D7CC0000}"/>
    <cellStyle name="Style 24 3 2" xfId="25003" xr:uid="{00000000-0005-0000-0000-0000D8CC0000}"/>
    <cellStyle name="Style 24 3 2 2" xfId="25004" xr:uid="{00000000-0005-0000-0000-0000D9CC0000}"/>
    <cellStyle name="Style 24 3 3" xfId="25005" xr:uid="{00000000-0005-0000-0000-0000DACC0000}"/>
    <cellStyle name="Style 24 4" xfId="25006" xr:uid="{00000000-0005-0000-0000-0000DBCC0000}"/>
    <cellStyle name="Style 24 4 2" xfId="25007" xr:uid="{00000000-0005-0000-0000-0000DCCC0000}"/>
    <cellStyle name="Style 24 5" xfId="25008" xr:uid="{00000000-0005-0000-0000-0000DDCC0000}"/>
    <cellStyle name="Style 24 5 2" xfId="25009" xr:uid="{00000000-0005-0000-0000-0000DECC0000}"/>
    <cellStyle name="Style 25" xfId="25010" xr:uid="{00000000-0005-0000-0000-0000DFCC0000}"/>
    <cellStyle name="Style 25 2" xfId="25011" xr:uid="{00000000-0005-0000-0000-0000E0CC0000}"/>
    <cellStyle name="Style 25 2 2" xfId="25012" xr:uid="{00000000-0005-0000-0000-0000E1CC0000}"/>
    <cellStyle name="Style 25 2 2 2" xfId="25013" xr:uid="{00000000-0005-0000-0000-0000E2CC0000}"/>
    <cellStyle name="Style 25 2 3" xfId="25014" xr:uid="{00000000-0005-0000-0000-0000E3CC0000}"/>
    <cellStyle name="Style 25 2 3 2" xfId="25015" xr:uid="{00000000-0005-0000-0000-0000E4CC0000}"/>
    <cellStyle name="Style 25 2 3 3" xfId="25016" xr:uid="{00000000-0005-0000-0000-0000E5CC0000}"/>
    <cellStyle name="Style 25 2 4" xfId="25017" xr:uid="{00000000-0005-0000-0000-0000E6CC0000}"/>
    <cellStyle name="Style 25 3" xfId="25018" xr:uid="{00000000-0005-0000-0000-0000E7CC0000}"/>
    <cellStyle name="Style 25 3 2" xfId="25019" xr:uid="{00000000-0005-0000-0000-0000E8CC0000}"/>
    <cellStyle name="Style 25 3 2 2" xfId="25020" xr:uid="{00000000-0005-0000-0000-0000E9CC0000}"/>
    <cellStyle name="Style 25 3 3" xfId="25021" xr:uid="{00000000-0005-0000-0000-0000EACC0000}"/>
    <cellStyle name="Style 25 4" xfId="25022" xr:uid="{00000000-0005-0000-0000-0000EBCC0000}"/>
    <cellStyle name="Style 25 4 2" xfId="25023" xr:uid="{00000000-0005-0000-0000-0000ECCC0000}"/>
    <cellStyle name="Style 25 5" xfId="25024" xr:uid="{00000000-0005-0000-0000-0000EDCC0000}"/>
    <cellStyle name="Style 25 5 2" xfId="25025" xr:uid="{00000000-0005-0000-0000-0000EECC0000}"/>
    <cellStyle name="Style 26" xfId="25026" xr:uid="{00000000-0005-0000-0000-0000EFCC0000}"/>
    <cellStyle name="Style 26 2" xfId="25027" xr:uid="{00000000-0005-0000-0000-0000F0CC0000}"/>
    <cellStyle name="Style 26 2 2" xfId="25028" xr:uid="{00000000-0005-0000-0000-0000F1CC0000}"/>
    <cellStyle name="Style 26 2 2 2" xfId="25029" xr:uid="{00000000-0005-0000-0000-0000F2CC0000}"/>
    <cellStyle name="Style 26 2 3" xfId="25030" xr:uid="{00000000-0005-0000-0000-0000F3CC0000}"/>
    <cellStyle name="Style 26 2 3 2" xfId="25031" xr:uid="{00000000-0005-0000-0000-0000F4CC0000}"/>
    <cellStyle name="Style 26 2 3 3" xfId="25032" xr:uid="{00000000-0005-0000-0000-0000F5CC0000}"/>
    <cellStyle name="Style 26 2 4" xfId="25033" xr:uid="{00000000-0005-0000-0000-0000F6CC0000}"/>
    <cellStyle name="Style 26 3" xfId="25034" xr:uid="{00000000-0005-0000-0000-0000F7CC0000}"/>
    <cellStyle name="Style 26 3 2" xfId="25035" xr:uid="{00000000-0005-0000-0000-0000F8CC0000}"/>
    <cellStyle name="Style 26 3 2 2" xfId="25036" xr:uid="{00000000-0005-0000-0000-0000F9CC0000}"/>
    <cellStyle name="Style 26 3 3" xfId="25037" xr:uid="{00000000-0005-0000-0000-0000FACC0000}"/>
    <cellStyle name="Style 26 4" xfId="25038" xr:uid="{00000000-0005-0000-0000-0000FBCC0000}"/>
    <cellStyle name="Style 26 4 2" xfId="25039" xr:uid="{00000000-0005-0000-0000-0000FCCC0000}"/>
    <cellStyle name="Style 26 5" xfId="25040" xr:uid="{00000000-0005-0000-0000-0000FDCC0000}"/>
    <cellStyle name="Style 26 5 2" xfId="25041" xr:uid="{00000000-0005-0000-0000-0000FECC0000}"/>
    <cellStyle name="Style 27" xfId="25042" xr:uid="{00000000-0005-0000-0000-0000FFCC0000}"/>
    <cellStyle name="Style 27 2" xfId="25043" xr:uid="{00000000-0005-0000-0000-000000CD0000}"/>
    <cellStyle name="Style 27 2 2" xfId="25044" xr:uid="{00000000-0005-0000-0000-000001CD0000}"/>
    <cellStyle name="Style 27 2 2 2" xfId="25045" xr:uid="{00000000-0005-0000-0000-000002CD0000}"/>
    <cellStyle name="Style 27 2 3" xfId="25046" xr:uid="{00000000-0005-0000-0000-000003CD0000}"/>
    <cellStyle name="Style 27 2 3 2" xfId="25047" xr:uid="{00000000-0005-0000-0000-000004CD0000}"/>
    <cellStyle name="Style 27 2 3 3" xfId="25048" xr:uid="{00000000-0005-0000-0000-000005CD0000}"/>
    <cellStyle name="Style 27 2 4" xfId="25049" xr:uid="{00000000-0005-0000-0000-000006CD0000}"/>
    <cellStyle name="Style 27 3" xfId="25050" xr:uid="{00000000-0005-0000-0000-000007CD0000}"/>
    <cellStyle name="Style 27 3 2" xfId="25051" xr:uid="{00000000-0005-0000-0000-000008CD0000}"/>
    <cellStyle name="Style 27 3 2 2" xfId="25052" xr:uid="{00000000-0005-0000-0000-000009CD0000}"/>
    <cellStyle name="Style 27 3 3" xfId="25053" xr:uid="{00000000-0005-0000-0000-00000ACD0000}"/>
    <cellStyle name="Style 27 4" xfId="25054" xr:uid="{00000000-0005-0000-0000-00000BCD0000}"/>
    <cellStyle name="Style 27 4 2" xfId="25055" xr:uid="{00000000-0005-0000-0000-00000CCD0000}"/>
    <cellStyle name="Style 27 5" xfId="25056" xr:uid="{00000000-0005-0000-0000-00000DCD0000}"/>
    <cellStyle name="Style 27 5 2" xfId="25057" xr:uid="{00000000-0005-0000-0000-00000ECD0000}"/>
    <cellStyle name="Style 28" xfId="25058" xr:uid="{00000000-0005-0000-0000-00000FCD0000}"/>
    <cellStyle name="Style 28 2" xfId="25059" xr:uid="{00000000-0005-0000-0000-000010CD0000}"/>
    <cellStyle name="Style 28 2 2" xfId="25060" xr:uid="{00000000-0005-0000-0000-000011CD0000}"/>
    <cellStyle name="Style 28 2 2 2" xfId="25061" xr:uid="{00000000-0005-0000-0000-000012CD0000}"/>
    <cellStyle name="Style 28 2 3" xfId="25062" xr:uid="{00000000-0005-0000-0000-000013CD0000}"/>
    <cellStyle name="Style 28 2 3 2" xfId="25063" xr:uid="{00000000-0005-0000-0000-000014CD0000}"/>
    <cellStyle name="Style 28 2 3 3" xfId="25064" xr:uid="{00000000-0005-0000-0000-000015CD0000}"/>
    <cellStyle name="Style 28 2 4" xfId="25065" xr:uid="{00000000-0005-0000-0000-000016CD0000}"/>
    <cellStyle name="Style 28 3" xfId="25066" xr:uid="{00000000-0005-0000-0000-000017CD0000}"/>
    <cellStyle name="Style 28 3 2" xfId="25067" xr:uid="{00000000-0005-0000-0000-000018CD0000}"/>
    <cellStyle name="Style 28 3 2 2" xfId="25068" xr:uid="{00000000-0005-0000-0000-000019CD0000}"/>
    <cellStyle name="Style 28 3 3" xfId="25069" xr:uid="{00000000-0005-0000-0000-00001ACD0000}"/>
    <cellStyle name="Style 28 4" xfId="25070" xr:uid="{00000000-0005-0000-0000-00001BCD0000}"/>
    <cellStyle name="Style 28 4 2" xfId="25071" xr:uid="{00000000-0005-0000-0000-00001CCD0000}"/>
    <cellStyle name="Style 28 5" xfId="25072" xr:uid="{00000000-0005-0000-0000-00001DCD0000}"/>
    <cellStyle name="Style 28 5 2" xfId="25073" xr:uid="{00000000-0005-0000-0000-00001ECD0000}"/>
    <cellStyle name="Style 29" xfId="25074" xr:uid="{00000000-0005-0000-0000-00001FCD0000}"/>
    <cellStyle name="Style 29 2" xfId="25075" xr:uid="{00000000-0005-0000-0000-000020CD0000}"/>
    <cellStyle name="Style 29 2 2" xfId="25076" xr:uid="{00000000-0005-0000-0000-000021CD0000}"/>
    <cellStyle name="Style 29 2 2 2" xfId="25077" xr:uid="{00000000-0005-0000-0000-000022CD0000}"/>
    <cellStyle name="Style 29 2 3" xfId="25078" xr:uid="{00000000-0005-0000-0000-000023CD0000}"/>
    <cellStyle name="Style 29 2 3 2" xfId="25079" xr:uid="{00000000-0005-0000-0000-000024CD0000}"/>
    <cellStyle name="Style 29 2 3 3" xfId="25080" xr:uid="{00000000-0005-0000-0000-000025CD0000}"/>
    <cellStyle name="Style 29 2 4" xfId="25081" xr:uid="{00000000-0005-0000-0000-000026CD0000}"/>
    <cellStyle name="Style 29 3" xfId="25082" xr:uid="{00000000-0005-0000-0000-000027CD0000}"/>
    <cellStyle name="Style 29 3 2" xfId="25083" xr:uid="{00000000-0005-0000-0000-000028CD0000}"/>
    <cellStyle name="Style 29 3 2 2" xfId="25084" xr:uid="{00000000-0005-0000-0000-000029CD0000}"/>
    <cellStyle name="Style 29 3 3" xfId="25085" xr:uid="{00000000-0005-0000-0000-00002ACD0000}"/>
    <cellStyle name="Style 29 4" xfId="25086" xr:uid="{00000000-0005-0000-0000-00002BCD0000}"/>
    <cellStyle name="Style 29 4 2" xfId="25087" xr:uid="{00000000-0005-0000-0000-00002CCD0000}"/>
    <cellStyle name="Style 29 5" xfId="25088" xr:uid="{00000000-0005-0000-0000-00002DCD0000}"/>
    <cellStyle name="Style 29 5 2" xfId="25089" xr:uid="{00000000-0005-0000-0000-00002ECD0000}"/>
    <cellStyle name="Style 30" xfId="25090" xr:uid="{00000000-0005-0000-0000-00002FCD0000}"/>
    <cellStyle name="Style 30 2" xfId="25091" xr:uid="{00000000-0005-0000-0000-000030CD0000}"/>
    <cellStyle name="Style 30 2 2" xfId="25092" xr:uid="{00000000-0005-0000-0000-000031CD0000}"/>
    <cellStyle name="Style 30 2 2 2" xfId="25093" xr:uid="{00000000-0005-0000-0000-000032CD0000}"/>
    <cellStyle name="Style 30 2 3" xfId="25094" xr:uid="{00000000-0005-0000-0000-000033CD0000}"/>
    <cellStyle name="Style 30 2 3 2" xfId="25095" xr:uid="{00000000-0005-0000-0000-000034CD0000}"/>
    <cellStyle name="Style 30 2 3 3" xfId="25096" xr:uid="{00000000-0005-0000-0000-000035CD0000}"/>
    <cellStyle name="Style 30 2 4" xfId="25097" xr:uid="{00000000-0005-0000-0000-000036CD0000}"/>
    <cellStyle name="Style 30 3" xfId="25098" xr:uid="{00000000-0005-0000-0000-000037CD0000}"/>
    <cellStyle name="Style 30 3 2" xfId="25099" xr:uid="{00000000-0005-0000-0000-000038CD0000}"/>
    <cellStyle name="Style 30 3 2 2" xfId="25100" xr:uid="{00000000-0005-0000-0000-000039CD0000}"/>
    <cellStyle name="Style 30 3 3" xfId="25101" xr:uid="{00000000-0005-0000-0000-00003ACD0000}"/>
    <cellStyle name="Style 30 4" xfId="25102" xr:uid="{00000000-0005-0000-0000-00003BCD0000}"/>
    <cellStyle name="Style 30 4 2" xfId="25103" xr:uid="{00000000-0005-0000-0000-00003CCD0000}"/>
    <cellStyle name="Style 30 5" xfId="25104" xr:uid="{00000000-0005-0000-0000-00003DCD0000}"/>
    <cellStyle name="Style 30 5 2" xfId="25105" xr:uid="{00000000-0005-0000-0000-00003ECD0000}"/>
    <cellStyle name="Style 31" xfId="25106" xr:uid="{00000000-0005-0000-0000-00003FCD0000}"/>
    <cellStyle name="Style 31 2" xfId="25107" xr:uid="{00000000-0005-0000-0000-000040CD0000}"/>
    <cellStyle name="Style 31 2 2" xfId="25108" xr:uid="{00000000-0005-0000-0000-000041CD0000}"/>
    <cellStyle name="Style 31 2 2 2" xfId="25109" xr:uid="{00000000-0005-0000-0000-000042CD0000}"/>
    <cellStyle name="Style 31 2 3" xfId="25110" xr:uid="{00000000-0005-0000-0000-000043CD0000}"/>
    <cellStyle name="Style 31 2 3 2" xfId="25111" xr:uid="{00000000-0005-0000-0000-000044CD0000}"/>
    <cellStyle name="Style 31 2 3 3" xfId="25112" xr:uid="{00000000-0005-0000-0000-000045CD0000}"/>
    <cellStyle name="Style 31 2 4" xfId="25113" xr:uid="{00000000-0005-0000-0000-000046CD0000}"/>
    <cellStyle name="Style 31 3" xfId="25114" xr:uid="{00000000-0005-0000-0000-000047CD0000}"/>
    <cellStyle name="Style 31 3 2" xfId="25115" xr:uid="{00000000-0005-0000-0000-000048CD0000}"/>
    <cellStyle name="Style 31 3 2 2" xfId="25116" xr:uid="{00000000-0005-0000-0000-000049CD0000}"/>
    <cellStyle name="Style 31 3 3" xfId="25117" xr:uid="{00000000-0005-0000-0000-00004ACD0000}"/>
    <cellStyle name="Style 31 4" xfId="25118" xr:uid="{00000000-0005-0000-0000-00004BCD0000}"/>
    <cellStyle name="Style 31 4 2" xfId="25119" xr:uid="{00000000-0005-0000-0000-00004CCD0000}"/>
    <cellStyle name="Style 31 5" xfId="25120" xr:uid="{00000000-0005-0000-0000-00004DCD0000}"/>
    <cellStyle name="Style 31 5 2" xfId="25121" xr:uid="{00000000-0005-0000-0000-00004ECD0000}"/>
    <cellStyle name="Style 32" xfId="25122" xr:uid="{00000000-0005-0000-0000-00004FCD0000}"/>
    <cellStyle name="Style 32 2" xfId="25123" xr:uid="{00000000-0005-0000-0000-000050CD0000}"/>
    <cellStyle name="Style 32 2 2" xfId="25124" xr:uid="{00000000-0005-0000-0000-000051CD0000}"/>
    <cellStyle name="Style 32 2 2 2" xfId="25125" xr:uid="{00000000-0005-0000-0000-000052CD0000}"/>
    <cellStyle name="Style 32 2 3" xfId="25126" xr:uid="{00000000-0005-0000-0000-000053CD0000}"/>
    <cellStyle name="Style 32 2 3 2" xfId="25127" xr:uid="{00000000-0005-0000-0000-000054CD0000}"/>
    <cellStyle name="Style 32 2 3 3" xfId="25128" xr:uid="{00000000-0005-0000-0000-000055CD0000}"/>
    <cellStyle name="Style 32 2 4" xfId="25129" xr:uid="{00000000-0005-0000-0000-000056CD0000}"/>
    <cellStyle name="Style 32 3" xfId="25130" xr:uid="{00000000-0005-0000-0000-000057CD0000}"/>
    <cellStyle name="Style 32 3 2" xfId="25131" xr:uid="{00000000-0005-0000-0000-000058CD0000}"/>
    <cellStyle name="Style 32 3 2 2" xfId="25132" xr:uid="{00000000-0005-0000-0000-000059CD0000}"/>
    <cellStyle name="Style 32 3 3" xfId="25133" xr:uid="{00000000-0005-0000-0000-00005ACD0000}"/>
    <cellStyle name="Style 32 4" xfId="25134" xr:uid="{00000000-0005-0000-0000-00005BCD0000}"/>
    <cellStyle name="Style 32 4 2" xfId="25135" xr:uid="{00000000-0005-0000-0000-00005CCD0000}"/>
    <cellStyle name="Style 32 5" xfId="25136" xr:uid="{00000000-0005-0000-0000-00005DCD0000}"/>
    <cellStyle name="Style 32 5 2" xfId="25137" xr:uid="{00000000-0005-0000-0000-00005ECD0000}"/>
    <cellStyle name="Style 33" xfId="25138" xr:uid="{00000000-0005-0000-0000-00005FCD0000}"/>
    <cellStyle name="Style 33 2" xfId="25139" xr:uid="{00000000-0005-0000-0000-000060CD0000}"/>
    <cellStyle name="Style 33 2 2" xfId="25140" xr:uid="{00000000-0005-0000-0000-000061CD0000}"/>
    <cellStyle name="Style 33 2 3" xfId="25141" xr:uid="{00000000-0005-0000-0000-000062CD0000}"/>
    <cellStyle name="Style 33 2 3 2" xfId="25142" xr:uid="{00000000-0005-0000-0000-000063CD0000}"/>
    <cellStyle name="Style 33 2 4" xfId="25143" xr:uid="{00000000-0005-0000-0000-000064CD0000}"/>
    <cellStyle name="Style 33 3" xfId="25144" xr:uid="{00000000-0005-0000-0000-000065CD0000}"/>
    <cellStyle name="Style 33 4" xfId="25145" xr:uid="{00000000-0005-0000-0000-000066CD0000}"/>
    <cellStyle name="Style 33 4 2" xfId="25146" xr:uid="{00000000-0005-0000-0000-000067CD0000}"/>
    <cellStyle name="Style 33_Appendix Data" xfId="25147" xr:uid="{00000000-0005-0000-0000-000068CD0000}"/>
    <cellStyle name="Style 34" xfId="25148" xr:uid="{00000000-0005-0000-0000-000069CD0000}"/>
    <cellStyle name="Style 34 2" xfId="25149" xr:uid="{00000000-0005-0000-0000-00006ACD0000}"/>
    <cellStyle name="Style 34 2 2" xfId="25150" xr:uid="{00000000-0005-0000-0000-00006BCD0000}"/>
    <cellStyle name="Style 34 2 3" xfId="25151" xr:uid="{00000000-0005-0000-0000-00006CCD0000}"/>
    <cellStyle name="Style 34 2 3 2" xfId="25152" xr:uid="{00000000-0005-0000-0000-00006DCD0000}"/>
    <cellStyle name="Style 34 2 4" xfId="25153" xr:uid="{00000000-0005-0000-0000-00006ECD0000}"/>
    <cellStyle name="Style 34 3" xfId="25154" xr:uid="{00000000-0005-0000-0000-00006FCD0000}"/>
    <cellStyle name="Style 34 4" xfId="25155" xr:uid="{00000000-0005-0000-0000-000070CD0000}"/>
    <cellStyle name="Style 34 4 2" xfId="25156" xr:uid="{00000000-0005-0000-0000-000071CD0000}"/>
    <cellStyle name="Style 34_Appendix Data" xfId="25157" xr:uid="{00000000-0005-0000-0000-000072CD0000}"/>
    <cellStyle name="Style 35" xfId="25158" xr:uid="{00000000-0005-0000-0000-000073CD0000}"/>
    <cellStyle name="Style 35 2" xfId="25159" xr:uid="{00000000-0005-0000-0000-000074CD0000}"/>
    <cellStyle name="Style 35 2 2" xfId="25160" xr:uid="{00000000-0005-0000-0000-000075CD0000}"/>
    <cellStyle name="Style 35 2 3" xfId="25161" xr:uid="{00000000-0005-0000-0000-000076CD0000}"/>
    <cellStyle name="Style 35 2 3 2" xfId="25162" xr:uid="{00000000-0005-0000-0000-000077CD0000}"/>
    <cellStyle name="Style 35 2 4" xfId="25163" xr:uid="{00000000-0005-0000-0000-000078CD0000}"/>
    <cellStyle name="Style 35 3" xfId="25164" xr:uid="{00000000-0005-0000-0000-000079CD0000}"/>
    <cellStyle name="Style 35 4" xfId="25165" xr:uid="{00000000-0005-0000-0000-00007ACD0000}"/>
    <cellStyle name="Style 35 4 2" xfId="25166" xr:uid="{00000000-0005-0000-0000-00007BCD0000}"/>
    <cellStyle name="Style 35_Appendix Data" xfId="25167" xr:uid="{00000000-0005-0000-0000-00007CCD0000}"/>
    <cellStyle name="Style1" xfId="25168" xr:uid="{00000000-0005-0000-0000-00007DCD0000}"/>
    <cellStyle name="Style1 2" xfId="25169" xr:uid="{00000000-0005-0000-0000-00007ECD0000}"/>
    <cellStyle name="Style1 2 2" xfId="25170" xr:uid="{00000000-0005-0000-0000-00007FCD0000}"/>
    <cellStyle name="Style1 2 2 2" xfId="25171" xr:uid="{00000000-0005-0000-0000-000080CD0000}"/>
    <cellStyle name="Style1 2 3" xfId="25172" xr:uid="{00000000-0005-0000-0000-000081CD0000}"/>
    <cellStyle name="Style1 2 3 2" xfId="25173" xr:uid="{00000000-0005-0000-0000-000082CD0000}"/>
    <cellStyle name="Style1 2 4" xfId="25174" xr:uid="{00000000-0005-0000-0000-000083CD0000}"/>
    <cellStyle name="Style1 3" xfId="25175" xr:uid="{00000000-0005-0000-0000-000084CD0000}"/>
    <cellStyle name="Style1 3 2" xfId="25176" xr:uid="{00000000-0005-0000-0000-000085CD0000}"/>
    <cellStyle name="Style1 4" xfId="25177" xr:uid="{00000000-0005-0000-0000-000086CD0000}"/>
    <cellStyle name="Style1 4 2" xfId="25178" xr:uid="{00000000-0005-0000-0000-000087CD0000}"/>
    <cellStyle name="Style1 5" xfId="25179" xr:uid="{00000000-0005-0000-0000-000088CD0000}"/>
    <cellStyle name="SubHeading" xfId="53230" xr:uid="{00000000-0005-0000-0000-000089CD0000}"/>
    <cellStyle name="SubHeading 2" xfId="53231" xr:uid="{00000000-0005-0000-0000-00008ACD0000}"/>
    <cellStyle name="SubsidTitle" xfId="53232" xr:uid="{00000000-0005-0000-0000-00008BCD0000}"/>
    <cellStyle name="SubsidTitle 2" xfId="53233" xr:uid="{00000000-0005-0000-0000-00008CCD0000}"/>
    <cellStyle name="Subtitle" xfId="25180" xr:uid="{00000000-0005-0000-0000-00008DCD0000}"/>
    <cellStyle name="Subtitle 2" xfId="25181" xr:uid="{00000000-0005-0000-0000-00008ECD0000}"/>
    <cellStyle name="Subtitle 2 2" xfId="25182" xr:uid="{00000000-0005-0000-0000-00008FCD0000}"/>
    <cellStyle name="Subtitle 2 2 2" xfId="25183" xr:uid="{00000000-0005-0000-0000-000090CD0000}"/>
    <cellStyle name="Subtotal" xfId="53234" xr:uid="{00000000-0005-0000-0000-000091CD0000}"/>
    <cellStyle name="Subtotal 2" xfId="53235" xr:uid="{00000000-0005-0000-0000-000092CD0000}"/>
    <cellStyle name="Subtotal 2 2" xfId="53236" xr:uid="{00000000-0005-0000-0000-000093CD0000}"/>
    <cellStyle name="Subtotal 3" xfId="53237" xr:uid="{00000000-0005-0000-0000-000094CD0000}"/>
    <cellStyle name="Subtotal 4" xfId="53238" xr:uid="{00000000-0005-0000-0000-000095CD0000}"/>
    <cellStyle name="Table Col Head" xfId="53239" xr:uid="{00000000-0005-0000-0000-000096CD0000}"/>
    <cellStyle name="Table Head" xfId="25184" xr:uid="{00000000-0005-0000-0000-000097CD0000}"/>
    <cellStyle name="Table Head 2" xfId="25185" xr:uid="{00000000-0005-0000-0000-000098CD0000}"/>
    <cellStyle name="Table Head 2 2" xfId="25186" xr:uid="{00000000-0005-0000-0000-000099CD0000}"/>
    <cellStyle name="Table Head 2 2 2" xfId="25187" xr:uid="{00000000-0005-0000-0000-00009ACD0000}"/>
    <cellStyle name="Table Head Aligned" xfId="25188" xr:uid="{00000000-0005-0000-0000-00009BCD0000}"/>
    <cellStyle name="Table Head Aligned 2" xfId="25189" xr:uid="{00000000-0005-0000-0000-00009CCD0000}"/>
    <cellStyle name="Table Head Aligned 2 2" xfId="25190" xr:uid="{00000000-0005-0000-0000-00009DCD0000}"/>
    <cellStyle name="Table Head Aligned 2 2 2" xfId="25191" xr:uid="{00000000-0005-0000-0000-00009ECD0000}"/>
    <cellStyle name="Table Head Blue" xfId="25192" xr:uid="{00000000-0005-0000-0000-00009FCD0000}"/>
    <cellStyle name="Table Head Blue 2" xfId="25193" xr:uid="{00000000-0005-0000-0000-0000A0CD0000}"/>
    <cellStyle name="Table Head Blue 2 2" xfId="25194" xr:uid="{00000000-0005-0000-0000-0000A1CD0000}"/>
    <cellStyle name="Table Head Blue 2 2 2" xfId="25195" xr:uid="{00000000-0005-0000-0000-0000A2CD0000}"/>
    <cellStyle name="Table Head Green" xfId="25196" xr:uid="{00000000-0005-0000-0000-0000A3CD0000}"/>
    <cellStyle name="Table Head Green 2" xfId="25197" xr:uid="{00000000-0005-0000-0000-0000A4CD0000}"/>
    <cellStyle name="Table Head Green 2 2" xfId="25198" xr:uid="{00000000-0005-0000-0000-0000A5CD0000}"/>
    <cellStyle name="Table Head Green 2 2 2" xfId="25199" xr:uid="{00000000-0005-0000-0000-0000A6CD0000}"/>
    <cellStyle name="Table Sub Head" xfId="53240" xr:uid="{00000000-0005-0000-0000-0000A7CD0000}"/>
    <cellStyle name="Table Title" xfId="25200" xr:uid="{00000000-0005-0000-0000-0000A8CD0000}"/>
    <cellStyle name="Table Title 2" xfId="25201" xr:uid="{00000000-0005-0000-0000-0000A9CD0000}"/>
    <cellStyle name="Table Title 2 2" xfId="25202" xr:uid="{00000000-0005-0000-0000-0000AACD0000}"/>
    <cellStyle name="Table Title 2 2 2" xfId="25203" xr:uid="{00000000-0005-0000-0000-0000ABCD0000}"/>
    <cellStyle name="Table Units" xfId="25204" xr:uid="{00000000-0005-0000-0000-0000ACCD0000}"/>
    <cellStyle name="Table Units 2" xfId="25205" xr:uid="{00000000-0005-0000-0000-0000ADCD0000}"/>
    <cellStyle name="Table Units 2 2" xfId="25206" xr:uid="{00000000-0005-0000-0000-0000AECD0000}"/>
    <cellStyle name="Table Units 2 2 2" xfId="25207" xr:uid="{00000000-0005-0000-0000-0000AFCD0000}"/>
    <cellStyle name="TableColumnHeading" xfId="53241" xr:uid="{00000000-0005-0000-0000-0000B0CD0000}"/>
    <cellStyle name="TableHeading" xfId="53242" xr:uid="{00000000-0005-0000-0000-0000B1CD0000}"/>
    <cellStyle name="TableHeading 2" xfId="53243" xr:uid="{00000000-0005-0000-0000-0000B2CD0000}"/>
    <cellStyle name="TableNormal" xfId="53244" xr:uid="{00000000-0005-0000-0000-0000B3CD0000}"/>
    <cellStyle name="TableNormal 2" xfId="53245" xr:uid="{00000000-0005-0000-0000-0000B4CD0000}"/>
    <cellStyle name="TableSubTitleItalic" xfId="53246" xr:uid="{00000000-0005-0000-0000-0000B5CD0000}"/>
    <cellStyle name="TableText" xfId="53247" xr:uid="{00000000-0005-0000-0000-0000B6CD0000}"/>
    <cellStyle name="TableTitle" xfId="53248" xr:uid="{00000000-0005-0000-0000-0000B7CD0000}"/>
    <cellStyle name="Temp" xfId="25208" xr:uid="{00000000-0005-0000-0000-0000B8CD0000}"/>
    <cellStyle name="Temp 2" xfId="25209" xr:uid="{00000000-0005-0000-0000-0000B9CD0000}"/>
    <cellStyle name="Temp 2 2" xfId="25210" xr:uid="{00000000-0005-0000-0000-0000BACD0000}"/>
    <cellStyle name="Temp 2 2 2" xfId="25211" xr:uid="{00000000-0005-0000-0000-0000BBCD0000}"/>
    <cellStyle name="Text" xfId="25212" xr:uid="{00000000-0005-0000-0000-0000BCCD0000}"/>
    <cellStyle name="Text 2" xfId="25213" xr:uid="{00000000-0005-0000-0000-0000BDCD0000}"/>
    <cellStyle name="Text 2 2" xfId="25214" xr:uid="{00000000-0005-0000-0000-0000BECD0000}"/>
    <cellStyle name="Text 2 2 2" xfId="25215" xr:uid="{00000000-0005-0000-0000-0000BFCD0000}"/>
    <cellStyle name="Text 3" xfId="25216" xr:uid="{00000000-0005-0000-0000-0000C0CD0000}"/>
    <cellStyle name="text 4" xfId="53249" xr:uid="{00000000-0005-0000-0000-0000C1CD0000}"/>
    <cellStyle name="Text Centre" xfId="25217" xr:uid="{00000000-0005-0000-0000-0000C2CD0000}"/>
    <cellStyle name="Text Centre 2" xfId="25218" xr:uid="{00000000-0005-0000-0000-0000C3CD0000}"/>
    <cellStyle name="Text Centre 2 2" xfId="25219" xr:uid="{00000000-0005-0000-0000-0000C4CD0000}"/>
    <cellStyle name="Text Centre 2 2 2" xfId="25220" xr:uid="{00000000-0005-0000-0000-0000C5CD0000}"/>
    <cellStyle name="Text Wrap" xfId="25221" xr:uid="{00000000-0005-0000-0000-0000C6CD0000}"/>
    <cellStyle name="Text Wrap 2" xfId="25222" xr:uid="{00000000-0005-0000-0000-0000C7CD0000}"/>
    <cellStyle name="Text Wrap 2 2" xfId="25223" xr:uid="{00000000-0005-0000-0000-0000C8CD0000}"/>
    <cellStyle name="Text Wrap 2 2 2" xfId="25224" xr:uid="{00000000-0005-0000-0000-0000C9CD0000}"/>
    <cellStyle name="Text Wrap 2 2 2 2" xfId="25225" xr:uid="{00000000-0005-0000-0000-0000CACD0000}"/>
    <cellStyle name="Text Wrap 2 2 2 2 2" xfId="25226" xr:uid="{00000000-0005-0000-0000-0000CBCD0000}"/>
    <cellStyle name="Text Wrap 2 3" xfId="25227" xr:uid="{00000000-0005-0000-0000-0000CCCD0000}"/>
    <cellStyle name="Text Wrap 2 3 2" xfId="25228" xr:uid="{00000000-0005-0000-0000-0000CDCD0000}"/>
    <cellStyle name="Text Wrap 2 3 2 2" xfId="25229" xr:uid="{00000000-0005-0000-0000-0000CECD0000}"/>
    <cellStyle name="Text Wrap 2 3 2 2 2" xfId="25230" xr:uid="{00000000-0005-0000-0000-0000CFCD0000}"/>
    <cellStyle name="Text Wrap 2 4" xfId="25231" xr:uid="{00000000-0005-0000-0000-0000D0CD0000}"/>
    <cellStyle name="Text Wrap 2 4 2" xfId="25232" xr:uid="{00000000-0005-0000-0000-0000D1CD0000}"/>
    <cellStyle name="Text Wrap 2 4 2 2" xfId="25233" xr:uid="{00000000-0005-0000-0000-0000D2CD0000}"/>
    <cellStyle name="Text Wrap 2 5" xfId="25234" xr:uid="{00000000-0005-0000-0000-0000D3CD0000}"/>
    <cellStyle name="Text Wrap 3" xfId="25235" xr:uid="{00000000-0005-0000-0000-0000D4CD0000}"/>
    <cellStyle name="Text Wrap 3 2" xfId="25236" xr:uid="{00000000-0005-0000-0000-0000D5CD0000}"/>
    <cellStyle name="Text Wrap 3 2 2" xfId="25237" xr:uid="{00000000-0005-0000-0000-0000D6CD0000}"/>
    <cellStyle name="Text Wrap 3 3" xfId="25238" xr:uid="{00000000-0005-0000-0000-0000D7CD0000}"/>
    <cellStyle name="Text Wrap Across Cells" xfId="25239" xr:uid="{00000000-0005-0000-0000-0000D8CD0000}"/>
    <cellStyle name="Text Wrap_2" xfId="25240" xr:uid="{00000000-0005-0000-0000-0000D9CD0000}"/>
    <cellStyle name="Texte explicatif" xfId="25241" xr:uid="{00000000-0005-0000-0000-0000DACD0000}"/>
    <cellStyle name="Texte explicatif 2" xfId="25242" xr:uid="{00000000-0005-0000-0000-0000DBCD0000}"/>
    <cellStyle name="Texte explicatif 2 2" xfId="25243" xr:uid="{00000000-0005-0000-0000-0000DCCD0000}"/>
    <cellStyle name="Texte explicatif 2 2 2" xfId="25244" xr:uid="{00000000-0005-0000-0000-0000DDCD0000}"/>
    <cellStyle name="Thousands" xfId="25245" xr:uid="{00000000-0005-0000-0000-0000DECD0000}"/>
    <cellStyle name="Thousands 2" xfId="25246" xr:uid="{00000000-0005-0000-0000-0000DFCD0000}"/>
    <cellStyle name="Thousands 2 2" xfId="25247" xr:uid="{00000000-0005-0000-0000-0000E0CD0000}"/>
    <cellStyle name="Thousands 2 2 2" xfId="25248" xr:uid="{00000000-0005-0000-0000-0000E1CD0000}"/>
    <cellStyle name="Thousands 2 2 2 2" xfId="25249" xr:uid="{00000000-0005-0000-0000-0000E2CD0000}"/>
    <cellStyle name="Thousands 3" xfId="25250" xr:uid="{00000000-0005-0000-0000-0000E3CD0000}"/>
    <cellStyle name="Thousands 3 2" xfId="25251" xr:uid="{00000000-0005-0000-0000-0000E4CD0000}"/>
    <cellStyle name="Thousands 3 2 2" xfId="25252" xr:uid="{00000000-0005-0000-0000-0000E5CD0000}"/>
    <cellStyle name="Three Dec." xfId="25253" xr:uid="{00000000-0005-0000-0000-0000E6CD0000}"/>
    <cellStyle name="Three Dec. 2" xfId="25254" xr:uid="{00000000-0005-0000-0000-0000E7CD0000}"/>
    <cellStyle name="Three Dec. 2 2" xfId="25255" xr:uid="{00000000-0005-0000-0000-0000E8CD0000}"/>
    <cellStyle name="Three Dec. 2 2 2" xfId="25256" xr:uid="{00000000-0005-0000-0000-0000E9CD0000}"/>
    <cellStyle name="Three Dec. 3" xfId="53250" xr:uid="{00000000-0005-0000-0000-0000EACD0000}"/>
    <cellStyle name="Three Dec. 4" xfId="53251" xr:uid="{00000000-0005-0000-0000-0000EBCD0000}"/>
    <cellStyle name="Times 12 Bold L" xfId="25257" xr:uid="{00000000-0005-0000-0000-0000ECCD0000}"/>
    <cellStyle name="Times 12 Bold L 2" xfId="25258" xr:uid="{00000000-0005-0000-0000-0000EDCD0000}"/>
    <cellStyle name="Times 12 Bold L 2 2" xfId="25259" xr:uid="{00000000-0005-0000-0000-0000EECD0000}"/>
    <cellStyle name="Times 12 Bold L 2 2 2" xfId="25260" xr:uid="{00000000-0005-0000-0000-0000EFCD0000}"/>
    <cellStyle name="Times New Roman" xfId="25261" xr:uid="{00000000-0005-0000-0000-0000F0CD0000}"/>
    <cellStyle name="Times New Roman 2" xfId="25262" xr:uid="{00000000-0005-0000-0000-0000F1CD0000}"/>
    <cellStyle name="Times New Roman 2 2" xfId="25263" xr:uid="{00000000-0005-0000-0000-0000F2CD0000}"/>
    <cellStyle name="Times New Roman 2 2 2" xfId="25264" xr:uid="{00000000-0005-0000-0000-0000F3CD0000}"/>
    <cellStyle name="Title 10" xfId="25265" xr:uid="{00000000-0005-0000-0000-0000F4CD0000}"/>
    <cellStyle name="Title 10 2" xfId="25266" xr:uid="{00000000-0005-0000-0000-0000F5CD0000}"/>
    <cellStyle name="Title 10 2 2" xfId="25267" xr:uid="{00000000-0005-0000-0000-0000F6CD0000}"/>
    <cellStyle name="Title 10 2 2 2" xfId="25268" xr:uid="{00000000-0005-0000-0000-0000F7CD0000}"/>
    <cellStyle name="Title 11" xfId="25269" xr:uid="{00000000-0005-0000-0000-0000F8CD0000}"/>
    <cellStyle name="Title 11 2" xfId="25270" xr:uid="{00000000-0005-0000-0000-0000F9CD0000}"/>
    <cellStyle name="Title 11 2 2" xfId="25271" xr:uid="{00000000-0005-0000-0000-0000FACD0000}"/>
    <cellStyle name="Title 11 2 2 2" xfId="25272" xr:uid="{00000000-0005-0000-0000-0000FBCD0000}"/>
    <cellStyle name="Title 12" xfId="25273" xr:uid="{00000000-0005-0000-0000-0000FCCD0000}"/>
    <cellStyle name="Title 12 2" xfId="25274" xr:uid="{00000000-0005-0000-0000-0000FDCD0000}"/>
    <cellStyle name="Title 12 2 2" xfId="25275" xr:uid="{00000000-0005-0000-0000-0000FECD0000}"/>
    <cellStyle name="Title 12 2 2 2" xfId="25276" xr:uid="{00000000-0005-0000-0000-0000FFCD0000}"/>
    <cellStyle name="Title 13" xfId="25277" xr:uid="{00000000-0005-0000-0000-000000CE0000}"/>
    <cellStyle name="Title 13 2" xfId="25278" xr:uid="{00000000-0005-0000-0000-000001CE0000}"/>
    <cellStyle name="Title 13 2 2" xfId="25279" xr:uid="{00000000-0005-0000-0000-000002CE0000}"/>
    <cellStyle name="Title 13 2 2 2" xfId="25280" xr:uid="{00000000-0005-0000-0000-000003CE0000}"/>
    <cellStyle name="Title 14" xfId="25281" xr:uid="{00000000-0005-0000-0000-000004CE0000}"/>
    <cellStyle name="Title 14 2" xfId="25282" xr:uid="{00000000-0005-0000-0000-000005CE0000}"/>
    <cellStyle name="Title 14 2 2" xfId="25283" xr:uid="{00000000-0005-0000-0000-000006CE0000}"/>
    <cellStyle name="Title 14 2 2 2" xfId="25284" xr:uid="{00000000-0005-0000-0000-000007CE0000}"/>
    <cellStyle name="Title 15" xfId="25285" xr:uid="{00000000-0005-0000-0000-000008CE0000}"/>
    <cellStyle name="Title 15 2" xfId="25286" xr:uid="{00000000-0005-0000-0000-000009CE0000}"/>
    <cellStyle name="Title 15 2 2" xfId="25287" xr:uid="{00000000-0005-0000-0000-00000ACE0000}"/>
    <cellStyle name="Title 15 2 2 2" xfId="25288" xr:uid="{00000000-0005-0000-0000-00000BCE0000}"/>
    <cellStyle name="Title 16" xfId="25289" xr:uid="{00000000-0005-0000-0000-00000CCE0000}"/>
    <cellStyle name="Title 16 2" xfId="25290" xr:uid="{00000000-0005-0000-0000-00000DCE0000}"/>
    <cellStyle name="Title 16 2 2" xfId="25291" xr:uid="{00000000-0005-0000-0000-00000ECE0000}"/>
    <cellStyle name="Title 16 2 2 2" xfId="25292" xr:uid="{00000000-0005-0000-0000-00000FCE0000}"/>
    <cellStyle name="Title 17" xfId="25293" xr:uid="{00000000-0005-0000-0000-000010CE0000}"/>
    <cellStyle name="Title 17 2" xfId="25294" xr:uid="{00000000-0005-0000-0000-000011CE0000}"/>
    <cellStyle name="Title 17 2 2" xfId="25295" xr:uid="{00000000-0005-0000-0000-000012CE0000}"/>
    <cellStyle name="Title 17 2 2 2" xfId="25296" xr:uid="{00000000-0005-0000-0000-000013CE0000}"/>
    <cellStyle name="Title 18" xfId="25297" xr:uid="{00000000-0005-0000-0000-000014CE0000}"/>
    <cellStyle name="Title 18 2" xfId="25298" xr:uid="{00000000-0005-0000-0000-000015CE0000}"/>
    <cellStyle name="Title 18 2 2" xfId="25299" xr:uid="{00000000-0005-0000-0000-000016CE0000}"/>
    <cellStyle name="Title 18 2 2 2" xfId="25300" xr:uid="{00000000-0005-0000-0000-000017CE0000}"/>
    <cellStyle name="Title 19" xfId="25301" xr:uid="{00000000-0005-0000-0000-000018CE0000}"/>
    <cellStyle name="Title 19 2" xfId="25302" xr:uid="{00000000-0005-0000-0000-000019CE0000}"/>
    <cellStyle name="Title 19 2 2" xfId="25303" xr:uid="{00000000-0005-0000-0000-00001ACE0000}"/>
    <cellStyle name="Title 19 2 2 2" xfId="25304" xr:uid="{00000000-0005-0000-0000-00001BCE0000}"/>
    <cellStyle name="Title 2" xfId="25305" xr:uid="{00000000-0005-0000-0000-00001CCE0000}"/>
    <cellStyle name="Title 2 2" xfId="25306" xr:uid="{00000000-0005-0000-0000-00001DCE0000}"/>
    <cellStyle name="Title 2 2 2" xfId="25307" xr:uid="{00000000-0005-0000-0000-00001ECE0000}"/>
    <cellStyle name="Title 2 2 2 2" xfId="25308" xr:uid="{00000000-0005-0000-0000-00001FCE0000}"/>
    <cellStyle name="Title 2 2 2 2 2" xfId="25309" xr:uid="{00000000-0005-0000-0000-000020CE0000}"/>
    <cellStyle name="Title 2 2 2 3" xfId="25310" xr:uid="{00000000-0005-0000-0000-000021CE0000}"/>
    <cellStyle name="Title 2 2 3" xfId="25311" xr:uid="{00000000-0005-0000-0000-000022CE0000}"/>
    <cellStyle name="Title 2 3" xfId="25312" xr:uid="{00000000-0005-0000-0000-000023CE0000}"/>
    <cellStyle name="Title 2 3 2" xfId="25313" xr:uid="{00000000-0005-0000-0000-000024CE0000}"/>
    <cellStyle name="Title 2 3 2 2" xfId="25314" xr:uid="{00000000-0005-0000-0000-000025CE0000}"/>
    <cellStyle name="Title 2 3 2 2 2" xfId="25315" xr:uid="{00000000-0005-0000-0000-000026CE0000}"/>
    <cellStyle name="Title 2 3 3" xfId="25316" xr:uid="{00000000-0005-0000-0000-000027CE0000}"/>
    <cellStyle name="Title 2 4" xfId="25317" xr:uid="{00000000-0005-0000-0000-000028CE0000}"/>
    <cellStyle name="Title 2 5" xfId="25318" xr:uid="{00000000-0005-0000-0000-000029CE0000}"/>
    <cellStyle name="Title 2 5 2" xfId="25319" xr:uid="{00000000-0005-0000-0000-00002ACE0000}"/>
    <cellStyle name="Title 2 5 2 2" xfId="25320" xr:uid="{00000000-0005-0000-0000-00002BCE0000}"/>
    <cellStyle name="Title 20" xfId="25321" xr:uid="{00000000-0005-0000-0000-00002CCE0000}"/>
    <cellStyle name="Title 20 2" xfId="25322" xr:uid="{00000000-0005-0000-0000-00002DCE0000}"/>
    <cellStyle name="Title 20 2 2" xfId="25323" xr:uid="{00000000-0005-0000-0000-00002ECE0000}"/>
    <cellStyle name="Title 20 2 2 2" xfId="25324" xr:uid="{00000000-0005-0000-0000-00002FCE0000}"/>
    <cellStyle name="Title 21" xfId="25325" xr:uid="{00000000-0005-0000-0000-000030CE0000}"/>
    <cellStyle name="Title 21 2" xfId="25326" xr:uid="{00000000-0005-0000-0000-000031CE0000}"/>
    <cellStyle name="Title 21 2 2" xfId="25327" xr:uid="{00000000-0005-0000-0000-000032CE0000}"/>
    <cellStyle name="Title 21 2 2 2" xfId="25328" xr:uid="{00000000-0005-0000-0000-000033CE0000}"/>
    <cellStyle name="Title 22" xfId="25329" xr:uid="{00000000-0005-0000-0000-000034CE0000}"/>
    <cellStyle name="Title 22 2" xfId="25330" xr:uid="{00000000-0005-0000-0000-000035CE0000}"/>
    <cellStyle name="Title 22 2 2" xfId="25331" xr:uid="{00000000-0005-0000-0000-000036CE0000}"/>
    <cellStyle name="Title 22 2 2 2" xfId="25332" xr:uid="{00000000-0005-0000-0000-000037CE0000}"/>
    <cellStyle name="Title 23" xfId="25333" xr:uid="{00000000-0005-0000-0000-000038CE0000}"/>
    <cellStyle name="Title 3" xfId="25334" xr:uid="{00000000-0005-0000-0000-000039CE0000}"/>
    <cellStyle name="Title 3 2" xfId="25335" xr:uid="{00000000-0005-0000-0000-00003ACE0000}"/>
    <cellStyle name="Title 3 2 2" xfId="25336" xr:uid="{00000000-0005-0000-0000-00003BCE0000}"/>
    <cellStyle name="Title 3 2 2 2" xfId="25337" xr:uid="{00000000-0005-0000-0000-00003CCE0000}"/>
    <cellStyle name="Title 3 3" xfId="53252" xr:uid="{00000000-0005-0000-0000-00003DCE0000}"/>
    <cellStyle name="Title 4" xfId="25338" xr:uid="{00000000-0005-0000-0000-00003ECE0000}"/>
    <cellStyle name="Title 4 2" xfId="25339" xr:uid="{00000000-0005-0000-0000-00003FCE0000}"/>
    <cellStyle name="Title 4 2 2" xfId="25340" xr:uid="{00000000-0005-0000-0000-000040CE0000}"/>
    <cellStyle name="Title 4 2 2 2" xfId="25341" xr:uid="{00000000-0005-0000-0000-000041CE0000}"/>
    <cellStyle name="Title 5" xfId="25342" xr:uid="{00000000-0005-0000-0000-000042CE0000}"/>
    <cellStyle name="Title 5 2" xfId="25343" xr:uid="{00000000-0005-0000-0000-000043CE0000}"/>
    <cellStyle name="Title 5 2 2" xfId="25344" xr:uid="{00000000-0005-0000-0000-000044CE0000}"/>
    <cellStyle name="Title 5 2 2 2" xfId="25345" xr:uid="{00000000-0005-0000-0000-000045CE0000}"/>
    <cellStyle name="Title 6" xfId="25346" xr:uid="{00000000-0005-0000-0000-000046CE0000}"/>
    <cellStyle name="Title 6 2" xfId="25347" xr:uid="{00000000-0005-0000-0000-000047CE0000}"/>
    <cellStyle name="Title 6 2 2" xfId="25348" xr:uid="{00000000-0005-0000-0000-000048CE0000}"/>
    <cellStyle name="Title 6 2 2 2" xfId="25349" xr:uid="{00000000-0005-0000-0000-000049CE0000}"/>
    <cellStyle name="Title 7" xfId="25350" xr:uid="{00000000-0005-0000-0000-00004ACE0000}"/>
    <cellStyle name="Title 7 2" xfId="25351" xr:uid="{00000000-0005-0000-0000-00004BCE0000}"/>
    <cellStyle name="Title 7 2 2" xfId="25352" xr:uid="{00000000-0005-0000-0000-00004CCE0000}"/>
    <cellStyle name="Title 7 2 2 2" xfId="25353" xr:uid="{00000000-0005-0000-0000-00004DCE0000}"/>
    <cellStyle name="Title 8" xfId="25354" xr:uid="{00000000-0005-0000-0000-00004ECE0000}"/>
    <cellStyle name="Title 8 2" xfId="25355" xr:uid="{00000000-0005-0000-0000-00004FCE0000}"/>
    <cellStyle name="Title 8 2 2" xfId="25356" xr:uid="{00000000-0005-0000-0000-000050CE0000}"/>
    <cellStyle name="Title 8 2 2 2" xfId="25357" xr:uid="{00000000-0005-0000-0000-000051CE0000}"/>
    <cellStyle name="Title 9" xfId="25358" xr:uid="{00000000-0005-0000-0000-000052CE0000}"/>
    <cellStyle name="Title 9 2" xfId="25359" xr:uid="{00000000-0005-0000-0000-000053CE0000}"/>
    <cellStyle name="Title 9 2 2" xfId="25360" xr:uid="{00000000-0005-0000-0000-000054CE0000}"/>
    <cellStyle name="Title 9 2 2 2" xfId="25361" xr:uid="{00000000-0005-0000-0000-000055CE0000}"/>
    <cellStyle name="Titles" xfId="25362" xr:uid="{00000000-0005-0000-0000-000056CE0000}"/>
    <cellStyle name="Titles 2" xfId="25363" xr:uid="{00000000-0005-0000-0000-000057CE0000}"/>
    <cellStyle name="Titles 2 2" xfId="25364" xr:uid="{00000000-0005-0000-0000-000058CE0000}"/>
    <cellStyle name="Titles 2 2 2" xfId="25365" xr:uid="{00000000-0005-0000-0000-000059CE0000}"/>
    <cellStyle name="Titre" xfId="25366" xr:uid="{00000000-0005-0000-0000-00005ACE0000}"/>
    <cellStyle name="Titre 2" xfId="25367" xr:uid="{00000000-0005-0000-0000-00005BCE0000}"/>
    <cellStyle name="Titre 2 2" xfId="25368" xr:uid="{00000000-0005-0000-0000-00005CCE0000}"/>
    <cellStyle name="Titre 2 2 2" xfId="25369" xr:uid="{00000000-0005-0000-0000-00005DCE0000}"/>
    <cellStyle name="Titre 1" xfId="25370" xr:uid="{00000000-0005-0000-0000-00005ECE0000}"/>
    <cellStyle name="Titre 1 2" xfId="25371" xr:uid="{00000000-0005-0000-0000-00005FCE0000}"/>
    <cellStyle name="Titre 1 2 2" xfId="25372" xr:uid="{00000000-0005-0000-0000-000060CE0000}"/>
    <cellStyle name="Titre 1 2 2 2" xfId="25373" xr:uid="{00000000-0005-0000-0000-000061CE0000}"/>
    <cellStyle name="Titre 2" xfId="25374" xr:uid="{00000000-0005-0000-0000-000062CE0000}"/>
    <cellStyle name="Titre 2 2" xfId="25375" xr:uid="{00000000-0005-0000-0000-000063CE0000}"/>
    <cellStyle name="Titre 2 2 2" xfId="25376" xr:uid="{00000000-0005-0000-0000-000064CE0000}"/>
    <cellStyle name="Titre 2 2 2 2" xfId="25377" xr:uid="{00000000-0005-0000-0000-000065CE0000}"/>
    <cellStyle name="Titre 3" xfId="25378" xr:uid="{00000000-0005-0000-0000-000066CE0000}"/>
    <cellStyle name="Titre 3 2" xfId="25379" xr:uid="{00000000-0005-0000-0000-000067CE0000}"/>
    <cellStyle name="Titre 3 2 2" xfId="25380" xr:uid="{00000000-0005-0000-0000-000068CE0000}"/>
    <cellStyle name="Titre 3 2 2 2" xfId="25381" xr:uid="{00000000-0005-0000-0000-000069CE0000}"/>
    <cellStyle name="Titre 4" xfId="25382" xr:uid="{00000000-0005-0000-0000-00006ACE0000}"/>
    <cellStyle name="Titre 4 2" xfId="25383" xr:uid="{00000000-0005-0000-0000-00006BCE0000}"/>
    <cellStyle name="Titre 4 2 2" xfId="25384" xr:uid="{00000000-0005-0000-0000-00006CCE0000}"/>
    <cellStyle name="Titre 4 2 2 2" xfId="25385" xr:uid="{00000000-0005-0000-0000-00006DCE0000}"/>
    <cellStyle name="To" xfId="25386" xr:uid="{00000000-0005-0000-0000-00006ECE0000}"/>
    <cellStyle name="Topheader" xfId="53253" xr:uid="{00000000-0005-0000-0000-00006FCE0000}"/>
    <cellStyle name="Topheader 2" xfId="53254" xr:uid="{00000000-0005-0000-0000-000070CE0000}"/>
    <cellStyle name="Topheader 2 2" xfId="53255" xr:uid="{00000000-0005-0000-0000-000071CE0000}"/>
    <cellStyle name="Topheader 3" xfId="53256" xr:uid="{00000000-0005-0000-0000-000072CE0000}"/>
    <cellStyle name="Topheader 4" xfId="53257" xr:uid="{00000000-0005-0000-0000-000073CE0000}"/>
    <cellStyle name="Total 10" xfId="25387" xr:uid="{00000000-0005-0000-0000-000074CE0000}"/>
    <cellStyle name="Total 10 2" xfId="25388" xr:uid="{00000000-0005-0000-0000-000075CE0000}"/>
    <cellStyle name="Total 10 2 2" xfId="25389" xr:uid="{00000000-0005-0000-0000-000076CE0000}"/>
    <cellStyle name="Total 10 2 2 2" xfId="25390" xr:uid="{00000000-0005-0000-0000-000077CE0000}"/>
    <cellStyle name="Total 11" xfId="25391" xr:uid="{00000000-0005-0000-0000-000078CE0000}"/>
    <cellStyle name="Total 11 2" xfId="25392" xr:uid="{00000000-0005-0000-0000-000079CE0000}"/>
    <cellStyle name="Total 11 2 2" xfId="25393" xr:uid="{00000000-0005-0000-0000-00007ACE0000}"/>
    <cellStyle name="Total 11 2 2 2" xfId="25394" xr:uid="{00000000-0005-0000-0000-00007BCE0000}"/>
    <cellStyle name="Total 12" xfId="25395" xr:uid="{00000000-0005-0000-0000-00007CCE0000}"/>
    <cellStyle name="Total 12 2" xfId="25396" xr:uid="{00000000-0005-0000-0000-00007DCE0000}"/>
    <cellStyle name="Total 12 2 2" xfId="25397" xr:uid="{00000000-0005-0000-0000-00007ECE0000}"/>
    <cellStyle name="Total 12 2 2 2" xfId="25398" xr:uid="{00000000-0005-0000-0000-00007FCE0000}"/>
    <cellStyle name="Total 13" xfId="25399" xr:uid="{00000000-0005-0000-0000-000080CE0000}"/>
    <cellStyle name="Total 13 2" xfId="25400" xr:uid="{00000000-0005-0000-0000-000081CE0000}"/>
    <cellStyle name="Total 13 2 2" xfId="25401" xr:uid="{00000000-0005-0000-0000-000082CE0000}"/>
    <cellStyle name="Total 13 2 2 2" xfId="25402" xr:uid="{00000000-0005-0000-0000-000083CE0000}"/>
    <cellStyle name="Total 14" xfId="25403" xr:uid="{00000000-0005-0000-0000-000084CE0000}"/>
    <cellStyle name="Total 14 2" xfId="25404" xr:uid="{00000000-0005-0000-0000-000085CE0000}"/>
    <cellStyle name="Total 14 2 2" xfId="25405" xr:uid="{00000000-0005-0000-0000-000086CE0000}"/>
    <cellStyle name="Total 14 2 2 2" xfId="25406" xr:uid="{00000000-0005-0000-0000-000087CE0000}"/>
    <cellStyle name="Total 15" xfId="25407" xr:uid="{00000000-0005-0000-0000-000088CE0000}"/>
    <cellStyle name="Total 15 2" xfId="25408" xr:uid="{00000000-0005-0000-0000-000089CE0000}"/>
    <cellStyle name="Total 15 2 2" xfId="25409" xr:uid="{00000000-0005-0000-0000-00008ACE0000}"/>
    <cellStyle name="Total 15 2 2 2" xfId="25410" xr:uid="{00000000-0005-0000-0000-00008BCE0000}"/>
    <cellStyle name="Total 16" xfId="25411" xr:uid="{00000000-0005-0000-0000-00008CCE0000}"/>
    <cellStyle name="Total 16 2" xfId="25412" xr:uid="{00000000-0005-0000-0000-00008DCE0000}"/>
    <cellStyle name="Total 16 2 2" xfId="25413" xr:uid="{00000000-0005-0000-0000-00008ECE0000}"/>
    <cellStyle name="Total 16 2 2 2" xfId="25414" xr:uid="{00000000-0005-0000-0000-00008FCE0000}"/>
    <cellStyle name="Total 17" xfId="25415" xr:uid="{00000000-0005-0000-0000-000090CE0000}"/>
    <cellStyle name="Total 17 2" xfId="25416" xr:uid="{00000000-0005-0000-0000-000091CE0000}"/>
    <cellStyle name="Total 17 2 2" xfId="25417" xr:uid="{00000000-0005-0000-0000-000092CE0000}"/>
    <cellStyle name="Total 17 2 2 2" xfId="25418" xr:uid="{00000000-0005-0000-0000-000093CE0000}"/>
    <cellStyle name="Total 18" xfId="25419" xr:uid="{00000000-0005-0000-0000-000094CE0000}"/>
    <cellStyle name="Total 18 2" xfId="25420" xr:uid="{00000000-0005-0000-0000-000095CE0000}"/>
    <cellStyle name="Total 18 2 2" xfId="25421" xr:uid="{00000000-0005-0000-0000-000096CE0000}"/>
    <cellStyle name="Total 18 2 2 2" xfId="25422" xr:uid="{00000000-0005-0000-0000-000097CE0000}"/>
    <cellStyle name="Total 19" xfId="25423" xr:uid="{00000000-0005-0000-0000-000098CE0000}"/>
    <cellStyle name="Total 19 2" xfId="25424" xr:uid="{00000000-0005-0000-0000-000099CE0000}"/>
    <cellStyle name="Total 19 2 2" xfId="25425" xr:uid="{00000000-0005-0000-0000-00009ACE0000}"/>
    <cellStyle name="Total 19 2 2 2" xfId="25426" xr:uid="{00000000-0005-0000-0000-00009BCE0000}"/>
    <cellStyle name="Total 2" xfId="25427" xr:uid="{00000000-0005-0000-0000-00009CCE0000}"/>
    <cellStyle name="Total 2 10" xfId="25428" xr:uid="{00000000-0005-0000-0000-00009DCE0000}"/>
    <cellStyle name="Total 2 11" xfId="53258" xr:uid="{00000000-0005-0000-0000-00009ECE0000}"/>
    <cellStyle name="Total 2 12" xfId="53259" xr:uid="{00000000-0005-0000-0000-00009FCE0000}"/>
    <cellStyle name="Total 2 13" xfId="53260" xr:uid="{00000000-0005-0000-0000-0000A0CE0000}"/>
    <cellStyle name="Total 2 14" xfId="53261" xr:uid="{00000000-0005-0000-0000-0000A1CE0000}"/>
    <cellStyle name="Total 2 15" xfId="53262" xr:uid="{00000000-0005-0000-0000-0000A2CE0000}"/>
    <cellStyle name="Total 2 16" xfId="53263" xr:uid="{00000000-0005-0000-0000-0000A3CE0000}"/>
    <cellStyle name="Total 2 17" xfId="53264" xr:uid="{00000000-0005-0000-0000-0000A4CE0000}"/>
    <cellStyle name="Total 2 18" xfId="53265" xr:uid="{00000000-0005-0000-0000-0000A5CE0000}"/>
    <cellStyle name="Total 2 19" xfId="53266" xr:uid="{00000000-0005-0000-0000-0000A6CE0000}"/>
    <cellStyle name="Total 2 2" xfId="25429" xr:uid="{00000000-0005-0000-0000-0000A7CE0000}"/>
    <cellStyle name="Total 2 2 2" xfId="25430" xr:uid="{00000000-0005-0000-0000-0000A8CE0000}"/>
    <cellStyle name="Total 2 2 2 2" xfId="25431" xr:uid="{00000000-0005-0000-0000-0000A9CE0000}"/>
    <cellStyle name="Total 2 2 2 2 2" xfId="25432" xr:uid="{00000000-0005-0000-0000-0000AACE0000}"/>
    <cellStyle name="Total 2 2 2 2 2 2" xfId="53267" xr:uid="{00000000-0005-0000-0000-0000ABCE0000}"/>
    <cellStyle name="Total 2 2 2 2 2 2 2" xfId="53268" xr:uid="{00000000-0005-0000-0000-0000ACCE0000}"/>
    <cellStyle name="Total 2 2 2 2 2 2 2 2" xfId="53269" xr:uid="{00000000-0005-0000-0000-0000ADCE0000}"/>
    <cellStyle name="Total 2 2 2 2 2 2 2 2 2" xfId="53270" xr:uid="{00000000-0005-0000-0000-0000AECE0000}"/>
    <cellStyle name="Total 2 2 2 2 2 2 2 2 2 2" xfId="53271" xr:uid="{00000000-0005-0000-0000-0000AFCE0000}"/>
    <cellStyle name="Total 2 2 2 2 2 2 2 2 2 2 2" xfId="53272" xr:uid="{00000000-0005-0000-0000-0000B0CE0000}"/>
    <cellStyle name="Total 2 2 2 2 2 2 2 2 2 3" xfId="53273" xr:uid="{00000000-0005-0000-0000-0000B1CE0000}"/>
    <cellStyle name="Total 2 2 2 2 2 2 2 2 3" xfId="53274" xr:uid="{00000000-0005-0000-0000-0000B2CE0000}"/>
    <cellStyle name="Total 2 2 2 2 2 2 2 2 3 2" xfId="53275" xr:uid="{00000000-0005-0000-0000-0000B3CE0000}"/>
    <cellStyle name="Total 2 2 2 2 2 2 2 2 4" xfId="53276" xr:uid="{00000000-0005-0000-0000-0000B4CE0000}"/>
    <cellStyle name="Total 2 2 2 2 2 2 2 3" xfId="53277" xr:uid="{00000000-0005-0000-0000-0000B5CE0000}"/>
    <cellStyle name="Total 2 2 2 2 2 2 2 3 2" xfId="53278" xr:uid="{00000000-0005-0000-0000-0000B6CE0000}"/>
    <cellStyle name="Total 2 2 2 2 2 2 2 3 2 2" xfId="53279" xr:uid="{00000000-0005-0000-0000-0000B7CE0000}"/>
    <cellStyle name="Total 2 2 2 2 2 2 2 3 3" xfId="53280" xr:uid="{00000000-0005-0000-0000-0000B8CE0000}"/>
    <cellStyle name="Total 2 2 2 2 2 2 2 4" xfId="53281" xr:uid="{00000000-0005-0000-0000-0000B9CE0000}"/>
    <cellStyle name="Total 2 2 2 2 2 2 3" xfId="53282" xr:uid="{00000000-0005-0000-0000-0000BACE0000}"/>
    <cellStyle name="Total 2 2 2 2 2 2 3 2" xfId="53283" xr:uid="{00000000-0005-0000-0000-0000BBCE0000}"/>
    <cellStyle name="Total 2 2 2 2 2 2 3 2 2" xfId="53284" xr:uid="{00000000-0005-0000-0000-0000BCCE0000}"/>
    <cellStyle name="Total 2 2 2 2 2 2 3 2 2 2" xfId="53285" xr:uid="{00000000-0005-0000-0000-0000BDCE0000}"/>
    <cellStyle name="Total 2 2 2 2 2 2 3 2 3" xfId="53286" xr:uid="{00000000-0005-0000-0000-0000BECE0000}"/>
    <cellStyle name="Total 2 2 2 2 2 2 3 3" xfId="53287" xr:uid="{00000000-0005-0000-0000-0000BFCE0000}"/>
    <cellStyle name="Total 2 2 2 2 2 2 3 3 2" xfId="53288" xr:uid="{00000000-0005-0000-0000-0000C0CE0000}"/>
    <cellStyle name="Total 2 2 2 2 2 2 3 4" xfId="53289" xr:uid="{00000000-0005-0000-0000-0000C1CE0000}"/>
    <cellStyle name="Total 2 2 2 2 2 2 4" xfId="53290" xr:uid="{00000000-0005-0000-0000-0000C2CE0000}"/>
    <cellStyle name="Total 2 2 2 2 2 2 4 2" xfId="53291" xr:uid="{00000000-0005-0000-0000-0000C3CE0000}"/>
    <cellStyle name="Total 2 2 2 2 2 2 4 2 2" xfId="53292" xr:uid="{00000000-0005-0000-0000-0000C4CE0000}"/>
    <cellStyle name="Total 2 2 2 2 2 2 4 3" xfId="53293" xr:uid="{00000000-0005-0000-0000-0000C5CE0000}"/>
    <cellStyle name="Total 2 2 2 2 2 2 5" xfId="53294" xr:uid="{00000000-0005-0000-0000-0000C6CE0000}"/>
    <cellStyle name="Total 2 2 2 2 2 3" xfId="53295" xr:uid="{00000000-0005-0000-0000-0000C7CE0000}"/>
    <cellStyle name="Total 2 2 2 2 2 3 2" xfId="53296" xr:uid="{00000000-0005-0000-0000-0000C8CE0000}"/>
    <cellStyle name="Total 2 2 2 2 2 3 2 2" xfId="53297" xr:uid="{00000000-0005-0000-0000-0000C9CE0000}"/>
    <cellStyle name="Total 2 2 2 2 2 3 2 2 2" xfId="53298" xr:uid="{00000000-0005-0000-0000-0000CACE0000}"/>
    <cellStyle name="Total 2 2 2 2 2 3 2 2 2 2" xfId="53299" xr:uid="{00000000-0005-0000-0000-0000CBCE0000}"/>
    <cellStyle name="Total 2 2 2 2 2 3 2 2 3" xfId="53300" xr:uid="{00000000-0005-0000-0000-0000CCCE0000}"/>
    <cellStyle name="Total 2 2 2 2 2 3 2 3" xfId="53301" xr:uid="{00000000-0005-0000-0000-0000CDCE0000}"/>
    <cellStyle name="Total 2 2 2 2 2 3 2 3 2" xfId="53302" xr:uid="{00000000-0005-0000-0000-0000CECE0000}"/>
    <cellStyle name="Total 2 2 2 2 2 3 2 4" xfId="53303" xr:uid="{00000000-0005-0000-0000-0000CFCE0000}"/>
    <cellStyle name="Total 2 2 2 2 2 3 3" xfId="53304" xr:uid="{00000000-0005-0000-0000-0000D0CE0000}"/>
    <cellStyle name="Total 2 2 2 2 2 3 3 2" xfId="53305" xr:uid="{00000000-0005-0000-0000-0000D1CE0000}"/>
    <cellStyle name="Total 2 2 2 2 2 3 3 2 2" xfId="53306" xr:uid="{00000000-0005-0000-0000-0000D2CE0000}"/>
    <cellStyle name="Total 2 2 2 2 2 3 3 3" xfId="53307" xr:uid="{00000000-0005-0000-0000-0000D3CE0000}"/>
    <cellStyle name="Total 2 2 2 2 2 3 4" xfId="53308" xr:uid="{00000000-0005-0000-0000-0000D4CE0000}"/>
    <cellStyle name="Total 2 2 2 2 2 4" xfId="53309" xr:uid="{00000000-0005-0000-0000-0000D5CE0000}"/>
    <cellStyle name="Total 2 2 2 2 2 4 2" xfId="53310" xr:uid="{00000000-0005-0000-0000-0000D6CE0000}"/>
    <cellStyle name="Total 2 2 2 2 2 4 2 2" xfId="53311" xr:uid="{00000000-0005-0000-0000-0000D7CE0000}"/>
    <cellStyle name="Total 2 2 2 2 2 4 2 2 2" xfId="53312" xr:uid="{00000000-0005-0000-0000-0000D8CE0000}"/>
    <cellStyle name="Total 2 2 2 2 2 4 2 3" xfId="53313" xr:uid="{00000000-0005-0000-0000-0000D9CE0000}"/>
    <cellStyle name="Total 2 2 2 2 2 4 3" xfId="53314" xr:uid="{00000000-0005-0000-0000-0000DACE0000}"/>
    <cellStyle name="Total 2 2 2 2 2 4 3 2" xfId="53315" xr:uid="{00000000-0005-0000-0000-0000DBCE0000}"/>
    <cellStyle name="Total 2 2 2 2 2 4 4" xfId="53316" xr:uid="{00000000-0005-0000-0000-0000DCCE0000}"/>
    <cellStyle name="Total 2 2 2 2 2 5" xfId="53317" xr:uid="{00000000-0005-0000-0000-0000DDCE0000}"/>
    <cellStyle name="Total 2 2 2 2 2 5 2" xfId="53318" xr:uid="{00000000-0005-0000-0000-0000DECE0000}"/>
    <cellStyle name="Total 2 2 2 2 2 5 2 2" xfId="53319" xr:uid="{00000000-0005-0000-0000-0000DFCE0000}"/>
    <cellStyle name="Total 2 2 2 2 2 5 3" xfId="53320" xr:uid="{00000000-0005-0000-0000-0000E0CE0000}"/>
    <cellStyle name="Total 2 2 2 2 2 6" xfId="53321" xr:uid="{00000000-0005-0000-0000-0000E1CE0000}"/>
    <cellStyle name="Total 2 2 2 2 3" xfId="25433" xr:uid="{00000000-0005-0000-0000-0000E2CE0000}"/>
    <cellStyle name="Total 2 2 2 2 3 2" xfId="53322" xr:uid="{00000000-0005-0000-0000-0000E3CE0000}"/>
    <cellStyle name="Total 2 2 2 2 3 2 2" xfId="53323" xr:uid="{00000000-0005-0000-0000-0000E4CE0000}"/>
    <cellStyle name="Total 2 2 2 2 3 2 2 2" xfId="53324" xr:uid="{00000000-0005-0000-0000-0000E5CE0000}"/>
    <cellStyle name="Total 2 2 2 2 3 2 2 2 2" xfId="53325" xr:uid="{00000000-0005-0000-0000-0000E6CE0000}"/>
    <cellStyle name="Total 2 2 2 2 3 2 2 2 2 2" xfId="53326" xr:uid="{00000000-0005-0000-0000-0000E7CE0000}"/>
    <cellStyle name="Total 2 2 2 2 3 2 2 2 2 2 2" xfId="53327" xr:uid="{00000000-0005-0000-0000-0000E8CE0000}"/>
    <cellStyle name="Total 2 2 2 2 3 2 2 2 2 3" xfId="53328" xr:uid="{00000000-0005-0000-0000-0000E9CE0000}"/>
    <cellStyle name="Total 2 2 2 2 3 2 2 2 3" xfId="53329" xr:uid="{00000000-0005-0000-0000-0000EACE0000}"/>
    <cellStyle name="Total 2 2 2 2 3 2 2 2 3 2" xfId="53330" xr:uid="{00000000-0005-0000-0000-0000EBCE0000}"/>
    <cellStyle name="Total 2 2 2 2 3 2 2 2 4" xfId="53331" xr:uid="{00000000-0005-0000-0000-0000ECCE0000}"/>
    <cellStyle name="Total 2 2 2 2 3 2 2 3" xfId="53332" xr:uid="{00000000-0005-0000-0000-0000EDCE0000}"/>
    <cellStyle name="Total 2 2 2 2 3 2 2 3 2" xfId="53333" xr:uid="{00000000-0005-0000-0000-0000EECE0000}"/>
    <cellStyle name="Total 2 2 2 2 3 2 2 3 2 2" xfId="53334" xr:uid="{00000000-0005-0000-0000-0000EFCE0000}"/>
    <cellStyle name="Total 2 2 2 2 3 2 2 3 3" xfId="53335" xr:uid="{00000000-0005-0000-0000-0000F0CE0000}"/>
    <cellStyle name="Total 2 2 2 2 3 2 2 4" xfId="53336" xr:uid="{00000000-0005-0000-0000-0000F1CE0000}"/>
    <cellStyle name="Total 2 2 2 2 3 2 3" xfId="53337" xr:uid="{00000000-0005-0000-0000-0000F2CE0000}"/>
    <cellStyle name="Total 2 2 2 2 3 2 3 2" xfId="53338" xr:uid="{00000000-0005-0000-0000-0000F3CE0000}"/>
    <cellStyle name="Total 2 2 2 2 3 2 3 2 2" xfId="53339" xr:uid="{00000000-0005-0000-0000-0000F4CE0000}"/>
    <cellStyle name="Total 2 2 2 2 3 2 3 2 2 2" xfId="53340" xr:uid="{00000000-0005-0000-0000-0000F5CE0000}"/>
    <cellStyle name="Total 2 2 2 2 3 2 3 2 3" xfId="53341" xr:uid="{00000000-0005-0000-0000-0000F6CE0000}"/>
    <cellStyle name="Total 2 2 2 2 3 2 3 3" xfId="53342" xr:uid="{00000000-0005-0000-0000-0000F7CE0000}"/>
    <cellStyle name="Total 2 2 2 2 3 2 3 3 2" xfId="53343" xr:uid="{00000000-0005-0000-0000-0000F8CE0000}"/>
    <cellStyle name="Total 2 2 2 2 3 2 3 4" xfId="53344" xr:uid="{00000000-0005-0000-0000-0000F9CE0000}"/>
    <cellStyle name="Total 2 2 2 2 3 2 4" xfId="53345" xr:uid="{00000000-0005-0000-0000-0000FACE0000}"/>
    <cellStyle name="Total 2 2 2 2 3 2 4 2" xfId="53346" xr:uid="{00000000-0005-0000-0000-0000FBCE0000}"/>
    <cellStyle name="Total 2 2 2 2 3 2 4 2 2" xfId="53347" xr:uid="{00000000-0005-0000-0000-0000FCCE0000}"/>
    <cellStyle name="Total 2 2 2 2 3 2 4 3" xfId="53348" xr:uid="{00000000-0005-0000-0000-0000FDCE0000}"/>
    <cellStyle name="Total 2 2 2 2 3 2 5" xfId="53349" xr:uid="{00000000-0005-0000-0000-0000FECE0000}"/>
    <cellStyle name="Total 2 2 2 2 3 3" xfId="53350" xr:uid="{00000000-0005-0000-0000-0000FFCE0000}"/>
    <cellStyle name="Total 2 2 2 2 3 3 2" xfId="53351" xr:uid="{00000000-0005-0000-0000-000000CF0000}"/>
    <cellStyle name="Total 2 2 2 2 3 3 2 2" xfId="53352" xr:uid="{00000000-0005-0000-0000-000001CF0000}"/>
    <cellStyle name="Total 2 2 2 2 3 3 2 2 2" xfId="53353" xr:uid="{00000000-0005-0000-0000-000002CF0000}"/>
    <cellStyle name="Total 2 2 2 2 3 3 2 2 2 2" xfId="53354" xr:uid="{00000000-0005-0000-0000-000003CF0000}"/>
    <cellStyle name="Total 2 2 2 2 3 3 2 2 3" xfId="53355" xr:uid="{00000000-0005-0000-0000-000004CF0000}"/>
    <cellStyle name="Total 2 2 2 2 3 3 2 3" xfId="53356" xr:uid="{00000000-0005-0000-0000-000005CF0000}"/>
    <cellStyle name="Total 2 2 2 2 3 3 2 3 2" xfId="53357" xr:uid="{00000000-0005-0000-0000-000006CF0000}"/>
    <cellStyle name="Total 2 2 2 2 3 3 2 4" xfId="53358" xr:uid="{00000000-0005-0000-0000-000007CF0000}"/>
    <cellStyle name="Total 2 2 2 2 3 3 3" xfId="53359" xr:uid="{00000000-0005-0000-0000-000008CF0000}"/>
    <cellStyle name="Total 2 2 2 2 3 3 3 2" xfId="53360" xr:uid="{00000000-0005-0000-0000-000009CF0000}"/>
    <cellStyle name="Total 2 2 2 2 3 3 3 2 2" xfId="53361" xr:uid="{00000000-0005-0000-0000-00000ACF0000}"/>
    <cellStyle name="Total 2 2 2 2 3 3 3 3" xfId="53362" xr:uid="{00000000-0005-0000-0000-00000BCF0000}"/>
    <cellStyle name="Total 2 2 2 2 3 3 4" xfId="53363" xr:uid="{00000000-0005-0000-0000-00000CCF0000}"/>
    <cellStyle name="Total 2 2 2 2 3 4" xfId="53364" xr:uid="{00000000-0005-0000-0000-00000DCF0000}"/>
    <cellStyle name="Total 2 2 2 2 3 4 2" xfId="53365" xr:uid="{00000000-0005-0000-0000-00000ECF0000}"/>
    <cellStyle name="Total 2 2 2 2 3 4 2 2" xfId="53366" xr:uid="{00000000-0005-0000-0000-00000FCF0000}"/>
    <cellStyle name="Total 2 2 2 2 3 4 2 2 2" xfId="53367" xr:uid="{00000000-0005-0000-0000-000010CF0000}"/>
    <cellStyle name="Total 2 2 2 2 3 4 2 3" xfId="53368" xr:uid="{00000000-0005-0000-0000-000011CF0000}"/>
    <cellStyle name="Total 2 2 2 2 3 4 3" xfId="53369" xr:uid="{00000000-0005-0000-0000-000012CF0000}"/>
    <cellStyle name="Total 2 2 2 2 3 4 3 2" xfId="53370" xr:uid="{00000000-0005-0000-0000-000013CF0000}"/>
    <cellStyle name="Total 2 2 2 2 3 4 4" xfId="53371" xr:uid="{00000000-0005-0000-0000-000014CF0000}"/>
    <cellStyle name="Total 2 2 2 2 3 5" xfId="53372" xr:uid="{00000000-0005-0000-0000-000015CF0000}"/>
    <cellStyle name="Total 2 2 2 2 3 5 2" xfId="53373" xr:uid="{00000000-0005-0000-0000-000016CF0000}"/>
    <cellStyle name="Total 2 2 2 2 3 5 2 2" xfId="53374" xr:uid="{00000000-0005-0000-0000-000017CF0000}"/>
    <cellStyle name="Total 2 2 2 2 3 5 3" xfId="53375" xr:uid="{00000000-0005-0000-0000-000018CF0000}"/>
    <cellStyle name="Total 2 2 2 2 3 6" xfId="53376" xr:uid="{00000000-0005-0000-0000-000019CF0000}"/>
    <cellStyle name="Total 2 2 2 2 4" xfId="53377" xr:uid="{00000000-0005-0000-0000-00001ACF0000}"/>
    <cellStyle name="Total 2 2 2 2 4 2" xfId="53378" xr:uid="{00000000-0005-0000-0000-00001BCF0000}"/>
    <cellStyle name="Total 2 2 2 2 4 2 2" xfId="53379" xr:uid="{00000000-0005-0000-0000-00001CCF0000}"/>
    <cellStyle name="Total 2 2 2 2 4 2 2 2" xfId="53380" xr:uid="{00000000-0005-0000-0000-00001DCF0000}"/>
    <cellStyle name="Total 2 2 2 2 4 2 2 2 2" xfId="53381" xr:uid="{00000000-0005-0000-0000-00001ECF0000}"/>
    <cellStyle name="Total 2 2 2 2 4 2 2 2 2 2" xfId="53382" xr:uid="{00000000-0005-0000-0000-00001FCF0000}"/>
    <cellStyle name="Total 2 2 2 2 4 2 2 2 3" xfId="53383" xr:uid="{00000000-0005-0000-0000-000020CF0000}"/>
    <cellStyle name="Total 2 2 2 2 4 2 2 3" xfId="53384" xr:uid="{00000000-0005-0000-0000-000021CF0000}"/>
    <cellStyle name="Total 2 2 2 2 4 2 2 3 2" xfId="53385" xr:uid="{00000000-0005-0000-0000-000022CF0000}"/>
    <cellStyle name="Total 2 2 2 2 4 2 2 4" xfId="53386" xr:uid="{00000000-0005-0000-0000-000023CF0000}"/>
    <cellStyle name="Total 2 2 2 2 4 2 3" xfId="53387" xr:uid="{00000000-0005-0000-0000-000024CF0000}"/>
    <cellStyle name="Total 2 2 2 2 4 2 3 2" xfId="53388" xr:uid="{00000000-0005-0000-0000-000025CF0000}"/>
    <cellStyle name="Total 2 2 2 2 4 2 3 2 2" xfId="53389" xr:uid="{00000000-0005-0000-0000-000026CF0000}"/>
    <cellStyle name="Total 2 2 2 2 4 2 3 3" xfId="53390" xr:uid="{00000000-0005-0000-0000-000027CF0000}"/>
    <cellStyle name="Total 2 2 2 2 4 2 4" xfId="53391" xr:uid="{00000000-0005-0000-0000-000028CF0000}"/>
    <cellStyle name="Total 2 2 2 2 4 3" xfId="53392" xr:uid="{00000000-0005-0000-0000-000029CF0000}"/>
    <cellStyle name="Total 2 2 2 2 4 3 2" xfId="53393" xr:uid="{00000000-0005-0000-0000-00002ACF0000}"/>
    <cellStyle name="Total 2 2 2 2 4 3 2 2" xfId="53394" xr:uid="{00000000-0005-0000-0000-00002BCF0000}"/>
    <cellStyle name="Total 2 2 2 2 4 3 2 2 2" xfId="53395" xr:uid="{00000000-0005-0000-0000-00002CCF0000}"/>
    <cellStyle name="Total 2 2 2 2 4 3 2 3" xfId="53396" xr:uid="{00000000-0005-0000-0000-00002DCF0000}"/>
    <cellStyle name="Total 2 2 2 2 4 3 3" xfId="53397" xr:uid="{00000000-0005-0000-0000-00002ECF0000}"/>
    <cellStyle name="Total 2 2 2 2 4 3 3 2" xfId="53398" xr:uid="{00000000-0005-0000-0000-00002FCF0000}"/>
    <cellStyle name="Total 2 2 2 2 4 3 4" xfId="53399" xr:uid="{00000000-0005-0000-0000-000030CF0000}"/>
    <cellStyle name="Total 2 2 2 2 4 4" xfId="53400" xr:uid="{00000000-0005-0000-0000-000031CF0000}"/>
    <cellStyle name="Total 2 2 2 2 4 4 2" xfId="53401" xr:uid="{00000000-0005-0000-0000-000032CF0000}"/>
    <cellStyle name="Total 2 2 2 2 4 4 2 2" xfId="53402" xr:uid="{00000000-0005-0000-0000-000033CF0000}"/>
    <cellStyle name="Total 2 2 2 2 4 4 3" xfId="53403" xr:uid="{00000000-0005-0000-0000-000034CF0000}"/>
    <cellStyle name="Total 2 2 2 2 4 5" xfId="53404" xr:uid="{00000000-0005-0000-0000-000035CF0000}"/>
    <cellStyle name="Total 2 2 2 2 5" xfId="53405" xr:uid="{00000000-0005-0000-0000-000036CF0000}"/>
    <cellStyle name="Total 2 2 2 2 5 2" xfId="53406" xr:uid="{00000000-0005-0000-0000-000037CF0000}"/>
    <cellStyle name="Total 2 2 2 2 5 2 2" xfId="53407" xr:uid="{00000000-0005-0000-0000-000038CF0000}"/>
    <cellStyle name="Total 2 2 2 2 5 2 2 2" xfId="53408" xr:uid="{00000000-0005-0000-0000-000039CF0000}"/>
    <cellStyle name="Total 2 2 2 2 5 2 2 2 2" xfId="53409" xr:uid="{00000000-0005-0000-0000-00003ACF0000}"/>
    <cellStyle name="Total 2 2 2 2 5 2 2 3" xfId="53410" xr:uid="{00000000-0005-0000-0000-00003BCF0000}"/>
    <cellStyle name="Total 2 2 2 2 5 2 3" xfId="53411" xr:uid="{00000000-0005-0000-0000-00003CCF0000}"/>
    <cellStyle name="Total 2 2 2 2 5 2 3 2" xfId="53412" xr:uid="{00000000-0005-0000-0000-00003DCF0000}"/>
    <cellStyle name="Total 2 2 2 2 5 2 4" xfId="53413" xr:uid="{00000000-0005-0000-0000-00003ECF0000}"/>
    <cellStyle name="Total 2 2 2 2 5 3" xfId="53414" xr:uid="{00000000-0005-0000-0000-00003FCF0000}"/>
    <cellStyle name="Total 2 2 2 2 5 3 2" xfId="53415" xr:uid="{00000000-0005-0000-0000-000040CF0000}"/>
    <cellStyle name="Total 2 2 2 2 5 3 2 2" xfId="53416" xr:uid="{00000000-0005-0000-0000-000041CF0000}"/>
    <cellStyle name="Total 2 2 2 2 5 3 3" xfId="53417" xr:uid="{00000000-0005-0000-0000-000042CF0000}"/>
    <cellStyle name="Total 2 2 2 2 5 4" xfId="53418" xr:uid="{00000000-0005-0000-0000-000043CF0000}"/>
    <cellStyle name="Total 2 2 2 2 6" xfId="53419" xr:uid="{00000000-0005-0000-0000-000044CF0000}"/>
    <cellStyle name="Total 2 2 2 2 6 2" xfId="53420" xr:uid="{00000000-0005-0000-0000-000045CF0000}"/>
    <cellStyle name="Total 2 2 2 2 6 2 2" xfId="53421" xr:uid="{00000000-0005-0000-0000-000046CF0000}"/>
    <cellStyle name="Total 2 2 2 2 6 2 2 2" xfId="53422" xr:uid="{00000000-0005-0000-0000-000047CF0000}"/>
    <cellStyle name="Total 2 2 2 2 6 2 3" xfId="53423" xr:uid="{00000000-0005-0000-0000-000048CF0000}"/>
    <cellStyle name="Total 2 2 2 2 6 3" xfId="53424" xr:uid="{00000000-0005-0000-0000-000049CF0000}"/>
    <cellStyle name="Total 2 2 2 2 6 3 2" xfId="53425" xr:uid="{00000000-0005-0000-0000-00004ACF0000}"/>
    <cellStyle name="Total 2 2 2 2 6 4" xfId="53426" xr:uid="{00000000-0005-0000-0000-00004BCF0000}"/>
    <cellStyle name="Total 2 2 2 2 7" xfId="53427" xr:uid="{00000000-0005-0000-0000-00004CCF0000}"/>
    <cellStyle name="Total 2 2 2 2 7 2" xfId="53428" xr:uid="{00000000-0005-0000-0000-00004DCF0000}"/>
    <cellStyle name="Total 2 2 2 2 7 2 2" xfId="53429" xr:uid="{00000000-0005-0000-0000-00004ECF0000}"/>
    <cellStyle name="Total 2 2 2 2 7 3" xfId="53430" xr:uid="{00000000-0005-0000-0000-00004FCF0000}"/>
    <cellStyle name="Total 2 2 2 2 8" xfId="53431" xr:uid="{00000000-0005-0000-0000-000050CF0000}"/>
    <cellStyle name="Total 2 2 2 3" xfId="25434" xr:uid="{00000000-0005-0000-0000-000051CF0000}"/>
    <cellStyle name="Total 2 2 2 3 2" xfId="53432" xr:uid="{00000000-0005-0000-0000-000052CF0000}"/>
    <cellStyle name="Total 2 2 2 3 2 2" xfId="53433" xr:uid="{00000000-0005-0000-0000-000053CF0000}"/>
    <cellStyle name="Total 2 2 2 3 2 2 2" xfId="53434" xr:uid="{00000000-0005-0000-0000-000054CF0000}"/>
    <cellStyle name="Total 2 2 2 3 2 2 2 2" xfId="53435" xr:uid="{00000000-0005-0000-0000-000055CF0000}"/>
    <cellStyle name="Total 2 2 2 3 2 2 2 2 2" xfId="53436" xr:uid="{00000000-0005-0000-0000-000056CF0000}"/>
    <cellStyle name="Total 2 2 2 3 2 2 2 2 2 2" xfId="53437" xr:uid="{00000000-0005-0000-0000-000057CF0000}"/>
    <cellStyle name="Total 2 2 2 3 2 2 2 2 3" xfId="53438" xr:uid="{00000000-0005-0000-0000-000058CF0000}"/>
    <cellStyle name="Total 2 2 2 3 2 2 2 3" xfId="53439" xr:uid="{00000000-0005-0000-0000-000059CF0000}"/>
    <cellStyle name="Total 2 2 2 3 2 2 2 3 2" xfId="53440" xr:uid="{00000000-0005-0000-0000-00005ACF0000}"/>
    <cellStyle name="Total 2 2 2 3 2 2 2 4" xfId="53441" xr:uid="{00000000-0005-0000-0000-00005BCF0000}"/>
    <cellStyle name="Total 2 2 2 3 2 2 3" xfId="53442" xr:uid="{00000000-0005-0000-0000-00005CCF0000}"/>
    <cellStyle name="Total 2 2 2 3 2 2 3 2" xfId="53443" xr:uid="{00000000-0005-0000-0000-00005DCF0000}"/>
    <cellStyle name="Total 2 2 2 3 2 2 3 2 2" xfId="53444" xr:uid="{00000000-0005-0000-0000-00005ECF0000}"/>
    <cellStyle name="Total 2 2 2 3 2 2 3 3" xfId="53445" xr:uid="{00000000-0005-0000-0000-00005FCF0000}"/>
    <cellStyle name="Total 2 2 2 3 2 2 4" xfId="53446" xr:uid="{00000000-0005-0000-0000-000060CF0000}"/>
    <cellStyle name="Total 2 2 2 3 2 3" xfId="53447" xr:uid="{00000000-0005-0000-0000-000061CF0000}"/>
    <cellStyle name="Total 2 2 2 3 2 3 2" xfId="53448" xr:uid="{00000000-0005-0000-0000-000062CF0000}"/>
    <cellStyle name="Total 2 2 2 3 2 3 2 2" xfId="53449" xr:uid="{00000000-0005-0000-0000-000063CF0000}"/>
    <cellStyle name="Total 2 2 2 3 2 3 2 2 2" xfId="53450" xr:uid="{00000000-0005-0000-0000-000064CF0000}"/>
    <cellStyle name="Total 2 2 2 3 2 3 2 3" xfId="53451" xr:uid="{00000000-0005-0000-0000-000065CF0000}"/>
    <cellStyle name="Total 2 2 2 3 2 3 3" xfId="53452" xr:uid="{00000000-0005-0000-0000-000066CF0000}"/>
    <cellStyle name="Total 2 2 2 3 2 3 3 2" xfId="53453" xr:uid="{00000000-0005-0000-0000-000067CF0000}"/>
    <cellStyle name="Total 2 2 2 3 2 3 4" xfId="53454" xr:uid="{00000000-0005-0000-0000-000068CF0000}"/>
    <cellStyle name="Total 2 2 2 3 2 4" xfId="53455" xr:uid="{00000000-0005-0000-0000-000069CF0000}"/>
    <cellStyle name="Total 2 2 2 3 2 4 2" xfId="53456" xr:uid="{00000000-0005-0000-0000-00006ACF0000}"/>
    <cellStyle name="Total 2 2 2 3 2 4 2 2" xfId="53457" xr:uid="{00000000-0005-0000-0000-00006BCF0000}"/>
    <cellStyle name="Total 2 2 2 3 2 4 3" xfId="53458" xr:uid="{00000000-0005-0000-0000-00006CCF0000}"/>
    <cellStyle name="Total 2 2 2 3 2 5" xfId="53459" xr:uid="{00000000-0005-0000-0000-00006DCF0000}"/>
    <cellStyle name="Total 2 2 2 3 3" xfId="53460" xr:uid="{00000000-0005-0000-0000-00006ECF0000}"/>
    <cellStyle name="Total 2 2 2 3 3 2" xfId="53461" xr:uid="{00000000-0005-0000-0000-00006FCF0000}"/>
    <cellStyle name="Total 2 2 2 3 3 2 2" xfId="53462" xr:uid="{00000000-0005-0000-0000-000070CF0000}"/>
    <cellStyle name="Total 2 2 2 3 3 2 2 2" xfId="53463" xr:uid="{00000000-0005-0000-0000-000071CF0000}"/>
    <cellStyle name="Total 2 2 2 3 3 2 2 2 2" xfId="53464" xr:uid="{00000000-0005-0000-0000-000072CF0000}"/>
    <cellStyle name="Total 2 2 2 3 3 2 2 3" xfId="53465" xr:uid="{00000000-0005-0000-0000-000073CF0000}"/>
    <cellStyle name="Total 2 2 2 3 3 2 3" xfId="53466" xr:uid="{00000000-0005-0000-0000-000074CF0000}"/>
    <cellStyle name="Total 2 2 2 3 3 2 3 2" xfId="53467" xr:uid="{00000000-0005-0000-0000-000075CF0000}"/>
    <cellStyle name="Total 2 2 2 3 3 2 4" xfId="53468" xr:uid="{00000000-0005-0000-0000-000076CF0000}"/>
    <cellStyle name="Total 2 2 2 3 3 3" xfId="53469" xr:uid="{00000000-0005-0000-0000-000077CF0000}"/>
    <cellStyle name="Total 2 2 2 3 3 3 2" xfId="53470" xr:uid="{00000000-0005-0000-0000-000078CF0000}"/>
    <cellStyle name="Total 2 2 2 3 3 3 2 2" xfId="53471" xr:uid="{00000000-0005-0000-0000-000079CF0000}"/>
    <cellStyle name="Total 2 2 2 3 3 3 3" xfId="53472" xr:uid="{00000000-0005-0000-0000-00007ACF0000}"/>
    <cellStyle name="Total 2 2 2 3 3 4" xfId="53473" xr:uid="{00000000-0005-0000-0000-00007BCF0000}"/>
    <cellStyle name="Total 2 2 2 3 4" xfId="53474" xr:uid="{00000000-0005-0000-0000-00007CCF0000}"/>
    <cellStyle name="Total 2 2 2 3 4 2" xfId="53475" xr:uid="{00000000-0005-0000-0000-00007DCF0000}"/>
    <cellStyle name="Total 2 2 2 3 4 2 2" xfId="53476" xr:uid="{00000000-0005-0000-0000-00007ECF0000}"/>
    <cellStyle name="Total 2 2 2 3 4 2 2 2" xfId="53477" xr:uid="{00000000-0005-0000-0000-00007FCF0000}"/>
    <cellStyle name="Total 2 2 2 3 4 2 3" xfId="53478" xr:uid="{00000000-0005-0000-0000-000080CF0000}"/>
    <cellStyle name="Total 2 2 2 3 4 3" xfId="53479" xr:uid="{00000000-0005-0000-0000-000081CF0000}"/>
    <cellStyle name="Total 2 2 2 3 4 3 2" xfId="53480" xr:uid="{00000000-0005-0000-0000-000082CF0000}"/>
    <cellStyle name="Total 2 2 2 3 4 4" xfId="53481" xr:uid="{00000000-0005-0000-0000-000083CF0000}"/>
    <cellStyle name="Total 2 2 2 3 5" xfId="53482" xr:uid="{00000000-0005-0000-0000-000084CF0000}"/>
    <cellStyle name="Total 2 2 2 3 5 2" xfId="53483" xr:uid="{00000000-0005-0000-0000-000085CF0000}"/>
    <cellStyle name="Total 2 2 2 3 5 2 2" xfId="53484" xr:uid="{00000000-0005-0000-0000-000086CF0000}"/>
    <cellStyle name="Total 2 2 2 3 5 3" xfId="53485" xr:uid="{00000000-0005-0000-0000-000087CF0000}"/>
    <cellStyle name="Total 2 2 2 3 6" xfId="53486" xr:uid="{00000000-0005-0000-0000-000088CF0000}"/>
    <cellStyle name="Total 2 2 2 4" xfId="53487" xr:uid="{00000000-0005-0000-0000-000089CF0000}"/>
    <cellStyle name="Total 2 2 2 4 2" xfId="53488" xr:uid="{00000000-0005-0000-0000-00008ACF0000}"/>
    <cellStyle name="Total 2 2 2 4 2 2" xfId="53489" xr:uid="{00000000-0005-0000-0000-00008BCF0000}"/>
    <cellStyle name="Total 2 2 2 4 2 2 2" xfId="53490" xr:uid="{00000000-0005-0000-0000-00008CCF0000}"/>
    <cellStyle name="Total 2 2 2 4 2 2 2 2" xfId="53491" xr:uid="{00000000-0005-0000-0000-00008DCF0000}"/>
    <cellStyle name="Total 2 2 2 4 2 2 3" xfId="53492" xr:uid="{00000000-0005-0000-0000-00008ECF0000}"/>
    <cellStyle name="Total 2 2 2 4 2 3" xfId="53493" xr:uid="{00000000-0005-0000-0000-00008FCF0000}"/>
    <cellStyle name="Total 2 2 2 4 2 3 2" xfId="53494" xr:uid="{00000000-0005-0000-0000-000090CF0000}"/>
    <cellStyle name="Total 2 2 2 4 2 4" xfId="53495" xr:uid="{00000000-0005-0000-0000-000091CF0000}"/>
    <cellStyle name="Total 2 2 2 4 3" xfId="53496" xr:uid="{00000000-0005-0000-0000-000092CF0000}"/>
    <cellStyle name="Total 2 2 2 4 3 2" xfId="53497" xr:uid="{00000000-0005-0000-0000-000093CF0000}"/>
    <cellStyle name="Total 2 2 2 4 3 2 2" xfId="53498" xr:uid="{00000000-0005-0000-0000-000094CF0000}"/>
    <cellStyle name="Total 2 2 2 4 3 3" xfId="53499" xr:uid="{00000000-0005-0000-0000-000095CF0000}"/>
    <cellStyle name="Total 2 2 2 4 4" xfId="53500" xr:uid="{00000000-0005-0000-0000-000096CF0000}"/>
    <cellStyle name="Total 2 2 2 5" xfId="53501" xr:uid="{00000000-0005-0000-0000-000097CF0000}"/>
    <cellStyle name="Total 2 2 2 5 2" xfId="53502" xr:uid="{00000000-0005-0000-0000-000098CF0000}"/>
    <cellStyle name="Total 2 2 2 5 2 2" xfId="53503" xr:uid="{00000000-0005-0000-0000-000099CF0000}"/>
    <cellStyle name="Total 2 2 2 5 2 2 2" xfId="53504" xr:uid="{00000000-0005-0000-0000-00009ACF0000}"/>
    <cellStyle name="Total 2 2 2 5 2 3" xfId="53505" xr:uid="{00000000-0005-0000-0000-00009BCF0000}"/>
    <cellStyle name="Total 2 2 2 5 3" xfId="53506" xr:uid="{00000000-0005-0000-0000-00009CCF0000}"/>
    <cellStyle name="Total 2 2 2 5 3 2" xfId="53507" xr:uid="{00000000-0005-0000-0000-00009DCF0000}"/>
    <cellStyle name="Total 2 2 2 5 4" xfId="53508" xr:uid="{00000000-0005-0000-0000-00009ECF0000}"/>
    <cellStyle name="Total 2 2 2 6" xfId="53509" xr:uid="{00000000-0005-0000-0000-00009FCF0000}"/>
    <cellStyle name="Total 2 2 2 6 2" xfId="53510" xr:uid="{00000000-0005-0000-0000-0000A0CF0000}"/>
    <cellStyle name="Total 2 2 2 6 2 2" xfId="53511" xr:uid="{00000000-0005-0000-0000-0000A1CF0000}"/>
    <cellStyle name="Total 2 2 2 6 3" xfId="53512" xr:uid="{00000000-0005-0000-0000-0000A2CF0000}"/>
    <cellStyle name="Total 2 2 2 7" xfId="53513" xr:uid="{00000000-0005-0000-0000-0000A3CF0000}"/>
    <cellStyle name="Total 2 2 2 8" xfId="53514" xr:uid="{00000000-0005-0000-0000-0000A4CF0000}"/>
    <cellStyle name="Total 2 2 3" xfId="25435" xr:uid="{00000000-0005-0000-0000-0000A5CF0000}"/>
    <cellStyle name="Total 2 2 3 2" xfId="53515" xr:uid="{00000000-0005-0000-0000-0000A6CF0000}"/>
    <cellStyle name="Total 2 2 3 2 2" xfId="53516" xr:uid="{00000000-0005-0000-0000-0000A7CF0000}"/>
    <cellStyle name="Total 2 2 3 2 2 2" xfId="53517" xr:uid="{00000000-0005-0000-0000-0000A8CF0000}"/>
    <cellStyle name="Total 2 2 3 2 2 2 2" xfId="53518" xr:uid="{00000000-0005-0000-0000-0000A9CF0000}"/>
    <cellStyle name="Total 2 2 3 2 2 2 2 2" xfId="53519" xr:uid="{00000000-0005-0000-0000-0000AACF0000}"/>
    <cellStyle name="Total 2 2 3 2 2 2 2 2 2" xfId="53520" xr:uid="{00000000-0005-0000-0000-0000ABCF0000}"/>
    <cellStyle name="Total 2 2 3 2 2 2 2 3" xfId="53521" xr:uid="{00000000-0005-0000-0000-0000ACCF0000}"/>
    <cellStyle name="Total 2 2 3 2 2 2 3" xfId="53522" xr:uid="{00000000-0005-0000-0000-0000ADCF0000}"/>
    <cellStyle name="Total 2 2 3 2 2 2 3 2" xfId="53523" xr:uid="{00000000-0005-0000-0000-0000AECF0000}"/>
    <cellStyle name="Total 2 2 3 2 2 2 4" xfId="53524" xr:uid="{00000000-0005-0000-0000-0000AFCF0000}"/>
    <cellStyle name="Total 2 2 3 2 2 3" xfId="53525" xr:uid="{00000000-0005-0000-0000-0000B0CF0000}"/>
    <cellStyle name="Total 2 2 3 2 2 3 2" xfId="53526" xr:uid="{00000000-0005-0000-0000-0000B1CF0000}"/>
    <cellStyle name="Total 2 2 3 2 2 3 2 2" xfId="53527" xr:uid="{00000000-0005-0000-0000-0000B2CF0000}"/>
    <cellStyle name="Total 2 2 3 2 2 3 3" xfId="53528" xr:uid="{00000000-0005-0000-0000-0000B3CF0000}"/>
    <cellStyle name="Total 2 2 3 2 2 4" xfId="53529" xr:uid="{00000000-0005-0000-0000-0000B4CF0000}"/>
    <cellStyle name="Total 2 2 3 2 3" xfId="53530" xr:uid="{00000000-0005-0000-0000-0000B5CF0000}"/>
    <cellStyle name="Total 2 2 3 2 3 2" xfId="53531" xr:uid="{00000000-0005-0000-0000-0000B6CF0000}"/>
    <cellStyle name="Total 2 2 3 2 3 2 2" xfId="53532" xr:uid="{00000000-0005-0000-0000-0000B7CF0000}"/>
    <cellStyle name="Total 2 2 3 2 3 2 2 2" xfId="53533" xr:uid="{00000000-0005-0000-0000-0000B8CF0000}"/>
    <cellStyle name="Total 2 2 3 2 3 2 3" xfId="53534" xr:uid="{00000000-0005-0000-0000-0000B9CF0000}"/>
    <cellStyle name="Total 2 2 3 2 3 3" xfId="53535" xr:uid="{00000000-0005-0000-0000-0000BACF0000}"/>
    <cellStyle name="Total 2 2 3 2 3 3 2" xfId="53536" xr:uid="{00000000-0005-0000-0000-0000BBCF0000}"/>
    <cellStyle name="Total 2 2 3 2 3 4" xfId="53537" xr:uid="{00000000-0005-0000-0000-0000BCCF0000}"/>
    <cellStyle name="Total 2 2 3 2 4" xfId="53538" xr:uid="{00000000-0005-0000-0000-0000BDCF0000}"/>
    <cellStyle name="Total 2 2 3 2 4 2" xfId="53539" xr:uid="{00000000-0005-0000-0000-0000BECF0000}"/>
    <cellStyle name="Total 2 2 3 2 4 2 2" xfId="53540" xr:uid="{00000000-0005-0000-0000-0000BFCF0000}"/>
    <cellStyle name="Total 2 2 3 2 4 3" xfId="53541" xr:uid="{00000000-0005-0000-0000-0000C0CF0000}"/>
    <cellStyle name="Total 2 2 3 2 5" xfId="53542" xr:uid="{00000000-0005-0000-0000-0000C1CF0000}"/>
    <cellStyle name="Total 2 2 3 3" xfId="53543" xr:uid="{00000000-0005-0000-0000-0000C2CF0000}"/>
    <cellStyle name="Total 2 2 3 3 2" xfId="53544" xr:uid="{00000000-0005-0000-0000-0000C3CF0000}"/>
    <cellStyle name="Total 2 2 3 3 2 2" xfId="53545" xr:uid="{00000000-0005-0000-0000-0000C4CF0000}"/>
    <cellStyle name="Total 2 2 3 3 2 2 2" xfId="53546" xr:uid="{00000000-0005-0000-0000-0000C5CF0000}"/>
    <cellStyle name="Total 2 2 3 3 2 2 2 2" xfId="53547" xr:uid="{00000000-0005-0000-0000-0000C6CF0000}"/>
    <cellStyle name="Total 2 2 3 3 2 2 3" xfId="53548" xr:uid="{00000000-0005-0000-0000-0000C7CF0000}"/>
    <cellStyle name="Total 2 2 3 3 2 3" xfId="53549" xr:uid="{00000000-0005-0000-0000-0000C8CF0000}"/>
    <cellStyle name="Total 2 2 3 3 2 3 2" xfId="53550" xr:uid="{00000000-0005-0000-0000-0000C9CF0000}"/>
    <cellStyle name="Total 2 2 3 3 2 4" xfId="53551" xr:uid="{00000000-0005-0000-0000-0000CACF0000}"/>
    <cellStyle name="Total 2 2 3 3 3" xfId="53552" xr:uid="{00000000-0005-0000-0000-0000CBCF0000}"/>
    <cellStyle name="Total 2 2 3 3 3 2" xfId="53553" xr:uid="{00000000-0005-0000-0000-0000CCCF0000}"/>
    <cellStyle name="Total 2 2 3 3 3 2 2" xfId="53554" xr:uid="{00000000-0005-0000-0000-0000CDCF0000}"/>
    <cellStyle name="Total 2 2 3 3 3 3" xfId="53555" xr:uid="{00000000-0005-0000-0000-0000CECF0000}"/>
    <cellStyle name="Total 2 2 3 3 4" xfId="53556" xr:uid="{00000000-0005-0000-0000-0000CFCF0000}"/>
    <cellStyle name="Total 2 2 3 4" xfId="53557" xr:uid="{00000000-0005-0000-0000-0000D0CF0000}"/>
    <cellStyle name="Total 2 2 3 4 2" xfId="53558" xr:uid="{00000000-0005-0000-0000-0000D1CF0000}"/>
    <cellStyle name="Total 2 2 3 4 2 2" xfId="53559" xr:uid="{00000000-0005-0000-0000-0000D2CF0000}"/>
    <cellStyle name="Total 2 2 3 4 2 2 2" xfId="53560" xr:uid="{00000000-0005-0000-0000-0000D3CF0000}"/>
    <cellStyle name="Total 2 2 3 4 2 3" xfId="53561" xr:uid="{00000000-0005-0000-0000-0000D4CF0000}"/>
    <cellStyle name="Total 2 2 3 4 3" xfId="53562" xr:uid="{00000000-0005-0000-0000-0000D5CF0000}"/>
    <cellStyle name="Total 2 2 3 4 3 2" xfId="53563" xr:uid="{00000000-0005-0000-0000-0000D6CF0000}"/>
    <cellStyle name="Total 2 2 3 4 4" xfId="53564" xr:uid="{00000000-0005-0000-0000-0000D7CF0000}"/>
    <cellStyle name="Total 2 2 3 5" xfId="53565" xr:uid="{00000000-0005-0000-0000-0000D8CF0000}"/>
    <cellStyle name="Total 2 2 3 5 2" xfId="53566" xr:uid="{00000000-0005-0000-0000-0000D9CF0000}"/>
    <cellStyle name="Total 2 2 3 5 2 2" xfId="53567" xr:uid="{00000000-0005-0000-0000-0000DACF0000}"/>
    <cellStyle name="Total 2 2 3 5 3" xfId="53568" xr:uid="{00000000-0005-0000-0000-0000DBCF0000}"/>
    <cellStyle name="Total 2 2 3 6" xfId="53569" xr:uid="{00000000-0005-0000-0000-0000DCCF0000}"/>
    <cellStyle name="Total 2 2 4" xfId="25436" xr:uid="{00000000-0005-0000-0000-0000DDCF0000}"/>
    <cellStyle name="Total 2 2 4 2" xfId="53570" xr:uid="{00000000-0005-0000-0000-0000DECF0000}"/>
    <cellStyle name="Total 2 2 4 2 2" xfId="53571" xr:uid="{00000000-0005-0000-0000-0000DFCF0000}"/>
    <cellStyle name="Total 2 2 4 2 2 2" xfId="53572" xr:uid="{00000000-0005-0000-0000-0000E0CF0000}"/>
    <cellStyle name="Total 2 2 4 2 2 2 2" xfId="53573" xr:uid="{00000000-0005-0000-0000-0000E1CF0000}"/>
    <cellStyle name="Total 2 2 4 2 2 3" xfId="53574" xr:uid="{00000000-0005-0000-0000-0000E2CF0000}"/>
    <cellStyle name="Total 2 2 4 2 3" xfId="53575" xr:uid="{00000000-0005-0000-0000-0000E3CF0000}"/>
    <cellStyle name="Total 2 2 4 2 3 2" xfId="53576" xr:uid="{00000000-0005-0000-0000-0000E4CF0000}"/>
    <cellStyle name="Total 2 2 4 2 4" xfId="53577" xr:uid="{00000000-0005-0000-0000-0000E5CF0000}"/>
    <cellStyle name="Total 2 2 4 3" xfId="53578" xr:uid="{00000000-0005-0000-0000-0000E6CF0000}"/>
    <cellStyle name="Total 2 2 4 3 2" xfId="53579" xr:uid="{00000000-0005-0000-0000-0000E7CF0000}"/>
    <cellStyle name="Total 2 2 4 3 2 2" xfId="53580" xr:uid="{00000000-0005-0000-0000-0000E8CF0000}"/>
    <cellStyle name="Total 2 2 4 3 3" xfId="53581" xr:uid="{00000000-0005-0000-0000-0000E9CF0000}"/>
    <cellStyle name="Total 2 2 4 4" xfId="53582" xr:uid="{00000000-0005-0000-0000-0000EACF0000}"/>
    <cellStyle name="Total 2 2 5" xfId="25437" xr:uid="{00000000-0005-0000-0000-0000EBCF0000}"/>
    <cellStyle name="Total 2 2 5 2" xfId="53583" xr:uid="{00000000-0005-0000-0000-0000ECCF0000}"/>
    <cellStyle name="Total 2 2 5 2 2" xfId="53584" xr:uid="{00000000-0005-0000-0000-0000EDCF0000}"/>
    <cellStyle name="Total 2 2 5 2 2 2" xfId="53585" xr:uid="{00000000-0005-0000-0000-0000EECF0000}"/>
    <cellStyle name="Total 2 2 5 2 3" xfId="53586" xr:uid="{00000000-0005-0000-0000-0000EFCF0000}"/>
    <cellStyle name="Total 2 2 5 3" xfId="53587" xr:uid="{00000000-0005-0000-0000-0000F0CF0000}"/>
    <cellStyle name="Total 2 2 5 3 2" xfId="53588" xr:uid="{00000000-0005-0000-0000-0000F1CF0000}"/>
    <cellStyle name="Total 2 2 5 4" xfId="53589" xr:uid="{00000000-0005-0000-0000-0000F2CF0000}"/>
    <cellStyle name="Total 2 2 6" xfId="53590" xr:uid="{00000000-0005-0000-0000-0000F3CF0000}"/>
    <cellStyle name="Total 2 2 6 2" xfId="53591" xr:uid="{00000000-0005-0000-0000-0000F4CF0000}"/>
    <cellStyle name="Total 2 2 6 2 2" xfId="53592" xr:uid="{00000000-0005-0000-0000-0000F5CF0000}"/>
    <cellStyle name="Total 2 2 6 3" xfId="53593" xr:uid="{00000000-0005-0000-0000-0000F6CF0000}"/>
    <cellStyle name="Total 2 2 7" xfId="53594" xr:uid="{00000000-0005-0000-0000-0000F7CF0000}"/>
    <cellStyle name="Total 2 2 8" xfId="53595" xr:uid="{00000000-0005-0000-0000-0000F8CF0000}"/>
    <cellStyle name="Total 2 20" xfId="53596" xr:uid="{00000000-0005-0000-0000-0000F9CF0000}"/>
    <cellStyle name="Total 2 21" xfId="53597" xr:uid="{00000000-0005-0000-0000-0000FACF0000}"/>
    <cellStyle name="Total 2 22" xfId="53598" xr:uid="{00000000-0005-0000-0000-0000FBCF0000}"/>
    <cellStyle name="Total 2 23" xfId="53599" xr:uid="{00000000-0005-0000-0000-0000FCCF0000}"/>
    <cellStyle name="Total 2 24" xfId="53600" xr:uid="{00000000-0005-0000-0000-0000FDCF0000}"/>
    <cellStyle name="Total 2 25" xfId="53601" xr:uid="{00000000-0005-0000-0000-0000FECF0000}"/>
    <cellStyle name="Total 2 26" xfId="53602" xr:uid="{00000000-0005-0000-0000-0000FFCF0000}"/>
    <cellStyle name="Total 2 27" xfId="53603" xr:uid="{00000000-0005-0000-0000-000000D00000}"/>
    <cellStyle name="Total 2 28" xfId="53604" xr:uid="{00000000-0005-0000-0000-000001D00000}"/>
    <cellStyle name="Total 2 29" xfId="53605" xr:uid="{00000000-0005-0000-0000-000002D00000}"/>
    <cellStyle name="Total 2 3" xfId="25438" xr:uid="{00000000-0005-0000-0000-000003D00000}"/>
    <cellStyle name="Total 2 3 2" xfId="25439" xr:uid="{00000000-0005-0000-0000-000004D00000}"/>
    <cellStyle name="Total 2 3 2 2" xfId="25440" xr:uid="{00000000-0005-0000-0000-000005D00000}"/>
    <cellStyle name="Total 2 3 2 2 2" xfId="25441" xr:uid="{00000000-0005-0000-0000-000006D00000}"/>
    <cellStyle name="Total 2 3 2 2 2 2" xfId="53606" xr:uid="{00000000-0005-0000-0000-000007D00000}"/>
    <cellStyle name="Total 2 3 2 2 2 2 2" xfId="53607" xr:uid="{00000000-0005-0000-0000-000008D00000}"/>
    <cellStyle name="Total 2 3 2 2 2 2 2 2" xfId="53608" xr:uid="{00000000-0005-0000-0000-000009D00000}"/>
    <cellStyle name="Total 2 3 2 2 2 2 3" xfId="53609" xr:uid="{00000000-0005-0000-0000-00000AD00000}"/>
    <cellStyle name="Total 2 3 2 2 2 3" xfId="53610" xr:uid="{00000000-0005-0000-0000-00000BD00000}"/>
    <cellStyle name="Total 2 3 2 2 2 3 2" xfId="53611" xr:uid="{00000000-0005-0000-0000-00000CD00000}"/>
    <cellStyle name="Total 2 3 2 2 2 4" xfId="53612" xr:uid="{00000000-0005-0000-0000-00000DD00000}"/>
    <cellStyle name="Total 2 3 2 2 3" xfId="25442" xr:uid="{00000000-0005-0000-0000-00000ED00000}"/>
    <cellStyle name="Total 2 3 2 2 3 2" xfId="53613" xr:uid="{00000000-0005-0000-0000-00000FD00000}"/>
    <cellStyle name="Total 2 3 2 2 3 2 2" xfId="53614" xr:uid="{00000000-0005-0000-0000-000010D00000}"/>
    <cellStyle name="Total 2 3 2 2 3 3" xfId="53615" xr:uid="{00000000-0005-0000-0000-000011D00000}"/>
    <cellStyle name="Total 2 3 2 2 4" xfId="53616" xr:uid="{00000000-0005-0000-0000-000012D00000}"/>
    <cellStyle name="Total 2 3 2 3" xfId="25443" xr:uid="{00000000-0005-0000-0000-000013D00000}"/>
    <cellStyle name="Total 2 3 2 3 2" xfId="53617" xr:uid="{00000000-0005-0000-0000-000014D00000}"/>
    <cellStyle name="Total 2 3 2 3 2 2" xfId="53618" xr:uid="{00000000-0005-0000-0000-000015D00000}"/>
    <cellStyle name="Total 2 3 2 3 2 2 2" xfId="53619" xr:uid="{00000000-0005-0000-0000-000016D00000}"/>
    <cellStyle name="Total 2 3 2 3 2 3" xfId="53620" xr:uid="{00000000-0005-0000-0000-000017D00000}"/>
    <cellStyle name="Total 2 3 2 3 3" xfId="53621" xr:uid="{00000000-0005-0000-0000-000018D00000}"/>
    <cellStyle name="Total 2 3 2 3 3 2" xfId="53622" xr:uid="{00000000-0005-0000-0000-000019D00000}"/>
    <cellStyle name="Total 2 3 2 3 4" xfId="53623" xr:uid="{00000000-0005-0000-0000-00001AD00000}"/>
    <cellStyle name="Total 2 3 2 4" xfId="53624" xr:uid="{00000000-0005-0000-0000-00001BD00000}"/>
    <cellStyle name="Total 2 3 2 4 2" xfId="53625" xr:uid="{00000000-0005-0000-0000-00001CD00000}"/>
    <cellStyle name="Total 2 3 2 4 2 2" xfId="53626" xr:uid="{00000000-0005-0000-0000-00001DD00000}"/>
    <cellStyle name="Total 2 3 2 4 3" xfId="53627" xr:uid="{00000000-0005-0000-0000-00001ED00000}"/>
    <cellStyle name="Total 2 3 2 5" xfId="53628" xr:uid="{00000000-0005-0000-0000-00001FD00000}"/>
    <cellStyle name="Total 2 3 2 6" xfId="53629" xr:uid="{00000000-0005-0000-0000-000020D00000}"/>
    <cellStyle name="Total 2 3 3" xfId="25444" xr:uid="{00000000-0005-0000-0000-000021D00000}"/>
    <cellStyle name="Total 2 3 3 2" xfId="53630" xr:uid="{00000000-0005-0000-0000-000022D00000}"/>
    <cellStyle name="Total 2 3 3 2 2" xfId="53631" xr:uid="{00000000-0005-0000-0000-000023D00000}"/>
    <cellStyle name="Total 2 3 3 2 2 2" xfId="53632" xr:uid="{00000000-0005-0000-0000-000024D00000}"/>
    <cellStyle name="Total 2 3 3 2 2 2 2" xfId="53633" xr:uid="{00000000-0005-0000-0000-000025D00000}"/>
    <cellStyle name="Total 2 3 3 2 2 3" xfId="53634" xr:uid="{00000000-0005-0000-0000-000026D00000}"/>
    <cellStyle name="Total 2 3 3 2 3" xfId="53635" xr:uid="{00000000-0005-0000-0000-000027D00000}"/>
    <cellStyle name="Total 2 3 3 2 3 2" xfId="53636" xr:uid="{00000000-0005-0000-0000-000028D00000}"/>
    <cellStyle name="Total 2 3 3 2 4" xfId="53637" xr:uid="{00000000-0005-0000-0000-000029D00000}"/>
    <cellStyle name="Total 2 3 3 3" xfId="53638" xr:uid="{00000000-0005-0000-0000-00002AD00000}"/>
    <cellStyle name="Total 2 3 3 3 2" xfId="53639" xr:uid="{00000000-0005-0000-0000-00002BD00000}"/>
    <cellStyle name="Total 2 3 3 3 2 2" xfId="53640" xr:uid="{00000000-0005-0000-0000-00002CD00000}"/>
    <cellStyle name="Total 2 3 3 3 3" xfId="53641" xr:uid="{00000000-0005-0000-0000-00002DD00000}"/>
    <cellStyle name="Total 2 3 3 4" xfId="53642" xr:uid="{00000000-0005-0000-0000-00002ED00000}"/>
    <cellStyle name="Total 2 3 4" xfId="25445" xr:uid="{00000000-0005-0000-0000-00002FD00000}"/>
    <cellStyle name="Total 2 3 4 2" xfId="53643" xr:uid="{00000000-0005-0000-0000-000030D00000}"/>
    <cellStyle name="Total 2 3 4 2 2" xfId="53644" xr:uid="{00000000-0005-0000-0000-000031D00000}"/>
    <cellStyle name="Total 2 3 4 2 2 2" xfId="53645" xr:uid="{00000000-0005-0000-0000-000032D00000}"/>
    <cellStyle name="Total 2 3 4 2 3" xfId="53646" xr:uid="{00000000-0005-0000-0000-000033D00000}"/>
    <cellStyle name="Total 2 3 4 3" xfId="53647" xr:uid="{00000000-0005-0000-0000-000034D00000}"/>
    <cellStyle name="Total 2 3 4 3 2" xfId="53648" xr:uid="{00000000-0005-0000-0000-000035D00000}"/>
    <cellStyle name="Total 2 3 4 4" xfId="53649" xr:uid="{00000000-0005-0000-0000-000036D00000}"/>
    <cellStyle name="Total 2 3 5" xfId="53650" xr:uid="{00000000-0005-0000-0000-000037D00000}"/>
    <cellStyle name="Total 2 3 5 2" xfId="53651" xr:uid="{00000000-0005-0000-0000-000038D00000}"/>
    <cellStyle name="Total 2 3 5 2 2" xfId="53652" xr:uid="{00000000-0005-0000-0000-000039D00000}"/>
    <cellStyle name="Total 2 3 5 3" xfId="53653" xr:uid="{00000000-0005-0000-0000-00003AD00000}"/>
    <cellStyle name="Total 2 3 6" xfId="53654" xr:uid="{00000000-0005-0000-0000-00003BD00000}"/>
    <cellStyle name="Total 2 3 7" xfId="53655" xr:uid="{00000000-0005-0000-0000-00003CD00000}"/>
    <cellStyle name="Total 2 30" xfId="53656" xr:uid="{00000000-0005-0000-0000-00003DD00000}"/>
    <cellStyle name="Total 2 31" xfId="53657" xr:uid="{00000000-0005-0000-0000-00003ED00000}"/>
    <cellStyle name="Total 2 32" xfId="53658" xr:uid="{00000000-0005-0000-0000-00003FD00000}"/>
    <cellStyle name="Total 2 33" xfId="53659" xr:uid="{00000000-0005-0000-0000-000040D00000}"/>
    <cellStyle name="Total 2 34" xfId="53660" xr:uid="{00000000-0005-0000-0000-000041D00000}"/>
    <cellStyle name="Total 2 35" xfId="53661" xr:uid="{00000000-0005-0000-0000-000042D00000}"/>
    <cellStyle name="Total 2 36" xfId="53662" xr:uid="{00000000-0005-0000-0000-000043D00000}"/>
    <cellStyle name="Total 2 37" xfId="53663" xr:uid="{00000000-0005-0000-0000-000044D00000}"/>
    <cellStyle name="Total 2 38" xfId="53664" xr:uid="{00000000-0005-0000-0000-000045D00000}"/>
    <cellStyle name="Total 2 39" xfId="53665" xr:uid="{00000000-0005-0000-0000-000046D00000}"/>
    <cellStyle name="Total 2 4" xfId="25446" xr:uid="{00000000-0005-0000-0000-000047D00000}"/>
    <cellStyle name="Total 2 4 2" xfId="25447" xr:uid="{00000000-0005-0000-0000-000048D00000}"/>
    <cellStyle name="Total 2 4 2 2" xfId="25448" xr:uid="{00000000-0005-0000-0000-000049D00000}"/>
    <cellStyle name="Total 2 4 2 2 2" xfId="53666" xr:uid="{00000000-0005-0000-0000-00004AD00000}"/>
    <cellStyle name="Total 2 4 2 2 2 2" xfId="53667" xr:uid="{00000000-0005-0000-0000-00004BD00000}"/>
    <cellStyle name="Total 2 4 2 2 3" xfId="53668" xr:uid="{00000000-0005-0000-0000-00004CD00000}"/>
    <cellStyle name="Total 2 4 2 3" xfId="53669" xr:uid="{00000000-0005-0000-0000-00004DD00000}"/>
    <cellStyle name="Total 2 4 2 3 2" xfId="53670" xr:uid="{00000000-0005-0000-0000-00004ED00000}"/>
    <cellStyle name="Total 2 4 2 4" xfId="53671" xr:uid="{00000000-0005-0000-0000-00004FD00000}"/>
    <cellStyle name="Total 2 4 3" xfId="25449" xr:uid="{00000000-0005-0000-0000-000050D00000}"/>
    <cellStyle name="Total 2 4 3 2" xfId="53672" xr:uid="{00000000-0005-0000-0000-000051D00000}"/>
    <cellStyle name="Total 2 4 3 2 2" xfId="53673" xr:uid="{00000000-0005-0000-0000-000052D00000}"/>
    <cellStyle name="Total 2 4 3 3" xfId="53674" xr:uid="{00000000-0005-0000-0000-000053D00000}"/>
    <cellStyle name="Total 2 4 4" xfId="25450" xr:uid="{00000000-0005-0000-0000-000054D00000}"/>
    <cellStyle name="Total 2 4 5" xfId="53675" xr:uid="{00000000-0005-0000-0000-000055D00000}"/>
    <cellStyle name="Total 2 40" xfId="53676" xr:uid="{00000000-0005-0000-0000-000056D00000}"/>
    <cellStyle name="Total 2 41" xfId="53677" xr:uid="{00000000-0005-0000-0000-000057D00000}"/>
    <cellStyle name="Total 2 42" xfId="53678" xr:uid="{00000000-0005-0000-0000-000058D00000}"/>
    <cellStyle name="Total 2 43" xfId="53679" xr:uid="{00000000-0005-0000-0000-000059D00000}"/>
    <cellStyle name="Total 2 44" xfId="53680" xr:uid="{00000000-0005-0000-0000-00005AD00000}"/>
    <cellStyle name="Total 2 45" xfId="53681" xr:uid="{00000000-0005-0000-0000-00005BD00000}"/>
    <cellStyle name="Total 2 46" xfId="53682" xr:uid="{00000000-0005-0000-0000-00005CD00000}"/>
    <cellStyle name="Total 2 5" xfId="25451" xr:uid="{00000000-0005-0000-0000-00005DD00000}"/>
    <cellStyle name="Total 2 5 2" xfId="25452" xr:uid="{00000000-0005-0000-0000-00005ED00000}"/>
    <cellStyle name="Total 2 5 2 2" xfId="25453" xr:uid="{00000000-0005-0000-0000-00005FD00000}"/>
    <cellStyle name="Total 2 5 2 2 2" xfId="25454" xr:uid="{00000000-0005-0000-0000-000060D00000}"/>
    <cellStyle name="Total 2 5 2 3" xfId="25455" xr:uid="{00000000-0005-0000-0000-000061D00000}"/>
    <cellStyle name="Total 2 5 3" xfId="25456" xr:uid="{00000000-0005-0000-0000-000062D00000}"/>
    <cellStyle name="Total 2 5 3 2" xfId="53683" xr:uid="{00000000-0005-0000-0000-000063D00000}"/>
    <cellStyle name="Total 2 5 4" xfId="25457" xr:uid="{00000000-0005-0000-0000-000064D00000}"/>
    <cellStyle name="Total 2 6" xfId="25458" xr:uid="{00000000-0005-0000-0000-000065D00000}"/>
    <cellStyle name="Total 2 6 2" xfId="25459" xr:uid="{00000000-0005-0000-0000-000066D00000}"/>
    <cellStyle name="Total 2 6 2 2" xfId="53684" xr:uid="{00000000-0005-0000-0000-000067D00000}"/>
    <cellStyle name="Total 2 6 3" xfId="53685" xr:uid="{00000000-0005-0000-0000-000068D00000}"/>
    <cellStyle name="Total 2 7" xfId="25460" xr:uid="{00000000-0005-0000-0000-000069D00000}"/>
    <cellStyle name="Total 2 7 2" xfId="25461" xr:uid="{00000000-0005-0000-0000-00006AD00000}"/>
    <cellStyle name="Total 2 8" xfId="25462" xr:uid="{00000000-0005-0000-0000-00006BD00000}"/>
    <cellStyle name="Total 2 8 2" xfId="25463" xr:uid="{00000000-0005-0000-0000-00006CD00000}"/>
    <cellStyle name="Total 2 9" xfId="25464" xr:uid="{00000000-0005-0000-0000-00006DD00000}"/>
    <cellStyle name="Total 20" xfId="25465" xr:uid="{00000000-0005-0000-0000-00006ED00000}"/>
    <cellStyle name="Total 20 2" xfId="25466" xr:uid="{00000000-0005-0000-0000-00006FD00000}"/>
    <cellStyle name="Total 20 2 2" xfId="25467" xr:uid="{00000000-0005-0000-0000-000070D00000}"/>
    <cellStyle name="Total 20 2 2 2" xfId="25468" xr:uid="{00000000-0005-0000-0000-000071D00000}"/>
    <cellStyle name="Total 21" xfId="25469" xr:uid="{00000000-0005-0000-0000-000072D00000}"/>
    <cellStyle name="Total 21 2" xfId="25470" xr:uid="{00000000-0005-0000-0000-000073D00000}"/>
    <cellStyle name="Total 21 2 2" xfId="25471" xr:uid="{00000000-0005-0000-0000-000074D00000}"/>
    <cellStyle name="Total 21 2 2 2" xfId="25472" xr:uid="{00000000-0005-0000-0000-000075D00000}"/>
    <cellStyle name="Total 22" xfId="25473" xr:uid="{00000000-0005-0000-0000-000076D00000}"/>
    <cellStyle name="Total 22 2" xfId="25474" xr:uid="{00000000-0005-0000-0000-000077D00000}"/>
    <cellStyle name="Total 22 2 2" xfId="25475" xr:uid="{00000000-0005-0000-0000-000078D00000}"/>
    <cellStyle name="Total 22 2 2 2" xfId="25476" xr:uid="{00000000-0005-0000-0000-000079D00000}"/>
    <cellStyle name="Total 23" xfId="25477" xr:uid="{00000000-0005-0000-0000-00007AD00000}"/>
    <cellStyle name="Total 3" xfId="25478" xr:uid="{00000000-0005-0000-0000-00007BD00000}"/>
    <cellStyle name="Total 3 10" xfId="53686" xr:uid="{00000000-0005-0000-0000-00007CD00000}"/>
    <cellStyle name="Total 3 11" xfId="53687" xr:uid="{00000000-0005-0000-0000-00007DD00000}"/>
    <cellStyle name="Total 3 12" xfId="53688" xr:uid="{00000000-0005-0000-0000-00007ED00000}"/>
    <cellStyle name="Total 3 13" xfId="53689" xr:uid="{00000000-0005-0000-0000-00007FD00000}"/>
    <cellStyle name="Total 3 14" xfId="53690" xr:uid="{00000000-0005-0000-0000-000080D00000}"/>
    <cellStyle name="Total 3 15" xfId="53691" xr:uid="{00000000-0005-0000-0000-000081D00000}"/>
    <cellStyle name="Total 3 16" xfId="53692" xr:uid="{00000000-0005-0000-0000-000082D00000}"/>
    <cellStyle name="Total 3 17" xfId="53693" xr:uid="{00000000-0005-0000-0000-000083D00000}"/>
    <cellStyle name="Total 3 18" xfId="53694" xr:uid="{00000000-0005-0000-0000-000084D00000}"/>
    <cellStyle name="Total 3 19" xfId="53695" xr:uid="{00000000-0005-0000-0000-000085D00000}"/>
    <cellStyle name="Total 3 2" xfId="25479" xr:uid="{00000000-0005-0000-0000-000086D00000}"/>
    <cellStyle name="Total 3 2 2" xfId="25480" xr:uid="{00000000-0005-0000-0000-000087D00000}"/>
    <cellStyle name="Total 3 2 2 2" xfId="25481" xr:uid="{00000000-0005-0000-0000-000088D00000}"/>
    <cellStyle name="Total 3 2 2 3" xfId="25482" xr:uid="{00000000-0005-0000-0000-000089D00000}"/>
    <cellStyle name="Total 3 2 3" xfId="25483" xr:uid="{00000000-0005-0000-0000-00008AD00000}"/>
    <cellStyle name="Total 3 20" xfId="53696" xr:uid="{00000000-0005-0000-0000-00008BD00000}"/>
    <cellStyle name="Total 3 21" xfId="53697" xr:uid="{00000000-0005-0000-0000-00008CD00000}"/>
    <cellStyle name="Total 3 22" xfId="53698" xr:uid="{00000000-0005-0000-0000-00008DD00000}"/>
    <cellStyle name="Total 3 23" xfId="53699" xr:uid="{00000000-0005-0000-0000-00008ED00000}"/>
    <cellStyle name="Total 3 24" xfId="53700" xr:uid="{00000000-0005-0000-0000-00008FD00000}"/>
    <cellStyle name="Total 3 25" xfId="53701" xr:uid="{00000000-0005-0000-0000-000090D00000}"/>
    <cellStyle name="Total 3 26" xfId="53702" xr:uid="{00000000-0005-0000-0000-000091D00000}"/>
    <cellStyle name="Total 3 27" xfId="53703" xr:uid="{00000000-0005-0000-0000-000092D00000}"/>
    <cellStyle name="Total 3 28" xfId="53704" xr:uid="{00000000-0005-0000-0000-000093D00000}"/>
    <cellStyle name="Total 3 29" xfId="53705" xr:uid="{00000000-0005-0000-0000-000094D00000}"/>
    <cellStyle name="Total 3 3" xfId="25484" xr:uid="{00000000-0005-0000-0000-000095D00000}"/>
    <cellStyle name="Total 3 30" xfId="53706" xr:uid="{00000000-0005-0000-0000-000096D00000}"/>
    <cellStyle name="Total 3 31" xfId="53707" xr:uid="{00000000-0005-0000-0000-000097D00000}"/>
    <cellStyle name="Total 3 32" xfId="53708" xr:uid="{00000000-0005-0000-0000-000098D00000}"/>
    <cellStyle name="Total 3 33" xfId="53709" xr:uid="{00000000-0005-0000-0000-000099D00000}"/>
    <cellStyle name="Total 3 34" xfId="53710" xr:uid="{00000000-0005-0000-0000-00009AD00000}"/>
    <cellStyle name="Total 3 35" xfId="53711" xr:uid="{00000000-0005-0000-0000-00009BD00000}"/>
    <cellStyle name="Total 3 36" xfId="53712" xr:uid="{00000000-0005-0000-0000-00009CD00000}"/>
    <cellStyle name="Total 3 37" xfId="53713" xr:uid="{00000000-0005-0000-0000-00009DD00000}"/>
    <cellStyle name="Total 3 38" xfId="53714" xr:uid="{00000000-0005-0000-0000-00009ED00000}"/>
    <cellStyle name="Total 3 4" xfId="25485" xr:uid="{00000000-0005-0000-0000-00009FD00000}"/>
    <cellStyle name="Total 3 5" xfId="53715" xr:uid="{00000000-0005-0000-0000-0000A0D00000}"/>
    <cellStyle name="Total 3 6" xfId="53716" xr:uid="{00000000-0005-0000-0000-0000A1D00000}"/>
    <cellStyle name="Total 3 7" xfId="53717" xr:uid="{00000000-0005-0000-0000-0000A2D00000}"/>
    <cellStyle name="Total 3 8" xfId="53718" xr:uid="{00000000-0005-0000-0000-0000A3D00000}"/>
    <cellStyle name="Total 3 9" xfId="53719" xr:uid="{00000000-0005-0000-0000-0000A4D00000}"/>
    <cellStyle name="Total 4" xfId="25486" xr:uid="{00000000-0005-0000-0000-0000A5D00000}"/>
    <cellStyle name="Total 4 2" xfId="25487" xr:uid="{00000000-0005-0000-0000-0000A6D00000}"/>
    <cellStyle name="Total 4 2 2" xfId="25488" xr:uid="{00000000-0005-0000-0000-0000A7D00000}"/>
    <cellStyle name="Total 4 2 2 2" xfId="25489" xr:uid="{00000000-0005-0000-0000-0000A8D00000}"/>
    <cellStyle name="Total 4 2 2 2 2" xfId="25490" xr:uid="{00000000-0005-0000-0000-0000A9D00000}"/>
    <cellStyle name="Total 4 2 2 2 2 2" xfId="53720" xr:uid="{00000000-0005-0000-0000-0000AAD00000}"/>
    <cellStyle name="Total 4 2 2 2 2 2 2" xfId="53721" xr:uid="{00000000-0005-0000-0000-0000ABD00000}"/>
    <cellStyle name="Total 4 2 2 2 2 2 2 2" xfId="53722" xr:uid="{00000000-0005-0000-0000-0000ACD00000}"/>
    <cellStyle name="Total 4 2 2 2 2 2 2 2 2" xfId="53723" xr:uid="{00000000-0005-0000-0000-0000ADD00000}"/>
    <cellStyle name="Total 4 2 2 2 2 2 2 3" xfId="53724" xr:uid="{00000000-0005-0000-0000-0000AED00000}"/>
    <cellStyle name="Total 4 2 2 2 2 2 3" xfId="53725" xr:uid="{00000000-0005-0000-0000-0000AFD00000}"/>
    <cellStyle name="Total 4 2 2 2 2 2 3 2" xfId="53726" xr:uid="{00000000-0005-0000-0000-0000B0D00000}"/>
    <cellStyle name="Total 4 2 2 2 2 2 4" xfId="53727" xr:uid="{00000000-0005-0000-0000-0000B1D00000}"/>
    <cellStyle name="Total 4 2 2 2 2 3" xfId="53728" xr:uid="{00000000-0005-0000-0000-0000B2D00000}"/>
    <cellStyle name="Total 4 2 2 2 2 3 2" xfId="53729" xr:uid="{00000000-0005-0000-0000-0000B3D00000}"/>
    <cellStyle name="Total 4 2 2 2 2 3 2 2" xfId="53730" xr:uid="{00000000-0005-0000-0000-0000B4D00000}"/>
    <cellStyle name="Total 4 2 2 2 2 3 3" xfId="53731" xr:uid="{00000000-0005-0000-0000-0000B5D00000}"/>
    <cellStyle name="Total 4 2 2 2 2 4" xfId="53732" xr:uid="{00000000-0005-0000-0000-0000B6D00000}"/>
    <cellStyle name="Total 4 2 2 2 3" xfId="53733" xr:uid="{00000000-0005-0000-0000-0000B7D00000}"/>
    <cellStyle name="Total 4 2 2 2 3 2" xfId="53734" xr:uid="{00000000-0005-0000-0000-0000B8D00000}"/>
    <cellStyle name="Total 4 2 2 2 3 2 2" xfId="53735" xr:uid="{00000000-0005-0000-0000-0000B9D00000}"/>
    <cellStyle name="Total 4 2 2 2 3 2 2 2" xfId="53736" xr:uid="{00000000-0005-0000-0000-0000BAD00000}"/>
    <cellStyle name="Total 4 2 2 2 3 2 3" xfId="53737" xr:uid="{00000000-0005-0000-0000-0000BBD00000}"/>
    <cellStyle name="Total 4 2 2 2 3 3" xfId="53738" xr:uid="{00000000-0005-0000-0000-0000BCD00000}"/>
    <cellStyle name="Total 4 2 2 2 3 3 2" xfId="53739" xr:uid="{00000000-0005-0000-0000-0000BDD00000}"/>
    <cellStyle name="Total 4 2 2 2 3 4" xfId="53740" xr:uid="{00000000-0005-0000-0000-0000BED00000}"/>
    <cellStyle name="Total 4 2 2 2 4" xfId="53741" xr:uid="{00000000-0005-0000-0000-0000BFD00000}"/>
    <cellStyle name="Total 4 2 2 2 4 2" xfId="53742" xr:uid="{00000000-0005-0000-0000-0000C0D00000}"/>
    <cellStyle name="Total 4 2 2 2 4 2 2" xfId="53743" xr:uid="{00000000-0005-0000-0000-0000C1D00000}"/>
    <cellStyle name="Total 4 2 2 2 4 3" xfId="53744" xr:uid="{00000000-0005-0000-0000-0000C2D00000}"/>
    <cellStyle name="Total 4 2 2 2 5" xfId="53745" xr:uid="{00000000-0005-0000-0000-0000C3D00000}"/>
    <cellStyle name="Total 4 2 2 3" xfId="53746" xr:uid="{00000000-0005-0000-0000-0000C4D00000}"/>
    <cellStyle name="Total 4 2 2 3 2" xfId="53747" xr:uid="{00000000-0005-0000-0000-0000C5D00000}"/>
    <cellStyle name="Total 4 2 2 3 2 2" xfId="53748" xr:uid="{00000000-0005-0000-0000-0000C6D00000}"/>
    <cellStyle name="Total 4 2 2 3 2 2 2" xfId="53749" xr:uid="{00000000-0005-0000-0000-0000C7D00000}"/>
    <cellStyle name="Total 4 2 2 3 2 2 2 2" xfId="53750" xr:uid="{00000000-0005-0000-0000-0000C8D00000}"/>
    <cellStyle name="Total 4 2 2 3 2 2 3" xfId="53751" xr:uid="{00000000-0005-0000-0000-0000C9D00000}"/>
    <cellStyle name="Total 4 2 2 3 2 3" xfId="53752" xr:uid="{00000000-0005-0000-0000-0000CAD00000}"/>
    <cellStyle name="Total 4 2 2 3 2 3 2" xfId="53753" xr:uid="{00000000-0005-0000-0000-0000CBD00000}"/>
    <cellStyle name="Total 4 2 2 3 2 4" xfId="53754" xr:uid="{00000000-0005-0000-0000-0000CCD00000}"/>
    <cellStyle name="Total 4 2 2 3 3" xfId="53755" xr:uid="{00000000-0005-0000-0000-0000CDD00000}"/>
    <cellStyle name="Total 4 2 2 3 3 2" xfId="53756" xr:uid="{00000000-0005-0000-0000-0000CED00000}"/>
    <cellStyle name="Total 4 2 2 3 3 2 2" xfId="53757" xr:uid="{00000000-0005-0000-0000-0000CFD00000}"/>
    <cellStyle name="Total 4 2 2 3 3 3" xfId="53758" xr:uid="{00000000-0005-0000-0000-0000D0D00000}"/>
    <cellStyle name="Total 4 2 2 3 4" xfId="53759" xr:uid="{00000000-0005-0000-0000-0000D1D00000}"/>
    <cellStyle name="Total 4 2 2 4" xfId="53760" xr:uid="{00000000-0005-0000-0000-0000D2D00000}"/>
    <cellStyle name="Total 4 2 2 4 2" xfId="53761" xr:uid="{00000000-0005-0000-0000-0000D3D00000}"/>
    <cellStyle name="Total 4 2 2 4 2 2" xfId="53762" xr:uid="{00000000-0005-0000-0000-0000D4D00000}"/>
    <cellStyle name="Total 4 2 2 4 2 2 2" xfId="53763" xr:uid="{00000000-0005-0000-0000-0000D5D00000}"/>
    <cellStyle name="Total 4 2 2 4 2 3" xfId="53764" xr:uid="{00000000-0005-0000-0000-0000D6D00000}"/>
    <cellStyle name="Total 4 2 2 4 3" xfId="53765" xr:uid="{00000000-0005-0000-0000-0000D7D00000}"/>
    <cellStyle name="Total 4 2 2 4 3 2" xfId="53766" xr:uid="{00000000-0005-0000-0000-0000D8D00000}"/>
    <cellStyle name="Total 4 2 2 4 4" xfId="53767" xr:uid="{00000000-0005-0000-0000-0000D9D00000}"/>
    <cellStyle name="Total 4 2 2 5" xfId="53768" xr:uid="{00000000-0005-0000-0000-0000DAD00000}"/>
    <cellStyle name="Total 4 2 2 5 2" xfId="53769" xr:uid="{00000000-0005-0000-0000-0000DBD00000}"/>
    <cellStyle name="Total 4 2 2 5 2 2" xfId="53770" xr:uid="{00000000-0005-0000-0000-0000DCD00000}"/>
    <cellStyle name="Total 4 2 2 5 3" xfId="53771" xr:uid="{00000000-0005-0000-0000-0000DDD00000}"/>
    <cellStyle name="Total 4 2 2 6" xfId="53772" xr:uid="{00000000-0005-0000-0000-0000DED00000}"/>
    <cellStyle name="Total 4 2 3" xfId="53773" xr:uid="{00000000-0005-0000-0000-0000DFD00000}"/>
    <cellStyle name="Total 4 2 3 2" xfId="53774" xr:uid="{00000000-0005-0000-0000-0000E0D00000}"/>
    <cellStyle name="Total 4 2 3 2 2" xfId="53775" xr:uid="{00000000-0005-0000-0000-0000E1D00000}"/>
    <cellStyle name="Total 4 2 3 2 2 2" xfId="53776" xr:uid="{00000000-0005-0000-0000-0000E2D00000}"/>
    <cellStyle name="Total 4 2 3 2 2 2 2" xfId="53777" xr:uid="{00000000-0005-0000-0000-0000E3D00000}"/>
    <cellStyle name="Total 4 2 3 2 2 2 2 2" xfId="53778" xr:uid="{00000000-0005-0000-0000-0000E4D00000}"/>
    <cellStyle name="Total 4 2 3 2 2 2 2 2 2" xfId="53779" xr:uid="{00000000-0005-0000-0000-0000E5D00000}"/>
    <cellStyle name="Total 4 2 3 2 2 2 2 3" xfId="53780" xr:uid="{00000000-0005-0000-0000-0000E6D00000}"/>
    <cellStyle name="Total 4 2 3 2 2 2 3" xfId="53781" xr:uid="{00000000-0005-0000-0000-0000E7D00000}"/>
    <cellStyle name="Total 4 2 3 2 2 2 3 2" xfId="53782" xr:uid="{00000000-0005-0000-0000-0000E8D00000}"/>
    <cellStyle name="Total 4 2 3 2 2 2 4" xfId="53783" xr:uid="{00000000-0005-0000-0000-0000E9D00000}"/>
    <cellStyle name="Total 4 2 3 2 2 3" xfId="53784" xr:uid="{00000000-0005-0000-0000-0000EAD00000}"/>
    <cellStyle name="Total 4 2 3 2 2 3 2" xfId="53785" xr:uid="{00000000-0005-0000-0000-0000EBD00000}"/>
    <cellStyle name="Total 4 2 3 2 2 3 2 2" xfId="53786" xr:uid="{00000000-0005-0000-0000-0000ECD00000}"/>
    <cellStyle name="Total 4 2 3 2 2 3 3" xfId="53787" xr:uid="{00000000-0005-0000-0000-0000EDD00000}"/>
    <cellStyle name="Total 4 2 3 2 2 4" xfId="53788" xr:uid="{00000000-0005-0000-0000-0000EED00000}"/>
    <cellStyle name="Total 4 2 3 2 3" xfId="53789" xr:uid="{00000000-0005-0000-0000-0000EFD00000}"/>
    <cellStyle name="Total 4 2 3 2 3 2" xfId="53790" xr:uid="{00000000-0005-0000-0000-0000F0D00000}"/>
    <cellStyle name="Total 4 2 3 2 3 2 2" xfId="53791" xr:uid="{00000000-0005-0000-0000-0000F1D00000}"/>
    <cellStyle name="Total 4 2 3 2 3 2 2 2" xfId="53792" xr:uid="{00000000-0005-0000-0000-0000F2D00000}"/>
    <cellStyle name="Total 4 2 3 2 3 2 3" xfId="53793" xr:uid="{00000000-0005-0000-0000-0000F3D00000}"/>
    <cellStyle name="Total 4 2 3 2 3 3" xfId="53794" xr:uid="{00000000-0005-0000-0000-0000F4D00000}"/>
    <cellStyle name="Total 4 2 3 2 3 3 2" xfId="53795" xr:uid="{00000000-0005-0000-0000-0000F5D00000}"/>
    <cellStyle name="Total 4 2 3 2 3 4" xfId="53796" xr:uid="{00000000-0005-0000-0000-0000F6D00000}"/>
    <cellStyle name="Total 4 2 3 2 4" xfId="53797" xr:uid="{00000000-0005-0000-0000-0000F7D00000}"/>
    <cellStyle name="Total 4 2 3 2 4 2" xfId="53798" xr:uid="{00000000-0005-0000-0000-0000F8D00000}"/>
    <cellStyle name="Total 4 2 3 2 4 2 2" xfId="53799" xr:uid="{00000000-0005-0000-0000-0000F9D00000}"/>
    <cellStyle name="Total 4 2 3 2 4 3" xfId="53800" xr:uid="{00000000-0005-0000-0000-0000FAD00000}"/>
    <cellStyle name="Total 4 2 3 2 5" xfId="53801" xr:uid="{00000000-0005-0000-0000-0000FBD00000}"/>
    <cellStyle name="Total 4 2 3 3" xfId="53802" xr:uid="{00000000-0005-0000-0000-0000FCD00000}"/>
    <cellStyle name="Total 4 2 3 3 2" xfId="53803" xr:uid="{00000000-0005-0000-0000-0000FDD00000}"/>
    <cellStyle name="Total 4 2 3 3 2 2" xfId="53804" xr:uid="{00000000-0005-0000-0000-0000FED00000}"/>
    <cellStyle name="Total 4 2 3 3 2 2 2" xfId="53805" xr:uid="{00000000-0005-0000-0000-0000FFD00000}"/>
    <cellStyle name="Total 4 2 3 3 2 2 2 2" xfId="53806" xr:uid="{00000000-0005-0000-0000-000000D10000}"/>
    <cellStyle name="Total 4 2 3 3 2 2 3" xfId="53807" xr:uid="{00000000-0005-0000-0000-000001D10000}"/>
    <cellStyle name="Total 4 2 3 3 2 3" xfId="53808" xr:uid="{00000000-0005-0000-0000-000002D10000}"/>
    <cellStyle name="Total 4 2 3 3 2 3 2" xfId="53809" xr:uid="{00000000-0005-0000-0000-000003D10000}"/>
    <cellStyle name="Total 4 2 3 3 2 4" xfId="53810" xr:uid="{00000000-0005-0000-0000-000004D10000}"/>
    <cellStyle name="Total 4 2 3 3 3" xfId="53811" xr:uid="{00000000-0005-0000-0000-000005D10000}"/>
    <cellStyle name="Total 4 2 3 3 3 2" xfId="53812" xr:uid="{00000000-0005-0000-0000-000006D10000}"/>
    <cellStyle name="Total 4 2 3 3 3 2 2" xfId="53813" xr:uid="{00000000-0005-0000-0000-000007D10000}"/>
    <cellStyle name="Total 4 2 3 3 3 3" xfId="53814" xr:uid="{00000000-0005-0000-0000-000008D10000}"/>
    <cellStyle name="Total 4 2 3 3 4" xfId="53815" xr:uid="{00000000-0005-0000-0000-000009D10000}"/>
    <cellStyle name="Total 4 2 3 4" xfId="53816" xr:uid="{00000000-0005-0000-0000-00000AD10000}"/>
    <cellStyle name="Total 4 2 3 4 2" xfId="53817" xr:uid="{00000000-0005-0000-0000-00000BD10000}"/>
    <cellStyle name="Total 4 2 3 4 2 2" xfId="53818" xr:uid="{00000000-0005-0000-0000-00000CD10000}"/>
    <cellStyle name="Total 4 2 3 4 2 2 2" xfId="53819" xr:uid="{00000000-0005-0000-0000-00000DD10000}"/>
    <cellStyle name="Total 4 2 3 4 2 3" xfId="53820" xr:uid="{00000000-0005-0000-0000-00000ED10000}"/>
    <cellStyle name="Total 4 2 3 4 3" xfId="53821" xr:uid="{00000000-0005-0000-0000-00000FD10000}"/>
    <cellStyle name="Total 4 2 3 4 3 2" xfId="53822" xr:uid="{00000000-0005-0000-0000-000010D10000}"/>
    <cellStyle name="Total 4 2 3 4 4" xfId="53823" xr:uid="{00000000-0005-0000-0000-000011D10000}"/>
    <cellStyle name="Total 4 2 3 5" xfId="53824" xr:uid="{00000000-0005-0000-0000-000012D10000}"/>
    <cellStyle name="Total 4 2 3 5 2" xfId="53825" xr:uid="{00000000-0005-0000-0000-000013D10000}"/>
    <cellStyle name="Total 4 2 3 5 2 2" xfId="53826" xr:uid="{00000000-0005-0000-0000-000014D10000}"/>
    <cellStyle name="Total 4 2 3 5 3" xfId="53827" xr:uid="{00000000-0005-0000-0000-000015D10000}"/>
    <cellStyle name="Total 4 2 3 6" xfId="53828" xr:uid="{00000000-0005-0000-0000-000016D10000}"/>
    <cellStyle name="Total 4 2 4" xfId="53829" xr:uid="{00000000-0005-0000-0000-000017D10000}"/>
    <cellStyle name="Total 4 2 4 2" xfId="53830" xr:uid="{00000000-0005-0000-0000-000018D10000}"/>
    <cellStyle name="Total 4 2 4 2 2" xfId="53831" xr:uid="{00000000-0005-0000-0000-000019D10000}"/>
    <cellStyle name="Total 4 2 4 2 2 2" xfId="53832" xr:uid="{00000000-0005-0000-0000-00001AD10000}"/>
    <cellStyle name="Total 4 2 4 2 2 2 2" xfId="53833" xr:uid="{00000000-0005-0000-0000-00001BD10000}"/>
    <cellStyle name="Total 4 2 4 2 2 2 2 2" xfId="53834" xr:uid="{00000000-0005-0000-0000-00001CD10000}"/>
    <cellStyle name="Total 4 2 4 2 2 2 3" xfId="53835" xr:uid="{00000000-0005-0000-0000-00001DD10000}"/>
    <cellStyle name="Total 4 2 4 2 2 3" xfId="53836" xr:uid="{00000000-0005-0000-0000-00001ED10000}"/>
    <cellStyle name="Total 4 2 4 2 2 3 2" xfId="53837" xr:uid="{00000000-0005-0000-0000-00001FD10000}"/>
    <cellStyle name="Total 4 2 4 2 2 4" xfId="53838" xr:uid="{00000000-0005-0000-0000-000020D10000}"/>
    <cellStyle name="Total 4 2 4 2 3" xfId="53839" xr:uid="{00000000-0005-0000-0000-000021D10000}"/>
    <cellStyle name="Total 4 2 4 2 3 2" xfId="53840" xr:uid="{00000000-0005-0000-0000-000022D10000}"/>
    <cellStyle name="Total 4 2 4 2 3 2 2" xfId="53841" xr:uid="{00000000-0005-0000-0000-000023D10000}"/>
    <cellStyle name="Total 4 2 4 2 3 3" xfId="53842" xr:uid="{00000000-0005-0000-0000-000024D10000}"/>
    <cellStyle name="Total 4 2 4 2 4" xfId="53843" xr:uid="{00000000-0005-0000-0000-000025D10000}"/>
    <cellStyle name="Total 4 2 4 3" xfId="53844" xr:uid="{00000000-0005-0000-0000-000026D10000}"/>
    <cellStyle name="Total 4 2 4 3 2" xfId="53845" xr:uid="{00000000-0005-0000-0000-000027D10000}"/>
    <cellStyle name="Total 4 2 4 3 2 2" xfId="53846" xr:uid="{00000000-0005-0000-0000-000028D10000}"/>
    <cellStyle name="Total 4 2 4 3 2 2 2" xfId="53847" xr:uid="{00000000-0005-0000-0000-000029D10000}"/>
    <cellStyle name="Total 4 2 4 3 2 3" xfId="53848" xr:uid="{00000000-0005-0000-0000-00002AD10000}"/>
    <cellStyle name="Total 4 2 4 3 3" xfId="53849" xr:uid="{00000000-0005-0000-0000-00002BD10000}"/>
    <cellStyle name="Total 4 2 4 3 3 2" xfId="53850" xr:uid="{00000000-0005-0000-0000-00002CD10000}"/>
    <cellStyle name="Total 4 2 4 3 4" xfId="53851" xr:uid="{00000000-0005-0000-0000-00002DD10000}"/>
    <cellStyle name="Total 4 2 4 4" xfId="53852" xr:uid="{00000000-0005-0000-0000-00002ED10000}"/>
    <cellStyle name="Total 4 2 4 4 2" xfId="53853" xr:uid="{00000000-0005-0000-0000-00002FD10000}"/>
    <cellStyle name="Total 4 2 4 4 2 2" xfId="53854" xr:uid="{00000000-0005-0000-0000-000030D10000}"/>
    <cellStyle name="Total 4 2 4 4 3" xfId="53855" xr:uid="{00000000-0005-0000-0000-000031D10000}"/>
    <cellStyle name="Total 4 2 4 5" xfId="53856" xr:uid="{00000000-0005-0000-0000-000032D10000}"/>
    <cellStyle name="Total 4 2 5" xfId="53857" xr:uid="{00000000-0005-0000-0000-000033D10000}"/>
    <cellStyle name="Total 4 2 5 2" xfId="53858" xr:uid="{00000000-0005-0000-0000-000034D10000}"/>
    <cellStyle name="Total 4 2 5 2 2" xfId="53859" xr:uid="{00000000-0005-0000-0000-000035D10000}"/>
    <cellStyle name="Total 4 2 5 2 2 2" xfId="53860" xr:uid="{00000000-0005-0000-0000-000036D10000}"/>
    <cellStyle name="Total 4 2 5 2 2 2 2" xfId="53861" xr:uid="{00000000-0005-0000-0000-000037D10000}"/>
    <cellStyle name="Total 4 2 5 2 2 3" xfId="53862" xr:uid="{00000000-0005-0000-0000-000038D10000}"/>
    <cellStyle name="Total 4 2 5 2 3" xfId="53863" xr:uid="{00000000-0005-0000-0000-000039D10000}"/>
    <cellStyle name="Total 4 2 5 2 3 2" xfId="53864" xr:uid="{00000000-0005-0000-0000-00003AD10000}"/>
    <cellStyle name="Total 4 2 5 2 4" xfId="53865" xr:uid="{00000000-0005-0000-0000-00003BD10000}"/>
    <cellStyle name="Total 4 2 5 3" xfId="53866" xr:uid="{00000000-0005-0000-0000-00003CD10000}"/>
    <cellStyle name="Total 4 2 5 3 2" xfId="53867" xr:uid="{00000000-0005-0000-0000-00003DD10000}"/>
    <cellStyle name="Total 4 2 5 3 2 2" xfId="53868" xr:uid="{00000000-0005-0000-0000-00003ED10000}"/>
    <cellStyle name="Total 4 2 5 3 3" xfId="53869" xr:uid="{00000000-0005-0000-0000-00003FD10000}"/>
    <cellStyle name="Total 4 2 5 4" xfId="53870" xr:uid="{00000000-0005-0000-0000-000040D10000}"/>
    <cellStyle name="Total 4 2 6" xfId="53871" xr:uid="{00000000-0005-0000-0000-000041D10000}"/>
    <cellStyle name="Total 4 2 6 2" xfId="53872" xr:uid="{00000000-0005-0000-0000-000042D10000}"/>
    <cellStyle name="Total 4 2 6 2 2" xfId="53873" xr:uid="{00000000-0005-0000-0000-000043D10000}"/>
    <cellStyle name="Total 4 2 6 2 2 2" xfId="53874" xr:uid="{00000000-0005-0000-0000-000044D10000}"/>
    <cellStyle name="Total 4 2 6 2 3" xfId="53875" xr:uid="{00000000-0005-0000-0000-000045D10000}"/>
    <cellStyle name="Total 4 2 6 3" xfId="53876" xr:uid="{00000000-0005-0000-0000-000046D10000}"/>
    <cellStyle name="Total 4 2 6 3 2" xfId="53877" xr:uid="{00000000-0005-0000-0000-000047D10000}"/>
    <cellStyle name="Total 4 2 6 4" xfId="53878" xr:uid="{00000000-0005-0000-0000-000048D10000}"/>
    <cellStyle name="Total 4 2 7" xfId="53879" xr:uid="{00000000-0005-0000-0000-000049D10000}"/>
    <cellStyle name="Total 4 2 7 2" xfId="53880" xr:uid="{00000000-0005-0000-0000-00004AD10000}"/>
    <cellStyle name="Total 4 2 7 2 2" xfId="53881" xr:uid="{00000000-0005-0000-0000-00004BD10000}"/>
    <cellStyle name="Total 4 2 7 3" xfId="53882" xr:uid="{00000000-0005-0000-0000-00004CD10000}"/>
    <cellStyle name="Total 4 2 8" xfId="53883" xr:uid="{00000000-0005-0000-0000-00004DD10000}"/>
    <cellStyle name="Total 4 3" xfId="25491" xr:uid="{00000000-0005-0000-0000-00004ED10000}"/>
    <cellStyle name="Total 4 3 2" xfId="25492" xr:uid="{00000000-0005-0000-0000-00004FD10000}"/>
    <cellStyle name="Total 4 3 2 2" xfId="25493" xr:uid="{00000000-0005-0000-0000-000050D10000}"/>
    <cellStyle name="Total 4 3 2 2 2" xfId="53884" xr:uid="{00000000-0005-0000-0000-000051D10000}"/>
    <cellStyle name="Total 4 3 2 2 2 2" xfId="53885" xr:uid="{00000000-0005-0000-0000-000052D10000}"/>
    <cellStyle name="Total 4 3 2 2 2 2 2" xfId="53886" xr:uid="{00000000-0005-0000-0000-000053D10000}"/>
    <cellStyle name="Total 4 3 2 2 2 2 2 2" xfId="53887" xr:uid="{00000000-0005-0000-0000-000054D10000}"/>
    <cellStyle name="Total 4 3 2 2 2 2 2 2 2" xfId="53888" xr:uid="{00000000-0005-0000-0000-000055D10000}"/>
    <cellStyle name="Total 4 3 2 2 2 2 2 3" xfId="53889" xr:uid="{00000000-0005-0000-0000-000056D10000}"/>
    <cellStyle name="Total 4 3 2 2 2 2 3" xfId="53890" xr:uid="{00000000-0005-0000-0000-000057D10000}"/>
    <cellStyle name="Total 4 3 2 2 2 2 3 2" xfId="53891" xr:uid="{00000000-0005-0000-0000-000058D10000}"/>
    <cellStyle name="Total 4 3 2 2 2 2 4" xfId="53892" xr:uid="{00000000-0005-0000-0000-000059D10000}"/>
    <cellStyle name="Total 4 3 2 2 2 3" xfId="53893" xr:uid="{00000000-0005-0000-0000-00005AD10000}"/>
    <cellStyle name="Total 4 3 2 2 2 3 2" xfId="53894" xr:uid="{00000000-0005-0000-0000-00005BD10000}"/>
    <cellStyle name="Total 4 3 2 2 2 3 2 2" xfId="53895" xr:uid="{00000000-0005-0000-0000-00005CD10000}"/>
    <cellStyle name="Total 4 3 2 2 2 3 3" xfId="53896" xr:uid="{00000000-0005-0000-0000-00005DD10000}"/>
    <cellStyle name="Total 4 3 2 2 2 4" xfId="53897" xr:uid="{00000000-0005-0000-0000-00005ED10000}"/>
    <cellStyle name="Total 4 3 2 2 3" xfId="53898" xr:uid="{00000000-0005-0000-0000-00005FD10000}"/>
    <cellStyle name="Total 4 3 2 2 3 2" xfId="53899" xr:uid="{00000000-0005-0000-0000-000060D10000}"/>
    <cellStyle name="Total 4 3 2 2 3 2 2" xfId="53900" xr:uid="{00000000-0005-0000-0000-000061D10000}"/>
    <cellStyle name="Total 4 3 2 2 3 2 2 2" xfId="53901" xr:uid="{00000000-0005-0000-0000-000062D10000}"/>
    <cellStyle name="Total 4 3 2 2 3 2 3" xfId="53902" xr:uid="{00000000-0005-0000-0000-000063D10000}"/>
    <cellStyle name="Total 4 3 2 2 3 3" xfId="53903" xr:uid="{00000000-0005-0000-0000-000064D10000}"/>
    <cellStyle name="Total 4 3 2 2 3 3 2" xfId="53904" xr:uid="{00000000-0005-0000-0000-000065D10000}"/>
    <cellStyle name="Total 4 3 2 2 3 4" xfId="53905" xr:uid="{00000000-0005-0000-0000-000066D10000}"/>
    <cellStyle name="Total 4 3 2 2 4" xfId="53906" xr:uid="{00000000-0005-0000-0000-000067D10000}"/>
    <cellStyle name="Total 4 3 2 2 4 2" xfId="53907" xr:uid="{00000000-0005-0000-0000-000068D10000}"/>
    <cellStyle name="Total 4 3 2 2 4 2 2" xfId="53908" xr:uid="{00000000-0005-0000-0000-000069D10000}"/>
    <cellStyle name="Total 4 3 2 2 4 3" xfId="53909" xr:uid="{00000000-0005-0000-0000-00006AD10000}"/>
    <cellStyle name="Total 4 3 2 2 5" xfId="53910" xr:uid="{00000000-0005-0000-0000-00006BD10000}"/>
    <cellStyle name="Total 4 3 2 3" xfId="53911" xr:uid="{00000000-0005-0000-0000-00006CD10000}"/>
    <cellStyle name="Total 4 3 2 3 2" xfId="53912" xr:uid="{00000000-0005-0000-0000-00006DD10000}"/>
    <cellStyle name="Total 4 3 2 3 2 2" xfId="53913" xr:uid="{00000000-0005-0000-0000-00006ED10000}"/>
    <cellStyle name="Total 4 3 2 3 2 2 2" xfId="53914" xr:uid="{00000000-0005-0000-0000-00006FD10000}"/>
    <cellStyle name="Total 4 3 2 3 2 2 2 2" xfId="53915" xr:uid="{00000000-0005-0000-0000-000070D10000}"/>
    <cellStyle name="Total 4 3 2 3 2 2 3" xfId="53916" xr:uid="{00000000-0005-0000-0000-000071D10000}"/>
    <cellStyle name="Total 4 3 2 3 2 3" xfId="53917" xr:uid="{00000000-0005-0000-0000-000072D10000}"/>
    <cellStyle name="Total 4 3 2 3 2 3 2" xfId="53918" xr:uid="{00000000-0005-0000-0000-000073D10000}"/>
    <cellStyle name="Total 4 3 2 3 2 4" xfId="53919" xr:uid="{00000000-0005-0000-0000-000074D10000}"/>
    <cellStyle name="Total 4 3 2 3 3" xfId="53920" xr:uid="{00000000-0005-0000-0000-000075D10000}"/>
    <cellStyle name="Total 4 3 2 3 3 2" xfId="53921" xr:uid="{00000000-0005-0000-0000-000076D10000}"/>
    <cellStyle name="Total 4 3 2 3 3 2 2" xfId="53922" xr:uid="{00000000-0005-0000-0000-000077D10000}"/>
    <cellStyle name="Total 4 3 2 3 3 3" xfId="53923" xr:uid="{00000000-0005-0000-0000-000078D10000}"/>
    <cellStyle name="Total 4 3 2 3 4" xfId="53924" xr:uid="{00000000-0005-0000-0000-000079D10000}"/>
    <cellStyle name="Total 4 3 2 4" xfId="53925" xr:uid="{00000000-0005-0000-0000-00007AD10000}"/>
    <cellStyle name="Total 4 3 2 4 2" xfId="53926" xr:uid="{00000000-0005-0000-0000-00007BD10000}"/>
    <cellStyle name="Total 4 3 2 4 2 2" xfId="53927" xr:uid="{00000000-0005-0000-0000-00007CD10000}"/>
    <cellStyle name="Total 4 3 2 4 2 2 2" xfId="53928" xr:uid="{00000000-0005-0000-0000-00007DD10000}"/>
    <cellStyle name="Total 4 3 2 4 2 3" xfId="53929" xr:uid="{00000000-0005-0000-0000-00007ED10000}"/>
    <cellStyle name="Total 4 3 2 4 3" xfId="53930" xr:uid="{00000000-0005-0000-0000-00007FD10000}"/>
    <cellStyle name="Total 4 3 2 4 3 2" xfId="53931" xr:uid="{00000000-0005-0000-0000-000080D10000}"/>
    <cellStyle name="Total 4 3 2 4 4" xfId="53932" xr:uid="{00000000-0005-0000-0000-000081D10000}"/>
    <cellStyle name="Total 4 3 2 5" xfId="53933" xr:uid="{00000000-0005-0000-0000-000082D10000}"/>
    <cellStyle name="Total 4 3 2 5 2" xfId="53934" xr:uid="{00000000-0005-0000-0000-000083D10000}"/>
    <cellStyle name="Total 4 3 2 5 2 2" xfId="53935" xr:uid="{00000000-0005-0000-0000-000084D10000}"/>
    <cellStyle name="Total 4 3 2 5 3" xfId="53936" xr:uid="{00000000-0005-0000-0000-000085D10000}"/>
    <cellStyle name="Total 4 3 2 6" xfId="53937" xr:uid="{00000000-0005-0000-0000-000086D10000}"/>
    <cellStyle name="Total 4 3 3" xfId="53938" xr:uid="{00000000-0005-0000-0000-000087D10000}"/>
    <cellStyle name="Total 4 3 3 2" xfId="53939" xr:uid="{00000000-0005-0000-0000-000088D10000}"/>
    <cellStyle name="Total 4 3 3 2 2" xfId="53940" xr:uid="{00000000-0005-0000-0000-000089D10000}"/>
    <cellStyle name="Total 4 3 3 2 2 2" xfId="53941" xr:uid="{00000000-0005-0000-0000-00008AD10000}"/>
    <cellStyle name="Total 4 3 3 2 2 2 2" xfId="53942" xr:uid="{00000000-0005-0000-0000-00008BD10000}"/>
    <cellStyle name="Total 4 3 3 2 2 2 2 2" xfId="53943" xr:uid="{00000000-0005-0000-0000-00008CD10000}"/>
    <cellStyle name="Total 4 3 3 2 2 2 2 2 2" xfId="53944" xr:uid="{00000000-0005-0000-0000-00008DD10000}"/>
    <cellStyle name="Total 4 3 3 2 2 2 2 3" xfId="53945" xr:uid="{00000000-0005-0000-0000-00008ED10000}"/>
    <cellStyle name="Total 4 3 3 2 2 2 3" xfId="53946" xr:uid="{00000000-0005-0000-0000-00008FD10000}"/>
    <cellStyle name="Total 4 3 3 2 2 2 3 2" xfId="53947" xr:uid="{00000000-0005-0000-0000-000090D10000}"/>
    <cellStyle name="Total 4 3 3 2 2 2 4" xfId="53948" xr:uid="{00000000-0005-0000-0000-000091D10000}"/>
    <cellStyle name="Total 4 3 3 2 2 3" xfId="53949" xr:uid="{00000000-0005-0000-0000-000092D10000}"/>
    <cellStyle name="Total 4 3 3 2 2 3 2" xfId="53950" xr:uid="{00000000-0005-0000-0000-000093D10000}"/>
    <cellStyle name="Total 4 3 3 2 2 3 2 2" xfId="53951" xr:uid="{00000000-0005-0000-0000-000094D10000}"/>
    <cellStyle name="Total 4 3 3 2 2 3 3" xfId="53952" xr:uid="{00000000-0005-0000-0000-000095D10000}"/>
    <cellStyle name="Total 4 3 3 2 2 4" xfId="53953" xr:uid="{00000000-0005-0000-0000-000096D10000}"/>
    <cellStyle name="Total 4 3 3 2 3" xfId="53954" xr:uid="{00000000-0005-0000-0000-000097D10000}"/>
    <cellStyle name="Total 4 3 3 2 3 2" xfId="53955" xr:uid="{00000000-0005-0000-0000-000098D10000}"/>
    <cellStyle name="Total 4 3 3 2 3 2 2" xfId="53956" xr:uid="{00000000-0005-0000-0000-000099D10000}"/>
    <cellStyle name="Total 4 3 3 2 3 2 2 2" xfId="53957" xr:uid="{00000000-0005-0000-0000-00009AD10000}"/>
    <cellStyle name="Total 4 3 3 2 3 2 3" xfId="53958" xr:uid="{00000000-0005-0000-0000-00009BD10000}"/>
    <cellStyle name="Total 4 3 3 2 3 3" xfId="53959" xr:uid="{00000000-0005-0000-0000-00009CD10000}"/>
    <cellStyle name="Total 4 3 3 2 3 3 2" xfId="53960" xr:uid="{00000000-0005-0000-0000-00009DD10000}"/>
    <cellStyle name="Total 4 3 3 2 3 4" xfId="53961" xr:uid="{00000000-0005-0000-0000-00009ED10000}"/>
    <cellStyle name="Total 4 3 3 2 4" xfId="53962" xr:uid="{00000000-0005-0000-0000-00009FD10000}"/>
    <cellStyle name="Total 4 3 3 2 4 2" xfId="53963" xr:uid="{00000000-0005-0000-0000-0000A0D10000}"/>
    <cellStyle name="Total 4 3 3 2 4 2 2" xfId="53964" xr:uid="{00000000-0005-0000-0000-0000A1D10000}"/>
    <cellStyle name="Total 4 3 3 2 4 3" xfId="53965" xr:uid="{00000000-0005-0000-0000-0000A2D10000}"/>
    <cellStyle name="Total 4 3 3 2 5" xfId="53966" xr:uid="{00000000-0005-0000-0000-0000A3D10000}"/>
    <cellStyle name="Total 4 3 3 3" xfId="53967" xr:uid="{00000000-0005-0000-0000-0000A4D10000}"/>
    <cellStyle name="Total 4 3 3 3 2" xfId="53968" xr:uid="{00000000-0005-0000-0000-0000A5D10000}"/>
    <cellStyle name="Total 4 3 3 3 2 2" xfId="53969" xr:uid="{00000000-0005-0000-0000-0000A6D10000}"/>
    <cellStyle name="Total 4 3 3 3 2 2 2" xfId="53970" xr:uid="{00000000-0005-0000-0000-0000A7D10000}"/>
    <cellStyle name="Total 4 3 3 3 2 2 2 2" xfId="53971" xr:uid="{00000000-0005-0000-0000-0000A8D10000}"/>
    <cellStyle name="Total 4 3 3 3 2 2 3" xfId="53972" xr:uid="{00000000-0005-0000-0000-0000A9D10000}"/>
    <cellStyle name="Total 4 3 3 3 2 3" xfId="53973" xr:uid="{00000000-0005-0000-0000-0000AAD10000}"/>
    <cellStyle name="Total 4 3 3 3 2 3 2" xfId="53974" xr:uid="{00000000-0005-0000-0000-0000ABD10000}"/>
    <cellStyle name="Total 4 3 3 3 2 4" xfId="53975" xr:uid="{00000000-0005-0000-0000-0000ACD10000}"/>
    <cellStyle name="Total 4 3 3 3 3" xfId="53976" xr:uid="{00000000-0005-0000-0000-0000ADD10000}"/>
    <cellStyle name="Total 4 3 3 3 3 2" xfId="53977" xr:uid="{00000000-0005-0000-0000-0000AED10000}"/>
    <cellStyle name="Total 4 3 3 3 3 2 2" xfId="53978" xr:uid="{00000000-0005-0000-0000-0000AFD10000}"/>
    <cellStyle name="Total 4 3 3 3 3 3" xfId="53979" xr:uid="{00000000-0005-0000-0000-0000B0D10000}"/>
    <cellStyle name="Total 4 3 3 3 4" xfId="53980" xr:uid="{00000000-0005-0000-0000-0000B1D10000}"/>
    <cellStyle name="Total 4 3 3 4" xfId="53981" xr:uid="{00000000-0005-0000-0000-0000B2D10000}"/>
    <cellStyle name="Total 4 3 3 4 2" xfId="53982" xr:uid="{00000000-0005-0000-0000-0000B3D10000}"/>
    <cellStyle name="Total 4 3 3 4 2 2" xfId="53983" xr:uid="{00000000-0005-0000-0000-0000B4D10000}"/>
    <cellStyle name="Total 4 3 3 4 2 2 2" xfId="53984" xr:uid="{00000000-0005-0000-0000-0000B5D10000}"/>
    <cellStyle name="Total 4 3 3 4 2 3" xfId="53985" xr:uid="{00000000-0005-0000-0000-0000B6D10000}"/>
    <cellStyle name="Total 4 3 3 4 3" xfId="53986" xr:uid="{00000000-0005-0000-0000-0000B7D10000}"/>
    <cellStyle name="Total 4 3 3 4 3 2" xfId="53987" xr:uid="{00000000-0005-0000-0000-0000B8D10000}"/>
    <cellStyle name="Total 4 3 3 4 4" xfId="53988" xr:uid="{00000000-0005-0000-0000-0000B9D10000}"/>
    <cellStyle name="Total 4 3 3 5" xfId="53989" xr:uid="{00000000-0005-0000-0000-0000BAD10000}"/>
    <cellStyle name="Total 4 3 3 5 2" xfId="53990" xr:uid="{00000000-0005-0000-0000-0000BBD10000}"/>
    <cellStyle name="Total 4 3 3 5 2 2" xfId="53991" xr:uid="{00000000-0005-0000-0000-0000BCD10000}"/>
    <cellStyle name="Total 4 3 3 5 3" xfId="53992" xr:uid="{00000000-0005-0000-0000-0000BDD10000}"/>
    <cellStyle name="Total 4 3 3 6" xfId="53993" xr:uid="{00000000-0005-0000-0000-0000BED10000}"/>
    <cellStyle name="Total 4 3 4" xfId="53994" xr:uid="{00000000-0005-0000-0000-0000BFD10000}"/>
    <cellStyle name="Total 4 3 4 2" xfId="53995" xr:uid="{00000000-0005-0000-0000-0000C0D10000}"/>
    <cellStyle name="Total 4 3 4 2 2" xfId="53996" xr:uid="{00000000-0005-0000-0000-0000C1D10000}"/>
    <cellStyle name="Total 4 3 4 2 2 2" xfId="53997" xr:uid="{00000000-0005-0000-0000-0000C2D10000}"/>
    <cellStyle name="Total 4 3 4 2 2 2 2" xfId="53998" xr:uid="{00000000-0005-0000-0000-0000C3D10000}"/>
    <cellStyle name="Total 4 3 4 2 2 2 2 2" xfId="53999" xr:uid="{00000000-0005-0000-0000-0000C4D10000}"/>
    <cellStyle name="Total 4 3 4 2 2 2 3" xfId="54000" xr:uid="{00000000-0005-0000-0000-0000C5D10000}"/>
    <cellStyle name="Total 4 3 4 2 2 3" xfId="54001" xr:uid="{00000000-0005-0000-0000-0000C6D10000}"/>
    <cellStyle name="Total 4 3 4 2 2 3 2" xfId="54002" xr:uid="{00000000-0005-0000-0000-0000C7D10000}"/>
    <cellStyle name="Total 4 3 4 2 2 4" xfId="54003" xr:uid="{00000000-0005-0000-0000-0000C8D10000}"/>
    <cellStyle name="Total 4 3 4 2 3" xfId="54004" xr:uid="{00000000-0005-0000-0000-0000C9D10000}"/>
    <cellStyle name="Total 4 3 4 2 3 2" xfId="54005" xr:uid="{00000000-0005-0000-0000-0000CAD10000}"/>
    <cellStyle name="Total 4 3 4 2 3 2 2" xfId="54006" xr:uid="{00000000-0005-0000-0000-0000CBD10000}"/>
    <cellStyle name="Total 4 3 4 2 3 3" xfId="54007" xr:uid="{00000000-0005-0000-0000-0000CCD10000}"/>
    <cellStyle name="Total 4 3 4 2 4" xfId="54008" xr:uid="{00000000-0005-0000-0000-0000CDD10000}"/>
    <cellStyle name="Total 4 3 4 3" xfId="54009" xr:uid="{00000000-0005-0000-0000-0000CED10000}"/>
    <cellStyle name="Total 4 3 4 3 2" xfId="54010" xr:uid="{00000000-0005-0000-0000-0000CFD10000}"/>
    <cellStyle name="Total 4 3 4 3 2 2" xfId="54011" xr:uid="{00000000-0005-0000-0000-0000D0D10000}"/>
    <cellStyle name="Total 4 3 4 3 2 2 2" xfId="54012" xr:uid="{00000000-0005-0000-0000-0000D1D10000}"/>
    <cellStyle name="Total 4 3 4 3 2 3" xfId="54013" xr:uid="{00000000-0005-0000-0000-0000D2D10000}"/>
    <cellStyle name="Total 4 3 4 3 3" xfId="54014" xr:uid="{00000000-0005-0000-0000-0000D3D10000}"/>
    <cellStyle name="Total 4 3 4 3 3 2" xfId="54015" xr:uid="{00000000-0005-0000-0000-0000D4D10000}"/>
    <cellStyle name="Total 4 3 4 3 4" xfId="54016" xr:uid="{00000000-0005-0000-0000-0000D5D10000}"/>
    <cellStyle name="Total 4 3 4 4" xfId="54017" xr:uid="{00000000-0005-0000-0000-0000D6D10000}"/>
    <cellStyle name="Total 4 3 4 4 2" xfId="54018" xr:uid="{00000000-0005-0000-0000-0000D7D10000}"/>
    <cellStyle name="Total 4 3 4 4 2 2" xfId="54019" xr:uid="{00000000-0005-0000-0000-0000D8D10000}"/>
    <cellStyle name="Total 4 3 4 4 3" xfId="54020" xr:uid="{00000000-0005-0000-0000-0000D9D10000}"/>
    <cellStyle name="Total 4 3 4 5" xfId="54021" xr:uid="{00000000-0005-0000-0000-0000DAD10000}"/>
    <cellStyle name="Total 4 3 5" xfId="54022" xr:uid="{00000000-0005-0000-0000-0000DBD10000}"/>
    <cellStyle name="Total 4 3 5 2" xfId="54023" xr:uid="{00000000-0005-0000-0000-0000DCD10000}"/>
    <cellStyle name="Total 4 3 5 2 2" xfId="54024" xr:uid="{00000000-0005-0000-0000-0000DDD10000}"/>
    <cellStyle name="Total 4 3 5 2 2 2" xfId="54025" xr:uid="{00000000-0005-0000-0000-0000DED10000}"/>
    <cellStyle name="Total 4 3 5 2 2 2 2" xfId="54026" xr:uid="{00000000-0005-0000-0000-0000DFD10000}"/>
    <cellStyle name="Total 4 3 5 2 2 3" xfId="54027" xr:uid="{00000000-0005-0000-0000-0000E0D10000}"/>
    <cellStyle name="Total 4 3 5 2 3" xfId="54028" xr:uid="{00000000-0005-0000-0000-0000E1D10000}"/>
    <cellStyle name="Total 4 3 5 2 3 2" xfId="54029" xr:uid="{00000000-0005-0000-0000-0000E2D10000}"/>
    <cellStyle name="Total 4 3 5 2 4" xfId="54030" xr:uid="{00000000-0005-0000-0000-0000E3D10000}"/>
    <cellStyle name="Total 4 3 5 3" xfId="54031" xr:uid="{00000000-0005-0000-0000-0000E4D10000}"/>
    <cellStyle name="Total 4 3 5 3 2" xfId="54032" xr:uid="{00000000-0005-0000-0000-0000E5D10000}"/>
    <cellStyle name="Total 4 3 5 3 2 2" xfId="54033" xr:uid="{00000000-0005-0000-0000-0000E6D10000}"/>
    <cellStyle name="Total 4 3 5 3 3" xfId="54034" xr:uid="{00000000-0005-0000-0000-0000E7D10000}"/>
    <cellStyle name="Total 4 3 5 4" xfId="54035" xr:uid="{00000000-0005-0000-0000-0000E8D10000}"/>
    <cellStyle name="Total 4 3 6" xfId="54036" xr:uid="{00000000-0005-0000-0000-0000E9D10000}"/>
    <cellStyle name="Total 4 3 6 2" xfId="54037" xr:uid="{00000000-0005-0000-0000-0000EAD10000}"/>
    <cellStyle name="Total 4 3 6 2 2" xfId="54038" xr:uid="{00000000-0005-0000-0000-0000EBD10000}"/>
    <cellStyle name="Total 4 3 6 2 2 2" xfId="54039" xr:uid="{00000000-0005-0000-0000-0000ECD10000}"/>
    <cellStyle name="Total 4 3 6 2 3" xfId="54040" xr:uid="{00000000-0005-0000-0000-0000EDD10000}"/>
    <cellStyle name="Total 4 3 6 3" xfId="54041" xr:uid="{00000000-0005-0000-0000-0000EED10000}"/>
    <cellStyle name="Total 4 3 6 3 2" xfId="54042" xr:uid="{00000000-0005-0000-0000-0000EFD10000}"/>
    <cellStyle name="Total 4 3 6 4" xfId="54043" xr:uid="{00000000-0005-0000-0000-0000F0D10000}"/>
    <cellStyle name="Total 4 3 7" xfId="54044" xr:uid="{00000000-0005-0000-0000-0000F1D10000}"/>
    <cellStyle name="Total 4 3 7 2" xfId="54045" xr:uid="{00000000-0005-0000-0000-0000F2D10000}"/>
    <cellStyle name="Total 4 3 7 2 2" xfId="54046" xr:uid="{00000000-0005-0000-0000-0000F3D10000}"/>
    <cellStyle name="Total 4 3 7 3" xfId="54047" xr:uid="{00000000-0005-0000-0000-0000F4D10000}"/>
    <cellStyle name="Total 4 3 8" xfId="54048" xr:uid="{00000000-0005-0000-0000-0000F5D10000}"/>
    <cellStyle name="Total 4 4" xfId="54049" xr:uid="{00000000-0005-0000-0000-0000F6D10000}"/>
    <cellStyle name="Total 5" xfId="25494" xr:uid="{00000000-0005-0000-0000-0000F7D10000}"/>
    <cellStyle name="Total 5 2" xfId="25495" xr:uid="{00000000-0005-0000-0000-0000F8D10000}"/>
    <cellStyle name="Total 5 2 2" xfId="25496" xr:uid="{00000000-0005-0000-0000-0000F9D10000}"/>
    <cellStyle name="Total 5 2 2 2" xfId="25497" xr:uid="{00000000-0005-0000-0000-0000FAD10000}"/>
    <cellStyle name="Total 6" xfId="25498" xr:uid="{00000000-0005-0000-0000-0000FBD10000}"/>
    <cellStyle name="Total 6 2" xfId="25499" xr:uid="{00000000-0005-0000-0000-0000FCD10000}"/>
    <cellStyle name="Total 6 2 2" xfId="25500" xr:uid="{00000000-0005-0000-0000-0000FDD10000}"/>
    <cellStyle name="Total 6 2 2 2" xfId="25501" xr:uid="{00000000-0005-0000-0000-0000FED10000}"/>
    <cellStyle name="Total 7" xfId="25502" xr:uid="{00000000-0005-0000-0000-0000FFD10000}"/>
    <cellStyle name="Total 7 2" xfId="25503" xr:uid="{00000000-0005-0000-0000-000000D20000}"/>
    <cellStyle name="Total 7 2 2" xfId="25504" xr:uid="{00000000-0005-0000-0000-000001D20000}"/>
    <cellStyle name="Total 7 2 2 2" xfId="25505" xr:uid="{00000000-0005-0000-0000-000002D20000}"/>
    <cellStyle name="Total 8" xfId="25506" xr:uid="{00000000-0005-0000-0000-000003D20000}"/>
    <cellStyle name="Total 8 2" xfId="25507" xr:uid="{00000000-0005-0000-0000-000004D20000}"/>
    <cellStyle name="Total 8 2 2" xfId="25508" xr:uid="{00000000-0005-0000-0000-000005D20000}"/>
    <cellStyle name="Total 8 2 2 2" xfId="25509" xr:uid="{00000000-0005-0000-0000-000006D20000}"/>
    <cellStyle name="Total 9" xfId="25510" xr:uid="{00000000-0005-0000-0000-000007D20000}"/>
    <cellStyle name="Total 9 2" xfId="25511" xr:uid="{00000000-0005-0000-0000-000008D20000}"/>
    <cellStyle name="Total 9 2 2" xfId="25512" xr:uid="{00000000-0005-0000-0000-000009D20000}"/>
    <cellStyle name="Total 9 2 2 2" xfId="25513" xr:uid="{00000000-0005-0000-0000-00000AD20000}"/>
    <cellStyle name="Total Line" xfId="54050" xr:uid="{00000000-0005-0000-0000-00000BD20000}"/>
    <cellStyle name="Total Line 2" xfId="54051" xr:uid="{00000000-0005-0000-0000-00000CD20000}"/>
    <cellStyle name="Total Line 2 2" xfId="54052" xr:uid="{00000000-0005-0000-0000-00000DD20000}"/>
    <cellStyle name="Total Line 2 2 2" xfId="54053" xr:uid="{00000000-0005-0000-0000-00000ED20000}"/>
    <cellStyle name="Total Line 2 2 2 2" xfId="54054" xr:uid="{00000000-0005-0000-0000-00000FD20000}"/>
    <cellStyle name="Total Line 2 2 2 2 2" xfId="54055" xr:uid="{00000000-0005-0000-0000-000010D20000}"/>
    <cellStyle name="Total Line 2 2 2 2 2 2" xfId="54056" xr:uid="{00000000-0005-0000-0000-000011D20000}"/>
    <cellStyle name="Total Line 2 2 2 2 2 2 2" xfId="54057" xr:uid="{00000000-0005-0000-0000-000012D20000}"/>
    <cellStyle name="Total Line 2 2 2 2 2 3" xfId="54058" xr:uid="{00000000-0005-0000-0000-000013D20000}"/>
    <cellStyle name="Total Line 2 2 2 2 3" xfId="54059" xr:uid="{00000000-0005-0000-0000-000014D20000}"/>
    <cellStyle name="Total Line 2 2 2 2 3 2" xfId="54060" xr:uid="{00000000-0005-0000-0000-000015D20000}"/>
    <cellStyle name="Total Line 2 2 2 2 4" xfId="54061" xr:uid="{00000000-0005-0000-0000-000016D20000}"/>
    <cellStyle name="Total Line 2 2 2 3" xfId="54062" xr:uid="{00000000-0005-0000-0000-000017D20000}"/>
    <cellStyle name="Total Line 2 2 2 3 2" xfId="54063" xr:uid="{00000000-0005-0000-0000-000018D20000}"/>
    <cellStyle name="Total Line 2 2 2 3 2 2" xfId="54064" xr:uid="{00000000-0005-0000-0000-000019D20000}"/>
    <cellStyle name="Total Line 2 2 2 3 3" xfId="54065" xr:uid="{00000000-0005-0000-0000-00001AD20000}"/>
    <cellStyle name="Total Line 2 2 2 4" xfId="54066" xr:uid="{00000000-0005-0000-0000-00001BD20000}"/>
    <cellStyle name="Total Line 2 2 2 4 2" xfId="54067" xr:uid="{00000000-0005-0000-0000-00001CD20000}"/>
    <cellStyle name="Total Line 2 2 2 5" xfId="54068" xr:uid="{00000000-0005-0000-0000-00001DD20000}"/>
    <cellStyle name="Total Line 2 2 3" xfId="54069" xr:uid="{00000000-0005-0000-0000-00001ED20000}"/>
    <cellStyle name="Total Line 2 2 3 2" xfId="54070" xr:uid="{00000000-0005-0000-0000-00001FD20000}"/>
    <cellStyle name="Total Line 2 2 3 2 2" xfId="54071" xr:uid="{00000000-0005-0000-0000-000020D20000}"/>
    <cellStyle name="Total Line 2 2 3 2 2 2" xfId="54072" xr:uid="{00000000-0005-0000-0000-000021D20000}"/>
    <cellStyle name="Total Line 2 2 3 2 3" xfId="54073" xr:uid="{00000000-0005-0000-0000-000022D20000}"/>
    <cellStyle name="Total Line 2 2 3 3" xfId="54074" xr:uid="{00000000-0005-0000-0000-000023D20000}"/>
    <cellStyle name="Total Line 2 2 3 3 2" xfId="54075" xr:uid="{00000000-0005-0000-0000-000024D20000}"/>
    <cellStyle name="Total Line 2 2 3 4" xfId="54076" xr:uid="{00000000-0005-0000-0000-000025D20000}"/>
    <cellStyle name="Total Line 2 2 4" xfId="54077" xr:uid="{00000000-0005-0000-0000-000026D20000}"/>
    <cellStyle name="Total Line 2 2 4 2" xfId="54078" xr:uid="{00000000-0005-0000-0000-000027D20000}"/>
    <cellStyle name="Total Line 2 2 4 2 2" xfId="54079" xr:uid="{00000000-0005-0000-0000-000028D20000}"/>
    <cellStyle name="Total Line 2 2 4 3" xfId="54080" xr:uid="{00000000-0005-0000-0000-000029D20000}"/>
    <cellStyle name="Total Line 2 2 5" xfId="54081" xr:uid="{00000000-0005-0000-0000-00002AD20000}"/>
    <cellStyle name="Total Line 2 2 5 2" xfId="54082" xr:uid="{00000000-0005-0000-0000-00002BD20000}"/>
    <cellStyle name="Total Line 2 2 6" xfId="54083" xr:uid="{00000000-0005-0000-0000-00002CD20000}"/>
    <cellStyle name="Total Line 2 3" xfId="54084" xr:uid="{00000000-0005-0000-0000-00002DD20000}"/>
    <cellStyle name="Total Line 2 3 2" xfId="54085" xr:uid="{00000000-0005-0000-0000-00002ED20000}"/>
    <cellStyle name="Total Line 2 3 2 2" xfId="54086" xr:uid="{00000000-0005-0000-0000-00002FD20000}"/>
    <cellStyle name="Total Line 2 3 2 2 2" xfId="54087" xr:uid="{00000000-0005-0000-0000-000030D20000}"/>
    <cellStyle name="Total Line 2 3 2 2 2 2" xfId="54088" xr:uid="{00000000-0005-0000-0000-000031D20000}"/>
    <cellStyle name="Total Line 2 3 2 2 3" xfId="54089" xr:uid="{00000000-0005-0000-0000-000032D20000}"/>
    <cellStyle name="Total Line 2 3 2 3" xfId="54090" xr:uid="{00000000-0005-0000-0000-000033D20000}"/>
    <cellStyle name="Total Line 2 3 2 3 2" xfId="54091" xr:uid="{00000000-0005-0000-0000-000034D20000}"/>
    <cellStyle name="Total Line 2 3 2 4" xfId="54092" xr:uid="{00000000-0005-0000-0000-000035D20000}"/>
    <cellStyle name="Total Line 2 3 3" xfId="54093" xr:uid="{00000000-0005-0000-0000-000036D20000}"/>
    <cellStyle name="Total Line 2 3 3 2" xfId="54094" xr:uid="{00000000-0005-0000-0000-000037D20000}"/>
    <cellStyle name="Total Line 2 3 3 2 2" xfId="54095" xr:uid="{00000000-0005-0000-0000-000038D20000}"/>
    <cellStyle name="Total Line 2 3 3 3" xfId="54096" xr:uid="{00000000-0005-0000-0000-000039D20000}"/>
    <cellStyle name="Total Line 2 3 4" xfId="54097" xr:uid="{00000000-0005-0000-0000-00003AD20000}"/>
    <cellStyle name="Total Line 2 3 4 2" xfId="54098" xr:uid="{00000000-0005-0000-0000-00003BD20000}"/>
    <cellStyle name="Total Line 2 3 5" xfId="54099" xr:uid="{00000000-0005-0000-0000-00003CD20000}"/>
    <cellStyle name="Total Line 2 4" xfId="54100" xr:uid="{00000000-0005-0000-0000-00003DD20000}"/>
    <cellStyle name="Total Line 2 4 2" xfId="54101" xr:uid="{00000000-0005-0000-0000-00003ED20000}"/>
    <cellStyle name="Total Line 2 4 2 2" xfId="54102" xr:uid="{00000000-0005-0000-0000-00003FD20000}"/>
    <cellStyle name="Total Line 2 4 2 2 2" xfId="54103" xr:uid="{00000000-0005-0000-0000-000040D20000}"/>
    <cellStyle name="Total Line 2 4 2 3" xfId="54104" xr:uid="{00000000-0005-0000-0000-000041D20000}"/>
    <cellStyle name="Total Line 2 4 3" xfId="54105" xr:uid="{00000000-0005-0000-0000-000042D20000}"/>
    <cellStyle name="Total Line 2 4 3 2" xfId="54106" xr:uid="{00000000-0005-0000-0000-000043D20000}"/>
    <cellStyle name="Total Line 2 4 4" xfId="54107" xr:uid="{00000000-0005-0000-0000-000044D20000}"/>
    <cellStyle name="Total Line 2 5" xfId="54108" xr:uid="{00000000-0005-0000-0000-000045D20000}"/>
    <cellStyle name="Total Line 2 5 2" xfId="54109" xr:uid="{00000000-0005-0000-0000-000046D20000}"/>
    <cellStyle name="Total Line 2 5 2 2" xfId="54110" xr:uid="{00000000-0005-0000-0000-000047D20000}"/>
    <cellStyle name="Total Line 2 5 3" xfId="54111" xr:uid="{00000000-0005-0000-0000-000048D20000}"/>
    <cellStyle name="Total Line 2 6" xfId="54112" xr:uid="{00000000-0005-0000-0000-000049D20000}"/>
    <cellStyle name="Total Line 2 6 2" xfId="54113" xr:uid="{00000000-0005-0000-0000-00004AD20000}"/>
    <cellStyle name="Total Line 2 7" xfId="54114" xr:uid="{00000000-0005-0000-0000-00004BD20000}"/>
    <cellStyle name="Total Line 3" xfId="54115" xr:uid="{00000000-0005-0000-0000-00004CD20000}"/>
    <cellStyle name="Total Line 3 2" xfId="54116" xr:uid="{00000000-0005-0000-0000-00004DD20000}"/>
    <cellStyle name="Total Line 3 2 2" xfId="54117" xr:uid="{00000000-0005-0000-0000-00004ED20000}"/>
    <cellStyle name="Total Line 3 2 2 2" xfId="54118" xr:uid="{00000000-0005-0000-0000-00004FD20000}"/>
    <cellStyle name="Total Line 3 2 2 2 2" xfId="54119" xr:uid="{00000000-0005-0000-0000-000050D20000}"/>
    <cellStyle name="Total Line 3 2 2 2 2 2" xfId="54120" xr:uid="{00000000-0005-0000-0000-000051D20000}"/>
    <cellStyle name="Total Line 3 2 2 2 2 2 2" xfId="54121" xr:uid="{00000000-0005-0000-0000-000052D20000}"/>
    <cellStyle name="Total Line 3 2 2 2 2 3" xfId="54122" xr:uid="{00000000-0005-0000-0000-000053D20000}"/>
    <cellStyle name="Total Line 3 2 2 2 3" xfId="54123" xr:uid="{00000000-0005-0000-0000-000054D20000}"/>
    <cellStyle name="Total Line 3 2 2 2 3 2" xfId="54124" xr:uid="{00000000-0005-0000-0000-000055D20000}"/>
    <cellStyle name="Total Line 3 2 2 2 4" xfId="54125" xr:uid="{00000000-0005-0000-0000-000056D20000}"/>
    <cellStyle name="Total Line 3 2 2 3" xfId="54126" xr:uid="{00000000-0005-0000-0000-000057D20000}"/>
    <cellStyle name="Total Line 3 2 2 3 2" xfId="54127" xr:uid="{00000000-0005-0000-0000-000058D20000}"/>
    <cellStyle name="Total Line 3 2 2 3 2 2" xfId="54128" xr:uid="{00000000-0005-0000-0000-000059D20000}"/>
    <cellStyle name="Total Line 3 2 2 3 3" xfId="54129" xr:uid="{00000000-0005-0000-0000-00005AD20000}"/>
    <cellStyle name="Total Line 3 2 2 4" xfId="54130" xr:uid="{00000000-0005-0000-0000-00005BD20000}"/>
    <cellStyle name="Total Line 3 2 2 4 2" xfId="54131" xr:uid="{00000000-0005-0000-0000-00005CD20000}"/>
    <cellStyle name="Total Line 3 2 2 5" xfId="54132" xr:uid="{00000000-0005-0000-0000-00005DD20000}"/>
    <cellStyle name="Total Line 3 2 3" xfId="54133" xr:uid="{00000000-0005-0000-0000-00005ED20000}"/>
    <cellStyle name="Total Line 3 2 3 2" xfId="54134" xr:uid="{00000000-0005-0000-0000-00005FD20000}"/>
    <cellStyle name="Total Line 3 2 3 2 2" xfId="54135" xr:uid="{00000000-0005-0000-0000-000060D20000}"/>
    <cellStyle name="Total Line 3 2 3 2 2 2" xfId="54136" xr:uid="{00000000-0005-0000-0000-000061D20000}"/>
    <cellStyle name="Total Line 3 2 3 2 3" xfId="54137" xr:uid="{00000000-0005-0000-0000-000062D20000}"/>
    <cellStyle name="Total Line 3 2 3 3" xfId="54138" xr:uid="{00000000-0005-0000-0000-000063D20000}"/>
    <cellStyle name="Total Line 3 2 3 3 2" xfId="54139" xr:uid="{00000000-0005-0000-0000-000064D20000}"/>
    <cellStyle name="Total Line 3 2 3 4" xfId="54140" xr:uid="{00000000-0005-0000-0000-000065D20000}"/>
    <cellStyle name="Total Line 3 2 4" xfId="54141" xr:uid="{00000000-0005-0000-0000-000066D20000}"/>
    <cellStyle name="Total Line 3 2 4 2" xfId="54142" xr:uid="{00000000-0005-0000-0000-000067D20000}"/>
    <cellStyle name="Total Line 3 2 4 2 2" xfId="54143" xr:uid="{00000000-0005-0000-0000-000068D20000}"/>
    <cellStyle name="Total Line 3 2 4 3" xfId="54144" xr:uid="{00000000-0005-0000-0000-000069D20000}"/>
    <cellStyle name="Total Line 3 2 5" xfId="54145" xr:uid="{00000000-0005-0000-0000-00006AD20000}"/>
    <cellStyle name="Total Line 3 2 5 2" xfId="54146" xr:uid="{00000000-0005-0000-0000-00006BD20000}"/>
    <cellStyle name="Total Line 3 2 6" xfId="54147" xr:uid="{00000000-0005-0000-0000-00006CD20000}"/>
    <cellStyle name="Total Line 3 3" xfId="54148" xr:uid="{00000000-0005-0000-0000-00006DD20000}"/>
    <cellStyle name="Total Line 3 3 2" xfId="54149" xr:uid="{00000000-0005-0000-0000-00006ED20000}"/>
    <cellStyle name="Total Line 3 3 2 2" xfId="54150" xr:uid="{00000000-0005-0000-0000-00006FD20000}"/>
    <cellStyle name="Total Line 3 3 2 2 2" xfId="54151" xr:uid="{00000000-0005-0000-0000-000070D20000}"/>
    <cellStyle name="Total Line 3 3 2 2 2 2" xfId="54152" xr:uid="{00000000-0005-0000-0000-000071D20000}"/>
    <cellStyle name="Total Line 3 3 2 2 3" xfId="54153" xr:uid="{00000000-0005-0000-0000-000072D20000}"/>
    <cellStyle name="Total Line 3 3 2 3" xfId="54154" xr:uid="{00000000-0005-0000-0000-000073D20000}"/>
    <cellStyle name="Total Line 3 3 2 3 2" xfId="54155" xr:uid="{00000000-0005-0000-0000-000074D20000}"/>
    <cellStyle name="Total Line 3 3 2 4" xfId="54156" xr:uid="{00000000-0005-0000-0000-000075D20000}"/>
    <cellStyle name="Total Line 3 3 3" xfId="54157" xr:uid="{00000000-0005-0000-0000-000076D20000}"/>
    <cellStyle name="Total Line 3 3 3 2" xfId="54158" xr:uid="{00000000-0005-0000-0000-000077D20000}"/>
    <cellStyle name="Total Line 3 3 3 2 2" xfId="54159" xr:uid="{00000000-0005-0000-0000-000078D20000}"/>
    <cellStyle name="Total Line 3 3 3 3" xfId="54160" xr:uid="{00000000-0005-0000-0000-000079D20000}"/>
    <cellStyle name="Total Line 3 3 4" xfId="54161" xr:uid="{00000000-0005-0000-0000-00007AD20000}"/>
    <cellStyle name="Total Line 3 3 4 2" xfId="54162" xr:uid="{00000000-0005-0000-0000-00007BD20000}"/>
    <cellStyle name="Total Line 3 3 5" xfId="54163" xr:uid="{00000000-0005-0000-0000-00007CD20000}"/>
    <cellStyle name="Total Line 3 4" xfId="54164" xr:uid="{00000000-0005-0000-0000-00007DD20000}"/>
    <cellStyle name="Total Line 3 4 2" xfId="54165" xr:uid="{00000000-0005-0000-0000-00007ED20000}"/>
    <cellStyle name="Total Line 3 4 2 2" xfId="54166" xr:uid="{00000000-0005-0000-0000-00007FD20000}"/>
    <cellStyle name="Total Line 3 4 2 2 2" xfId="54167" xr:uid="{00000000-0005-0000-0000-000080D20000}"/>
    <cellStyle name="Total Line 3 4 2 3" xfId="54168" xr:uid="{00000000-0005-0000-0000-000081D20000}"/>
    <cellStyle name="Total Line 3 4 3" xfId="54169" xr:uid="{00000000-0005-0000-0000-000082D20000}"/>
    <cellStyle name="Total Line 3 4 3 2" xfId="54170" xr:uid="{00000000-0005-0000-0000-000083D20000}"/>
    <cellStyle name="Total Line 3 4 4" xfId="54171" xr:uid="{00000000-0005-0000-0000-000084D20000}"/>
    <cellStyle name="Total Line 3 5" xfId="54172" xr:uid="{00000000-0005-0000-0000-000085D20000}"/>
    <cellStyle name="Total Line 3 5 2" xfId="54173" xr:uid="{00000000-0005-0000-0000-000086D20000}"/>
    <cellStyle name="Total Line 3 5 2 2" xfId="54174" xr:uid="{00000000-0005-0000-0000-000087D20000}"/>
    <cellStyle name="Total Line 3 5 3" xfId="54175" xr:uid="{00000000-0005-0000-0000-000088D20000}"/>
    <cellStyle name="Total Line 3 6" xfId="54176" xr:uid="{00000000-0005-0000-0000-000089D20000}"/>
    <cellStyle name="Total Line 4" xfId="54177" xr:uid="{00000000-0005-0000-0000-00008AD20000}"/>
    <cellStyle name="Total Line 4 2" xfId="54178" xr:uid="{00000000-0005-0000-0000-00008BD20000}"/>
    <cellStyle name="Total Line 4 2 2" xfId="54179" xr:uid="{00000000-0005-0000-0000-00008CD20000}"/>
    <cellStyle name="Total Line 4 2 2 2" xfId="54180" xr:uid="{00000000-0005-0000-0000-00008DD20000}"/>
    <cellStyle name="Total Line 4 2 2 2 2" xfId="54181" xr:uid="{00000000-0005-0000-0000-00008ED20000}"/>
    <cellStyle name="Total Line 4 2 2 2 2 2" xfId="54182" xr:uid="{00000000-0005-0000-0000-00008FD20000}"/>
    <cellStyle name="Total Line 4 2 2 2 3" xfId="54183" xr:uid="{00000000-0005-0000-0000-000090D20000}"/>
    <cellStyle name="Total Line 4 2 2 3" xfId="54184" xr:uid="{00000000-0005-0000-0000-000091D20000}"/>
    <cellStyle name="Total Line 4 2 2 3 2" xfId="54185" xr:uid="{00000000-0005-0000-0000-000092D20000}"/>
    <cellStyle name="Total Line 4 2 2 4" xfId="54186" xr:uid="{00000000-0005-0000-0000-000093D20000}"/>
    <cellStyle name="Total Line 4 2 3" xfId="54187" xr:uid="{00000000-0005-0000-0000-000094D20000}"/>
    <cellStyle name="Total Line 4 2 3 2" xfId="54188" xr:uid="{00000000-0005-0000-0000-000095D20000}"/>
    <cellStyle name="Total Line 4 2 3 2 2" xfId="54189" xr:uid="{00000000-0005-0000-0000-000096D20000}"/>
    <cellStyle name="Total Line 4 2 3 3" xfId="54190" xr:uid="{00000000-0005-0000-0000-000097D20000}"/>
    <cellStyle name="Total Line 4 2 4" xfId="54191" xr:uid="{00000000-0005-0000-0000-000098D20000}"/>
    <cellStyle name="Total Line 4 2 4 2" xfId="54192" xr:uid="{00000000-0005-0000-0000-000099D20000}"/>
    <cellStyle name="Total Line 4 2 5" xfId="54193" xr:uid="{00000000-0005-0000-0000-00009AD20000}"/>
    <cellStyle name="Total Line 4 3" xfId="54194" xr:uid="{00000000-0005-0000-0000-00009BD20000}"/>
    <cellStyle name="Total Line 4 3 2" xfId="54195" xr:uid="{00000000-0005-0000-0000-00009CD20000}"/>
    <cellStyle name="Total Line 4 3 2 2" xfId="54196" xr:uid="{00000000-0005-0000-0000-00009DD20000}"/>
    <cellStyle name="Total Line 4 3 2 2 2" xfId="54197" xr:uid="{00000000-0005-0000-0000-00009ED20000}"/>
    <cellStyle name="Total Line 4 3 2 3" xfId="54198" xr:uid="{00000000-0005-0000-0000-00009FD20000}"/>
    <cellStyle name="Total Line 4 3 3" xfId="54199" xr:uid="{00000000-0005-0000-0000-0000A0D20000}"/>
    <cellStyle name="Total Line 4 3 3 2" xfId="54200" xr:uid="{00000000-0005-0000-0000-0000A1D20000}"/>
    <cellStyle name="Total Line 4 3 4" xfId="54201" xr:uid="{00000000-0005-0000-0000-0000A2D20000}"/>
    <cellStyle name="Total Line 4 4" xfId="54202" xr:uid="{00000000-0005-0000-0000-0000A3D20000}"/>
    <cellStyle name="Total Line 4 4 2" xfId="54203" xr:uid="{00000000-0005-0000-0000-0000A4D20000}"/>
    <cellStyle name="Total Line 4 4 2 2" xfId="54204" xr:uid="{00000000-0005-0000-0000-0000A5D20000}"/>
    <cellStyle name="Total Line 4 4 3" xfId="54205" xr:uid="{00000000-0005-0000-0000-0000A6D20000}"/>
    <cellStyle name="Total Line 4 5" xfId="54206" xr:uid="{00000000-0005-0000-0000-0000A7D20000}"/>
    <cellStyle name="Total Line 4 5 2" xfId="54207" xr:uid="{00000000-0005-0000-0000-0000A8D20000}"/>
    <cellStyle name="Total Line 4 6" xfId="54208" xr:uid="{00000000-0005-0000-0000-0000A9D20000}"/>
    <cellStyle name="Total Line 5" xfId="54209" xr:uid="{00000000-0005-0000-0000-0000AAD20000}"/>
    <cellStyle name="Total Line 5 2" xfId="54210" xr:uid="{00000000-0005-0000-0000-0000ABD20000}"/>
    <cellStyle name="Total Line 5 2 2" xfId="54211" xr:uid="{00000000-0005-0000-0000-0000ACD20000}"/>
    <cellStyle name="Total Line 5 2 2 2" xfId="54212" xr:uid="{00000000-0005-0000-0000-0000ADD20000}"/>
    <cellStyle name="Total Line 5 2 2 2 2" xfId="54213" xr:uid="{00000000-0005-0000-0000-0000AED20000}"/>
    <cellStyle name="Total Line 5 2 2 3" xfId="54214" xr:uid="{00000000-0005-0000-0000-0000AFD20000}"/>
    <cellStyle name="Total Line 5 2 3" xfId="54215" xr:uid="{00000000-0005-0000-0000-0000B0D20000}"/>
    <cellStyle name="Total Line 5 2 3 2" xfId="54216" xr:uid="{00000000-0005-0000-0000-0000B1D20000}"/>
    <cellStyle name="Total Line 5 2 4" xfId="54217" xr:uid="{00000000-0005-0000-0000-0000B2D20000}"/>
    <cellStyle name="Total Line 5 3" xfId="54218" xr:uid="{00000000-0005-0000-0000-0000B3D20000}"/>
    <cellStyle name="Total Line 5 3 2" xfId="54219" xr:uid="{00000000-0005-0000-0000-0000B4D20000}"/>
    <cellStyle name="Total Line 5 3 2 2" xfId="54220" xr:uid="{00000000-0005-0000-0000-0000B5D20000}"/>
    <cellStyle name="Total Line 5 3 3" xfId="54221" xr:uid="{00000000-0005-0000-0000-0000B6D20000}"/>
    <cellStyle name="Total Line 5 4" xfId="54222" xr:uid="{00000000-0005-0000-0000-0000B7D20000}"/>
    <cellStyle name="Total Line 5 4 2" xfId="54223" xr:uid="{00000000-0005-0000-0000-0000B8D20000}"/>
    <cellStyle name="Total Line 5 5" xfId="54224" xr:uid="{00000000-0005-0000-0000-0000B9D20000}"/>
    <cellStyle name="Total Line 6" xfId="54225" xr:uid="{00000000-0005-0000-0000-0000BAD20000}"/>
    <cellStyle name="Total Line 6 2" xfId="54226" xr:uid="{00000000-0005-0000-0000-0000BBD20000}"/>
    <cellStyle name="Total Line 6 2 2" xfId="54227" xr:uid="{00000000-0005-0000-0000-0000BCD20000}"/>
    <cellStyle name="Total Line 6 2 2 2" xfId="54228" xr:uid="{00000000-0005-0000-0000-0000BDD20000}"/>
    <cellStyle name="Total Line 6 2 3" xfId="54229" xr:uid="{00000000-0005-0000-0000-0000BED20000}"/>
    <cellStyle name="Total Line 6 3" xfId="54230" xr:uid="{00000000-0005-0000-0000-0000BFD20000}"/>
    <cellStyle name="Total Line 6 3 2" xfId="54231" xr:uid="{00000000-0005-0000-0000-0000C0D20000}"/>
    <cellStyle name="Total Line 6 4" xfId="54232" xr:uid="{00000000-0005-0000-0000-0000C1D20000}"/>
    <cellStyle name="Total Line 7" xfId="54233" xr:uid="{00000000-0005-0000-0000-0000C2D20000}"/>
    <cellStyle name="Total Line 7 2" xfId="54234" xr:uid="{00000000-0005-0000-0000-0000C3D20000}"/>
    <cellStyle name="Total Line 7 2 2" xfId="54235" xr:uid="{00000000-0005-0000-0000-0000C4D20000}"/>
    <cellStyle name="Total Line 7 3" xfId="54236" xr:uid="{00000000-0005-0000-0000-0000C5D20000}"/>
    <cellStyle name="Total Line 8" xfId="54237" xr:uid="{00000000-0005-0000-0000-0000C6D20000}"/>
    <cellStyle name="Totals" xfId="25514" xr:uid="{00000000-0005-0000-0000-0000C7D20000}"/>
    <cellStyle name="Totals [0]" xfId="54238" xr:uid="{00000000-0005-0000-0000-0000C8D20000}"/>
    <cellStyle name="Totals [0] 2" xfId="54239" xr:uid="{00000000-0005-0000-0000-0000C9D20000}"/>
    <cellStyle name="Totals [2]" xfId="54240" xr:uid="{00000000-0005-0000-0000-0000CAD20000}"/>
    <cellStyle name="Totals [2] 2" xfId="54241" xr:uid="{00000000-0005-0000-0000-0000CBD20000}"/>
    <cellStyle name="Totals 2" xfId="25515" xr:uid="{00000000-0005-0000-0000-0000CCD20000}"/>
    <cellStyle name="Totals 2 2" xfId="25516" xr:uid="{00000000-0005-0000-0000-0000CDD20000}"/>
    <cellStyle name="Totals 2 2 2" xfId="25517" xr:uid="{00000000-0005-0000-0000-0000CED20000}"/>
    <cellStyle name="Totals 2 2 2 2" xfId="25518" xr:uid="{00000000-0005-0000-0000-0000CFD20000}"/>
    <cellStyle name="Totals 2 2 3" xfId="25519" xr:uid="{00000000-0005-0000-0000-0000D0D20000}"/>
    <cellStyle name="Totals 2 3" xfId="25520" xr:uid="{00000000-0005-0000-0000-0000D1D20000}"/>
    <cellStyle name="Totals 2 4" xfId="25521" xr:uid="{00000000-0005-0000-0000-0000D2D20000}"/>
    <cellStyle name="Totals 3" xfId="25522" xr:uid="{00000000-0005-0000-0000-0000D3D20000}"/>
    <cellStyle name="Totals 3 2" xfId="25523" xr:uid="{00000000-0005-0000-0000-0000D4D20000}"/>
    <cellStyle name="Totals 3 2 2" xfId="25524" xr:uid="{00000000-0005-0000-0000-0000D5D20000}"/>
    <cellStyle name="Totals 3 3" xfId="25525" xr:uid="{00000000-0005-0000-0000-0000D6D20000}"/>
    <cellStyle name="Totals 4" xfId="25526" xr:uid="{00000000-0005-0000-0000-0000D7D20000}"/>
    <cellStyle name="Totals 4 2" xfId="25527" xr:uid="{00000000-0005-0000-0000-0000D8D20000}"/>
    <cellStyle name="Totals 5" xfId="25528" xr:uid="{00000000-0005-0000-0000-0000D9D20000}"/>
    <cellStyle name="Totals 5 2" xfId="25529" xr:uid="{00000000-0005-0000-0000-0000DAD20000}"/>
    <cellStyle name="True or False" xfId="54242" xr:uid="{00000000-0005-0000-0000-0000DBD20000}"/>
    <cellStyle name="True or False 2" xfId="54243" xr:uid="{00000000-0005-0000-0000-0000DCD20000}"/>
    <cellStyle name="Two Dec." xfId="25530" xr:uid="{00000000-0005-0000-0000-0000DDD20000}"/>
    <cellStyle name="Two Dec. 2" xfId="25531" xr:uid="{00000000-0005-0000-0000-0000DED20000}"/>
    <cellStyle name="Two Dec. 2 2" xfId="25532" xr:uid="{00000000-0005-0000-0000-0000DFD20000}"/>
    <cellStyle name="Two Dec. 2 2 2" xfId="25533" xr:uid="{00000000-0005-0000-0000-0000E0D20000}"/>
    <cellStyle name="Two Dec. 3" xfId="54244" xr:uid="{00000000-0005-0000-0000-0000E1D20000}"/>
    <cellStyle name="Two Dec. 4" xfId="54245" xr:uid="{00000000-0005-0000-0000-0000E2D20000}"/>
    <cellStyle name="Unp Comma [0]" xfId="25534" xr:uid="{00000000-0005-0000-0000-0000E3D20000}"/>
    <cellStyle name="Unp Comma [0] 2" xfId="25535" xr:uid="{00000000-0005-0000-0000-0000E4D20000}"/>
    <cellStyle name="Unp Comma [0] 2 2" xfId="25536" xr:uid="{00000000-0005-0000-0000-0000E5D20000}"/>
    <cellStyle name="Unp Comma [0] 2 2 2" xfId="25537" xr:uid="{00000000-0005-0000-0000-0000E6D20000}"/>
    <cellStyle name="Unp Comma [0] 2 2 2 2" xfId="25538" xr:uid="{00000000-0005-0000-0000-0000E7D20000}"/>
    <cellStyle name="Unp Comma [0] 2 2 3" xfId="25539" xr:uid="{00000000-0005-0000-0000-0000E8D20000}"/>
    <cellStyle name="Unp Comma [0] 2 3" xfId="25540" xr:uid="{00000000-0005-0000-0000-0000E9D20000}"/>
    <cellStyle name="Unp Comma [0] 2 4" xfId="25541" xr:uid="{00000000-0005-0000-0000-0000EAD20000}"/>
    <cellStyle name="Unp Comma [0] 3" xfId="25542" xr:uid="{00000000-0005-0000-0000-0000EBD20000}"/>
    <cellStyle name="Unp Comma [0] 3 2" xfId="25543" xr:uid="{00000000-0005-0000-0000-0000ECD20000}"/>
    <cellStyle name="Unp Comma [0] 3 2 2" xfId="25544" xr:uid="{00000000-0005-0000-0000-0000EDD20000}"/>
    <cellStyle name="Unp Comma [0] 3 3" xfId="25545" xr:uid="{00000000-0005-0000-0000-0000EED20000}"/>
    <cellStyle name="Unp Comma [0] 4" xfId="25546" xr:uid="{00000000-0005-0000-0000-0000EFD20000}"/>
    <cellStyle name="Unp Comma [0] 4 2" xfId="25547" xr:uid="{00000000-0005-0000-0000-0000F0D20000}"/>
    <cellStyle name="Unp Comma [0] 5" xfId="25548" xr:uid="{00000000-0005-0000-0000-0000F1D20000}"/>
    <cellStyle name="Unp Comma [0] 5 2" xfId="25549" xr:uid="{00000000-0005-0000-0000-0000F2D20000}"/>
    <cellStyle name="Unp Comma [0] 6" xfId="25550" xr:uid="{00000000-0005-0000-0000-0000F3D20000}"/>
    <cellStyle name="Unp Comma [0] 6 2" xfId="25551" xr:uid="{00000000-0005-0000-0000-0000F4D20000}"/>
    <cellStyle name="Unp comment" xfId="25552" xr:uid="{00000000-0005-0000-0000-0000F5D20000}"/>
    <cellStyle name="Unp comment 2" xfId="25553" xr:uid="{00000000-0005-0000-0000-0000F6D20000}"/>
    <cellStyle name="Unp comment 2 2" xfId="25554" xr:uid="{00000000-0005-0000-0000-0000F7D20000}"/>
    <cellStyle name="Unp comment 2 2 2" xfId="25555" xr:uid="{00000000-0005-0000-0000-0000F8D20000}"/>
    <cellStyle name="Unp comment 2 2 2 2" xfId="25556" xr:uid="{00000000-0005-0000-0000-0000F9D20000}"/>
    <cellStyle name="Unp comment 2 2 3" xfId="25557" xr:uid="{00000000-0005-0000-0000-0000FAD20000}"/>
    <cellStyle name="Unp comment 2 3" xfId="25558" xr:uid="{00000000-0005-0000-0000-0000FBD20000}"/>
    <cellStyle name="Unp comment 2 4" xfId="25559" xr:uid="{00000000-0005-0000-0000-0000FCD20000}"/>
    <cellStyle name="Unp comment 3" xfId="25560" xr:uid="{00000000-0005-0000-0000-0000FDD20000}"/>
    <cellStyle name="Unp comment 3 2" xfId="25561" xr:uid="{00000000-0005-0000-0000-0000FED20000}"/>
    <cellStyle name="Unp comment 3 2 2" xfId="25562" xr:uid="{00000000-0005-0000-0000-0000FFD20000}"/>
    <cellStyle name="Unp comment 3 3" xfId="25563" xr:uid="{00000000-0005-0000-0000-000000D30000}"/>
    <cellStyle name="Unp comment 4" xfId="25564" xr:uid="{00000000-0005-0000-0000-000001D30000}"/>
    <cellStyle name="Unp comment 4 2" xfId="25565" xr:uid="{00000000-0005-0000-0000-000002D30000}"/>
    <cellStyle name="Unp comment 5" xfId="25566" xr:uid="{00000000-0005-0000-0000-000003D30000}"/>
    <cellStyle name="Unp comment 5 2" xfId="25567" xr:uid="{00000000-0005-0000-0000-000004D30000}"/>
    <cellStyle name="Unp Fixed (1)" xfId="25568" xr:uid="{00000000-0005-0000-0000-000005D30000}"/>
    <cellStyle name="Unp Fixed (1) 2" xfId="25569" xr:uid="{00000000-0005-0000-0000-000006D30000}"/>
    <cellStyle name="Unp Fixed (1) 2 2" xfId="25570" xr:uid="{00000000-0005-0000-0000-000007D30000}"/>
    <cellStyle name="Unp Fixed (1) 2 2 2" xfId="25571" xr:uid="{00000000-0005-0000-0000-000008D30000}"/>
    <cellStyle name="Unp Fixed (1) 2 2 2 2" xfId="25572" xr:uid="{00000000-0005-0000-0000-000009D30000}"/>
    <cellStyle name="Unp Fixed (1) 2 2 3" xfId="25573" xr:uid="{00000000-0005-0000-0000-00000AD30000}"/>
    <cellStyle name="Unp Fixed (1) 2 3" xfId="25574" xr:uid="{00000000-0005-0000-0000-00000BD30000}"/>
    <cellStyle name="Unp Fixed (1) 2 4" xfId="25575" xr:uid="{00000000-0005-0000-0000-00000CD30000}"/>
    <cellStyle name="Unp Fixed (1) 3" xfId="25576" xr:uid="{00000000-0005-0000-0000-00000DD30000}"/>
    <cellStyle name="Unp Fixed (1) 3 2" xfId="25577" xr:uid="{00000000-0005-0000-0000-00000ED30000}"/>
    <cellStyle name="Unp Fixed (1) 3 2 2" xfId="25578" xr:uid="{00000000-0005-0000-0000-00000FD30000}"/>
    <cellStyle name="Unp Fixed (1) 3 3" xfId="25579" xr:uid="{00000000-0005-0000-0000-000010D30000}"/>
    <cellStyle name="Unp Fixed (1) 4" xfId="25580" xr:uid="{00000000-0005-0000-0000-000011D30000}"/>
    <cellStyle name="Unp Fixed (1) 4 2" xfId="25581" xr:uid="{00000000-0005-0000-0000-000012D30000}"/>
    <cellStyle name="Unp Fixed (1) 5" xfId="25582" xr:uid="{00000000-0005-0000-0000-000013D30000}"/>
    <cellStyle name="Unp Fixed (1) 5 2" xfId="25583" xr:uid="{00000000-0005-0000-0000-000014D30000}"/>
    <cellStyle name="Unp Fixed (1) 6" xfId="25584" xr:uid="{00000000-0005-0000-0000-000015D30000}"/>
    <cellStyle name="Unp Fixed (1) 6 2" xfId="25585" xr:uid="{00000000-0005-0000-0000-000016D30000}"/>
    <cellStyle name="Unp Name" xfId="25586" xr:uid="{00000000-0005-0000-0000-000017D30000}"/>
    <cellStyle name="Unp Name 2" xfId="25587" xr:uid="{00000000-0005-0000-0000-000018D30000}"/>
    <cellStyle name="Unp Name 2 2" xfId="25588" xr:uid="{00000000-0005-0000-0000-000019D30000}"/>
    <cellStyle name="Unp Name 2 2 2" xfId="25589" xr:uid="{00000000-0005-0000-0000-00001AD30000}"/>
    <cellStyle name="Unp Name 2 2 2 2" xfId="25590" xr:uid="{00000000-0005-0000-0000-00001BD30000}"/>
    <cellStyle name="Unp Name 2 2 3" xfId="25591" xr:uid="{00000000-0005-0000-0000-00001CD30000}"/>
    <cellStyle name="Unp Name 2 3" xfId="25592" xr:uid="{00000000-0005-0000-0000-00001DD30000}"/>
    <cellStyle name="Unp Name 2 4" xfId="25593" xr:uid="{00000000-0005-0000-0000-00001ED30000}"/>
    <cellStyle name="Unp Name 3" xfId="25594" xr:uid="{00000000-0005-0000-0000-00001FD30000}"/>
    <cellStyle name="Unp Name 3 2" xfId="25595" xr:uid="{00000000-0005-0000-0000-000020D30000}"/>
    <cellStyle name="Unp Name 3 2 2" xfId="25596" xr:uid="{00000000-0005-0000-0000-000021D30000}"/>
    <cellStyle name="Unp Name 3 3" xfId="25597" xr:uid="{00000000-0005-0000-0000-000022D30000}"/>
    <cellStyle name="Unp Name 4" xfId="25598" xr:uid="{00000000-0005-0000-0000-000023D30000}"/>
    <cellStyle name="Unp Name 4 2" xfId="25599" xr:uid="{00000000-0005-0000-0000-000024D30000}"/>
    <cellStyle name="Unp Name 5" xfId="25600" xr:uid="{00000000-0005-0000-0000-000025D30000}"/>
    <cellStyle name="Unp Name 5 2" xfId="25601" xr:uid="{00000000-0005-0000-0000-000026D30000}"/>
    <cellStyle name="Unp Name 6" xfId="25602" xr:uid="{00000000-0005-0000-0000-000027D30000}"/>
    <cellStyle name="Unp Name 6 2" xfId="25603" xr:uid="{00000000-0005-0000-0000-000028D30000}"/>
    <cellStyle name="Unprot" xfId="25604" xr:uid="{00000000-0005-0000-0000-000029D30000}"/>
    <cellStyle name="Unprot 2" xfId="25605" xr:uid="{00000000-0005-0000-0000-00002AD30000}"/>
    <cellStyle name="Unprot 2 2" xfId="25606" xr:uid="{00000000-0005-0000-0000-00002BD30000}"/>
    <cellStyle name="Unprot 2 3" xfId="25607" xr:uid="{00000000-0005-0000-0000-00002CD30000}"/>
    <cellStyle name="Unprot 2 3 2" xfId="25608" xr:uid="{00000000-0005-0000-0000-00002DD30000}"/>
    <cellStyle name="Unprot 2 4" xfId="25609" xr:uid="{00000000-0005-0000-0000-00002ED30000}"/>
    <cellStyle name="Unprot 3" xfId="25610" xr:uid="{00000000-0005-0000-0000-00002FD30000}"/>
    <cellStyle name="Unprot$" xfId="25611" xr:uid="{00000000-0005-0000-0000-000030D30000}"/>
    <cellStyle name="Unprot$ 2" xfId="25612" xr:uid="{00000000-0005-0000-0000-000031D30000}"/>
    <cellStyle name="Unprot$ 2 2" xfId="25613" xr:uid="{00000000-0005-0000-0000-000032D30000}"/>
    <cellStyle name="Unprot$ 2 3" xfId="25614" xr:uid="{00000000-0005-0000-0000-000033D30000}"/>
    <cellStyle name="Unprot$ 2 3 2" xfId="25615" xr:uid="{00000000-0005-0000-0000-000034D30000}"/>
    <cellStyle name="Unprot$ 2 4" xfId="25616" xr:uid="{00000000-0005-0000-0000-000035D30000}"/>
    <cellStyle name="Unprot$ 3" xfId="25617" xr:uid="{00000000-0005-0000-0000-000036D30000}"/>
    <cellStyle name="Unprot$ 3 2" xfId="25618" xr:uid="{00000000-0005-0000-0000-000037D30000}"/>
    <cellStyle name="Unprot$ 4" xfId="25619" xr:uid="{00000000-0005-0000-0000-000038D30000}"/>
    <cellStyle name="Unprot_2009-09-08 Shepard Partnership Model" xfId="54246" xr:uid="{00000000-0005-0000-0000-000039D30000}"/>
    <cellStyle name="Unprotect" xfId="25620" xr:uid="{00000000-0005-0000-0000-00003AD30000}"/>
    <cellStyle name="Unprotect 2" xfId="25621" xr:uid="{00000000-0005-0000-0000-00003BD30000}"/>
    <cellStyle name="Unprotect 2 2" xfId="25622" xr:uid="{00000000-0005-0000-0000-00003CD30000}"/>
    <cellStyle name="Unprotect 2 2 2" xfId="25623" xr:uid="{00000000-0005-0000-0000-00003DD30000}"/>
    <cellStyle name="UnProtectedCalc" xfId="25624" xr:uid="{00000000-0005-0000-0000-00003ED30000}"/>
    <cellStyle name="UnProtectedCalc 2" xfId="25625" xr:uid="{00000000-0005-0000-0000-00003FD30000}"/>
    <cellStyle name="UnProtectedCalc 2 2" xfId="25626" xr:uid="{00000000-0005-0000-0000-000040D30000}"/>
    <cellStyle name="UnProtectedCalc 2 2 2" xfId="25627" xr:uid="{00000000-0005-0000-0000-000041D30000}"/>
    <cellStyle name="UOM center" xfId="25628" xr:uid="{00000000-0005-0000-0000-000042D30000}"/>
    <cellStyle name="UOM center 2" xfId="25629" xr:uid="{00000000-0005-0000-0000-000043D30000}"/>
    <cellStyle name="UOM center 2 2" xfId="25630" xr:uid="{00000000-0005-0000-0000-000044D30000}"/>
    <cellStyle name="UOM center 2 2 2" xfId="25631" xr:uid="{00000000-0005-0000-0000-000045D30000}"/>
    <cellStyle name="User_Defined_A" xfId="25632" xr:uid="{00000000-0005-0000-0000-000046D30000}"/>
    <cellStyle name="Valign-bottom" xfId="25633" xr:uid="{00000000-0005-0000-0000-000047D30000}"/>
    <cellStyle name="Valign-centre" xfId="25634" xr:uid="{00000000-0005-0000-0000-000048D30000}"/>
    <cellStyle name="Valign-top" xfId="25635" xr:uid="{00000000-0005-0000-0000-000049D30000}"/>
    <cellStyle name="Value" xfId="25636" xr:uid="{00000000-0005-0000-0000-00004AD30000}"/>
    <cellStyle name="Value 2" xfId="25637" xr:uid="{00000000-0005-0000-0000-00004BD30000}"/>
    <cellStyle name="Value 2 2" xfId="25638" xr:uid="{00000000-0005-0000-0000-00004CD30000}"/>
    <cellStyle name="Value 2 2 2" xfId="25639" xr:uid="{00000000-0005-0000-0000-00004DD30000}"/>
    <cellStyle name="Valuta (0)_COSTI-RICAVI" xfId="54247" xr:uid="{00000000-0005-0000-0000-00004ED30000}"/>
    <cellStyle name="Vérification" xfId="25640" xr:uid="{00000000-0005-0000-0000-00004FD30000}"/>
    <cellStyle name="Vérification 2" xfId="25641" xr:uid="{00000000-0005-0000-0000-000050D30000}"/>
    <cellStyle name="Vérification 2 2" xfId="25642" xr:uid="{00000000-0005-0000-0000-000051D30000}"/>
    <cellStyle name="Vérification 2 2 2" xfId="25643" xr:uid="{00000000-0005-0000-0000-000052D30000}"/>
    <cellStyle name="Warning Text 10" xfId="25644" xr:uid="{00000000-0005-0000-0000-000053D30000}"/>
    <cellStyle name="Warning Text 10 2" xfId="25645" xr:uid="{00000000-0005-0000-0000-000054D30000}"/>
    <cellStyle name="Warning Text 10 2 2" xfId="25646" xr:uid="{00000000-0005-0000-0000-000055D30000}"/>
    <cellStyle name="Warning Text 10 2 2 2" xfId="25647" xr:uid="{00000000-0005-0000-0000-000056D30000}"/>
    <cellStyle name="Warning Text 11" xfId="25648" xr:uid="{00000000-0005-0000-0000-000057D30000}"/>
    <cellStyle name="Warning Text 11 2" xfId="25649" xr:uid="{00000000-0005-0000-0000-000058D30000}"/>
    <cellStyle name="Warning Text 11 2 2" xfId="25650" xr:uid="{00000000-0005-0000-0000-000059D30000}"/>
    <cellStyle name="Warning Text 11 2 2 2" xfId="25651" xr:uid="{00000000-0005-0000-0000-00005AD30000}"/>
    <cellStyle name="Warning Text 12" xfId="25652" xr:uid="{00000000-0005-0000-0000-00005BD30000}"/>
    <cellStyle name="Warning Text 12 2" xfId="25653" xr:uid="{00000000-0005-0000-0000-00005CD30000}"/>
    <cellStyle name="Warning Text 12 2 2" xfId="25654" xr:uid="{00000000-0005-0000-0000-00005DD30000}"/>
    <cellStyle name="Warning Text 12 2 2 2" xfId="25655" xr:uid="{00000000-0005-0000-0000-00005ED30000}"/>
    <cellStyle name="Warning Text 13" xfId="25656" xr:uid="{00000000-0005-0000-0000-00005FD30000}"/>
    <cellStyle name="Warning Text 13 2" xfId="25657" xr:uid="{00000000-0005-0000-0000-000060D30000}"/>
    <cellStyle name="Warning Text 13 2 2" xfId="25658" xr:uid="{00000000-0005-0000-0000-000061D30000}"/>
    <cellStyle name="Warning Text 13 2 2 2" xfId="25659" xr:uid="{00000000-0005-0000-0000-000062D30000}"/>
    <cellStyle name="Warning Text 14" xfId="25660" xr:uid="{00000000-0005-0000-0000-000063D30000}"/>
    <cellStyle name="Warning Text 14 2" xfId="25661" xr:uid="{00000000-0005-0000-0000-000064D30000}"/>
    <cellStyle name="Warning Text 14 2 2" xfId="25662" xr:uid="{00000000-0005-0000-0000-000065D30000}"/>
    <cellStyle name="Warning Text 14 2 2 2" xfId="25663" xr:uid="{00000000-0005-0000-0000-000066D30000}"/>
    <cellStyle name="Warning Text 15" xfId="25664" xr:uid="{00000000-0005-0000-0000-000067D30000}"/>
    <cellStyle name="Warning Text 15 2" xfId="25665" xr:uid="{00000000-0005-0000-0000-000068D30000}"/>
    <cellStyle name="Warning Text 15 2 2" xfId="25666" xr:uid="{00000000-0005-0000-0000-000069D30000}"/>
    <cellStyle name="Warning Text 15 2 2 2" xfId="25667" xr:uid="{00000000-0005-0000-0000-00006AD30000}"/>
    <cellStyle name="Warning Text 16" xfId="25668" xr:uid="{00000000-0005-0000-0000-00006BD30000}"/>
    <cellStyle name="Warning Text 16 2" xfId="25669" xr:uid="{00000000-0005-0000-0000-00006CD30000}"/>
    <cellStyle name="Warning Text 16 2 2" xfId="25670" xr:uid="{00000000-0005-0000-0000-00006DD30000}"/>
    <cellStyle name="Warning Text 16 2 2 2" xfId="25671" xr:uid="{00000000-0005-0000-0000-00006ED30000}"/>
    <cellStyle name="Warning Text 17" xfId="25672" xr:uid="{00000000-0005-0000-0000-00006FD30000}"/>
    <cellStyle name="Warning Text 17 2" xfId="25673" xr:uid="{00000000-0005-0000-0000-000070D30000}"/>
    <cellStyle name="Warning Text 17 2 2" xfId="25674" xr:uid="{00000000-0005-0000-0000-000071D30000}"/>
    <cellStyle name="Warning Text 17 2 2 2" xfId="25675" xr:uid="{00000000-0005-0000-0000-000072D30000}"/>
    <cellStyle name="Warning Text 18" xfId="25676" xr:uid="{00000000-0005-0000-0000-000073D30000}"/>
    <cellStyle name="Warning Text 18 2" xfId="25677" xr:uid="{00000000-0005-0000-0000-000074D30000}"/>
    <cellStyle name="Warning Text 18 2 2" xfId="25678" xr:uid="{00000000-0005-0000-0000-000075D30000}"/>
    <cellStyle name="Warning Text 18 2 2 2" xfId="25679" xr:uid="{00000000-0005-0000-0000-000076D30000}"/>
    <cellStyle name="Warning Text 19" xfId="25680" xr:uid="{00000000-0005-0000-0000-000077D30000}"/>
    <cellStyle name="Warning Text 19 2" xfId="25681" xr:uid="{00000000-0005-0000-0000-000078D30000}"/>
    <cellStyle name="Warning Text 19 2 2" xfId="25682" xr:uid="{00000000-0005-0000-0000-000079D30000}"/>
    <cellStyle name="Warning Text 19 2 2 2" xfId="25683" xr:uid="{00000000-0005-0000-0000-00007AD30000}"/>
    <cellStyle name="Warning Text 2" xfId="25684" xr:uid="{00000000-0005-0000-0000-00007BD30000}"/>
    <cellStyle name="Warning Text 2 2" xfId="25685" xr:uid="{00000000-0005-0000-0000-00007CD30000}"/>
    <cellStyle name="Warning Text 2 2 2" xfId="25686" xr:uid="{00000000-0005-0000-0000-00007DD30000}"/>
    <cellStyle name="Warning Text 2 2 2 2" xfId="25687" xr:uid="{00000000-0005-0000-0000-00007ED30000}"/>
    <cellStyle name="Warning Text 2 2 3" xfId="25688" xr:uid="{00000000-0005-0000-0000-00007FD30000}"/>
    <cellStyle name="Warning Text 2 3" xfId="54248" xr:uid="{00000000-0005-0000-0000-000080D30000}"/>
    <cellStyle name="Warning Text 2 4" xfId="54249" xr:uid="{00000000-0005-0000-0000-000081D30000}"/>
    <cellStyle name="Warning Text 2 5" xfId="54250" xr:uid="{00000000-0005-0000-0000-000082D30000}"/>
    <cellStyle name="Warning Text 20" xfId="25689" xr:uid="{00000000-0005-0000-0000-000083D30000}"/>
    <cellStyle name="Warning Text 20 2" xfId="25690" xr:uid="{00000000-0005-0000-0000-000084D30000}"/>
    <cellStyle name="Warning Text 20 2 2" xfId="25691" xr:uid="{00000000-0005-0000-0000-000085D30000}"/>
    <cellStyle name="Warning Text 20 2 2 2" xfId="25692" xr:uid="{00000000-0005-0000-0000-000086D30000}"/>
    <cellStyle name="Warning Text 21" xfId="25693" xr:uid="{00000000-0005-0000-0000-000087D30000}"/>
    <cellStyle name="Warning Text 21 2" xfId="25694" xr:uid="{00000000-0005-0000-0000-000088D30000}"/>
    <cellStyle name="Warning Text 21 2 2" xfId="25695" xr:uid="{00000000-0005-0000-0000-000089D30000}"/>
    <cellStyle name="Warning Text 21 2 2 2" xfId="25696" xr:uid="{00000000-0005-0000-0000-00008AD30000}"/>
    <cellStyle name="Warning Text 22" xfId="25697" xr:uid="{00000000-0005-0000-0000-00008BD30000}"/>
    <cellStyle name="Warning Text 3" xfId="25698" xr:uid="{00000000-0005-0000-0000-00008CD30000}"/>
    <cellStyle name="Warning Text 3 2" xfId="25699" xr:uid="{00000000-0005-0000-0000-00008DD30000}"/>
    <cellStyle name="Warning Text 3 2 2" xfId="25700" xr:uid="{00000000-0005-0000-0000-00008ED30000}"/>
    <cellStyle name="Warning Text 3 2 2 2" xfId="25701" xr:uid="{00000000-0005-0000-0000-00008FD30000}"/>
    <cellStyle name="Warning Text 3 3" xfId="25702" xr:uid="{00000000-0005-0000-0000-000090D30000}"/>
    <cellStyle name="Warning Text 4" xfId="25703" xr:uid="{00000000-0005-0000-0000-000091D30000}"/>
    <cellStyle name="Warning Text 4 2" xfId="25704" xr:uid="{00000000-0005-0000-0000-000092D30000}"/>
    <cellStyle name="Warning Text 4 2 2" xfId="25705" xr:uid="{00000000-0005-0000-0000-000093D30000}"/>
    <cellStyle name="Warning Text 4 2 2 2" xfId="25706" xr:uid="{00000000-0005-0000-0000-000094D30000}"/>
    <cellStyle name="Warning Text 4 2 2 2 2" xfId="25707" xr:uid="{00000000-0005-0000-0000-000095D30000}"/>
    <cellStyle name="Warning Text 4 3" xfId="25708" xr:uid="{00000000-0005-0000-0000-000096D30000}"/>
    <cellStyle name="Warning Text 4 3 2" xfId="25709" xr:uid="{00000000-0005-0000-0000-000097D30000}"/>
    <cellStyle name="Warning Text 4 3 2 2" xfId="25710" xr:uid="{00000000-0005-0000-0000-000098D30000}"/>
    <cellStyle name="Warning Text 5" xfId="25711" xr:uid="{00000000-0005-0000-0000-000099D30000}"/>
    <cellStyle name="Warning Text 5 2" xfId="25712" xr:uid="{00000000-0005-0000-0000-00009AD30000}"/>
    <cellStyle name="Warning Text 5 2 2" xfId="25713" xr:uid="{00000000-0005-0000-0000-00009BD30000}"/>
    <cellStyle name="Warning Text 5 2 2 2" xfId="25714" xr:uid="{00000000-0005-0000-0000-00009CD30000}"/>
    <cellStyle name="Warning Text 6" xfId="25715" xr:uid="{00000000-0005-0000-0000-00009DD30000}"/>
    <cellStyle name="Warning Text 6 2" xfId="25716" xr:uid="{00000000-0005-0000-0000-00009ED30000}"/>
    <cellStyle name="Warning Text 6 2 2" xfId="25717" xr:uid="{00000000-0005-0000-0000-00009FD30000}"/>
    <cellStyle name="Warning Text 6 2 2 2" xfId="25718" xr:uid="{00000000-0005-0000-0000-0000A0D30000}"/>
    <cellStyle name="Warning Text 7" xfId="25719" xr:uid="{00000000-0005-0000-0000-0000A1D30000}"/>
    <cellStyle name="Warning Text 7 2" xfId="25720" xr:uid="{00000000-0005-0000-0000-0000A2D30000}"/>
    <cellStyle name="Warning Text 7 2 2" xfId="25721" xr:uid="{00000000-0005-0000-0000-0000A3D30000}"/>
    <cellStyle name="Warning Text 7 2 2 2" xfId="25722" xr:uid="{00000000-0005-0000-0000-0000A4D30000}"/>
    <cellStyle name="Warning Text 8" xfId="25723" xr:uid="{00000000-0005-0000-0000-0000A5D30000}"/>
    <cellStyle name="Warning Text 8 2" xfId="25724" xr:uid="{00000000-0005-0000-0000-0000A6D30000}"/>
    <cellStyle name="Warning Text 8 2 2" xfId="25725" xr:uid="{00000000-0005-0000-0000-0000A7D30000}"/>
    <cellStyle name="Warning Text 8 2 2 2" xfId="25726" xr:uid="{00000000-0005-0000-0000-0000A8D30000}"/>
    <cellStyle name="Warning Text 9" xfId="25727" xr:uid="{00000000-0005-0000-0000-0000A9D30000}"/>
    <cellStyle name="Warning Text 9 2" xfId="25728" xr:uid="{00000000-0005-0000-0000-0000AAD30000}"/>
    <cellStyle name="Warning Text 9 2 2" xfId="25729" xr:uid="{00000000-0005-0000-0000-0000ABD30000}"/>
    <cellStyle name="Warning Text 9 2 2 2" xfId="25730" xr:uid="{00000000-0005-0000-0000-0000ACD30000}"/>
    <cellStyle name="waslotus" xfId="25731" xr:uid="{00000000-0005-0000-0000-0000ADD30000}"/>
    <cellStyle name="waslotus 2" xfId="25732" xr:uid="{00000000-0005-0000-0000-0000AED30000}"/>
    <cellStyle name="waslotus 2 2" xfId="25733" xr:uid="{00000000-0005-0000-0000-0000AFD30000}"/>
    <cellStyle name="waslotus 2 2 2" xfId="25734" xr:uid="{00000000-0005-0000-0000-0000B0D30000}"/>
    <cellStyle name="WIP" xfId="25735" xr:uid="{00000000-0005-0000-0000-0000B1D30000}"/>
    <cellStyle name="WIP 2" xfId="25736" xr:uid="{00000000-0005-0000-0000-0000B2D30000}"/>
    <cellStyle name="wk1_xls" xfId="25737" xr:uid="{00000000-0005-0000-0000-0000B3D30000}"/>
    <cellStyle name="Year" xfId="25738" xr:uid="{00000000-0005-0000-0000-0000B4D30000}"/>
    <cellStyle name="Year 2" xfId="25739" xr:uid="{00000000-0005-0000-0000-0000B5D30000}"/>
    <cellStyle name="Year 2 2" xfId="25740" xr:uid="{00000000-0005-0000-0000-0000B6D30000}"/>
    <cellStyle name="Year 2 2 2" xfId="25741" xr:uid="{00000000-0005-0000-0000-0000B7D30000}"/>
    <cellStyle name="Years" xfId="25742" xr:uid="{00000000-0005-0000-0000-0000B8D30000}"/>
    <cellStyle name="Years 2" xfId="25743" xr:uid="{00000000-0005-0000-0000-0000B9D30000}"/>
    <cellStyle name="Years 2 2" xfId="25744" xr:uid="{00000000-0005-0000-0000-0000BAD30000}"/>
    <cellStyle name="Years 2 2 2" xfId="25745" xr:uid="{00000000-0005-0000-0000-0000BBD30000}"/>
    <cellStyle name="Years 2 2 2 2" xfId="25746" xr:uid="{00000000-0005-0000-0000-0000BCD30000}"/>
    <cellStyle name="Years 2 2 3" xfId="25747" xr:uid="{00000000-0005-0000-0000-0000BDD30000}"/>
    <cellStyle name="Years 2 2 3 2" xfId="25748" xr:uid="{00000000-0005-0000-0000-0000BED30000}"/>
    <cellStyle name="Years 2 2 4" xfId="25749" xr:uid="{00000000-0005-0000-0000-0000BFD30000}"/>
    <cellStyle name="Years 2 3" xfId="25750" xr:uid="{00000000-0005-0000-0000-0000C0D30000}"/>
    <cellStyle name="Years 2 3 2" xfId="25751" xr:uid="{00000000-0005-0000-0000-0000C1D30000}"/>
    <cellStyle name="Years 2 3 2 2" xfId="25752" xr:uid="{00000000-0005-0000-0000-0000C2D30000}"/>
    <cellStyle name="Years 2 3 2 3" xfId="25753" xr:uid="{00000000-0005-0000-0000-0000C3D30000}"/>
    <cellStyle name="Years 2 3 3" xfId="25754" xr:uid="{00000000-0005-0000-0000-0000C4D30000}"/>
    <cellStyle name="Years 2 3 4" xfId="25755" xr:uid="{00000000-0005-0000-0000-0000C5D30000}"/>
    <cellStyle name="Years 2 4" xfId="25756" xr:uid="{00000000-0005-0000-0000-0000C6D30000}"/>
    <cellStyle name="Years 2 4 2" xfId="25757" xr:uid="{00000000-0005-0000-0000-0000C7D30000}"/>
    <cellStyle name="Years 2 4 2 2" xfId="25758" xr:uid="{00000000-0005-0000-0000-0000C8D30000}"/>
    <cellStyle name="Years 2 4 3" xfId="25759" xr:uid="{00000000-0005-0000-0000-0000C9D30000}"/>
    <cellStyle name="Years 2 5" xfId="25760" xr:uid="{00000000-0005-0000-0000-0000CAD30000}"/>
    <cellStyle name="Years 2 5 2" xfId="25761" xr:uid="{00000000-0005-0000-0000-0000CBD30000}"/>
    <cellStyle name="Years 2 6" xfId="25762" xr:uid="{00000000-0005-0000-0000-0000CCD30000}"/>
    <cellStyle name="Years 2 6 2" xfId="25763" xr:uid="{00000000-0005-0000-0000-0000CDD30000}"/>
    <cellStyle name="Years 2 7" xfId="25764" xr:uid="{00000000-0005-0000-0000-0000CED30000}"/>
    <cellStyle name="Years 3" xfId="25765" xr:uid="{00000000-0005-0000-0000-0000CFD30000}"/>
    <cellStyle name="Years 3 2" xfId="25766" xr:uid="{00000000-0005-0000-0000-0000D0D30000}"/>
    <cellStyle name="Years 3 2 2" xfId="25767" xr:uid="{00000000-0005-0000-0000-0000D1D30000}"/>
    <cellStyle name="Years 3 3" xfId="25768" xr:uid="{00000000-0005-0000-0000-0000D2D30000}"/>
    <cellStyle name="Years 3 3 2" xfId="25769" xr:uid="{00000000-0005-0000-0000-0000D3D30000}"/>
    <cellStyle name="Years 3 4" xfId="25770" xr:uid="{00000000-0005-0000-0000-0000D4D30000}"/>
    <cellStyle name="Years 4" xfId="25771" xr:uid="{00000000-0005-0000-0000-0000D5D30000}"/>
    <cellStyle name="Years 4 2" xfId="25772" xr:uid="{00000000-0005-0000-0000-0000D6D30000}"/>
    <cellStyle name="Years 4 2 2" xfId="25773" xr:uid="{00000000-0005-0000-0000-0000D7D30000}"/>
    <cellStyle name="Years 4 3" xfId="25774" xr:uid="{00000000-0005-0000-0000-0000D8D30000}"/>
    <cellStyle name="Years 5" xfId="25775" xr:uid="{00000000-0005-0000-0000-0000D9D30000}"/>
    <cellStyle name="Years 5 2" xfId="25776" xr:uid="{00000000-0005-0000-0000-0000DAD30000}"/>
    <cellStyle name="Years 5 2 2" xfId="25777" xr:uid="{00000000-0005-0000-0000-0000DBD30000}"/>
    <cellStyle name="Years 5 3" xfId="25778" xr:uid="{00000000-0005-0000-0000-0000DCD30000}"/>
    <cellStyle name="Years 6" xfId="25779" xr:uid="{00000000-0005-0000-0000-0000DDD30000}"/>
    <cellStyle name="Years 6 2" xfId="25780" xr:uid="{00000000-0005-0000-0000-0000DED30000}"/>
    <cellStyle name="Years 7" xfId="25781" xr:uid="{00000000-0005-0000-0000-0000DFD30000}"/>
    <cellStyle name="Years 7 2" xfId="25782" xr:uid="{00000000-0005-0000-0000-0000E0D30000}"/>
    <cellStyle name="Zero" xfId="25783" xr:uid="{00000000-0005-0000-0000-0000E1D30000}"/>
    <cellStyle name="Zero 2" xfId="25784" xr:uid="{00000000-0005-0000-0000-0000E2D30000}"/>
    <cellStyle name="Zero Dec." xfId="25785" xr:uid="{00000000-0005-0000-0000-0000E3D30000}"/>
    <cellStyle name="Zero Dec. 2" xfId="25786" xr:uid="{00000000-0005-0000-0000-0000E4D30000}"/>
    <cellStyle name="Zero Dec. 2 2" xfId="25787" xr:uid="{00000000-0005-0000-0000-0000E5D30000}"/>
    <cellStyle name="Zero Dec. 2 2 2" xfId="25788" xr:uid="{00000000-0005-0000-0000-0000E6D30000}"/>
    <cellStyle name="Zero Dec. 3" xfId="54251" xr:uid="{00000000-0005-0000-0000-0000E7D30000}"/>
    <cellStyle name="Zero Dec. 4" xfId="54252" xr:uid="{00000000-0005-0000-0000-0000E8D30000}"/>
    <cellStyle name="Денежный [0]_J11-NORT" xfId="25789" xr:uid="{00000000-0005-0000-0000-0000E9D30000}"/>
    <cellStyle name="Денежный_J11-NORT" xfId="25790" xr:uid="{00000000-0005-0000-0000-0000EAD30000}"/>
    <cellStyle name="Обычный_forma" xfId="25791" xr:uid="{00000000-0005-0000-0000-0000EBD30000}"/>
    <cellStyle name="Тысячи [0]_J11-NORT" xfId="25792" xr:uid="{00000000-0005-0000-0000-0000ECD30000}"/>
    <cellStyle name="Тысячи_J11-NORT" xfId="25793" xr:uid="{00000000-0005-0000-0000-0000EDD30000}"/>
    <cellStyle name="Финансовый [0]_Tabl_0303_0304" xfId="25794" xr:uid="{00000000-0005-0000-0000-0000EED30000}"/>
    <cellStyle name="Финансовый_Tabl_0303_0304" xfId="25795" xr:uid="{00000000-0005-0000-0000-0000EFD30000}"/>
    <cellStyle name="콤마 [0]_94하반기" xfId="54253" xr:uid="{00000000-0005-0000-0000-0000F0D30000}"/>
    <cellStyle name="콤마_94하반기" xfId="54254" xr:uid="{00000000-0005-0000-0000-0000F1D30000}"/>
    <cellStyle name="통화 [0]_94하반기" xfId="54255" xr:uid="{00000000-0005-0000-0000-0000F2D30000}"/>
    <cellStyle name="통화_94하반기" xfId="54256" xr:uid="{00000000-0005-0000-0000-0000F3D30000}"/>
    <cellStyle name="표준_Ⅰ.경영실적" xfId="54257" xr:uid="{00000000-0005-0000-0000-0000F4D30000}"/>
    <cellStyle name="常规_2002 Development-Finalize Kang" xfId="54258" xr:uid="{00000000-0005-0000-0000-0000F5D3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76200</xdr:colOff>
      <xdr:row>33</xdr:row>
      <xdr:rowOff>0</xdr:rowOff>
    </xdr:from>
    <xdr:to>
      <xdr:col>4</xdr:col>
      <xdr:colOff>419100</xdr:colOff>
      <xdr:row>33</xdr:row>
      <xdr:rowOff>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60A7466-E1E2-4F75-A916-E2A873549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8750" y="7467600"/>
          <a:ext cx="3778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52"/>
  <sheetViews>
    <sheetView showGridLines="0" tabSelected="1" zoomScaleNormal="100" workbookViewId="0">
      <selection activeCell="H28" sqref="H28"/>
    </sheetView>
  </sheetViews>
  <sheetFormatPr defaultColWidth="0" defaultRowHeight="13" zeroHeight="1"/>
  <cols>
    <col min="1" max="1" width="5" style="1" bestFit="1" customWidth="1"/>
    <col min="2" max="2" width="1.6640625" style="1" customWidth="1"/>
    <col min="3" max="3" width="4.6640625" style="47" customWidth="1"/>
    <col min="4" max="5" width="3.6640625" style="1" customWidth="1"/>
    <col min="6" max="6" width="12.109375" style="1" customWidth="1"/>
    <col min="7" max="7" width="17.109375" style="1" customWidth="1"/>
    <col min="8" max="10" width="11" style="1" customWidth="1"/>
    <col min="11" max="13" width="10.6640625" style="1" customWidth="1"/>
    <col min="14" max="16" width="0" style="1" hidden="1" customWidth="1"/>
    <col min="17" max="19" width="12.44140625" style="1" hidden="1" customWidth="1"/>
    <col min="20" max="37" width="0" style="1" hidden="1" customWidth="1"/>
    <col min="38" max="16384" width="12.44140625" style="1" hidden="1"/>
  </cols>
  <sheetData>
    <row r="1" spans="1:13" s="10" customFormat="1">
      <c r="A1" s="10" t="str">
        <f>Applicant</f>
        <v>Alberta Electric System Operator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s="10" customFormat="1">
      <c r="A2" s="10" t="str">
        <f>Application</f>
        <v>2022 Deferral Account Reconciliation Application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s="10" customFormat="1">
      <c r="A3" s="10" t="str">
        <f>TableDate</f>
        <v>June 30, 2023</v>
      </c>
      <c r="B3" s="12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3" s="10" customFormat="1"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13" s="10" customFormat="1">
      <c r="A5" s="10" t="s">
        <v>0</v>
      </c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0" customFormat="1">
      <c r="A6" s="10" t="s">
        <v>1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s="10" customFormat="1">
      <c r="C7" s="11"/>
      <c r="D7" s="11"/>
      <c r="E7" s="11"/>
      <c r="F7" s="11"/>
      <c r="G7" s="11"/>
      <c r="H7" s="11"/>
      <c r="I7" s="11"/>
      <c r="J7" s="11"/>
      <c r="K7" s="11"/>
      <c r="L7" s="11"/>
      <c r="M7"/>
    </row>
    <row r="8" spans="1:13">
      <c r="C8" s="1"/>
      <c r="H8" s="9" t="s">
        <v>2</v>
      </c>
      <c r="I8" s="9" t="s">
        <v>3</v>
      </c>
      <c r="J8" s="9" t="s">
        <v>4</v>
      </c>
      <c r="K8" s="9" t="s">
        <v>5</v>
      </c>
      <c r="L8" s="9" t="s">
        <v>6</v>
      </c>
      <c r="M8"/>
    </row>
    <row r="9" spans="1:13" s="25" customFormat="1">
      <c r="A9" s="4" t="s">
        <v>7</v>
      </c>
      <c r="B9" s="4"/>
      <c r="C9" s="4"/>
      <c r="D9" s="4"/>
      <c r="E9" s="4"/>
      <c r="F9" s="4"/>
      <c r="G9" s="4"/>
      <c r="H9" s="4"/>
      <c r="I9" s="4"/>
      <c r="J9" s="4"/>
      <c r="K9" s="4"/>
      <c r="L9" s="7"/>
      <c r="M9"/>
    </row>
    <row r="10" spans="1:13" s="25" customFormat="1">
      <c r="A10" s="2" t="s">
        <v>8</v>
      </c>
      <c r="B10" s="2"/>
      <c r="C10" s="8" t="s">
        <v>9</v>
      </c>
      <c r="D10" s="2"/>
      <c r="E10" s="2"/>
      <c r="F10" s="2"/>
      <c r="G10" s="2"/>
      <c r="H10" s="2">
        <v>2022</v>
      </c>
      <c r="I10" s="2">
        <v>2021</v>
      </c>
      <c r="J10" s="2">
        <v>2020</v>
      </c>
      <c r="K10" s="2">
        <v>2019</v>
      </c>
      <c r="L10" s="2">
        <v>2018</v>
      </c>
      <c r="M10"/>
    </row>
    <row r="11" spans="1:13" s="45" customFormat="1">
      <c r="A11" s="43">
        <f>ROW(C11)</f>
        <v>11</v>
      </c>
      <c r="B11" s="44"/>
      <c r="C11" s="5"/>
      <c r="D11" s="5" t="s">
        <v>10</v>
      </c>
      <c r="E11" s="5"/>
      <c r="F11" s="5"/>
      <c r="G11" s="3"/>
      <c r="H11" s="71">
        <f>INDEX('A-5 AltaLink'!$A$9:$M$103,MATCH("2022 Deferral Account Reconciliation (cut off December 31, 2022)",'A-5 AltaLink'!$A$9:$A$103,0),MATCH(H$10,'A-5 AltaLink'!$A$8:$M$8,0))</f>
        <v>864.36928699999999</v>
      </c>
      <c r="I11" s="71">
        <f>INDEX('A-5 AltaLink'!$A$9:$M$103,MATCH("2022 Deferral Account Reconciliation (cut off December 31, 2022)",'A-5 AltaLink'!$A$9:$A$103,0),MATCH(I$10,'A-5 AltaLink'!$A$8:$M$8,0))</f>
        <v>632.6120899199999</v>
      </c>
      <c r="J11" s="71">
        <f>INDEX('A-5 AltaLink'!$A$9:$M$103,MATCH("2022 Deferral Account Reconciliation (cut off December 31, 2022)",'A-5 AltaLink'!$A$9:$A$103,0),MATCH(J$10,'A-5 AltaLink'!$A$8:$M$8,0))</f>
        <v>857.25223987999993</v>
      </c>
      <c r="K11" s="71">
        <f>INDEX('A-5 AltaLink'!$A$9:$M$103,MATCH("2022 Deferral Account Reconciliation (cut off December 31, 2022)",'A-5 AltaLink'!$A$9:$A$103,0),MATCH(K$10,'A-5 AltaLink'!$A$8:$M$8,0))</f>
        <v>859.37072719999992</v>
      </c>
      <c r="L11" s="71">
        <f>INDEX('A-5 AltaLink'!$A$9:$M$103,MATCH("2022 Deferral Account Reconciliation (cut off December 31, 2022)",'A-5 AltaLink'!$A$9:$A$103,0),MATCH(L$10,'A-5 AltaLink'!$A$8:$M$8,0))</f>
        <v>886.24159999999995</v>
      </c>
      <c r="M11"/>
    </row>
    <row r="12" spans="1:13" s="45" customFormat="1">
      <c r="A12" s="46">
        <f t="shared" ref="A12:A25" si="0">ROW(C12)</f>
        <v>12</v>
      </c>
      <c r="B12" s="44"/>
      <c r="C12" s="5"/>
      <c r="D12" s="5" t="s">
        <v>11</v>
      </c>
      <c r="E12" s="5"/>
      <c r="F12" s="5"/>
      <c r="G12" s="3"/>
      <c r="H12" s="78">
        <f>INDEX('A-5 ATCO'!$A$9:$M$33,MATCH("2022 Deferral Account Reconciliation (cut off December 31, 2022)",'A-5 ATCO'!$A$9:$A$33,0),MATCH(H$10,'A-5 ATCO'!$A$8:$M$8,0))</f>
        <v>699.96643555020898</v>
      </c>
      <c r="I12" s="78">
        <f>INDEX('A-5 ATCO'!$A$9:$M$33,MATCH("2022 Deferral Account Reconciliation (cut off December 31, 2022)",'A-5 ATCO'!$A$9:$A$33,0),MATCH(I$10,'A-5 ATCO'!$A$8:$M$8,0))</f>
        <v>685.59889499999997</v>
      </c>
      <c r="J12" s="78">
        <f>INDEX('A-5 ATCO'!$A$9:$M$33,MATCH("2022 Deferral Account Reconciliation (cut off December 31, 2022)",'A-5 ATCO'!$A$9:$A$33,0),MATCH(J$10,'A-5 ATCO'!$A$8:$M$8,0))</f>
        <v>697.56061461999991</v>
      </c>
      <c r="K12" s="78">
        <f>INDEX('A-5 ATCO'!$A$9:$M$33,MATCH("2022 Deferral Account Reconciliation (cut off December 31, 2022)",'A-5 ATCO'!$A$9:$A$33,0),MATCH(K$10,'A-5 ATCO'!$A$8:$M$8,0))</f>
        <v>680.72890077</v>
      </c>
      <c r="L12" s="78">
        <f>INDEX('A-5 ATCO'!$A$9:$M$33,MATCH("2022 Deferral Account Reconciliation (cut off December 31, 2022)",'A-5 ATCO'!$A$9:$A$33,0),MATCH(L$10,'A-5 ATCO'!$A$8:$M$8,0))</f>
        <v>672.59230021999997</v>
      </c>
      <c r="M12"/>
    </row>
    <row r="13" spans="1:13" s="45" customFormat="1">
      <c r="A13" s="46">
        <f t="shared" si="0"/>
        <v>13</v>
      </c>
      <c r="B13" s="44"/>
      <c r="C13" s="5"/>
      <c r="D13" s="5"/>
      <c r="E13" s="5" t="s">
        <v>12</v>
      </c>
      <c r="F13" s="5"/>
      <c r="G13" s="3"/>
      <c r="H13" s="87">
        <f>INDEX('A-5 ATCO Isolated'!$A$9:$M$102,MATCH("2022 Deferral Account Reconciliation (cut off December 31, 2022)",'A-5 ATCO Isolated'!$A$9:$A$102,0),MATCH(H$10,'A-5 ATCO Isolated'!$A$8:$M$8,0))</f>
        <v>-1.9398488600000001</v>
      </c>
      <c r="I13" s="87">
        <f>INDEX('A-5 ATCO Isolated'!$A$9:$M$102,MATCH("2022 Deferral Account Reconciliation (cut off December 31, 2022)",'A-5 ATCO Isolated'!$A$9:$A$102,0),MATCH(I$10,'A-5 ATCO Isolated'!$A$8:$M$8,0))</f>
        <v>-1.1842033600000001</v>
      </c>
      <c r="J13" s="79">
        <f>INDEX('A-5 ATCO Isolated'!$A$9:$M$102,MATCH("2022 Deferral Account Reconciliation (cut off December 31, 2022)",'A-5 ATCO Isolated'!$A$9:$A$102,0),MATCH(J$10,'A-5 ATCO Isolated'!$A$8:$M$8,0))</f>
        <v>-0.66783939999999997</v>
      </c>
      <c r="K13" s="79">
        <f>INDEX('A-5 ATCO Isolated'!$A$9:$M$102,MATCH("2022 Deferral Account Reconciliation (cut off December 31, 2022)",'A-5 ATCO Isolated'!$A$9:$A$102,0),MATCH(K$10,'A-5 ATCO Isolated'!$A$8:$M$8,0))</f>
        <v>-2.0872218600000001</v>
      </c>
      <c r="L13" s="79">
        <f>INDEX('A-5 ATCO Isolated'!$A$9:$M$102,MATCH("2022 Deferral Account Reconciliation (cut off December 31, 2022)",'A-5 ATCO Isolated'!$A$9:$A$102,0),MATCH(L$10,'A-5 ATCO Isolated'!$A$8:$M$8,0))</f>
        <v>-3.5987881599999998</v>
      </c>
      <c r="M13"/>
    </row>
    <row r="14" spans="1:13" s="45" customFormat="1">
      <c r="A14" s="46">
        <f t="shared" si="0"/>
        <v>14</v>
      </c>
      <c r="B14" s="44"/>
      <c r="C14" s="5"/>
      <c r="D14" s="5"/>
      <c r="E14" s="5"/>
      <c r="F14" s="5" t="s">
        <v>13</v>
      </c>
      <c r="G14" s="3"/>
      <c r="H14" s="95">
        <f>SUM(H12:H13)</f>
        <v>698.026586690209</v>
      </c>
      <c r="I14" s="95">
        <f>SUM(I12:I13)</f>
        <v>684.41469164</v>
      </c>
      <c r="J14" s="95">
        <f>SUM(J12:J13)</f>
        <v>696.89277521999986</v>
      </c>
      <c r="K14" s="95">
        <f t="shared" ref="K14:L14" si="1">SUM(K12:K13)</f>
        <v>678.64167891</v>
      </c>
      <c r="L14" s="95">
        <f t="shared" si="1"/>
        <v>668.99351205999994</v>
      </c>
      <c r="M14"/>
    </row>
    <row r="15" spans="1:13" s="45" customFormat="1">
      <c r="A15" s="46">
        <f t="shared" si="0"/>
        <v>15</v>
      </c>
      <c r="B15" s="44"/>
      <c r="C15" s="5"/>
      <c r="D15" s="5" t="s">
        <v>14</v>
      </c>
      <c r="E15" s="5"/>
      <c r="F15" s="5"/>
      <c r="G15" s="3"/>
      <c r="H15" s="78">
        <f>INDEX('A-5 ENMAX'!$A$9:$M$84,MATCH("2022 Deferral Account Reconciliation (cut off December 31, 2022)",'A-5 ENMAX'!$A$9:$A$84,0),MATCH(H$10,'A-5 ENMAX'!$A$8:$M$8,0))</f>
        <v>105.23416944</v>
      </c>
      <c r="I15" s="78">
        <f>INDEX('A-5 ENMAX'!$A$9:$M$84,MATCH("2022 Deferral Account Reconciliation (cut off December 31, 2022)",'A-5 ENMAX'!$A$9:$A$84,0),MATCH(I$10,'A-5 ENMAX'!$A$8:$M$8,0))</f>
        <v>102.00136447</v>
      </c>
      <c r="J15" s="78">
        <f>INDEX('A-5 ENMAX'!$A$9:$M$84,MATCH("2022 Deferral Account Reconciliation (cut off December 31, 2022)",'A-5 ENMAX'!$A$9:$A$84,0),MATCH(J$10,'A-5 ENMAX'!$A$8:$M$8,0))</f>
        <v>96.587703270000006</v>
      </c>
      <c r="K15" s="78">
        <f>INDEX('A-5 ENMAX'!$A$9:$M$84,MATCH("2022 Deferral Account Reconciliation (cut off December 31, 2022)",'A-5 ENMAX'!$A$9:$A$84,0),MATCH(K$10,'A-5 ENMAX'!$A$8:$M$8,0))</f>
        <v>91.058671950000004</v>
      </c>
      <c r="L15" s="78">
        <f>INDEX('A-5 ENMAX'!$A$9:$M$84,MATCH("2022 Deferral Account Reconciliation (cut off December 31, 2022)",'A-5 ENMAX'!$A$9:$A$84,0),MATCH(L$10,'A-5 ENMAX'!$A$8:$M$8,0))</f>
        <v>84.008182009999999</v>
      </c>
      <c r="M15"/>
    </row>
    <row r="16" spans="1:13" s="45" customFormat="1">
      <c r="A16" s="46">
        <f t="shared" si="0"/>
        <v>16</v>
      </c>
      <c r="B16" s="44"/>
      <c r="C16" s="5"/>
      <c r="D16" s="5" t="s">
        <v>15</v>
      </c>
      <c r="E16" s="5"/>
      <c r="F16" s="5"/>
      <c r="G16" s="3"/>
      <c r="H16" s="78">
        <f>INDEX('A-5 EPCOR'!$A$9:$M$99,MATCH("2022 Deferral Account Reconciliation (cut off December 31, 2022)",'A-5 EPCOR'!$A$9:$A$99,0),MATCH(H$10,'A-5 EPCOR'!$A$8:$M$8,0))</f>
        <v>113.109996</v>
      </c>
      <c r="I16" s="78">
        <f>INDEX('A-5 EPCOR'!$A$9:$M$99,MATCH("2022 Deferral Account Reconciliation (cut off December 31, 2022)",'A-5 EPCOR'!$A$9:$A$99,0),MATCH(I$10,'A-5 EPCOR'!$A$8:$M$8,0))</f>
        <v>110.630004</v>
      </c>
      <c r="J16" s="78">
        <f>INDEX('A-5 EPCOR'!$A$9:$M$99,MATCH("2022 Deferral Account Reconciliation (cut off December 31, 2022)",'A-5 EPCOR'!$A$9:$A$99,0),MATCH(J$10,'A-5 EPCOR'!$A$8:$M$8,0))</f>
        <v>108.44000200000001</v>
      </c>
      <c r="K16" s="78">
        <f>INDEX('A-5 EPCOR'!$A$9:$M$99,MATCH("2022 Deferral Account Reconciliation (cut off December 31, 2022)",'A-5 EPCOR'!$A$9:$A$99,0),MATCH(K$10,'A-5 EPCOR'!$A$8:$M$8,0))</f>
        <v>102.651792</v>
      </c>
      <c r="L16" s="78">
        <f>INDEX('A-5 EPCOR'!$A$9:$M$99,MATCH("2022 Deferral Account Reconciliation (cut off December 31, 2022)",'A-5 EPCOR'!$A$9:$A$99,0),MATCH(L$10,'A-5 EPCOR'!$A$8:$M$8,0))</f>
        <v>99.191602000000003</v>
      </c>
      <c r="M16"/>
    </row>
    <row r="17" spans="1:13">
      <c r="A17" s="46">
        <f t="shared" si="0"/>
        <v>17</v>
      </c>
      <c r="C17" s="5"/>
      <c r="D17" s="5" t="s">
        <v>16</v>
      </c>
      <c r="E17" s="5"/>
      <c r="F17" s="5"/>
      <c r="H17" s="78">
        <f>INDEX('A-5 Lethbridge'!$A$9:$M$98,MATCH("2022 Deferral Account Reconciliation (cut off December 31, 2022)",'A-5 Lethbridge'!$A$9:$A$98,0),MATCH(H$10,'A-5 Lethbridge'!$A$8:$M$8,0))</f>
        <v>9.422428</v>
      </c>
      <c r="I17" s="78">
        <f>INDEX('A-5 Lethbridge'!$A$9:$M$98,MATCH("2022 Deferral Account Reconciliation (cut off December 31, 2022)",'A-5 Lethbridge'!$A$9:$A$98,0),MATCH(I$10,'A-5 Lethbridge'!$A$8:$M$8,0))</f>
        <v>9.3449799999999996</v>
      </c>
      <c r="J17" s="78">
        <f>INDEX('A-5 Lethbridge'!$A$9:$M$98,MATCH("2022 Deferral Account Reconciliation (cut off December 31, 2022)",'A-5 Lethbridge'!$A$9:$A$98,0),MATCH(J$10,'A-5 Lethbridge'!$A$8:$M$8,0))</f>
        <v>9.1096410399999996</v>
      </c>
      <c r="K17" s="78">
        <f>INDEX('A-5 Lethbridge'!$A$9:$M$98,MATCH("2022 Deferral Account Reconciliation (cut off December 31, 2022)",'A-5 Lethbridge'!$A$9:$A$98,0),MATCH(K$10,'A-5 Lethbridge'!$A$8:$M$8,0))</f>
        <v>8.6511870000000002</v>
      </c>
      <c r="L17" s="78">
        <f>INDEX('A-5 Lethbridge'!$A$9:$M$98,MATCH("2022 Deferral Account Reconciliation (cut off December 31, 2022)",'A-5 Lethbridge'!$A$9:$A$98,0),MATCH(L$10,'A-5 Lethbridge'!$A$8:$M$8,0))</f>
        <v>8.1041919599999996</v>
      </c>
      <c r="M17"/>
    </row>
    <row r="18" spans="1:13">
      <c r="A18" s="46">
        <f t="shared" si="0"/>
        <v>18</v>
      </c>
      <c r="C18" s="5"/>
      <c r="D18" s="5" t="s">
        <v>17</v>
      </c>
      <c r="E18" s="5"/>
      <c r="F18" s="5"/>
      <c r="H18" s="78">
        <f>INDEX('A-5 TransAlta'!$A$9:$M$98,MATCH("2022 Deferral Account Reconciliation (cut off December 31, 2022)",'A-5 TransAlta'!$A$9:$A$98,0),MATCH(H$10,'A-5 TransAlta'!$A$8:$M$8,0))</f>
        <v>8.1606240000000003</v>
      </c>
      <c r="I18" s="78">
        <f>INDEX('A-5 TransAlta'!$A$9:$M$98,MATCH("2022 Deferral Account Reconciliation (cut off December 31, 2022)",'A-5 TransAlta'!$A$9:$A$98,0),MATCH(I$10,'A-5 TransAlta'!$A$8:$M$8,0))</f>
        <v>7.5193079999999997</v>
      </c>
      <c r="J18" s="78">
        <f>INDEX('A-5 TransAlta'!$A$9:$M$98,MATCH("2022 Deferral Account Reconciliation (cut off December 31, 2022)",'A-5 TransAlta'!$A$9:$A$98,0),MATCH(J$10,'A-5 TransAlta'!$A$8:$M$8,0))</f>
        <v>8.3722049999999992</v>
      </c>
      <c r="K18" s="78">
        <f>INDEX('A-5 TransAlta'!$A$9:$M$98,MATCH("2022 Deferral Account Reconciliation (cut off December 31, 2022)",'A-5 TransAlta'!$A$9:$A$98,0),MATCH(K$10,'A-5 TransAlta'!$A$8:$M$8,0))</f>
        <v>7.5996560000000004</v>
      </c>
      <c r="L18" s="78">
        <f>INDEX('A-5 TransAlta'!$A$9:$M$98,MATCH("2022 Deferral Account Reconciliation (cut off December 31, 2022)",'A-5 TransAlta'!$A$9:$A$98,0),MATCH(L$10,'A-5 TransAlta'!$A$8:$M$8,0))</f>
        <v>6.9457929900000002</v>
      </c>
      <c r="M18"/>
    </row>
    <row r="19" spans="1:13">
      <c r="A19" s="46">
        <f t="shared" si="0"/>
        <v>19</v>
      </c>
      <c r="C19" s="5"/>
      <c r="D19" s="5" t="s">
        <v>18</v>
      </c>
      <c r="E19" s="5"/>
      <c r="F19" s="5"/>
      <c r="H19" s="78">
        <f>INDEX('A-5 Red Deer'!$A$9:$M$97,MATCH("2022 Deferral Account Reconciliation (cut off December 31, 2022)",'A-5 Red Deer'!$A$9:$A$97,0),MATCH(H$10,'A-5 Red Deer'!$A$8:$M$8,0))</f>
        <v>5.2299963430921101</v>
      </c>
      <c r="I19" s="78">
        <f>INDEX('A-5 Red Deer'!$A$9:$M$97,MATCH("2022 Deferral Account Reconciliation (cut off December 31, 2022)",'A-5 Red Deer'!$A$9:$A$97,0),MATCH(I$10,'A-5 Red Deer'!$A$8:$M$8,0))</f>
        <v>5.0771917080454125</v>
      </c>
      <c r="J19" s="78">
        <f>INDEX('A-5 Red Deer'!$A$9:$M$97,MATCH("2022 Deferral Account Reconciliation (cut off December 31, 2022)",'A-5 Red Deer'!$A$9:$A$97,0),MATCH(J$10,'A-5 Red Deer'!$A$8:$M$8,0))</f>
        <v>5.2749959999999998</v>
      </c>
      <c r="K19" s="78">
        <f>INDEX('A-5 Red Deer'!$A$9:$M$97,MATCH("2022 Deferral Account Reconciliation (cut off December 31, 2022)",'A-5 Red Deer'!$A$9:$A$97,0),MATCH(K$10,'A-5 Red Deer'!$A$8:$M$8,0))</f>
        <v>5.1047960000000003</v>
      </c>
      <c r="L19" s="78">
        <f>INDEX('A-5 Red Deer'!$A$9:$M$97,MATCH("2022 Deferral Account Reconciliation (cut off December 31, 2022)",'A-5 Red Deer'!$A$9:$A$97,0),MATCH(L$10,'A-5 Red Deer'!$A$8:$M$8,0))</f>
        <v>4.8531639999999996</v>
      </c>
      <c r="M19"/>
    </row>
    <row r="20" spans="1:13">
      <c r="A20" s="46">
        <f t="shared" si="0"/>
        <v>20</v>
      </c>
      <c r="C20" s="5"/>
      <c r="D20" s="5" t="s">
        <v>19</v>
      </c>
      <c r="E20" s="5"/>
      <c r="F20" s="5"/>
      <c r="H20" s="78">
        <f>INDEX('A-5 PiikaniLink'!$A$9:$Q$106,MATCH("2022 Deferral Account Reconciliation (cut off December 31, 2022)",'A-5 PiikaniLink'!$A$9:$A$106,0),MATCH(H$10,'A-5 PiikaniLink'!$A$8:$Q$8,0))</f>
        <v>5.0589040000000001</v>
      </c>
      <c r="I20" s="80"/>
      <c r="J20" s="80"/>
      <c r="K20" s="80"/>
      <c r="L20" s="80"/>
      <c r="M20"/>
    </row>
    <row r="21" spans="1:13">
      <c r="A21" s="46">
        <f t="shared" si="0"/>
        <v>21</v>
      </c>
      <c r="C21" s="5"/>
      <c r="D21" s="5" t="s">
        <v>20</v>
      </c>
      <c r="E21" s="5"/>
      <c r="F21" s="5"/>
      <c r="H21" s="78">
        <f>INDEX('A-5 KainaiLink'!$A$9:$Q$106,MATCH("2022 Deferral Account Reconciliation (cut off December 31, 2022)",'A-5 KainaiLink'!$A$9:$A$106,0),MATCH(H$10,'A-5 KainaiLink'!$A$8:$Q$8,0))</f>
        <v>3.2511860000000001</v>
      </c>
      <c r="I21" s="80"/>
      <c r="J21" s="80"/>
      <c r="K21" s="80"/>
      <c r="L21" s="80"/>
      <c r="M21"/>
    </row>
    <row r="22" spans="1:13">
      <c r="A22" s="46">
        <f t="shared" si="0"/>
        <v>22</v>
      </c>
      <c r="C22" s="5"/>
      <c r="D22" s="5" t="s">
        <v>21</v>
      </c>
      <c r="E22" s="5"/>
      <c r="F22" s="5"/>
      <c r="H22" s="78">
        <f>INDEX('A-5 FortisAlberta'!$A$9:$M$99,MATCH("2022 Deferral Account Reconciliation (cut off December 31, 2022)",'A-5 FortisAlberta'!$A$9:$A$99,0),MATCH(H$10,'A-5 FortisAlberta'!$A$8:$M$8,0))</f>
        <v>2.9649999999999999</v>
      </c>
      <c r="I22" s="78">
        <f>INDEX('A-5 FortisAlberta'!$A$9:$M$99,MATCH("2022 Deferral Account Reconciliation (cut off December 31, 2022)",'A-5 FortisAlberta'!$A$9:$A$99,0),MATCH(I$10,'A-5 FortisAlberta'!$A$8:$M$8,0))</f>
        <v>4.9240000000000004</v>
      </c>
      <c r="J22" s="78">
        <f>INDEX('A-5 FortisAlberta'!$A$9:$M$99,MATCH("2022 Deferral Account Reconciliation (cut off December 31, 2022)",'A-5 FortisAlberta'!$A$9:$A$99,0),MATCH(J$10,'A-5 FortisAlberta'!$A$8:$M$8,0))</f>
        <v>4.8220000000000001</v>
      </c>
      <c r="K22" s="78">
        <f>INDEX('A-5 FortisAlberta'!$A$9:$M$99,MATCH("2022 Deferral Account Reconciliation (cut off December 31, 2022)",'A-5 FortisAlberta'!$A$9:$A$99,0),MATCH(K$10,'A-5 FortisAlberta'!$A$8:$M$8,0))</f>
        <v>4.7710000399999997</v>
      </c>
      <c r="L22" s="78">
        <f>INDEX('A-5 FortisAlberta'!$A$9:$M$99,MATCH("2022 Deferral Account Reconciliation (cut off December 31, 2022)",'A-5 FortisAlberta'!$A$9:$A$99,0),MATCH(L$10,'A-5 FortisAlberta'!$A$8:$M$8,0))</f>
        <v>4.6849999999999996</v>
      </c>
      <c r="M22"/>
    </row>
    <row r="23" spans="1:13">
      <c r="A23" s="46">
        <f t="shared" si="0"/>
        <v>23</v>
      </c>
      <c r="C23" s="5"/>
      <c r="D23" s="5" t="s">
        <v>22</v>
      </c>
      <c r="E23" s="5"/>
      <c r="F23" s="5"/>
      <c r="H23" s="80"/>
      <c r="I23" s="80"/>
      <c r="J23" s="80"/>
      <c r="K23" s="78">
        <f>INDEX('A-5 BC Hydro'!$A$9:$S$104,MATCH("2022 Deferral Account Reconciliation (cut off December 31, 2022)",'A-5 BC Hydro'!$A$9:$A$104,0),MATCH(K$10,'A-5 BC Hydro'!$A$8:$S$8,0))</f>
        <v>0.51729828999999994</v>
      </c>
      <c r="L23" s="80"/>
      <c r="M23"/>
    </row>
    <row r="24" spans="1:13">
      <c r="A24" s="46">
        <f t="shared" si="0"/>
        <v>24</v>
      </c>
      <c r="C24" s="5"/>
      <c r="D24" s="5" t="s">
        <v>23</v>
      </c>
      <c r="E24" s="5"/>
      <c r="F24" s="5"/>
      <c r="H24" s="78">
        <f>INDEX('A-5 Alberta Power Line'!$A$9:$T$103,MATCH("2022 Deferral Account Reconciliation (cut off December 31, 2022)",'A-5 Alberta Power Line'!$A$9:$A$103,0),MATCH(H$10,'A-5 Alberta Power Line'!$A$8:$T$8,0))</f>
        <v>107.796285</v>
      </c>
      <c r="I24" s="78">
        <f>INDEX('A-5 Alberta Power Line'!$A$9:$T$103,MATCH("2022 Deferral Account Reconciliation (cut off December 31, 2022)",'A-5 Alberta Power Line'!$A$9:$A$103,0),MATCH(I$10,'A-5 Alberta Power Line'!$A$8:$T$8,0))</f>
        <v>107.25130774000002</v>
      </c>
      <c r="J24" s="78">
        <f>INDEX('A-5 Alberta Power Line'!$A$9:$T$103,MATCH("2022 Deferral Account Reconciliation (cut off December 31, 2022)",'A-5 Alberta Power Line'!$A$9:$A$103,0),MATCH(J$10,'A-5 Alberta Power Line'!$A$8:$T$8,0))</f>
        <v>106.68946784000001</v>
      </c>
      <c r="K24" s="78">
        <f>INDEX('A-5 Alberta Power Line'!$A$9:$T$103,MATCH("2022 Deferral Account Reconciliation (cut off December 31, 2022)",'A-5 Alberta Power Line'!$A$9:$A$103,0),MATCH(K$10,'A-5 Alberta Power Line'!$A$8:$T$8,0))</f>
        <v>83.426819129999998</v>
      </c>
      <c r="L24" s="80"/>
      <c r="M24"/>
    </row>
    <row r="25" spans="1:13">
      <c r="A25" s="46">
        <f t="shared" si="0"/>
        <v>25</v>
      </c>
      <c r="C25" s="6"/>
      <c r="D25" s="6"/>
      <c r="E25" s="6" t="s">
        <v>24</v>
      </c>
      <c r="F25" s="6"/>
      <c r="H25" s="71">
        <f>SUM(H11,H14:H24)</f>
        <v>1922.624462473301</v>
      </c>
      <c r="I25" s="100">
        <f>SUM(I11,I14:I24)</f>
        <v>1663.7749374780456</v>
      </c>
      <c r="J25" s="71">
        <f>SUM(J11,J14:J24)</f>
        <v>1893.4410302499998</v>
      </c>
      <c r="K25" s="71">
        <f>SUM(K11,K14:K24)</f>
        <v>1841.7936265200001</v>
      </c>
      <c r="L25" s="100">
        <f>SUM(L11,L14:L24)</f>
        <v>1763.0230450199999</v>
      </c>
      <c r="M25"/>
    </row>
    <row r="26" spans="1:13">
      <c r="M26"/>
    </row>
    <row r="27" spans="1:13">
      <c r="G27" s="50"/>
      <c r="H27" s="50"/>
      <c r="I27" s="50"/>
      <c r="J27" s="50"/>
      <c r="K27" s="50"/>
      <c r="L27" s="50"/>
      <c r="M27" s="50"/>
    </row>
    <row r="28" spans="1:13">
      <c r="D28" s="5"/>
      <c r="E28" s="5"/>
      <c r="G28" s="50"/>
      <c r="H28" s="50"/>
      <c r="I28" s="50"/>
      <c r="J28" s="50"/>
      <c r="K28" s="50"/>
    </row>
    <row r="29" spans="1:13">
      <c r="D29" s="5"/>
      <c r="E29" s="5"/>
      <c r="G29" s="50"/>
      <c r="H29" s="50"/>
      <c r="I29" s="50"/>
      <c r="J29" s="50"/>
      <c r="K29" s="50"/>
      <c r="L29" s="51"/>
    </row>
    <row r="30" spans="1:13">
      <c r="D30" s="5"/>
      <c r="E30" s="5"/>
      <c r="G30" s="50"/>
      <c r="H30" s="50"/>
      <c r="I30" s="50"/>
      <c r="J30" s="50"/>
      <c r="K30" s="50"/>
      <c r="L30" s="50"/>
    </row>
    <row r="31" spans="1:13">
      <c r="D31" s="5"/>
      <c r="E31" s="5"/>
      <c r="G31" s="50"/>
      <c r="H31" s="50"/>
      <c r="I31" s="50"/>
      <c r="J31" s="50"/>
      <c r="K31" s="50"/>
      <c r="L31" s="51"/>
    </row>
    <row r="32" spans="1:13">
      <c r="D32" s="5"/>
      <c r="E32" s="5"/>
      <c r="G32" s="50"/>
      <c r="H32" s="50"/>
      <c r="I32" s="50"/>
      <c r="J32" s="50"/>
      <c r="K32" s="50"/>
      <c r="L32" s="51"/>
    </row>
    <row r="33" spans="4:12">
      <c r="D33" s="5"/>
      <c r="E33" s="5"/>
      <c r="G33" s="50"/>
      <c r="H33" s="50"/>
      <c r="I33" s="50"/>
      <c r="J33" s="50"/>
      <c r="K33" s="50"/>
      <c r="L33" s="51"/>
    </row>
    <row r="34" spans="4:12">
      <c r="D34" s="5"/>
      <c r="E34" s="5"/>
      <c r="G34" s="50"/>
      <c r="H34" s="50"/>
      <c r="I34" s="50"/>
      <c r="J34" s="50"/>
      <c r="K34" s="50"/>
      <c r="L34" s="51"/>
    </row>
    <row r="35" spans="4:12">
      <c r="D35" s="5"/>
      <c r="E35" s="5"/>
      <c r="G35" s="50"/>
      <c r="H35" s="50"/>
      <c r="I35" s="50"/>
      <c r="J35" s="50"/>
      <c r="K35" s="50"/>
      <c r="L35" s="51"/>
    </row>
    <row r="36" spans="4:12">
      <c r="D36" s="5"/>
      <c r="E36" s="5"/>
      <c r="G36" s="50"/>
      <c r="H36" s="50"/>
      <c r="I36" s="50"/>
      <c r="J36" s="50"/>
      <c r="K36" s="50"/>
      <c r="L36" s="51"/>
    </row>
    <row r="37" spans="4:12">
      <c r="D37" s="5"/>
      <c r="E37" s="5"/>
      <c r="G37" s="50"/>
      <c r="H37" s="50"/>
      <c r="I37" s="50"/>
      <c r="J37" s="50"/>
      <c r="K37" s="50"/>
      <c r="L37" s="51"/>
    </row>
    <row r="38" spans="4:12">
      <c r="G38" s="50"/>
      <c r="H38" s="50"/>
      <c r="I38" s="50"/>
      <c r="J38" s="50"/>
      <c r="K38" s="50"/>
      <c r="L38" s="51"/>
    </row>
    <row r="39" spans="4:12">
      <c r="L39" s="51"/>
    </row>
    <row r="40" spans="4:12">
      <c r="L40" s="51"/>
    </row>
    <row r="41" spans="4:12">
      <c r="L41" s="51"/>
    </row>
    <row r="42" spans="4:12"/>
    <row r="43" spans="4:12"/>
    <row r="44" spans="4:12"/>
    <row r="45" spans="4:12"/>
    <row r="46" spans="4:12"/>
    <row r="47" spans="4:12"/>
    <row r="48" spans="4:12"/>
    <row r="49"/>
    <row r="50"/>
    <row r="51"/>
    <row r="52"/>
  </sheetData>
  <printOptions horizontalCentered="1"/>
  <pageMargins left="1.25" right="1" top="1.25" bottom="0.5" header="0.75" footer="0.5"/>
  <pageSetup orientation="landscape" r:id="rId1"/>
  <headerFooter alignWithMargins="0">
    <oddHeader>&amp;LAlberta Electric System Operator&amp;R&amp;F</oddHeader>
    <oddFooter>&amp;L&amp;D&amp;CAESO Internal Use Only&amp;R&amp;A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53"/>
  <sheetViews>
    <sheetView showGridLines="0" zoomScaleNormal="100" workbookViewId="0">
      <selection activeCell="D35" sqref="D35"/>
    </sheetView>
  </sheetViews>
  <sheetFormatPr defaultColWidth="0" defaultRowHeight="13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8.44140625" customWidth="1"/>
    <col min="10" max="12" width="17.33203125" customWidth="1"/>
    <col min="13" max="13" width="17" customWidth="1"/>
    <col min="14" max="26" width="0" hidden="1" customWidth="1"/>
    <col min="27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25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26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99">
        <v>2019</v>
      </c>
      <c r="M8" s="4">
        <v>2018</v>
      </c>
    </row>
    <row r="9" spans="1:14">
      <c r="E9" s="1" t="s">
        <v>34</v>
      </c>
      <c r="I9" s="54"/>
      <c r="J9" s="54"/>
      <c r="K9" s="54"/>
      <c r="L9" s="54"/>
    </row>
    <row r="10" spans="1:14">
      <c r="A10" s="25">
        <v>24919</v>
      </c>
      <c r="B10" s="1" t="s">
        <v>40</v>
      </c>
      <c r="C10" s="22">
        <v>43773</v>
      </c>
      <c r="D10" t="s">
        <v>41</v>
      </c>
      <c r="I10" s="54"/>
      <c r="J10" s="54"/>
      <c r="K10" s="54"/>
    </row>
    <row r="11" spans="1:14">
      <c r="A11" s="25">
        <v>24694</v>
      </c>
      <c r="B11" s="1" t="s">
        <v>42</v>
      </c>
      <c r="C11" s="22">
        <v>43734</v>
      </c>
      <c r="D11" t="s">
        <v>43</v>
      </c>
      <c r="I11" s="54"/>
      <c r="J11" s="54"/>
      <c r="K11" s="54"/>
      <c r="M11" s="24">
        <v>-2.7</v>
      </c>
    </row>
    <row r="12" spans="1:14">
      <c r="A12" s="25">
        <v>23848</v>
      </c>
      <c r="B12" s="1"/>
      <c r="C12" s="22">
        <v>43656</v>
      </c>
      <c r="D12" t="s">
        <v>44</v>
      </c>
      <c r="E12" s="1" t="s">
        <v>35</v>
      </c>
      <c r="I12" s="54"/>
      <c r="J12" s="23"/>
      <c r="K12" s="23"/>
      <c r="L12" s="24">
        <v>857.81252573920995</v>
      </c>
    </row>
    <row r="13" spans="1:14">
      <c r="A13" s="25">
        <v>24681</v>
      </c>
      <c r="B13" s="1"/>
      <c r="C13" s="22">
        <v>43653</v>
      </c>
      <c r="D13" t="s">
        <v>45</v>
      </c>
      <c r="E13" s="1" t="s">
        <v>35</v>
      </c>
      <c r="I13" s="54"/>
      <c r="J13" s="54"/>
      <c r="K13" s="54"/>
      <c r="M13" s="13">
        <f>1.6*0.72</f>
        <v>1.1519999999999999</v>
      </c>
    </row>
    <row r="14" spans="1:14" ht="13.5" thickBot="1">
      <c r="A14" s="35" t="s">
        <v>46</v>
      </c>
      <c r="B14" s="36"/>
      <c r="C14" s="37"/>
      <c r="D14" s="38"/>
      <c r="E14" s="37"/>
      <c r="F14" s="38"/>
      <c r="G14" s="38"/>
      <c r="H14" s="38"/>
      <c r="I14" s="59"/>
      <c r="J14" s="48"/>
      <c r="K14" s="48"/>
      <c r="L14" s="39">
        <f>SUM(L9:L13)</f>
        <v>857.81252573920995</v>
      </c>
      <c r="M14" s="39">
        <v>886.29359999999997</v>
      </c>
    </row>
    <row r="15" spans="1:14" ht="13.5" thickTop="1">
      <c r="A15" s="21"/>
      <c r="B15" s="1"/>
      <c r="C15" s="22"/>
      <c r="E15" s="1" t="s">
        <v>34</v>
      </c>
      <c r="I15" s="54"/>
      <c r="J15" s="23"/>
      <c r="K15" s="24"/>
      <c r="L15" s="24">
        <f>-L14</f>
        <v>-857.81252573920995</v>
      </c>
      <c r="M15" s="24">
        <f>-M13</f>
        <v>-1.1519999999999999</v>
      </c>
    </row>
    <row r="16" spans="1:14">
      <c r="A16" s="25">
        <v>25870</v>
      </c>
      <c r="B16" s="1" t="s">
        <v>47</v>
      </c>
      <c r="C16" s="22">
        <v>44154</v>
      </c>
      <c r="D16" t="s">
        <v>48</v>
      </c>
      <c r="E16" s="1"/>
      <c r="I16" s="54"/>
      <c r="J16" s="23"/>
      <c r="K16" s="24">
        <v>857.13223984000001</v>
      </c>
      <c r="L16" s="13">
        <v>857.05072715999995</v>
      </c>
      <c r="M16" s="24"/>
    </row>
    <row r="17" spans="1:13">
      <c r="A17" s="25">
        <v>24681</v>
      </c>
      <c r="B17" s="1" t="s">
        <v>49</v>
      </c>
      <c r="C17" s="22">
        <v>44176</v>
      </c>
      <c r="D17" t="s">
        <v>45</v>
      </c>
      <c r="E17" s="1" t="s">
        <v>35</v>
      </c>
      <c r="I17" s="54"/>
      <c r="J17" s="23"/>
      <c r="K17" s="24"/>
      <c r="L17" s="13"/>
      <c r="M17" s="13">
        <f>1.6*0.72</f>
        <v>1.1519999999999999</v>
      </c>
    </row>
    <row r="18" spans="1:13">
      <c r="A18" s="25">
        <v>25913</v>
      </c>
      <c r="B18" s="1"/>
      <c r="C18" s="22">
        <v>44105</v>
      </c>
      <c r="D18" t="s">
        <v>50</v>
      </c>
      <c r="E18" s="1" t="s">
        <v>35</v>
      </c>
      <c r="I18" s="54"/>
      <c r="J18" s="23"/>
      <c r="K18" s="24"/>
      <c r="L18" s="13">
        <f>3.1467988890804*0.72</f>
        <v>2.2656952001378881</v>
      </c>
      <c r="M18" s="13"/>
    </row>
    <row r="19" spans="1:13">
      <c r="A19" s="15" t="s">
        <v>51</v>
      </c>
      <c r="B19" s="16"/>
      <c r="C19" s="17"/>
      <c r="D19" s="18"/>
      <c r="E19" s="17"/>
      <c r="F19" s="18"/>
      <c r="G19" s="18"/>
      <c r="H19" s="18"/>
      <c r="I19" s="53"/>
      <c r="J19" s="19"/>
      <c r="K19" s="20">
        <f>SUM(K14:K18)</f>
        <v>857.13223984000001</v>
      </c>
      <c r="L19" s="20">
        <f t="shared" ref="L19:M19" si="0">SUM(L14:L18)</f>
        <v>859.31642236013784</v>
      </c>
      <c r="M19" s="20">
        <f t="shared" si="0"/>
        <v>886.29359999999997</v>
      </c>
    </row>
    <row r="20" spans="1:13">
      <c r="A20" s="21"/>
      <c r="B20" s="1"/>
      <c r="C20" s="22"/>
      <c r="E20" s="22" t="s">
        <v>34</v>
      </c>
      <c r="I20" s="54"/>
      <c r="J20" s="24"/>
      <c r="K20" s="24"/>
      <c r="L20" s="24">
        <f>-L18</f>
        <v>-2.2656952001378881</v>
      </c>
      <c r="M20" s="24">
        <f>-M17</f>
        <v>-1.1519999999999999</v>
      </c>
    </row>
    <row r="21" spans="1:13">
      <c r="A21" s="25">
        <v>25870</v>
      </c>
      <c r="B21" s="1" t="s">
        <v>47</v>
      </c>
      <c r="C21" s="22">
        <v>44154</v>
      </c>
      <c r="D21" t="s">
        <v>48</v>
      </c>
      <c r="E21" s="22"/>
      <c r="I21" s="54"/>
      <c r="J21" s="24">
        <v>856.40487099999996</v>
      </c>
      <c r="K21" s="13"/>
      <c r="L21" s="13"/>
      <c r="M21" s="13"/>
    </row>
    <row r="22" spans="1:13">
      <c r="A22" s="25">
        <v>26278</v>
      </c>
      <c r="B22" s="1" t="s">
        <v>52</v>
      </c>
      <c r="C22" s="22">
        <v>44313</v>
      </c>
      <c r="D22" t="s">
        <v>53</v>
      </c>
      <c r="E22" s="22"/>
      <c r="I22" s="54"/>
      <c r="J22" s="24"/>
      <c r="K22" s="13"/>
      <c r="L22" s="13"/>
      <c r="M22" s="13">
        <v>1.1000000000000001</v>
      </c>
    </row>
    <row r="23" spans="1:13">
      <c r="A23" s="25">
        <v>26500</v>
      </c>
      <c r="B23" s="1" t="s">
        <v>54</v>
      </c>
      <c r="C23" s="22">
        <v>44375</v>
      </c>
      <c r="D23" t="s">
        <v>55</v>
      </c>
      <c r="E23" s="22"/>
      <c r="I23" s="54"/>
      <c r="J23" s="24"/>
      <c r="K23" s="13"/>
      <c r="L23" s="13">
        <v>2.6</v>
      </c>
      <c r="M23" s="13"/>
    </row>
    <row r="24" spans="1:13">
      <c r="A24" s="25">
        <v>26248</v>
      </c>
      <c r="B24" s="1" t="s">
        <v>56</v>
      </c>
      <c r="C24" s="22">
        <v>44301</v>
      </c>
      <c r="D24" t="s">
        <v>57</v>
      </c>
      <c r="E24" s="22"/>
      <c r="I24" s="54"/>
      <c r="J24" s="13">
        <v>-223.51278099999999</v>
      </c>
      <c r="K24" s="13"/>
      <c r="L24" s="13"/>
      <c r="M24" s="13"/>
    </row>
    <row r="25" spans="1:13">
      <c r="A25" s="21"/>
      <c r="B25" s="1"/>
      <c r="C25" s="22"/>
      <c r="E25" s="22" t="s">
        <v>35</v>
      </c>
      <c r="I25" s="54"/>
      <c r="J25" s="24"/>
      <c r="K25" s="13"/>
      <c r="L25" s="13"/>
      <c r="M25" s="13"/>
    </row>
    <row r="26" spans="1:13" ht="13.5" thickBot="1">
      <c r="A26" s="35" t="s">
        <v>58</v>
      </c>
      <c r="B26" s="36"/>
      <c r="C26" s="37"/>
      <c r="D26" s="38"/>
      <c r="E26" s="37"/>
      <c r="F26" s="38"/>
      <c r="G26" s="38"/>
      <c r="H26" s="38"/>
      <c r="I26" s="59"/>
      <c r="J26" s="39">
        <f t="shared" ref="J26:M26" si="1">SUM(J19:J25)</f>
        <v>632.89208999999994</v>
      </c>
      <c r="K26" s="39">
        <f t="shared" si="1"/>
        <v>857.13223984000001</v>
      </c>
      <c r="L26" s="39">
        <f t="shared" si="1"/>
        <v>859.65072715999997</v>
      </c>
      <c r="M26" s="39">
        <f t="shared" si="1"/>
        <v>886.24159999999995</v>
      </c>
    </row>
    <row r="27" spans="1:13" ht="13.5" thickTop="1">
      <c r="A27" s="21"/>
      <c r="B27" s="1"/>
      <c r="C27" s="22"/>
      <c r="E27" s="22" t="s">
        <v>34</v>
      </c>
      <c r="J27" s="24"/>
      <c r="K27" s="24"/>
      <c r="L27" s="24"/>
      <c r="M27" s="24"/>
    </row>
    <row r="28" spans="1:13">
      <c r="A28" s="25">
        <v>26509</v>
      </c>
      <c r="B28" s="1" t="s">
        <v>59</v>
      </c>
      <c r="C28" s="22">
        <v>44580</v>
      </c>
      <c r="D28" t="s">
        <v>60</v>
      </c>
      <c r="E28" s="22"/>
      <c r="J28" s="24"/>
      <c r="K28" s="24">
        <v>0.4</v>
      </c>
      <c r="L28" s="24"/>
      <c r="M28" s="24"/>
    </row>
    <row r="29" spans="1:13">
      <c r="A29" s="25">
        <v>27548</v>
      </c>
      <c r="B29" s="1" t="s">
        <v>61</v>
      </c>
      <c r="C29" s="22">
        <v>44790</v>
      </c>
      <c r="D29" t="s">
        <v>62</v>
      </c>
      <c r="E29" s="22"/>
      <c r="I29">
        <v>864.36928699999999</v>
      </c>
      <c r="J29" s="24"/>
      <c r="L29" s="24"/>
      <c r="M29" s="24"/>
    </row>
    <row r="30" spans="1:13">
      <c r="A30" s="25">
        <v>27498</v>
      </c>
      <c r="B30" s="1" t="s">
        <v>63</v>
      </c>
      <c r="C30" s="22">
        <v>44775</v>
      </c>
      <c r="D30" t="s">
        <v>64</v>
      </c>
      <c r="E30" s="22"/>
      <c r="J30" s="24">
        <v>-0.28000007999999998</v>
      </c>
      <c r="K30" s="24">
        <v>-0.27999995999999999</v>
      </c>
      <c r="L30" s="24">
        <v>-0.27999995999999999</v>
      </c>
      <c r="M30" s="24"/>
    </row>
    <row r="31" spans="1:13">
      <c r="A31" s="21"/>
      <c r="B31" s="1"/>
      <c r="C31" s="22"/>
      <c r="E31" s="22" t="s">
        <v>35</v>
      </c>
      <c r="J31" s="24"/>
      <c r="K31" s="24"/>
      <c r="L31" s="24"/>
      <c r="M31" s="24"/>
    </row>
    <row r="32" spans="1:13" ht="13.5" thickBot="1">
      <c r="A32" s="35" t="s">
        <v>65</v>
      </c>
      <c r="B32" s="36"/>
      <c r="C32" s="37"/>
      <c r="D32" s="38"/>
      <c r="E32" s="37"/>
      <c r="F32" s="38"/>
      <c r="G32" s="38"/>
      <c r="H32" s="38"/>
      <c r="I32" s="38">
        <f>SUM(I26:I31)</f>
        <v>864.36928699999999</v>
      </c>
      <c r="J32" s="38">
        <f t="shared" ref="J32:M32" si="2">SUM(J26:J31)</f>
        <v>632.6120899199999</v>
      </c>
      <c r="K32" s="38">
        <f t="shared" si="2"/>
        <v>857.25223987999993</v>
      </c>
      <c r="L32" s="38">
        <f t="shared" si="2"/>
        <v>859.37072719999992</v>
      </c>
      <c r="M32" s="38">
        <f t="shared" si="2"/>
        <v>886.24159999999995</v>
      </c>
    </row>
    <row r="33" spans="1:12" ht="13.5" thickTop="1">
      <c r="A33" s="25"/>
      <c r="C33" s="22"/>
      <c r="E33" s="1"/>
      <c r="J33" s="89"/>
      <c r="K33" s="75"/>
      <c r="L33" s="89"/>
    </row>
    <row r="34" spans="1:12" ht="13.5" thickBot="1">
      <c r="A34" s="62" t="s">
        <v>66</v>
      </c>
      <c r="B34" s="63"/>
      <c r="C34" s="64"/>
      <c r="D34" s="65"/>
      <c r="E34" s="64"/>
      <c r="F34" s="65"/>
      <c r="G34" s="65"/>
      <c r="H34" s="65"/>
      <c r="I34" s="65"/>
      <c r="J34" s="76"/>
      <c r="L34" s="77"/>
    </row>
    <row r="35" spans="1:12" ht="13.5" thickTop="1">
      <c r="A35" s="67">
        <v>26509</v>
      </c>
      <c r="B35" s="68"/>
      <c r="C35" s="69">
        <v>44289</v>
      </c>
      <c r="D35" s="52" t="s">
        <v>67</v>
      </c>
      <c r="E35" s="68" t="s">
        <v>68</v>
      </c>
      <c r="F35" s="52"/>
      <c r="G35" s="52"/>
      <c r="H35" s="52"/>
      <c r="I35" s="52"/>
      <c r="J35" s="81">
        <v>821.75607330311561</v>
      </c>
    </row>
    <row r="38" spans="1:12">
      <c r="J38" s="40"/>
      <c r="K38" s="40"/>
      <c r="L38" s="40"/>
    </row>
    <row r="41" spans="1:12">
      <c r="I41" s="42"/>
      <c r="J41" s="40"/>
    </row>
    <row r="42" spans="1:12">
      <c r="J42" s="40"/>
    </row>
    <row r="43" spans="1:12">
      <c r="J43" s="40"/>
    </row>
    <row r="44" spans="1:12">
      <c r="J44" s="40"/>
    </row>
    <row r="45" spans="1:12">
      <c r="J45" s="40"/>
    </row>
    <row r="46" spans="1:12">
      <c r="J46" s="40"/>
    </row>
    <row r="47" spans="1:12">
      <c r="J47" s="40"/>
    </row>
    <row r="48" spans="1:12">
      <c r="J48" s="40"/>
    </row>
    <row r="49" spans="10:10">
      <c r="J49" s="40"/>
    </row>
    <row r="50" spans="10:10">
      <c r="J50" s="40"/>
    </row>
    <row r="51" spans="10:10">
      <c r="J51" s="40"/>
    </row>
    <row r="52" spans="10:10">
      <c r="J52" s="40"/>
    </row>
    <row r="53" spans="10:10">
      <c r="J53" s="40"/>
    </row>
  </sheetData>
  <pageMargins left="0.7" right="0.7" top="0.75" bottom="0.75" header="0.3" footer="0.3"/>
  <pageSetup paperSize="17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99"/>
  <sheetViews>
    <sheetView showGridLines="0" zoomScaleNormal="100" workbookViewId="0">
      <pane ySplit="8" topLeftCell="A9" activePane="bottomLeft" state="frozen"/>
      <selection pane="bottomLeft" activeCell="M25" sqref="M25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4.6640625" customWidth="1"/>
    <col min="10" max="12" width="17.44140625" customWidth="1"/>
    <col min="13" max="13" width="17" customWidth="1"/>
    <col min="14" max="14" width="19" hidden="1" customWidth="1"/>
    <col min="15" max="19" width="0" hidden="1" customWidth="1"/>
    <col min="20" max="20" width="19" hidden="1" customWidth="1"/>
    <col min="21" max="21" width="0" hidden="1" customWidth="1"/>
    <col min="22" max="22" width="19" hidden="1" customWidth="1"/>
    <col min="23" max="23" width="0" hidden="1" customWidth="1"/>
    <col min="24" max="24" width="19" hidden="1" customWidth="1"/>
    <col min="25" max="25" width="0" hidden="1" customWidth="1"/>
    <col min="26" max="26" width="19" hidden="1" customWidth="1"/>
    <col min="27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69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70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4">
      <c r="E9" s="1" t="s">
        <v>34</v>
      </c>
      <c r="I9" s="54"/>
      <c r="J9" s="54"/>
      <c r="K9" s="54"/>
      <c r="M9" s="24">
        <v>-686.45488015039996</v>
      </c>
    </row>
    <row r="10" spans="1:14">
      <c r="A10" s="25">
        <v>24375</v>
      </c>
      <c r="B10" s="1"/>
      <c r="C10" s="22">
        <v>43549</v>
      </c>
      <c r="D10" t="s">
        <v>71</v>
      </c>
      <c r="E10" s="1" t="s">
        <v>35</v>
      </c>
      <c r="I10" s="54"/>
      <c r="J10" s="54"/>
      <c r="K10" s="54"/>
      <c r="M10" s="24"/>
    </row>
    <row r="11" spans="1:14">
      <c r="A11" s="25">
        <v>24753</v>
      </c>
      <c r="B11" s="1"/>
      <c r="C11" s="22">
        <v>43668</v>
      </c>
      <c r="D11" t="s">
        <v>72</v>
      </c>
      <c r="E11" s="1" t="s">
        <v>35</v>
      </c>
      <c r="I11" s="54"/>
      <c r="J11" s="54"/>
      <c r="K11" s="54"/>
      <c r="M11" s="24"/>
    </row>
    <row r="12" spans="1:14">
      <c r="A12" s="25">
        <v>24805</v>
      </c>
      <c r="B12" s="1"/>
      <c r="C12" s="22">
        <v>43685</v>
      </c>
      <c r="D12" t="s">
        <v>73</v>
      </c>
      <c r="E12" s="1" t="s">
        <v>35</v>
      </c>
      <c r="I12" s="54"/>
      <c r="J12" s="54"/>
      <c r="K12" s="54"/>
      <c r="L12" s="24">
        <f>686.488175556357</f>
        <v>686.48817555635696</v>
      </c>
      <c r="M12">
        <f>686.845696805903</f>
        <v>686.845696805903</v>
      </c>
    </row>
    <row r="13" spans="1:14" ht="13.5" thickBot="1">
      <c r="A13" s="35" t="s">
        <v>46</v>
      </c>
      <c r="B13" s="36"/>
      <c r="C13" s="37"/>
      <c r="D13" s="38"/>
      <c r="E13" s="37"/>
      <c r="F13" s="38"/>
      <c r="G13" s="38"/>
      <c r="H13" s="38"/>
      <c r="I13" s="59"/>
      <c r="J13" s="48"/>
      <c r="K13" s="48"/>
      <c r="L13" s="39">
        <f>SUM(L9:L12)</f>
        <v>686.48817555635696</v>
      </c>
      <c r="M13" s="39">
        <v>686.43269680590299</v>
      </c>
    </row>
    <row r="14" spans="1:14" ht="13.5" thickTop="1">
      <c r="A14" s="21"/>
      <c r="B14" s="1"/>
      <c r="C14" s="22"/>
      <c r="E14" s="1" t="s">
        <v>34</v>
      </c>
      <c r="I14" s="54"/>
      <c r="J14" s="23"/>
      <c r="K14" s="24"/>
      <c r="L14" s="24">
        <f>-SUM(L10:L12)</f>
        <v>-686.48817555635696</v>
      </c>
      <c r="M14" s="24">
        <f t="shared" ref="M14" si="0">-SUM(M10:M12)</f>
        <v>-686.845696805903</v>
      </c>
    </row>
    <row r="15" spans="1:14" s="74" customFormat="1">
      <c r="A15" s="25">
        <v>25521</v>
      </c>
      <c r="B15" s="1" t="s">
        <v>74</v>
      </c>
      <c r="C15" s="22">
        <v>43999</v>
      </c>
      <c r="D15" t="s">
        <v>75</v>
      </c>
      <c r="E15" s="22"/>
      <c r="F15"/>
      <c r="G15"/>
      <c r="H15"/>
      <c r="I15" s="54"/>
      <c r="J15" s="23"/>
      <c r="K15" s="24">
        <v>1.8299200000000001E-3</v>
      </c>
      <c r="L15" s="13">
        <v>-4.6504810000000001E-2</v>
      </c>
      <c r="M15" s="13">
        <v>-5.306905E-2</v>
      </c>
    </row>
    <row r="16" spans="1:14" s="74" customFormat="1">
      <c r="A16" s="25">
        <v>24805</v>
      </c>
      <c r="B16" s="1" t="s">
        <v>76</v>
      </c>
      <c r="C16" s="22">
        <v>44055</v>
      </c>
      <c r="D16" t="s">
        <v>73</v>
      </c>
      <c r="E16" s="1" t="s">
        <v>35</v>
      </c>
      <c r="F16"/>
      <c r="G16"/>
      <c r="H16"/>
      <c r="I16" s="54"/>
      <c r="J16" s="23"/>
      <c r="K16" s="24"/>
      <c r="L16" s="13">
        <f>686.488175556357</f>
        <v>686.48817555635696</v>
      </c>
      <c r="M16" s="13">
        <f>686.845696805903</f>
        <v>686.845696805903</v>
      </c>
    </row>
    <row r="17" spans="1:13" s="74" customFormat="1">
      <c r="A17" s="25">
        <v>24375</v>
      </c>
      <c r="B17" s="1" t="s">
        <v>77</v>
      </c>
      <c r="C17" s="22">
        <v>44165</v>
      </c>
      <c r="D17" t="s">
        <v>71</v>
      </c>
      <c r="E17" s="1" t="s">
        <v>35</v>
      </c>
      <c r="F17"/>
      <c r="G17"/>
      <c r="H17"/>
      <c r="I17" s="54"/>
      <c r="J17" s="23"/>
      <c r="K17" s="24"/>
      <c r="L17" s="13"/>
      <c r="M17" s="13"/>
    </row>
    <row r="18" spans="1:13" s="74" customFormat="1">
      <c r="A18" s="25">
        <v>24964</v>
      </c>
      <c r="B18" s="1"/>
      <c r="C18" s="22">
        <v>43741</v>
      </c>
      <c r="D18" t="s">
        <v>78</v>
      </c>
      <c r="E18" s="1" t="s">
        <v>35</v>
      </c>
      <c r="F18"/>
      <c r="G18"/>
      <c r="H18"/>
      <c r="I18" s="54"/>
      <c r="J18" s="27"/>
      <c r="K18" s="13">
        <f>(L16)+((724.153411766743-(L16))*72%)</f>
        <v>713.60714562783494</v>
      </c>
      <c r="L18" s="24"/>
      <c r="M18" s="24"/>
    </row>
    <row r="19" spans="1:13">
      <c r="A19" s="15" t="s">
        <v>51</v>
      </c>
      <c r="B19" s="16"/>
      <c r="C19" s="17"/>
      <c r="D19" s="18"/>
      <c r="E19" s="17"/>
      <c r="F19" s="18"/>
      <c r="G19" s="18"/>
      <c r="H19" s="18"/>
      <c r="I19" s="53"/>
      <c r="J19" s="19"/>
      <c r="K19" s="20">
        <f>SUM(K13:K18)</f>
        <v>713.60897554783492</v>
      </c>
      <c r="L19" s="20">
        <f t="shared" ref="L19:M19" si="1">SUM(L13:L18)</f>
        <v>686.44167074635698</v>
      </c>
      <c r="M19" s="20">
        <f t="shared" si="1"/>
        <v>686.37962775590302</v>
      </c>
    </row>
    <row r="20" spans="1:13">
      <c r="A20" s="21"/>
      <c r="B20" s="1"/>
      <c r="C20" s="22"/>
      <c r="E20" s="22" t="s">
        <v>34</v>
      </c>
      <c r="I20" s="54"/>
      <c r="J20" s="24"/>
      <c r="K20" s="24">
        <f>-K18</f>
        <v>-713.60714562783494</v>
      </c>
      <c r="L20" s="24">
        <f>-L16</f>
        <v>-686.48817555635696</v>
      </c>
      <c r="M20" s="24">
        <f>-M16</f>
        <v>-686.845696805903</v>
      </c>
    </row>
    <row r="21" spans="1:13">
      <c r="A21" s="25">
        <v>26477</v>
      </c>
      <c r="B21" s="1" t="s">
        <v>79</v>
      </c>
      <c r="C21" s="22">
        <v>44440</v>
      </c>
      <c r="D21" t="s">
        <v>80</v>
      </c>
      <c r="E21" s="22"/>
      <c r="I21" s="54"/>
      <c r="J21" s="24">
        <v>689.73581339999998</v>
      </c>
      <c r="K21" s="24">
        <v>698.05651709999995</v>
      </c>
      <c r="L21" s="13"/>
      <c r="M21" s="13"/>
    </row>
    <row r="22" spans="1:13">
      <c r="A22" s="25">
        <v>26247</v>
      </c>
      <c r="B22" s="1" t="s">
        <v>81</v>
      </c>
      <c r="C22" s="22">
        <v>44291</v>
      </c>
      <c r="D22" t="s">
        <v>82</v>
      </c>
      <c r="E22" s="22"/>
      <c r="I22" s="54"/>
      <c r="J22" s="24"/>
      <c r="K22" s="13"/>
      <c r="L22" s="13"/>
      <c r="M22" s="13"/>
    </row>
    <row r="23" spans="1:13" s="91" customFormat="1">
      <c r="A23" s="25">
        <v>26519</v>
      </c>
      <c r="B23" s="1" t="s">
        <v>83</v>
      </c>
      <c r="C23" s="22">
        <v>44475</v>
      </c>
      <c r="D23" t="s">
        <v>84</v>
      </c>
      <c r="E23" s="88"/>
      <c r="I23" s="94"/>
      <c r="J23" s="90"/>
      <c r="K23" s="90"/>
      <c r="L23" s="13">
        <v>680.98033989999999</v>
      </c>
      <c r="M23" s="13">
        <v>675.70714630999998</v>
      </c>
    </row>
    <row r="24" spans="1:13">
      <c r="A24" s="25">
        <v>26573</v>
      </c>
      <c r="B24" s="1"/>
      <c r="C24" s="22">
        <v>44476</v>
      </c>
      <c r="D24" t="s">
        <v>85</v>
      </c>
      <c r="E24" s="22" t="s">
        <v>35</v>
      </c>
      <c r="I24" s="54"/>
      <c r="J24" s="24"/>
      <c r="K24" s="24"/>
      <c r="L24" s="24"/>
      <c r="M24" s="24"/>
    </row>
    <row r="25" spans="1:13" ht="13.5" thickBot="1">
      <c r="A25" s="35" t="s">
        <v>58</v>
      </c>
      <c r="B25" s="36"/>
      <c r="C25" s="37"/>
      <c r="D25" s="38"/>
      <c r="E25" s="37"/>
      <c r="F25" s="38"/>
      <c r="G25" s="38"/>
      <c r="H25" s="38"/>
      <c r="I25" s="59"/>
      <c r="J25" s="39">
        <f t="shared" ref="J25:M25" si="2">SUM(J19:J24)</f>
        <v>689.73581339999998</v>
      </c>
      <c r="K25" s="39">
        <f t="shared" si="2"/>
        <v>698.05834701999993</v>
      </c>
      <c r="L25" s="39">
        <f t="shared" si="2"/>
        <v>680.93383509</v>
      </c>
      <c r="M25" s="39">
        <f t="shared" si="2"/>
        <v>675.24107726</v>
      </c>
    </row>
    <row r="26" spans="1:13" ht="13.5" thickTop="1">
      <c r="A26" s="21"/>
      <c r="B26" s="1"/>
      <c r="C26" s="22"/>
      <c r="E26" s="22" t="s">
        <v>34</v>
      </c>
      <c r="J26" s="24">
        <f>-J21</f>
        <v>-689.73581339999998</v>
      </c>
      <c r="K26" s="24">
        <f>-K21</f>
        <v>-698.05651709999995</v>
      </c>
      <c r="L26" s="24"/>
      <c r="M26" s="24"/>
    </row>
    <row r="27" spans="1:13">
      <c r="A27" s="25">
        <v>26477</v>
      </c>
      <c r="B27" s="1" t="s">
        <v>79</v>
      </c>
      <c r="C27" s="22">
        <v>44440</v>
      </c>
      <c r="D27" t="s">
        <v>80</v>
      </c>
      <c r="E27" s="22"/>
      <c r="I27">
        <v>700.65523291020895</v>
      </c>
      <c r="J27" s="24">
        <v>689.73581339999998</v>
      </c>
      <c r="K27" s="24">
        <v>698.05651709999995</v>
      </c>
      <c r="L27" s="24"/>
      <c r="M27" s="24"/>
    </row>
    <row r="28" spans="1:13">
      <c r="A28" s="25">
        <v>26573</v>
      </c>
      <c r="B28" s="1"/>
      <c r="C28" s="22">
        <v>44784</v>
      </c>
      <c r="D28" t="s">
        <v>86</v>
      </c>
      <c r="E28" s="22" t="s">
        <v>35</v>
      </c>
      <c r="I28" s="24">
        <f>-0.956663*0.72</f>
        <v>-0.68879736000000003</v>
      </c>
      <c r="J28" s="24">
        <f>-5.74572*0.72</f>
        <v>-4.1369183999999999</v>
      </c>
      <c r="K28" s="24">
        <f>-0.691295*0.72</f>
        <v>-0.49773239999999996</v>
      </c>
      <c r="L28" s="24">
        <f>-0.284631*0.72</f>
        <v>-0.20493432</v>
      </c>
      <c r="M28" s="24">
        <f>-3.678857*0.72</f>
        <v>-2.6487770399999997</v>
      </c>
    </row>
    <row r="29" spans="1:13" ht="13.5" thickBot="1">
      <c r="A29" s="35" t="s">
        <v>65</v>
      </c>
      <c r="B29" s="36"/>
      <c r="C29" s="37"/>
      <c r="D29" s="38"/>
      <c r="E29" s="37"/>
      <c r="F29" s="38"/>
      <c r="G29" s="38"/>
      <c r="H29" s="38"/>
      <c r="I29" s="98">
        <f>SUM(I25:I28)</f>
        <v>699.96643555020898</v>
      </c>
      <c r="J29" s="38">
        <f t="shared" ref="J29:M29" si="3">SUM(J25:J28)</f>
        <v>685.59889499999997</v>
      </c>
      <c r="K29" s="38">
        <f t="shared" si="3"/>
        <v>697.56061461999991</v>
      </c>
      <c r="L29" s="38">
        <f t="shared" si="3"/>
        <v>680.72890077</v>
      </c>
      <c r="M29" s="38">
        <f t="shared" si="3"/>
        <v>672.59230021999997</v>
      </c>
    </row>
    <row r="30" spans="1:13" ht="13.5" thickTop="1">
      <c r="A30" s="21"/>
      <c r="B30" s="1"/>
      <c r="C30" s="22"/>
      <c r="E30" s="22"/>
      <c r="J30" s="24"/>
      <c r="K30" s="24"/>
      <c r="L30" s="24"/>
      <c r="M30" s="92"/>
    </row>
    <row r="31" spans="1:13" ht="13.5" thickBot="1">
      <c r="A31" s="62" t="s">
        <v>66</v>
      </c>
      <c r="B31" s="63"/>
      <c r="C31" s="64"/>
      <c r="D31" s="65"/>
      <c r="E31" s="64"/>
      <c r="F31" s="65"/>
      <c r="G31" s="65"/>
      <c r="H31" s="65"/>
      <c r="I31" s="65"/>
      <c r="J31" s="66"/>
      <c r="L31" s="10"/>
      <c r="M31" s="10"/>
    </row>
    <row r="32" spans="1:13" ht="13.5" thickTop="1">
      <c r="A32" s="67">
        <v>26477</v>
      </c>
      <c r="B32" s="68" t="s">
        <v>79</v>
      </c>
      <c r="C32" s="69">
        <v>44440</v>
      </c>
      <c r="D32" s="52" t="s">
        <v>87</v>
      </c>
      <c r="E32" s="68" t="s">
        <v>68</v>
      </c>
      <c r="F32" s="52"/>
      <c r="G32" s="52"/>
      <c r="H32" s="52"/>
      <c r="I32" s="52"/>
      <c r="J32" s="70">
        <v>700.70100000000002</v>
      </c>
    </row>
    <row r="33" spans="9:13"/>
    <row r="34" spans="9:13">
      <c r="I34" s="40"/>
    </row>
    <row r="35" spans="9:13">
      <c r="J35" s="93"/>
      <c r="K35" s="93"/>
      <c r="L35" s="24"/>
      <c r="M35" s="24"/>
    </row>
    <row r="36" spans="9:13"/>
    <row r="37" spans="9:13"/>
    <row r="38" spans="9:13"/>
    <row r="39" spans="9:13"/>
    <row r="40" spans="9:13"/>
    <row r="41" spans="9:13"/>
    <row r="42" spans="9:13"/>
    <row r="43" spans="9:13"/>
    <row r="44" spans="9:13"/>
    <row r="45" spans="9:13"/>
    <row r="46" spans="9:13"/>
    <row r="47" spans="9:13"/>
    <row r="48" spans="9:13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</sheetData>
  <phoneticPr fontId="216" type="noConversion"/>
  <pageMargins left="0.7" right="0.7" top="0.75" bottom="0.75" header="0.3" footer="0.3"/>
  <pageSetup paperSize="17" scale="6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55"/>
  <sheetViews>
    <sheetView showGridLines="0" zoomScaleNormal="100" workbookViewId="0">
      <selection activeCell="J28" sqref="J28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9.6640625" customWidth="1"/>
    <col min="10" max="12" width="11" customWidth="1"/>
    <col min="13" max="13" width="17" customWidth="1"/>
    <col min="14" max="14" width="19" hidden="1" customWidth="1"/>
    <col min="15" max="19" width="0" hidden="1" customWidth="1"/>
    <col min="20" max="20" width="19" hidden="1" customWidth="1"/>
    <col min="21" max="21" width="0" hidden="1" customWidth="1"/>
    <col min="22" max="22" width="19" hidden="1" customWidth="1"/>
    <col min="23" max="23" width="0" hidden="1" customWidth="1"/>
    <col min="24" max="24" width="19" hidden="1" customWidth="1"/>
    <col min="25" max="25" width="0" hidden="1" customWidth="1"/>
    <col min="26" max="26" width="19" hidden="1" customWidth="1"/>
    <col min="27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88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70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/>
      <c r="B8" s="2"/>
      <c r="C8" s="14"/>
      <c r="D8" s="8"/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4">
      <c r="A9" s="15" t="s">
        <v>33</v>
      </c>
      <c r="B9" s="16"/>
      <c r="C9" s="17"/>
      <c r="D9" s="18"/>
      <c r="E9" s="17"/>
      <c r="F9" s="18"/>
      <c r="G9" s="18"/>
      <c r="H9" s="18"/>
      <c r="I9" s="53"/>
      <c r="J9" s="19"/>
      <c r="K9" s="19"/>
      <c r="L9" s="19"/>
      <c r="M9" s="19"/>
    </row>
    <row r="10" spans="1:14">
      <c r="A10" s="15" t="s">
        <v>36</v>
      </c>
      <c r="B10" s="16"/>
      <c r="C10" s="17"/>
      <c r="D10" s="18"/>
      <c r="E10" s="17"/>
      <c r="F10" s="18"/>
      <c r="G10" s="18"/>
      <c r="H10" s="18"/>
      <c r="I10" s="53"/>
      <c r="J10" s="19"/>
      <c r="K10" s="19"/>
      <c r="L10" s="19"/>
      <c r="M10" s="19"/>
    </row>
    <row r="11" spans="1:14">
      <c r="A11" s="15" t="s">
        <v>38</v>
      </c>
      <c r="B11" s="16"/>
      <c r="C11" s="17"/>
      <c r="D11" s="18"/>
      <c r="E11" s="17"/>
      <c r="F11" s="18"/>
      <c r="G11" s="18"/>
      <c r="H11" s="18"/>
      <c r="I11" s="53"/>
      <c r="J11" s="19"/>
      <c r="K11" s="19"/>
      <c r="L11" s="19"/>
      <c r="M11" s="19"/>
    </row>
    <row r="12" spans="1:14">
      <c r="A12" s="15" t="s">
        <v>39</v>
      </c>
      <c r="B12" s="16"/>
      <c r="C12" s="17"/>
      <c r="D12" s="18"/>
      <c r="E12" s="17"/>
      <c r="F12" s="18"/>
      <c r="G12" s="18"/>
      <c r="H12" s="18"/>
      <c r="I12" s="53"/>
      <c r="J12" s="19"/>
      <c r="K12" s="19"/>
      <c r="L12" s="19"/>
      <c r="M12" s="20">
        <v>-3.5987881599999998</v>
      </c>
    </row>
    <row r="13" spans="1:14" s="29" customFormat="1">
      <c r="A13" s="15" t="s">
        <v>46</v>
      </c>
      <c r="B13" s="73"/>
      <c r="C13" s="28"/>
      <c r="E13" s="28"/>
      <c r="I13" s="55"/>
      <c r="J13" s="49"/>
      <c r="K13" s="49"/>
      <c r="L13" s="31">
        <v>-2.0872218600000001</v>
      </c>
      <c r="M13" s="34">
        <v>-3.5987881599999998</v>
      </c>
    </row>
    <row r="14" spans="1:14">
      <c r="A14" s="15" t="s">
        <v>51</v>
      </c>
      <c r="B14" s="16"/>
      <c r="C14" s="17"/>
      <c r="D14" s="18"/>
      <c r="E14" s="17"/>
      <c r="F14" s="18"/>
      <c r="G14" s="18"/>
      <c r="H14" s="18"/>
      <c r="I14" s="53"/>
      <c r="J14" s="19"/>
      <c r="K14" s="20">
        <v>-0.66783939999999997</v>
      </c>
      <c r="L14" s="83">
        <v>-2.0872218600000001</v>
      </c>
      <c r="M14" s="83">
        <v>-3.5987881599999998</v>
      </c>
    </row>
    <row r="15" spans="1:14">
      <c r="A15" s="15" t="s">
        <v>58</v>
      </c>
      <c r="B15" s="16"/>
      <c r="C15" s="17"/>
      <c r="D15" s="18"/>
      <c r="E15" s="17"/>
      <c r="F15" s="18"/>
      <c r="G15" s="18"/>
      <c r="H15" s="18"/>
      <c r="I15" s="53"/>
      <c r="J15" s="20">
        <v>-1.1842033600000001</v>
      </c>
      <c r="K15" s="83">
        <v>-0.66783939999999997</v>
      </c>
      <c r="L15" s="83">
        <v>-2.0872218600000001</v>
      </c>
      <c r="M15" s="83">
        <v>-3.5987881599999998</v>
      </c>
    </row>
    <row r="16" spans="1:14" ht="13.5" thickBot="1">
      <c r="A16" s="72" t="s">
        <v>65</v>
      </c>
      <c r="B16" s="61"/>
      <c r="C16" s="56"/>
      <c r="D16" s="57"/>
      <c r="E16" s="56"/>
      <c r="F16" s="57"/>
      <c r="G16" s="57"/>
      <c r="H16" s="57"/>
      <c r="I16" s="58">
        <v>-1.9398488600000001</v>
      </c>
      <c r="J16" s="58">
        <v>-1.1842033600000001</v>
      </c>
      <c r="K16" s="84">
        <v>-0.66783939999999997</v>
      </c>
      <c r="L16" s="84">
        <v>-2.0872218600000001</v>
      </c>
      <c r="M16" s="84">
        <v>-3.5987881599999998</v>
      </c>
    </row>
    <row r="17" spans="1:13" ht="13.5" thickTop="1">
      <c r="A17" s="25"/>
      <c r="B17" s="1"/>
      <c r="C17" s="22"/>
      <c r="E17" s="1"/>
      <c r="M17" s="24"/>
    </row>
    <row r="18" spans="1:13">
      <c r="A18" s="25"/>
      <c r="B18" s="1"/>
      <c r="C18" s="22"/>
      <c r="E18" s="1"/>
      <c r="M18" s="24"/>
    </row>
    <row r="19" spans="1:13"/>
    <row r="20" spans="1:13"/>
    <row r="21" spans="1:13"/>
    <row r="22" spans="1:13">
      <c r="C22" s="41"/>
    </row>
    <row r="23" spans="1:13">
      <c r="C23" s="41"/>
    </row>
    <row r="24" spans="1:13"/>
    <row r="25" spans="1:13"/>
    <row r="26" spans="1:13"/>
    <row r="27" spans="1:13"/>
    <row r="28" spans="1:13"/>
    <row r="29" spans="1:13"/>
    <row r="30" spans="1:13"/>
    <row r="31" spans="1:13"/>
    <row r="32" spans="1:13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</sheetData>
  <pageMargins left="0.7" right="0.7" top="0.75" bottom="0.75" header="0.3" footer="0.3"/>
  <pageSetup paperSize="17" scale="6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71"/>
  <sheetViews>
    <sheetView showGridLines="0" topLeftCell="B1" zoomScaleNormal="100" workbookViewId="0">
      <selection activeCell="J17" sqref="J17"/>
    </sheetView>
  </sheetViews>
  <sheetFormatPr defaultColWidth="9.33203125" defaultRowHeight="13" zeroHeight="1"/>
  <cols>
    <col min="1" max="1" width="18.6640625" customWidth="1"/>
    <col min="2" max="2" width="24" customWidth="1"/>
    <col min="3" max="3" width="25.44140625" customWidth="1"/>
    <col min="4" max="4" width="70.3320312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5.33203125" customWidth="1"/>
    <col min="10" max="12" width="17.109375" customWidth="1"/>
    <col min="13" max="13" width="17" customWidth="1"/>
  </cols>
  <sheetData>
    <row r="1" spans="1:13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</row>
    <row r="2" spans="1:13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</row>
    <row r="3" spans="1:13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</row>
    <row r="4" spans="1:13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</row>
    <row r="5" spans="1:13" s="10" customFormat="1">
      <c r="A5" s="10" t="s">
        <v>89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</row>
    <row r="7" spans="1:13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</row>
    <row r="8" spans="1:13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3">
      <c r="A9" s="21"/>
      <c r="B9" s="1"/>
      <c r="C9" s="22"/>
      <c r="E9" s="22" t="s">
        <v>34</v>
      </c>
      <c r="I9" s="54"/>
      <c r="J9" s="54"/>
      <c r="K9" s="54"/>
      <c r="L9" s="54"/>
      <c r="M9" s="23"/>
    </row>
    <row r="10" spans="1:13">
      <c r="A10" s="25">
        <v>23315</v>
      </c>
      <c r="B10" s="25" t="s">
        <v>91</v>
      </c>
      <c r="C10" s="22">
        <v>43270</v>
      </c>
      <c r="D10" t="s">
        <v>92</v>
      </c>
      <c r="E10" s="22"/>
      <c r="F10" t="s">
        <v>37</v>
      </c>
      <c r="G10" s="32"/>
      <c r="I10" s="54"/>
      <c r="J10" s="54"/>
      <c r="K10" s="54"/>
      <c r="L10" s="54"/>
      <c r="M10" s="24"/>
    </row>
    <row r="11" spans="1:13">
      <c r="A11" s="25">
        <v>23333</v>
      </c>
      <c r="B11" s="25" t="s">
        <v>93</v>
      </c>
      <c r="C11" s="22">
        <v>43167</v>
      </c>
      <c r="D11" t="s">
        <v>94</v>
      </c>
      <c r="E11" s="22"/>
      <c r="G11" s="26"/>
      <c r="I11" s="54"/>
      <c r="J11" s="54"/>
      <c r="K11" s="54"/>
      <c r="L11" s="54"/>
      <c r="M11" s="24">
        <v>8.3864690000000006E-2</v>
      </c>
    </row>
    <row r="12" spans="1:13">
      <c r="A12" s="25">
        <v>23966</v>
      </c>
      <c r="B12" s="25"/>
      <c r="C12" s="22">
        <v>43446</v>
      </c>
      <c r="D12" t="s">
        <v>95</v>
      </c>
      <c r="E12" s="28" t="s">
        <v>35</v>
      </c>
      <c r="F12" s="29"/>
      <c r="G12" s="30"/>
      <c r="H12" s="29"/>
      <c r="I12" s="55"/>
      <c r="J12" s="55"/>
      <c r="K12" s="55"/>
      <c r="L12" s="55"/>
      <c r="M12" s="31">
        <v>84.469433019999983</v>
      </c>
    </row>
    <row r="13" spans="1:13">
      <c r="A13" s="15" t="s">
        <v>39</v>
      </c>
      <c r="B13" s="16"/>
      <c r="C13" s="17"/>
      <c r="D13" s="18"/>
      <c r="E13" s="17"/>
      <c r="F13" s="18"/>
      <c r="G13" s="18"/>
      <c r="H13" s="18"/>
      <c r="I13" s="53"/>
      <c r="J13" s="53"/>
      <c r="K13" s="53"/>
      <c r="L13" s="53"/>
      <c r="M13" s="20">
        <f>SUM(M10:M12)</f>
        <v>84.553297709999981</v>
      </c>
    </row>
    <row r="14" spans="1:13">
      <c r="E14" s="1" t="s">
        <v>96</v>
      </c>
      <c r="I14" s="54"/>
      <c r="J14" s="54"/>
      <c r="K14" s="54"/>
      <c r="L14" s="54"/>
      <c r="M14" s="24">
        <f>-M12</f>
        <v>-84.469433019999983</v>
      </c>
    </row>
    <row r="15" spans="1:13">
      <c r="A15" s="25">
        <v>23966</v>
      </c>
      <c r="B15" s="1"/>
      <c r="C15" s="22">
        <v>43446</v>
      </c>
      <c r="D15" t="s">
        <v>95</v>
      </c>
      <c r="E15" s="1" t="s">
        <v>35</v>
      </c>
      <c r="I15" s="54"/>
      <c r="J15" s="54"/>
      <c r="K15" s="54"/>
      <c r="L15" s="31">
        <v>91.663464139999988</v>
      </c>
      <c r="M15" s="24">
        <v>84.469432989999987</v>
      </c>
    </row>
    <row r="16" spans="1:13">
      <c r="A16" s="15" t="s">
        <v>46</v>
      </c>
      <c r="B16" s="16"/>
      <c r="C16" s="17"/>
      <c r="D16" s="18"/>
      <c r="E16" s="17"/>
      <c r="F16" s="18"/>
      <c r="G16" s="18"/>
      <c r="H16" s="18"/>
      <c r="I16" s="53"/>
      <c r="J16" s="19"/>
      <c r="K16" s="19"/>
      <c r="L16" s="20">
        <f t="shared" ref="L16:M16" si="0">SUM(L13:L15)</f>
        <v>91.663464139999988</v>
      </c>
      <c r="M16" s="20">
        <f t="shared" si="0"/>
        <v>84.553297679999986</v>
      </c>
    </row>
    <row r="17" spans="1:13">
      <c r="A17" s="21"/>
      <c r="B17" s="1"/>
      <c r="C17" s="22"/>
      <c r="E17" s="1" t="s">
        <v>96</v>
      </c>
      <c r="I17" s="54"/>
      <c r="J17" s="23"/>
      <c r="K17" s="24"/>
      <c r="L17" s="24">
        <f>-L15</f>
        <v>-91.663464139999988</v>
      </c>
      <c r="M17" s="24">
        <f>-M15</f>
        <v>-84.469432989999987</v>
      </c>
    </row>
    <row r="18" spans="1:13">
      <c r="A18" s="25">
        <v>23966</v>
      </c>
      <c r="B18" s="1" t="s">
        <v>97</v>
      </c>
      <c r="C18" s="22">
        <v>44042</v>
      </c>
      <c r="D18" t="s">
        <v>98</v>
      </c>
      <c r="E18" s="1"/>
      <c r="I18" s="54"/>
      <c r="J18" s="23"/>
      <c r="K18" s="24"/>
      <c r="L18" s="13">
        <v>3.6983980000000007E-2</v>
      </c>
      <c r="M18" s="13">
        <v>3.5351970000000003E-2</v>
      </c>
    </row>
    <row r="19" spans="1:13">
      <c r="A19" s="25">
        <v>25738</v>
      </c>
      <c r="B19" s="1" t="s">
        <v>99</v>
      </c>
      <c r="C19" s="22">
        <v>44049</v>
      </c>
      <c r="D19" t="s">
        <v>100</v>
      </c>
      <c r="E19" s="1"/>
      <c r="I19" s="54"/>
      <c r="J19" s="23"/>
      <c r="K19" s="24">
        <v>96.587703270000006</v>
      </c>
      <c r="L19" s="13">
        <v>91.021687970000002</v>
      </c>
      <c r="M19" s="13">
        <v>83.888965350000007</v>
      </c>
    </row>
    <row r="20" spans="1:13">
      <c r="A20" s="25"/>
      <c r="B20" s="1"/>
      <c r="C20" s="22"/>
      <c r="E20" s="1" t="s">
        <v>35</v>
      </c>
      <c r="I20" s="54"/>
      <c r="J20" s="54"/>
      <c r="L20" s="31"/>
      <c r="M20" s="24"/>
    </row>
    <row r="21" spans="1:13">
      <c r="A21" s="15" t="s">
        <v>51</v>
      </c>
      <c r="B21" s="16"/>
      <c r="C21" s="17"/>
      <c r="D21" s="18"/>
      <c r="E21" s="17"/>
      <c r="F21" s="18"/>
      <c r="G21" s="18"/>
      <c r="H21" s="18"/>
      <c r="I21" s="53"/>
      <c r="J21" s="19"/>
      <c r="K21" s="20">
        <f>SUM(K16:K20)</f>
        <v>96.587703270000006</v>
      </c>
      <c r="L21" s="20">
        <f t="shared" ref="L21:M21" si="1">SUM(L16:L20)</f>
        <v>91.058671950000004</v>
      </c>
      <c r="M21" s="20">
        <f t="shared" si="1"/>
        <v>84.008182009999999</v>
      </c>
    </row>
    <row r="22" spans="1:13">
      <c r="A22" s="21"/>
      <c r="B22" s="1"/>
      <c r="C22" s="22"/>
      <c r="E22" s="1" t="s">
        <v>96</v>
      </c>
      <c r="I22" s="54"/>
      <c r="J22" s="24"/>
      <c r="K22" s="24"/>
      <c r="L22" s="24"/>
      <c r="M22" s="24"/>
    </row>
    <row r="23" spans="1:13">
      <c r="A23" s="25">
        <v>26732</v>
      </c>
      <c r="B23" s="1" t="s">
        <v>101</v>
      </c>
      <c r="C23" s="22">
        <v>44433</v>
      </c>
      <c r="D23" t="s">
        <v>102</v>
      </c>
      <c r="E23" s="22"/>
      <c r="I23" s="54"/>
      <c r="J23" s="24">
        <f>102.00136447</f>
        <v>102.00136447</v>
      </c>
      <c r="K23" s="24"/>
      <c r="L23" s="24"/>
      <c r="M23" s="24"/>
    </row>
    <row r="24" spans="1:13">
      <c r="A24" s="21"/>
      <c r="B24" s="1"/>
      <c r="C24" s="22"/>
      <c r="E24" s="22" t="s">
        <v>35</v>
      </c>
      <c r="I24" s="54"/>
      <c r="J24" s="24"/>
      <c r="K24" s="24"/>
      <c r="L24" s="24"/>
      <c r="M24" s="24"/>
    </row>
    <row r="25" spans="1:13" ht="13.5" thickBot="1">
      <c r="A25" s="35" t="s">
        <v>58</v>
      </c>
      <c r="B25" s="36"/>
      <c r="C25" s="37"/>
      <c r="D25" s="38"/>
      <c r="E25" s="37"/>
      <c r="F25" s="38"/>
      <c r="G25" s="38"/>
      <c r="H25" s="38"/>
      <c r="I25" s="59"/>
      <c r="J25" s="39">
        <f t="shared" ref="J25:M25" si="2">SUM(J21:J24)</f>
        <v>102.00136447</v>
      </c>
      <c r="K25" s="39">
        <f t="shared" si="2"/>
        <v>96.587703270000006</v>
      </c>
      <c r="L25" s="39">
        <f t="shared" si="2"/>
        <v>91.058671950000004</v>
      </c>
      <c r="M25" s="39">
        <f t="shared" si="2"/>
        <v>84.008182009999999</v>
      </c>
    </row>
    <row r="26" spans="1:13" ht="13.5" thickTop="1">
      <c r="A26" s="21"/>
      <c r="B26" s="1"/>
      <c r="C26" s="22"/>
      <c r="E26" s="22" t="s">
        <v>34</v>
      </c>
      <c r="J26" s="24"/>
      <c r="K26" s="24"/>
      <c r="L26" s="24"/>
      <c r="M26" s="24"/>
    </row>
    <row r="27" spans="1:13">
      <c r="A27" s="25">
        <v>26732</v>
      </c>
      <c r="B27" s="1" t="s">
        <v>101</v>
      </c>
      <c r="C27" s="22">
        <v>44433</v>
      </c>
      <c r="D27" t="s">
        <v>102</v>
      </c>
      <c r="E27" s="22"/>
      <c r="I27">
        <v>105.23416944</v>
      </c>
      <c r="J27" s="24"/>
      <c r="K27" s="24"/>
      <c r="L27" s="24"/>
      <c r="M27" s="24"/>
    </row>
    <row r="28" spans="1:13">
      <c r="A28" s="21"/>
      <c r="B28" s="1"/>
      <c r="C28" s="22"/>
      <c r="E28" s="22" t="s">
        <v>35</v>
      </c>
      <c r="J28" s="24"/>
      <c r="K28" s="24"/>
      <c r="L28" s="24"/>
      <c r="M28" s="24"/>
    </row>
    <row r="29" spans="1:13" ht="13.5" thickBot="1">
      <c r="A29" s="35" t="s">
        <v>65</v>
      </c>
      <c r="B29" s="36"/>
      <c r="C29" s="37"/>
      <c r="D29" s="38"/>
      <c r="E29" s="37"/>
      <c r="F29" s="38"/>
      <c r="G29" s="38"/>
      <c r="H29" s="38"/>
      <c r="I29" s="38">
        <f>SUM(I25:I28)</f>
        <v>105.23416944</v>
      </c>
      <c r="J29" s="38">
        <f t="shared" ref="J29:M29" si="3">SUM(J25:J28)</f>
        <v>102.00136447</v>
      </c>
      <c r="K29" s="38">
        <f t="shared" si="3"/>
        <v>96.587703270000006</v>
      </c>
      <c r="L29" s="38">
        <f t="shared" si="3"/>
        <v>91.058671950000004</v>
      </c>
      <c r="M29" s="38">
        <f t="shared" si="3"/>
        <v>84.008182009999999</v>
      </c>
    </row>
    <row r="30" spans="1:13" ht="13.5" thickTop="1"/>
    <row r="31" spans="1:13" ht="13.5" thickBot="1">
      <c r="A31" s="62" t="s">
        <v>66</v>
      </c>
      <c r="B31" s="63"/>
      <c r="C31" s="64"/>
      <c r="D31" s="65"/>
      <c r="E31" s="64"/>
      <c r="F31" s="65"/>
      <c r="G31" s="65"/>
      <c r="H31" s="65"/>
      <c r="I31" s="65"/>
      <c r="J31" s="66"/>
    </row>
    <row r="32" spans="1:13" ht="13.5" thickTop="1">
      <c r="A32" s="67">
        <v>26732</v>
      </c>
      <c r="B32" s="68" t="s">
        <v>101</v>
      </c>
      <c r="C32" s="69">
        <v>44433</v>
      </c>
      <c r="D32" s="52" t="s">
        <v>102</v>
      </c>
      <c r="E32" s="68" t="s">
        <v>68</v>
      </c>
      <c r="F32" s="52"/>
      <c r="G32" s="52"/>
      <c r="H32" s="52"/>
      <c r="I32" s="52"/>
      <c r="J32" s="82">
        <v>105.23</v>
      </c>
    </row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</sheetData>
  <pageMargins left="0.7" right="0.7" top="0.75" bottom="0.75" header="0.3" footer="0.3"/>
  <pageSetup paperSize="17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XEZ64"/>
  <sheetViews>
    <sheetView showGridLines="0" topLeftCell="A4" zoomScaleNormal="100" workbookViewId="0">
      <selection activeCell="E47" sqref="E47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6.664062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6" customWidth="1"/>
    <col min="10" max="12" width="20.6640625" customWidth="1"/>
    <col min="13" max="13" width="17" customWidth="1"/>
    <col min="14" max="21" width="0" hidden="1" customWidth="1"/>
    <col min="22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103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4">
      <c r="A9" s="21"/>
      <c r="B9" s="1"/>
      <c r="C9" s="22"/>
      <c r="E9" s="22" t="s">
        <v>34</v>
      </c>
      <c r="I9" s="54"/>
      <c r="J9" s="54"/>
      <c r="K9" s="54"/>
      <c r="L9" s="54"/>
      <c r="M9" s="23"/>
    </row>
    <row r="10" spans="1:14">
      <c r="A10" s="25">
        <v>22163</v>
      </c>
      <c r="B10" s="25" t="s">
        <v>104</v>
      </c>
      <c r="C10" s="22">
        <v>42717</v>
      </c>
      <c r="D10" t="s">
        <v>105</v>
      </c>
      <c r="E10" s="22"/>
      <c r="G10" s="32"/>
      <c r="I10" s="54"/>
      <c r="J10" s="54"/>
      <c r="K10" s="54"/>
      <c r="L10" s="54"/>
      <c r="M10" s="24"/>
    </row>
    <row r="11" spans="1:14">
      <c r="A11" s="25">
        <v>24058</v>
      </c>
      <c r="B11" s="25" t="s">
        <v>106</v>
      </c>
      <c r="C11" s="22">
        <v>43455</v>
      </c>
      <c r="D11" t="s">
        <v>107</v>
      </c>
      <c r="E11" s="22"/>
      <c r="G11" s="32"/>
      <c r="I11" s="54"/>
      <c r="J11" s="54"/>
      <c r="K11" s="54"/>
      <c r="L11" s="54"/>
      <c r="M11" s="24">
        <v>99.191602000000003</v>
      </c>
    </row>
    <row r="12" spans="1:14">
      <c r="A12" s="25"/>
      <c r="B12" s="25"/>
      <c r="C12" s="22"/>
      <c r="E12" s="28" t="s">
        <v>35</v>
      </c>
      <c r="F12" s="29"/>
      <c r="G12" s="30"/>
      <c r="H12" s="29"/>
      <c r="I12" s="55"/>
      <c r="J12" s="55"/>
      <c r="K12" s="55"/>
      <c r="L12" s="55"/>
      <c r="M12" s="34"/>
    </row>
    <row r="13" spans="1:14">
      <c r="A13" s="15" t="s">
        <v>39</v>
      </c>
      <c r="B13" s="16"/>
      <c r="C13" s="17"/>
      <c r="D13" s="18"/>
      <c r="E13" s="17"/>
      <c r="F13" s="18"/>
      <c r="G13" s="18"/>
      <c r="H13" s="18"/>
      <c r="I13" s="53"/>
      <c r="J13" s="53"/>
      <c r="K13" s="53"/>
      <c r="L13" s="53"/>
      <c r="M13" s="20">
        <f>SUM(M11:M12)</f>
        <v>99.191602000000003</v>
      </c>
    </row>
    <row r="14" spans="1:14">
      <c r="E14" s="22" t="s">
        <v>34</v>
      </c>
      <c r="I14" s="54"/>
      <c r="J14" s="54"/>
      <c r="K14" s="54"/>
      <c r="L14" s="54"/>
    </row>
    <row r="15" spans="1:14">
      <c r="A15" s="25">
        <v>24058</v>
      </c>
      <c r="B15" s="1" t="s">
        <v>108</v>
      </c>
      <c r="C15" s="22">
        <v>43455</v>
      </c>
      <c r="D15" t="s">
        <v>107</v>
      </c>
      <c r="E15" s="1"/>
      <c r="I15" s="54"/>
      <c r="J15" s="23"/>
      <c r="K15" s="23"/>
      <c r="L15" s="24">
        <v>102.651792</v>
      </c>
      <c r="M15" s="24"/>
    </row>
    <row r="16" spans="1:14">
      <c r="A16" s="25"/>
      <c r="B16" s="25"/>
      <c r="C16" s="22"/>
      <c r="E16" s="28" t="s">
        <v>35</v>
      </c>
      <c r="F16" s="29"/>
      <c r="G16" s="30"/>
      <c r="H16" s="29"/>
      <c r="I16" s="55"/>
      <c r="J16" s="55"/>
      <c r="K16" s="55"/>
      <c r="L16" s="29"/>
      <c r="M16" s="34"/>
    </row>
    <row r="17" spans="1:16380">
      <c r="A17" s="15" t="s">
        <v>46</v>
      </c>
      <c r="B17" s="16"/>
      <c r="C17" s="17"/>
      <c r="D17" s="18"/>
      <c r="E17" s="17"/>
      <c r="F17" s="18"/>
      <c r="G17" s="18"/>
      <c r="H17" s="18"/>
      <c r="I17" s="53"/>
      <c r="J17" s="19"/>
      <c r="K17" s="19"/>
      <c r="L17" s="20">
        <f t="shared" ref="L17:M17" si="0">SUM(L13:L15)</f>
        <v>102.651792</v>
      </c>
      <c r="M17" s="20">
        <f t="shared" si="0"/>
        <v>99.191602000000003</v>
      </c>
    </row>
    <row r="18" spans="1:16380">
      <c r="A18" s="21"/>
      <c r="B18" s="1"/>
      <c r="C18" s="22"/>
      <c r="E18" s="22" t="s">
        <v>34</v>
      </c>
      <c r="I18" s="54"/>
      <c r="J18" s="23"/>
      <c r="K18" s="23"/>
      <c r="L18" s="24"/>
      <c r="M18" s="24"/>
    </row>
    <row r="19" spans="1:16380">
      <c r="A19" s="25">
        <v>25664</v>
      </c>
      <c r="B19" s="1" t="s">
        <v>109</v>
      </c>
      <c r="C19" s="22">
        <v>44027</v>
      </c>
      <c r="D19" t="s">
        <v>110</v>
      </c>
      <c r="E19" s="22"/>
      <c r="I19" s="54"/>
      <c r="J19" s="23"/>
      <c r="K19" s="24">
        <v>108.44000200000001</v>
      </c>
      <c r="L19" s="24"/>
      <c r="M19" s="24"/>
    </row>
    <row r="20" spans="1:16380">
      <c r="A20" s="25"/>
      <c r="B20" s="25"/>
      <c r="C20" s="22"/>
      <c r="E20" s="28" t="s">
        <v>35</v>
      </c>
      <c r="F20" s="29"/>
      <c r="G20" s="30"/>
      <c r="H20" s="29"/>
      <c r="I20" s="55"/>
      <c r="J20" s="55"/>
      <c r="K20" s="29"/>
      <c r="L20" s="29"/>
      <c r="M20" s="34"/>
    </row>
    <row r="21" spans="1:16380" ht="13.5" thickBot="1">
      <c r="A21" s="35" t="s">
        <v>51</v>
      </c>
      <c r="B21" s="36"/>
      <c r="C21" s="37"/>
      <c r="D21" s="38"/>
      <c r="E21" s="37"/>
      <c r="F21" s="38"/>
      <c r="G21" s="38"/>
      <c r="H21" s="38"/>
      <c r="I21" s="59"/>
      <c r="J21" s="48"/>
      <c r="K21" s="39">
        <f t="shared" ref="K21:BP21" si="1">SUM(K17:K19)</f>
        <v>108.44000200000001</v>
      </c>
      <c r="L21" s="39">
        <f t="shared" si="1"/>
        <v>102.651792</v>
      </c>
      <c r="M21" s="39">
        <f t="shared" si="1"/>
        <v>99.191602000000003</v>
      </c>
      <c r="N21" s="39">
        <f t="shared" si="1"/>
        <v>0</v>
      </c>
      <c r="O21" s="39">
        <f t="shared" si="1"/>
        <v>0</v>
      </c>
      <c r="P21" s="39">
        <f t="shared" si="1"/>
        <v>0</v>
      </c>
      <c r="Q21" s="39">
        <f t="shared" si="1"/>
        <v>0</v>
      </c>
      <c r="R21" s="39">
        <f t="shared" si="1"/>
        <v>0</v>
      </c>
      <c r="S21" s="39">
        <f t="shared" si="1"/>
        <v>0</v>
      </c>
      <c r="T21" s="39">
        <f t="shared" si="1"/>
        <v>0</v>
      </c>
      <c r="U21" s="39">
        <f t="shared" si="1"/>
        <v>0</v>
      </c>
      <c r="V21" s="39">
        <f t="shared" si="1"/>
        <v>0</v>
      </c>
      <c r="W21" s="39">
        <f t="shared" si="1"/>
        <v>0</v>
      </c>
      <c r="X21" s="39">
        <f t="shared" si="1"/>
        <v>0</v>
      </c>
      <c r="Y21" s="39">
        <f t="shared" si="1"/>
        <v>0</v>
      </c>
      <c r="Z21" s="39">
        <f t="shared" si="1"/>
        <v>0</v>
      </c>
      <c r="AA21" s="39">
        <f t="shared" si="1"/>
        <v>0</v>
      </c>
      <c r="AB21" s="39">
        <f t="shared" si="1"/>
        <v>0</v>
      </c>
      <c r="AC21" s="39">
        <f t="shared" si="1"/>
        <v>0</v>
      </c>
      <c r="AD21" s="39">
        <f t="shared" si="1"/>
        <v>0</v>
      </c>
      <c r="AE21" s="39">
        <f t="shared" si="1"/>
        <v>0</v>
      </c>
      <c r="AF21" s="39">
        <f t="shared" si="1"/>
        <v>0</v>
      </c>
      <c r="AG21" s="39">
        <f t="shared" si="1"/>
        <v>0</v>
      </c>
      <c r="AH21" s="39">
        <f t="shared" si="1"/>
        <v>0</v>
      </c>
      <c r="AI21" s="39">
        <f t="shared" si="1"/>
        <v>0</v>
      </c>
      <c r="AJ21" s="39">
        <f t="shared" si="1"/>
        <v>0</v>
      </c>
      <c r="AK21" s="39">
        <f t="shared" si="1"/>
        <v>0</v>
      </c>
      <c r="AL21" s="39">
        <f t="shared" si="1"/>
        <v>0</v>
      </c>
      <c r="AM21" s="39">
        <f t="shared" si="1"/>
        <v>0</v>
      </c>
      <c r="AN21" s="39">
        <f t="shared" si="1"/>
        <v>0</v>
      </c>
      <c r="AO21" s="39">
        <f t="shared" si="1"/>
        <v>0</v>
      </c>
      <c r="AP21" s="39">
        <f t="shared" si="1"/>
        <v>0</v>
      </c>
      <c r="AQ21" s="39">
        <f t="shared" si="1"/>
        <v>0</v>
      </c>
      <c r="AR21" s="39">
        <f t="shared" si="1"/>
        <v>0</v>
      </c>
      <c r="AS21" s="39">
        <f t="shared" si="1"/>
        <v>0</v>
      </c>
      <c r="AT21" s="39">
        <f t="shared" si="1"/>
        <v>0</v>
      </c>
      <c r="AU21" s="39">
        <f t="shared" si="1"/>
        <v>0</v>
      </c>
      <c r="AV21" s="39">
        <f t="shared" si="1"/>
        <v>0</v>
      </c>
      <c r="AW21" s="39">
        <f t="shared" si="1"/>
        <v>0</v>
      </c>
      <c r="AX21" s="39">
        <f t="shared" si="1"/>
        <v>0</v>
      </c>
      <c r="AY21" s="39">
        <f t="shared" si="1"/>
        <v>0</v>
      </c>
      <c r="AZ21" s="39">
        <f t="shared" si="1"/>
        <v>0</v>
      </c>
      <c r="BA21" s="39">
        <f t="shared" si="1"/>
        <v>0</v>
      </c>
      <c r="BB21" s="39">
        <f t="shared" si="1"/>
        <v>0</v>
      </c>
      <c r="BC21" s="39">
        <f t="shared" si="1"/>
        <v>0</v>
      </c>
      <c r="BD21" s="39">
        <f t="shared" si="1"/>
        <v>0</v>
      </c>
      <c r="BE21" s="39">
        <f t="shared" si="1"/>
        <v>0</v>
      </c>
      <c r="BF21" s="39">
        <f t="shared" si="1"/>
        <v>0</v>
      </c>
      <c r="BG21" s="39">
        <f t="shared" si="1"/>
        <v>0</v>
      </c>
      <c r="BH21" s="39">
        <f t="shared" si="1"/>
        <v>0</v>
      </c>
      <c r="BI21" s="39">
        <f t="shared" si="1"/>
        <v>0</v>
      </c>
      <c r="BJ21" s="39">
        <f t="shared" si="1"/>
        <v>0</v>
      </c>
      <c r="BK21" s="39">
        <f t="shared" si="1"/>
        <v>0</v>
      </c>
      <c r="BL21" s="39">
        <f t="shared" si="1"/>
        <v>0</v>
      </c>
      <c r="BM21" s="39">
        <f t="shared" si="1"/>
        <v>0</v>
      </c>
      <c r="BN21" s="39">
        <f t="shared" si="1"/>
        <v>0</v>
      </c>
      <c r="BO21" s="39">
        <f t="shared" si="1"/>
        <v>0</v>
      </c>
      <c r="BP21" s="39">
        <f t="shared" si="1"/>
        <v>0</v>
      </c>
      <c r="BQ21" s="39">
        <f t="shared" ref="BQ21:EB21" si="2">SUM(BQ17:BQ19)</f>
        <v>0</v>
      </c>
      <c r="BR21" s="39">
        <f t="shared" si="2"/>
        <v>0</v>
      </c>
      <c r="BS21" s="39">
        <f t="shared" si="2"/>
        <v>0</v>
      </c>
      <c r="BT21" s="39">
        <f t="shared" si="2"/>
        <v>0</v>
      </c>
      <c r="BU21" s="39">
        <f t="shared" si="2"/>
        <v>0</v>
      </c>
      <c r="BV21" s="39">
        <f t="shared" si="2"/>
        <v>0</v>
      </c>
      <c r="BW21" s="39">
        <f t="shared" si="2"/>
        <v>0</v>
      </c>
      <c r="BX21" s="39">
        <f t="shared" si="2"/>
        <v>0</v>
      </c>
      <c r="BY21" s="39">
        <f t="shared" si="2"/>
        <v>0</v>
      </c>
      <c r="BZ21" s="39">
        <f t="shared" si="2"/>
        <v>0</v>
      </c>
      <c r="CA21" s="39">
        <f t="shared" si="2"/>
        <v>0</v>
      </c>
      <c r="CB21" s="39">
        <f t="shared" si="2"/>
        <v>0</v>
      </c>
      <c r="CC21" s="39">
        <f t="shared" si="2"/>
        <v>0</v>
      </c>
      <c r="CD21" s="39">
        <f t="shared" si="2"/>
        <v>0</v>
      </c>
      <c r="CE21" s="39">
        <f t="shared" si="2"/>
        <v>0</v>
      </c>
      <c r="CF21" s="39">
        <f t="shared" si="2"/>
        <v>0</v>
      </c>
      <c r="CG21" s="39">
        <f t="shared" si="2"/>
        <v>0</v>
      </c>
      <c r="CH21" s="39">
        <f t="shared" si="2"/>
        <v>0</v>
      </c>
      <c r="CI21" s="39">
        <f t="shared" si="2"/>
        <v>0</v>
      </c>
      <c r="CJ21" s="39">
        <f t="shared" si="2"/>
        <v>0</v>
      </c>
      <c r="CK21" s="39">
        <f t="shared" si="2"/>
        <v>0</v>
      </c>
      <c r="CL21" s="39">
        <f t="shared" si="2"/>
        <v>0</v>
      </c>
      <c r="CM21" s="39">
        <f t="shared" si="2"/>
        <v>0</v>
      </c>
      <c r="CN21" s="39">
        <f t="shared" si="2"/>
        <v>0</v>
      </c>
      <c r="CO21" s="39">
        <f t="shared" si="2"/>
        <v>0</v>
      </c>
      <c r="CP21" s="39">
        <f t="shared" si="2"/>
        <v>0</v>
      </c>
      <c r="CQ21" s="39">
        <f t="shared" si="2"/>
        <v>0</v>
      </c>
      <c r="CR21" s="39">
        <f t="shared" si="2"/>
        <v>0</v>
      </c>
      <c r="CS21" s="39">
        <f t="shared" si="2"/>
        <v>0</v>
      </c>
      <c r="CT21" s="39">
        <f t="shared" si="2"/>
        <v>0</v>
      </c>
      <c r="CU21" s="39">
        <f t="shared" si="2"/>
        <v>0</v>
      </c>
      <c r="CV21" s="39">
        <f t="shared" si="2"/>
        <v>0</v>
      </c>
      <c r="CW21" s="39">
        <f t="shared" si="2"/>
        <v>0</v>
      </c>
      <c r="CX21" s="39">
        <f t="shared" si="2"/>
        <v>0</v>
      </c>
      <c r="CY21" s="39">
        <f t="shared" si="2"/>
        <v>0</v>
      </c>
      <c r="CZ21" s="39">
        <f t="shared" si="2"/>
        <v>0</v>
      </c>
      <c r="DA21" s="39">
        <f t="shared" si="2"/>
        <v>0</v>
      </c>
      <c r="DB21" s="39">
        <f t="shared" si="2"/>
        <v>0</v>
      </c>
      <c r="DC21" s="39">
        <f t="shared" si="2"/>
        <v>0</v>
      </c>
      <c r="DD21" s="39">
        <f t="shared" si="2"/>
        <v>0</v>
      </c>
      <c r="DE21" s="39">
        <f t="shared" si="2"/>
        <v>0</v>
      </c>
      <c r="DF21" s="39">
        <f t="shared" si="2"/>
        <v>0</v>
      </c>
      <c r="DG21" s="39">
        <f t="shared" si="2"/>
        <v>0</v>
      </c>
      <c r="DH21" s="39">
        <f t="shared" si="2"/>
        <v>0</v>
      </c>
      <c r="DI21" s="39">
        <f t="shared" si="2"/>
        <v>0</v>
      </c>
      <c r="DJ21" s="39">
        <f t="shared" si="2"/>
        <v>0</v>
      </c>
      <c r="DK21" s="39">
        <f t="shared" si="2"/>
        <v>0</v>
      </c>
      <c r="DL21" s="39">
        <f t="shared" si="2"/>
        <v>0</v>
      </c>
      <c r="DM21" s="39">
        <f t="shared" si="2"/>
        <v>0</v>
      </c>
      <c r="DN21" s="39">
        <f t="shared" si="2"/>
        <v>0</v>
      </c>
      <c r="DO21" s="39">
        <f t="shared" si="2"/>
        <v>0</v>
      </c>
      <c r="DP21" s="39">
        <f t="shared" si="2"/>
        <v>0</v>
      </c>
      <c r="DQ21" s="39">
        <f t="shared" si="2"/>
        <v>0</v>
      </c>
      <c r="DR21" s="39">
        <f t="shared" si="2"/>
        <v>0</v>
      </c>
      <c r="DS21" s="39">
        <f t="shared" si="2"/>
        <v>0</v>
      </c>
      <c r="DT21" s="39">
        <f t="shared" si="2"/>
        <v>0</v>
      </c>
      <c r="DU21" s="39">
        <f t="shared" si="2"/>
        <v>0</v>
      </c>
      <c r="DV21" s="39">
        <f t="shared" si="2"/>
        <v>0</v>
      </c>
      <c r="DW21" s="39">
        <f t="shared" si="2"/>
        <v>0</v>
      </c>
      <c r="DX21" s="39">
        <f t="shared" si="2"/>
        <v>0</v>
      </c>
      <c r="DY21" s="39">
        <f t="shared" si="2"/>
        <v>0</v>
      </c>
      <c r="DZ21" s="39">
        <f t="shared" si="2"/>
        <v>0</v>
      </c>
      <c r="EA21" s="39">
        <f t="shared" si="2"/>
        <v>0</v>
      </c>
      <c r="EB21" s="39">
        <f t="shared" si="2"/>
        <v>0</v>
      </c>
      <c r="EC21" s="39">
        <f t="shared" ref="EC21:GN21" si="3">SUM(EC17:EC19)</f>
        <v>0</v>
      </c>
      <c r="ED21" s="39">
        <f t="shared" si="3"/>
        <v>0</v>
      </c>
      <c r="EE21" s="39">
        <f t="shared" si="3"/>
        <v>0</v>
      </c>
      <c r="EF21" s="39">
        <f t="shared" si="3"/>
        <v>0</v>
      </c>
      <c r="EG21" s="39">
        <f t="shared" si="3"/>
        <v>0</v>
      </c>
      <c r="EH21" s="39">
        <f t="shared" si="3"/>
        <v>0</v>
      </c>
      <c r="EI21" s="39">
        <f t="shared" si="3"/>
        <v>0</v>
      </c>
      <c r="EJ21" s="39">
        <f t="shared" si="3"/>
        <v>0</v>
      </c>
      <c r="EK21" s="39">
        <f t="shared" si="3"/>
        <v>0</v>
      </c>
      <c r="EL21" s="39">
        <f t="shared" si="3"/>
        <v>0</v>
      </c>
      <c r="EM21" s="39">
        <f t="shared" si="3"/>
        <v>0</v>
      </c>
      <c r="EN21" s="39">
        <f t="shared" si="3"/>
        <v>0</v>
      </c>
      <c r="EO21" s="39">
        <f t="shared" si="3"/>
        <v>0</v>
      </c>
      <c r="EP21" s="39">
        <f t="shared" si="3"/>
        <v>0</v>
      </c>
      <c r="EQ21" s="39">
        <f t="shared" si="3"/>
        <v>0</v>
      </c>
      <c r="ER21" s="39">
        <f t="shared" si="3"/>
        <v>0</v>
      </c>
      <c r="ES21" s="39">
        <f t="shared" si="3"/>
        <v>0</v>
      </c>
      <c r="ET21" s="39">
        <f t="shared" si="3"/>
        <v>0</v>
      </c>
      <c r="EU21" s="39">
        <f t="shared" si="3"/>
        <v>0</v>
      </c>
      <c r="EV21" s="39">
        <f t="shared" si="3"/>
        <v>0</v>
      </c>
      <c r="EW21" s="39">
        <f t="shared" si="3"/>
        <v>0</v>
      </c>
      <c r="EX21" s="39">
        <f t="shared" si="3"/>
        <v>0</v>
      </c>
      <c r="EY21" s="39">
        <f t="shared" si="3"/>
        <v>0</v>
      </c>
      <c r="EZ21" s="39">
        <f t="shared" si="3"/>
        <v>0</v>
      </c>
      <c r="FA21" s="39">
        <f t="shared" si="3"/>
        <v>0</v>
      </c>
      <c r="FB21" s="39">
        <f t="shared" si="3"/>
        <v>0</v>
      </c>
      <c r="FC21" s="39">
        <f t="shared" si="3"/>
        <v>0</v>
      </c>
      <c r="FD21" s="39">
        <f t="shared" si="3"/>
        <v>0</v>
      </c>
      <c r="FE21" s="39">
        <f t="shared" si="3"/>
        <v>0</v>
      </c>
      <c r="FF21" s="39">
        <f t="shared" si="3"/>
        <v>0</v>
      </c>
      <c r="FG21" s="39">
        <f t="shared" si="3"/>
        <v>0</v>
      </c>
      <c r="FH21" s="39">
        <f t="shared" si="3"/>
        <v>0</v>
      </c>
      <c r="FI21" s="39">
        <f t="shared" si="3"/>
        <v>0</v>
      </c>
      <c r="FJ21" s="39">
        <f t="shared" si="3"/>
        <v>0</v>
      </c>
      <c r="FK21" s="39">
        <f t="shared" si="3"/>
        <v>0</v>
      </c>
      <c r="FL21" s="39">
        <f t="shared" si="3"/>
        <v>0</v>
      </c>
      <c r="FM21" s="39">
        <f t="shared" si="3"/>
        <v>0</v>
      </c>
      <c r="FN21" s="39">
        <f t="shared" si="3"/>
        <v>0</v>
      </c>
      <c r="FO21" s="39">
        <f t="shared" si="3"/>
        <v>0</v>
      </c>
      <c r="FP21" s="39">
        <f t="shared" si="3"/>
        <v>0</v>
      </c>
      <c r="FQ21" s="39">
        <f t="shared" si="3"/>
        <v>0</v>
      </c>
      <c r="FR21" s="39">
        <f t="shared" si="3"/>
        <v>0</v>
      </c>
      <c r="FS21" s="39">
        <f t="shared" si="3"/>
        <v>0</v>
      </c>
      <c r="FT21" s="39">
        <f t="shared" si="3"/>
        <v>0</v>
      </c>
      <c r="FU21" s="39">
        <f t="shared" si="3"/>
        <v>0</v>
      </c>
      <c r="FV21" s="39">
        <f t="shared" si="3"/>
        <v>0</v>
      </c>
      <c r="FW21" s="39">
        <f t="shared" si="3"/>
        <v>0</v>
      </c>
      <c r="FX21" s="39">
        <f t="shared" si="3"/>
        <v>0</v>
      </c>
      <c r="FY21" s="39">
        <f t="shared" si="3"/>
        <v>0</v>
      </c>
      <c r="FZ21" s="39">
        <f t="shared" si="3"/>
        <v>0</v>
      </c>
      <c r="GA21" s="39">
        <f t="shared" si="3"/>
        <v>0</v>
      </c>
      <c r="GB21" s="39">
        <f t="shared" si="3"/>
        <v>0</v>
      </c>
      <c r="GC21" s="39">
        <f t="shared" si="3"/>
        <v>0</v>
      </c>
      <c r="GD21" s="39">
        <f t="shared" si="3"/>
        <v>0</v>
      </c>
      <c r="GE21" s="39">
        <f t="shared" si="3"/>
        <v>0</v>
      </c>
      <c r="GF21" s="39">
        <f t="shared" si="3"/>
        <v>0</v>
      </c>
      <c r="GG21" s="39">
        <f t="shared" si="3"/>
        <v>0</v>
      </c>
      <c r="GH21" s="39">
        <f t="shared" si="3"/>
        <v>0</v>
      </c>
      <c r="GI21" s="39">
        <f t="shared" si="3"/>
        <v>0</v>
      </c>
      <c r="GJ21" s="39">
        <f t="shared" si="3"/>
        <v>0</v>
      </c>
      <c r="GK21" s="39">
        <f t="shared" si="3"/>
        <v>0</v>
      </c>
      <c r="GL21" s="39">
        <f t="shared" si="3"/>
        <v>0</v>
      </c>
      <c r="GM21" s="39">
        <f t="shared" si="3"/>
        <v>0</v>
      </c>
      <c r="GN21" s="39">
        <f t="shared" si="3"/>
        <v>0</v>
      </c>
      <c r="GO21" s="39">
        <f t="shared" ref="GO21:IZ21" si="4">SUM(GO17:GO19)</f>
        <v>0</v>
      </c>
      <c r="GP21" s="39">
        <f t="shared" si="4"/>
        <v>0</v>
      </c>
      <c r="GQ21" s="39">
        <f t="shared" si="4"/>
        <v>0</v>
      </c>
      <c r="GR21" s="39">
        <f t="shared" si="4"/>
        <v>0</v>
      </c>
      <c r="GS21" s="39">
        <f t="shared" si="4"/>
        <v>0</v>
      </c>
      <c r="GT21" s="39">
        <f t="shared" si="4"/>
        <v>0</v>
      </c>
      <c r="GU21" s="39">
        <f t="shared" si="4"/>
        <v>0</v>
      </c>
      <c r="GV21" s="39">
        <f t="shared" si="4"/>
        <v>0</v>
      </c>
      <c r="GW21" s="39">
        <f t="shared" si="4"/>
        <v>0</v>
      </c>
      <c r="GX21" s="39">
        <f t="shared" si="4"/>
        <v>0</v>
      </c>
      <c r="GY21" s="39">
        <f t="shared" si="4"/>
        <v>0</v>
      </c>
      <c r="GZ21" s="39">
        <f t="shared" si="4"/>
        <v>0</v>
      </c>
      <c r="HA21" s="39">
        <f t="shared" si="4"/>
        <v>0</v>
      </c>
      <c r="HB21" s="39">
        <f t="shared" si="4"/>
        <v>0</v>
      </c>
      <c r="HC21" s="39">
        <f t="shared" si="4"/>
        <v>0</v>
      </c>
      <c r="HD21" s="39">
        <f t="shared" si="4"/>
        <v>0</v>
      </c>
      <c r="HE21" s="39">
        <f t="shared" si="4"/>
        <v>0</v>
      </c>
      <c r="HF21" s="39">
        <f t="shared" si="4"/>
        <v>0</v>
      </c>
      <c r="HG21" s="39">
        <f t="shared" si="4"/>
        <v>0</v>
      </c>
      <c r="HH21" s="39">
        <f t="shared" si="4"/>
        <v>0</v>
      </c>
      <c r="HI21" s="39">
        <f t="shared" si="4"/>
        <v>0</v>
      </c>
      <c r="HJ21" s="39">
        <f t="shared" si="4"/>
        <v>0</v>
      </c>
      <c r="HK21" s="39">
        <f t="shared" si="4"/>
        <v>0</v>
      </c>
      <c r="HL21" s="39">
        <f t="shared" si="4"/>
        <v>0</v>
      </c>
      <c r="HM21" s="39">
        <f t="shared" si="4"/>
        <v>0</v>
      </c>
      <c r="HN21" s="39">
        <f t="shared" si="4"/>
        <v>0</v>
      </c>
      <c r="HO21" s="39">
        <f t="shared" si="4"/>
        <v>0</v>
      </c>
      <c r="HP21" s="39">
        <f t="shared" si="4"/>
        <v>0</v>
      </c>
      <c r="HQ21" s="39">
        <f t="shared" si="4"/>
        <v>0</v>
      </c>
      <c r="HR21" s="39">
        <f t="shared" si="4"/>
        <v>0</v>
      </c>
      <c r="HS21" s="39">
        <f t="shared" si="4"/>
        <v>0</v>
      </c>
      <c r="HT21" s="39">
        <f t="shared" si="4"/>
        <v>0</v>
      </c>
      <c r="HU21" s="39">
        <f t="shared" si="4"/>
        <v>0</v>
      </c>
      <c r="HV21" s="39">
        <f t="shared" si="4"/>
        <v>0</v>
      </c>
      <c r="HW21" s="39">
        <f t="shared" si="4"/>
        <v>0</v>
      </c>
      <c r="HX21" s="39">
        <f t="shared" si="4"/>
        <v>0</v>
      </c>
      <c r="HY21" s="39">
        <f t="shared" si="4"/>
        <v>0</v>
      </c>
      <c r="HZ21" s="39">
        <f t="shared" si="4"/>
        <v>0</v>
      </c>
      <c r="IA21" s="39">
        <f t="shared" si="4"/>
        <v>0</v>
      </c>
      <c r="IB21" s="39">
        <f t="shared" si="4"/>
        <v>0</v>
      </c>
      <c r="IC21" s="39">
        <f t="shared" si="4"/>
        <v>0</v>
      </c>
      <c r="ID21" s="39">
        <f t="shared" si="4"/>
        <v>0</v>
      </c>
      <c r="IE21" s="39">
        <f t="shared" si="4"/>
        <v>0</v>
      </c>
      <c r="IF21" s="39">
        <f t="shared" si="4"/>
        <v>0</v>
      </c>
      <c r="IG21" s="39">
        <f t="shared" si="4"/>
        <v>0</v>
      </c>
      <c r="IH21" s="39">
        <f t="shared" si="4"/>
        <v>0</v>
      </c>
      <c r="II21" s="39">
        <f t="shared" si="4"/>
        <v>0</v>
      </c>
      <c r="IJ21" s="39">
        <f t="shared" si="4"/>
        <v>0</v>
      </c>
      <c r="IK21" s="39">
        <f t="shared" si="4"/>
        <v>0</v>
      </c>
      <c r="IL21" s="39">
        <f t="shared" si="4"/>
        <v>0</v>
      </c>
      <c r="IM21" s="39">
        <f t="shared" si="4"/>
        <v>0</v>
      </c>
      <c r="IN21" s="39">
        <f t="shared" si="4"/>
        <v>0</v>
      </c>
      <c r="IO21" s="39">
        <f t="shared" si="4"/>
        <v>0</v>
      </c>
      <c r="IP21" s="39">
        <f t="shared" si="4"/>
        <v>0</v>
      </c>
      <c r="IQ21" s="39">
        <f t="shared" si="4"/>
        <v>0</v>
      </c>
      <c r="IR21" s="39">
        <f t="shared" si="4"/>
        <v>0</v>
      </c>
      <c r="IS21" s="39">
        <f t="shared" si="4"/>
        <v>0</v>
      </c>
      <c r="IT21" s="39">
        <f t="shared" si="4"/>
        <v>0</v>
      </c>
      <c r="IU21" s="39">
        <f t="shared" si="4"/>
        <v>0</v>
      </c>
      <c r="IV21" s="39">
        <f t="shared" si="4"/>
        <v>0</v>
      </c>
      <c r="IW21" s="39">
        <f t="shared" si="4"/>
        <v>0</v>
      </c>
      <c r="IX21" s="39">
        <f t="shared" si="4"/>
        <v>0</v>
      </c>
      <c r="IY21" s="39">
        <f t="shared" si="4"/>
        <v>0</v>
      </c>
      <c r="IZ21" s="39">
        <f t="shared" si="4"/>
        <v>0</v>
      </c>
      <c r="JA21" s="39">
        <f t="shared" ref="JA21:LL21" si="5">SUM(JA17:JA19)</f>
        <v>0</v>
      </c>
      <c r="JB21" s="39">
        <f t="shared" si="5"/>
        <v>0</v>
      </c>
      <c r="JC21" s="39">
        <f t="shared" si="5"/>
        <v>0</v>
      </c>
      <c r="JD21" s="39">
        <f t="shared" si="5"/>
        <v>0</v>
      </c>
      <c r="JE21" s="39">
        <f t="shared" si="5"/>
        <v>0</v>
      </c>
      <c r="JF21" s="39">
        <f t="shared" si="5"/>
        <v>0</v>
      </c>
      <c r="JG21" s="39">
        <f t="shared" si="5"/>
        <v>0</v>
      </c>
      <c r="JH21" s="39">
        <f t="shared" si="5"/>
        <v>0</v>
      </c>
      <c r="JI21" s="39">
        <f t="shared" si="5"/>
        <v>0</v>
      </c>
      <c r="JJ21" s="39">
        <f t="shared" si="5"/>
        <v>0</v>
      </c>
      <c r="JK21" s="39">
        <f t="shared" si="5"/>
        <v>0</v>
      </c>
      <c r="JL21" s="39">
        <f t="shared" si="5"/>
        <v>0</v>
      </c>
      <c r="JM21" s="39">
        <f t="shared" si="5"/>
        <v>0</v>
      </c>
      <c r="JN21" s="39">
        <f t="shared" si="5"/>
        <v>0</v>
      </c>
      <c r="JO21" s="39">
        <f t="shared" si="5"/>
        <v>0</v>
      </c>
      <c r="JP21" s="39">
        <f t="shared" si="5"/>
        <v>0</v>
      </c>
      <c r="JQ21" s="39">
        <f t="shared" si="5"/>
        <v>0</v>
      </c>
      <c r="JR21" s="39">
        <f t="shared" si="5"/>
        <v>0</v>
      </c>
      <c r="JS21" s="39">
        <f t="shared" si="5"/>
        <v>0</v>
      </c>
      <c r="JT21" s="39">
        <f t="shared" si="5"/>
        <v>0</v>
      </c>
      <c r="JU21" s="39">
        <f t="shared" si="5"/>
        <v>0</v>
      </c>
      <c r="JV21" s="39">
        <f t="shared" si="5"/>
        <v>0</v>
      </c>
      <c r="JW21" s="39">
        <f t="shared" si="5"/>
        <v>0</v>
      </c>
      <c r="JX21" s="39">
        <f t="shared" si="5"/>
        <v>0</v>
      </c>
      <c r="JY21" s="39">
        <f t="shared" si="5"/>
        <v>0</v>
      </c>
      <c r="JZ21" s="39">
        <f t="shared" si="5"/>
        <v>0</v>
      </c>
      <c r="KA21" s="39">
        <f t="shared" si="5"/>
        <v>0</v>
      </c>
      <c r="KB21" s="39">
        <f t="shared" si="5"/>
        <v>0</v>
      </c>
      <c r="KC21" s="39">
        <f t="shared" si="5"/>
        <v>0</v>
      </c>
      <c r="KD21" s="39">
        <f t="shared" si="5"/>
        <v>0</v>
      </c>
      <c r="KE21" s="39">
        <f t="shared" si="5"/>
        <v>0</v>
      </c>
      <c r="KF21" s="39">
        <f t="shared" si="5"/>
        <v>0</v>
      </c>
      <c r="KG21" s="39">
        <f t="shared" si="5"/>
        <v>0</v>
      </c>
      <c r="KH21" s="39">
        <f t="shared" si="5"/>
        <v>0</v>
      </c>
      <c r="KI21" s="39">
        <f t="shared" si="5"/>
        <v>0</v>
      </c>
      <c r="KJ21" s="39">
        <f t="shared" si="5"/>
        <v>0</v>
      </c>
      <c r="KK21" s="39">
        <f t="shared" si="5"/>
        <v>0</v>
      </c>
      <c r="KL21" s="39">
        <f t="shared" si="5"/>
        <v>0</v>
      </c>
      <c r="KM21" s="39">
        <f t="shared" si="5"/>
        <v>0</v>
      </c>
      <c r="KN21" s="39">
        <f t="shared" si="5"/>
        <v>0</v>
      </c>
      <c r="KO21" s="39">
        <f t="shared" si="5"/>
        <v>0</v>
      </c>
      <c r="KP21" s="39">
        <f t="shared" si="5"/>
        <v>0</v>
      </c>
      <c r="KQ21" s="39">
        <f t="shared" si="5"/>
        <v>0</v>
      </c>
      <c r="KR21" s="39">
        <f t="shared" si="5"/>
        <v>0</v>
      </c>
      <c r="KS21" s="39">
        <f t="shared" si="5"/>
        <v>0</v>
      </c>
      <c r="KT21" s="39">
        <f t="shared" si="5"/>
        <v>0</v>
      </c>
      <c r="KU21" s="39">
        <f t="shared" si="5"/>
        <v>0</v>
      </c>
      <c r="KV21" s="39">
        <f t="shared" si="5"/>
        <v>0</v>
      </c>
      <c r="KW21" s="39">
        <f t="shared" si="5"/>
        <v>0</v>
      </c>
      <c r="KX21" s="39">
        <f t="shared" si="5"/>
        <v>0</v>
      </c>
      <c r="KY21" s="39">
        <f t="shared" si="5"/>
        <v>0</v>
      </c>
      <c r="KZ21" s="39">
        <f t="shared" si="5"/>
        <v>0</v>
      </c>
      <c r="LA21" s="39">
        <f t="shared" si="5"/>
        <v>0</v>
      </c>
      <c r="LB21" s="39">
        <f t="shared" si="5"/>
        <v>0</v>
      </c>
      <c r="LC21" s="39">
        <f t="shared" si="5"/>
        <v>0</v>
      </c>
      <c r="LD21" s="39">
        <f t="shared" si="5"/>
        <v>0</v>
      </c>
      <c r="LE21" s="39">
        <f t="shared" si="5"/>
        <v>0</v>
      </c>
      <c r="LF21" s="39">
        <f t="shared" si="5"/>
        <v>0</v>
      </c>
      <c r="LG21" s="39">
        <f t="shared" si="5"/>
        <v>0</v>
      </c>
      <c r="LH21" s="39">
        <f t="shared" si="5"/>
        <v>0</v>
      </c>
      <c r="LI21" s="39">
        <f t="shared" si="5"/>
        <v>0</v>
      </c>
      <c r="LJ21" s="39">
        <f t="shared" si="5"/>
        <v>0</v>
      </c>
      <c r="LK21" s="39">
        <f t="shared" si="5"/>
        <v>0</v>
      </c>
      <c r="LL21" s="39">
        <f t="shared" si="5"/>
        <v>0</v>
      </c>
      <c r="LM21" s="39">
        <f t="shared" ref="LM21:NX21" si="6">SUM(LM17:LM19)</f>
        <v>0</v>
      </c>
      <c r="LN21" s="39">
        <f t="shared" si="6"/>
        <v>0</v>
      </c>
      <c r="LO21" s="39">
        <f t="shared" si="6"/>
        <v>0</v>
      </c>
      <c r="LP21" s="39">
        <f t="shared" si="6"/>
        <v>0</v>
      </c>
      <c r="LQ21" s="39">
        <f t="shared" si="6"/>
        <v>0</v>
      </c>
      <c r="LR21" s="39">
        <f t="shared" si="6"/>
        <v>0</v>
      </c>
      <c r="LS21" s="39">
        <f t="shared" si="6"/>
        <v>0</v>
      </c>
      <c r="LT21" s="39">
        <f t="shared" si="6"/>
        <v>0</v>
      </c>
      <c r="LU21" s="39">
        <f t="shared" si="6"/>
        <v>0</v>
      </c>
      <c r="LV21" s="39">
        <f t="shared" si="6"/>
        <v>0</v>
      </c>
      <c r="LW21" s="39">
        <f t="shared" si="6"/>
        <v>0</v>
      </c>
      <c r="LX21" s="39">
        <f t="shared" si="6"/>
        <v>0</v>
      </c>
      <c r="LY21" s="39">
        <f t="shared" si="6"/>
        <v>0</v>
      </c>
      <c r="LZ21" s="39">
        <f t="shared" si="6"/>
        <v>0</v>
      </c>
      <c r="MA21" s="39">
        <f t="shared" si="6"/>
        <v>0</v>
      </c>
      <c r="MB21" s="39">
        <f t="shared" si="6"/>
        <v>0</v>
      </c>
      <c r="MC21" s="39">
        <f t="shared" si="6"/>
        <v>0</v>
      </c>
      <c r="MD21" s="39">
        <f t="shared" si="6"/>
        <v>0</v>
      </c>
      <c r="ME21" s="39">
        <f t="shared" si="6"/>
        <v>0</v>
      </c>
      <c r="MF21" s="39">
        <f t="shared" si="6"/>
        <v>0</v>
      </c>
      <c r="MG21" s="39">
        <f t="shared" si="6"/>
        <v>0</v>
      </c>
      <c r="MH21" s="39">
        <f t="shared" si="6"/>
        <v>0</v>
      </c>
      <c r="MI21" s="39">
        <f t="shared" si="6"/>
        <v>0</v>
      </c>
      <c r="MJ21" s="39">
        <f t="shared" si="6"/>
        <v>0</v>
      </c>
      <c r="MK21" s="39">
        <f t="shared" si="6"/>
        <v>0</v>
      </c>
      <c r="ML21" s="39">
        <f t="shared" si="6"/>
        <v>0</v>
      </c>
      <c r="MM21" s="39">
        <f t="shared" si="6"/>
        <v>0</v>
      </c>
      <c r="MN21" s="39">
        <f t="shared" si="6"/>
        <v>0</v>
      </c>
      <c r="MO21" s="39">
        <f t="shared" si="6"/>
        <v>0</v>
      </c>
      <c r="MP21" s="39">
        <f t="shared" si="6"/>
        <v>0</v>
      </c>
      <c r="MQ21" s="39">
        <f t="shared" si="6"/>
        <v>0</v>
      </c>
      <c r="MR21" s="39">
        <f t="shared" si="6"/>
        <v>0</v>
      </c>
      <c r="MS21" s="39">
        <f t="shared" si="6"/>
        <v>0</v>
      </c>
      <c r="MT21" s="39">
        <f t="shared" si="6"/>
        <v>0</v>
      </c>
      <c r="MU21" s="39">
        <f t="shared" si="6"/>
        <v>0</v>
      </c>
      <c r="MV21" s="39">
        <f t="shared" si="6"/>
        <v>0</v>
      </c>
      <c r="MW21" s="39">
        <f t="shared" si="6"/>
        <v>0</v>
      </c>
      <c r="MX21" s="39">
        <f t="shared" si="6"/>
        <v>0</v>
      </c>
      <c r="MY21" s="39">
        <f t="shared" si="6"/>
        <v>0</v>
      </c>
      <c r="MZ21" s="39">
        <f t="shared" si="6"/>
        <v>0</v>
      </c>
      <c r="NA21" s="39">
        <f t="shared" si="6"/>
        <v>0</v>
      </c>
      <c r="NB21" s="39">
        <f t="shared" si="6"/>
        <v>0</v>
      </c>
      <c r="NC21" s="39">
        <f t="shared" si="6"/>
        <v>0</v>
      </c>
      <c r="ND21" s="39">
        <f t="shared" si="6"/>
        <v>0</v>
      </c>
      <c r="NE21" s="39">
        <f t="shared" si="6"/>
        <v>0</v>
      </c>
      <c r="NF21" s="39">
        <f t="shared" si="6"/>
        <v>0</v>
      </c>
      <c r="NG21" s="39">
        <f t="shared" si="6"/>
        <v>0</v>
      </c>
      <c r="NH21" s="39">
        <f t="shared" si="6"/>
        <v>0</v>
      </c>
      <c r="NI21" s="39">
        <f t="shared" si="6"/>
        <v>0</v>
      </c>
      <c r="NJ21" s="39">
        <f t="shared" si="6"/>
        <v>0</v>
      </c>
      <c r="NK21" s="39">
        <f t="shared" si="6"/>
        <v>0</v>
      </c>
      <c r="NL21" s="39">
        <f t="shared" si="6"/>
        <v>0</v>
      </c>
      <c r="NM21" s="39">
        <f t="shared" si="6"/>
        <v>0</v>
      </c>
      <c r="NN21" s="39">
        <f t="shared" si="6"/>
        <v>0</v>
      </c>
      <c r="NO21" s="39">
        <f t="shared" si="6"/>
        <v>0</v>
      </c>
      <c r="NP21" s="39">
        <f t="shared" si="6"/>
        <v>0</v>
      </c>
      <c r="NQ21" s="39">
        <f t="shared" si="6"/>
        <v>0</v>
      </c>
      <c r="NR21" s="39">
        <f t="shared" si="6"/>
        <v>0</v>
      </c>
      <c r="NS21" s="39">
        <f t="shared" si="6"/>
        <v>0</v>
      </c>
      <c r="NT21" s="39">
        <f t="shared" si="6"/>
        <v>0</v>
      </c>
      <c r="NU21" s="39">
        <f t="shared" si="6"/>
        <v>0</v>
      </c>
      <c r="NV21" s="39">
        <f t="shared" si="6"/>
        <v>0</v>
      </c>
      <c r="NW21" s="39">
        <f t="shared" si="6"/>
        <v>0</v>
      </c>
      <c r="NX21" s="39">
        <f t="shared" si="6"/>
        <v>0</v>
      </c>
      <c r="NY21" s="39">
        <f t="shared" ref="NY21:QJ21" si="7">SUM(NY17:NY19)</f>
        <v>0</v>
      </c>
      <c r="NZ21" s="39">
        <f t="shared" si="7"/>
        <v>0</v>
      </c>
      <c r="OA21" s="39">
        <f t="shared" si="7"/>
        <v>0</v>
      </c>
      <c r="OB21" s="39">
        <f t="shared" si="7"/>
        <v>0</v>
      </c>
      <c r="OC21" s="39">
        <f t="shared" si="7"/>
        <v>0</v>
      </c>
      <c r="OD21" s="39">
        <f t="shared" si="7"/>
        <v>0</v>
      </c>
      <c r="OE21" s="39">
        <f t="shared" si="7"/>
        <v>0</v>
      </c>
      <c r="OF21" s="39">
        <f t="shared" si="7"/>
        <v>0</v>
      </c>
      <c r="OG21" s="39">
        <f t="shared" si="7"/>
        <v>0</v>
      </c>
      <c r="OH21" s="39">
        <f t="shared" si="7"/>
        <v>0</v>
      </c>
      <c r="OI21" s="39">
        <f t="shared" si="7"/>
        <v>0</v>
      </c>
      <c r="OJ21" s="39">
        <f t="shared" si="7"/>
        <v>0</v>
      </c>
      <c r="OK21" s="39">
        <f t="shared" si="7"/>
        <v>0</v>
      </c>
      <c r="OL21" s="39">
        <f t="shared" si="7"/>
        <v>0</v>
      </c>
      <c r="OM21" s="39">
        <f t="shared" si="7"/>
        <v>0</v>
      </c>
      <c r="ON21" s="39">
        <f t="shared" si="7"/>
        <v>0</v>
      </c>
      <c r="OO21" s="39">
        <f t="shared" si="7"/>
        <v>0</v>
      </c>
      <c r="OP21" s="39">
        <f t="shared" si="7"/>
        <v>0</v>
      </c>
      <c r="OQ21" s="39">
        <f t="shared" si="7"/>
        <v>0</v>
      </c>
      <c r="OR21" s="39">
        <f t="shared" si="7"/>
        <v>0</v>
      </c>
      <c r="OS21" s="39">
        <f t="shared" si="7"/>
        <v>0</v>
      </c>
      <c r="OT21" s="39">
        <f t="shared" si="7"/>
        <v>0</v>
      </c>
      <c r="OU21" s="39">
        <f t="shared" si="7"/>
        <v>0</v>
      </c>
      <c r="OV21" s="39">
        <f t="shared" si="7"/>
        <v>0</v>
      </c>
      <c r="OW21" s="39">
        <f t="shared" si="7"/>
        <v>0</v>
      </c>
      <c r="OX21" s="39">
        <f t="shared" si="7"/>
        <v>0</v>
      </c>
      <c r="OY21" s="39">
        <f t="shared" si="7"/>
        <v>0</v>
      </c>
      <c r="OZ21" s="39">
        <f t="shared" si="7"/>
        <v>0</v>
      </c>
      <c r="PA21" s="39">
        <f t="shared" si="7"/>
        <v>0</v>
      </c>
      <c r="PB21" s="39">
        <f t="shared" si="7"/>
        <v>0</v>
      </c>
      <c r="PC21" s="39">
        <f t="shared" si="7"/>
        <v>0</v>
      </c>
      <c r="PD21" s="39">
        <f t="shared" si="7"/>
        <v>0</v>
      </c>
      <c r="PE21" s="39">
        <f t="shared" si="7"/>
        <v>0</v>
      </c>
      <c r="PF21" s="39">
        <f t="shared" si="7"/>
        <v>0</v>
      </c>
      <c r="PG21" s="39">
        <f t="shared" si="7"/>
        <v>0</v>
      </c>
      <c r="PH21" s="39">
        <f t="shared" si="7"/>
        <v>0</v>
      </c>
      <c r="PI21" s="39">
        <f t="shared" si="7"/>
        <v>0</v>
      </c>
      <c r="PJ21" s="39">
        <f t="shared" si="7"/>
        <v>0</v>
      </c>
      <c r="PK21" s="39">
        <f t="shared" si="7"/>
        <v>0</v>
      </c>
      <c r="PL21" s="39">
        <f t="shared" si="7"/>
        <v>0</v>
      </c>
      <c r="PM21" s="39">
        <f t="shared" si="7"/>
        <v>0</v>
      </c>
      <c r="PN21" s="39">
        <f t="shared" si="7"/>
        <v>0</v>
      </c>
      <c r="PO21" s="39">
        <f t="shared" si="7"/>
        <v>0</v>
      </c>
      <c r="PP21" s="39">
        <f t="shared" si="7"/>
        <v>0</v>
      </c>
      <c r="PQ21" s="39">
        <f t="shared" si="7"/>
        <v>0</v>
      </c>
      <c r="PR21" s="39">
        <f t="shared" si="7"/>
        <v>0</v>
      </c>
      <c r="PS21" s="39">
        <f t="shared" si="7"/>
        <v>0</v>
      </c>
      <c r="PT21" s="39">
        <f t="shared" si="7"/>
        <v>0</v>
      </c>
      <c r="PU21" s="39">
        <f t="shared" si="7"/>
        <v>0</v>
      </c>
      <c r="PV21" s="39">
        <f t="shared" si="7"/>
        <v>0</v>
      </c>
      <c r="PW21" s="39">
        <f t="shared" si="7"/>
        <v>0</v>
      </c>
      <c r="PX21" s="39">
        <f t="shared" si="7"/>
        <v>0</v>
      </c>
      <c r="PY21" s="39">
        <f t="shared" si="7"/>
        <v>0</v>
      </c>
      <c r="PZ21" s="39">
        <f t="shared" si="7"/>
        <v>0</v>
      </c>
      <c r="QA21" s="39">
        <f t="shared" si="7"/>
        <v>0</v>
      </c>
      <c r="QB21" s="39">
        <f t="shared" si="7"/>
        <v>0</v>
      </c>
      <c r="QC21" s="39">
        <f t="shared" si="7"/>
        <v>0</v>
      </c>
      <c r="QD21" s="39">
        <f t="shared" si="7"/>
        <v>0</v>
      </c>
      <c r="QE21" s="39">
        <f t="shared" si="7"/>
        <v>0</v>
      </c>
      <c r="QF21" s="39">
        <f t="shared" si="7"/>
        <v>0</v>
      </c>
      <c r="QG21" s="39">
        <f t="shared" si="7"/>
        <v>0</v>
      </c>
      <c r="QH21" s="39">
        <f t="shared" si="7"/>
        <v>0</v>
      </c>
      <c r="QI21" s="39">
        <f t="shared" si="7"/>
        <v>0</v>
      </c>
      <c r="QJ21" s="39">
        <f t="shared" si="7"/>
        <v>0</v>
      </c>
      <c r="QK21" s="39">
        <f t="shared" ref="QK21:SV21" si="8">SUM(QK17:QK19)</f>
        <v>0</v>
      </c>
      <c r="QL21" s="39">
        <f t="shared" si="8"/>
        <v>0</v>
      </c>
      <c r="QM21" s="39">
        <f t="shared" si="8"/>
        <v>0</v>
      </c>
      <c r="QN21" s="39">
        <f t="shared" si="8"/>
        <v>0</v>
      </c>
      <c r="QO21" s="39">
        <f t="shared" si="8"/>
        <v>0</v>
      </c>
      <c r="QP21" s="39">
        <f t="shared" si="8"/>
        <v>0</v>
      </c>
      <c r="QQ21" s="39">
        <f t="shared" si="8"/>
        <v>0</v>
      </c>
      <c r="QR21" s="39">
        <f t="shared" si="8"/>
        <v>0</v>
      </c>
      <c r="QS21" s="39">
        <f t="shared" si="8"/>
        <v>0</v>
      </c>
      <c r="QT21" s="39">
        <f t="shared" si="8"/>
        <v>0</v>
      </c>
      <c r="QU21" s="39">
        <f t="shared" si="8"/>
        <v>0</v>
      </c>
      <c r="QV21" s="39">
        <f t="shared" si="8"/>
        <v>0</v>
      </c>
      <c r="QW21" s="39">
        <f t="shared" si="8"/>
        <v>0</v>
      </c>
      <c r="QX21" s="39">
        <f t="shared" si="8"/>
        <v>0</v>
      </c>
      <c r="QY21" s="39">
        <f t="shared" si="8"/>
        <v>0</v>
      </c>
      <c r="QZ21" s="39">
        <f t="shared" si="8"/>
        <v>0</v>
      </c>
      <c r="RA21" s="39">
        <f t="shared" si="8"/>
        <v>0</v>
      </c>
      <c r="RB21" s="39">
        <f t="shared" si="8"/>
        <v>0</v>
      </c>
      <c r="RC21" s="39">
        <f t="shared" si="8"/>
        <v>0</v>
      </c>
      <c r="RD21" s="39">
        <f t="shared" si="8"/>
        <v>0</v>
      </c>
      <c r="RE21" s="39">
        <f t="shared" si="8"/>
        <v>0</v>
      </c>
      <c r="RF21" s="39">
        <f t="shared" si="8"/>
        <v>0</v>
      </c>
      <c r="RG21" s="39">
        <f t="shared" si="8"/>
        <v>0</v>
      </c>
      <c r="RH21" s="39">
        <f t="shared" si="8"/>
        <v>0</v>
      </c>
      <c r="RI21" s="39">
        <f t="shared" si="8"/>
        <v>0</v>
      </c>
      <c r="RJ21" s="39">
        <f t="shared" si="8"/>
        <v>0</v>
      </c>
      <c r="RK21" s="39">
        <f t="shared" si="8"/>
        <v>0</v>
      </c>
      <c r="RL21" s="39">
        <f t="shared" si="8"/>
        <v>0</v>
      </c>
      <c r="RM21" s="39">
        <f t="shared" si="8"/>
        <v>0</v>
      </c>
      <c r="RN21" s="39">
        <f t="shared" si="8"/>
        <v>0</v>
      </c>
      <c r="RO21" s="39">
        <f t="shared" si="8"/>
        <v>0</v>
      </c>
      <c r="RP21" s="39">
        <f t="shared" si="8"/>
        <v>0</v>
      </c>
      <c r="RQ21" s="39">
        <f t="shared" si="8"/>
        <v>0</v>
      </c>
      <c r="RR21" s="39">
        <f t="shared" si="8"/>
        <v>0</v>
      </c>
      <c r="RS21" s="39">
        <f t="shared" si="8"/>
        <v>0</v>
      </c>
      <c r="RT21" s="39">
        <f t="shared" si="8"/>
        <v>0</v>
      </c>
      <c r="RU21" s="39">
        <f t="shared" si="8"/>
        <v>0</v>
      </c>
      <c r="RV21" s="39">
        <f t="shared" si="8"/>
        <v>0</v>
      </c>
      <c r="RW21" s="39">
        <f t="shared" si="8"/>
        <v>0</v>
      </c>
      <c r="RX21" s="39">
        <f t="shared" si="8"/>
        <v>0</v>
      </c>
      <c r="RY21" s="39">
        <f t="shared" si="8"/>
        <v>0</v>
      </c>
      <c r="RZ21" s="39">
        <f t="shared" si="8"/>
        <v>0</v>
      </c>
      <c r="SA21" s="39">
        <f t="shared" si="8"/>
        <v>0</v>
      </c>
      <c r="SB21" s="39">
        <f t="shared" si="8"/>
        <v>0</v>
      </c>
      <c r="SC21" s="39">
        <f t="shared" si="8"/>
        <v>0</v>
      </c>
      <c r="SD21" s="39">
        <f t="shared" si="8"/>
        <v>0</v>
      </c>
      <c r="SE21" s="39">
        <f t="shared" si="8"/>
        <v>0</v>
      </c>
      <c r="SF21" s="39">
        <f t="shared" si="8"/>
        <v>0</v>
      </c>
      <c r="SG21" s="39">
        <f t="shared" si="8"/>
        <v>0</v>
      </c>
      <c r="SH21" s="39">
        <f t="shared" si="8"/>
        <v>0</v>
      </c>
      <c r="SI21" s="39">
        <f t="shared" si="8"/>
        <v>0</v>
      </c>
      <c r="SJ21" s="39">
        <f t="shared" si="8"/>
        <v>0</v>
      </c>
      <c r="SK21" s="39">
        <f t="shared" si="8"/>
        <v>0</v>
      </c>
      <c r="SL21" s="39">
        <f t="shared" si="8"/>
        <v>0</v>
      </c>
      <c r="SM21" s="39">
        <f t="shared" si="8"/>
        <v>0</v>
      </c>
      <c r="SN21" s="39">
        <f t="shared" si="8"/>
        <v>0</v>
      </c>
      <c r="SO21" s="39">
        <f t="shared" si="8"/>
        <v>0</v>
      </c>
      <c r="SP21" s="39">
        <f t="shared" si="8"/>
        <v>0</v>
      </c>
      <c r="SQ21" s="39">
        <f t="shared" si="8"/>
        <v>0</v>
      </c>
      <c r="SR21" s="39">
        <f t="shared" si="8"/>
        <v>0</v>
      </c>
      <c r="SS21" s="39">
        <f t="shared" si="8"/>
        <v>0</v>
      </c>
      <c r="ST21" s="39">
        <f t="shared" si="8"/>
        <v>0</v>
      </c>
      <c r="SU21" s="39">
        <f t="shared" si="8"/>
        <v>0</v>
      </c>
      <c r="SV21" s="39">
        <f t="shared" si="8"/>
        <v>0</v>
      </c>
      <c r="SW21" s="39">
        <f t="shared" ref="SW21:VH21" si="9">SUM(SW17:SW19)</f>
        <v>0</v>
      </c>
      <c r="SX21" s="39">
        <f t="shared" si="9"/>
        <v>0</v>
      </c>
      <c r="SY21" s="39">
        <f t="shared" si="9"/>
        <v>0</v>
      </c>
      <c r="SZ21" s="39">
        <f t="shared" si="9"/>
        <v>0</v>
      </c>
      <c r="TA21" s="39">
        <f t="shared" si="9"/>
        <v>0</v>
      </c>
      <c r="TB21" s="39">
        <f t="shared" si="9"/>
        <v>0</v>
      </c>
      <c r="TC21" s="39">
        <f t="shared" si="9"/>
        <v>0</v>
      </c>
      <c r="TD21" s="39">
        <f t="shared" si="9"/>
        <v>0</v>
      </c>
      <c r="TE21" s="39">
        <f t="shared" si="9"/>
        <v>0</v>
      </c>
      <c r="TF21" s="39">
        <f t="shared" si="9"/>
        <v>0</v>
      </c>
      <c r="TG21" s="39">
        <f t="shared" si="9"/>
        <v>0</v>
      </c>
      <c r="TH21" s="39">
        <f t="shared" si="9"/>
        <v>0</v>
      </c>
      <c r="TI21" s="39">
        <f t="shared" si="9"/>
        <v>0</v>
      </c>
      <c r="TJ21" s="39">
        <f t="shared" si="9"/>
        <v>0</v>
      </c>
      <c r="TK21" s="39">
        <f t="shared" si="9"/>
        <v>0</v>
      </c>
      <c r="TL21" s="39">
        <f t="shared" si="9"/>
        <v>0</v>
      </c>
      <c r="TM21" s="39">
        <f t="shared" si="9"/>
        <v>0</v>
      </c>
      <c r="TN21" s="39">
        <f t="shared" si="9"/>
        <v>0</v>
      </c>
      <c r="TO21" s="39">
        <f t="shared" si="9"/>
        <v>0</v>
      </c>
      <c r="TP21" s="39">
        <f t="shared" si="9"/>
        <v>0</v>
      </c>
      <c r="TQ21" s="39">
        <f t="shared" si="9"/>
        <v>0</v>
      </c>
      <c r="TR21" s="39">
        <f t="shared" si="9"/>
        <v>0</v>
      </c>
      <c r="TS21" s="39">
        <f t="shared" si="9"/>
        <v>0</v>
      </c>
      <c r="TT21" s="39">
        <f t="shared" si="9"/>
        <v>0</v>
      </c>
      <c r="TU21" s="39">
        <f t="shared" si="9"/>
        <v>0</v>
      </c>
      <c r="TV21" s="39">
        <f t="shared" si="9"/>
        <v>0</v>
      </c>
      <c r="TW21" s="39">
        <f t="shared" si="9"/>
        <v>0</v>
      </c>
      <c r="TX21" s="39">
        <f t="shared" si="9"/>
        <v>0</v>
      </c>
      <c r="TY21" s="39">
        <f t="shared" si="9"/>
        <v>0</v>
      </c>
      <c r="TZ21" s="39">
        <f t="shared" si="9"/>
        <v>0</v>
      </c>
      <c r="UA21" s="39">
        <f t="shared" si="9"/>
        <v>0</v>
      </c>
      <c r="UB21" s="39">
        <f t="shared" si="9"/>
        <v>0</v>
      </c>
      <c r="UC21" s="39">
        <f t="shared" si="9"/>
        <v>0</v>
      </c>
      <c r="UD21" s="39">
        <f t="shared" si="9"/>
        <v>0</v>
      </c>
      <c r="UE21" s="39">
        <f t="shared" si="9"/>
        <v>0</v>
      </c>
      <c r="UF21" s="39">
        <f t="shared" si="9"/>
        <v>0</v>
      </c>
      <c r="UG21" s="39">
        <f t="shared" si="9"/>
        <v>0</v>
      </c>
      <c r="UH21" s="39">
        <f t="shared" si="9"/>
        <v>0</v>
      </c>
      <c r="UI21" s="39">
        <f t="shared" si="9"/>
        <v>0</v>
      </c>
      <c r="UJ21" s="39">
        <f t="shared" si="9"/>
        <v>0</v>
      </c>
      <c r="UK21" s="39">
        <f t="shared" si="9"/>
        <v>0</v>
      </c>
      <c r="UL21" s="39">
        <f t="shared" si="9"/>
        <v>0</v>
      </c>
      <c r="UM21" s="39">
        <f t="shared" si="9"/>
        <v>0</v>
      </c>
      <c r="UN21" s="39">
        <f t="shared" si="9"/>
        <v>0</v>
      </c>
      <c r="UO21" s="39">
        <f t="shared" si="9"/>
        <v>0</v>
      </c>
      <c r="UP21" s="39">
        <f t="shared" si="9"/>
        <v>0</v>
      </c>
      <c r="UQ21" s="39">
        <f t="shared" si="9"/>
        <v>0</v>
      </c>
      <c r="UR21" s="39">
        <f t="shared" si="9"/>
        <v>0</v>
      </c>
      <c r="US21" s="39">
        <f t="shared" si="9"/>
        <v>0</v>
      </c>
      <c r="UT21" s="39">
        <f t="shared" si="9"/>
        <v>0</v>
      </c>
      <c r="UU21" s="39">
        <f t="shared" si="9"/>
        <v>0</v>
      </c>
      <c r="UV21" s="39">
        <f t="shared" si="9"/>
        <v>0</v>
      </c>
      <c r="UW21" s="39">
        <f t="shared" si="9"/>
        <v>0</v>
      </c>
      <c r="UX21" s="39">
        <f t="shared" si="9"/>
        <v>0</v>
      </c>
      <c r="UY21" s="39">
        <f t="shared" si="9"/>
        <v>0</v>
      </c>
      <c r="UZ21" s="39">
        <f t="shared" si="9"/>
        <v>0</v>
      </c>
      <c r="VA21" s="39">
        <f t="shared" si="9"/>
        <v>0</v>
      </c>
      <c r="VB21" s="39">
        <f t="shared" si="9"/>
        <v>0</v>
      </c>
      <c r="VC21" s="39">
        <f t="shared" si="9"/>
        <v>0</v>
      </c>
      <c r="VD21" s="39">
        <f t="shared" si="9"/>
        <v>0</v>
      </c>
      <c r="VE21" s="39">
        <f t="shared" si="9"/>
        <v>0</v>
      </c>
      <c r="VF21" s="39">
        <f t="shared" si="9"/>
        <v>0</v>
      </c>
      <c r="VG21" s="39">
        <f t="shared" si="9"/>
        <v>0</v>
      </c>
      <c r="VH21" s="39">
        <f t="shared" si="9"/>
        <v>0</v>
      </c>
      <c r="VI21" s="39">
        <f t="shared" ref="VI21:XT21" si="10">SUM(VI17:VI19)</f>
        <v>0</v>
      </c>
      <c r="VJ21" s="39">
        <f t="shared" si="10"/>
        <v>0</v>
      </c>
      <c r="VK21" s="39">
        <f t="shared" si="10"/>
        <v>0</v>
      </c>
      <c r="VL21" s="39">
        <f t="shared" si="10"/>
        <v>0</v>
      </c>
      <c r="VM21" s="39">
        <f t="shared" si="10"/>
        <v>0</v>
      </c>
      <c r="VN21" s="39">
        <f t="shared" si="10"/>
        <v>0</v>
      </c>
      <c r="VO21" s="39">
        <f t="shared" si="10"/>
        <v>0</v>
      </c>
      <c r="VP21" s="39">
        <f t="shared" si="10"/>
        <v>0</v>
      </c>
      <c r="VQ21" s="39">
        <f t="shared" si="10"/>
        <v>0</v>
      </c>
      <c r="VR21" s="39">
        <f t="shared" si="10"/>
        <v>0</v>
      </c>
      <c r="VS21" s="39">
        <f t="shared" si="10"/>
        <v>0</v>
      </c>
      <c r="VT21" s="39">
        <f t="shared" si="10"/>
        <v>0</v>
      </c>
      <c r="VU21" s="39">
        <f t="shared" si="10"/>
        <v>0</v>
      </c>
      <c r="VV21" s="39">
        <f t="shared" si="10"/>
        <v>0</v>
      </c>
      <c r="VW21" s="39">
        <f t="shared" si="10"/>
        <v>0</v>
      </c>
      <c r="VX21" s="39">
        <f t="shared" si="10"/>
        <v>0</v>
      </c>
      <c r="VY21" s="39">
        <f t="shared" si="10"/>
        <v>0</v>
      </c>
      <c r="VZ21" s="39">
        <f t="shared" si="10"/>
        <v>0</v>
      </c>
      <c r="WA21" s="39">
        <f t="shared" si="10"/>
        <v>0</v>
      </c>
      <c r="WB21" s="39">
        <f t="shared" si="10"/>
        <v>0</v>
      </c>
      <c r="WC21" s="39">
        <f t="shared" si="10"/>
        <v>0</v>
      </c>
      <c r="WD21" s="39">
        <f t="shared" si="10"/>
        <v>0</v>
      </c>
      <c r="WE21" s="39">
        <f t="shared" si="10"/>
        <v>0</v>
      </c>
      <c r="WF21" s="39">
        <f t="shared" si="10"/>
        <v>0</v>
      </c>
      <c r="WG21" s="39">
        <f t="shared" si="10"/>
        <v>0</v>
      </c>
      <c r="WH21" s="39">
        <f t="shared" si="10"/>
        <v>0</v>
      </c>
      <c r="WI21" s="39">
        <f t="shared" si="10"/>
        <v>0</v>
      </c>
      <c r="WJ21" s="39">
        <f t="shared" si="10"/>
        <v>0</v>
      </c>
      <c r="WK21" s="39">
        <f t="shared" si="10"/>
        <v>0</v>
      </c>
      <c r="WL21" s="39">
        <f t="shared" si="10"/>
        <v>0</v>
      </c>
      <c r="WM21" s="39">
        <f t="shared" si="10"/>
        <v>0</v>
      </c>
      <c r="WN21" s="39">
        <f t="shared" si="10"/>
        <v>0</v>
      </c>
      <c r="WO21" s="39">
        <f t="shared" si="10"/>
        <v>0</v>
      </c>
      <c r="WP21" s="39">
        <f t="shared" si="10"/>
        <v>0</v>
      </c>
      <c r="WQ21" s="39">
        <f t="shared" si="10"/>
        <v>0</v>
      </c>
      <c r="WR21" s="39">
        <f t="shared" si="10"/>
        <v>0</v>
      </c>
      <c r="WS21" s="39">
        <f t="shared" si="10"/>
        <v>0</v>
      </c>
      <c r="WT21" s="39">
        <f t="shared" si="10"/>
        <v>0</v>
      </c>
      <c r="WU21" s="39">
        <f t="shared" si="10"/>
        <v>0</v>
      </c>
      <c r="WV21" s="39">
        <f t="shared" si="10"/>
        <v>0</v>
      </c>
      <c r="WW21" s="39">
        <f t="shared" si="10"/>
        <v>0</v>
      </c>
      <c r="WX21" s="39">
        <f t="shared" si="10"/>
        <v>0</v>
      </c>
      <c r="WY21" s="39">
        <f t="shared" si="10"/>
        <v>0</v>
      </c>
      <c r="WZ21" s="39">
        <f t="shared" si="10"/>
        <v>0</v>
      </c>
      <c r="XA21" s="39">
        <f t="shared" si="10"/>
        <v>0</v>
      </c>
      <c r="XB21" s="39">
        <f t="shared" si="10"/>
        <v>0</v>
      </c>
      <c r="XC21" s="39">
        <f t="shared" si="10"/>
        <v>0</v>
      </c>
      <c r="XD21" s="39">
        <f t="shared" si="10"/>
        <v>0</v>
      </c>
      <c r="XE21" s="39">
        <f t="shared" si="10"/>
        <v>0</v>
      </c>
      <c r="XF21" s="39">
        <f t="shared" si="10"/>
        <v>0</v>
      </c>
      <c r="XG21" s="39">
        <f t="shared" si="10"/>
        <v>0</v>
      </c>
      <c r="XH21" s="39">
        <f t="shared" si="10"/>
        <v>0</v>
      </c>
      <c r="XI21" s="39">
        <f t="shared" si="10"/>
        <v>0</v>
      </c>
      <c r="XJ21" s="39">
        <f t="shared" si="10"/>
        <v>0</v>
      </c>
      <c r="XK21" s="39">
        <f t="shared" si="10"/>
        <v>0</v>
      </c>
      <c r="XL21" s="39">
        <f t="shared" si="10"/>
        <v>0</v>
      </c>
      <c r="XM21" s="39">
        <f t="shared" si="10"/>
        <v>0</v>
      </c>
      <c r="XN21" s="39">
        <f t="shared" si="10"/>
        <v>0</v>
      </c>
      <c r="XO21" s="39">
        <f t="shared" si="10"/>
        <v>0</v>
      </c>
      <c r="XP21" s="39">
        <f t="shared" si="10"/>
        <v>0</v>
      </c>
      <c r="XQ21" s="39">
        <f t="shared" si="10"/>
        <v>0</v>
      </c>
      <c r="XR21" s="39">
        <f t="shared" si="10"/>
        <v>0</v>
      </c>
      <c r="XS21" s="39">
        <f t="shared" si="10"/>
        <v>0</v>
      </c>
      <c r="XT21" s="39">
        <f t="shared" si="10"/>
        <v>0</v>
      </c>
      <c r="XU21" s="39">
        <f t="shared" ref="XU21:AAF21" si="11">SUM(XU17:XU19)</f>
        <v>0</v>
      </c>
      <c r="XV21" s="39">
        <f t="shared" si="11"/>
        <v>0</v>
      </c>
      <c r="XW21" s="39">
        <f t="shared" si="11"/>
        <v>0</v>
      </c>
      <c r="XX21" s="39">
        <f t="shared" si="11"/>
        <v>0</v>
      </c>
      <c r="XY21" s="39">
        <f t="shared" si="11"/>
        <v>0</v>
      </c>
      <c r="XZ21" s="39">
        <f t="shared" si="11"/>
        <v>0</v>
      </c>
      <c r="YA21" s="39">
        <f t="shared" si="11"/>
        <v>0</v>
      </c>
      <c r="YB21" s="39">
        <f t="shared" si="11"/>
        <v>0</v>
      </c>
      <c r="YC21" s="39">
        <f t="shared" si="11"/>
        <v>0</v>
      </c>
      <c r="YD21" s="39">
        <f t="shared" si="11"/>
        <v>0</v>
      </c>
      <c r="YE21" s="39">
        <f t="shared" si="11"/>
        <v>0</v>
      </c>
      <c r="YF21" s="39">
        <f t="shared" si="11"/>
        <v>0</v>
      </c>
      <c r="YG21" s="39">
        <f t="shared" si="11"/>
        <v>0</v>
      </c>
      <c r="YH21" s="39">
        <f t="shared" si="11"/>
        <v>0</v>
      </c>
      <c r="YI21" s="39">
        <f t="shared" si="11"/>
        <v>0</v>
      </c>
      <c r="YJ21" s="39">
        <f t="shared" si="11"/>
        <v>0</v>
      </c>
      <c r="YK21" s="39">
        <f t="shared" si="11"/>
        <v>0</v>
      </c>
      <c r="YL21" s="39">
        <f t="shared" si="11"/>
        <v>0</v>
      </c>
      <c r="YM21" s="39">
        <f t="shared" si="11"/>
        <v>0</v>
      </c>
      <c r="YN21" s="39">
        <f t="shared" si="11"/>
        <v>0</v>
      </c>
      <c r="YO21" s="39">
        <f t="shared" si="11"/>
        <v>0</v>
      </c>
      <c r="YP21" s="39">
        <f t="shared" si="11"/>
        <v>0</v>
      </c>
      <c r="YQ21" s="39">
        <f t="shared" si="11"/>
        <v>0</v>
      </c>
      <c r="YR21" s="39">
        <f t="shared" si="11"/>
        <v>0</v>
      </c>
      <c r="YS21" s="39">
        <f t="shared" si="11"/>
        <v>0</v>
      </c>
      <c r="YT21" s="39">
        <f t="shared" si="11"/>
        <v>0</v>
      </c>
      <c r="YU21" s="39">
        <f t="shared" si="11"/>
        <v>0</v>
      </c>
      <c r="YV21" s="39">
        <f t="shared" si="11"/>
        <v>0</v>
      </c>
      <c r="YW21" s="39">
        <f t="shared" si="11"/>
        <v>0</v>
      </c>
      <c r="YX21" s="39">
        <f t="shared" si="11"/>
        <v>0</v>
      </c>
      <c r="YY21" s="39">
        <f t="shared" si="11"/>
        <v>0</v>
      </c>
      <c r="YZ21" s="39">
        <f t="shared" si="11"/>
        <v>0</v>
      </c>
      <c r="ZA21" s="39">
        <f t="shared" si="11"/>
        <v>0</v>
      </c>
      <c r="ZB21" s="39">
        <f t="shared" si="11"/>
        <v>0</v>
      </c>
      <c r="ZC21" s="39">
        <f t="shared" si="11"/>
        <v>0</v>
      </c>
      <c r="ZD21" s="39">
        <f t="shared" si="11"/>
        <v>0</v>
      </c>
      <c r="ZE21" s="39">
        <f t="shared" si="11"/>
        <v>0</v>
      </c>
      <c r="ZF21" s="39">
        <f t="shared" si="11"/>
        <v>0</v>
      </c>
      <c r="ZG21" s="39">
        <f t="shared" si="11"/>
        <v>0</v>
      </c>
      <c r="ZH21" s="39">
        <f t="shared" si="11"/>
        <v>0</v>
      </c>
      <c r="ZI21" s="39">
        <f t="shared" si="11"/>
        <v>0</v>
      </c>
      <c r="ZJ21" s="39">
        <f t="shared" si="11"/>
        <v>0</v>
      </c>
      <c r="ZK21" s="39">
        <f t="shared" si="11"/>
        <v>0</v>
      </c>
      <c r="ZL21" s="39">
        <f t="shared" si="11"/>
        <v>0</v>
      </c>
      <c r="ZM21" s="39">
        <f t="shared" si="11"/>
        <v>0</v>
      </c>
      <c r="ZN21" s="39">
        <f t="shared" si="11"/>
        <v>0</v>
      </c>
      <c r="ZO21" s="39">
        <f t="shared" si="11"/>
        <v>0</v>
      </c>
      <c r="ZP21" s="39">
        <f t="shared" si="11"/>
        <v>0</v>
      </c>
      <c r="ZQ21" s="39">
        <f t="shared" si="11"/>
        <v>0</v>
      </c>
      <c r="ZR21" s="39">
        <f t="shared" si="11"/>
        <v>0</v>
      </c>
      <c r="ZS21" s="39">
        <f t="shared" si="11"/>
        <v>0</v>
      </c>
      <c r="ZT21" s="39">
        <f t="shared" si="11"/>
        <v>0</v>
      </c>
      <c r="ZU21" s="39">
        <f t="shared" si="11"/>
        <v>0</v>
      </c>
      <c r="ZV21" s="39">
        <f t="shared" si="11"/>
        <v>0</v>
      </c>
      <c r="ZW21" s="39">
        <f t="shared" si="11"/>
        <v>0</v>
      </c>
      <c r="ZX21" s="39">
        <f t="shared" si="11"/>
        <v>0</v>
      </c>
      <c r="ZY21" s="39">
        <f t="shared" si="11"/>
        <v>0</v>
      </c>
      <c r="ZZ21" s="39">
        <f t="shared" si="11"/>
        <v>0</v>
      </c>
      <c r="AAA21" s="39">
        <f t="shared" si="11"/>
        <v>0</v>
      </c>
      <c r="AAB21" s="39">
        <f t="shared" si="11"/>
        <v>0</v>
      </c>
      <c r="AAC21" s="39">
        <f t="shared" si="11"/>
        <v>0</v>
      </c>
      <c r="AAD21" s="39">
        <f t="shared" si="11"/>
        <v>0</v>
      </c>
      <c r="AAE21" s="39">
        <f t="shared" si="11"/>
        <v>0</v>
      </c>
      <c r="AAF21" s="39">
        <f t="shared" si="11"/>
        <v>0</v>
      </c>
      <c r="AAG21" s="39">
        <f t="shared" ref="AAG21:ACR21" si="12">SUM(AAG17:AAG19)</f>
        <v>0</v>
      </c>
      <c r="AAH21" s="39">
        <f t="shared" si="12"/>
        <v>0</v>
      </c>
      <c r="AAI21" s="39">
        <f t="shared" si="12"/>
        <v>0</v>
      </c>
      <c r="AAJ21" s="39">
        <f t="shared" si="12"/>
        <v>0</v>
      </c>
      <c r="AAK21" s="39">
        <f t="shared" si="12"/>
        <v>0</v>
      </c>
      <c r="AAL21" s="39">
        <f t="shared" si="12"/>
        <v>0</v>
      </c>
      <c r="AAM21" s="39">
        <f t="shared" si="12"/>
        <v>0</v>
      </c>
      <c r="AAN21" s="39">
        <f t="shared" si="12"/>
        <v>0</v>
      </c>
      <c r="AAO21" s="39">
        <f t="shared" si="12"/>
        <v>0</v>
      </c>
      <c r="AAP21" s="39">
        <f t="shared" si="12"/>
        <v>0</v>
      </c>
      <c r="AAQ21" s="39">
        <f t="shared" si="12"/>
        <v>0</v>
      </c>
      <c r="AAR21" s="39">
        <f t="shared" si="12"/>
        <v>0</v>
      </c>
      <c r="AAS21" s="39">
        <f t="shared" si="12"/>
        <v>0</v>
      </c>
      <c r="AAT21" s="39">
        <f t="shared" si="12"/>
        <v>0</v>
      </c>
      <c r="AAU21" s="39">
        <f t="shared" si="12"/>
        <v>0</v>
      </c>
      <c r="AAV21" s="39">
        <f t="shared" si="12"/>
        <v>0</v>
      </c>
      <c r="AAW21" s="39">
        <f t="shared" si="12"/>
        <v>0</v>
      </c>
      <c r="AAX21" s="39">
        <f t="shared" si="12"/>
        <v>0</v>
      </c>
      <c r="AAY21" s="39">
        <f t="shared" si="12"/>
        <v>0</v>
      </c>
      <c r="AAZ21" s="39">
        <f t="shared" si="12"/>
        <v>0</v>
      </c>
      <c r="ABA21" s="39">
        <f t="shared" si="12"/>
        <v>0</v>
      </c>
      <c r="ABB21" s="39">
        <f t="shared" si="12"/>
        <v>0</v>
      </c>
      <c r="ABC21" s="39">
        <f t="shared" si="12"/>
        <v>0</v>
      </c>
      <c r="ABD21" s="39">
        <f t="shared" si="12"/>
        <v>0</v>
      </c>
      <c r="ABE21" s="39">
        <f t="shared" si="12"/>
        <v>0</v>
      </c>
      <c r="ABF21" s="39">
        <f t="shared" si="12"/>
        <v>0</v>
      </c>
      <c r="ABG21" s="39">
        <f t="shared" si="12"/>
        <v>0</v>
      </c>
      <c r="ABH21" s="39">
        <f t="shared" si="12"/>
        <v>0</v>
      </c>
      <c r="ABI21" s="39">
        <f t="shared" si="12"/>
        <v>0</v>
      </c>
      <c r="ABJ21" s="39">
        <f t="shared" si="12"/>
        <v>0</v>
      </c>
      <c r="ABK21" s="39">
        <f t="shared" si="12"/>
        <v>0</v>
      </c>
      <c r="ABL21" s="39">
        <f t="shared" si="12"/>
        <v>0</v>
      </c>
      <c r="ABM21" s="39">
        <f t="shared" si="12"/>
        <v>0</v>
      </c>
      <c r="ABN21" s="39">
        <f t="shared" si="12"/>
        <v>0</v>
      </c>
      <c r="ABO21" s="39">
        <f t="shared" si="12"/>
        <v>0</v>
      </c>
      <c r="ABP21" s="39">
        <f t="shared" si="12"/>
        <v>0</v>
      </c>
      <c r="ABQ21" s="39">
        <f t="shared" si="12"/>
        <v>0</v>
      </c>
      <c r="ABR21" s="39">
        <f t="shared" si="12"/>
        <v>0</v>
      </c>
      <c r="ABS21" s="39">
        <f t="shared" si="12"/>
        <v>0</v>
      </c>
      <c r="ABT21" s="39">
        <f t="shared" si="12"/>
        <v>0</v>
      </c>
      <c r="ABU21" s="39">
        <f t="shared" si="12"/>
        <v>0</v>
      </c>
      <c r="ABV21" s="39">
        <f t="shared" si="12"/>
        <v>0</v>
      </c>
      <c r="ABW21" s="39">
        <f t="shared" si="12"/>
        <v>0</v>
      </c>
      <c r="ABX21" s="39">
        <f t="shared" si="12"/>
        <v>0</v>
      </c>
      <c r="ABY21" s="39">
        <f t="shared" si="12"/>
        <v>0</v>
      </c>
      <c r="ABZ21" s="39">
        <f t="shared" si="12"/>
        <v>0</v>
      </c>
      <c r="ACA21" s="39">
        <f t="shared" si="12"/>
        <v>0</v>
      </c>
      <c r="ACB21" s="39">
        <f t="shared" si="12"/>
        <v>0</v>
      </c>
      <c r="ACC21" s="39">
        <f t="shared" si="12"/>
        <v>0</v>
      </c>
      <c r="ACD21" s="39">
        <f t="shared" si="12"/>
        <v>0</v>
      </c>
      <c r="ACE21" s="39">
        <f t="shared" si="12"/>
        <v>0</v>
      </c>
      <c r="ACF21" s="39">
        <f t="shared" si="12"/>
        <v>0</v>
      </c>
      <c r="ACG21" s="39">
        <f t="shared" si="12"/>
        <v>0</v>
      </c>
      <c r="ACH21" s="39">
        <f t="shared" si="12"/>
        <v>0</v>
      </c>
      <c r="ACI21" s="39">
        <f t="shared" si="12"/>
        <v>0</v>
      </c>
      <c r="ACJ21" s="39">
        <f t="shared" si="12"/>
        <v>0</v>
      </c>
      <c r="ACK21" s="39">
        <f t="shared" si="12"/>
        <v>0</v>
      </c>
      <c r="ACL21" s="39">
        <f t="shared" si="12"/>
        <v>0</v>
      </c>
      <c r="ACM21" s="39">
        <f t="shared" si="12"/>
        <v>0</v>
      </c>
      <c r="ACN21" s="39">
        <f t="shared" si="12"/>
        <v>0</v>
      </c>
      <c r="ACO21" s="39">
        <f t="shared" si="12"/>
        <v>0</v>
      </c>
      <c r="ACP21" s="39">
        <f t="shared" si="12"/>
        <v>0</v>
      </c>
      <c r="ACQ21" s="39">
        <f t="shared" si="12"/>
        <v>0</v>
      </c>
      <c r="ACR21" s="39">
        <f t="shared" si="12"/>
        <v>0</v>
      </c>
      <c r="ACS21" s="39">
        <f t="shared" ref="ACS21:AFD21" si="13">SUM(ACS17:ACS19)</f>
        <v>0</v>
      </c>
      <c r="ACT21" s="39">
        <f t="shared" si="13"/>
        <v>0</v>
      </c>
      <c r="ACU21" s="39">
        <f t="shared" si="13"/>
        <v>0</v>
      </c>
      <c r="ACV21" s="39">
        <f t="shared" si="13"/>
        <v>0</v>
      </c>
      <c r="ACW21" s="39">
        <f t="shared" si="13"/>
        <v>0</v>
      </c>
      <c r="ACX21" s="39">
        <f t="shared" si="13"/>
        <v>0</v>
      </c>
      <c r="ACY21" s="39">
        <f t="shared" si="13"/>
        <v>0</v>
      </c>
      <c r="ACZ21" s="39">
        <f t="shared" si="13"/>
        <v>0</v>
      </c>
      <c r="ADA21" s="39">
        <f t="shared" si="13"/>
        <v>0</v>
      </c>
      <c r="ADB21" s="39">
        <f t="shared" si="13"/>
        <v>0</v>
      </c>
      <c r="ADC21" s="39">
        <f t="shared" si="13"/>
        <v>0</v>
      </c>
      <c r="ADD21" s="39">
        <f t="shared" si="13"/>
        <v>0</v>
      </c>
      <c r="ADE21" s="39">
        <f t="shared" si="13"/>
        <v>0</v>
      </c>
      <c r="ADF21" s="39">
        <f t="shared" si="13"/>
        <v>0</v>
      </c>
      <c r="ADG21" s="39">
        <f t="shared" si="13"/>
        <v>0</v>
      </c>
      <c r="ADH21" s="39">
        <f t="shared" si="13"/>
        <v>0</v>
      </c>
      <c r="ADI21" s="39">
        <f t="shared" si="13"/>
        <v>0</v>
      </c>
      <c r="ADJ21" s="39">
        <f t="shared" si="13"/>
        <v>0</v>
      </c>
      <c r="ADK21" s="39">
        <f t="shared" si="13"/>
        <v>0</v>
      </c>
      <c r="ADL21" s="39">
        <f t="shared" si="13"/>
        <v>0</v>
      </c>
      <c r="ADM21" s="39">
        <f t="shared" si="13"/>
        <v>0</v>
      </c>
      <c r="ADN21" s="39">
        <f t="shared" si="13"/>
        <v>0</v>
      </c>
      <c r="ADO21" s="39">
        <f t="shared" si="13"/>
        <v>0</v>
      </c>
      <c r="ADP21" s="39">
        <f t="shared" si="13"/>
        <v>0</v>
      </c>
      <c r="ADQ21" s="39">
        <f t="shared" si="13"/>
        <v>0</v>
      </c>
      <c r="ADR21" s="39">
        <f t="shared" si="13"/>
        <v>0</v>
      </c>
      <c r="ADS21" s="39">
        <f t="shared" si="13"/>
        <v>0</v>
      </c>
      <c r="ADT21" s="39">
        <f t="shared" si="13"/>
        <v>0</v>
      </c>
      <c r="ADU21" s="39">
        <f t="shared" si="13"/>
        <v>0</v>
      </c>
      <c r="ADV21" s="39">
        <f t="shared" si="13"/>
        <v>0</v>
      </c>
      <c r="ADW21" s="39">
        <f t="shared" si="13"/>
        <v>0</v>
      </c>
      <c r="ADX21" s="39">
        <f t="shared" si="13"/>
        <v>0</v>
      </c>
      <c r="ADY21" s="39">
        <f t="shared" si="13"/>
        <v>0</v>
      </c>
      <c r="ADZ21" s="39">
        <f t="shared" si="13"/>
        <v>0</v>
      </c>
      <c r="AEA21" s="39">
        <f t="shared" si="13"/>
        <v>0</v>
      </c>
      <c r="AEB21" s="39">
        <f t="shared" si="13"/>
        <v>0</v>
      </c>
      <c r="AEC21" s="39">
        <f t="shared" si="13"/>
        <v>0</v>
      </c>
      <c r="AED21" s="39">
        <f t="shared" si="13"/>
        <v>0</v>
      </c>
      <c r="AEE21" s="39">
        <f t="shared" si="13"/>
        <v>0</v>
      </c>
      <c r="AEF21" s="39">
        <f t="shared" si="13"/>
        <v>0</v>
      </c>
      <c r="AEG21" s="39">
        <f t="shared" si="13"/>
        <v>0</v>
      </c>
      <c r="AEH21" s="39">
        <f t="shared" si="13"/>
        <v>0</v>
      </c>
      <c r="AEI21" s="39">
        <f t="shared" si="13"/>
        <v>0</v>
      </c>
      <c r="AEJ21" s="39">
        <f t="shared" si="13"/>
        <v>0</v>
      </c>
      <c r="AEK21" s="39">
        <f t="shared" si="13"/>
        <v>0</v>
      </c>
      <c r="AEL21" s="39">
        <f t="shared" si="13"/>
        <v>0</v>
      </c>
      <c r="AEM21" s="39">
        <f t="shared" si="13"/>
        <v>0</v>
      </c>
      <c r="AEN21" s="39">
        <f t="shared" si="13"/>
        <v>0</v>
      </c>
      <c r="AEO21" s="39">
        <f t="shared" si="13"/>
        <v>0</v>
      </c>
      <c r="AEP21" s="39">
        <f t="shared" si="13"/>
        <v>0</v>
      </c>
      <c r="AEQ21" s="39">
        <f t="shared" si="13"/>
        <v>0</v>
      </c>
      <c r="AER21" s="39">
        <f t="shared" si="13"/>
        <v>0</v>
      </c>
      <c r="AES21" s="39">
        <f t="shared" si="13"/>
        <v>0</v>
      </c>
      <c r="AET21" s="39">
        <f t="shared" si="13"/>
        <v>0</v>
      </c>
      <c r="AEU21" s="39">
        <f t="shared" si="13"/>
        <v>0</v>
      </c>
      <c r="AEV21" s="39">
        <f t="shared" si="13"/>
        <v>0</v>
      </c>
      <c r="AEW21" s="39">
        <f t="shared" si="13"/>
        <v>0</v>
      </c>
      <c r="AEX21" s="39">
        <f t="shared" si="13"/>
        <v>0</v>
      </c>
      <c r="AEY21" s="39">
        <f t="shared" si="13"/>
        <v>0</v>
      </c>
      <c r="AEZ21" s="39">
        <f t="shared" si="13"/>
        <v>0</v>
      </c>
      <c r="AFA21" s="39">
        <f t="shared" si="13"/>
        <v>0</v>
      </c>
      <c r="AFB21" s="39">
        <f t="shared" si="13"/>
        <v>0</v>
      </c>
      <c r="AFC21" s="39">
        <f t="shared" si="13"/>
        <v>0</v>
      </c>
      <c r="AFD21" s="39">
        <f t="shared" si="13"/>
        <v>0</v>
      </c>
      <c r="AFE21" s="39">
        <f t="shared" ref="AFE21:AHP21" si="14">SUM(AFE17:AFE19)</f>
        <v>0</v>
      </c>
      <c r="AFF21" s="39">
        <f t="shared" si="14"/>
        <v>0</v>
      </c>
      <c r="AFG21" s="39">
        <f t="shared" si="14"/>
        <v>0</v>
      </c>
      <c r="AFH21" s="39">
        <f t="shared" si="14"/>
        <v>0</v>
      </c>
      <c r="AFI21" s="39">
        <f t="shared" si="14"/>
        <v>0</v>
      </c>
      <c r="AFJ21" s="39">
        <f t="shared" si="14"/>
        <v>0</v>
      </c>
      <c r="AFK21" s="39">
        <f t="shared" si="14"/>
        <v>0</v>
      </c>
      <c r="AFL21" s="39">
        <f t="shared" si="14"/>
        <v>0</v>
      </c>
      <c r="AFM21" s="39">
        <f t="shared" si="14"/>
        <v>0</v>
      </c>
      <c r="AFN21" s="39">
        <f t="shared" si="14"/>
        <v>0</v>
      </c>
      <c r="AFO21" s="39">
        <f t="shared" si="14"/>
        <v>0</v>
      </c>
      <c r="AFP21" s="39">
        <f t="shared" si="14"/>
        <v>0</v>
      </c>
      <c r="AFQ21" s="39">
        <f t="shared" si="14"/>
        <v>0</v>
      </c>
      <c r="AFR21" s="39">
        <f t="shared" si="14"/>
        <v>0</v>
      </c>
      <c r="AFS21" s="39">
        <f t="shared" si="14"/>
        <v>0</v>
      </c>
      <c r="AFT21" s="39">
        <f t="shared" si="14"/>
        <v>0</v>
      </c>
      <c r="AFU21" s="39">
        <f t="shared" si="14"/>
        <v>0</v>
      </c>
      <c r="AFV21" s="39">
        <f t="shared" si="14"/>
        <v>0</v>
      </c>
      <c r="AFW21" s="39">
        <f t="shared" si="14"/>
        <v>0</v>
      </c>
      <c r="AFX21" s="39">
        <f t="shared" si="14"/>
        <v>0</v>
      </c>
      <c r="AFY21" s="39">
        <f t="shared" si="14"/>
        <v>0</v>
      </c>
      <c r="AFZ21" s="39">
        <f t="shared" si="14"/>
        <v>0</v>
      </c>
      <c r="AGA21" s="39">
        <f t="shared" si="14"/>
        <v>0</v>
      </c>
      <c r="AGB21" s="39">
        <f t="shared" si="14"/>
        <v>0</v>
      </c>
      <c r="AGC21" s="39">
        <f t="shared" si="14"/>
        <v>0</v>
      </c>
      <c r="AGD21" s="39">
        <f t="shared" si="14"/>
        <v>0</v>
      </c>
      <c r="AGE21" s="39">
        <f t="shared" si="14"/>
        <v>0</v>
      </c>
      <c r="AGF21" s="39">
        <f t="shared" si="14"/>
        <v>0</v>
      </c>
      <c r="AGG21" s="39">
        <f t="shared" si="14"/>
        <v>0</v>
      </c>
      <c r="AGH21" s="39">
        <f t="shared" si="14"/>
        <v>0</v>
      </c>
      <c r="AGI21" s="39">
        <f t="shared" si="14"/>
        <v>0</v>
      </c>
      <c r="AGJ21" s="39">
        <f t="shared" si="14"/>
        <v>0</v>
      </c>
      <c r="AGK21" s="39">
        <f t="shared" si="14"/>
        <v>0</v>
      </c>
      <c r="AGL21" s="39">
        <f t="shared" si="14"/>
        <v>0</v>
      </c>
      <c r="AGM21" s="39">
        <f t="shared" si="14"/>
        <v>0</v>
      </c>
      <c r="AGN21" s="39">
        <f t="shared" si="14"/>
        <v>0</v>
      </c>
      <c r="AGO21" s="39">
        <f t="shared" si="14"/>
        <v>0</v>
      </c>
      <c r="AGP21" s="39">
        <f t="shared" si="14"/>
        <v>0</v>
      </c>
      <c r="AGQ21" s="39">
        <f t="shared" si="14"/>
        <v>0</v>
      </c>
      <c r="AGR21" s="39">
        <f t="shared" si="14"/>
        <v>0</v>
      </c>
      <c r="AGS21" s="39">
        <f t="shared" si="14"/>
        <v>0</v>
      </c>
      <c r="AGT21" s="39">
        <f t="shared" si="14"/>
        <v>0</v>
      </c>
      <c r="AGU21" s="39">
        <f t="shared" si="14"/>
        <v>0</v>
      </c>
      <c r="AGV21" s="39">
        <f t="shared" si="14"/>
        <v>0</v>
      </c>
      <c r="AGW21" s="39">
        <f t="shared" si="14"/>
        <v>0</v>
      </c>
      <c r="AGX21" s="39">
        <f t="shared" si="14"/>
        <v>0</v>
      </c>
      <c r="AGY21" s="39">
        <f t="shared" si="14"/>
        <v>0</v>
      </c>
      <c r="AGZ21" s="39">
        <f t="shared" si="14"/>
        <v>0</v>
      </c>
      <c r="AHA21" s="39">
        <f t="shared" si="14"/>
        <v>0</v>
      </c>
      <c r="AHB21" s="39">
        <f t="shared" si="14"/>
        <v>0</v>
      </c>
      <c r="AHC21" s="39">
        <f t="shared" si="14"/>
        <v>0</v>
      </c>
      <c r="AHD21" s="39">
        <f t="shared" si="14"/>
        <v>0</v>
      </c>
      <c r="AHE21" s="39">
        <f t="shared" si="14"/>
        <v>0</v>
      </c>
      <c r="AHF21" s="39">
        <f t="shared" si="14"/>
        <v>0</v>
      </c>
      <c r="AHG21" s="39">
        <f t="shared" si="14"/>
        <v>0</v>
      </c>
      <c r="AHH21" s="39">
        <f t="shared" si="14"/>
        <v>0</v>
      </c>
      <c r="AHI21" s="39">
        <f t="shared" si="14"/>
        <v>0</v>
      </c>
      <c r="AHJ21" s="39">
        <f t="shared" si="14"/>
        <v>0</v>
      </c>
      <c r="AHK21" s="39">
        <f t="shared" si="14"/>
        <v>0</v>
      </c>
      <c r="AHL21" s="39">
        <f t="shared" si="14"/>
        <v>0</v>
      </c>
      <c r="AHM21" s="39">
        <f t="shared" si="14"/>
        <v>0</v>
      </c>
      <c r="AHN21" s="39">
        <f t="shared" si="14"/>
        <v>0</v>
      </c>
      <c r="AHO21" s="39">
        <f t="shared" si="14"/>
        <v>0</v>
      </c>
      <c r="AHP21" s="39">
        <f t="shared" si="14"/>
        <v>0</v>
      </c>
      <c r="AHQ21" s="39">
        <f t="shared" ref="AHQ21:AKB21" si="15">SUM(AHQ17:AHQ19)</f>
        <v>0</v>
      </c>
      <c r="AHR21" s="39">
        <f t="shared" si="15"/>
        <v>0</v>
      </c>
      <c r="AHS21" s="39">
        <f t="shared" si="15"/>
        <v>0</v>
      </c>
      <c r="AHT21" s="39">
        <f t="shared" si="15"/>
        <v>0</v>
      </c>
      <c r="AHU21" s="39">
        <f t="shared" si="15"/>
        <v>0</v>
      </c>
      <c r="AHV21" s="39">
        <f t="shared" si="15"/>
        <v>0</v>
      </c>
      <c r="AHW21" s="39">
        <f t="shared" si="15"/>
        <v>0</v>
      </c>
      <c r="AHX21" s="39">
        <f t="shared" si="15"/>
        <v>0</v>
      </c>
      <c r="AHY21" s="39">
        <f t="shared" si="15"/>
        <v>0</v>
      </c>
      <c r="AHZ21" s="39">
        <f t="shared" si="15"/>
        <v>0</v>
      </c>
      <c r="AIA21" s="39">
        <f t="shared" si="15"/>
        <v>0</v>
      </c>
      <c r="AIB21" s="39">
        <f t="shared" si="15"/>
        <v>0</v>
      </c>
      <c r="AIC21" s="39">
        <f t="shared" si="15"/>
        <v>0</v>
      </c>
      <c r="AID21" s="39">
        <f t="shared" si="15"/>
        <v>0</v>
      </c>
      <c r="AIE21" s="39">
        <f t="shared" si="15"/>
        <v>0</v>
      </c>
      <c r="AIF21" s="39">
        <f t="shared" si="15"/>
        <v>0</v>
      </c>
      <c r="AIG21" s="39">
        <f t="shared" si="15"/>
        <v>0</v>
      </c>
      <c r="AIH21" s="39">
        <f t="shared" si="15"/>
        <v>0</v>
      </c>
      <c r="AII21" s="39">
        <f t="shared" si="15"/>
        <v>0</v>
      </c>
      <c r="AIJ21" s="39">
        <f t="shared" si="15"/>
        <v>0</v>
      </c>
      <c r="AIK21" s="39">
        <f t="shared" si="15"/>
        <v>0</v>
      </c>
      <c r="AIL21" s="39">
        <f t="shared" si="15"/>
        <v>0</v>
      </c>
      <c r="AIM21" s="39">
        <f t="shared" si="15"/>
        <v>0</v>
      </c>
      <c r="AIN21" s="39">
        <f t="shared" si="15"/>
        <v>0</v>
      </c>
      <c r="AIO21" s="39">
        <f t="shared" si="15"/>
        <v>0</v>
      </c>
      <c r="AIP21" s="39">
        <f t="shared" si="15"/>
        <v>0</v>
      </c>
      <c r="AIQ21" s="39">
        <f t="shared" si="15"/>
        <v>0</v>
      </c>
      <c r="AIR21" s="39">
        <f t="shared" si="15"/>
        <v>0</v>
      </c>
      <c r="AIS21" s="39">
        <f t="shared" si="15"/>
        <v>0</v>
      </c>
      <c r="AIT21" s="39">
        <f t="shared" si="15"/>
        <v>0</v>
      </c>
      <c r="AIU21" s="39">
        <f t="shared" si="15"/>
        <v>0</v>
      </c>
      <c r="AIV21" s="39">
        <f t="shared" si="15"/>
        <v>0</v>
      </c>
      <c r="AIW21" s="39">
        <f t="shared" si="15"/>
        <v>0</v>
      </c>
      <c r="AIX21" s="39">
        <f t="shared" si="15"/>
        <v>0</v>
      </c>
      <c r="AIY21" s="39">
        <f t="shared" si="15"/>
        <v>0</v>
      </c>
      <c r="AIZ21" s="39">
        <f t="shared" si="15"/>
        <v>0</v>
      </c>
      <c r="AJA21" s="39">
        <f t="shared" si="15"/>
        <v>0</v>
      </c>
      <c r="AJB21" s="39">
        <f t="shared" si="15"/>
        <v>0</v>
      </c>
      <c r="AJC21" s="39">
        <f t="shared" si="15"/>
        <v>0</v>
      </c>
      <c r="AJD21" s="39">
        <f t="shared" si="15"/>
        <v>0</v>
      </c>
      <c r="AJE21" s="39">
        <f t="shared" si="15"/>
        <v>0</v>
      </c>
      <c r="AJF21" s="39">
        <f t="shared" si="15"/>
        <v>0</v>
      </c>
      <c r="AJG21" s="39">
        <f t="shared" si="15"/>
        <v>0</v>
      </c>
      <c r="AJH21" s="39">
        <f t="shared" si="15"/>
        <v>0</v>
      </c>
      <c r="AJI21" s="39">
        <f t="shared" si="15"/>
        <v>0</v>
      </c>
      <c r="AJJ21" s="39">
        <f t="shared" si="15"/>
        <v>0</v>
      </c>
      <c r="AJK21" s="39">
        <f t="shared" si="15"/>
        <v>0</v>
      </c>
      <c r="AJL21" s="39">
        <f t="shared" si="15"/>
        <v>0</v>
      </c>
      <c r="AJM21" s="39">
        <f t="shared" si="15"/>
        <v>0</v>
      </c>
      <c r="AJN21" s="39">
        <f t="shared" si="15"/>
        <v>0</v>
      </c>
      <c r="AJO21" s="39">
        <f t="shared" si="15"/>
        <v>0</v>
      </c>
      <c r="AJP21" s="39">
        <f t="shared" si="15"/>
        <v>0</v>
      </c>
      <c r="AJQ21" s="39">
        <f t="shared" si="15"/>
        <v>0</v>
      </c>
      <c r="AJR21" s="39">
        <f t="shared" si="15"/>
        <v>0</v>
      </c>
      <c r="AJS21" s="39">
        <f t="shared" si="15"/>
        <v>0</v>
      </c>
      <c r="AJT21" s="39">
        <f t="shared" si="15"/>
        <v>0</v>
      </c>
      <c r="AJU21" s="39">
        <f t="shared" si="15"/>
        <v>0</v>
      </c>
      <c r="AJV21" s="39">
        <f t="shared" si="15"/>
        <v>0</v>
      </c>
      <c r="AJW21" s="39">
        <f t="shared" si="15"/>
        <v>0</v>
      </c>
      <c r="AJX21" s="39">
        <f t="shared" si="15"/>
        <v>0</v>
      </c>
      <c r="AJY21" s="39">
        <f t="shared" si="15"/>
        <v>0</v>
      </c>
      <c r="AJZ21" s="39">
        <f t="shared" si="15"/>
        <v>0</v>
      </c>
      <c r="AKA21" s="39">
        <f t="shared" si="15"/>
        <v>0</v>
      </c>
      <c r="AKB21" s="39">
        <f t="shared" si="15"/>
        <v>0</v>
      </c>
      <c r="AKC21" s="39">
        <f t="shared" ref="AKC21:AMN21" si="16">SUM(AKC17:AKC19)</f>
        <v>0</v>
      </c>
      <c r="AKD21" s="39">
        <f t="shared" si="16"/>
        <v>0</v>
      </c>
      <c r="AKE21" s="39">
        <f t="shared" si="16"/>
        <v>0</v>
      </c>
      <c r="AKF21" s="39">
        <f t="shared" si="16"/>
        <v>0</v>
      </c>
      <c r="AKG21" s="39">
        <f t="shared" si="16"/>
        <v>0</v>
      </c>
      <c r="AKH21" s="39">
        <f t="shared" si="16"/>
        <v>0</v>
      </c>
      <c r="AKI21" s="39">
        <f t="shared" si="16"/>
        <v>0</v>
      </c>
      <c r="AKJ21" s="39">
        <f t="shared" si="16"/>
        <v>0</v>
      </c>
      <c r="AKK21" s="39">
        <f t="shared" si="16"/>
        <v>0</v>
      </c>
      <c r="AKL21" s="39">
        <f t="shared" si="16"/>
        <v>0</v>
      </c>
      <c r="AKM21" s="39">
        <f t="shared" si="16"/>
        <v>0</v>
      </c>
      <c r="AKN21" s="39">
        <f t="shared" si="16"/>
        <v>0</v>
      </c>
      <c r="AKO21" s="39">
        <f t="shared" si="16"/>
        <v>0</v>
      </c>
      <c r="AKP21" s="39">
        <f t="shared" si="16"/>
        <v>0</v>
      </c>
      <c r="AKQ21" s="39">
        <f t="shared" si="16"/>
        <v>0</v>
      </c>
      <c r="AKR21" s="39">
        <f t="shared" si="16"/>
        <v>0</v>
      </c>
      <c r="AKS21" s="39">
        <f t="shared" si="16"/>
        <v>0</v>
      </c>
      <c r="AKT21" s="39">
        <f t="shared" si="16"/>
        <v>0</v>
      </c>
      <c r="AKU21" s="39">
        <f t="shared" si="16"/>
        <v>0</v>
      </c>
      <c r="AKV21" s="39">
        <f t="shared" si="16"/>
        <v>0</v>
      </c>
      <c r="AKW21" s="39">
        <f t="shared" si="16"/>
        <v>0</v>
      </c>
      <c r="AKX21" s="39">
        <f t="shared" si="16"/>
        <v>0</v>
      </c>
      <c r="AKY21" s="39">
        <f t="shared" si="16"/>
        <v>0</v>
      </c>
      <c r="AKZ21" s="39">
        <f t="shared" si="16"/>
        <v>0</v>
      </c>
      <c r="ALA21" s="39">
        <f t="shared" si="16"/>
        <v>0</v>
      </c>
      <c r="ALB21" s="39">
        <f t="shared" si="16"/>
        <v>0</v>
      </c>
      <c r="ALC21" s="39">
        <f t="shared" si="16"/>
        <v>0</v>
      </c>
      <c r="ALD21" s="39">
        <f t="shared" si="16"/>
        <v>0</v>
      </c>
      <c r="ALE21" s="39">
        <f t="shared" si="16"/>
        <v>0</v>
      </c>
      <c r="ALF21" s="39">
        <f t="shared" si="16"/>
        <v>0</v>
      </c>
      <c r="ALG21" s="39">
        <f t="shared" si="16"/>
        <v>0</v>
      </c>
      <c r="ALH21" s="39">
        <f t="shared" si="16"/>
        <v>0</v>
      </c>
      <c r="ALI21" s="39">
        <f t="shared" si="16"/>
        <v>0</v>
      </c>
      <c r="ALJ21" s="39">
        <f t="shared" si="16"/>
        <v>0</v>
      </c>
      <c r="ALK21" s="39">
        <f t="shared" si="16"/>
        <v>0</v>
      </c>
      <c r="ALL21" s="39">
        <f t="shared" si="16"/>
        <v>0</v>
      </c>
      <c r="ALM21" s="39">
        <f t="shared" si="16"/>
        <v>0</v>
      </c>
      <c r="ALN21" s="39">
        <f t="shared" si="16"/>
        <v>0</v>
      </c>
      <c r="ALO21" s="39">
        <f t="shared" si="16"/>
        <v>0</v>
      </c>
      <c r="ALP21" s="39">
        <f t="shared" si="16"/>
        <v>0</v>
      </c>
      <c r="ALQ21" s="39">
        <f t="shared" si="16"/>
        <v>0</v>
      </c>
      <c r="ALR21" s="39">
        <f t="shared" si="16"/>
        <v>0</v>
      </c>
      <c r="ALS21" s="39">
        <f t="shared" si="16"/>
        <v>0</v>
      </c>
      <c r="ALT21" s="39">
        <f t="shared" si="16"/>
        <v>0</v>
      </c>
      <c r="ALU21" s="39">
        <f t="shared" si="16"/>
        <v>0</v>
      </c>
      <c r="ALV21" s="39">
        <f t="shared" si="16"/>
        <v>0</v>
      </c>
      <c r="ALW21" s="39">
        <f t="shared" si="16"/>
        <v>0</v>
      </c>
      <c r="ALX21" s="39">
        <f t="shared" si="16"/>
        <v>0</v>
      </c>
      <c r="ALY21" s="39">
        <f t="shared" si="16"/>
        <v>0</v>
      </c>
      <c r="ALZ21" s="39">
        <f t="shared" si="16"/>
        <v>0</v>
      </c>
      <c r="AMA21" s="39">
        <f t="shared" si="16"/>
        <v>0</v>
      </c>
      <c r="AMB21" s="39">
        <f t="shared" si="16"/>
        <v>0</v>
      </c>
      <c r="AMC21" s="39">
        <f t="shared" si="16"/>
        <v>0</v>
      </c>
      <c r="AMD21" s="39">
        <f t="shared" si="16"/>
        <v>0</v>
      </c>
      <c r="AME21" s="39">
        <f t="shared" si="16"/>
        <v>0</v>
      </c>
      <c r="AMF21" s="39">
        <f t="shared" si="16"/>
        <v>0</v>
      </c>
      <c r="AMG21" s="39">
        <f t="shared" si="16"/>
        <v>0</v>
      </c>
      <c r="AMH21" s="39">
        <f t="shared" si="16"/>
        <v>0</v>
      </c>
      <c r="AMI21" s="39">
        <f t="shared" si="16"/>
        <v>0</v>
      </c>
      <c r="AMJ21" s="39">
        <f t="shared" si="16"/>
        <v>0</v>
      </c>
      <c r="AMK21" s="39">
        <f t="shared" si="16"/>
        <v>0</v>
      </c>
      <c r="AML21" s="39">
        <f t="shared" si="16"/>
        <v>0</v>
      </c>
      <c r="AMM21" s="39">
        <f t="shared" si="16"/>
        <v>0</v>
      </c>
      <c r="AMN21" s="39">
        <f t="shared" si="16"/>
        <v>0</v>
      </c>
      <c r="AMO21" s="39">
        <f t="shared" ref="AMO21:AOZ21" si="17">SUM(AMO17:AMO19)</f>
        <v>0</v>
      </c>
      <c r="AMP21" s="39">
        <f t="shared" si="17"/>
        <v>0</v>
      </c>
      <c r="AMQ21" s="39">
        <f t="shared" si="17"/>
        <v>0</v>
      </c>
      <c r="AMR21" s="39">
        <f t="shared" si="17"/>
        <v>0</v>
      </c>
      <c r="AMS21" s="39">
        <f t="shared" si="17"/>
        <v>0</v>
      </c>
      <c r="AMT21" s="39">
        <f t="shared" si="17"/>
        <v>0</v>
      </c>
      <c r="AMU21" s="39">
        <f t="shared" si="17"/>
        <v>0</v>
      </c>
      <c r="AMV21" s="39">
        <f t="shared" si="17"/>
        <v>0</v>
      </c>
      <c r="AMW21" s="39">
        <f t="shared" si="17"/>
        <v>0</v>
      </c>
      <c r="AMX21" s="39">
        <f t="shared" si="17"/>
        <v>0</v>
      </c>
      <c r="AMY21" s="39">
        <f t="shared" si="17"/>
        <v>0</v>
      </c>
      <c r="AMZ21" s="39">
        <f t="shared" si="17"/>
        <v>0</v>
      </c>
      <c r="ANA21" s="39">
        <f t="shared" si="17"/>
        <v>0</v>
      </c>
      <c r="ANB21" s="39">
        <f t="shared" si="17"/>
        <v>0</v>
      </c>
      <c r="ANC21" s="39">
        <f t="shared" si="17"/>
        <v>0</v>
      </c>
      <c r="AND21" s="39">
        <f t="shared" si="17"/>
        <v>0</v>
      </c>
      <c r="ANE21" s="39">
        <f t="shared" si="17"/>
        <v>0</v>
      </c>
      <c r="ANF21" s="39">
        <f t="shared" si="17"/>
        <v>0</v>
      </c>
      <c r="ANG21" s="39">
        <f t="shared" si="17"/>
        <v>0</v>
      </c>
      <c r="ANH21" s="39">
        <f t="shared" si="17"/>
        <v>0</v>
      </c>
      <c r="ANI21" s="39">
        <f t="shared" si="17"/>
        <v>0</v>
      </c>
      <c r="ANJ21" s="39">
        <f t="shared" si="17"/>
        <v>0</v>
      </c>
      <c r="ANK21" s="39">
        <f t="shared" si="17"/>
        <v>0</v>
      </c>
      <c r="ANL21" s="39">
        <f t="shared" si="17"/>
        <v>0</v>
      </c>
      <c r="ANM21" s="39">
        <f t="shared" si="17"/>
        <v>0</v>
      </c>
      <c r="ANN21" s="39">
        <f t="shared" si="17"/>
        <v>0</v>
      </c>
      <c r="ANO21" s="39">
        <f t="shared" si="17"/>
        <v>0</v>
      </c>
      <c r="ANP21" s="39">
        <f t="shared" si="17"/>
        <v>0</v>
      </c>
      <c r="ANQ21" s="39">
        <f t="shared" si="17"/>
        <v>0</v>
      </c>
      <c r="ANR21" s="39">
        <f t="shared" si="17"/>
        <v>0</v>
      </c>
      <c r="ANS21" s="39">
        <f t="shared" si="17"/>
        <v>0</v>
      </c>
      <c r="ANT21" s="39">
        <f t="shared" si="17"/>
        <v>0</v>
      </c>
      <c r="ANU21" s="39">
        <f t="shared" si="17"/>
        <v>0</v>
      </c>
      <c r="ANV21" s="39">
        <f t="shared" si="17"/>
        <v>0</v>
      </c>
      <c r="ANW21" s="39">
        <f t="shared" si="17"/>
        <v>0</v>
      </c>
      <c r="ANX21" s="39">
        <f t="shared" si="17"/>
        <v>0</v>
      </c>
      <c r="ANY21" s="39">
        <f t="shared" si="17"/>
        <v>0</v>
      </c>
      <c r="ANZ21" s="39">
        <f t="shared" si="17"/>
        <v>0</v>
      </c>
      <c r="AOA21" s="39">
        <f t="shared" si="17"/>
        <v>0</v>
      </c>
      <c r="AOB21" s="39">
        <f t="shared" si="17"/>
        <v>0</v>
      </c>
      <c r="AOC21" s="39">
        <f t="shared" si="17"/>
        <v>0</v>
      </c>
      <c r="AOD21" s="39">
        <f t="shared" si="17"/>
        <v>0</v>
      </c>
      <c r="AOE21" s="39">
        <f t="shared" si="17"/>
        <v>0</v>
      </c>
      <c r="AOF21" s="39">
        <f t="shared" si="17"/>
        <v>0</v>
      </c>
      <c r="AOG21" s="39">
        <f t="shared" si="17"/>
        <v>0</v>
      </c>
      <c r="AOH21" s="39">
        <f t="shared" si="17"/>
        <v>0</v>
      </c>
      <c r="AOI21" s="39">
        <f t="shared" si="17"/>
        <v>0</v>
      </c>
      <c r="AOJ21" s="39">
        <f t="shared" si="17"/>
        <v>0</v>
      </c>
      <c r="AOK21" s="39">
        <f t="shared" si="17"/>
        <v>0</v>
      </c>
      <c r="AOL21" s="39">
        <f t="shared" si="17"/>
        <v>0</v>
      </c>
      <c r="AOM21" s="39">
        <f t="shared" si="17"/>
        <v>0</v>
      </c>
      <c r="AON21" s="39">
        <f t="shared" si="17"/>
        <v>0</v>
      </c>
      <c r="AOO21" s="39">
        <f t="shared" si="17"/>
        <v>0</v>
      </c>
      <c r="AOP21" s="39">
        <f t="shared" si="17"/>
        <v>0</v>
      </c>
      <c r="AOQ21" s="39">
        <f t="shared" si="17"/>
        <v>0</v>
      </c>
      <c r="AOR21" s="39">
        <f t="shared" si="17"/>
        <v>0</v>
      </c>
      <c r="AOS21" s="39">
        <f t="shared" si="17"/>
        <v>0</v>
      </c>
      <c r="AOT21" s="39">
        <f t="shared" si="17"/>
        <v>0</v>
      </c>
      <c r="AOU21" s="39">
        <f t="shared" si="17"/>
        <v>0</v>
      </c>
      <c r="AOV21" s="39">
        <f t="shared" si="17"/>
        <v>0</v>
      </c>
      <c r="AOW21" s="39">
        <f t="shared" si="17"/>
        <v>0</v>
      </c>
      <c r="AOX21" s="39">
        <f t="shared" si="17"/>
        <v>0</v>
      </c>
      <c r="AOY21" s="39">
        <f t="shared" si="17"/>
        <v>0</v>
      </c>
      <c r="AOZ21" s="39">
        <f t="shared" si="17"/>
        <v>0</v>
      </c>
      <c r="APA21" s="39">
        <f t="shared" ref="APA21:ARL21" si="18">SUM(APA17:APA19)</f>
        <v>0</v>
      </c>
      <c r="APB21" s="39">
        <f t="shared" si="18"/>
        <v>0</v>
      </c>
      <c r="APC21" s="39">
        <f t="shared" si="18"/>
        <v>0</v>
      </c>
      <c r="APD21" s="39">
        <f t="shared" si="18"/>
        <v>0</v>
      </c>
      <c r="APE21" s="39">
        <f t="shared" si="18"/>
        <v>0</v>
      </c>
      <c r="APF21" s="39">
        <f t="shared" si="18"/>
        <v>0</v>
      </c>
      <c r="APG21" s="39">
        <f t="shared" si="18"/>
        <v>0</v>
      </c>
      <c r="APH21" s="39">
        <f t="shared" si="18"/>
        <v>0</v>
      </c>
      <c r="API21" s="39">
        <f t="shared" si="18"/>
        <v>0</v>
      </c>
      <c r="APJ21" s="39">
        <f t="shared" si="18"/>
        <v>0</v>
      </c>
      <c r="APK21" s="39">
        <f t="shared" si="18"/>
        <v>0</v>
      </c>
      <c r="APL21" s="39">
        <f t="shared" si="18"/>
        <v>0</v>
      </c>
      <c r="APM21" s="39">
        <f t="shared" si="18"/>
        <v>0</v>
      </c>
      <c r="APN21" s="39">
        <f t="shared" si="18"/>
        <v>0</v>
      </c>
      <c r="APO21" s="39">
        <f t="shared" si="18"/>
        <v>0</v>
      </c>
      <c r="APP21" s="39">
        <f t="shared" si="18"/>
        <v>0</v>
      </c>
      <c r="APQ21" s="39">
        <f t="shared" si="18"/>
        <v>0</v>
      </c>
      <c r="APR21" s="39">
        <f t="shared" si="18"/>
        <v>0</v>
      </c>
      <c r="APS21" s="39">
        <f t="shared" si="18"/>
        <v>0</v>
      </c>
      <c r="APT21" s="39">
        <f t="shared" si="18"/>
        <v>0</v>
      </c>
      <c r="APU21" s="39">
        <f t="shared" si="18"/>
        <v>0</v>
      </c>
      <c r="APV21" s="39">
        <f t="shared" si="18"/>
        <v>0</v>
      </c>
      <c r="APW21" s="39">
        <f t="shared" si="18"/>
        <v>0</v>
      </c>
      <c r="APX21" s="39">
        <f t="shared" si="18"/>
        <v>0</v>
      </c>
      <c r="APY21" s="39">
        <f t="shared" si="18"/>
        <v>0</v>
      </c>
      <c r="APZ21" s="39">
        <f t="shared" si="18"/>
        <v>0</v>
      </c>
      <c r="AQA21" s="39">
        <f t="shared" si="18"/>
        <v>0</v>
      </c>
      <c r="AQB21" s="39">
        <f t="shared" si="18"/>
        <v>0</v>
      </c>
      <c r="AQC21" s="39">
        <f t="shared" si="18"/>
        <v>0</v>
      </c>
      <c r="AQD21" s="39">
        <f t="shared" si="18"/>
        <v>0</v>
      </c>
      <c r="AQE21" s="39">
        <f t="shared" si="18"/>
        <v>0</v>
      </c>
      <c r="AQF21" s="39">
        <f t="shared" si="18"/>
        <v>0</v>
      </c>
      <c r="AQG21" s="39">
        <f t="shared" si="18"/>
        <v>0</v>
      </c>
      <c r="AQH21" s="39">
        <f t="shared" si="18"/>
        <v>0</v>
      </c>
      <c r="AQI21" s="39">
        <f t="shared" si="18"/>
        <v>0</v>
      </c>
      <c r="AQJ21" s="39">
        <f t="shared" si="18"/>
        <v>0</v>
      </c>
      <c r="AQK21" s="39">
        <f t="shared" si="18"/>
        <v>0</v>
      </c>
      <c r="AQL21" s="39">
        <f t="shared" si="18"/>
        <v>0</v>
      </c>
      <c r="AQM21" s="39">
        <f t="shared" si="18"/>
        <v>0</v>
      </c>
      <c r="AQN21" s="39">
        <f t="shared" si="18"/>
        <v>0</v>
      </c>
      <c r="AQO21" s="39">
        <f t="shared" si="18"/>
        <v>0</v>
      </c>
      <c r="AQP21" s="39">
        <f t="shared" si="18"/>
        <v>0</v>
      </c>
      <c r="AQQ21" s="39">
        <f t="shared" si="18"/>
        <v>0</v>
      </c>
      <c r="AQR21" s="39">
        <f t="shared" si="18"/>
        <v>0</v>
      </c>
      <c r="AQS21" s="39">
        <f t="shared" si="18"/>
        <v>0</v>
      </c>
      <c r="AQT21" s="39">
        <f t="shared" si="18"/>
        <v>0</v>
      </c>
      <c r="AQU21" s="39">
        <f t="shared" si="18"/>
        <v>0</v>
      </c>
      <c r="AQV21" s="39">
        <f t="shared" si="18"/>
        <v>0</v>
      </c>
      <c r="AQW21" s="39">
        <f t="shared" si="18"/>
        <v>0</v>
      </c>
      <c r="AQX21" s="39">
        <f t="shared" si="18"/>
        <v>0</v>
      </c>
      <c r="AQY21" s="39">
        <f t="shared" si="18"/>
        <v>0</v>
      </c>
      <c r="AQZ21" s="39">
        <f t="shared" si="18"/>
        <v>0</v>
      </c>
      <c r="ARA21" s="39">
        <f t="shared" si="18"/>
        <v>0</v>
      </c>
      <c r="ARB21" s="39">
        <f t="shared" si="18"/>
        <v>0</v>
      </c>
      <c r="ARC21" s="39">
        <f t="shared" si="18"/>
        <v>0</v>
      </c>
      <c r="ARD21" s="39">
        <f t="shared" si="18"/>
        <v>0</v>
      </c>
      <c r="ARE21" s="39">
        <f t="shared" si="18"/>
        <v>0</v>
      </c>
      <c r="ARF21" s="39">
        <f t="shared" si="18"/>
        <v>0</v>
      </c>
      <c r="ARG21" s="39">
        <f t="shared" si="18"/>
        <v>0</v>
      </c>
      <c r="ARH21" s="39">
        <f t="shared" si="18"/>
        <v>0</v>
      </c>
      <c r="ARI21" s="39">
        <f t="shared" si="18"/>
        <v>0</v>
      </c>
      <c r="ARJ21" s="39">
        <f t="shared" si="18"/>
        <v>0</v>
      </c>
      <c r="ARK21" s="39">
        <f t="shared" si="18"/>
        <v>0</v>
      </c>
      <c r="ARL21" s="39">
        <f t="shared" si="18"/>
        <v>0</v>
      </c>
      <c r="ARM21" s="39">
        <f t="shared" ref="ARM21:ATX21" si="19">SUM(ARM17:ARM19)</f>
        <v>0</v>
      </c>
      <c r="ARN21" s="39">
        <f t="shared" si="19"/>
        <v>0</v>
      </c>
      <c r="ARO21" s="39">
        <f t="shared" si="19"/>
        <v>0</v>
      </c>
      <c r="ARP21" s="39">
        <f t="shared" si="19"/>
        <v>0</v>
      </c>
      <c r="ARQ21" s="39">
        <f t="shared" si="19"/>
        <v>0</v>
      </c>
      <c r="ARR21" s="39">
        <f t="shared" si="19"/>
        <v>0</v>
      </c>
      <c r="ARS21" s="39">
        <f t="shared" si="19"/>
        <v>0</v>
      </c>
      <c r="ART21" s="39">
        <f t="shared" si="19"/>
        <v>0</v>
      </c>
      <c r="ARU21" s="39">
        <f t="shared" si="19"/>
        <v>0</v>
      </c>
      <c r="ARV21" s="39">
        <f t="shared" si="19"/>
        <v>0</v>
      </c>
      <c r="ARW21" s="39">
        <f t="shared" si="19"/>
        <v>0</v>
      </c>
      <c r="ARX21" s="39">
        <f t="shared" si="19"/>
        <v>0</v>
      </c>
      <c r="ARY21" s="39">
        <f t="shared" si="19"/>
        <v>0</v>
      </c>
      <c r="ARZ21" s="39">
        <f t="shared" si="19"/>
        <v>0</v>
      </c>
      <c r="ASA21" s="39">
        <f t="shared" si="19"/>
        <v>0</v>
      </c>
      <c r="ASB21" s="39">
        <f t="shared" si="19"/>
        <v>0</v>
      </c>
      <c r="ASC21" s="39">
        <f t="shared" si="19"/>
        <v>0</v>
      </c>
      <c r="ASD21" s="39">
        <f t="shared" si="19"/>
        <v>0</v>
      </c>
      <c r="ASE21" s="39">
        <f t="shared" si="19"/>
        <v>0</v>
      </c>
      <c r="ASF21" s="39">
        <f t="shared" si="19"/>
        <v>0</v>
      </c>
      <c r="ASG21" s="39">
        <f t="shared" si="19"/>
        <v>0</v>
      </c>
      <c r="ASH21" s="39">
        <f t="shared" si="19"/>
        <v>0</v>
      </c>
      <c r="ASI21" s="39">
        <f t="shared" si="19"/>
        <v>0</v>
      </c>
      <c r="ASJ21" s="39">
        <f t="shared" si="19"/>
        <v>0</v>
      </c>
      <c r="ASK21" s="39">
        <f t="shared" si="19"/>
        <v>0</v>
      </c>
      <c r="ASL21" s="39">
        <f t="shared" si="19"/>
        <v>0</v>
      </c>
      <c r="ASM21" s="39">
        <f t="shared" si="19"/>
        <v>0</v>
      </c>
      <c r="ASN21" s="39">
        <f t="shared" si="19"/>
        <v>0</v>
      </c>
      <c r="ASO21" s="39">
        <f t="shared" si="19"/>
        <v>0</v>
      </c>
      <c r="ASP21" s="39">
        <f t="shared" si="19"/>
        <v>0</v>
      </c>
      <c r="ASQ21" s="39">
        <f t="shared" si="19"/>
        <v>0</v>
      </c>
      <c r="ASR21" s="39">
        <f t="shared" si="19"/>
        <v>0</v>
      </c>
      <c r="ASS21" s="39">
        <f t="shared" si="19"/>
        <v>0</v>
      </c>
      <c r="AST21" s="39">
        <f t="shared" si="19"/>
        <v>0</v>
      </c>
      <c r="ASU21" s="39">
        <f t="shared" si="19"/>
        <v>0</v>
      </c>
      <c r="ASV21" s="39">
        <f t="shared" si="19"/>
        <v>0</v>
      </c>
      <c r="ASW21" s="39">
        <f t="shared" si="19"/>
        <v>0</v>
      </c>
      <c r="ASX21" s="39">
        <f t="shared" si="19"/>
        <v>0</v>
      </c>
      <c r="ASY21" s="39">
        <f t="shared" si="19"/>
        <v>0</v>
      </c>
      <c r="ASZ21" s="39">
        <f t="shared" si="19"/>
        <v>0</v>
      </c>
      <c r="ATA21" s="39">
        <f t="shared" si="19"/>
        <v>0</v>
      </c>
      <c r="ATB21" s="39">
        <f t="shared" si="19"/>
        <v>0</v>
      </c>
      <c r="ATC21" s="39">
        <f t="shared" si="19"/>
        <v>0</v>
      </c>
      <c r="ATD21" s="39">
        <f t="shared" si="19"/>
        <v>0</v>
      </c>
      <c r="ATE21" s="39">
        <f t="shared" si="19"/>
        <v>0</v>
      </c>
      <c r="ATF21" s="39">
        <f t="shared" si="19"/>
        <v>0</v>
      </c>
      <c r="ATG21" s="39">
        <f t="shared" si="19"/>
        <v>0</v>
      </c>
      <c r="ATH21" s="39">
        <f t="shared" si="19"/>
        <v>0</v>
      </c>
      <c r="ATI21" s="39">
        <f t="shared" si="19"/>
        <v>0</v>
      </c>
      <c r="ATJ21" s="39">
        <f t="shared" si="19"/>
        <v>0</v>
      </c>
      <c r="ATK21" s="39">
        <f t="shared" si="19"/>
        <v>0</v>
      </c>
      <c r="ATL21" s="39">
        <f t="shared" si="19"/>
        <v>0</v>
      </c>
      <c r="ATM21" s="39">
        <f t="shared" si="19"/>
        <v>0</v>
      </c>
      <c r="ATN21" s="39">
        <f t="shared" si="19"/>
        <v>0</v>
      </c>
      <c r="ATO21" s="39">
        <f t="shared" si="19"/>
        <v>0</v>
      </c>
      <c r="ATP21" s="39">
        <f t="shared" si="19"/>
        <v>0</v>
      </c>
      <c r="ATQ21" s="39">
        <f t="shared" si="19"/>
        <v>0</v>
      </c>
      <c r="ATR21" s="39">
        <f t="shared" si="19"/>
        <v>0</v>
      </c>
      <c r="ATS21" s="39">
        <f t="shared" si="19"/>
        <v>0</v>
      </c>
      <c r="ATT21" s="39">
        <f t="shared" si="19"/>
        <v>0</v>
      </c>
      <c r="ATU21" s="39">
        <f t="shared" si="19"/>
        <v>0</v>
      </c>
      <c r="ATV21" s="39">
        <f t="shared" si="19"/>
        <v>0</v>
      </c>
      <c r="ATW21" s="39">
        <f t="shared" si="19"/>
        <v>0</v>
      </c>
      <c r="ATX21" s="39">
        <f t="shared" si="19"/>
        <v>0</v>
      </c>
      <c r="ATY21" s="39">
        <f t="shared" ref="ATY21:AWJ21" si="20">SUM(ATY17:ATY19)</f>
        <v>0</v>
      </c>
      <c r="ATZ21" s="39">
        <f t="shared" si="20"/>
        <v>0</v>
      </c>
      <c r="AUA21" s="39">
        <f t="shared" si="20"/>
        <v>0</v>
      </c>
      <c r="AUB21" s="39">
        <f t="shared" si="20"/>
        <v>0</v>
      </c>
      <c r="AUC21" s="39">
        <f t="shared" si="20"/>
        <v>0</v>
      </c>
      <c r="AUD21" s="39">
        <f t="shared" si="20"/>
        <v>0</v>
      </c>
      <c r="AUE21" s="39">
        <f t="shared" si="20"/>
        <v>0</v>
      </c>
      <c r="AUF21" s="39">
        <f t="shared" si="20"/>
        <v>0</v>
      </c>
      <c r="AUG21" s="39">
        <f t="shared" si="20"/>
        <v>0</v>
      </c>
      <c r="AUH21" s="39">
        <f t="shared" si="20"/>
        <v>0</v>
      </c>
      <c r="AUI21" s="39">
        <f t="shared" si="20"/>
        <v>0</v>
      </c>
      <c r="AUJ21" s="39">
        <f t="shared" si="20"/>
        <v>0</v>
      </c>
      <c r="AUK21" s="39">
        <f t="shared" si="20"/>
        <v>0</v>
      </c>
      <c r="AUL21" s="39">
        <f t="shared" si="20"/>
        <v>0</v>
      </c>
      <c r="AUM21" s="39">
        <f t="shared" si="20"/>
        <v>0</v>
      </c>
      <c r="AUN21" s="39">
        <f t="shared" si="20"/>
        <v>0</v>
      </c>
      <c r="AUO21" s="39">
        <f t="shared" si="20"/>
        <v>0</v>
      </c>
      <c r="AUP21" s="39">
        <f t="shared" si="20"/>
        <v>0</v>
      </c>
      <c r="AUQ21" s="39">
        <f t="shared" si="20"/>
        <v>0</v>
      </c>
      <c r="AUR21" s="39">
        <f t="shared" si="20"/>
        <v>0</v>
      </c>
      <c r="AUS21" s="39">
        <f t="shared" si="20"/>
        <v>0</v>
      </c>
      <c r="AUT21" s="39">
        <f t="shared" si="20"/>
        <v>0</v>
      </c>
      <c r="AUU21" s="39">
        <f t="shared" si="20"/>
        <v>0</v>
      </c>
      <c r="AUV21" s="39">
        <f t="shared" si="20"/>
        <v>0</v>
      </c>
      <c r="AUW21" s="39">
        <f t="shared" si="20"/>
        <v>0</v>
      </c>
      <c r="AUX21" s="39">
        <f t="shared" si="20"/>
        <v>0</v>
      </c>
      <c r="AUY21" s="39">
        <f t="shared" si="20"/>
        <v>0</v>
      </c>
      <c r="AUZ21" s="39">
        <f t="shared" si="20"/>
        <v>0</v>
      </c>
      <c r="AVA21" s="39">
        <f t="shared" si="20"/>
        <v>0</v>
      </c>
      <c r="AVB21" s="39">
        <f t="shared" si="20"/>
        <v>0</v>
      </c>
      <c r="AVC21" s="39">
        <f t="shared" si="20"/>
        <v>0</v>
      </c>
      <c r="AVD21" s="39">
        <f t="shared" si="20"/>
        <v>0</v>
      </c>
      <c r="AVE21" s="39">
        <f t="shared" si="20"/>
        <v>0</v>
      </c>
      <c r="AVF21" s="39">
        <f t="shared" si="20"/>
        <v>0</v>
      </c>
      <c r="AVG21" s="39">
        <f t="shared" si="20"/>
        <v>0</v>
      </c>
      <c r="AVH21" s="39">
        <f t="shared" si="20"/>
        <v>0</v>
      </c>
      <c r="AVI21" s="39">
        <f t="shared" si="20"/>
        <v>0</v>
      </c>
      <c r="AVJ21" s="39">
        <f t="shared" si="20"/>
        <v>0</v>
      </c>
      <c r="AVK21" s="39">
        <f t="shared" si="20"/>
        <v>0</v>
      </c>
      <c r="AVL21" s="39">
        <f t="shared" si="20"/>
        <v>0</v>
      </c>
      <c r="AVM21" s="39">
        <f t="shared" si="20"/>
        <v>0</v>
      </c>
      <c r="AVN21" s="39">
        <f t="shared" si="20"/>
        <v>0</v>
      </c>
      <c r="AVO21" s="39">
        <f t="shared" si="20"/>
        <v>0</v>
      </c>
      <c r="AVP21" s="39">
        <f t="shared" si="20"/>
        <v>0</v>
      </c>
      <c r="AVQ21" s="39">
        <f t="shared" si="20"/>
        <v>0</v>
      </c>
      <c r="AVR21" s="39">
        <f t="shared" si="20"/>
        <v>0</v>
      </c>
      <c r="AVS21" s="39">
        <f t="shared" si="20"/>
        <v>0</v>
      </c>
      <c r="AVT21" s="39">
        <f t="shared" si="20"/>
        <v>0</v>
      </c>
      <c r="AVU21" s="39">
        <f t="shared" si="20"/>
        <v>0</v>
      </c>
      <c r="AVV21" s="39">
        <f t="shared" si="20"/>
        <v>0</v>
      </c>
      <c r="AVW21" s="39">
        <f t="shared" si="20"/>
        <v>0</v>
      </c>
      <c r="AVX21" s="39">
        <f t="shared" si="20"/>
        <v>0</v>
      </c>
      <c r="AVY21" s="39">
        <f t="shared" si="20"/>
        <v>0</v>
      </c>
      <c r="AVZ21" s="39">
        <f t="shared" si="20"/>
        <v>0</v>
      </c>
      <c r="AWA21" s="39">
        <f t="shared" si="20"/>
        <v>0</v>
      </c>
      <c r="AWB21" s="39">
        <f t="shared" si="20"/>
        <v>0</v>
      </c>
      <c r="AWC21" s="39">
        <f t="shared" si="20"/>
        <v>0</v>
      </c>
      <c r="AWD21" s="39">
        <f t="shared" si="20"/>
        <v>0</v>
      </c>
      <c r="AWE21" s="39">
        <f t="shared" si="20"/>
        <v>0</v>
      </c>
      <c r="AWF21" s="39">
        <f t="shared" si="20"/>
        <v>0</v>
      </c>
      <c r="AWG21" s="39">
        <f t="shared" si="20"/>
        <v>0</v>
      </c>
      <c r="AWH21" s="39">
        <f t="shared" si="20"/>
        <v>0</v>
      </c>
      <c r="AWI21" s="39">
        <f t="shared" si="20"/>
        <v>0</v>
      </c>
      <c r="AWJ21" s="39">
        <f t="shared" si="20"/>
        <v>0</v>
      </c>
      <c r="AWK21" s="39">
        <f t="shared" ref="AWK21:AYV21" si="21">SUM(AWK17:AWK19)</f>
        <v>0</v>
      </c>
      <c r="AWL21" s="39">
        <f t="shared" si="21"/>
        <v>0</v>
      </c>
      <c r="AWM21" s="39">
        <f t="shared" si="21"/>
        <v>0</v>
      </c>
      <c r="AWN21" s="39">
        <f t="shared" si="21"/>
        <v>0</v>
      </c>
      <c r="AWO21" s="39">
        <f t="shared" si="21"/>
        <v>0</v>
      </c>
      <c r="AWP21" s="39">
        <f t="shared" si="21"/>
        <v>0</v>
      </c>
      <c r="AWQ21" s="39">
        <f t="shared" si="21"/>
        <v>0</v>
      </c>
      <c r="AWR21" s="39">
        <f t="shared" si="21"/>
        <v>0</v>
      </c>
      <c r="AWS21" s="39">
        <f t="shared" si="21"/>
        <v>0</v>
      </c>
      <c r="AWT21" s="39">
        <f t="shared" si="21"/>
        <v>0</v>
      </c>
      <c r="AWU21" s="39">
        <f t="shared" si="21"/>
        <v>0</v>
      </c>
      <c r="AWV21" s="39">
        <f t="shared" si="21"/>
        <v>0</v>
      </c>
      <c r="AWW21" s="39">
        <f t="shared" si="21"/>
        <v>0</v>
      </c>
      <c r="AWX21" s="39">
        <f t="shared" si="21"/>
        <v>0</v>
      </c>
      <c r="AWY21" s="39">
        <f t="shared" si="21"/>
        <v>0</v>
      </c>
      <c r="AWZ21" s="39">
        <f t="shared" si="21"/>
        <v>0</v>
      </c>
      <c r="AXA21" s="39">
        <f t="shared" si="21"/>
        <v>0</v>
      </c>
      <c r="AXB21" s="39">
        <f t="shared" si="21"/>
        <v>0</v>
      </c>
      <c r="AXC21" s="39">
        <f t="shared" si="21"/>
        <v>0</v>
      </c>
      <c r="AXD21" s="39">
        <f t="shared" si="21"/>
        <v>0</v>
      </c>
      <c r="AXE21" s="39">
        <f t="shared" si="21"/>
        <v>0</v>
      </c>
      <c r="AXF21" s="39">
        <f t="shared" si="21"/>
        <v>0</v>
      </c>
      <c r="AXG21" s="39">
        <f t="shared" si="21"/>
        <v>0</v>
      </c>
      <c r="AXH21" s="39">
        <f t="shared" si="21"/>
        <v>0</v>
      </c>
      <c r="AXI21" s="39">
        <f t="shared" si="21"/>
        <v>0</v>
      </c>
      <c r="AXJ21" s="39">
        <f t="shared" si="21"/>
        <v>0</v>
      </c>
      <c r="AXK21" s="39">
        <f t="shared" si="21"/>
        <v>0</v>
      </c>
      <c r="AXL21" s="39">
        <f t="shared" si="21"/>
        <v>0</v>
      </c>
      <c r="AXM21" s="39">
        <f t="shared" si="21"/>
        <v>0</v>
      </c>
      <c r="AXN21" s="39">
        <f t="shared" si="21"/>
        <v>0</v>
      </c>
      <c r="AXO21" s="39">
        <f t="shared" si="21"/>
        <v>0</v>
      </c>
      <c r="AXP21" s="39">
        <f t="shared" si="21"/>
        <v>0</v>
      </c>
      <c r="AXQ21" s="39">
        <f t="shared" si="21"/>
        <v>0</v>
      </c>
      <c r="AXR21" s="39">
        <f t="shared" si="21"/>
        <v>0</v>
      </c>
      <c r="AXS21" s="39">
        <f t="shared" si="21"/>
        <v>0</v>
      </c>
      <c r="AXT21" s="39">
        <f t="shared" si="21"/>
        <v>0</v>
      </c>
      <c r="AXU21" s="39">
        <f t="shared" si="21"/>
        <v>0</v>
      </c>
      <c r="AXV21" s="39">
        <f t="shared" si="21"/>
        <v>0</v>
      </c>
      <c r="AXW21" s="39">
        <f t="shared" si="21"/>
        <v>0</v>
      </c>
      <c r="AXX21" s="39">
        <f t="shared" si="21"/>
        <v>0</v>
      </c>
      <c r="AXY21" s="39">
        <f t="shared" si="21"/>
        <v>0</v>
      </c>
      <c r="AXZ21" s="39">
        <f t="shared" si="21"/>
        <v>0</v>
      </c>
      <c r="AYA21" s="39">
        <f t="shared" si="21"/>
        <v>0</v>
      </c>
      <c r="AYB21" s="39">
        <f t="shared" si="21"/>
        <v>0</v>
      </c>
      <c r="AYC21" s="39">
        <f t="shared" si="21"/>
        <v>0</v>
      </c>
      <c r="AYD21" s="39">
        <f t="shared" si="21"/>
        <v>0</v>
      </c>
      <c r="AYE21" s="39">
        <f t="shared" si="21"/>
        <v>0</v>
      </c>
      <c r="AYF21" s="39">
        <f t="shared" si="21"/>
        <v>0</v>
      </c>
      <c r="AYG21" s="39">
        <f t="shared" si="21"/>
        <v>0</v>
      </c>
      <c r="AYH21" s="39">
        <f t="shared" si="21"/>
        <v>0</v>
      </c>
      <c r="AYI21" s="39">
        <f t="shared" si="21"/>
        <v>0</v>
      </c>
      <c r="AYJ21" s="39">
        <f t="shared" si="21"/>
        <v>0</v>
      </c>
      <c r="AYK21" s="39">
        <f t="shared" si="21"/>
        <v>0</v>
      </c>
      <c r="AYL21" s="39">
        <f t="shared" si="21"/>
        <v>0</v>
      </c>
      <c r="AYM21" s="39">
        <f t="shared" si="21"/>
        <v>0</v>
      </c>
      <c r="AYN21" s="39">
        <f t="shared" si="21"/>
        <v>0</v>
      </c>
      <c r="AYO21" s="39">
        <f t="shared" si="21"/>
        <v>0</v>
      </c>
      <c r="AYP21" s="39">
        <f t="shared" si="21"/>
        <v>0</v>
      </c>
      <c r="AYQ21" s="39">
        <f t="shared" si="21"/>
        <v>0</v>
      </c>
      <c r="AYR21" s="39">
        <f t="shared" si="21"/>
        <v>0</v>
      </c>
      <c r="AYS21" s="39">
        <f t="shared" si="21"/>
        <v>0</v>
      </c>
      <c r="AYT21" s="39">
        <f t="shared" si="21"/>
        <v>0</v>
      </c>
      <c r="AYU21" s="39">
        <f t="shared" si="21"/>
        <v>0</v>
      </c>
      <c r="AYV21" s="39">
        <f t="shared" si="21"/>
        <v>0</v>
      </c>
      <c r="AYW21" s="39">
        <f t="shared" ref="AYW21:BBH21" si="22">SUM(AYW17:AYW19)</f>
        <v>0</v>
      </c>
      <c r="AYX21" s="39">
        <f t="shared" si="22"/>
        <v>0</v>
      </c>
      <c r="AYY21" s="39">
        <f t="shared" si="22"/>
        <v>0</v>
      </c>
      <c r="AYZ21" s="39">
        <f t="shared" si="22"/>
        <v>0</v>
      </c>
      <c r="AZA21" s="39">
        <f t="shared" si="22"/>
        <v>0</v>
      </c>
      <c r="AZB21" s="39">
        <f t="shared" si="22"/>
        <v>0</v>
      </c>
      <c r="AZC21" s="39">
        <f t="shared" si="22"/>
        <v>0</v>
      </c>
      <c r="AZD21" s="39">
        <f t="shared" si="22"/>
        <v>0</v>
      </c>
      <c r="AZE21" s="39">
        <f t="shared" si="22"/>
        <v>0</v>
      </c>
      <c r="AZF21" s="39">
        <f t="shared" si="22"/>
        <v>0</v>
      </c>
      <c r="AZG21" s="39">
        <f t="shared" si="22"/>
        <v>0</v>
      </c>
      <c r="AZH21" s="39">
        <f t="shared" si="22"/>
        <v>0</v>
      </c>
      <c r="AZI21" s="39">
        <f t="shared" si="22"/>
        <v>0</v>
      </c>
      <c r="AZJ21" s="39">
        <f t="shared" si="22"/>
        <v>0</v>
      </c>
      <c r="AZK21" s="39">
        <f t="shared" si="22"/>
        <v>0</v>
      </c>
      <c r="AZL21" s="39">
        <f t="shared" si="22"/>
        <v>0</v>
      </c>
      <c r="AZM21" s="39">
        <f t="shared" si="22"/>
        <v>0</v>
      </c>
      <c r="AZN21" s="39">
        <f t="shared" si="22"/>
        <v>0</v>
      </c>
      <c r="AZO21" s="39">
        <f t="shared" si="22"/>
        <v>0</v>
      </c>
      <c r="AZP21" s="39">
        <f t="shared" si="22"/>
        <v>0</v>
      </c>
      <c r="AZQ21" s="39">
        <f t="shared" si="22"/>
        <v>0</v>
      </c>
      <c r="AZR21" s="39">
        <f t="shared" si="22"/>
        <v>0</v>
      </c>
      <c r="AZS21" s="39">
        <f t="shared" si="22"/>
        <v>0</v>
      </c>
      <c r="AZT21" s="39">
        <f t="shared" si="22"/>
        <v>0</v>
      </c>
      <c r="AZU21" s="39">
        <f t="shared" si="22"/>
        <v>0</v>
      </c>
      <c r="AZV21" s="39">
        <f t="shared" si="22"/>
        <v>0</v>
      </c>
      <c r="AZW21" s="39">
        <f t="shared" si="22"/>
        <v>0</v>
      </c>
      <c r="AZX21" s="39">
        <f t="shared" si="22"/>
        <v>0</v>
      </c>
      <c r="AZY21" s="39">
        <f t="shared" si="22"/>
        <v>0</v>
      </c>
      <c r="AZZ21" s="39">
        <f t="shared" si="22"/>
        <v>0</v>
      </c>
      <c r="BAA21" s="39">
        <f t="shared" si="22"/>
        <v>0</v>
      </c>
      <c r="BAB21" s="39">
        <f t="shared" si="22"/>
        <v>0</v>
      </c>
      <c r="BAC21" s="39">
        <f t="shared" si="22"/>
        <v>0</v>
      </c>
      <c r="BAD21" s="39">
        <f t="shared" si="22"/>
        <v>0</v>
      </c>
      <c r="BAE21" s="39">
        <f t="shared" si="22"/>
        <v>0</v>
      </c>
      <c r="BAF21" s="39">
        <f t="shared" si="22"/>
        <v>0</v>
      </c>
      <c r="BAG21" s="39">
        <f t="shared" si="22"/>
        <v>0</v>
      </c>
      <c r="BAH21" s="39">
        <f t="shared" si="22"/>
        <v>0</v>
      </c>
      <c r="BAI21" s="39">
        <f t="shared" si="22"/>
        <v>0</v>
      </c>
      <c r="BAJ21" s="39">
        <f t="shared" si="22"/>
        <v>0</v>
      </c>
      <c r="BAK21" s="39">
        <f t="shared" si="22"/>
        <v>0</v>
      </c>
      <c r="BAL21" s="39">
        <f t="shared" si="22"/>
        <v>0</v>
      </c>
      <c r="BAM21" s="39">
        <f t="shared" si="22"/>
        <v>0</v>
      </c>
      <c r="BAN21" s="39">
        <f t="shared" si="22"/>
        <v>0</v>
      </c>
      <c r="BAO21" s="39">
        <f t="shared" si="22"/>
        <v>0</v>
      </c>
      <c r="BAP21" s="39">
        <f t="shared" si="22"/>
        <v>0</v>
      </c>
      <c r="BAQ21" s="39">
        <f t="shared" si="22"/>
        <v>0</v>
      </c>
      <c r="BAR21" s="39">
        <f t="shared" si="22"/>
        <v>0</v>
      </c>
      <c r="BAS21" s="39">
        <f t="shared" si="22"/>
        <v>0</v>
      </c>
      <c r="BAT21" s="39">
        <f t="shared" si="22"/>
        <v>0</v>
      </c>
      <c r="BAU21" s="39">
        <f t="shared" si="22"/>
        <v>0</v>
      </c>
      <c r="BAV21" s="39">
        <f t="shared" si="22"/>
        <v>0</v>
      </c>
      <c r="BAW21" s="39">
        <f t="shared" si="22"/>
        <v>0</v>
      </c>
      <c r="BAX21" s="39">
        <f t="shared" si="22"/>
        <v>0</v>
      </c>
      <c r="BAY21" s="39">
        <f t="shared" si="22"/>
        <v>0</v>
      </c>
      <c r="BAZ21" s="39">
        <f t="shared" si="22"/>
        <v>0</v>
      </c>
      <c r="BBA21" s="39">
        <f t="shared" si="22"/>
        <v>0</v>
      </c>
      <c r="BBB21" s="39">
        <f t="shared" si="22"/>
        <v>0</v>
      </c>
      <c r="BBC21" s="39">
        <f t="shared" si="22"/>
        <v>0</v>
      </c>
      <c r="BBD21" s="39">
        <f t="shared" si="22"/>
        <v>0</v>
      </c>
      <c r="BBE21" s="39">
        <f t="shared" si="22"/>
        <v>0</v>
      </c>
      <c r="BBF21" s="39">
        <f t="shared" si="22"/>
        <v>0</v>
      </c>
      <c r="BBG21" s="39">
        <f t="shared" si="22"/>
        <v>0</v>
      </c>
      <c r="BBH21" s="39">
        <f t="shared" si="22"/>
        <v>0</v>
      </c>
      <c r="BBI21" s="39">
        <f t="shared" ref="BBI21:BDT21" si="23">SUM(BBI17:BBI19)</f>
        <v>0</v>
      </c>
      <c r="BBJ21" s="39">
        <f t="shared" si="23"/>
        <v>0</v>
      </c>
      <c r="BBK21" s="39">
        <f t="shared" si="23"/>
        <v>0</v>
      </c>
      <c r="BBL21" s="39">
        <f t="shared" si="23"/>
        <v>0</v>
      </c>
      <c r="BBM21" s="39">
        <f t="shared" si="23"/>
        <v>0</v>
      </c>
      <c r="BBN21" s="39">
        <f t="shared" si="23"/>
        <v>0</v>
      </c>
      <c r="BBO21" s="39">
        <f t="shared" si="23"/>
        <v>0</v>
      </c>
      <c r="BBP21" s="39">
        <f t="shared" si="23"/>
        <v>0</v>
      </c>
      <c r="BBQ21" s="39">
        <f t="shared" si="23"/>
        <v>0</v>
      </c>
      <c r="BBR21" s="39">
        <f t="shared" si="23"/>
        <v>0</v>
      </c>
      <c r="BBS21" s="39">
        <f t="shared" si="23"/>
        <v>0</v>
      </c>
      <c r="BBT21" s="39">
        <f t="shared" si="23"/>
        <v>0</v>
      </c>
      <c r="BBU21" s="39">
        <f t="shared" si="23"/>
        <v>0</v>
      </c>
      <c r="BBV21" s="39">
        <f t="shared" si="23"/>
        <v>0</v>
      </c>
      <c r="BBW21" s="39">
        <f t="shared" si="23"/>
        <v>0</v>
      </c>
      <c r="BBX21" s="39">
        <f t="shared" si="23"/>
        <v>0</v>
      </c>
      <c r="BBY21" s="39">
        <f t="shared" si="23"/>
        <v>0</v>
      </c>
      <c r="BBZ21" s="39">
        <f t="shared" si="23"/>
        <v>0</v>
      </c>
      <c r="BCA21" s="39">
        <f t="shared" si="23"/>
        <v>0</v>
      </c>
      <c r="BCB21" s="39">
        <f t="shared" si="23"/>
        <v>0</v>
      </c>
      <c r="BCC21" s="39">
        <f t="shared" si="23"/>
        <v>0</v>
      </c>
      <c r="BCD21" s="39">
        <f t="shared" si="23"/>
        <v>0</v>
      </c>
      <c r="BCE21" s="39">
        <f t="shared" si="23"/>
        <v>0</v>
      </c>
      <c r="BCF21" s="39">
        <f t="shared" si="23"/>
        <v>0</v>
      </c>
      <c r="BCG21" s="39">
        <f t="shared" si="23"/>
        <v>0</v>
      </c>
      <c r="BCH21" s="39">
        <f t="shared" si="23"/>
        <v>0</v>
      </c>
      <c r="BCI21" s="39">
        <f t="shared" si="23"/>
        <v>0</v>
      </c>
      <c r="BCJ21" s="39">
        <f t="shared" si="23"/>
        <v>0</v>
      </c>
      <c r="BCK21" s="39">
        <f t="shared" si="23"/>
        <v>0</v>
      </c>
      <c r="BCL21" s="39">
        <f t="shared" si="23"/>
        <v>0</v>
      </c>
      <c r="BCM21" s="39">
        <f t="shared" si="23"/>
        <v>0</v>
      </c>
      <c r="BCN21" s="39">
        <f t="shared" si="23"/>
        <v>0</v>
      </c>
      <c r="BCO21" s="39">
        <f t="shared" si="23"/>
        <v>0</v>
      </c>
      <c r="BCP21" s="39">
        <f t="shared" si="23"/>
        <v>0</v>
      </c>
      <c r="BCQ21" s="39">
        <f t="shared" si="23"/>
        <v>0</v>
      </c>
      <c r="BCR21" s="39">
        <f t="shared" si="23"/>
        <v>0</v>
      </c>
      <c r="BCS21" s="39">
        <f t="shared" si="23"/>
        <v>0</v>
      </c>
      <c r="BCT21" s="39">
        <f t="shared" si="23"/>
        <v>0</v>
      </c>
      <c r="BCU21" s="39">
        <f t="shared" si="23"/>
        <v>0</v>
      </c>
      <c r="BCV21" s="39">
        <f t="shared" si="23"/>
        <v>0</v>
      </c>
      <c r="BCW21" s="39">
        <f t="shared" si="23"/>
        <v>0</v>
      </c>
      <c r="BCX21" s="39">
        <f t="shared" si="23"/>
        <v>0</v>
      </c>
      <c r="BCY21" s="39">
        <f t="shared" si="23"/>
        <v>0</v>
      </c>
      <c r="BCZ21" s="39">
        <f t="shared" si="23"/>
        <v>0</v>
      </c>
      <c r="BDA21" s="39">
        <f t="shared" si="23"/>
        <v>0</v>
      </c>
      <c r="BDB21" s="39">
        <f t="shared" si="23"/>
        <v>0</v>
      </c>
      <c r="BDC21" s="39">
        <f t="shared" si="23"/>
        <v>0</v>
      </c>
      <c r="BDD21" s="39">
        <f t="shared" si="23"/>
        <v>0</v>
      </c>
      <c r="BDE21" s="39">
        <f t="shared" si="23"/>
        <v>0</v>
      </c>
      <c r="BDF21" s="39">
        <f t="shared" si="23"/>
        <v>0</v>
      </c>
      <c r="BDG21" s="39">
        <f t="shared" si="23"/>
        <v>0</v>
      </c>
      <c r="BDH21" s="39">
        <f t="shared" si="23"/>
        <v>0</v>
      </c>
      <c r="BDI21" s="39">
        <f t="shared" si="23"/>
        <v>0</v>
      </c>
      <c r="BDJ21" s="39">
        <f t="shared" si="23"/>
        <v>0</v>
      </c>
      <c r="BDK21" s="39">
        <f t="shared" si="23"/>
        <v>0</v>
      </c>
      <c r="BDL21" s="39">
        <f t="shared" si="23"/>
        <v>0</v>
      </c>
      <c r="BDM21" s="39">
        <f t="shared" si="23"/>
        <v>0</v>
      </c>
      <c r="BDN21" s="39">
        <f t="shared" si="23"/>
        <v>0</v>
      </c>
      <c r="BDO21" s="39">
        <f t="shared" si="23"/>
        <v>0</v>
      </c>
      <c r="BDP21" s="39">
        <f t="shared" si="23"/>
        <v>0</v>
      </c>
      <c r="BDQ21" s="39">
        <f t="shared" si="23"/>
        <v>0</v>
      </c>
      <c r="BDR21" s="39">
        <f t="shared" si="23"/>
        <v>0</v>
      </c>
      <c r="BDS21" s="39">
        <f t="shared" si="23"/>
        <v>0</v>
      </c>
      <c r="BDT21" s="39">
        <f t="shared" si="23"/>
        <v>0</v>
      </c>
      <c r="BDU21" s="39">
        <f t="shared" ref="BDU21:BGF21" si="24">SUM(BDU17:BDU19)</f>
        <v>0</v>
      </c>
      <c r="BDV21" s="39">
        <f t="shared" si="24"/>
        <v>0</v>
      </c>
      <c r="BDW21" s="39">
        <f t="shared" si="24"/>
        <v>0</v>
      </c>
      <c r="BDX21" s="39">
        <f t="shared" si="24"/>
        <v>0</v>
      </c>
      <c r="BDY21" s="39">
        <f t="shared" si="24"/>
        <v>0</v>
      </c>
      <c r="BDZ21" s="39">
        <f t="shared" si="24"/>
        <v>0</v>
      </c>
      <c r="BEA21" s="39">
        <f t="shared" si="24"/>
        <v>0</v>
      </c>
      <c r="BEB21" s="39">
        <f t="shared" si="24"/>
        <v>0</v>
      </c>
      <c r="BEC21" s="39">
        <f t="shared" si="24"/>
        <v>0</v>
      </c>
      <c r="BED21" s="39">
        <f t="shared" si="24"/>
        <v>0</v>
      </c>
      <c r="BEE21" s="39">
        <f t="shared" si="24"/>
        <v>0</v>
      </c>
      <c r="BEF21" s="39">
        <f t="shared" si="24"/>
        <v>0</v>
      </c>
      <c r="BEG21" s="39">
        <f t="shared" si="24"/>
        <v>0</v>
      </c>
      <c r="BEH21" s="39">
        <f t="shared" si="24"/>
        <v>0</v>
      </c>
      <c r="BEI21" s="39">
        <f t="shared" si="24"/>
        <v>0</v>
      </c>
      <c r="BEJ21" s="39">
        <f t="shared" si="24"/>
        <v>0</v>
      </c>
      <c r="BEK21" s="39">
        <f t="shared" si="24"/>
        <v>0</v>
      </c>
      <c r="BEL21" s="39">
        <f t="shared" si="24"/>
        <v>0</v>
      </c>
      <c r="BEM21" s="39">
        <f t="shared" si="24"/>
        <v>0</v>
      </c>
      <c r="BEN21" s="39">
        <f t="shared" si="24"/>
        <v>0</v>
      </c>
      <c r="BEO21" s="39">
        <f t="shared" si="24"/>
        <v>0</v>
      </c>
      <c r="BEP21" s="39">
        <f t="shared" si="24"/>
        <v>0</v>
      </c>
      <c r="BEQ21" s="39">
        <f t="shared" si="24"/>
        <v>0</v>
      </c>
      <c r="BER21" s="39">
        <f t="shared" si="24"/>
        <v>0</v>
      </c>
      <c r="BES21" s="39">
        <f t="shared" si="24"/>
        <v>0</v>
      </c>
      <c r="BET21" s="39">
        <f t="shared" si="24"/>
        <v>0</v>
      </c>
      <c r="BEU21" s="39">
        <f t="shared" si="24"/>
        <v>0</v>
      </c>
      <c r="BEV21" s="39">
        <f t="shared" si="24"/>
        <v>0</v>
      </c>
      <c r="BEW21" s="39">
        <f t="shared" si="24"/>
        <v>0</v>
      </c>
      <c r="BEX21" s="39">
        <f t="shared" si="24"/>
        <v>0</v>
      </c>
      <c r="BEY21" s="39">
        <f t="shared" si="24"/>
        <v>0</v>
      </c>
      <c r="BEZ21" s="39">
        <f t="shared" si="24"/>
        <v>0</v>
      </c>
      <c r="BFA21" s="39">
        <f t="shared" si="24"/>
        <v>0</v>
      </c>
      <c r="BFB21" s="39">
        <f t="shared" si="24"/>
        <v>0</v>
      </c>
      <c r="BFC21" s="39">
        <f t="shared" si="24"/>
        <v>0</v>
      </c>
      <c r="BFD21" s="39">
        <f t="shared" si="24"/>
        <v>0</v>
      </c>
      <c r="BFE21" s="39">
        <f t="shared" si="24"/>
        <v>0</v>
      </c>
      <c r="BFF21" s="39">
        <f t="shared" si="24"/>
        <v>0</v>
      </c>
      <c r="BFG21" s="39">
        <f t="shared" si="24"/>
        <v>0</v>
      </c>
      <c r="BFH21" s="39">
        <f t="shared" si="24"/>
        <v>0</v>
      </c>
      <c r="BFI21" s="39">
        <f t="shared" si="24"/>
        <v>0</v>
      </c>
      <c r="BFJ21" s="39">
        <f t="shared" si="24"/>
        <v>0</v>
      </c>
      <c r="BFK21" s="39">
        <f t="shared" si="24"/>
        <v>0</v>
      </c>
      <c r="BFL21" s="39">
        <f t="shared" si="24"/>
        <v>0</v>
      </c>
      <c r="BFM21" s="39">
        <f t="shared" si="24"/>
        <v>0</v>
      </c>
      <c r="BFN21" s="39">
        <f t="shared" si="24"/>
        <v>0</v>
      </c>
      <c r="BFO21" s="39">
        <f t="shared" si="24"/>
        <v>0</v>
      </c>
      <c r="BFP21" s="39">
        <f t="shared" si="24"/>
        <v>0</v>
      </c>
      <c r="BFQ21" s="39">
        <f t="shared" si="24"/>
        <v>0</v>
      </c>
      <c r="BFR21" s="39">
        <f t="shared" si="24"/>
        <v>0</v>
      </c>
      <c r="BFS21" s="39">
        <f t="shared" si="24"/>
        <v>0</v>
      </c>
      <c r="BFT21" s="39">
        <f t="shared" si="24"/>
        <v>0</v>
      </c>
      <c r="BFU21" s="39">
        <f t="shared" si="24"/>
        <v>0</v>
      </c>
      <c r="BFV21" s="39">
        <f t="shared" si="24"/>
        <v>0</v>
      </c>
      <c r="BFW21" s="39">
        <f t="shared" si="24"/>
        <v>0</v>
      </c>
      <c r="BFX21" s="39">
        <f t="shared" si="24"/>
        <v>0</v>
      </c>
      <c r="BFY21" s="39">
        <f t="shared" si="24"/>
        <v>0</v>
      </c>
      <c r="BFZ21" s="39">
        <f t="shared" si="24"/>
        <v>0</v>
      </c>
      <c r="BGA21" s="39">
        <f t="shared" si="24"/>
        <v>0</v>
      </c>
      <c r="BGB21" s="39">
        <f t="shared" si="24"/>
        <v>0</v>
      </c>
      <c r="BGC21" s="39">
        <f t="shared" si="24"/>
        <v>0</v>
      </c>
      <c r="BGD21" s="39">
        <f t="shared" si="24"/>
        <v>0</v>
      </c>
      <c r="BGE21" s="39">
        <f t="shared" si="24"/>
        <v>0</v>
      </c>
      <c r="BGF21" s="39">
        <f t="shared" si="24"/>
        <v>0</v>
      </c>
      <c r="BGG21" s="39">
        <f t="shared" ref="BGG21:BIR21" si="25">SUM(BGG17:BGG19)</f>
        <v>0</v>
      </c>
      <c r="BGH21" s="39">
        <f t="shared" si="25"/>
        <v>0</v>
      </c>
      <c r="BGI21" s="39">
        <f t="shared" si="25"/>
        <v>0</v>
      </c>
      <c r="BGJ21" s="39">
        <f t="shared" si="25"/>
        <v>0</v>
      </c>
      <c r="BGK21" s="39">
        <f t="shared" si="25"/>
        <v>0</v>
      </c>
      <c r="BGL21" s="39">
        <f t="shared" si="25"/>
        <v>0</v>
      </c>
      <c r="BGM21" s="39">
        <f t="shared" si="25"/>
        <v>0</v>
      </c>
      <c r="BGN21" s="39">
        <f t="shared" si="25"/>
        <v>0</v>
      </c>
      <c r="BGO21" s="39">
        <f t="shared" si="25"/>
        <v>0</v>
      </c>
      <c r="BGP21" s="39">
        <f t="shared" si="25"/>
        <v>0</v>
      </c>
      <c r="BGQ21" s="39">
        <f t="shared" si="25"/>
        <v>0</v>
      </c>
      <c r="BGR21" s="39">
        <f t="shared" si="25"/>
        <v>0</v>
      </c>
      <c r="BGS21" s="39">
        <f t="shared" si="25"/>
        <v>0</v>
      </c>
      <c r="BGT21" s="39">
        <f t="shared" si="25"/>
        <v>0</v>
      </c>
      <c r="BGU21" s="39">
        <f t="shared" si="25"/>
        <v>0</v>
      </c>
      <c r="BGV21" s="39">
        <f t="shared" si="25"/>
        <v>0</v>
      </c>
      <c r="BGW21" s="39">
        <f t="shared" si="25"/>
        <v>0</v>
      </c>
      <c r="BGX21" s="39">
        <f t="shared" si="25"/>
        <v>0</v>
      </c>
      <c r="BGY21" s="39">
        <f t="shared" si="25"/>
        <v>0</v>
      </c>
      <c r="BGZ21" s="39">
        <f t="shared" si="25"/>
        <v>0</v>
      </c>
      <c r="BHA21" s="39">
        <f t="shared" si="25"/>
        <v>0</v>
      </c>
      <c r="BHB21" s="39">
        <f t="shared" si="25"/>
        <v>0</v>
      </c>
      <c r="BHC21" s="39">
        <f t="shared" si="25"/>
        <v>0</v>
      </c>
      <c r="BHD21" s="39">
        <f t="shared" si="25"/>
        <v>0</v>
      </c>
      <c r="BHE21" s="39">
        <f t="shared" si="25"/>
        <v>0</v>
      </c>
      <c r="BHF21" s="39">
        <f t="shared" si="25"/>
        <v>0</v>
      </c>
      <c r="BHG21" s="39">
        <f t="shared" si="25"/>
        <v>0</v>
      </c>
      <c r="BHH21" s="39">
        <f t="shared" si="25"/>
        <v>0</v>
      </c>
      <c r="BHI21" s="39">
        <f t="shared" si="25"/>
        <v>0</v>
      </c>
      <c r="BHJ21" s="39">
        <f t="shared" si="25"/>
        <v>0</v>
      </c>
      <c r="BHK21" s="39">
        <f t="shared" si="25"/>
        <v>0</v>
      </c>
      <c r="BHL21" s="39">
        <f t="shared" si="25"/>
        <v>0</v>
      </c>
      <c r="BHM21" s="39">
        <f t="shared" si="25"/>
        <v>0</v>
      </c>
      <c r="BHN21" s="39">
        <f t="shared" si="25"/>
        <v>0</v>
      </c>
      <c r="BHO21" s="39">
        <f t="shared" si="25"/>
        <v>0</v>
      </c>
      <c r="BHP21" s="39">
        <f t="shared" si="25"/>
        <v>0</v>
      </c>
      <c r="BHQ21" s="39">
        <f t="shared" si="25"/>
        <v>0</v>
      </c>
      <c r="BHR21" s="39">
        <f t="shared" si="25"/>
        <v>0</v>
      </c>
      <c r="BHS21" s="39">
        <f t="shared" si="25"/>
        <v>0</v>
      </c>
      <c r="BHT21" s="39">
        <f t="shared" si="25"/>
        <v>0</v>
      </c>
      <c r="BHU21" s="39">
        <f t="shared" si="25"/>
        <v>0</v>
      </c>
      <c r="BHV21" s="39">
        <f t="shared" si="25"/>
        <v>0</v>
      </c>
      <c r="BHW21" s="39">
        <f t="shared" si="25"/>
        <v>0</v>
      </c>
      <c r="BHX21" s="39">
        <f t="shared" si="25"/>
        <v>0</v>
      </c>
      <c r="BHY21" s="39">
        <f t="shared" si="25"/>
        <v>0</v>
      </c>
      <c r="BHZ21" s="39">
        <f t="shared" si="25"/>
        <v>0</v>
      </c>
      <c r="BIA21" s="39">
        <f t="shared" si="25"/>
        <v>0</v>
      </c>
      <c r="BIB21" s="39">
        <f t="shared" si="25"/>
        <v>0</v>
      </c>
      <c r="BIC21" s="39">
        <f t="shared" si="25"/>
        <v>0</v>
      </c>
      <c r="BID21" s="39">
        <f t="shared" si="25"/>
        <v>0</v>
      </c>
      <c r="BIE21" s="39">
        <f t="shared" si="25"/>
        <v>0</v>
      </c>
      <c r="BIF21" s="39">
        <f t="shared" si="25"/>
        <v>0</v>
      </c>
      <c r="BIG21" s="39">
        <f t="shared" si="25"/>
        <v>0</v>
      </c>
      <c r="BIH21" s="39">
        <f t="shared" si="25"/>
        <v>0</v>
      </c>
      <c r="BII21" s="39">
        <f t="shared" si="25"/>
        <v>0</v>
      </c>
      <c r="BIJ21" s="39">
        <f t="shared" si="25"/>
        <v>0</v>
      </c>
      <c r="BIK21" s="39">
        <f t="shared" si="25"/>
        <v>0</v>
      </c>
      <c r="BIL21" s="39">
        <f t="shared" si="25"/>
        <v>0</v>
      </c>
      <c r="BIM21" s="39">
        <f t="shared" si="25"/>
        <v>0</v>
      </c>
      <c r="BIN21" s="39">
        <f t="shared" si="25"/>
        <v>0</v>
      </c>
      <c r="BIO21" s="39">
        <f t="shared" si="25"/>
        <v>0</v>
      </c>
      <c r="BIP21" s="39">
        <f t="shared" si="25"/>
        <v>0</v>
      </c>
      <c r="BIQ21" s="39">
        <f t="shared" si="25"/>
        <v>0</v>
      </c>
      <c r="BIR21" s="39">
        <f t="shared" si="25"/>
        <v>0</v>
      </c>
      <c r="BIS21" s="39">
        <f t="shared" ref="BIS21:BLD21" si="26">SUM(BIS17:BIS19)</f>
        <v>0</v>
      </c>
      <c r="BIT21" s="39">
        <f t="shared" si="26"/>
        <v>0</v>
      </c>
      <c r="BIU21" s="39">
        <f t="shared" si="26"/>
        <v>0</v>
      </c>
      <c r="BIV21" s="39">
        <f t="shared" si="26"/>
        <v>0</v>
      </c>
      <c r="BIW21" s="39">
        <f t="shared" si="26"/>
        <v>0</v>
      </c>
      <c r="BIX21" s="39">
        <f t="shared" si="26"/>
        <v>0</v>
      </c>
      <c r="BIY21" s="39">
        <f t="shared" si="26"/>
        <v>0</v>
      </c>
      <c r="BIZ21" s="39">
        <f t="shared" si="26"/>
        <v>0</v>
      </c>
      <c r="BJA21" s="39">
        <f t="shared" si="26"/>
        <v>0</v>
      </c>
      <c r="BJB21" s="39">
        <f t="shared" si="26"/>
        <v>0</v>
      </c>
      <c r="BJC21" s="39">
        <f t="shared" si="26"/>
        <v>0</v>
      </c>
      <c r="BJD21" s="39">
        <f t="shared" si="26"/>
        <v>0</v>
      </c>
      <c r="BJE21" s="39">
        <f t="shared" si="26"/>
        <v>0</v>
      </c>
      <c r="BJF21" s="39">
        <f t="shared" si="26"/>
        <v>0</v>
      </c>
      <c r="BJG21" s="39">
        <f t="shared" si="26"/>
        <v>0</v>
      </c>
      <c r="BJH21" s="39">
        <f t="shared" si="26"/>
        <v>0</v>
      </c>
      <c r="BJI21" s="39">
        <f t="shared" si="26"/>
        <v>0</v>
      </c>
      <c r="BJJ21" s="39">
        <f t="shared" si="26"/>
        <v>0</v>
      </c>
      <c r="BJK21" s="39">
        <f t="shared" si="26"/>
        <v>0</v>
      </c>
      <c r="BJL21" s="39">
        <f t="shared" si="26"/>
        <v>0</v>
      </c>
      <c r="BJM21" s="39">
        <f t="shared" si="26"/>
        <v>0</v>
      </c>
      <c r="BJN21" s="39">
        <f t="shared" si="26"/>
        <v>0</v>
      </c>
      <c r="BJO21" s="39">
        <f t="shared" si="26"/>
        <v>0</v>
      </c>
      <c r="BJP21" s="39">
        <f t="shared" si="26"/>
        <v>0</v>
      </c>
      <c r="BJQ21" s="39">
        <f t="shared" si="26"/>
        <v>0</v>
      </c>
      <c r="BJR21" s="39">
        <f t="shared" si="26"/>
        <v>0</v>
      </c>
      <c r="BJS21" s="39">
        <f t="shared" si="26"/>
        <v>0</v>
      </c>
      <c r="BJT21" s="39">
        <f t="shared" si="26"/>
        <v>0</v>
      </c>
      <c r="BJU21" s="39">
        <f t="shared" si="26"/>
        <v>0</v>
      </c>
      <c r="BJV21" s="39">
        <f t="shared" si="26"/>
        <v>0</v>
      </c>
      <c r="BJW21" s="39">
        <f t="shared" si="26"/>
        <v>0</v>
      </c>
      <c r="BJX21" s="39">
        <f t="shared" si="26"/>
        <v>0</v>
      </c>
      <c r="BJY21" s="39">
        <f t="shared" si="26"/>
        <v>0</v>
      </c>
      <c r="BJZ21" s="39">
        <f t="shared" si="26"/>
        <v>0</v>
      </c>
      <c r="BKA21" s="39">
        <f t="shared" si="26"/>
        <v>0</v>
      </c>
      <c r="BKB21" s="39">
        <f t="shared" si="26"/>
        <v>0</v>
      </c>
      <c r="BKC21" s="39">
        <f t="shared" si="26"/>
        <v>0</v>
      </c>
      <c r="BKD21" s="39">
        <f t="shared" si="26"/>
        <v>0</v>
      </c>
      <c r="BKE21" s="39">
        <f t="shared" si="26"/>
        <v>0</v>
      </c>
      <c r="BKF21" s="39">
        <f t="shared" si="26"/>
        <v>0</v>
      </c>
      <c r="BKG21" s="39">
        <f t="shared" si="26"/>
        <v>0</v>
      </c>
      <c r="BKH21" s="39">
        <f t="shared" si="26"/>
        <v>0</v>
      </c>
      <c r="BKI21" s="39">
        <f t="shared" si="26"/>
        <v>0</v>
      </c>
      <c r="BKJ21" s="39">
        <f t="shared" si="26"/>
        <v>0</v>
      </c>
      <c r="BKK21" s="39">
        <f t="shared" si="26"/>
        <v>0</v>
      </c>
      <c r="BKL21" s="39">
        <f t="shared" si="26"/>
        <v>0</v>
      </c>
      <c r="BKM21" s="39">
        <f t="shared" si="26"/>
        <v>0</v>
      </c>
      <c r="BKN21" s="39">
        <f t="shared" si="26"/>
        <v>0</v>
      </c>
      <c r="BKO21" s="39">
        <f t="shared" si="26"/>
        <v>0</v>
      </c>
      <c r="BKP21" s="39">
        <f t="shared" si="26"/>
        <v>0</v>
      </c>
      <c r="BKQ21" s="39">
        <f t="shared" si="26"/>
        <v>0</v>
      </c>
      <c r="BKR21" s="39">
        <f t="shared" si="26"/>
        <v>0</v>
      </c>
      <c r="BKS21" s="39">
        <f t="shared" si="26"/>
        <v>0</v>
      </c>
      <c r="BKT21" s="39">
        <f t="shared" si="26"/>
        <v>0</v>
      </c>
      <c r="BKU21" s="39">
        <f t="shared" si="26"/>
        <v>0</v>
      </c>
      <c r="BKV21" s="39">
        <f t="shared" si="26"/>
        <v>0</v>
      </c>
      <c r="BKW21" s="39">
        <f t="shared" si="26"/>
        <v>0</v>
      </c>
      <c r="BKX21" s="39">
        <f t="shared" si="26"/>
        <v>0</v>
      </c>
      <c r="BKY21" s="39">
        <f t="shared" si="26"/>
        <v>0</v>
      </c>
      <c r="BKZ21" s="39">
        <f t="shared" si="26"/>
        <v>0</v>
      </c>
      <c r="BLA21" s="39">
        <f t="shared" si="26"/>
        <v>0</v>
      </c>
      <c r="BLB21" s="39">
        <f t="shared" si="26"/>
        <v>0</v>
      </c>
      <c r="BLC21" s="39">
        <f t="shared" si="26"/>
        <v>0</v>
      </c>
      <c r="BLD21" s="39">
        <f t="shared" si="26"/>
        <v>0</v>
      </c>
      <c r="BLE21" s="39">
        <f t="shared" ref="BLE21:BNP21" si="27">SUM(BLE17:BLE19)</f>
        <v>0</v>
      </c>
      <c r="BLF21" s="39">
        <f t="shared" si="27"/>
        <v>0</v>
      </c>
      <c r="BLG21" s="39">
        <f t="shared" si="27"/>
        <v>0</v>
      </c>
      <c r="BLH21" s="39">
        <f t="shared" si="27"/>
        <v>0</v>
      </c>
      <c r="BLI21" s="39">
        <f t="shared" si="27"/>
        <v>0</v>
      </c>
      <c r="BLJ21" s="39">
        <f t="shared" si="27"/>
        <v>0</v>
      </c>
      <c r="BLK21" s="39">
        <f t="shared" si="27"/>
        <v>0</v>
      </c>
      <c r="BLL21" s="39">
        <f t="shared" si="27"/>
        <v>0</v>
      </c>
      <c r="BLM21" s="39">
        <f t="shared" si="27"/>
        <v>0</v>
      </c>
      <c r="BLN21" s="39">
        <f t="shared" si="27"/>
        <v>0</v>
      </c>
      <c r="BLO21" s="39">
        <f t="shared" si="27"/>
        <v>0</v>
      </c>
      <c r="BLP21" s="39">
        <f t="shared" si="27"/>
        <v>0</v>
      </c>
      <c r="BLQ21" s="39">
        <f t="shared" si="27"/>
        <v>0</v>
      </c>
      <c r="BLR21" s="39">
        <f t="shared" si="27"/>
        <v>0</v>
      </c>
      <c r="BLS21" s="39">
        <f t="shared" si="27"/>
        <v>0</v>
      </c>
      <c r="BLT21" s="39">
        <f t="shared" si="27"/>
        <v>0</v>
      </c>
      <c r="BLU21" s="39">
        <f t="shared" si="27"/>
        <v>0</v>
      </c>
      <c r="BLV21" s="39">
        <f t="shared" si="27"/>
        <v>0</v>
      </c>
      <c r="BLW21" s="39">
        <f t="shared" si="27"/>
        <v>0</v>
      </c>
      <c r="BLX21" s="39">
        <f t="shared" si="27"/>
        <v>0</v>
      </c>
      <c r="BLY21" s="39">
        <f t="shared" si="27"/>
        <v>0</v>
      </c>
      <c r="BLZ21" s="39">
        <f t="shared" si="27"/>
        <v>0</v>
      </c>
      <c r="BMA21" s="39">
        <f t="shared" si="27"/>
        <v>0</v>
      </c>
      <c r="BMB21" s="39">
        <f t="shared" si="27"/>
        <v>0</v>
      </c>
      <c r="BMC21" s="39">
        <f t="shared" si="27"/>
        <v>0</v>
      </c>
      <c r="BMD21" s="39">
        <f t="shared" si="27"/>
        <v>0</v>
      </c>
      <c r="BME21" s="39">
        <f t="shared" si="27"/>
        <v>0</v>
      </c>
      <c r="BMF21" s="39">
        <f t="shared" si="27"/>
        <v>0</v>
      </c>
      <c r="BMG21" s="39">
        <f t="shared" si="27"/>
        <v>0</v>
      </c>
      <c r="BMH21" s="39">
        <f t="shared" si="27"/>
        <v>0</v>
      </c>
      <c r="BMI21" s="39">
        <f t="shared" si="27"/>
        <v>0</v>
      </c>
      <c r="BMJ21" s="39">
        <f t="shared" si="27"/>
        <v>0</v>
      </c>
      <c r="BMK21" s="39">
        <f t="shared" si="27"/>
        <v>0</v>
      </c>
      <c r="BML21" s="39">
        <f t="shared" si="27"/>
        <v>0</v>
      </c>
      <c r="BMM21" s="39">
        <f t="shared" si="27"/>
        <v>0</v>
      </c>
      <c r="BMN21" s="39">
        <f t="shared" si="27"/>
        <v>0</v>
      </c>
      <c r="BMO21" s="39">
        <f t="shared" si="27"/>
        <v>0</v>
      </c>
      <c r="BMP21" s="39">
        <f t="shared" si="27"/>
        <v>0</v>
      </c>
      <c r="BMQ21" s="39">
        <f t="shared" si="27"/>
        <v>0</v>
      </c>
      <c r="BMR21" s="39">
        <f t="shared" si="27"/>
        <v>0</v>
      </c>
      <c r="BMS21" s="39">
        <f t="shared" si="27"/>
        <v>0</v>
      </c>
      <c r="BMT21" s="39">
        <f t="shared" si="27"/>
        <v>0</v>
      </c>
      <c r="BMU21" s="39">
        <f t="shared" si="27"/>
        <v>0</v>
      </c>
      <c r="BMV21" s="39">
        <f t="shared" si="27"/>
        <v>0</v>
      </c>
      <c r="BMW21" s="39">
        <f t="shared" si="27"/>
        <v>0</v>
      </c>
      <c r="BMX21" s="39">
        <f t="shared" si="27"/>
        <v>0</v>
      </c>
      <c r="BMY21" s="39">
        <f t="shared" si="27"/>
        <v>0</v>
      </c>
      <c r="BMZ21" s="39">
        <f t="shared" si="27"/>
        <v>0</v>
      </c>
      <c r="BNA21" s="39">
        <f t="shared" si="27"/>
        <v>0</v>
      </c>
      <c r="BNB21" s="39">
        <f t="shared" si="27"/>
        <v>0</v>
      </c>
      <c r="BNC21" s="39">
        <f t="shared" si="27"/>
        <v>0</v>
      </c>
      <c r="BND21" s="39">
        <f t="shared" si="27"/>
        <v>0</v>
      </c>
      <c r="BNE21" s="39">
        <f t="shared" si="27"/>
        <v>0</v>
      </c>
      <c r="BNF21" s="39">
        <f t="shared" si="27"/>
        <v>0</v>
      </c>
      <c r="BNG21" s="39">
        <f t="shared" si="27"/>
        <v>0</v>
      </c>
      <c r="BNH21" s="39">
        <f t="shared" si="27"/>
        <v>0</v>
      </c>
      <c r="BNI21" s="39">
        <f t="shared" si="27"/>
        <v>0</v>
      </c>
      <c r="BNJ21" s="39">
        <f t="shared" si="27"/>
        <v>0</v>
      </c>
      <c r="BNK21" s="39">
        <f t="shared" si="27"/>
        <v>0</v>
      </c>
      <c r="BNL21" s="39">
        <f t="shared" si="27"/>
        <v>0</v>
      </c>
      <c r="BNM21" s="39">
        <f t="shared" si="27"/>
        <v>0</v>
      </c>
      <c r="BNN21" s="39">
        <f t="shared" si="27"/>
        <v>0</v>
      </c>
      <c r="BNO21" s="39">
        <f t="shared" si="27"/>
        <v>0</v>
      </c>
      <c r="BNP21" s="39">
        <f t="shared" si="27"/>
        <v>0</v>
      </c>
      <c r="BNQ21" s="39">
        <f t="shared" ref="BNQ21:BQB21" si="28">SUM(BNQ17:BNQ19)</f>
        <v>0</v>
      </c>
      <c r="BNR21" s="39">
        <f t="shared" si="28"/>
        <v>0</v>
      </c>
      <c r="BNS21" s="39">
        <f t="shared" si="28"/>
        <v>0</v>
      </c>
      <c r="BNT21" s="39">
        <f t="shared" si="28"/>
        <v>0</v>
      </c>
      <c r="BNU21" s="39">
        <f t="shared" si="28"/>
        <v>0</v>
      </c>
      <c r="BNV21" s="39">
        <f t="shared" si="28"/>
        <v>0</v>
      </c>
      <c r="BNW21" s="39">
        <f t="shared" si="28"/>
        <v>0</v>
      </c>
      <c r="BNX21" s="39">
        <f t="shared" si="28"/>
        <v>0</v>
      </c>
      <c r="BNY21" s="39">
        <f t="shared" si="28"/>
        <v>0</v>
      </c>
      <c r="BNZ21" s="39">
        <f t="shared" si="28"/>
        <v>0</v>
      </c>
      <c r="BOA21" s="39">
        <f t="shared" si="28"/>
        <v>0</v>
      </c>
      <c r="BOB21" s="39">
        <f t="shared" si="28"/>
        <v>0</v>
      </c>
      <c r="BOC21" s="39">
        <f t="shared" si="28"/>
        <v>0</v>
      </c>
      <c r="BOD21" s="39">
        <f t="shared" si="28"/>
        <v>0</v>
      </c>
      <c r="BOE21" s="39">
        <f t="shared" si="28"/>
        <v>0</v>
      </c>
      <c r="BOF21" s="39">
        <f t="shared" si="28"/>
        <v>0</v>
      </c>
      <c r="BOG21" s="39">
        <f t="shared" si="28"/>
        <v>0</v>
      </c>
      <c r="BOH21" s="39">
        <f t="shared" si="28"/>
        <v>0</v>
      </c>
      <c r="BOI21" s="39">
        <f t="shared" si="28"/>
        <v>0</v>
      </c>
      <c r="BOJ21" s="39">
        <f t="shared" si="28"/>
        <v>0</v>
      </c>
      <c r="BOK21" s="39">
        <f t="shared" si="28"/>
        <v>0</v>
      </c>
      <c r="BOL21" s="39">
        <f t="shared" si="28"/>
        <v>0</v>
      </c>
      <c r="BOM21" s="39">
        <f t="shared" si="28"/>
        <v>0</v>
      </c>
      <c r="BON21" s="39">
        <f t="shared" si="28"/>
        <v>0</v>
      </c>
      <c r="BOO21" s="39">
        <f t="shared" si="28"/>
        <v>0</v>
      </c>
      <c r="BOP21" s="39">
        <f t="shared" si="28"/>
        <v>0</v>
      </c>
      <c r="BOQ21" s="39">
        <f t="shared" si="28"/>
        <v>0</v>
      </c>
      <c r="BOR21" s="39">
        <f t="shared" si="28"/>
        <v>0</v>
      </c>
      <c r="BOS21" s="39">
        <f t="shared" si="28"/>
        <v>0</v>
      </c>
      <c r="BOT21" s="39">
        <f t="shared" si="28"/>
        <v>0</v>
      </c>
      <c r="BOU21" s="39">
        <f t="shared" si="28"/>
        <v>0</v>
      </c>
      <c r="BOV21" s="39">
        <f t="shared" si="28"/>
        <v>0</v>
      </c>
      <c r="BOW21" s="39">
        <f t="shared" si="28"/>
        <v>0</v>
      </c>
      <c r="BOX21" s="39">
        <f t="shared" si="28"/>
        <v>0</v>
      </c>
      <c r="BOY21" s="39">
        <f t="shared" si="28"/>
        <v>0</v>
      </c>
      <c r="BOZ21" s="39">
        <f t="shared" si="28"/>
        <v>0</v>
      </c>
      <c r="BPA21" s="39">
        <f t="shared" si="28"/>
        <v>0</v>
      </c>
      <c r="BPB21" s="39">
        <f t="shared" si="28"/>
        <v>0</v>
      </c>
      <c r="BPC21" s="39">
        <f t="shared" si="28"/>
        <v>0</v>
      </c>
      <c r="BPD21" s="39">
        <f t="shared" si="28"/>
        <v>0</v>
      </c>
      <c r="BPE21" s="39">
        <f t="shared" si="28"/>
        <v>0</v>
      </c>
      <c r="BPF21" s="39">
        <f t="shared" si="28"/>
        <v>0</v>
      </c>
      <c r="BPG21" s="39">
        <f t="shared" si="28"/>
        <v>0</v>
      </c>
      <c r="BPH21" s="39">
        <f t="shared" si="28"/>
        <v>0</v>
      </c>
      <c r="BPI21" s="39">
        <f t="shared" si="28"/>
        <v>0</v>
      </c>
      <c r="BPJ21" s="39">
        <f t="shared" si="28"/>
        <v>0</v>
      </c>
      <c r="BPK21" s="39">
        <f t="shared" si="28"/>
        <v>0</v>
      </c>
      <c r="BPL21" s="39">
        <f t="shared" si="28"/>
        <v>0</v>
      </c>
      <c r="BPM21" s="39">
        <f t="shared" si="28"/>
        <v>0</v>
      </c>
      <c r="BPN21" s="39">
        <f t="shared" si="28"/>
        <v>0</v>
      </c>
      <c r="BPO21" s="39">
        <f t="shared" si="28"/>
        <v>0</v>
      </c>
      <c r="BPP21" s="39">
        <f t="shared" si="28"/>
        <v>0</v>
      </c>
      <c r="BPQ21" s="39">
        <f t="shared" si="28"/>
        <v>0</v>
      </c>
      <c r="BPR21" s="39">
        <f t="shared" si="28"/>
        <v>0</v>
      </c>
      <c r="BPS21" s="39">
        <f t="shared" si="28"/>
        <v>0</v>
      </c>
      <c r="BPT21" s="39">
        <f t="shared" si="28"/>
        <v>0</v>
      </c>
      <c r="BPU21" s="39">
        <f t="shared" si="28"/>
        <v>0</v>
      </c>
      <c r="BPV21" s="39">
        <f t="shared" si="28"/>
        <v>0</v>
      </c>
      <c r="BPW21" s="39">
        <f t="shared" si="28"/>
        <v>0</v>
      </c>
      <c r="BPX21" s="39">
        <f t="shared" si="28"/>
        <v>0</v>
      </c>
      <c r="BPY21" s="39">
        <f t="shared" si="28"/>
        <v>0</v>
      </c>
      <c r="BPZ21" s="39">
        <f t="shared" si="28"/>
        <v>0</v>
      </c>
      <c r="BQA21" s="39">
        <f t="shared" si="28"/>
        <v>0</v>
      </c>
      <c r="BQB21" s="39">
        <f t="shared" si="28"/>
        <v>0</v>
      </c>
      <c r="BQC21" s="39">
        <f t="shared" ref="BQC21:BSN21" si="29">SUM(BQC17:BQC19)</f>
        <v>0</v>
      </c>
      <c r="BQD21" s="39">
        <f t="shared" si="29"/>
        <v>0</v>
      </c>
      <c r="BQE21" s="39">
        <f t="shared" si="29"/>
        <v>0</v>
      </c>
      <c r="BQF21" s="39">
        <f t="shared" si="29"/>
        <v>0</v>
      </c>
      <c r="BQG21" s="39">
        <f t="shared" si="29"/>
        <v>0</v>
      </c>
      <c r="BQH21" s="39">
        <f t="shared" si="29"/>
        <v>0</v>
      </c>
      <c r="BQI21" s="39">
        <f t="shared" si="29"/>
        <v>0</v>
      </c>
      <c r="BQJ21" s="39">
        <f t="shared" si="29"/>
        <v>0</v>
      </c>
      <c r="BQK21" s="39">
        <f t="shared" si="29"/>
        <v>0</v>
      </c>
      <c r="BQL21" s="39">
        <f t="shared" si="29"/>
        <v>0</v>
      </c>
      <c r="BQM21" s="39">
        <f t="shared" si="29"/>
        <v>0</v>
      </c>
      <c r="BQN21" s="39">
        <f t="shared" si="29"/>
        <v>0</v>
      </c>
      <c r="BQO21" s="39">
        <f t="shared" si="29"/>
        <v>0</v>
      </c>
      <c r="BQP21" s="39">
        <f t="shared" si="29"/>
        <v>0</v>
      </c>
      <c r="BQQ21" s="39">
        <f t="shared" si="29"/>
        <v>0</v>
      </c>
      <c r="BQR21" s="39">
        <f t="shared" si="29"/>
        <v>0</v>
      </c>
      <c r="BQS21" s="39">
        <f t="shared" si="29"/>
        <v>0</v>
      </c>
      <c r="BQT21" s="39">
        <f t="shared" si="29"/>
        <v>0</v>
      </c>
      <c r="BQU21" s="39">
        <f t="shared" si="29"/>
        <v>0</v>
      </c>
      <c r="BQV21" s="39">
        <f t="shared" si="29"/>
        <v>0</v>
      </c>
      <c r="BQW21" s="39">
        <f t="shared" si="29"/>
        <v>0</v>
      </c>
      <c r="BQX21" s="39">
        <f t="shared" si="29"/>
        <v>0</v>
      </c>
      <c r="BQY21" s="39">
        <f t="shared" si="29"/>
        <v>0</v>
      </c>
      <c r="BQZ21" s="39">
        <f t="shared" si="29"/>
        <v>0</v>
      </c>
      <c r="BRA21" s="39">
        <f t="shared" si="29"/>
        <v>0</v>
      </c>
      <c r="BRB21" s="39">
        <f t="shared" si="29"/>
        <v>0</v>
      </c>
      <c r="BRC21" s="39">
        <f t="shared" si="29"/>
        <v>0</v>
      </c>
      <c r="BRD21" s="39">
        <f t="shared" si="29"/>
        <v>0</v>
      </c>
      <c r="BRE21" s="39">
        <f t="shared" si="29"/>
        <v>0</v>
      </c>
      <c r="BRF21" s="39">
        <f t="shared" si="29"/>
        <v>0</v>
      </c>
      <c r="BRG21" s="39">
        <f t="shared" si="29"/>
        <v>0</v>
      </c>
      <c r="BRH21" s="39">
        <f t="shared" si="29"/>
        <v>0</v>
      </c>
      <c r="BRI21" s="39">
        <f t="shared" si="29"/>
        <v>0</v>
      </c>
      <c r="BRJ21" s="39">
        <f t="shared" si="29"/>
        <v>0</v>
      </c>
      <c r="BRK21" s="39">
        <f t="shared" si="29"/>
        <v>0</v>
      </c>
      <c r="BRL21" s="39">
        <f t="shared" si="29"/>
        <v>0</v>
      </c>
      <c r="BRM21" s="39">
        <f t="shared" si="29"/>
        <v>0</v>
      </c>
      <c r="BRN21" s="39">
        <f t="shared" si="29"/>
        <v>0</v>
      </c>
      <c r="BRO21" s="39">
        <f t="shared" si="29"/>
        <v>0</v>
      </c>
      <c r="BRP21" s="39">
        <f t="shared" si="29"/>
        <v>0</v>
      </c>
      <c r="BRQ21" s="39">
        <f t="shared" si="29"/>
        <v>0</v>
      </c>
      <c r="BRR21" s="39">
        <f t="shared" si="29"/>
        <v>0</v>
      </c>
      <c r="BRS21" s="39">
        <f t="shared" si="29"/>
        <v>0</v>
      </c>
      <c r="BRT21" s="39">
        <f t="shared" si="29"/>
        <v>0</v>
      </c>
      <c r="BRU21" s="39">
        <f t="shared" si="29"/>
        <v>0</v>
      </c>
      <c r="BRV21" s="39">
        <f t="shared" si="29"/>
        <v>0</v>
      </c>
      <c r="BRW21" s="39">
        <f t="shared" si="29"/>
        <v>0</v>
      </c>
      <c r="BRX21" s="39">
        <f t="shared" si="29"/>
        <v>0</v>
      </c>
      <c r="BRY21" s="39">
        <f t="shared" si="29"/>
        <v>0</v>
      </c>
      <c r="BRZ21" s="39">
        <f t="shared" si="29"/>
        <v>0</v>
      </c>
      <c r="BSA21" s="39">
        <f t="shared" si="29"/>
        <v>0</v>
      </c>
      <c r="BSB21" s="39">
        <f t="shared" si="29"/>
        <v>0</v>
      </c>
      <c r="BSC21" s="39">
        <f t="shared" si="29"/>
        <v>0</v>
      </c>
      <c r="BSD21" s="39">
        <f t="shared" si="29"/>
        <v>0</v>
      </c>
      <c r="BSE21" s="39">
        <f t="shared" si="29"/>
        <v>0</v>
      </c>
      <c r="BSF21" s="39">
        <f t="shared" si="29"/>
        <v>0</v>
      </c>
      <c r="BSG21" s="39">
        <f t="shared" si="29"/>
        <v>0</v>
      </c>
      <c r="BSH21" s="39">
        <f t="shared" si="29"/>
        <v>0</v>
      </c>
      <c r="BSI21" s="39">
        <f t="shared" si="29"/>
        <v>0</v>
      </c>
      <c r="BSJ21" s="39">
        <f t="shared" si="29"/>
        <v>0</v>
      </c>
      <c r="BSK21" s="39">
        <f t="shared" si="29"/>
        <v>0</v>
      </c>
      <c r="BSL21" s="39">
        <f t="shared" si="29"/>
        <v>0</v>
      </c>
      <c r="BSM21" s="39">
        <f t="shared" si="29"/>
        <v>0</v>
      </c>
      <c r="BSN21" s="39">
        <f t="shared" si="29"/>
        <v>0</v>
      </c>
      <c r="BSO21" s="39">
        <f t="shared" ref="BSO21:BUZ21" si="30">SUM(BSO17:BSO19)</f>
        <v>0</v>
      </c>
      <c r="BSP21" s="39">
        <f t="shared" si="30"/>
        <v>0</v>
      </c>
      <c r="BSQ21" s="39">
        <f t="shared" si="30"/>
        <v>0</v>
      </c>
      <c r="BSR21" s="39">
        <f t="shared" si="30"/>
        <v>0</v>
      </c>
      <c r="BSS21" s="39">
        <f t="shared" si="30"/>
        <v>0</v>
      </c>
      <c r="BST21" s="39">
        <f t="shared" si="30"/>
        <v>0</v>
      </c>
      <c r="BSU21" s="39">
        <f t="shared" si="30"/>
        <v>0</v>
      </c>
      <c r="BSV21" s="39">
        <f t="shared" si="30"/>
        <v>0</v>
      </c>
      <c r="BSW21" s="39">
        <f t="shared" si="30"/>
        <v>0</v>
      </c>
      <c r="BSX21" s="39">
        <f t="shared" si="30"/>
        <v>0</v>
      </c>
      <c r="BSY21" s="39">
        <f t="shared" si="30"/>
        <v>0</v>
      </c>
      <c r="BSZ21" s="39">
        <f t="shared" si="30"/>
        <v>0</v>
      </c>
      <c r="BTA21" s="39">
        <f t="shared" si="30"/>
        <v>0</v>
      </c>
      <c r="BTB21" s="39">
        <f t="shared" si="30"/>
        <v>0</v>
      </c>
      <c r="BTC21" s="39">
        <f t="shared" si="30"/>
        <v>0</v>
      </c>
      <c r="BTD21" s="39">
        <f t="shared" si="30"/>
        <v>0</v>
      </c>
      <c r="BTE21" s="39">
        <f t="shared" si="30"/>
        <v>0</v>
      </c>
      <c r="BTF21" s="39">
        <f t="shared" si="30"/>
        <v>0</v>
      </c>
      <c r="BTG21" s="39">
        <f t="shared" si="30"/>
        <v>0</v>
      </c>
      <c r="BTH21" s="39">
        <f t="shared" si="30"/>
        <v>0</v>
      </c>
      <c r="BTI21" s="39">
        <f t="shared" si="30"/>
        <v>0</v>
      </c>
      <c r="BTJ21" s="39">
        <f t="shared" si="30"/>
        <v>0</v>
      </c>
      <c r="BTK21" s="39">
        <f t="shared" si="30"/>
        <v>0</v>
      </c>
      <c r="BTL21" s="39">
        <f t="shared" si="30"/>
        <v>0</v>
      </c>
      <c r="BTM21" s="39">
        <f t="shared" si="30"/>
        <v>0</v>
      </c>
      <c r="BTN21" s="39">
        <f t="shared" si="30"/>
        <v>0</v>
      </c>
      <c r="BTO21" s="39">
        <f t="shared" si="30"/>
        <v>0</v>
      </c>
      <c r="BTP21" s="39">
        <f t="shared" si="30"/>
        <v>0</v>
      </c>
      <c r="BTQ21" s="39">
        <f t="shared" si="30"/>
        <v>0</v>
      </c>
      <c r="BTR21" s="39">
        <f t="shared" si="30"/>
        <v>0</v>
      </c>
      <c r="BTS21" s="39">
        <f t="shared" si="30"/>
        <v>0</v>
      </c>
      <c r="BTT21" s="39">
        <f t="shared" si="30"/>
        <v>0</v>
      </c>
      <c r="BTU21" s="39">
        <f t="shared" si="30"/>
        <v>0</v>
      </c>
      <c r="BTV21" s="39">
        <f t="shared" si="30"/>
        <v>0</v>
      </c>
      <c r="BTW21" s="39">
        <f t="shared" si="30"/>
        <v>0</v>
      </c>
      <c r="BTX21" s="39">
        <f t="shared" si="30"/>
        <v>0</v>
      </c>
      <c r="BTY21" s="39">
        <f t="shared" si="30"/>
        <v>0</v>
      </c>
      <c r="BTZ21" s="39">
        <f t="shared" si="30"/>
        <v>0</v>
      </c>
      <c r="BUA21" s="39">
        <f t="shared" si="30"/>
        <v>0</v>
      </c>
      <c r="BUB21" s="39">
        <f t="shared" si="30"/>
        <v>0</v>
      </c>
      <c r="BUC21" s="39">
        <f t="shared" si="30"/>
        <v>0</v>
      </c>
      <c r="BUD21" s="39">
        <f t="shared" si="30"/>
        <v>0</v>
      </c>
      <c r="BUE21" s="39">
        <f t="shared" si="30"/>
        <v>0</v>
      </c>
      <c r="BUF21" s="39">
        <f t="shared" si="30"/>
        <v>0</v>
      </c>
      <c r="BUG21" s="39">
        <f t="shared" si="30"/>
        <v>0</v>
      </c>
      <c r="BUH21" s="39">
        <f t="shared" si="30"/>
        <v>0</v>
      </c>
      <c r="BUI21" s="39">
        <f t="shared" si="30"/>
        <v>0</v>
      </c>
      <c r="BUJ21" s="39">
        <f t="shared" si="30"/>
        <v>0</v>
      </c>
      <c r="BUK21" s="39">
        <f t="shared" si="30"/>
        <v>0</v>
      </c>
      <c r="BUL21" s="39">
        <f t="shared" si="30"/>
        <v>0</v>
      </c>
      <c r="BUM21" s="39">
        <f t="shared" si="30"/>
        <v>0</v>
      </c>
      <c r="BUN21" s="39">
        <f t="shared" si="30"/>
        <v>0</v>
      </c>
      <c r="BUO21" s="39">
        <f t="shared" si="30"/>
        <v>0</v>
      </c>
      <c r="BUP21" s="39">
        <f t="shared" si="30"/>
        <v>0</v>
      </c>
      <c r="BUQ21" s="39">
        <f t="shared" si="30"/>
        <v>0</v>
      </c>
      <c r="BUR21" s="39">
        <f t="shared" si="30"/>
        <v>0</v>
      </c>
      <c r="BUS21" s="39">
        <f t="shared" si="30"/>
        <v>0</v>
      </c>
      <c r="BUT21" s="39">
        <f t="shared" si="30"/>
        <v>0</v>
      </c>
      <c r="BUU21" s="39">
        <f t="shared" si="30"/>
        <v>0</v>
      </c>
      <c r="BUV21" s="39">
        <f t="shared" si="30"/>
        <v>0</v>
      </c>
      <c r="BUW21" s="39">
        <f t="shared" si="30"/>
        <v>0</v>
      </c>
      <c r="BUX21" s="39">
        <f t="shared" si="30"/>
        <v>0</v>
      </c>
      <c r="BUY21" s="39">
        <f t="shared" si="30"/>
        <v>0</v>
      </c>
      <c r="BUZ21" s="39">
        <f t="shared" si="30"/>
        <v>0</v>
      </c>
      <c r="BVA21" s="39">
        <f t="shared" ref="BVA21:BXL21" si="31">SUM(BVA17:BVA19)</f>
        <v>0</v>
      </c>
      <c r="BVB21" s="39">
        <f t="shared" si="31"/>
        <v>0</v>
      </c>
      <c r="BVC21" s="39">
        <f t="shared" si="31"/>
        <v>0</v>
      </c>
      <c r="BVD21" s="39">
        <f t="shared" si="31"/>
        <v>0</v>
      </c>
      <c r="BVE21" s="39">
        <f t="shared" si="31"/>
        <v>0</v>
      </c>
      <c r="BVF21" s="39">
        <f t="shared" si="31"/>
        <v>0</v>
      </c>
      <c r="BVG21" s="39">
        <f t="shared" si="31"/>
        <v>0</v>
      </c>
      <c r="BVH21" s="39">
        <f t="shared" si="31"/>
        <v>0</v>
      </c>
      <c r="BVI21" s="39">
        <f t="shared" si="31"/>
        <v>0</v>
      </c>
      <c r="BVJ21" s="39">
        <f t="shared" si="31"/>
        <v>0</v>
      </c>
      <c r="BVK21" s="39">
        <f t="shared" si="31"/>
        <v>0</v>
      </c>
      <c r="BVL21" s="39">
        <f t="shared" si="31"/>
        <v>0</v>
      </c>
      <c r="BVM21" s="39">
        <f t="shared" si="31"/>
        <v>0</v>
      </c>
      <c r="BVN21" s="39">
        <f t="shared" si="31"/>
        <v>0</v>
      </c>
      <c r="BVO21" s="39">
        <f t="shared" si="31"/>
        <v>0</v>
      </c>
      <c r="BVP21" s="39">
        <f t="shared" si="31"/>
        <v>0</v>
      </c>
      <c r="BVQ21" s="39">
        <f t="shared" si="31"/>
        <v>0</v>
      </c>
      <c r="BVR21" s="39">
        <f t="shared" si="31"/>
        <v>0</v>
      </c>
      <c r="BVS21" s="39">
        <f t="shared" si="31"/>
        <v>0</v>
      </c>
      <c r="BVT21" s="39">
        <f t="shared" si="31"/>
        <v>0</v>
      </c>
      <c r="BVU21" s="39">
        <f t="shared" si="31"/>
        <v>0</v>
      </c>
      <c r="BVV21" s="39">
        <f t="shared" si="31"/>
        <v>0</v>
      </c>
      <c r="BVW21" s="39">
        <f t="shared" si="31"/>
        <v>0</v>
      </c>
      <c r="BVX21" s="39">
        <f t="shared" si="31"/>
        <v>0</v>
      </c>
      <c r="BVY21" s="39">
        <f t="shared" si="31"/>
        <v>0</v>
      </c>
      <c r="BVZ21" s="39">
        <f t="shared" si="31"/>
        <v>0</v>
      </c>
      <c r="BWA21" s="39">
        <f t="shared" si="31"/>
        <v>0</v>
      </c>
      <c r="BWB21" s="39">
        <f t="shared" si="31"/>
        <v>0</v>
      </c>
      <c r="BWC21" s="39">
        <f t="shared" si="31"/>
        <v>0</v>
      </c>
      <c r="BWD21" s="39">
        <f t="shared" si="31"/>
        <v>0</v>
      </c>
      <c r="BWE21" s="39">
        <f t="shared" si="31"/>
        <v>0</v>
      </c>
      <c r="BWF21" s="39">
        <f t="shared" si="31"/>
        <v>0</v>
      </c>
      <c r="BWG21" s="39">
        <f t="shared" si="31"/>
        <v>0</v>
      </c>
      <c r="BWH21" s="39">
        <f t="shared" si="31"/>
        <v>0</v>
      </c>
      <c r="BWI21" s="39">
        <f t="shared" si="31"/>
        <v>0</v>
      </c>
      <c r="BWJ21" s="39">
        <f t="shared" si="31"/>
        <v>0</v>
      </c>
      <c r="BWK21" s="39">
        <f t="shared" si="31"/>
        <v>0</v>
      </c>
      <c r="BWL21" s="39">
        <f t="shared" si="31"/>
        <v>0</v>
      </c>
      <c r="BWM21" s="39">
        <f t="shared" si="31"/>
        <v>0</v>
      </c>
      <c r="BWN21" s="39">
        <f t="shared" si="31"/>
        <v>0</v>
      </c>
      <c r="BWO21" s="39">
        <f t="shared" si="31"/>
        <v>0</v>
      </c>
      <c r="BWP21" s="39">
        <f t="shared" si="31"/>
        <v>0</v>
      </c>
      <c r="BWQ21" s="39">
        <f t="shared" si="31"/>
        <v>0</v>
      </c>
      <c r="BWR21" s="39">
        <f t="shared" si="31"/>
        <v>0</v>
      </c>
      <c r="BWS21" s="39">
        <f t="shared" si="31"/>
        <v>0</v>
      </c>
      <c r="BWT21" s="39">
        <f t="shared" si="31"/>
        <v>0</v>
      </c>
      <c r="BWU21" s="39">
        <f t="shared" si="31"/>
        <v>0</v>
      </c>
      <c r="BWV21" s="39">
        <f t="shared" si="31"/>
        <v>0</v>
      </c>
      <c r="BWW21" s="39">
        <f t="shared" si="31"/>
        <v>0</v>
      </c>
      <c r="BWX21" s="39">
        <f t="shared" si="31"/>
        <v>0</v>
      </c>
      <c r="BWY21" s="39">
        <f t="shared" si="31"/>
        <v>0</v>
      </c>
      <c r="BWZ21" s="39">
        <f t="shared" si="31"/>
        <v>0</v>
      </c>
      <c r="BXA21" s="39">
        <f t="shared" si="31"/>
        <v>0</v>
      </c>
      <c r="BXB21" s="39">
        <f t="shared" si="31"/>
        <v>0</v>
      </c>
      <c r="BXC21" s="39">
        <f t="shared" si="31"/>
        <v>0</v>
      </c>
      <c r="BXD21" s="39">
        <f t="shared" si="31"/>
        <v>0</v>
      </c>
      <c r="BXE21" s="39">
        <f t="shared" si="31"/>
        <v>0</v>
      </c>
      <c r="BXF21" s="39">
        <f t="shared" si="31"/>
        <v>0</v>
      </c>
      <c r="BXG21" s="39">
        <f t="shared" si="31"/>
        <v>0</v>
      </c>
      <c r="BXH21" s="39">
        <f t="shared" si="31"/>
        <v>0</v>
      </c>
      <c r="BXI21" s="39">
        <f t="shared" si="31"/>
        <v>0</v>
      </c>
      <c r="BXJ21" s="39">
        <f t="shared" si="31"/>
        <v>0</v>
      </c>
      <c r="BXK21" s="39">
        <f t="shared" si="31"/>
        <v>0</v>
      </c>
      <c r="BXL21" s="39">
        <f t="shared" si="31"/>
        <v>0</v>
      </c>
      <c r="BXM21" s="39">
        <f t="shared" ref="BXM21:BZX21" si="32">SUM(BXM17:BXM19)</f>
        <v>0</v>
      </c>
      <c r="BXN21" s="39">
        <f t="shared" si="32"/>
        <v>0</v>
      </c>
      <c r="BXO21" s="39">
        <f t="shared" si="32"/>
        <v>0</v>
      </c>
      <c r="BXP21" s="39">
        <f t="shared" si="32"/>
        <v>0</v>
      </c>
      <c r="BXQ21" s="39">
        <f t="shared" si="32"/>
        <v>0</v>
      </c>
      <c r="BXR21" s="39">
        <f t="shared" si="32"/>
        <v>0</v>
      </c>
      <c r="BXS21" s="39">
        <f t="shared" si="32"/>
        <v>0</v>
      </c>
      <c r="BXT21" s="39">
        <f t="shared" si="32"/>
        <v>0</v>
      </c>
      <c r="BXU21" s="39">
        <f t="shared" si="32"/>
        <v>0</v>
      </c>
      <c r="BXV21" s="39">
        <f t="shared" si="32"/>
        <v>0</v>
      </c>
      <c r="BXW21" s="39">
        <f t="shared" si="32"/>
        <v>0</v>
      </c>
      <c r="BXX21" s="39">
        <f t="shared" si="32"/>
        <v>0</v>
      </c>
      <c r="BXY21" s="39">
        <f t="shared" si="32"/>
        <v>0</v>
      </c>
      <c r="BXZ21" s="39">
        <f t="shared" si="32"/>
        <v>0</v>
      </c>
      <c r="BYA21" s="39">
        <f t="shared" si="32"/>
        <v>0</v>
      </c>
      <c r="BYB21" s="39">
        <f t="shared" si="32"/>
        <v>0</v>
      </c>
      <c r="BYC21" s="39">
        <f t="shared" si="32"/>
        <v>0</v>
      </c>
      <c r="BYD21" s="39">
        <f t="shared" si="32"/>
        <v>0</v>
      </c>
      <c r="BYE21" s="39">
        <f t="shared" si="32"/>
        <v>0</v>
      </c>
      <c r="BYF21" s="39">
        <f t="shared" si="32"/>
        <v>0</v>
      </c>
      <c r="BYG21" s="39">
        <f t="shared" si="32"/>
        <v>0</v>
      </c>
      <c r="BYH21" s="39">
        <f t="shared" si="32"/>
        <v>0</v>
      </c>
      <c r="BYI21" s="39">
        <f t="shared" si="32"/>
        <v>0</v>
      </c>
      <c r="BYJ21" s="39">
        <f t="shared" si="32"/>
        <v>0</v>
      </c>
      <c r="BYK21" s="39">
        <f t="shared" si="32"/>
        <v>0</v>
      </c>
      <c r="BYL21" s="39">
        <f t="shared" si="32"/>
        <v>0</v>
      </c>
      <c r="BYM21" s="39">
        <f t="shared" si="32"/>
        <v>0</v>
      </c>
      <c r="BYN21" s="39">
        <f t="shared" si="32"/>
        <v>0</v>
      </c>
      <c r="BYO21" s="39">
        <f t="shared" si="32"/>
        <v>0</v>
      </c>
      <c r="BYP21" s="39">
        <f t="shared" si="32"/>
        <v>0</v>
      </c>
      <c r="BYQ21" s="39">
        <f t="shared" si="32"/>
        <v>0</v>
      </c>
      <c r="BYR21" s="39">
        <f t="shared" si="32"/>
        <v>0</v>
      </c>
      <c r="BYS21" s="39">
        <f t="shared" si="32"/>
        <v>0</v>
      </c>
      <c r="BYT21" s="39">
        <f t="shared" si="32"/>
        <v>0</v>
      </c>
      <c r="BYU21" s="39">
        <f t="shared" si="32"/>
        <v>0</v>
      </c>
      <c r="BYV21" s="39">
        <f t="shared" si="32"/>
        <v>0</v>
      </c>
      <c r="BYW21" s="39">
        <f t="shared" si="32"/>
        <v>0</v>
      </c>
      <c r="BYX21" s="39">
        <f t="shared" si="32"/>
        <v>0</v>
      </c>
      <c r="BYY21" s="39">
        <f t="shared" si="32"/>
        <v>0</v>
      </c>
      <c r="BYZ21" s="39">
        <f t="shared" si="32"/>
        <v>0</v>
      </c>
      <c r="BZA21" s="39">
        <f t="shared" si="32"/>
        <v>0</v>
      </c>
      <c r="BZB21" s="39">
        <f t="shared" si="32"/>
        <v>0</v>
      </c>
      <c r="BZC21" s="39">
        <f t="shared" si="32"/>
        <v>0</v>
      </c>
      <c r="BZD21" s="39">
        <f t="shared" si="32"/>
        <v>0</v>
      </c>
      <c r="BZE21" s="39">
        <f t="shared" si="32"/>
        <v>0</v>
      </c>
      <c r="BZF21" s="39">
        <f t="shared" si="32"/>
        <v>0</v>
      </c>
      <c r="BZG21" s="39">
        <f t="shared" si="32"/>
        <v>0</v>
      </c>
      <c r="BZH21" s="39">
        <f t="shared" si="32"/>
        <v>0</v>
      </c>
      <c r="BZI21" s="39">
        <f t="shared" si="32"/>
        <v>0</v>
      </c>
      <c r="BZJ21" s="39">
        <f t="shared" si="32"/>
        <v>0</v>
      </c>
      <c r="BZK21" s="39">
        <f t="shared" si="32"/>
        <v>0</v>
      </c>
      <c r="BZL21" s="39">
        <f t="shared" si="32"/>
        <v>0</v>
      </c>
      <c r="BZM21" s="39">
        <f t="shared" si="32"/>
        <v>0</v>
      </c>
      <c r="BZN21" s="39">
        <f t="shared" si="32"/>
        <v>0</v>
      </c>
      <c r="BZO21" s="39">
        <f t="shared" si="32"/>
        <v>0</v>
      </c>
      <c r="BZP21" s="39">
        <f t="shared" si="32"/>
        <v>0</v>
      </c>
      <c r="BZQ21" s="39">
        <f t="shared" si="32"/>
        <v>0</v>
      </c>
      <c r="BZR21" s="39">
        <f t="shared" si="32"/>
        <v>0</v>
      </c>
      <c r="BZS21" s="39">
        <f t="shared" si="32"/>
        <v>0</v>
      </c>
      <c r="BZT21" s="39">
        <f t="shared" si="32"/>
        <v>0</v>
      </c>
      <c r="BZU21" s="39">
        <f t="shared" si="32"/>
        <v>0</v>
      </c>
      <c r="BZV21" s="39">
        <f t="shared" si="32"/>
        <v>0</v>
      </c>
      <c r="BZW21" s="39">
        <f t="shared" si="32"/>
        <v>0</v>
      </c>
      <c r="BZX21" s="39">
        <f t="shared" si="32"/>
        <v>0</v>
      </c>
      <c r="BZY21" s="39">
        <f t="shared" ref="BZY21:CCJ21" si="33">SUM(BZY17:BZY19)</f>
        <v>0</v>
      </c>
      <c r="BZZ21" s="39">
        <f t="shared" si="33"/>
        <v>0</v>
      </c>
      <c r="CAA21" s="39">
        <f t="shared" si="33"/>
        <v>0</v>
      </c>
      <c r="CAB21" s="39">
        <f t="shared" si="33"/>
        <v>0</v>
      </c>
      <c r="CAC21" s="39">
        <f t="shared" si="33"/>
        <v>0</v>
      </c>
      <c r="CAD21" s="39">
        <f t="shared" si="33"/>
        <v>0</v>
      </c>
      <c r="CAE21" s="39">
        <f t="shared" si="33"/>
        <v>0</v>
      </c>
      <c r="CAF21" s="39">
        <f t="shared" si="33"/>
        <v>0</v>
      </c>
      <c r="CAG21" s="39">
        <f t="shared" si="33"/>
        <v>0</v>
      </c>
      <c r="CAH21" s="39">
        <f t="shared" si="33"/>
        <v>0</v>
      </c>
      <c r="CAI21" s="39">
        <f t="shared" si="33"/>
        <v>0</v>
      </c>
      <c r="CAJ21" s="39">
        <f t="shared" si="33"/>
        <v>0</v>
      </c>
      <c r="CAK21" s="39">
        <f t="shared" si="33"/>
        <v>0</v>
      </c>
      <c r="CAL21" s="39">
        <f t="shared" si="33"/>
        <v>0</v>
      </c>
      <c r="CAM21" s="39">
        <f t="shared" si="33"/>
        <v>0</v>
      </c>
      <c r="CAN21" s="39">
        <f t="shared" si="33"/>
        <v>0</v>
      </c>
      <c r="CAO21" s="39">
        <f t="shared" si="33"/>
        <v>0</v>
      </c>
      <c r="CAP21" s="39">
        <f t="shared" si="33"/>
        <v>0</v>
      </c>
      <c r="CAQ21" s="39">
        <f t="shared" si="33"/>
        <v>0</v>
      </c>
      <c r="CAR21" s="39">
        <f t="shared" si="33"/>
        <v>0</v>
      </c>
      <c r="CAS21" s="39">
        <f t="shared" si="33"/>
        <v>0</v>
      </c>
      <c r="CAT21" s="39">
        <f t="shared" si="33"/>
        <v>0</v>
      </c>
      <c r="CAU21" s="39">
        <f t="shared" si="33"/>
        <v>0</v>
      </c>
      <c r="CAV21" s="39">
        <f t="shared" si="33"/>
        <v>0</v>
      </c>
      <c r="CAW21" s="39">
        <f t="shared" si="33"/>
        <v>0</v>
      </c>
      <c r="CAX21" s="39">
        <f t="shared" si="33"/>
        <v>0</v>
      </c>
      <c r="CAY21" s="39">
        <f t="shared" si="33"/>
        <v>0</v>
      </c>
      <c r="CAZ21" s="39">
        <f t="shared" si="33"/>
        <v>0</v>
      </c>
      <c r="CBA21" s="39">
        <f t="shared" si="33"/>
        <v>0</v>
      </c>
      <c r="CBB21" s="39">
        <f t="shared" si="33"/>
        <v>0</v>
      </c>
      <c r="CBC21" s="39">
        <f t="shared" si="33"/>
        <v>0</v>
      </c>
      <c r="CBD21" s="39">
        <f t="shared" si="33"/>
        <v>0</v>
      </c>
      <c r="CBE21" s="39">
        <f t="shared" si="33"/>
        <v>0</v>
      </c>
      <c r="CBF21" s="39">
        <f t="shared" si="33"/>
        <v>0</v>
      </c>
      <c r="CBG21" s="39">
        <f t="shared" si="33"/>
        <v>0</v>
      </c>
      <c r="CBH21" s="39">
        <f t="shared" si="33"/>
        <v>0</v>
      </c>
      <c r="CBI21" s="39">
        <f t="shared" si="33"/>
        <v>0</v>
      </c>
      <c r="CBJ21" s="39">
        <f t="shared" si="33"/>
        <v>0</v>
      </c>
      <c r="CBK21" s="39">
        <f t="shared" si="33"/>
        <v>0</v>
      </c>
      <c r="CBL21" s="39">
        <f t="shared" si="33"/>
        <v>0</v>
      </c>
      <c r="CBM21" s="39">
        <f t="shared" si="33"/>
        <v>0</v>
      </c>
      <c r="CBN21" s="39">
        <f t="shared" si="33"/>
        <v>0</v>
      </c>
      <c r="CBO21" s="39">
        <f t="shared" si="33"/>
        <v>0</v>
      </c>
      <c r="CBP21" s="39">
        <f t="shared" si="33"/>
        <v>0</v>
      </c>
      <c r="CBQ21" s="39">
        <f t="shared" si="33"/>
        <v>0</v>
      </c>
      <c r="CBR21" s="39">
        <f t="shared" si="33"/>
        <v>0</v>
      </c>
      <c r="CBS21" s="39">
        <f t="shared" si="33"/>
        <v>0</v>
      </c>
      <c r="CBT21" s="39">
        <f t="shared" si="33"/>
        <v>0</v>
      </c>
      <c r="CBU21" s="39">
        <f t="shared" si="33"/>
        <v>0</v>
      </c>
      <c r="CBV21" s="39">
        <f t="shared" si="33"/>
        <v>0</v>
      </c>
      <c r="CBW21" s="39">
        <f t="shared" si="33"/>
        <v>0</v>
      </c>
      <c r="CBX21" s="39">
        <f t="shared" si="33"/>
        <v>0</v>
      </c>
      <c r="CBY21" s="39">
        <f t="shared" si="33"/>
        <v>0</v>
      </c>
      <c r="CBZ21" s="39">
        <f t="shared" si="33"/>
        <v>0</v>
      </c>
      <c r="CCA21" s="39">
        <f t="shared" si="33"/>
        <v>0</v>
      </c>
      <c r="CCB21" s="39">
        <f t="shared" si="33"/>
        <v>0</v>
      </c>
      <c r="CCC21" s="39">
        <f t="shared" si="33"/>
        <v>0</v>
      </c>
      <c r="CCD21" s="39">
        <f t="shared" si="33"/>
        <v>0</v>
      </c>
      <c r="CCE21" s="39">
        <f t="shared" si="33"/>
        <v>0</v>
      </c>
      <c r="CCF21" s="39">
        <f t="shared" si="33"/>
        <v>0</v>
      </c>
      <c r="CCG21" s="39">
        <f t="shared" si="33"/>
        <v>0</v>
      </c>
      <c r="CCH21" s="39">
        <f t="shared" si="33"/>
        <v>0</v>
      </c>
      <c r="CCI21" s="39">
        <f t="shared" si="33"/>
        <v>0</v>
      </c>
      <c r="CCJ21" s="39">
        <f t="shared" si="33"/>
        <v>0</v>
      </c>
      <c r="CCK21" s="39">
        <f t="shared" ref="CCK21:CEV21" si="34">SUM(CCK17:CCK19)</f>
        <v>0</v>
      </c>
      <c r="CCL21" s="39">
        <f t="shared" si="34"/>
        <v>0</v>
      </c>
      <c r="CCM21" s="39">
        <f t="shared" si="34"/>
        <v>0</v>
      </c>
      <c r="CCN21" s="39">
        <f t="shared" si="34"/>
        <v>0</v>
      </c>
      <c r="CCO21" s="39">
        <f t="shared" si="34"/>
        <v>0</v>
      </c>
      <c r="CCP21" s="39">
        <f t="shared" si="34"/>
        <v>0</v>
      </c>
      <c r="CCQ21" s="39">
        <f t="shared" si="34"/>
        <v>0</v>
      </c>
      <c r="CCR21" s="39">
        <f t="shared" si="34"/>
        <v>0</v>
      </c>
      <c r="CCS21" s="39">
        <f t="shared" si="34"/>
        <v>0</v>
      </c>
      <c r="CCT21" s="39">
        <f t="shared" si="34"/>
        <v>0</v>
      </c>
      <c r="CCU21" s="39">
        <f t="shared" si="34"/>
        <v>0</v>
      </c>
      <c r="CCV21" s="39">
        <f t="shared" si="34"/>
        <v>0</v>
      </c>
      <c r="CCW21" s="39">
        <f t="shared" si="34"/>
        <v>0</v>
      </c>
      <c r="CCX21" s="39">
        <f t="shared" si="34"/>
        <v>0</v>
      </c>
      <c r="CCY21" s="39">
        <f t="shared" si="34"/>
        <v>0</v>
      </c>
      <c r="CCZ21" s="39">
        <f t="shared" si="34"/>
        <v>0</v>
      </c>
      <c r="CDA21" s="39">
        <f t="shared" si="34"/>
        <v>0</v>
      </c>
      <c r="CDB21" s="39">
        <f t="shared" si="34"/>
        <v>0</v>
      </c>
      <c r="CDC21" s="39">
        <f t="shared" si="34"/>
        <v>0</v>
      </c>
      <c r="CDD21" s="39">
        <f t="shared" si="34"/>
        <v>0</v>
      </c>
      <c r="CDE21" s="39">
        <f t="shared" si="34"/>
        <v>0</v>
      </c>
      <c r="CDF21" s="39">
        <f t="shared" si="34"/>
        <v>0</v>
      </c>
      <c r="CDG21" s="39">
        <f t="shared" si="34"/>
        <v>0</v>
      </c>
      <c r="CDH21" s="39">
        <f t="shared" si="34"/>
        <v>0</v>
      </c>
      <c r="CDI21" s="39">
        <f t="shared" si="34"/>
        <v>0</v>
      </c>
      <c r="CDJ21" s="39">
        <f t="shared" si="34"/>
        <v>0</v>
      </c>
      <c r="CDK21" s="39">
        <f t="shared" si="34"/>
        <v>0</v>
      </c>
      <c r="CDL21" s="39">
        <f t="shared" si="34"/>
        <v>0</v>
      </c>
      <c r="CDM21" s="39">
        <f t="shared" si="34"/>
        <v>0</v>
      </c>
      <c r="CDN21" s="39">
        <f t="shared" si="34"/>
        <v>0</v>
      </c>
      <c r="CDO21" s="39">
        <f t="shared" si="34"/>
        <v>0</v>
      </c>
      <c r="CDP21" s="39">
        <f t="shared" si="34"/>
        <v>0</v>
      </c>
      <c r="CDQ21" s="39">
        <f t="shared" si="34"/>
        <v>0</v>
      </c>
      <c r="CDR21" s="39">
        <f t="shared" si="34"/>
        <v>0</v>
      </c>
      <c r="CDS21" s="39">
        <f t="shared" si="34"/>
        <v>0</v>
      </c>
      <c r="CDT21" s="39">
        <f t="shared" si="34"/>
        <v>0</v>
      </c>
      <c r="CDU21" s="39">
        <f t="shared" si="34"/>
        <v>0</v>
      </c>
      <c r="CDV21" s="39">
        <f t="shared" si="34"/>
        <v>0</v>
      </c>
      <c r="CDW21" s="39">
        <f t="shared" si="34"/>
        <v>0</v>
      </c>
      <c r="CDX21" s="39">
        <f t="shared" si="34"/>
        <v>0</v>
      </c>
      <c r="CDY21" s="39">
        <f t="shared" si="34"/>
        <v>0</v>
      </c>
      <c r="CDZ21" s="39">
        <f t="shared" si="34"/>
        <v>0</v>
      </c>
      <c r="CEA21" s="39">
        <f t="shared" si="34"/>
        <v>0</v>
      </c>
      <c r="CEB21" s="39">
        <f t="shared" si="34"/>
        <v>0</v>
      </c>
      <c r="CEC21" s="39">
        <f t="shared" si="34"/>
        <v>0</v>
      </c>
      <c r="CED21" s="39">
        <f t="shared" si="34"/>
        <v>0</v>
      </c>
      <c r="CEE21" s="39">
        <f t="shared" si="34"/>
        <v>0</v>
      </c>
      <c r="CEF21" s="39">
        <f t="shared" si="34"/>
        <v>0</v>
      </c>
      <c r="CEG21" s="39">
        <f t="shared" si="34"/>
        <v>0</v>
      </c>
      <c r="CEH21" s="39">
        <f t="shared" si="34"/>
        <v>0</v>
      </c>
      <c r="CEI21" s="39">
        <f t="shared" si="34"/>
        <v>0</v>
      </c>
      <c r="CEJ21" s="39">
        <f t="shared" si="34"/>
        <v>0</v>
      </c>
      <c r="CEK21" s="39">
        <f t="shared" si="34"/>
        <v>0</v>
      </c>
      <c r="CEL21" s="39">
        <f t="shared" si="34"/>
        <v>0</v>
      </c>
      <c r="CEM21" s="39">
        <f t="shared" si="34"/>
        <v>0</v>
      </c>
      <c r="CEN21" s="39">
        <f t="shared" si="34"/>
        <v>0</v>
      </c>
      <c r="CEO21" s="39">
        <f t="shared" si="34"/>
        <v>0</v>
      </c>
      <c r="CEP21" s="39">
        <f t="shared" si="34"/>
        <v>0</v>
      </c>
      <c r="CEQ21" s="39">
        <f t="shared" si="34"/>
        <v>0</v>
      </c>
      <c r="CER21" s="39">
        <f t="shared" si="34"/>
        <v>0</v>
      </c>
      <c r="CES21" s="39">
        <f t="shared" si="34"/>
        <v>0</v>
      </c>
      <c r="CET21" s="39">
        <f t="shared" si="34"/>
        <v>0</v>
      </c>
      <c r="CEU21" s="39">
        <f t="shared" si="34"/>
        <v>0</v>
      </c>
      <c r="CEV21" s="39">
        <f t="shared" si="34"/>
        <v>0</v>
      </c>
      <c r="CEW21" s="39">
        <f t="shared" ref="CEW21:CHH21" si="35">SUM(CEW17:CEW19)</f>
        <v>0</v>
      </c>
      <c r="CEX21" s="39">
        <f t="shared" si="35"/>
        <v>0</v>
      </c>
      <c r="CEY21" s="39">
        <f t="shared" si="35"/>
        <v>0</v>
      </c>
      <c r="CEZ21" s="39">
        <f t="shared" si="35"/>
        <v>0</v>
      </c>
      <c r="CFA21" s="39">
        <f t="shared" si="35"/>
        <v>0</v>
      </c>
      <c r="CFB21" s="39">
        <f t="shared" si="35"/>
        <v>0</v>
      </c>
      <c r="CFC21" s="39">
        <f t="shared" si="35"/>
        <v>0</v>
      </c>
      <c r="CFD21" s="39">
        <f t="shared" si="35"/>
        <v>0</v>
      </c>
      <c r="CFE21" s="39">
        <f t="shared" si="35"/>
        <v>0</v>
      </c>
      <c r="CFF21" s="39">
        <f t="shared" si="35"/>
        <v>0</v>
      </c>
      <c r="CFG21" s="39">
        <f t="shared" si="35"/>
        <v>0</v>
      </c>
      <c r="CFH21" s="39">
        <f t="shared" si="35"/>
        <v>0</v>
      </c>
      <c r="CFI21" s="39">
        <f t="shared" si="35"/>
        <v>0</v>
      </c>
      <c r="CFJ21" s="39">
        <f t="shared" si="35"/>
        <v>0</v>
      </c>
      <c r="CFK21" s="39">
        <f t="shared" si="35"/>
        <v>0</v>
      </c>
      <c r="CFL21" s="39">
        <f t="shared" si="35"/>
        <v>0</v>
      </c>
      <c r="CFM21" s="39">
        <f t="shared" si="35"/>
        <v>0</v>
      </c>
      <c r="CFN21" s="39">
        <f t="shared" si="35"/>
        <v>0</v>
      </c>
      <c r="CFO21" s="39">
        <f t="shared" si="35"/>
        <v>0</v>
      </c>
      <c r="CFP21" s="39">
        <f t="shared" si="35"/>
        <v>0</v>
      </c>
      <c r="CFQ21" s="39">
        <f t="shared" si="35"/>
        <v>0</v>
      </c>
      <c r="CFR21" s="39">
        <f t="shared" si="35"/>
        <v>0</v>
      </c>
      <c r="CFS21" s="39">
        <f t="shared" si="35"/>
        <v>0</v>
      </c>
      <c r="CFT21" s="39">
        <f t="shared" si="35"/>
        <v>0</v>
      </c>
      <c r="CFU21" s="39">
        <f t="shared" si="35"/>
        <v>0</v>
      </c>
      <c r="CFV21" s="39">
        <f t="shared" si="35"/>
        <v>0</v>
      </c>
      <c r="CFW21" s="39">
        <f t="shared" si="35"/>
        <v>0</v>
      </c>
      <c r="CFX21" s="39">
        <f t="shared" si="35"/>
        <v>0</v>
      </c>
      <c r="CFY21" s="39">
        <f t="shared" si="35"/>
        <v>0</v>
      </c>
      <c r="CFZ21" s="39">
        <f t="shared" si="35"/>
        <v>0</v>
      </c>
      <c r="CGA21" s="39">
        <f t="shared" si="35"/>
        <v>0</v>
      </c>
      <c r="CGB21" s="39">
        <f t="shared" si="35"/>
        <v>0</v>
      </c>
      <c r="CGC21" s="39">
        <f t="shared" si="35"/>
        <v>0</v>
      </c>
      <c r="CGD21" s="39">
        <f t="shared" si="35"/>
        <v>0</v>
      </c>
      <c r="CGE21" s="39">
        <f t="shared" si="35"/>
        <v>0</v>
      </c>
      <c r="CGF21" s="39">
        <f t="shared" si="35"/>
        <v>0</v>
      </c>
      <c r="CGG21" s="39">
        <f t="shared" si="35"/>
        <v>0</v>
      </c>
      <c r="CGH21" s="39">
        <f t="shared" si="35"/>
        <v>0</v>
      </c>
      <c r="CGI21" s="39">
        <f t="shared" si="35"/>
        <v>0</v>
      </c>
      <c r="CGJ21" s="39">
        <f t="shared" si="35"/>
        <v>0</v>
      </c>
      <c r="CGK21" s="39">
        <f t="shared" si="35"/>
        <v>0</v>
      </c>
      <c r="CGL21" s="39">
        <f t="shared" si="35"/>
        <v>0</v>
      </c>
      <c r="CGM21" s="39">
        <f t="shared" si="35"/>
        <v>0</v>
      </c>
      <c r="CGN21" s="39">
        <f t="shared" si="35"/>
        <v>0</v>
      </c>
      <c r="CGO21" s="39">
        <f t="shared" si="35"/>
        <v>0</v>
      </c>
      <c r="CGP21" s="39">
        <f t="shared" si="35"/>
        <v>0</v>
      </c>
      <c r="CGQ21" s="39">
        <f t="shared" si="35"/>
        <v>0</v>
      </c>
      <c r="CGR21" s="39">
        <f t="shared" si="35"/>
        <v>0</v>
      </c>
      <c r="CGS21" s="39">
        <f t="shared" si="35"/>
        <v>0</v>
      </c>
      <c r="CGT21" s="39">
        <f t="shared" si="35"/>
        <v>0</v>
      </c>
      <c r="CGU21" s="39">
        <f t="shared" si="35"/>
        <v>0</v>
      </c>
      <c r="CGV21" s="39">
        <f t="shared" si="35"/>
        <v>0</v>
      </c>
      <c r="CGW21" s="39">
        <f t="shared" si="35"/>
        <v>0</v>
      </c>
      <c r="CGX21" s="39">
        <f t="shared" si="35"/>
        <v>0</v>
      </c>
      <c r="CGY21" s="39">
        <f t="shared" si="35"/>
        <v>0</v>
      </c>
      <c r="CGZ21" s="39">
        <f t="shared" si="35"/>
        <v>0</v>
      </c>
      <c r="CHA21" s="39">
        <f t="shared" si="35"/>
        <v>0</v>
      </c>
      <c r="CHB21" s="39">
        <f t="shared" si="35"/>
        <v>0</v>
      </c>
      <c r="CHC21" s="39">
        <f t="shared" si="35"/>
        <v>0</v>
      </c>
      <c r="CHD21" s="39">
        <f t="shared" si="35"/>
        <v>0</v>
      </c>
      <c r="CHE21" s="39">
        <f t="shared" si="35"/>
        <v>0</v>
      </c>
      <c r="CHF21" s="39">
        <f t="shared" si="35"/>
        <v>0</v>
      </c>
      <c r="CHG21" s="39">
        <f t="shared" si="35"/>
        <v>0</v>
      </c>
      <c r="CHH21" s="39">
        <f t="shared" si="35"/>
        <v>0</v>
      </c>
      <c r="CHI21" s="39">
        <f t="shared" ref="CHI21:CJT21" si="36">SUM(CHI17:CHI19)</f>
        <v>0</v>
      </c>
      <c r="CHJ21" s="39">
        <f t="shared" si="36"/>
        <v>0</v>
      </c>
      <c r="CHK21" s="39">
        <f t="shared" si="36"/>
        <v>0</v>
      </c>
      <c r="CHL21" s="39">
        <f t="shared" si="36"/>
        <v>0</v>
      </c>
      <c r="CHM21" s="39">
        <f t="shared" si="36"/>
        <v>0</v>
      </c>
      <c r="CHN21" s="39">
        <f t="shared" si="36"/>
        <v>0</v>
      </c>
      <c r="CHO21" s="39">
        <f t="shared" si="36"/>
        <v>0</v>
      </c>
      <c r="CHP21" s="39">
        <f t="shared" si="36"/>
        <v>0</v>
      </c>
      <c r="CHQ21" s="39">
        <f t="shared" si="36"/>
        <v>0</v>
      </c>
      <c r="CHR21" s="39">
        <f t="shared" si="36"/>
        <v>0</v>
      </c>
      <c r="CHS21" s="39">
        <f t="shared" si="36"/>
        <v>0</v>
      </c>
      <c r="CHT21" s="39">
        <f t="shared" si="36"/>
        <v>0</v>
      </c>
      <c r="CHU21" s="39">
        <f t="shared" si="36"/>
        <v>0</v>
      </c>
      <c r="CHV21" s="39">
        <f t="shared" si="36"/>
        <v>0</v>
      </c>
      <c r="CHW21" s="39">
        <f t="shared" si="36"/>
        <v>0</v>
      </c>
      <c r="CHX21" s="39">
        <f t="shared" si="36"/>
        <v>0</v>
      </c>
      <c r="CHY21" s="39">
        <f t="shared" si="36"/>
        <v>0</v>
      </c>
      <c r="CHZ21" s="39">
        <f t="shared" si="36"/>
        <v>0</v>
      </c>
      <c r="CIA21" s="39">
        <f t="shared" si="36"/>
        <v>0</v>
      </c>
      <c r="CIB21" s="39">
        <f t="shared" si="36"/>
        <v>0</v>
      </c>
      <c r="CIC21" s="39">
        <f t="shared" si="36"/>
        <v>0</v>
      </c>
      <c r="CID21" s="39">
        <f t="shared" si="36"/>
        <v>0</v>
      </c>
      <c r="CIE21" s="39">
        <f t="shared" si="36"/>
        <v>0</v>
      </c>
      <c r="CIF21" s="39">
        <f t="shared" si="36"/>
        <v>0</v>
      </c>
      <c r="CIG21" s="39">
        <f t="shared" si="36"/>
        <v>0</v>
      </c>
      <c r="CIH21" s="39">
        <f t="shared" si="36"/>
        <v>0</v>
      </c>
      <c r="CII21" s="39">
        <f t="shared" si="36"/>
        <v>0</v>
      </c>
      <c r="CIJ21" s="39">
        <f t="shared" si="36"/>
        <v>0</v>
      </c>
      <c r="CIK21" s="39">
        <f t="shared" si="36"/>
        <v>0</v>
      </c>
      <c r="CIL21" s="39">
        <f t="shared" si="36"/>
        <v>0</v>
      </c>
      <c r="CIM21" s="39">
        <f t="shared" si="36"/>
        <v>0</v>
      </c>
      <c r="CIN21" s="39">
        <f t="shared" si="36"/>
        <v>0</v>
      </c>
      <c r="CIO21" s="39">
        <f t="shared" si="36"/>
        <v>0</v>
      </c>
      <c r="CIP21" s="39">
        <f t="shared" si="36"/>
        <v>0</v>
      </c>
      <c r="CIQ21" s="39">
        <f t="shared" si="36"/>
        <v>0</v>
      </c>
      <c r="CIR21" s="39">
        <f t="shared" si="36"/>
        <v>0</v>
      </c>
      <c r="CIS21" s="39">
        <f t="shared" si="36"/>
        <v>0</v>
      </c>
      <c r="CIT21" s="39">
        <f t="shared" si="36"/>
        <v>0</v>
      </c>
      <c r="CIU21" s="39">
        <f t="shared" si="36"/>
        <v>0</v>
      </c>
      <c r="CIV21" s="39">
        <f t="shared" si="36"/>
        <v>0</v>
      </c>
      <c r="CIW21" s="39">
        <f t="shared" si="36"/>
        <v>0</v>
      </c>
      <c r="CIX21" s="39">
        <f t="shared" si="36"/>
        <v>0</v>
      </c>
      <c r="CIY21" s="39">
        <f t="shared" si="36"/>
        <v>0</v>
      </c>
      <c r="CIZ21" s="39">
        <f t="shared" si="36"/>
        <v>0</v>
      </c>
      <c r="CJA21" s="39">
        <f t="shared" si="36"/>
        <v>0</v>
      </c>
      <c r="CJB21" s="39">
        <f t="shared" si="36"/>
        <v>0</v>
      </c>
      <c r="CJC21" s="39">
        <f t="shared" si="36"/>
        <v>0</v>
      </c>
      <c r="CJD21" s="39">
        <f t="shared" si="36"/>
        <v>0</v>
      </c>
      <c r="CJE21" s="39">
        <f t="shared" si="36"/>
        <v>0</v>
      </c>
      <c r="CJF21" s="39">
        <f t="shared" si="36"/>
        <v>0</v>
      </c>
      <c r="CJG21" s="39">
        <f t="shared" si="36"/>
        <v>0</v>
      </c>
      <c r="CJH21" s="39">
        <f t="shared" si="36"/>
        <v>0</v>
      </c>
      <c r="CJI21" s="39">
        <f t="shared" si="36"/>
        <v>0</v>
      </c>
      <c r="CJJ21" s="39">
        <f t="shared" si="36"/>
        <v>0</v>
      </c>
      <c r="CJK21" s="39">
        <f t="shared" si="36"/>
        <v>0</v>
      </c>
      <c r="CJL21" s="39">
        <f t="shared" si="36"/>
        <v>0</v>
      </c>
      <c r="CJM21" s="39">
        <f t="shared" si="36"/>
        <v>0</v>
      </c>
      <c r="CJN21" s="39">
        <f t="shared" si="36"/>
        <v>0</v>
      </c>
      <c r="CJO21" s="39">
        <f t="shared" si="36"/>
        <v>0</v>
      </c>
      <c r="CJP21" s="39">
        <f t="shared" si="36"/>
        <v>0</v>
      </c>
      <c r="CJQ21" s="39">
        <f t="shared" si="36"/>
        <v>0</v>
      </c>
      <c r="CJR21" s="39">
        <f t="shared" si="36"/>
        <v>0</v>
      </c>
      <c r="CJS21" s="39">
        <f t="shared" si="36"/>
        <v>0</v>
      </c>
      <c r="CJT21" s="39">
        <f t="shared" si="36"/>
        <v>0</v>
      </c>
      <c r="CJU21" s="39">
        <f t="shared" ref="CJU21:CMF21" si="37">SUM(CJU17:CJU19)</f>
        <v>0</v>
      </c>
      <c r="CJV21" s="39">
        <f t="shared" si="37"/>
        <v>0</v>
      </c>
      <c r="CJW21" s="39">
        <f t="shared" si="37"/>
        <v>0</v>
      </c>
      <c r="CJX21" s="39">
        <f t="shared" si="37"/>
        <v>0</v>
      </c>
      <c r="CJY21" s="39">
        <f t="shared" si="37"/>
        <v>0</v>
      </c>
      <c r="CJZ21" s="39">
        <f t="shared" si="37"/>
        <v>0</v>
      </c>
      <c r="CKA21" s="39">
        <f t="shared" si="37"/>
        <v>0</v>
      </c>
      <c r="CKB21" s="39">
        <f t="shared" si="37"/>
        <v>0</v>
      </c>
      <c r="CKC21" s="39">
        <f t="shared" si="37"/>
        <v>0</v>
      </c>
      <c r="CKD21" s="39">
        <f t="shared" si="37"/>
        <v>0</v>
      </c>
      <c r="CKE21" s="39">
        <f t="shared" si="37"/>
        <v>0</v>
      </c>
      <c r="CKF21" s="39">
        <f t="shared" si="37"/>
        <v>0</v>
      </c>
      <c r="CKG21" s="39">
        <f t="shared" si="37"/>
        <v>0</v>
      </c>
      <c r="CKH21" s="39">
        <f t="shared" si="37"/>
        <v>0</v>
      </c>
      <c r="CKI21" s="39">
        <f t="shared" si="37"/>
        <v>0</v>
      </c>
      <c r="CKJ21" s="39">
        <f t="shared" si="37"/>
        <v>0</v>
      </c>
      <c r="CKK21" s="39">
        <f t="shared" si="37"/>
        <v>0</v>
      </c>
      <c r="CKL21" s="39">
        <f t="shared" si="37"/>
        <v>0</v>
      </c>
      <c r="CKM21" s="39">
        <f t="shared" si="37"/>
        <v>0</v>
      </c>
      <c r="CKN21" s="39">
        <f t="shared" si="37"/>
        <v>0</v>
      </c>
      <c r="CKO21" s="39">
        <f t="shared" si="37"/>
        <v>0</v>
      </c>
      <c r="CKP21" s="39">
        <f t="shared" si="37"/>
        <v>0</v>
      </c>
      <c r="CKQ21" s="39">
        <f t="shared" si="37"/>
        <v>0</v>
      </c>
      <c r="CKR21" s="39">
        <f t="shared" si="37"/>
        <v>0</v>
      </c>
      <c r="CKS21" s="39">
        <f t="shared" si="37"/>
        <v>0</v>
      </c>
      <c r="CKT21" s="39">
        <f t="shared" si="37"/>
        <v>0</v>
      </c>
      <c r="CKU21" s="39">
        <f t="shared" si="37"/>
        <v>0</v>
      </c>
      <c r="CKV21" s="39">
        <f t="shared" si="37"/>
        <v>0</v>
      </c>
      <c r="CKW21" s="39">
        <f t="shared" si="37"/>
        <v>0</v>
      </c>
      <c r="CKX21" s="39">
        <f t="shared" si="37"/>
        <v>0</v>
      </c>
      <c r="CKY21" s="39">
        <f t="shared" si="37"/>
        <v>0</v>
      </c>
      <c r="CKZ21" s="39">
        <f t="shared" si="37"/>
        <v>0</v>
      </c>
      <c r="CLA21" s="39">
        <f t="shared" si="37"/>
        <v>0</v>
      </c>
      <c r="CLB21" s="39">
        <f t="shared" si="37"/>
        <v>0</v>
      </c>
      <c r="CLC21" s="39">
        <f t="shared" si="37"/>
        <v>0</v>
      </c>
      <c r="CLD21" s="39">
        <f t="shared" si="37"/>
        <v>0</v>
      </c>
      <c r="CLE21" s="39">
        <f t="shared" si="37"/>
        <v>0</v>
      </c>
      <c r="CLF21" s="39">
        <f t="shared" si="37"/>
        <v>0</v>
      </c>
      <c r="CLG21" s="39">
        <f t="shared" si="37"/>
        <v>0</v>
      </c>
      <c r="CLH21" s="39">
        <f t="shared" si="37"/>
        <v>0</v>
      </c>
      <c r="CLI21" s="39">
        <f t="shared" si="37"/>
        <v>0</v>
      </c>
      <c r="CLJ21" s="39">
        <f t="shared" si="37"/>
        <v>0</v>
      </c>
      <c r="CLK21" s="39">
        <f t="shared" si="37"/>
        <v>0</v>
      </c>
      <c r="CLL21" s="39">
        <f t="shared" si="37"/>
        <v>0</v>
      </c>
      <c r="CLM21" s="39">
        <f t="shared" si="37"/>
        <v>0</v>
      </c>
      <c r="CLN21" s="39">
        <f t="shared" si="37"/>
        <v>0</v>
      </c>
      <c r="CLO21" s="39">
        <f t="shared" si="37"/>
        <v>0</v>
      </c>
      <c r="CLP21" s="39">
        <f t="shared" si="37"/>
        <v>0</v>
      </c>
      <c r="CLQ21" s="39">
        <f t="shared" si="37"/>
        <v>0</v>
      </c>
      <c r="CLR21" s="39">
        <f t="shared" si="37"/>
        <v>0</v>
      </c>
      <c r="CLS21" s="39">
        <f t="shared" si="37"/>
        <v>0</v>
      </c>
      <c r="CLT21" s="39">
        <f t="shared" si="37"/>
        <v>0</v>
      </c>
      <c r="CLU21" s="39">
        <f t="shared" si="37"/>
        <v>0</v>
      </c>
      <c r="CLV21" s="39">
        <f t="shared" si="37"/>
        <v>0</v>
      </c>
      <c r="CLW21" s="39">
        <f t="shared" si="37"/>
        <v>0</v>
      </c>
      <c r="CLX21" s="39">
        <f t="shared" si="37"/>
        <v>0</v>
      </c>
      <c r="CLY21" s="39">
        <f t="shared" si="37"/>
        <v>0</v>
      </c>
      <c r="CLZ21" s="39">
        <f t="shared" si="37"/>
        <v>0</v>
      </c>
      <c r="CMA21" s="39">
        <f t="shared" si="37"/>
        <v>0</v>
      </c>
      <c r="CMB21" s="39">
        <f t="shared" si="37"/>
        <v>0</v>
      </c>
      <c r="CMC21" s="39">
        <f t="shared" si="37"/>
        <v>0</v>
      </c>
      <c r="CMD21" s="39">
        <f t="shared" si="37"/>
        <v>0</v>
      </c>
      <c r="CME21" s="39">
        <f t="shared" si="37"/>
        <v>0</v>
      </c>
      <c r="CMF21" s="39">
        <f t="shared" si="37"/>
        <v>0</v>
      </c>
      <c r="CMG21" s="39">
        <f t="shared" ref="CMG21:COR21" si="38">SUM(CMG17:CMG19)</f>
        <v>0</v>
      </c>
      <c r="CMH21" s="39">
        <f t="shared" si="38"/>
        <v>0</v>
      </c>
      <c r="CMI21" s="39">
        <f t="shared" si="38"/>
        <v>0</v>
      </c>
      <c r="CMJ21" s="39">
        <f t="shared" si="38"/>
        <v>0</v>
      </c>
      <c r="CMK21" s="39">
        <f t="shared" si="38"/>
        <v>0</v>
      </c>
      <c r="CML21" s="39">
        <f t="shared" si="38"/>
        <v>0</v>
      </c>
      <c r="CMM21" s="39">
        <f t="shared" si="38"/>
        <v>0</v>
      </c>
      <c r="CMN21" s="39">
        <f t="shared" si="38"/>
        <v>0</v>
      </c>
      <c r="CMO21" s="39">
        <f t="shared" si="38"/>
        <v>0</v>
      </c>
      <c r="CMP21" s="39">
        <f t="shared" si="38"/>
        <v>0</v>
      </c>
      <c r="CMQ21" s="39">
        <f t="shared" si="38"/>
        <v>0</v>
      </c>
      <c r="CMR21" s="39">
        <f t="shared" si="38"/>
        <v>0</v>
      </c>
      <c r="CMS21" s="39">
        <f t="shared" si="38"/>
        <v>0</v>
      </c>
      <c r="CMT21" s="39">
        <f t="shared" si="38"/>
        <v>0</v>
      </c>
      <c r="CMU21" s="39">
        <f t="shared" si="38"/>
        <v>0</v>
      </c>
      <c r="CMV21" s="39">
        <f t="shared" si="38"/>
        <v>0</v>
      </c>
      <c r="CMW21" s="39">
        <f t="shared" si="38"/>
        <v>0</v>
      </c>
      <c r="CMX21" s="39">
        <f t="shared" si="38"/>
        <v>0</v>
      </c>
      <c r="CMY21" s="39">
        <f t="shared" si="38"/>
        <v>0</v>
      </c>
      <c r="CMZ21" s="39">
        <f t="shared" si="38"/>
        <v>0</v>
      </c>
      <c r="CNA21" s="39">
        <f t="shared" si="38"/>
        <v>0</v>
      </c>
      <c r="CNB21" s="39">
        <f t="shared" si="38"/>
        <v>0</v>
      </c>
      <c r="CNC21" s="39">
        <f t="shared" si="38"/>
        <v>0</v>
      </c>
      <c r="CND21" s="39">
        <f t="shared" si="38"/>
        <v>0</v>
      </c>
      <c r="CNE21" s="39">
        <f t="shared" si="38"/>
        <v>0</v>
      </c>
      <c r="CNF21" s="39">
        <f t="shared" si="38"/>
        <v>0</v>
      </c>
      <c r="CNG21" s="39">
        <f t="shared" si="38"/>
        <v>0</v>
      </c>
      <c r="CNH21" s="39">
        <f t="shared" si="38"/>
        <v>0</v>
      </c>
      <c r="CNI21" s="39">
        <f t="shared" si="38"/>
        <v>0</v>
      </c>
      <c r="CNJ21" s="39">
        <f t="shared" si="38"/>
        <v>0</v>
      </c>
      <c r="CNK21" s="39">
        <f t="shared" si="38"/>
        <v>0</v>
      </c>
      <c r="CNL21" s="39">
        <f t="shared" si="38"/>
        <v>0</v>
      </c>
      <c r="CNM21" s="39">
        <f t="shared" si="38"/>
        <v>0</v>
      </c>
      <c r="CNN21" s="39">
        <f t="shared" si="38"/>
        <v>0</v>
      </c>
      <c r="CNO21" s="39">
        <f t="shared" si="38"/>
        <v>0</v>
      </c>
      <c r="CNP21" s="39">
        <f t="shared" si="38"/>
        <v>0</v>
      </c>
      <c r="CNQ21" s="39">
        <f t="shared" si="38"/>
        <v>0</v>
      </c>
      <c r="CNR21" s="39">
        <f t="shared" si="38"/>
        <v>0</v>
      </c>
      <c r="CNS21" s="39">
        <f t="shared" si="38"/>
        <v>0</v>
      </c>
      <c r="CNT21" s="39">
        <f t="shared" si="38"/>
        <v>0</v>
      </c>
      <c r="CNU21" s="39">
        <f t="shared" si="38"/>
        <v>0</v>
      </c>
      <c r="CNV21" s="39">
        <f t="shared" si="38"/>
        <v>0</v>
      </c>
      <c r="CNW21" s="39">
        <f t="shared" si="38"/>
        <v>0</v>
      </c>
      <c r="CNX21" s="39">
        <f t="shared" si="38"/>
        <v>0</v>
      </c>
      <c r="CNY21" s="39">
        <f t="shared" si="38"/>
        <v>0</v>
      </c>
      <c r="CNZ21" s="39">
        <f t="shared" si="38"/>
        <v>0</v>
      </c>
      <c r="COA21" s="39">
        <f t="shared" si="38"/>
        <v>0</v>
      </c>
      <c r="COB21" s="39">
        <f t="shared" si="38"/>
        <v>0</v>
      </c>
      <c r="COC21" s="39">
        <f t="shared" si="38"/>
        <v>0</v>
      </c>
      <c r="COD21" s="39">
        <f t="shared" si="38"/>
        <v>0</v>
      </c>
      <c r="COE21" s="39">
        <f t="shared" si="38"/>
        <v>0</v>
      </c>
      <c r="COF21" s="39">
        <f t="shared" si="38"/>
        <v>0</v>
      </c>
      <c r="COG21" s="39">
        <f t="shared" si="38"/>
        <v>0</v>
      </c>
      <c r="COH21" s="39">
        <f t="shared" si="38"/>
        <v>0</v>
      </c>
      <c r="COI21" s="39">
        <f t="shared" si="38"/>
        <v>0</v>
      </c>
      <c r="COJ21" s="39">
        <f t="shared" si="38"/>
        <v>0</v>
      </c>
      <c r="COK21" s="39">
        <f t="shared" si="38"/>
        <v>0</v>
      </c>
      <c r="COL21" s="39">
        <f t="shared" si="38"/>
        <v>0</v>
      </c>
      <c r="COM21" s="39">
        <f t="shared" si="38"/>
        <v>0</v>
      </c>
      <c r="CON21" s="39">
        <f t="shared" si="38"/>
        <v>0</v>
      </c>
      <c r="COO21" s="39">
        <f t="shared" si="38"/>
        <v>0</v>
      </c>
      <c r="COP21" s="39">
        <f t="shared" si="38"/>
        <v>0</v>
      </c>
      <c r="COQ21" s="39">
        <f t="shared" si="38"/>
        <v>0</v>
      </c>
      <c r="COR21" s="39">
        <f t="shared" si="38"/>
        <v>0</v>
      </c>
      <c r="COS21" s="39">
        <f t="shared" ref="COS21:CRD21" si="39">SUM(COS17:COS19)</f>
        <v>0</v>
      </c>
      <c r="COT21" s="39">
        <f t="shared" si="39"/>
        <v>0</v>
      </c>
      <c r="COU21" s="39">
        <f t="shared" si="39"/>
        <v>0</v>
      </c>
      <c r="COV21" s="39">
        <f t="shared" si="39"/>
        <v>0</v>
      </c>
      <c r="COW21" s="39">
        <f t="shared" si="39"/>
        <v>0</v>
      </c>
      <c r="COX21" s="39">
        <f t="shared" si="39"/>
        <v>0</v>
      </c>
      <c r="COY21" s="39">
        <f t="shared" si="39"/>
        <v>0</v>
      </c>
      <c r="COZ21" s="39">
        <f t="shared" si="39"/>
        <v>0</v>
      </c>
      <c r="CPA21" s="39">
        <f t="shared" si="39"/>
        <v>0</v>
      </c>
      <c r="CPB21" s="39">
        <f t="shared" si="39"/>
        <v>0</v>
      </c>
      <c r="CPC21" s="39">
        <f t="shared" si="39"/>
        <v>0</v>
      </c>
      <c r="CPD21" s="39">
        <f t="shared" si="39"/>
        <v>0</v>
      </c>
      <c r="CPE21" s="39">
        <f t="shared" si="39"/>
        <v>0</v>
      </c>
      <c r="CPF21" s="39">
        <f t="shared" si="39"/>
        <v>0</v>
      </c>
      <c r="CPG21" s="39">
        <f t="shared" si="39"/>
        <v>0</v>
      </c>
      <c r="CPH21" s="39">
        <f t="shared" si="39"/>
        <v>0</v>
      </c>
      <c r="CPI21" s="39">
        <f t="shared" si="39"/>
        <v>0</v>
      </c>
      <c r="CPJ21" s="39">
        <f t="shared" si="39"/>
        <v>0</v>
      </c>
      <c r="CPK21" s="39">
        <f t="shared" si="39"/>
        <v>0</v>
      </c>
      <c r="CPL21" s="39">
        <f t="shared" si="39"/>
        <v>0</v>
      </c>
      <c r="CPM21" s="39">
        <f t="shared" si="39"/>
        <v>0</v>
      </c>
      <c r="CPN21" s="39">
        <f t="shared" si="39"/>
        <v>0</v>
      </c>
      <c r="CPO21" s="39">
        <f t="shared" si="39"/>
        <v>0</v>
      </c>
      <c r="CPP21" s="39">
        <f t="shared" si="39"/>
        <v>0</v>
      </c>
      <c r="CPQ21" s="39">
        <f t="shared" si="39"/>
        <v>0</v>
      </c>
      <c r="CPR21" s="39">
        <f t="shared" si="39"/>
        <v>0</v>
      </c>
      <c r="CPS21" s="39">
        <f t="shared" si="39"/>
        <v>0</v>
      </c>
      <c r="CPT21" s="39">
        <f t="shared" si="39"/>
        <v>0</v>
      </c>
      <c r="CPU21" s="39">
        <f t="shared" si="39"/>
        <v>0</v>
      </c>
      <c r="CPV21" s="39">
        <f t="shared" si="39"/>
        <v>0</v>
      </c>
      <c r="CPW21" s="39">
        <f t="shared" si="39"/>
        <v>0</v>
      </c>
      <c r="CPX21" s="39">
        <f t="shared" si="39"/>
        <v>0</v>
      </c>
      <c r="CPY21" s="39">
        <f t="shared" si="39"/>
        <v>0</v>
      </c>
      <c r="CPZ21" s="39">
        <f t="shared" si="39"/>
        <v>0</v>
      </c>
      <c r="CQA21" s="39">
        <f t="shared" si="39"/>
        <v>0</v>
      </c>
      <c r="CQB21" s="39">
        <f t="shared" si="39"/>
        <v>0</v>
      </c>
      <c r="CQC21" s="39">
        <f t="shared" si="39"/>
        <v>0</v>
      </c>
      <c r="CQD21" s="39">
        <f t="shared" si="39"/>
        <v>0</v>
      </c>
      <c r="CQE21" s="39">
        <f t="shared" si="39"/>
        <v>0</v>
      </c>
      <c r="CQF21" s="39">
        <f t="shared" si="39"/>
        <v>0</v>
      </c>
      <c r="CQG21" s="39">
        <f t="shared" si="39"/>
        <v>0</v>
      </c>
      <c r="CQH21" s="39">
        <f t="shared" si="39"/>
        <v>0</v>
      </c>
      <c r="CQI21" s="39">
        <f t="shared" si="39"/>
        <v>0</v>
      </c>
      <c r="CQJ21" s="39">
        <f t="shared" si="39"/>
        <v>0</v>
      </c>
      <c r="CQK21" s="39">
        <f t="shared" si="39"/>
        <v>0</v>
      </c>
      <c r="CQL21" s="39">
        <f t="shared" si="39"/>
        <v>0</v>
      </c>
      <c r="CQM21" s="39">
        <f t="shared" si="39"/>
        <v>0</v>
      </c>
      <c r="CQN21" s="39">
        <f t="shared" si="39"/>
        <v>0</v>
      </c>
      <c r="CQO21" s="39">
        <f t="shared" si="39"/>
        <v>0</v>
      </c>
      <c r="CQP21" s="39">
        <f t="shared" si="39"/>
        <v>0</v>
      </c>
      <c r="CQQ21" s="39">
        <f t="shared" si="39"/>
        <v>0</v>
      </c>
      <c r="CQR21" s="39">
        <f t="shared" si="39"/>
        <v>0</v>
      </c>
      <c r="CQS21" s="39">
        <f t="shared" si="39"/>
        <v>0</v>
      </c>
      <c r="CQT21" s="39">
        <f t="shared" si="39"/>
        <v>0</v>
      </c>
      <c r="CQU21" s="39">
        <f t="shared" si="39"/>
        <v>0</v>
      </c>
      <c r="CQV21" s="39">
        <f t="shared" si="39"/>
        <v>0</v>
      </c>
      <c r="CQW21" s="39">
        <f t="shared" si="39"/>
        <v>0</v>
      </c>
      <c r="CQX21" s="39">
        <f t="shared" si="39"/>
        <v>0</v>
      </c>
      <c r="CQY21" s="39">
        <f t="shared" si="39"/>
        <v>0</v>
      </c>
      <c r="CQZ21" s="39">
        <f t="shared" si="39"/>
        <v>0</v>
      </c>
      <c r="CRA21" s="39">
        <f t="shared" si="39"/>
        <v>0</v>
      </c>
      <c r="CRB21" s="39">
        <f t="shared" si="39"/>
        <v>0</v>
      </c>
      <c r="CRC21" s="39">
        <f t="shared" si="39"/>
        <v>0</v>
      </c>
      <c r="CRD21" s="39">
        <f t="shared" si="39"/>
        <v>0</v>
      </c>
      <c r="CRE21" s="39">
        <f t="shared" ref="CRE21:CTP21" si="40">SUM(CRE17:CRE19)</f>
        <v>0</v>
      </c>
      <c r="CRF21" s="39">
        <f t="shared" si="40"/>
        <v>0</v>
      </c>
      <c r="CRG21" s="39">
        <f t="shared" si="40"/>
        <v>0</v>
      </c>
      <c r="CRH21" s="39">
        <f t="shared" si="40"/>
        <v>0</v>
      </c>
      <c r="CRI21" s="39">
        <f t="shared" si="40"/>
        <v>0</v>
      </c>
      <c r="CRJ21" s="39">
        <f t="shared" si="40"/>
        <v>0</v>
      </c>
      <c r="CRK21" s="39">
        <f t="shared" si="40"/>
        <v>0</v>
      </c>
      <c r="CRL21" s="39">
        <f t="shared" si="40"/>
        <v>0</v>
      </c>
      <c r="CRM21" s="39">
        <f t="shared" si="40"/>
        <v>0</v>
      </c>
      <c r="CRN21" s="39">
        <f t="shared" si="40"/>
        <v>0</v>
      </c>
      <c r="CRO21" s="39">
        <f t="shared" si="40"/>
        <v>0</v>
      </c>
      <c r="CRP21" s="39">
        <f t="shared" si="40"/>
        <v>0</v>
      </c>
      <c r="CRQ21" s="39">
        <f t="shared" si="40"/>
        <v>0</v>
      </c>
      <c r="CRR21" s="39">
        <f t="shared" si="40"/>
        <v>0</v>
      </c>
      <c r="CRS21" s="39">
        <f t="shared" si="40"/>
        <v>0</v>
      </c>
      <c r="CRT21" s="39">
        <f t="shared" si="40"/>
        <v>0</v>
      </c>
      <c r="CRU21" s="39">
        <f t="shared" si="40"/>
        <v>0</v>
      </c>
      <c r="CRV21" s="39">
        <f t="shared" si="40"/>
        <v>0</v>
      </c>
      <c r="CRW21" s="39">
        <f t="shared" si="40"/>
        <v>0</v>
      </c>
      <c r="CRX21" s="39">
        <f t="shared" si="40"/>
        <v>0</v>
      </c>
      <c r="CRY21" s="39">
        <f t="shared" si="40"/>
        <v>0</v>
      </c>
      <c r="CRZ21" s="39">
        <f t="shared" si="40"/>
        <v>0</v>
      </c>
      <c r="CSA21" s="39">
        <f t="shared" si="40"/>
        <v>0</v>
      </c>
      <c r="CSB21" s="39">
        <f t="shared" si="40"/>
        <v>0</v>
      </c>
      <c r="CSC21" s="39">
        <f t="shared" si="40"/>
        <v>0</v>
      </c>
      <c r="CSD21" s="39">
        <f t="shared" si="40"/>
        <v>0</v>
      </c>
      <c r="CSE21" s="39">
        <f t="shared" si="40"/>
        <v>0</v>
      </c>
      <c r="CSF21" s="39">
        <f t="shared" si="40"/>
        <v>0</v>
      </c>
      <c r="CSG21" s="39">
        <f t="shared" si="40"/>
        <v>0</v>
      </c>
      <c r="CSH21" s="39">
        <f t="shared" si="40"/>
        <v>0</v>
      </c>
      <c r="CSI21" s="39">
        <f t="shared" si="40"/>
        <v>0</v>
      </c>
      <c r="CSJ21" s="39">
        <f t="shared" si="40"/>
        <v>0</v>
      </c>
      <c r="CSK21" s="39">
        <f t="shared" si="40"/>
        <v>0</v>
      </c>
      <c r="CSL21" s="39">
        <f t="shared" si="40"/>
        <v>0</v>
      </c>
      <c r="CSM21" s="39">
        <f t="shared" si="40"/>
        <v>0</v>
      </c>
      <c r="CSN21" s="39">
        <f t="shared" si="40"/>
        <v>0</v>
      </c>
      <c r="CSO21" s="39">
        <f t="shared" si="40"/>
        <v>0</v>
      </c>
      <c r="CSP21" s="39">
        <f t="shared" si="40"/>
        <v>0</v>
      </c>
      <c r="CSQ21" s="39">
        <f t="shared" si="40"/>
        <v>0</v>
      </c>
      <c r="CSR21" s="39">
        <f t="shared" si="40"/>
        <v>0</v>
      </c>
      <c r="CSS21" s="39">
        <f t="shared" si="40"/>
        <v>0</v>
      </c>
      <c r="CST21" s="39">
        <f t="shared" si="40"/>
        <v>0</v>
      </c>
      <c r="CSU21" s="39">
        <f t="shared" si="40"/>
        <v>0</v>
      </c>
      <c r="CSV21" s="39">
        <f t="shared" si="40"/>
        <v>0</v>
      </c>
      <c r="CSW21" s="39">
        <f t="shared" si="40"/>
        <v>0</v>
      </c>
      <c r="CSX21" s="39">
        <f t="shared" si="40"/>
        <v>0</v>
      </c>
      <c r="CSY21" s="39">
        <f t="shared" si="40"/>
        <v>0</v>
      </c>
      <c r="CSZ21" s="39">
        <f t="shared" si="40"/>
        <v>0</v>
      </c>
      <c r="CTA21" s="39">
        <f t="shared" si="40"/>
        <v>0</v>
      </c>
      <c r="CTB21" s="39">
        <f t="shared" si="40"/>
        <v>0</v>
      </c>
      <c r="CTC21" s="39">
        <f t="shared" si="40"/>
        <v>0</v>
      </c>
      <c r="CTD21" s="39">
        <f t="shared" si="40"/>
        <v>0</v>
      </c>
      <c r="CTE21" s="39">
        <f t="shared" si="40"/>
        <v>0</v>
      </c>
      <c r="CTF21" s="39">
        <f t="shared" si="40"/>
        <v>0</v>
      </c>
      <c r="CTG21" s="39">
        <f t="shared" si="40"/>
        <v>0</v>
      </c>
      <c r="CTH21" s="39">
        <f t="shared" si="40"/>
        <v>0</v>
      </c>
      <c r="CTI21" s="39">
        <f t="shared" si="40"/>
        <v>0</v>
      </c>
      <c r="CTJ21" s="39">
        <f t="shared" si="40"/>
        <v>0</v>
      </c>
      <c r="CTK21" s="39">
        <f t="shared" si="40"/>
        <v>0</v>
      </c>
      <c r="CTL21" s="39">
        <f t="shared" si="40"/>
        <v>0</v>
      </c>
      <c r="CTM21" s="39">
        <f t="shared" si="40"/>
        <v>0</v>
      </c>
      <c r="CTN21" s="39">
        <f t="shared" si="40"/>
        <v>0</v>
      </c>
      <c r="CTO21" s="39">
        <f t="shared" si="40"/>
        <v>0</v>
      </c>
      <c r="CTP21" s="39">
        <f t="shared" si="40"/>
        <v>0</v>
      </c>
      <c r="CTQ21" s="39">
        <f t="shared" ref="CTQ21:CWB21" si="41">SUM(CTQ17:CTQ19)</f>
        <v>0</v>
      </c>
      <c r="CTR21" s="39">
        <f t="shared" si="41"/>
        <v>0</v>
      </c>
      <c r="CTS21" s="39">
        <f t="shared" si="41"/>
        <v>0</v>
      </c>
      <c r="CTT21" s="39">
        <f t="shared" si="41"/>
        <v>0</v>
      </c>
      <c r="CTU21" s="39">
        <f t="shared" si="41"/>
        <v>0</v>
      </c>
      <c r="CTV21" s="39">
        <f t="shared" si="41"/>
        <v>0</v>
      </c>
      <c r="CTW21" s="39">
        <f t="shared" si="41"/>
        <v>0</v>
      </c>
      <c r="CTX21" s="39">
        <f t="shared" si="41"/>
        <v>0</v>
      </c>
      <c r="CTY21" s="39">
        <f t="shared" si="41"/>
        <v>0</v>
      </c>
      <c r="CTZ21" s="39">
        <f t="shared" si="41"/>
        <v>0</v>
      </c>
      <c r="CUA21" s="39">
        <f t="shared" si="41"/>
        <v>0</v>
      </c>
      <c r="CUB21" s="39">
        <f t="shared" si="41"/>
        <v>0</v>
      </c>
      <c r="CUC21" s="39">
        <f t="shared" si="41"/>
        <v>0</v>
      </c>
      <c r="CUD21" s="39">
        <f t="shared" si="41"/>
        <v>0</v>
      </c>
      <c r="CUE21" s="39">
        <f t="shared" si="41"/>
        <v>0</v>
      </c>
      <c r="CUF21" s="39">
        <f t="shared" si="41"/>
        <v>0</v>
      </c>
      <c r="CUG21" s="39">
        <f t="shared" si="41"/>
        <v>0</v>
      </c>
      <c r="CUH21" s="39">
        <f t="shared" si="41"/>
        <v>0</v>
      </c>
      <c r="CUI21" s="39">
        <f t="shared" si="41"/>
        <v>0</v>
      </c>
      <c r="CUJ21" s="39">
        <f t="shared" si="41"/>
        <v>0</v>
      </c>
      <c r="CUK21" s="39">
        <f t="shared" si="41"/>
        <v>0</v>
      </c>
      <c r="CUL21" s="39">
        <f t="shared" si="41"/>
        <v>0</v>
      </c>
      <c r="CUM21" s="39">
        <f t="shared" si="41"/>
        <v>0</v>
      </c>
      <c r="CUN21" s="39">
        <f t="shared" si="41"/>
        <v>0</v>
      </c>
      <c r="CUO21" s="39">
        <f t="shared" si="41"/>
        <v>0</v>
      </c>
      <c r="CUP21" s="39">
        <f t="shared" si="41"/>
        <v>0</v>
      </c>
      <c r="CUQ21" s="39">
        <f t="shared" si="41"/>
        <v>0</v>
      </c>
      <c r="CUR21" s="39">
        <f t="shared" si="41"/>
        <v>0</v>
      </c>
      <c r="CUS21" s="39">
        <f t="shared" si="41"/>
        <v>0</v>
      </c>
      <c r="CUT21" s="39">
        <f t="shared" si="41"/>
        <v>0</v>
      </c>
      <c r="CUU21" s="39">
        <f t="shared" si="41"/>
        <v>0</v>
      </c>
      <c r="CUV21" s="39">
        <f t="shared" si="41"/>
        <v>0</v>
      </c>
      <c r="CUW21" s="39">
        <f t="shared" si="41"/>
        <v>0</v>
      </c>
      <c r="CUX21" s="39">
        <f t="shared" si="41"/>
        <v>0</v>
      </c>
      <c r="CUY21" s="39">
        <f t="shared" si="41"/>
        <v>0</v>
      </c>
      <c r="CUZ21" s="39">
        <f t="shared" si="41"/>
        <v>0</v>
      </c>
      <c r="CVA21" s="39">
        <f t="shared" si="41"/>
        <v>0</v>
      </c>
      <c r="CVB21" s="39">
        <f t="shared" si="41"/>
        <v>0</v>
      </c>
      <c r="CVC21" s="39">
        <f t="shared" si="41"/>
        <v>0</v>
      </c>
      <c r="CVD21" s="39">
        <f t="shared" si="41"/>
        <v>0</v>
      </c>
      <c r="CVE21" s="39">
        <f t="shared" si="41"/>
        <v>0</v>
      </c>
      <c r="CVF21" s="39">
        <f t="shared" si="41"/>
        <v>0</v>
      </c>
      <c r="CVG21" s="39">
        <f t="shared" si="41"/>
        <v>0</v>
      </c>
      <c r="CVH21" s="39">
        <f t="shared" si="41"/>
        <v>0</v>
      </c>
      <c r="CVI21" s="39">
        <f t="shared" si="41"/>
        <v>0</v>
      </c>
      <c r="CVJ21" s="39">
        <f t="shared" si="41"/>
        <v>0</v>
      </c>
      <c r="CVK21" s="39">
        <f t="shared" si="41"/>
        <v>0</v>
      </c>
      <c r="CVL21" s="39">
        <f t="shared" si="41"/>
        <v>0</v>
      </c>
      <c r="CVM21" s="39">
        <f t="shared" si="41"/>
        <v>0</v>
      </c>
      <c r="CVN21" s="39">
        <f t="shared" si="41"/>
        <v>0</v>
      </c>
      <c r="CVO21" s="39">
        <f t="shared" si="41"/>
        <v>0</v>
      </c>
      <c r="CVP21" s="39">
        <f t="shared" si="41"/>
        <v>0</v>
      </c>
      <c r="CVQ21" s="39">
        <f t="shared" si="41"/>
        <v>0</v>
      </c>
      <c r="CVR21" s="39">
        <f t="shared" si="41"/>
        <v>0</v>
      </c>
      <c r="CVS21" s="39">
        <f t="shared" si="41"/>
        <v>0</v>
      </c>
      <c r="CVT21" s="39">
        <f t="shared" si="41"/>
        <v>0</v>
      </c>
      <c r="CVU21" s="39">
        <f t="shared" si="41"/>
        <v>0</v>
      </c>
      <c r="CVV21" s="39">
        <f t="shared" si="41"/>
        <v>0</v>
      </c>
      <c r="CVW21" s="39">
        <f t="shared" si="41"/>
        <v>0</v>
      </c>
      <c r="CVX21" s="39">
        <f t="shared" si="41"/>
        <v>0</v>
      </c>
      <c r="CVY21" s="39">
        <f t="shared" si="41"/>
        <v>0</v>
      </c>
      <c r="CVZ21" s="39">
        <f t="shared" si="41"/>
        <v>0</v>
      </c>
      <c r="CWA21" s="39">
        <f t="shared" si="41"/>
        <v>0</v>
      </c>
      <c r="CWB21" s="39">
        <f t="shared" si="41"/>
        <v>0</v>
      </c>
      <c r="CWC21" s="39">
        <f t="shared" ref="CWC21:CYN21" si="42">SUM(CWC17:CWC19)</f>
        <v>0</v>
      </c>
      <c r="CWD21" s="39">
        <f t="shared" si="42"/>
        <v>0</v>
      </c>
      <c r="CWE21" s="39">
        <f t="shared" si="42"/>
        <v>0</v>
      </c>
      <c r="CWF21" s="39">
        <f t="shared" si="42"/>
        <v>0</v>
      </c>
      <c r="CWG21" s="39">
        <f t="shared" si="42"/>
        <v>0</v>
      </c>
      <c r="CWH21" s="39">
        <f t="shared" si="42"/>
        <v>0</v>
      </c>
      <c r="CWI21" s="39">
        <f t="shared" si="42"/>
        <v>0</v>
      </c>
      <c r="CWJ21" s="39">
        <f t="shared" si="42"/>
        <v>0</v>
      </c>
      <c r="CWK21" s="39">
        <f t="shared" si="42"/>
        <v>0</v>
      </c>
      <c r="CWL21" s="39">
        <f t="shared" si="42"/>
        <v>0</v>
      </c>
      <c r="CWM21" s="39">
        <f t="shared" si="42"/>
        <v>0</v>
      </c>
      <c r="CWN21" s="39">
        <f t="shared" si="42"/>
        <v>0</v>
      </c>
      <c r="CWO21" s="39">
        <f t="shared" si="42"/>
        <v>0</v>
      </c>
      <c r="CWP21" s="39">
        <f t="shared" si="42"/>
        <v>0</v>
      </c>
      <c r="CWQ21" s="39">
        <f t="shared" si="42"/>
        <v>0</v>
      </c>
      <c r="CWR21" s="39">
        <f t="shared" si="42"/>
        <v>0</v>
      </c>
      <c r="CWS21" s="39">
        <f t="shared" si="42"/>
        <v>0</v>
      </c>
      <c r="CWT21" s="39">
        <f t="shared" si="42"/>
        <v>0</v>
      </c>
      <c r="CWU21" s="39">
        <f t="shared" si="42"/>
        <v>0</v>
      </c>
      <c r="CWV21" s="39">
        <f t="shared" si="42"/>
        <v>0</v>
      </c>
      <c r="CWW21" s="39">
        <f t="shared" si="42"/>
        <v>0</v>
      </c>
      <c r="CWX21" s="39">
        <f t="shared" si="42"/>
        <v>0</v>
      </c>
      <c r="CWY21" s="39">
        <f t="shared" si="42"/>
        <v>0</v>
      </c>
      <c r="CWZ21" s="39">
        <f t="shared" si="42"/>
        <v>0</v>
      </c>
      <c r="CXA21" s="39">
        <f t="shared" si="42"/>
        <v>0</v>
      </c>
      <c r="CXB21" s="39">
        <f t="shared" si="42"/>
        <v>0</v>
      </c>
      <c r="CXC21" s="39">
        <f t="shared" si="42"/>
        <v>0</v>
      </c>
      <c r="CXD21" s="39">
        <f t="shared" si="42"/>
        <v>0</v>
      </c>
      <c r="CXE21" s="39">
        <f t="shared" si="42"/>
        <v>0</v>
      </c>
      <c r="CXF21" s="39">
        <f t="shared" si="42"/>
        <v>0</v>
      </c>
      <c r="CXG21" s="39">
        <f t="shared" si="42"/>
        <v>0</v>
      </c>
      <c r="CXH21" s="39">
        <f t="shared" si="42"/>
        <v>0</v>
      </c>
      <c r="CXI21" s="39">
        <f t="shared" si="42"/>
        <v>0</v>
      </c>
      <c r="CXJ21" s="39">
        <f t="shared" si="42"/>
        <v>0</v>
      </c>
      <c r="CXK21" s="39">
        <f t="shared" si="42"/>
        <v>0</v>
      </c>
      <c r="CXL21" s="39">
        <f t="shared" si="42"/>
        <v>0</v>
      </c>
      <c r="CXM21" s="39">
        <f t="shared" si="42"/>
        <v>0</v>
      </c>
      <c r="CXN21" s="39">
        <f t="shared" si="42"/>
        <v>0</v>
      </c>
      <c r="CXO21" s="39">
        <f t="shared" si="42"/>
        <v>0</v>
      </c>
      <c r="CXP21" s="39">
        <f t="shared" si="42"/>
        <v>0</v>
      </c>
      <c r="CXQ21" s="39">
        <f t="shared" si="42"/>
        <v>0</v>
      </c>
      <c r="CXR21" s="39">
        <f t="shared" si="42"/>
        <v>0</v>
      </c>
      <c r="CXS21" s="39">
        <f t="shared" si="42"/>
        <v>0</v>
      </c>
      <c r="CXT21" s="39">
        <f t="shared" si="42"/>
        <v>0</v>
      </c>
      <c r="CXU21" s="39">
        <f t="shared" si="42"/>
        <v>0</v>
      </c>
      <c r="CXV21" s="39">
        <f t="shared" si="42"/>
        <v>0</v>
      </c>
      <c r="CXW21" s="39">
        <f t="shared" si="42"/>
        <v>0</v>
      </c>
      <c r="CXX21" s="39">
        <f t="shared" si="42"/>
        <v>0</v>
      </c>
      <c r="CXY21" s="39">
        <f t="shared" si="42"/>
        <v>0</v>
      </c>
      <c r="CXZ21" s="39">
        <f t="shared" si="42"/>
        <v>0</v>
      </c>
      <c r="CYA21" s="39">
        <f t="shared" si="42"/>
        <v>0</v>
      </c>
      <c r="CYB21" s="39">
        <f t="shared" si="42"/>
        <v>0</v>
      </c>
      <c r="CYC21" s="39">
        <f t="shared" si="42"/>
        <v>0</v>
      </c>
      <c r="CYD21" s="39">
        <f t="shared" si="42"/>
        <v>0</v>
      </c>
      <c r="CYE21" s="39">
        <f t="shared" si="42"/>
        <v>0</v>
      </c>
      <c r="CYF21" s="39">
        <f t="shared" si="42"/>
        <v>0</v>
      </c>
      <c r="CYG21" s="39">
        <f t="shared" si="42"/>
        <v>0</v>
      </c>
      <c r="CYH21" s="39">
        <f t="shared" si="42"/>
        <v>0</v>
      </c>
      <c r="CYI21" s="39">
        <f t="shared" si="42"/>
        <v>0</v>
      </c>
      <c r="CYJ21" s="39">
        <f t="shared" si="42"/>
        <v>0</v>
      </c>
      <c r="CYK21" s="39">
        <f t="shared" si="42"/>
        <v>0</v>
      </c>
      <c r="CYL21" s="39">
        <f t="shared" si="42"/>
        <v>0</v>
      </c>
      <c r="CYM21" s="39">
        <f t="shared" si="42"/>
        <v>0</v>
      </c>
      <c r="CYN21" s="39">
        <f t="shared" si="42"/>
        <v>0</v>
      </c>
      <c r="CYO21" s="39">
        <f t="shared" ref="CYO21:DAZ21" si="43">SUM(CYO17:CYO19)</f>
        <v>0</v>
      </c>
      <c r="CYP21" s="39">
        <f t="shared" si="43"/>
        <v>0</v>
      </c>
      <c r="CYQ21" s="39">
        <f t="shared" si="43"/>
        <v>0</v>
      </c>
      <c r="CYR21" s="39">
        <f t="shared" si="43"/>
        <v>0</v>
      </c>
      <c r="CYS21" s="39">
        <f t="shared" si="43"/>
        <v>0</v>
      </c>
      <c r="CYT21" s="39">
        <f t="shared" si="43"/>
        <v>0</v>
      </c>
      <c r="CYU21" s="39">
        <f t="shared" si="43"/>
        <v>0</v>
      </c>
      <c r="CYV21" s="39">
        <f t="shared" si="43"/>
        <v>0</v>
      </c>
      <c r="CYW21" s="39">
        <f t="shared" si="43"/>
        <v>0</v>
      </c>
      <c r="CYX21" s="39">
        <f t="shared" si="43"/>
        <v>0</v>
      </c>
      <c r="CYY21" s="39">
        <f t="shared" si="43"/>
        <v>0</v>
      </c>
      <c r="CYZ21" s="39">
        <f t="shared" si="43"/>
        <v>0</v>
      </c>
      <c r="CZA21" s="39">
        <f t="shared" si="43"/>
        <v>0</v>
      </c>
      <c r="CZB21" s="39">
        <f t="shared" si="43"/>
        <v>0</v>
      </c>
      <c r="CZC21" s="39">
        <f t="shared" si="43"/>
        <v>0</v>
      </c>
      <c r="CZD21" s="39">
        <f t="shared" si="43"/>
        <v>0</v>
      </c>
      <c r="CZE21" s="39">
        <f t="shared" si="43"/>
        <v>0</v>
      </c>
      <c r="CZF21" s="39">
        <f t="shared" si="43"/>
        <v>0</v>
      </c>
      <c r="CZG21" s="39">
        <f t="shared" si="43"/>
        <v>0</v>
      </c>
      <c r="CZH21" s="39">
        <f t="shared" si="43"/>
        <v>0</v>
      </c>
      <c r="CZI21" s="39">
        <f t="shared" si="43"/>
        <v>0</v>
      </c>
      <c r="CZJ21" s="39">
        <f t="shared" si="43"/>
        <v>0</v>
      </c>
      <c r="CZK21" s="39">
        <f t="shared" si="43"/>
        <v>0</v>
      </c>
      <c r="CZL21" s="39">
        <f t="shared" si="43"/>
        <v>0</v>
      </c>
      <c r="CZM21" s="39">
        <f t="shared" si="43"/>
        <v>0</v>
      </c>
      <c r="CZN21" s="39">
        <f t="shared" si="43"/>
        <v>0</v>
      </c>
      <c r="CZO21" s="39">
        <f t="shared" si="43"/>
        <v>0</v>
      </c>
      <c r="CZP21" s="39">
        <f t="shared" si="43"/>
        <v>0</v>
      </c>
      <c r="CZQ21" s="39">
        <f t="shared" si="43"/>
        <v>0</v>
      </c>
      <c r="CZR21" s="39">
        <f t="shared" si="43"/>
        <v>0</v>
      </c>
      <c r="CZS21" s="39">
        <f t="shared" si="43"/>
        <v>0</v>
      </c>
      <c r="CZT21" s="39">
        <f t="shared" si="43"/>
        <v>0</v>
      </c>
      <c r="CZU21" s="39">
        <f t="shared" si="43"/>
        <v>0</v>
      </c>
      <c r="CZV21" s="39">
        <f t="shared" si="43"/>
        <v>0</v>
      </c>
      <c r="CZW21" s="39">
        <f t="shared" si="43"/>
        <v>0</v>
      </c>
      <c r="CZX21" s="39">
        <f t="shared" si="43"/>
        <v>0</v>
      </c>
      <c r="CZY21" s="39">
        <f t="shared" si="43"/>
        <v>0</v>
      </c>
      <c r="CZZ21" s="39">
        <f t="shared" si="43"/>
        <v>0</v>
      </c>
      <c r="DAA21" s="39">
        <f t="shared" si="43"/>
        <v>0</v>
      </c>
      <c r="DAB21" s="39">
        <f t="shared" si="43"/>
        <v>0</v>
      </c>
      <c r="DAC21" s="39">
        <f t="shared" si="43"/>
        <v>0</v>
      </c>
      <c r="DAD21" s="39">
        <f t="shared" si="43"/>
        <v>0</v>
      </c>
      <c r="DAE21" s="39">
        <f t="shared" si="43"/>
        <v>0</v>
      </c>
      <c r="DAF21" s="39">
        <f t="shared" si="43"/>
        <v>0</v>
      </c>
      <c r="DAG21" s="39">
        <f t="shared" si="43"/>
        <v>0</v>
      </c>
      <c r="DAH21" s="39">
        <f t="shared" si="43"/>
        <v>0</v>
      </c>
      <c r="DAI21" s="39">
        <f t="shared" si="43"/>
        <v>0</v>
      </c>
      <c r="DAJ21" s="39">
        <f t="shared" si="43"/>
        <v>0</v>
      </c>
      <c r="DAK21" s="39">
        <f t="shared" si="43"/>
        <v>0</v>
      </c>
      <c r="DAL21" s="39">
        <f t="shared" si="43"/>
        <v>0</v>
      </c>
      <c r="DAM21" s="39">
        <f t="shared" si="43"/>
        <v>0</v>
      </c>
      <c r="DAN21" s="39">
        <f t="shared" si="43"/>
        <v>0</v>
      </c>
      <c r="DAO21" s="39">
        <f t="shared" si="43"/>
        <v>0</v>
      </c>
      <c r="DAP21" s="39">
        <f t="shared" si="43"/>
        <v>0</v>
      </c>
      <c r="DAQ21" s="39">
        <f t="shared" si="43"/>
        <v>0</v>
      </c>
      <c r="DAR21" s="39">
        <f t="shared" si="43"/>
        <v>0</v>
      </c>
      <c r="DAS21" s="39">
        <f t="shared" si="43"/>
        <v>0</v>
      </c>
      <c r="DAT21" s="39">
        <f t="shared" si="43"/>
        <v>0</v>
      </c>
      <c r="DAU21" s="39">
        <f t="shared" si="43"/>
        <v>0</v>
      </c>
      <c r="DAV21" s="39">
        <f t="shared" si="43"/>
        <v>0</v>
      </c>
      <c r="DAW21" s="39">
        <f t="shared" si="43"/>
        <v>0</v>
      </c>
      <c r="DAX21" s="39">
        <f t="shared" si="43"/>
        <v>0</v>
      </c>
      <c r="DAY21" s="39">
        <f t="shared" si="43"/>
        <v>0</v>
      </c>
      <c r="DAZ21" s="39">
        <f t="shared" si="43"/>
        <v>0</v>
      </c>
      <c r="DBA21" s="39">
        <f t="shared" ref="DBA21:DDL21" si="44">SUM(DBA17:DBA19)</f>
        <v>0</v>
      </c>
      <c r="DBB21" s="39">
        <f t="shared" si="44"/>
        <v>0</v>
      </c>
      <c r="DBC21" s="39">
        <f t="shared" si="44"/>
        <v>0</v>
      </c>
      <c r="DBD21" s="39">
        <f t="shared" si="44"/>
        <v>0</v>
      </c>
      <c r="DBE21" s="39">
        <f t="shared" si="44"/>
        <v>0</v>
      </c>
      <c r="DBF21" s="39">
        <f t="shared" si="44"/>
        <v>0</v>
      </c>
      <c r="DBG21" s="39">
        <f t="shared" si="44"/>
        <v>0</v>
      </c>
      <c r="DBH21" s="39">
        <f t="shared" si="44"/>
        <v>0</v>
      </c>
      <c r="DBI21" s="39">
        <f t="shared" si="44"/>
        <v>0</v>
      </c>
      <c r="DBJ21" s="39">
        <f t="shared" si="44"/>
        <v>0</v>
      </c>
      <c r="DBK21" s="39">
        <f t="shared" si="44"/>
        <v>0</v>
      </c>
      <c r="DBL21" s="39">
        <f t="shared" si="44"/>
        <v>0</v>
      </c>
      <c r="DBM21" s="39">
        <f t="shared" si="44"/>
        <v>0</v>
      </c>
      <c r="DBN21" s="39">
        <f t="shared" si="44"/>
        <v>0</v>
      </c>
      <c r="DBO21" s="39">
        <f t="shared" si="44"/>
        <v>0</v>
      </c>
      <c r="DBP21" s="39">
        <f t="shared" si="44"/>
        <v>0</v>
      </c>
      <c r="DBQ21" s="39">
        <f t="shared" si="44"/>
        <v>0</v>
      </c>
      <c r="DBR21" s="39">
        <f t="shared" si="44"/>
        <v>0</v>
      </c>
      <c r="DBS21" s="39">
        <f t="shared" si="44"/>
        <v>0</v>
      </c>
      <c r="DBT21" s="39">
        <f t="shared" si="44"/>
        <v>0</v>
      </c>
      <c r="DBU21" s="39">
        <f t="shared" si="44"/>
        <v>0</v>
      </c>
      <c r="DBV21" s="39">
        <f t="shared" si="44"/>
        <v>0</v>
      </c>
      <c r="DBW21" s="39">
        <f t="shared" si="44"/>
        <v>0</v>
      </c>
      <c r="DBX21" s="39">
        <f t="shared" si="44"/>
        <v>0</v>
      </c>
      <c r="DBY21" s="39">
        <f t="shared" si="44"/>
        <v>0</v>
      </c>
      <c r="DBZ21" s="39">
        <f t="shared" si="44"/>
        <v>0</v>
      </c>
      <c r="DCA21" s="39">
        <f t="shared" si="44"/>
        <v>0</v>
      </c>
      <c r="DCB21" s="39">
        <f t="shared" si="44"/>
        <v>0</v>
      </c>
      <c r="DCC21" s="39">
        <f t="shared" si="44"/>
        <v>0</v>
      </c>
      <c r="DCD21" s="39">
        <f t="shared" si="44"/>
        <v>0</v>
      </c>
      <c r="DCE21" s="39">
        <f t="shared" si="44"/>
        <v>0</v>
      </c>
      <c r="DCF21" s="39">
        <f t="shared" si="44"/>
        <v>0</v>
      </c>
      <c r="DCG21" s="39">
        <f t="shared" si="44"/>
        <v>0</v>
      </c>
      <c r="DCH21" s="39">
        <f t="shared" si="44"/>
        <v>0</v>
      </c>
      <c r="DCI21" s="39">
        <f t="shared" si="44"/>
        <v>0</v>
      </c>
      <c r="DCJ21" s="39">
        <f t="shared" si="44"/>
        <v>0</v>
      </c>
      <c r="DCK21" s="39">
        <f t="shared" si="44"/>
        <v>0</v>
      </c>
      <c r="DCL21" s="39">
        <f t="shared" si="44"/>
        <v>0</v>
      </c>
      <c r="DCM21" s="39">
        <f t="shared" si="44"/>
        <v>0</v>
      </c>
      <c r="DCN21" s="39">
        <f t="shared" si="44"/>
        <v>0</v>
      </c>
      <c r="DCO21" s="39">
        <f t="shared" si="44"/>
        <v>0</v>
      </c>
      <c r="DCP21" s="39">
        <f t="shared" si="44"/>
        <v>0</v>
      </c>
      <c r="DCQ21" s="39">
        <f t="shared" si="44"/>
        <v>0</v>
      </c>
      <c r="DCR21" s="39">
        <f t="shared" si="44"/>
        <v>0</v>
      </c>
      <c r="DCS21" s="39">
        <f t="shared" si="44"/>
        <v>0</v>
      </c>
      <c r="DCT21" s="39">
        <f t="shared" si="44"/>
        <v>0</v>
      </c>
      <c r="DCU21" s="39">
        <f t="shared" si="44"/>
        <v>0</v>
      </c>
      <c r="DCV21" s="39">
        <f t="shared" si="44"/>
        <v>0</v>
      </c>
      <c r="DCW21" s="39">
        <f t="shared" si="44"/>
        <v>0</v>
      </c>
      <c r="DCX21" s="39">
        <f t="shared" si="44"/>
        <v>0</v>
      </c>
      <c r="DCY21" s="39">
        <f t="shared" si="44"/>
        <v>0</v>
      </c>
      <c r="DCZ21" s="39">
        <f t="shared" si="44"/>
        <v>0</v>
      </c>
      <c r="DDA21" s="39">
        <f t="shared" si="44"/>
        <v>0</v>
      </c>
      <c r="DDB21" s="39">
        <f t="shared" si="44"/>
        <v>0</v>
      </c>
      <c r="DDC21" s="39">
        <f t="shared" si="44"/>
        <v>0</v>
      </c>
      <c r="DDD21" s="39">
        <f t="shared" si="44"/>
        <v>0</v>
      </c>
      <c r="DDE21" s="39">
        <f t="shared" si="44"/>
        <v>0</v>
      </c>
      <c r="DDF21" s="39">
        <f t="shared" si="44"/>
        <v>0</v>
      </c>
      <c r="DDG21" s="39">
        <f t="shared" si="44"/>
        <v>0</v>
      </c>
      <c r="DDH21" s="39">
        <f t="shared" si="44"/>
        <v>0</v>
      </c>
      <c r="DDI21" s="39">
        <f t="shared" si="44"/>
        <v>0</v>
      </c>
      <c r="DDJ21" s="39">
        <f t="shared" si="44"/>
        <v>0</v>
      </c>
      <c r="DDK21" s="39">
        <f t="shared" si="44"/>
        <v>0</v>
      </c>
      <c r="DDL21" s="39">
        <f t="shared" si="44"/>
        <v>0</v>
      </c>
      <c r="DDM21" s="39">
        <f t="shared" ref="DDM21:DFX21" si="45">SUM(DDM17:DDM19)</f>
        <v>0</v>
      </c>
      <c r="DDN21" s="39">
        <f t="shared" si="45"/>
        <v>0</v>
      </c>
      <c r="DDO21" s="39">
        <f t="shared" si="45"/>
        <v>0</v>
      </c>
      <c r="DDP21" s="39">
        <f t="shared" si="45"/>
        <v>0</v>
      </c>
      <c r="DDQ21" s="39">
        <f t="shared" si="45"/>
        <v>0</v>
      </c>
      <c r="DDR21" s="39">
        <f t="shared" si="45"/>
        <v>0</v>
      </c>
      <c r="DDS21" s="39">
        <f t="shared" si="45"/>
        <v>0</v>
      </c>
      <c r="DDT21" s="39">
        <f t="shared" si="45"/>
        <v>0</v>
      </c>
      <c r="DDU21" s="39">
        <f t="shared" si="45"/>
        <v>0</v>
      </c>
      <c r="DDV21" s="39">
        <f t="shared" si="45"/>
        <v>0</v>
      </c>
      <c r="DDW21" s="39">
        <f t="shared" si="45"/>
        <v>0</v>
      </c>
      <c r="DDX21" s="39">
        <f t="shared" si="45"/>
        <v>0</v>
      </c>
      <c r="DDY21" s="39">
        <f t="shared" si="45"/>
        <v>0</v>
      </c>
      <c r="DDZ21" s="39">
        <f t="shared" si="45"/>
        <v>0</v>
      </c>
      <c r="DEA21" s="39">
        <f t="shared" si="45"/>
        <v>0</v>
      </c>
      <c r="DEB21" s="39">
        <f t="shared" si="45"/>
        <v>0</v>
      </c>
      <c r="DEC21" s="39">
        <f t="shared" si="45"/>
        <v>0</v>
      </c>
      <c r="DED21" s="39">
        <f t="shared" si="45"/>
        <v>0</v>
      </c>
      <c r="DEE21" s="39">
        <f t="shared" si="45"/>
        <v>0</v>
      </c>
      <c r="DEF21" s="39">
        <f t="shared" si="45"/>
        <v>0</v>
      </c>
      <c r="DEG21" s="39">
        <f t="shared" si="45"/>
        <v>0</v>
      </c>
      <c r="DEH21" s="39">
        <f t="shared" si="45"/>
        <v>0</v>
      </c>
      <c r="DEI21" s="39">
        <f t="shared" si="45"/>
        <v>0</v>
      </c>
      <c r="DEJ21" s="39">
        <f t="shared" si="45"/>
        <v>0</v>
      </c>
      <c r="DEK21" s="39">
        <f t="shared" si="45"/>
        <v>0</v>
      </c>
      <c r="DEL21" s="39">
        <f t="shared" si="45"/>
        <v>0</v>
      </c>
      <c r="DEM21" s="39">
        <f t="shared" si="45"/>
        <v>0</v>
      </c>
      <c r="DEN21" s="39">
        <f t="shared" si="45"/>
        <v>0</v>
      </c>
      <c r="DEO21" s="39">
        <f t="shared" si="45"/>
        <v>0</v>
      </c>
      <c r="DEP21" s="39">
        <f t="shared" si="45"/>
        <v>0</v>
      </c>
      <c r="DEQ21" s="39">
        <f t="shared" si="45"/>
        <v>0</v>
      </c>
      <c r="DER21" s="39">
        <f t="shared" si="45"/>
        <v>0</v>
      </c>
      <c r="DES21" s="39">
        <f t="shared" si="45"/>
        <v>0</v>
      </c>
      <c r="DET21" s="39">
        <f t="shared" si="45"/>
        <v>0</v>
      </c>
      <c r="DEU21" s="39">
        <f t="shared" si="45"/>
        <v>0</v>
      </c>
      <c r="DEV21" s="39">
        <f t="shared" si="45"/>
        <v>0</v>
      </c>
      <c r="DEW21" s="39">
        <f t="shared" si="45"/>
        <v>0</v>
      </c>
      <c r="DEX21" s="39">
        <f t="shared" si="45"/>
        <v>0</v>
      </c>
      <c r="DEY21" s="39">
        <f t="shared" si="45"/>
        <v>0</v>
      </c>
      <c r="DEZ21" s="39">
        <f t="shared" si="45"/>
        <v>0</v>
      </c>
      <c r="DFA21" s="39">
        <f t="shared" si="45"/>
        <v>0</v>
      </c>
      <c r="DFB21" s="39">
        <f t="shared" si="45"/>
        <v>0</v>
      </c>
      <c r="DFC21" s="39">
        <f t="shared" si="45"/>
        <v>0</v>
      </c>
      <c r="DFD21" s="39">
        <f t="shared" si="45"/>
        <v>0</v>
      </c>
      <c r="DFE21" s="39">
        <f t="shared" si="45"/>
        <v>0</v>
      </c>
      <c r="DFF21" s="39">
        <f t="shared" si="45"/>
        <v>0</v>
      </c>
      <c r="DFG21" s="39">
        <f t="shared" si="45"/>
        <v>0</v>
      </c>
      <c r="DFH21" s="39">
        <f t="shared" si="45"/>
        <v>0</v>
      </c>
      <c r="DFI21" s="39">
        <f t="shared" si="45"/>
        <v>0</v>
      </c>
      <c r="DFJ21" s="39">
        <f t="shared" si="45"/>
        <v>0</v>
      </c>
      <c r="DFK21" s="39">
        <f t="shared" si="45"/>
        <v>0</v>
      </c>
      <c r="DFL21" s="39">
        <f t="shared" si="45"/>
        <v>0</v>
      </c>
      <c r="DFM21" s="39">
        <f t="shared" si="45"/>
        <v>0</v>
      </c>
      <c r="DFN21" s="39">
        <f t="shared" si="45"/>
        <v>0</v>
      </c>
      <c r="DFO21" s="39">
        <f t="shared" si="45"/>
        <v>0</v>
      </c>
      <c r="DFP21" s="39">
        <f t="shared" si="45"/>
        <v>0</v>
      </c>
      <c r="DFQ21" s="39">
        <f t="shared" si="45"/>
        <v>0</v>
      </c>
      <c r="DFR21" s="39">
        <f t="shared" si="45"/>
        <v>0</v>
      </c>
      <c r="DFS21" s="39">
        <f t="shared" si="45"/>
        <v>0</v>
      </c>
      <c r="DFT21" s="39">
        <f t="shared" si="45"/>
        <v>0</v>
      </c>
      <c r="DFU21" s="39">
        <f t="shared" si="45"/>
        <v>0</v>
      </c>
      <c r="DFV21" s="39">
        <f t="shared" si="45"/>
        <v>0</v>
      </c>
      <c r="DFW21" s="39">
        <f t="shared" si="45"/>
        <v>0</v>
      </c>
      <c r="DFX21" s="39">
        <f t="shared" si="45"/>
        <v>0</v>
      </c>
      <c r="DFY21" s="39">
        <f t="shared" ref="DFY21:DIJ21" si="46">SUM(DFY17:DFY19)</f>
        <v>0</v>
      </c>
      <c r="DFZ21" s="39">
        <f t="shared" si="46"/>
        <v>0</v>
      </c>
      <c r="DGA21" s="39">
        <f t="shared" si="46"/>
        <v>0</v>
      </c>
      <c r="DGB21" s="39">
        <f t="shared" si="46"/>
        <v>0</v>
      </c>
      <c r="DGC21" s="39">
        <f t="shared" si="46"/>
        <v>0</v>
      </c>
      <c r="DGD21" s="39">
        <f t="shared" si="46"/>
        <v>0</v>
      </c>
      <c r="DGE21" s="39">
        <f t="shared" si="46"/>
        <v>0</v>
      </c>
      <c r="DGF21" s="39">
        <f t="shared" si="46"/>
        <v>0</v>
      </c>
      <c r="DGG21" s="39">
        <f t="shared" si="46"/>
        <v>0</v>
      </c>
      <c r="DGH21" s="39">
        <f t="shared" si="46"/>
        <v>0</v>
      </c>
      <c r="DGI21" s="39">
        <f t="shared" si="46"/>
        <v>0</v>
      </c>
      <c r="DGJ21" s="39">
        <f t="shared" si="46"/>
        <v>0</v>
      </c>
      <c r="DGK21" s="39">
        <f t="shared" si="46"/>
        <v>0</v>
      </c>
      <c r="DGL21" s="39">
        <f t="shared" si="46"/>
        <v>0</v>
      </c>
      <c r="DGM21" s="39">
        <f t="shared" si="46"/>
        <v>0</v>
      </c>
      <c r="DGN21" s="39">
        <f t="shared" si="46"/>
        <v>0</v>
      </c>
      <c r="DGO21" s="39">
        <f t="shared" si="46"/>
        <v>0</v>
      </c>
      <c r="DGP21" s="39">
        <f t="shared" si="46"/>
        <v>0</v>
      </c>
      <c r="DGQ21" s="39">
        <f t="shared" si="46"/>
        <v>0</v>
      </c>
      <c r="DGR21" s="39">
        <f t="shared" si="46"/>
        <v>0</v>
      </c>
      <c r="DGS21" s="39">
        <f t="shared" si="46"/>
        <v>0</v>
      </c>
      <c r="DGT21" s="39">
        <f t="shared" si="46"/>
        <v>0</v>
      </c>
      <c r="DGU21" s="39">
        <f t="shared" si="46"/>
        <v>0</v>
      </c>
      <c r="DGV21" s="39">
        <f t="shared" si="46"/>
        <v>0</v>
      </c>
      <c r="DGW21" s="39">
        <f t="shared" si="46"/>
        <v>0</v>
      </c>
      <c r="DGX21" s="39">
        <f t="shared" si="46"/>
        <v>0</v>
      </c>
      <c r="DGY21" s="39">
        <f t="shared" si="46"/>
        <v>0</v>
      </c>
      <c r="DGZ21" s="39">
        <f t="shared" si="46"/>
        <v>0</v>
      </c>
      <c r="DHA21" s="39">
        <f t="shared" si="46"/>
        <v>0</v>
      </c>
      <c r="DHB21" s="39">
        <f t="shared" si="46"/>
        <v>0</v>
      </c>
      <c r="DHC21" s="39">
        <f t="shared" si="46"/>
        <v>0</v>
      </c>
      <c r="DHD21" s="39">
        <f t="shared" si="46"/>
        <v>0</v>
      </c>
      <c r="DHE21" s="39">
        <f t="shared" si="46"/>
        <v>0</v>
      </c>
      <c r="DHF21" s="39">
        <f t="shared" si="46"/>
        <v>0</v>
      </c>
      <c r="DHG21" s="39">
        <f t="shared" si="46"/>
        <v>0</v>
      </c>
      <c r="DHH21" s="39">
        <f t="shared" si="46"/>
        <v>0</v>
      </c>
      <c r="DHI21" s="39">
        <f t="shared" si="46"/>
        <v>0</v>
      </c>
      <c r="DHJ21" s="39">
        <f t="shared" si="46"/>
        <v>0</v>
      </c>
      <c r="DHK21" s="39">
        <f t="shared" si="46"/>
        <v>0</v>
      </c>
      <c r="DHL21" s="39">
        <f t="shared" si="46"/>
        <v>0</v>
      </c>
      <c r="DHM21" s="39">
        <f t="shared" si="46"/>
        <v>0</v>
      </c>
      <c r="DHN21" s="39">
        <f t="shared" si="46"/>
        <v>0</v>
      </c>
      <c r="DHO21" s="39">
        <f t="shared" si="46"/>
        <v>0</v>
      </c>
      <c r="DHP21" s="39">
        <f t="shared" si="46"/>
        <v>0</v>
      </c>
      <c r="DHQ21" s="39">
        <f t="shared" si="46"/>
        <v>0</v>
      </c>
      <c r="DHR21" s="39">
        <f t="shared" si="46"/>
        <v>0</v>
      </c>
      <c r="DHS21" s="39">
        <f t="shared" si="46"/>
        <v>0</v>
      </c>
      <c r="DHT21" s="39">
        <f t="shared" si="46"/>
        <v>0</v>
      </c>
      <c r="DHU21" s="39">
        <f t="shared" si="46"/>
        <v>0</v>
      </c>
      <c r="DHV21" s="39">
        <f t="shared" si="46"/>
        <v>0</v>
      </c>
      <c r="DHW21" s="39">
        <f t="shared" si="46"/>
        <v>0</v>
      </c>
      <c r="DHX21" s="39">
        <f t="shared" si="46"/>
        <v>0</v>
      </c>
      <c r="DHY21" s="39">
        <f t="shared" si="46"/>
        <v>0</v>
      </c>
      <c r="DHZ21" s="39">
        <f t="shared" si="46"/>
        <v>0</v>
      </c>
      <c r="DIA21" s="39">
        <f t="shared" si="46"/>
        <v>0</v>
      </c>
      <c r="DIB21" s="39">
        <f t="shared" si="46"/>
        <v>0</v>
      </c>
      <c r="DIC21" s="39">
        <f t="shared" si="46"/>
        <v>0</v>
      </c>
      <c r="DID21" s="39">
        <f t="shared" si="46"/>
        <v>0</v>
      </c>
      <c r="DIE21" s="39">
        <f t="shared" si="46"/>
        <v>0</v>
      </c>
      <c r="DIF21" s="39">
        <f t="shared" si="46"/>
        <v>0</v>
      </c>
      <c r="DIG21" s="39">
        <f t="shared" si="46"/>
        <v>0</v>
      </c>
      <c r="DIH21" s="39">
        <f t="shared" si="46"/>
        <v>0</v>
      </c>
      <c r="DII21" s="39">
        <f t="shared" si="46"/>
        <v>0</v>
      </c>
      <c r="DIJ21" s="39">
        <f t="shared" si="46"/>
        <v>0</v>
      </c>
      <c r="DIK21" s="39">
        <f t="shared" ref="DIK21:DKV21" si="47">SUM(DIK17:DIK19)</f>
        <v>0</v>
      </c>
      <c r="DIL21" s="39">
        <f t="shared" si="47"/>
        <v>0</v>
      </c>
      <c r="DIM21" s="39">
        <f t="shared" si="47"/>
        <v>0</v>
      </c>
      <c r="DIN21" s="39">
        <f t="shared" si="47"/>
        <v>0</v>
      </c>
      <c r="DIO21" s="39">
        <f t="shared" si="47"/>
        <v>0</v>
      </c>
      <c r="DIP21" s="39">
        <f t="shared" si="47"/>
        <v>0</v>
      </c>
      <c r="DIQ21" s="39">
        <f t="shared" si="47"/>
        <v>0</v>
      </c>
      <c r="DIR21" s="39">
        <f t="shared" si="47"/>
        <v>0</v>
      </c>
      <c r="DIS21" s="39">
        <f t="shared" si="47"/>
        <v>0</v>
      </c>
      <c r="DIT21" s="39">
        <f t="shared" si="47"/>
        <v>0</v>
      </c>
      <c r="DIU21" s="39">
        <f t="shared" si="47"/>
        <v>0</v>
      </c>
      <c r="DIV21" s="39">
        <f t="shared" si="47"/>
        <v>0</v>
      </c>
      <c r="DIW21" s="39">
        <f t="shared" si="47"/>
        <v>0</v>
      </c>
      <c r="DIX21" s="39">
        <f t="shared" si="47"/>
        <v>0</v>
      </c>
      <c r="DIY21" s="39">
        <f t="shared" si="47"/>
        <v>0</v>
      </c>
      <c r="DIZ21" s="39">
        <f t="shared" si="47"/>
        <v>0</v>
      </c>
      <c r="DJA21" s="39">
        <f t="shared" si="47"/>
        <v>0</v>
      </c>
      <c r="DJB21" s="39">
        <f t="shared" si="47"/>
        <v>0</v>
      </c>
      <c r="DJC21" s="39">
        <f t="shared" si="47"/>
        <v>0</v>
      </c>
      <c r="DJD21" s="39">
        <f t="shared" si="47"/>
        <v>0</v>
      </c>
      <c r="DJE21" s="39">
        <f t="shared" si="47"/>
        <v>0</v>
      </c>
      <c r="DJF21" s="39">
        <f t="shared" si="47"/>
        <v>0</v>
      </c>
      <c r="DJG21" s="39">
        <f t="shared" si="47"/>
        <v>0</v>
      </c>
      <c r="DJH21" s="39">
        <f t="shared" si="47"/>
        <v>0</v>
      </c>
      <c r="DJI21" s="39">
        <f t="shared" si="47"/>
        <v>0</v>
      </c>
      <c r="DJJ21" s="39">
        <f t="shared" si="47"/>
        <v>0</v>
      </c>
      <c r="DJK21" s="39">
        <f t="shared" si="47"/>
        <v>0</v>
      </c>
      <c r="DJL21" s="39">
        <f t="shared" si="47"/>
        <v>0</v>
      </c>
      <c r="DJM21" s="39">
        <f t="shared" si="47"/>
        <v>0</v>
      </c>
      <c r="DJN21" s="39">
        <f t="shared" si="47"/>
        <v>0</v>
      </c>
      <c r="DJO21" s="39">
        <f t="shared" si="47"/>
        <v>0</v>
      </c>
      <c r="DJP21" s="39">
        <f t="shared" si="47"/>
        <v>0</v>
      </c>
      <c r="DJQ21" s="39">
        <f t="shared" si="47"/>
        <v>0</v>
      </c>
      <c r="DJR21" s="39">
        <f t="shared" si="47"/>
        <v>0</v>
      </c>
      <c r="DJS21" s="39">
        <f t="shared" si="47"/>
        <v>0</v>
      </c>
      <c r="DJT21" s="39">
        <f t="shared" si="47"/>
        <v>0</v>
      </c>
      <c r="DJU21" s="39">
        <f t="shared" si="47"/>
        <v>0</v>
      </c>
      <c r="DJV21" s="39">
        <f t="shared" si="47"/>
        <v>0</v>
      </c>
      <c r="DJW21" s="39">
        <f t="shared" si="47"/>
        <v>0</v>
      </c>
      <c r="DJX21" s="39">
        <f t="shared" si="47"/>
        <v>0</v>
      </c>
      <c r="DJY21" s="39">
        <f t="shared" si="47"/>
        <v>0</v>
      </c>
      <c r="DJZ21" s="39">
        <f t="shared" si="47"/>
        <v>0</v>
      </c>
      <c r="DKA21" s="39">
        <f t="shared" si="47"/>
        <v>0</v>
      </c>
      <c r="DKB21" s="39">
        <f t="shared" si="47"/>
        <v>0</v>
      </c>
      <c r="DKC21" s="39">
        <f t="shared" si="47"/>
        <v>0</v>
      </c>
      <c r="DKD21" s="39">
        <f t="shared" si="47"/>
        <v>0</v>
      </c>
      <c r="DKE21" s="39">
        <f t="shared" si="47"/>
        <v>0</v>
      </c>
      <c r="DKF21" s="39">
        <f t="shared" si="47"/>
        <v>0</v>
      </c>
      <c r="DKG21" s="39">
        <f t="shared" si="47"/>
        <v>0</v>
      </c>
      <c r="DKH21" s="39">
        <f t="shared" si="47"/>
        <v>0</v>
      </c>
      <c r="DKI21" s="39">
        <f t="shared" si="47"/>
        <v>0</v>
      </c>
      <c r="DKJ21" s="39">
        <f t="shared" si="47"/>
        <v>0</v>
      </c>
      <c r="DKK21" s="39">
        <f t="shared" si="47"/>
        <v>0</v>
      </c>
      <c r="DKL21" s="39">
        <f t="shared" si="47"/>
        <v>0</v>
      </c>
      <c r="DKM21" s="39">
        <f t="shared" si="47"/>
        <v>0</v>
      </c>
      <c r="DKN21" s="39">
        <f t="shared" si="47"/>
        <v>0</v>
      </c>
      <c r="DKO21" s="39">
        <f t="shared" si="47"/>
        <v>0</v>
      </c>
      <c r="DKP21" s="39">
        <f t="shared" si="47"/>
        <v>0</v>
      </c>
      <c r="DKQ21" s="39">
        <f t="shared" si="47"/>
        <v>0</v>
      </c>
      <c r="DKR21" s="39">
        <f t="shared" si="47"/>
        <v>0</v>
      </c>
      <c r="DKS21" s="39">
        <f t="shared" si="47"/>
        <v>0</v>
      </c>
      <c r="DKT21" s="39">
        <f t="shared" si="47"/>
        <v>0</v>
      </c>
      <c r="DKU21" s="39">
        <f t="shared" si="47"/>
        <v>0</v>
      </c>
      <c r="DKV21" s="39">
        <f t="shared" si="47"/>
        <v>0</v>
      </c>
      <c r="DKW21" s="39">
        <f t="shared" ref="DKW21:DNH21" si="48">SUM(DKW17:DKW19)</f>
        <v>0</v>
      </c>
      <c r="DKX21" s="39">
        <f t="shared" si="48"/>
        <v>0</v>
      </c>
      <c r="DKY21" s="39">
        <f t="shared" si="48"/>
        <v>0</v>
      </c>
      <c r="DKZ21" s="39">
        <f t="shared" si="48"/>
        <v>0</v>
      </c>
      <c r="DLA21" s="39">
        <f t="shared" si="48"/>
        <v>0</v>
      </c>
      <c r="DLB21" s="39">
        <f t="shared" si="48"/>
        <v>0</v>
      </c>
      <c r="DLC21" s="39">
        <f t="shared" si="48"/>
        <v>0</v>
      </c>
      <c r="DLD21" s="39">
        <f t="shared" si="48"/>
        <v>0</v>
      </c>
      <c r="DLE21" s="39">
        <f t="shared" si="48"/>
        <v>0</v>
      </c>
      <c r="DLF21" s="39">
        <f t="shared" si="48"/>
        <v>0</v>
      </c>
      <c r="DLG21" s="39">
        <f t="shared" si="48"/>
        <v>0</v>
      </c>
      <c r="DLH21" s="39">
        <f t="shared" si="48"/>
        <v>0</v>
      </c>
      <c r="DLI21" s="39">
        <f t="shared" si="48"/>
        <v>0</v>
      </c>
      <c r="DLJ21" s="39">
        <f t="shared" si="48"/>
        <v>0</v>
      </c>
      <c r="DLK21" s="39">
        <f t="shared" si="48"/>
        <v>0</v>
      </c>
      <c r="DLL21" s="39">
        <f t="shared" si="48"/>
        <v>0</v>
      </c>
      <c r="DLM21" s="39">
        <f t="shared" si="48"/>
        <v>0</v>
      </c>
      <c r="DLN21" s="39">
        <f t="shared" si="48"/>
        <v>0</v>
      </c>
      <c r="DLO21" s="39">
        <f t="shared" si="48"/>
        <v>0</v>
      </c>
      <c r="DLP21" s="39">
        <f t="shared" si="48"/>
        <v>0</v>
      </c>
      <c r="DLQ21" s="39">
        <f t="shared" si="48"/>
        <v>0</v>
      </c>
      <c r="DLR21" s="39">
        <f t="shared" si="48"/>
        <v>0</v>
      </c>
      <c r="DLS21" s="39">
        <f t="shared" si="48"/>
        <v>0</v>
      </c>
      <c r="DLT21" s="39">
        <f t="shared" si="48"/>
        <v>0</v>
      </c>
      <c r="DLU21" s="39">
        <f t="shared" si="48"/>
        <v>0</v>
      </c>
      <c r="DLV21" s="39">
        <f t="shared" si="48"/>
        <v>0</v>
      </c>
      <c r="DLW21" s="39">
        <f t="shared" si="48"/>
        <v>0</v>
      </c>
      <c r="DLX21" s="39">
        <f t="shared" si="48"/>
        <v>0</v>
      </c>
      <c r="DLY21" s="39">
        <f t="shared" si="48"/>
        <v>0</v>
      </c>
      <c r="DLZ21" s="39">
        <f t="shared" si="48"/>
        <v>0</v>
      </c>
      <c r="DMA21" s="39">
        <f t="shared" si="48"/>
        <v>0</v>
      </c>
      <c r="DMB21" s="39">
        <f t="shared" si="48"/>
        <v>0</v>
      </c>
      <c r="DMC21" s="39">
        <f t="shared" si="48"/>
        <v>0</v>
      </c>
      <c r="DMD21" s="39">
        <f t="shared" si="48"/>
        <v>0</v>
      </c>
      <c r="DME21" s="39">
        <f t="shared" si="48"/>
        <v>0</v>
      </c>
      <c r="DMF21" s="39">
        <f t="shared" si="48"/>
        <v>0</v>
      </c>
      <c r="DMG21" s="39">
        <f t="shared" si="48"/>
        <v>0</v>
      </c>
      <c r="DMH21" s="39">
        <f t="shared" si="48"/>
        <v>0</v>
      </c>
      <c r="DMI21" s="39">
        <f t="shared" si="48"/>
        <v>0</v>
      </c>
      <c r="DMJ21" s="39">
        <f t="shared" si="48"/>
        <v>0</v>
      </c>
      <c r="DMK21" s="39">
        <f t="shared" si="48"/>
        <v>0</v>
      </c>
      <c r="DML21" s="39">
        <f t="shared" si="48"/>
        <v>0</v>
      </c>
      <c r="DMM21" s="39">
        <f t="shared" si="48"/>
        <v>0</v>
      </c>
      <c r="DMN21" s="39">
        <f t="shared" si="48"/>
        <v>0</v>
      </c>
      <c r="DMO21" s="39">
        <f t="shared" si="48"/>
        <v>0</v>
      </c>
      <c r="DMP21" s="39">
        <f t="shared" si="48"/>
        <v>0</v>
      </c>
      <c r="DMQ21" s="39">
        <f t="shared" si="48"/>
        <v>0</v>
      </c>
      <c r="DMR21" s="39">
        <f t="shared" si="48"/>
        <v>0</v>
      </c>
      <c r="DMS21" s="39">
        <f t="shared" si="48"/>
        <v>0</v>
      </c>
      <c r="DMT21" s="39">
        <f t="shared" si="48"/>
        <v>0</v>
      </c>
      <c r="DMU21" s="39">
        <f t="shared" si="48"/>
        <v>0</v>
      </c>
      <c r="DMV21" s="39">
        <f t="shared" si="48"/>
        <v>0</v>
      </c>
      <c r="DMW21" s="39">
        <f t="shared" si="48"/>
        <v>0</v>
      </c>
      <c r="DMX21" s="39">
        <f t="shared" si="48"/>
        <v>0</v>
      </c>
      <c r="DMY21" s="39">
        <f t="shared" si="48"/>
        <v>0</v>
      </c>
      <c r="DMZ21" s="39">
        <f t="shared" si="48"/>
        <v>0</v>
      </c>
      <c r="DNA21" s="39">
        <f t="shared" si="48"/>
        <v>0</v>
      </c>
      <c r="DNB21" s="39">
        <f t="shared" si="48"/>
        <v>0</v>
      </c>
      <c r="DNC21" s="39">
        <f t="shared" si="48"/>
        <v>0</v>
      </c>
      <c r="DND21" s="39">
        <f t="shared" si="48"/>
        <v>0</v>
      </c>
      <c r="DNE21" s="39">
        <f t="shared" si="48"/>
        <v>0</v>
      </c>
      <c r="DNF21" s="39">
        <f t="shared" si="48"/>
        <v>0</v>
      </c>
      <c r="DNG21" s="39">
        <f t="shared" si="48"/>
        <v>0</v>
      </c>
      <c r="DNH21" s="39">
        <f t="shared" si="48"/>
        <v>0</v>
      </c>
      <c r="DNI21" s="39">
        <f t="shared" ref="DNI21:DPT21" si="49">SUM(DNI17:DNI19)</f>
        <v>0</v>
      </c>
      <c r="DNJ21" s="39">
        <f t="shared" si="49"/>
        <v>0</v>
      </c>
      <c r="DNK21" s="39">
        <f t="shared" si="49"/>
        <v>0</v>
      </c>
      <c r="DNL21" s="39">
        <f t="shared" si="49"/>
        <v>0</v>
      </c>
      <c r="DNM21" s="39">
        <f t="shared" si="49"/>
        <v>0</v>
      </c>
      <c r="DNN21" s="39">
        <f t="shared" si="49"/>
        <v>0</v>
      </c>
      <c r="DNO21" s="39">
        <f t="shared" si="49"/>
        <v>0</v>
      </c>
      <c r="DNP21" s="39">
        <f t="shared" si="49"/>
        <v>0</v>
      </c>
      <c r="DNQ21" s="39">
        <f t="shared" si="49"/>
        <v>0</v>
      </c>
      <c r="DNR21" s="39">
        <f t="shared" si="49"/>
        <v>0</v>
      </c>
      <c r="DNS21" s="39">
        <f t="shared" si="49"/>
        <v>0</v>
      </c>
      <c r="DNT21" s="39">
        <f t="shared" si="49"/>
        <v>0</v>
      </c>
      <c r="DNU21" s="39">
        <f t="shared" si="49"/>
        <v>0</v>
      </c>
      <c r="DNV21" s="39">
        <f t="shared" si="49"/>
        <v>0</v>
      </c>
      <c r="DNW21" s="39">
        <f t="shared" si="49"/>
        <v>0</v>
      </c>
      <c r="DNX21" s="39">
        <f t="shared" si="49"/>
        <v>0</v>
      </c>
      <c r="DNY21" s="39">
        <f t="shared" si="49"/>
        <v>0</v>
      </c>
      <c r="DNZ21" s="39">
        <f t="shared" si="49"/>
        <v>0</v>
      </c>
      <c r="DOA21" s="39">
        <f t="shared" si="49"/>
        <v>0</v>
      </c>
      <c r="DOB21" s="39">
        <f t="shared" si="49"/>
        <v>0</v>
      </c>
      <c r="DOC21" s="39">
        <f t="shared" si="49"/>
        <v>0</v>
      </c>
      <c r="DOD21" s="39">
        <f t="shared" si="49"/>
        <v>0</v>
      </c>
      <c r="DOE21" s="39">
        <f t="shared" si="49"/>
        <v>0</v>
      </c>
      <c r="DOF21" s="39">
        <f t="shared" si="49"/>
        <v>0</v>
      </c>
      <c r="DOG21" s="39">
        <f t="shared" si="49"/>
        <v>0</v>
      </c>
      <c r="DOH21" s="39">
        <f t="shared" si="49"/>
        <v>0</v>
      </c>
      <c r="DOI21" s="39">
        <f t="shared" si="49"/>
        <v>0</v>
      </c>
      <c r="DOJ21" s="39">
        <f t="shared" si="49"/>
        <v>0</v>
      </c>
      <c r="DOK21" s="39">
        <f t="shared" si="49"/>
        <v>0</v>
      </c>
      <c r="DOL21" s="39">
        <f t="shared" si="49"/>
        <v>0</v>
      </c>
      <c r="DOM21" s="39">
        <f t="shared" si="49"/>
        <v>0</v>
      </c>
      <c r="DON21" s="39">
        <f t="shared" si="49"/>
        <v>0</v>
      </c>
      <c r="DOO21" s="39">
        <f t="shared" si="49"/>
        <v>0</v>
      </c>
      <c r="DOP21" s="39">
        <f t="shared" si="49"/>
        <v>0</v>
      </c>
      <c r="DOQ21" s="39">
        <f t="shared" si="49"/>
        <v>0</v>
      </c>
      <c r="DOR21" s="39">
        <f t="shared" si="49"/>
        <v>0</v>
      </c>
      <c r="DOS21" s="39">
        <f t="shared" si="49"/>
        <v>0</v>
      </c>
      <c r="DOT21" s="39">
        <f t="shared" si="49"/>
        <v>0</v>
      </c>
      <c r="DOU21" s="39">
        <f t="shared" si="49"/>
        <v>0</v>
      </c>
      <c r="DOV21" s="39">
        <f t="shared" si="49"/>
        <v>0</v>
      </c>
      <c r="DOW21" s="39">
        <f t="shared" si="49"/>
        <v>0</v>
      </c>
      <c r="DOX21" s="39">
        <f t="shared" si="49"/>
        <v>0</v>
      </c>
      <c r="DOY21" s="39">
        <f t="shared" si="49"/>
        <v>0</v>
      </c>
      <c r="DOZ21" s="39">
        <f t="shared" si="49"/>
        <v>0</v>
      </c>
      <c r="DPA21" s="39">
        <f t="shared" si="49"/>
        <v>0</v>
      </c>
      <c r="DPB21" s="39">
        <f t="shared" si="49"/>
        <v>0</v>
      </c>
      <c r="DPC21" s="39">
        <f t="shared" si="49"/>
        <v>0</v>
      </c>
      <c r="DPD21" s="39">
        <f t="shared" si="49"/>
        <v>0</v>
      </c>
      <c r="DPE21" s="39">
        <f t="shared" si="49"/>
        <v>0</v>
      </c>
      <c r="DPF21" s="39">
        <f t="shared" si="49"/>
        <v>0</v>
      </c>
      <c r="DPG21" s="39">
        <f t="shared" si="49"/>
        <v>0</v>
      </c>
      <c r="DPH21" s="39">
        <f t="shared" si="49"/>
        <v>0</v>
      </c>
      <c r="DPI21" s="39">
        <f t="shared" si="49"/>
        <v>0</v>
      </c>
      <c r="DPJ21" s="39">
        <f t="shared" si="49"/>
        <v>0</v>
      </c>
      <c r="DPK21" s="39">
        <f t="shared" si="49"/>
        <v>0</v>
      </c>
      <c r="DPL21" s="39">
        <f t="shared" si="49"/>
        <v>0</v>
      </c>
      <c r="DPM21" s="39">
        <f t="shared" si="49"/>
        <v>0</v>
      </c>
      <c r="DPN21" s="39">
        <f t="shared" si="49"/>
        <v>0</v>
      </c>
      <c r="DPO21" s="39">
        <f t="shared" si="49"/>
        <v>0</v>
      </c>
      <c r="DPP21" s="39">
        <f t="shared" si="49"/>
        <v>0</v>
      </c>
      <c r="DPQ21" s="39">
        <f t="shared" si="49"/>
        <v>0</v>
      </c>
      <c r="DPR21" s="39">
        <f t="shared" si="49"/>
        <v>0</v>
      </c>
      <c r="DPS21" s="39">
        <f t="shared" si="49"/>
        <v>0</v>
      </c>
      <c r="DPT21" s="39">
        <f t="shared" si="49"/>
        <v>0</v>
      </c>
      <c r="DPU21" s="39">
        <f t="shared" ref="DPU21:DSF21" si="50">SUM(DPU17:DPU19)</f>
        <v>0</v>
      </c>
      <c r="DPV21" s="39">
        <f t="shared" si="50"/>
        <v>0</v>
      </c>
      <c r="DPW21" s="39">
        <f t="shared" si="50"/>
        <v>0</v>
      </c>
      <c r="DPX21" s="39">
        <f t="shared" si="50"/>
        <v>0</v>
      </c>
      <c r="DPY21" s="39">
        <f t="shared" si="50"/>
        <v>0</v>
      </c>
      <c r="DPZ21" s="39">
        <f t="shared" si="50"/>
        <v>0</v>
      </c>
      <c r="DQA21" s="39">
        <f t="shared" si="50"/>
        <v>0</v>
      </c>
      <c r="DQB21" s="39">
        <f t="shared" si="50"/>
        <v>0</v>
      </c>
      <c r="DQC21" s="39">
        <f t="shared" si="50"/>
        <v>0</v>
      </c>
      <c r="DQD21" s="39">
        <f t="shared" si="50"/>
        <v>0</v>
      </c>
      <c r="DQE21" s="39">
        <f t="shared" si="50"/>
        <v>0</v>
      </c>
      <c r="DQF21" s="39">
        <f t="shared" si="50"/>
        <v>0</v>
      </c>
      <c r="DQG21" s="39">
        <f t="shared" si="50"/>
        <v>0</v>
      </c>
      <c r="DQH21" s="39">
        <f t="shared" si="50"/>
        <v>0</v>
      </c>
      <c r="DQI21" s="39">
        <f t="shared" si="50"/>
        <v>0</v>
      </c>
      <c r="DQJ21" s="39">
        <f t="shared" si="50"/>
        <v>0</v>
      </c>
      <c r="DQK21" s="39">
        <f t="shared" si="50"/>
        <v>0</v>
      </c>
      <c r="DQL21" s="39">
        <f t="shared" si="50"/>
        <v>0</v>
      </c>
      <c r="DQM21" s="39">
        <f t="shared" si="50"/>
        <v>0</v>
      </c>
      <c r="DQN21" s="39">
        <f t="shared" si="50"/>
        <v>0</v>
      </c>
      <c r="DQO21" s="39">
        <f t="shared" si="50"/>
        <v>0</v>
      </c>
      <c r="DQP21" s="39">
        <f t="shared" si="50"/>
        <v>0</v>
      </c>
      <c r="DQQ21" s="39">
        <f t="shared" si="50"/>
        <v>0</v>
      </c>
      <c r="DQR21" s="39">
        <f t="shared" si="50"/>
        <v>0</v>
      </c>
      <c r="DQS21" s="39">
        <f t="shared" si="50"/>
        <v>0</v>
      </c>
      <c r="DQT21" s="39">
        <f t="shared" si="50"/>
        <v>0</v>
      </c>
      <c r="DQU21" s="39">
        <f t="shared" si="50"/>
        <v>0</v>
      </c>
      <c r="DQV21" s="39">
        <f t="shared" si="50"/>
        <v>0</v>
      </c>
      <c r="DQW21" s="39">
        <f t="shared" si="50"/>
        <v>0</v>
      </c>
      <c r="DQX21" s="39">
        <f t="shared" si="50"/>
        <v>0</v>
      </c>
      <c r="DQY21" s="39">
        <f t="shared" si="50"/>
        <v>0</v>
      </c>
      <c r="DQZ21" s="39">
        <f t="shared" si="50"/>
        <v>0</v>
      </c>
      <c r="DRA21" s="39">
        <f t="shared" si="50"/>
        <v>0</v>
      </c>
      <c r="DRB21" s="39">
        <f t="shared" si="50"/>
        <v>0</v>
      </c>
      <c r="DRC21" s="39">
        <f t="shared" si="50"/>
        <v>0</v>
      </c>
      <c r="DRD21" s="39">
        <f t="shared" si="50"/>
        <v>0</v>
      </c>
      <c r="DRE21" s="39">
        <f t="shared" si="50"/>
        <v>0</v>
      </c>
      <c r="DRF21" s="39">
        <f t="shared" si="50"/>
        <v>0</v>
      </c>
      <c r="DRG21" s="39">
        <f t="shared" si="50"/>
        <v>0</v>
      </c>
      <c r="DRH21" s="39">
        <f t="shared" si="50"/>
        <v>0</v>
      </c>
      <c r="DRI21" s="39">
        <f t="shared" si="50"/>
        <v>0</v>
      </c>
      <c r="DRJ21" s="39">
        <f t="shared" si="50"/>
        <v>0</v>
      </c>
      <c r="DRK21" s="39">
        <f t="shared" si="50"/>
        <v>0</v>
      </c>
      <c r="DRL21" s="39">
        <f t="shared" si="50"/>
        <v>0</v>
      </c>
      <c r="DRM21" s="39">
        <f t="shared" si="50"/>
        <v>0</v>
      </c>
      <c r="DRN21" s="39">
        <f t="shared" si="50"/>
        <v>0</v>
      </c>
      <c r="DRO21" s="39">
        <f t="shared" si="50"/>
        <v>0</v>
      </c>
      <c r="DRP21" s="39">
        <f t="shared" si="50"/>
        <v>0</v>
      </c>
      <c r="DRQ21" s="39">
        <f t="shared" si="50"/>
        <v>0</v>
      </c>
      <c r="DRR21" s="39">
        <f t="shared" si="50"/>
        <v>0</v>
      </c>
      <c r="DRS21" s="39">
        <f t="shared" si="50"/>
        <v>0</v>
      </c>
      <c r="DRT21" s="39">
        <f t="shared" si="50"/>
        <v>0</v>
      </c>
      <c r="DRU21" s="39">
        <f t="shared" si="50"/>
        <v>0</v>
      </c>
      <c r="DRV21" s="39">
        <f t="shared" si="50"/>
        <v>0</v>
      </c>
      <c r="DRW21" s="39">
        <f t="shared" si="50"/>
        <v>0</v>
      </c>
      <c r="DRX21" s="39">
        <f t="shared" si="50"/>
        <v>0</v>
      </c>
      <c r="DRY21" s="39">
        <f t="shared" si="50"/>
        <v>0</v>
      </c>
      <c r="DRZ21" s="39">
        <f t="shared" si="50"/>
        <v>0</v>
      </c>
      <c r="DSA21" s="39">
        <f t="shared" si="50"/>
        <v>0</v>
      </c>
      <c r="DSB21" s="39">
        <f t="shared" si="50"/>
        <v>0</v>
      </c>
      <c r="DSC21" s="39">
        <f t="shared" si="50"/>
        <v>0</v>
      </c>
      <c r="DSD21" s="39">
        <f t="shared" si="50"/>
        <v>0</v>
      </c>
      <c r="DSE21" s="39">
        <f t="shared" si="50"/>
        <v>0</v>
      </c>
      <c r="DSF21" s="39">
        <f t="shared" si="50"/>
        <v>0</v>
      </c>
      <c r="DSG21" s="39">
        <f t="shared" ref="DSG21:DUR21" si="51">SUM(DSG17:DSG19)</f>
        <v>0</v>
      </c>
      <c r="DSH21" s="39">
        <f t="shared" si="51"/>
        <v>0</v>
      </c>
      <c r="DSI21" s="39">
        <f t="shared" si="51"/>
        <v>0</v>
      </c>
      <c r="DSJ21" s="39">
        <f t="shared" si="51"/>
        <v>0</v>
      </c>
      <c r="DSK21" s="39">
        <f t="shared" si="51"/>
        <v>0</v>
      </c>
      <c r="DSL21" s="39">
        <f t="shared" si="51"/>
        <v>0</v>
      </c>
      <c r="DSM21" s="39">
        <f t="shared" si="51"/>
        <v>0</v>
      </c>
      <c r="DSN21" s="39">
        <f t="shared" si="51"/>
        <v>0</v>
      </c>
      <c r="DSO21" s="39">
        <f t="shared" si="51"/>
        <v>0</v>
      </c>
      <c r="DSP21" s="39">
        <f t="shared" si="51"/>
        <v>0</v>
      </c>
      <c r="DSQ21" s="39">
        <f t="shared" si="51"/>
        <v>0</v>
      </c>
      <c r="DSR21" s="39">
        <f t="shared" si="51"/>
        <v>0</v>
      </c>
      <c r="DSS21" s="39">
        <f t="shared" si="51"/>
        <v>0</v>
      </c>
      <c r="DST21" s="39">
        <f t="shared" si="51"/>
        <v>0</v>
      </c>
      <c r="DSU21" s="39">
        <f t="shared" si="51"/>
        <v>0</v>
      </c>
      <c r="DSV21" s="39">
        <f t="shared" si="51"/>
        <v>0</v>
      </c>
      <c r="DSW21" s="39">
        <f t="shared" si="51"/>
        <v>0</v>
      </c>
      <c r="DSX21" s="39">
        <f t="shared" si="51"/>
        <v>0</v>
      </c>
      <c r="DSY21" s="39">
        <f t="shared" si="51"/>
        <v>0</v>
      </c>
      <c r="DSZ21" s="39">
        <f t="shared" si="51"/>
        <v>0</v>
      </c>
      <c r="DTA21" s="39">
        <f t="shared" si="51"/>
        <v>0</v>
      </c>
      <c r="DTB21" s="39">
        <f t="shared" si="51"/>
        <v>0</v>
      </c>
      <c r="DTC21" s="39">
        <f t="shared" si="51"/>
        <v>0</v>
      </c>
      <c r="DTD21" s="39">
        <f t="shared" si="51"/>
        <v>0</v>
      </c>
      <c r="DTE21" s="39">
        <f t="shared" si="51"/>
        <v>0</v>
      </c>
      <c r="DTF21" s="39">
        <f t="shared" si="51"/>
        <v>0</v>
      </c>
      <c r="DTG21" s="39">
        <f t="shared" si="51"/>
        <v>0</v>
      </c>
      <c r="DTH21" s="39">
        <f t="shared" si="51"/>
        <v>0</v>
      </c>
      <c r="DTI21" s="39">
        <f t="shared" si="51"/>
        <v>0</v>
      </c>
      <c r="DTJ21" s="39">
        <f t="shared" si="51"/>
        <v>0</v>
      </c>
      <c r="DTK21" s="39">
        <f t="shared" si="51"/>
        <v>0</v>
      </c>
      <c r="DTL21" s="39">
        <f t="shared" si="51"/>
        <v>0</v>
      </c>
      <c r="DTM21" s="39">
        <f t="shared" si="51"/>
        <v>0</v>
      </c>
      <c r="DTN21" s="39">
        <f t="shared" si="51"/>
        <v>0</v>
      </c>
      <c r="DTO21" s="39">
        <f t="shared" si="51"/>
        <v>0</v>
      </c>
      <c r="DTP21" s="39">
        <f t="shared" si="51"/>
        <v>0</v>
      </c>
      <c r="DTQ21" s="39">
        <f t="shared" si="51"/>
        <v>0</v>
      </c>
      <c r="DTR21" s="39">
        <f t="shared" si="51"/>
        <v>0</v>
      </c>
      <c r="DTS21" s="39">
        <f t="shared" si="51"/>
        <v>0</v>
      </c>
      <c r="DTT21" s="39">
        <f t="shared" si="51"/>
        <v>0</v>
      </c>
      <c r="DTU21" s="39">
        <f t="shared" si="51"/>
        <v>0</v>
      </c>
      <c r="DTV21" s="39">
        <f t="shared" si="51"/>
        <v>0</v>
      </c>
      <c r="DTW21" s="39">
        <f t="shared" si="51"/>
        <v>0</v>
      </c>
      <c r="DTX21" s="39">
        <f t="shared" si="51"/>
        <v>0</v>
      </c>
      <c r="DTY21" s="39">
        <f t="shared" si="51"/>
        <v>0</v>
      </c>
      <c r="DTZ21" s="39">
        <f t="shared" si="51"/>
        <v>0</v>
      </c>
      <c r="DUA21" s="39">
        <f t="shared" si="51"/>
        <v>0</v>
      </c>
      <c r="DUB21" s="39">
        <f t="shared" si="51"/>
        <v>0</v>
      </c>
      <c r="DUC21" s="39">
        <f t="shared" si="51"/>
        <v>0</v>
      </c>
      <c r="DUD21" s="39">
        <f t="shared" si="51"/>
        <v>0</v>
      </c>
      <c r="DUE21" s="39">
        <f t="shared" si="51"/>
        <v>0</v>
      </c>
      <c r="DUF21" s="39">
        <f t="shared" si="51"/>
        <v>0</v>
      </c>
      <c r="DUG21" s="39">
        <f t="shared" si="51"/>
        <v>0</v>
      </c>
      <c r="DUH21" s="39">
        <f t="shared" si="51"/>
        <v>0</v>
      </c>
      <c r="DUI21" s="39">
        <f t="shared" si="51"/>
        <v>0</v>
      </c>
      <c r="DUJ21" s="39">
        <f t="shared" si="51"/>
        <v>0</v>
      </c>
      <c r="DUK21" s="39">
        <f t="shared" si="51"/>
        <v>0</v>
      </c>
      <c r="DUL21" s="39">
        <f t="shared" si="51"/>
        <v>0</v>
      </c>
      <c r="DUM21" s="39">
        <f t="shared" si="51"/>
        <v>0</v>
      </c>
      <c r="DUN21" s="39">
        <f t="shared" si="51"/>
        <v>0</v>
      </c>
      <c r="DUO21" s="39">
        <f t="shared" si="51"/>
        <v>0</v>
      </c>
      <c r="DUP21" s="39">
        <f t="shared" si="51"/>
        <v>0</v>
      </c>
      <c r="DUQ21" s="39">
        <f t="shared" si="51"/>
        <v>0</v>
      </c>
      <c r="DUR21" s="39">
        <f t="shared" si="51"/>
        <v>0</v>
      </c>
      <c r="DUS21" s="39">
        <f t="shared" ref="DUS21:DXD21" si="52">SUM(DUS17:DUS19)</f>
        <v>0</v>
      </c>
      <c r="DUT21" s="39">
        <f t="shared" si="52"/>
        <v>0</v>
      </c>
      <c r="DUU21" s="39">
        <f t="shared" si="52"/>
        <v>0</v>
      </c>
      <c r="DUV21" s="39">
        <f t="shared" si="52"/>
        <v>0</v>
      </c>
      <c r="DUW21" s="39">
        <f t="shared" si="52"/>
        <v>0</v>
      </c>
      <c r="DUX21" s="39">
        <f t="shared" si="52"/>
        <v>0</v>
      </c>
      <c r="DUY21" s="39">
        <f t="shared" si="52"/>
        <v>0</v>
      </c>
      <c r="DUZ21" s="39">
        <f t="shared" si="52"/>
        <v>0</v>
      </c>
      <c r="DVA21" s="39">
        <f t="shared" si="52"/>
        <v>0</v>
      </c>
      <c r="DVB21" s="39">
        <f t="shared" si="52"/>
        <v>0</v>
      </c>
      <c r="DVC21" s="39">
        <f t="shared" si="52"/>
        <v>0</v>
      </c>
      <c r="DVD21" s="39">
        <f t="shared" si="52"/>
        <v>0</v>
      </c>
      <c r="DVE21" s="39">
        <f t="shared" si="52"/>
        <v>0</v>
      </c>
      <c r="DVF21" s="39">
        <f t="shared" si="52"/>
        <v>0</v>
      </c>
      <c r="DVG21" s="39">
        <f t="shared" si="52"/>
        <v>0</v>
      </c>
      <c r="DVH21" s="39">
        <f t="shared" si="52"/>
        <v>0</v>
      </c>
      <c r="DVI21" s="39">
        <f t="shared" si="52"/>
        <v>0</v>
      </c>
      <c r="DVJ21" s="39">
        <f t="shared" si="52"/>
        <v>0</v>
      </c>
      <c r="DVK21" s="39">
        <f t="shared" si="52"/>
        <v>0</v>
      </c>
      <c r="DVL21" s="39">
        <f t="shared" si="52"/>
        <v>0</v>
      </c>
      <c r="DVM21" s="39">
        <f t="shared" si="52"/>
        <v>0</v>
      </c>
      <c r="DVN21" s="39">
        <f t="shared" si="52"/>
        <v>0</v>
      </c>
      <c r="DVO21" s="39">
        <f t="shared" si="52"/>
        <v>0</v>
      </c>
      <c r="DVP21" s="39">
        <f t="shared" si="52"/>
        <v>0</v>
      </c>
      <c r="DVQ21" s="39">
        <f t="shared" si="52"/>
        <v>0</v>
      </c>
      <c r="DVR21" s="39">
        <f t="shared" si="52"/>
        <v>0</v>
      </c>
      <c r="DVS21" s="39">
        <f t="shared" si="52"/>
        <v>0</v>
      </c>
      <c r="DVT21" s="39">
        <f t="shared" si="52"/>
        <v>0</v>
      </c>
      <c r="DVU21" s="39">
        <f t="shared" si="52"/>
        <v>0</v>
      </c>
      <c r="DVV21" s="39">
        <f t="shared" si="52"/>
        <v>0</v>
      </c>
      <c r="DVW21" s="39">
        <f t="shared" si="52"/>
        <v>0</v>
      </c>
      <c r="DVX21" s="39">
        <f t="shared" si="52"/>
        <v>0</v>
      </c>
      <c r="DVY21" s="39">
        <f t="shared" si="52"/>
        <v>0</v>
      </c>
      <c r="DVZ21" s="39">
        <f t="shared" si="52"/>
        <v>0</v>
      </c>
      <c r="DWA21" s="39">
        <f t="shared" si="52"/>
        <v>0</v>
      </c>
      <c r="DWB21" s="39">
        <f t="shared" si="52"/>
        <v>0</v>
      </c>
      <c r="DWC21" s="39">
        <f t="shared" si="52"/>
        <v>0</v>
      </c>
      <c r="DWD21" s="39">
        <f t="shared" si="52"/>
        <v>0</v>
      </c>
      <c r="DWE21" s="39">
        <f t="shared" si="52"/>
        <v>0</v>
      </c>
      <c r="DWF21" s="39">
        <f t="shared" si="52"/>
        <v>0</v>
      </c>
      <c r="DWG21" s="39">
        <f t="shared" si="52"/>
        <v>0</v>
      </c>
      <c r="DWH21" s="39">
        <f t="shared" si="52"/>
        <v>0</v>
      </c>
      <c r="DWI21" s="39">
        <f t="shared" si="52"/>
        <v>0</v>
      </c>
      <c r="DWJ21" s="39">
        <f t="shared" si="52"/>
        <v>0</v>
      </c>
      <c r="DWK21" s="39">
        <f t="shared" si="52"/>
        <v>0</v>
      </c>
      <c r="DWL21" s="39">
        <f t="shared" si="52"/>
        <v>0</v>
      </c>
      <c r="DWM21" s="39">
        <f t="shared" si="52"/>
        <v>0</v>
      </c>
      <c r="DWN21" s="39">
        <f t="shared" si="52"/>
        <v>0</v>
      </c>
      <c r="DWO21" s="39">
        <f t="shared" si="52"/>
        <v>0</v>
      </c>
      <c r="DWP21" s="39">
        <f t="shared" si="52"/>
        <v>0</v>
      </c>
      <c r="DWQ21" s="39">
        <f t="shared" si="52"/>
        <v>0</v>
      </c>
      <c r="DWR21" s="39">
        <f t="shared" si="52"/>
        <v>0</v>
      </c>
      <c r="DWS21" s="39">
        <f t="shared" si="52"/>
        <v>0</v>
      </c>
      <c r="DWT21" s="39">
        <f t="shared" si="52"/>
        <v>0</v>
      </c>
      <c r="DWU21" s="39">
        <f t="shared" si="52"/>
        <v>0</v>
      </c>
      <c r="DWV21" s="39">
        <f t="shared" si="52"/>
        <v>0</v>
      </c>
      <c r="DWW21" s="39">
        <f t="shared" si="52"/>
        <v>0</v>
      </c>
      <c r="DWX21" s="39">
        <f t="shared" si="52"/>
        <v>0</v>
      </c>
      <c r="DWY21" s="39">
        <f t="shared" si="52"/>
        <v>0</v>
      </c>
      <c r="DWZ21" s="39">
        <f t="shared" si="52"/>
        <v>0</v>
      </c>
      <c r="DXA21" s="39">
        <f t="shared" si="52"/>
        <v>0</v>
      </c>
      <c r="DXB21" s="39">
        <f t="shared" si="52"/>
        <v>0</v>
      </c>
      <c r="DXC21" s="39">
        <f t="shared" si="52"/>
        <v>0</v>
      </c>
      <c r="DXD21" s="39">
        <f t="shared" si="52"/>
        <v>0</v>
      </c>
      <c r="DXE21" s="39">
        <f t="shared" ref="DXE21:DZP21" si="53">SUM(DXE17:DXE19)</f>
        <v>0</v>
      </c>
      <c r="DXF21" s="39">
        <f t="shared" si="53"/>
        <v>0</v>
      </c>
      <c r="DXG21" s="39">
        <f t="shared" si="53"/>
        <v>0</v>
      </c>
      <c r="DXH21" s="39">
        <f t="shared" si="53"/>
        <v>0</v>
      </c>
      <c r="DXI21" s="39">
        <f t="shared" si="53"/>
        <v>0</v>
      </c>
      <c r="DXJ21" s="39">
        <f t="shared" si="53"/>
        <v>0</v>
      </c>
      <c r="DXK21" s="39">
        <f t="shared" si="53"/>
        <v>0</v>
      </c>
      <c r="DXL21" s="39">
        <f t="shared" si="53"/>
        <v>0</v>
      </c>
      <c r="DXM21" s="39">
        <f t="shared" si="53"/>
        <v>0</v>
      </c>
      <c r="DXN21" s="39">
        <f t="shared" si="53"/>
        <v>0</v>
      </c>
      <c r="DXO21" s="39">
        <f t="shared" si="53"/>
        <v>0</v>
      </c>
      <c r="DXP21" s="39">
        <f t="shared" si="53"/>
        <v>0</v>
      </c>
      <c r="DXQ21" s="39">
        <f t="shared" si="53"/>
        <v>0</v>
      </c>
      <c r="DXR21" s="39">
        <f t="shared" si="53"/>
        <v>0</v>
      </c>
      <c r="DXS21" s="39">
        <f t="shared" si="53"/>
        <v>0</v>
      </c>
      <c r="DXT21" s="39">
        <f t="shared" si="53"/>
        <v>0</v>
      </c>
      <c r="DXU21" s="39">
        <f t="shared" si="53"/>
        <v>0</v>
      </c>
      <c r="DXV21" s="39">
        <f t="shared" si="53"/>
        <v>0</v>
      </c>
      <c r="DXW21" s="39">
        <f t="shared" si="53"/>
        <v>0</v>
      </c>
      <c r="DXX21" s="39">
        <f t="shared" si="53"/>
        <v>0</v>
      </c>
      <c r="DXY21" s="39">
        <f t="shared" si="53"/>
        <v>0</v>
      </c>
      <c r="DXZ21" s="39">
        <f t="shared" si="53"/>
        <v>0</v>
      </c>
      <c r="DYA21" s="39">
        <f t="shared" si="53"/>
        <v>0</v>
      </c>
      <c r="DYB21" s="39">
        <f t="shared" si="53"/>
        <v>0</v>
      </c>
      <c r="DYC21" s="39">
        <f t="shared" si="53"/>
        <v>0</v>
      </c>
      <c r="DYD21" s="39">
        <f t="shared" si="53"/>
        <v>0</v>
      </c>
      <c r="DYE21" s="39">
        <f t="shared" si="53"/>
        <v>0</v>
      </c>
      <c r="DYF21" s="39">
        <f t="shared" si="53"/>
        <v>0</v>
      </c>
      <c r="DYG21" s="39">
        <f t="shared" si="53"/>
        <v>0</v>
      </c>
      <c r="DYH21" s="39">
        <f t="shared" si="53"/>
        <v>0</v>
      </c>
      <c r="DYI21" s="39">
        <f t="shared" si="53"/>
        <v>0</v>
      </c>
      <c r="DYJ21" s="39">
        <f t="shared" si="53"/>
        <v>0</v>
      </c>
      <c r="DYK21" s="39">
        <f t="shared" si="53"/>
        <v>0</v>
      </c>
      <c r="DYL21" s="39">
        <f t="shared" si="53"/>
        <v>0</v>
      </c>
      <c r="DYM21" s="39">
        <f t="shared" si="53"/>
        <v>0</v>
      </c>
      <c r="DYN21" s="39">
        <f t="shared" si="53"/>
        <v>0</v>
      </c>
      <c r="DYO21" s="39">
        <f t="shared" si="53"/>
        <v>0</v>
      </c>
      <c r="DYP21" s="39">
        <f t="shared" si="53"/>
        <v>0</v>
      </c>
      <c r="DYQ21" s="39">
        <f t="shared" si="53"/>
        <v>0</v>
      </c>
      <c r="DYR21" s="39">
        <f t="shared" si="53"/>
        <v>0</v>
      </c>
      <c r="DYS21" s="39">
        <f t="shared" si="53"/>
        <v>0</v>
      </c>
      <c r="DYT21" s="39">
        <f t="shared" si="53"/>
        <v>0</v>
      </c>
      <c r="DYU21" s="39">
        <f t="shared" si="53"/>
        <v>0</v>
      </c>
      <c r="DYV21" s="39">
        <f t="shared" si="53"/>
        <v>0</v>
      </c>
      <c r="DYW21" s="39">
        <f t="shared" si="53"/>
        <v>0</v>
      </c>
      <c r="DYX21" s="39">
        <f t="shared" si="53"/>
        <v>0</v>
      </c>
      <c r="DYY21" s="39">
        <f t="shared" si="53"/>
        <v>0</v>
      </c>
      <c r="DYZ21" s="39">
        <f t="shared" si="53"/>
        <v>0</v>
      </c>
      <c r="DZA21" s="39">
        <f t="shared" si="53"/>
        <v>0</v>
      </c>
      <c r="DZB21" s="39">
        <f t="shared" si="53"/>
        <v>0</v>
      </c>
      <c r="DZC21" s="39">
        <f t="shared" si="53"/>
        <v>0</v>
      </c>
      <c r="DZD21" s="39">
        <f t="shared" si="53"/>
        <v>0</v>
      </c>
      <c r="DZE21" s="39">
        <f t="shared" si="53"/>
        <v>0</v>
      </c>
      <c r="DZF21" s="39">
        <f t="shared" si="53"/>
        <v>0</v>
      </c>
      <c r="DZG21" s="39">
        <f t="shared" si="53"/>
        <v>0</v>
      </c>
      <c r="DZH21" s="39">
        <f t="shared" si="53"/>
        <v>0</v>
      </c>
      <c r="DZI21" s="39">
        <f t="shared" si="53"/>
        <v>0</v>
      </c>
      <c r="DZJ21" s="39">
        <f t="shared" si="53"/>
        <v>0</v>
      </c>
      <c r="DZK21" s="39">
        <f t="shared" si="53"/>
        <v>0</v>
      </c>
      <c r="DZL21" s="39">
        <f t="shared" si="53"/>
        <v>0</v>
      </c>
      <c r="DZM21" s="39">
        <f t="shared" si="53"/>
        <v>0</v>
      </c>
      <c r="DZN21" s="39">
        <f t="shared" si="53"/>
        <v>0</v>
      </c>
      <c r="DZO21" s="39">
        <f t="shared" si="53"/>
        <v>0</v>
      </c>
      <c r="DZP21" s="39">
        <f t="shared" si="53"/>
        <v>0</v>
      </c>
      <c r="DZQ21" s="39">
        <f t="shared" ref="DZQ21:ECB21" si="54">SUM(DZQ17:DZQ19)</f>
        <v>0</v>
      </c>
      <c r="DZR21" s="39">
        <f t="shared" si="54"/>
        <v>0</v>
      </c>
      <c r="DZS21" s="39">
        <f t="shared" si="54"/>
        <v>0</v>
      </c>
      <c r="DZT21" s="39">
        <f t="shared" si="54"/>
        <v>0</v>
      </c>
      <c r="DZU21" s="39">
        <f t="shared" si="54"/>
        <v>0</v>
      </c>
      <c r="DZV21" s="39">
        <f t="shared" si="54"/>
        <v>0</v>
      </c>
      <c r="DZW21" s="39">
        <f t="shared" si="54"/>
        <v>0</v>
      </c>
      <c r="DZX21" s="39">
        <f t="shared" si="54"/>
        <v>0</v>
      </c>
      <c r="DZY21" s="39">
        <f t="shared" si="54"/>
        <v>0</v>
      </c>
      <c r="DZZ21" s="39">
        <f t="shared" si="54"/>
        <v>0</v>
      </c>
      <c r="EAA21" s="39">
        <f t="shared" si="54"/>
        <v>0</v>
      </c>
      <c r="EAB21" s="39">
        <f t="shared" si="54"/>
        <v>0</v>
      </c>
      <c r="EAC21" s="39">
        <f t="shared" si="54"/>
        <v>0</v>
      </c>
      <c r="EAD21" s="39">
        <f t="shared" si="54"/>
        <v>0</v>
      </c>
      <c r="EAE21" s="39">
        <f t="shared" si="54"/>
        <v>0</v>
      </c>
      <c r="EAF21" s="39">
        <f t="shared" si="54"/>
        <v>0</v>
      </c>
      <c r="EAG21" s="39">
        <f t="shared" si="54"/>
        <v>0</v>
      </c>
      <c r="EAH21" s="39">
        <f t="shared" si="54"/>
        <v>0</v>
      </c>
      <c r="EAI21" s="39">
        <f t="shared" si="54"/>
        <v>0</v>
      </c>
      <c r="EAJ21" s="39">
        <f t="shared" si="54"/>
        <v>0</v>
      </c>
      <c r="EAK21" s="39">
        <f t="shared" si="54"/>
        <v>0</v>
      </c>
      <c r="EAL21" s="39">
        <f t="shared" si="54"/>
        <v>0</v>
      </c>
      <c r="EAM21" s="39">
        <f t="shared" si="54"/>
        <v>0</v>
      </c>
      <c r="EAN21" s="39">
        <f t="shared" si="54"/>
        <v>0</v>
      </c>
      <c r="EAO21" s="39">
        <f t="shared" si="54"/>
        <v>0</v>
      </c>
      <c r="EAP21" s="39">
        <f t="shared" si="54"/>
        <v>0</v>
      </c>
      <c r="EAQ21" s="39">
        <f t="shared" si="54"/>
        <v>0</v>
      </c>
      <c r="EAR21" s="39">
        <f t="shared" si="54"/>
        <v>0</v>
      </c>
      <c r="EAS21" s="39">
        <f t="shared" si="54"/>
        <v>0</v>
      </c>
      <c r="EAT21" s="39">
        <f t="shared" si="54"/>
        <v>0</v>
      </c>
      <c r="EAU21" s="39">
        <f t="shared" si="54"/>
        <v>0</v>
      </c>
      <c r="EAV21" s="39">
        <f t="shared" si="54"/>
        <v>0</v>
      </c>
      <c r="EAW21" s="39">
        <f t="shared" si="54"/>
        <v>0</v>
      </c>
      <c r="EAX21" s="39">
        <f t="shared" si="54"/>
        <v>0</v>
      </c>
      <c r="EAY21" s="39">
        <f t="shared" si="54"/>
        <v>0</v>
      </c>
      <c r="EAZ21" s="39">
        <f t="shared" si="54"/>
        <v>0</v>
      </c>
      <c r="EBA21" s="39">
        <f t="shared" si="54"/>
        <v>0</v>
      </c>
      <c r="EBB21" s="39">
        <f t="shared" si="54"/>
        <v>0</v>
      </c>
      <c r="EBC21" s="39">
        <f t="shared" si="54"/>
        <v>0</v>
      </c>
      <c r="EBD21" s="39">
        <f t="shared" si="54"/>
        <v>0</v>
      </c>
      <c r="EBE21" s="39">
        <f t="shared" si="54"/>
        <v>0</v>
      </c>
      <c r="EBF21" s="39">
        <f t="shared" si="54"/>
        <v>0</v>
      </c>
      <c r="EBG21" s="39">
        <f t="shared" si="54"/>
        <v>0</v>
      </c>
      <c r="EBH21" s="39">
        <f t="shared" si="54"/>
        <v>0</v>
      </c>
      <c r="EBI21" s="39">
        <f t="shared" si="54"/>
        <v>0</v>
      </c>
      <c r="EBJ21" s="39">
        <f t="shared" si="54"/>
        <v>0</v>
      </c>
      <c r="EBK21" s="39">
        <f t="shared" si="54"/>
        <v>0</v>
      </c>
      <c r="EBL21" s="39">
        <f t="shared" si="54"/>
        <v>0</v>
      </c>
      <c r="EBM21" s="39">
        <f t="shared" si="54"/>
        <v>0</v>
      </c>
      <c r="EBN21" s="39">
        <f t="shared" si="54"/>
        <v>0</v>
      </c>
      <c r="EBO21" s="39">
        <f t="shared" si="54"/>
        <v>0</v>
      </c>
      <c r="EBP21" s="39">
        <f t="shared" si="54"/>
        <v>0</v>
      </c>
      <c r="EBQ21" s="39">
        <f t="shared" si="54"/>
        <v>0</v>
      </c>
      <c r="EBR21" s="39">
        <f t="shared" si="54"/>
        <v>0</v>
      </c>
      <c r="EBS21" s="39">
        <f t="shared" si="54"/>
        <v>0</v>
      </c>
      <c r="EBT21" s="39">
        <f t="shared" si="54"/>
        <v>0</v>
      </c>
      <c r="EBU21" s="39">
        <f t="shared" si="54"/>
        <v>0</v>
      </c>
      <c r="EBV21" s="39">
        <f t="shared" si="54"/>
        <v>0</v>
      </c>
      <c r="EBW21" s="39">
        <f t="shared" si="54"/>
        <v>0</v>
      </c>
      <c r="EBX21" s="39">
        <f t="shared" si="54"/>
        <v>0</v>
      </c>
      <c r="EBY21" s="39">
        <f t="shared" si="54"/>
        <v>0</v>
      </c>
      <c r="EBZ21" s="39">
        <f t="shared" si="54"/>
        <v>0</v>
      </c>
      <c r="ECA21" s="39">
        <f t="shared" si="54"/>
        <v>0</v>
      </c>
      <c r="ECB21" s="39">
        <f t="shared" si="54"/>
        <v>0</v>
      </c>
      <c r="ECC21" s="39">
        <f t="shared" ref="ECC21:EEN21" si="55">SUM(ECC17:ECC19)</f>
        <v>0</v>
      </c>
      <c r="ECD21" s="39">
        <f t="shared" si="55"/>
        <v>0</v>
      </c>
      <c r="ECE21" s="39">
        <f t="shared" si="55"/>
        <v>0</v>
      </c>
      <c r="ECF21" s="39">
        <f t="shared" si="55"/>
        <v>0</v>
      </c>
      <c r="ECG21" s="39">
        <f t="shared" si="55"/>
        <v>0</v>
      </c>
      <c r="ECH21" s="39">
        <f t="shared" si="55"/>
        <v>0</v>
      </c>
      <c r="ECI21" s="39">
        <f t="shared" si="55"/>
        <v>0</v>
      </c>
      <c r="ECJ21" s="39">
        <f t="shared" si="55"/>
        <v>0</v>
      </c>
      <c r="ECK21" s="39">
        <f t="shared" si="55"/>
        <v>0</v>
      </c>
      <c r="ECL21" s="39">
        <f t="shared" si="55"/>
        <v>0</v>
      </c>
      <c r="ECM21" s="39">
        <f t="shared" si="55"/>
        <v>0</v>
      </c>
      <c r="ECN21" s="39">
        <f t="shared" si="55"/>
        <v>0</v>
      </c>
      <c r="ECO21" s="39">
        <f t="shared" si="55"/>
        <v>0</v>
      </c>
      <c r="ECP21" s="39">
        <f t="shared" si="55"/>
        <v>0</v>
      </c>
      <c r="ECQ21" s="39">
        <f t="shared" si="55"/>
        <v>0</v>
      </c>
      <c r="ECR21" s="39">
        <f t="shared" si="55"/>
        <v>0</v>
      </c>
      <c r="ECS21" s="39">
        <f t="shared" si="55"/>
        <v>0</v>
      </c>
      <c r="ECT21" s="39">
        <f t="shared" si="55"/>
        <v>0</v>
      </c>
      <c r="ECU21" s="39">
        <f t="shared" si="55"/>
        <v>0</v>
      </c>
      <c r="ECV21" s="39">
        <f t="shared" si="55"/>
        <v>0</v>
      </c>
      <c r="ECW21" s="39">
        <f t="shared" si="55"/>
        <v>0</v>
      </c>
      <c r="ECX21" s="39">
        <f t="shared" si="55"/>
        <v>0</v>
      </c>
      <c r="ECY21" s="39">
        <f t="shared" si="55"/>
        <v>0</v>
      </c>
      <c r="ECZ21" s="39">
        <f t="shared" si="55"/>
        <v>0</v>
      </c>
      <c r="EDA21" s="39">
        <f t="shared" si="55"/>
        <v>0</v>
      </c>
      <c r="EDB21" s="39">
        <f t="shared" si="55"/>
        <v>0</v>
      </c>
      <c r="EDC21" s="39">
        <f t="shared" si="55"/>
        <v>0</v>
      </c>
      <c r="EDD21" s="39">
        <f t="shared" si="55"/>
        <v>0</v>
      </c>
      <c r="EDE21" s="39">
        <f t="shared" si="55"/>
        <v>0</v>
      </c>
      <c r="EDF21" s="39">
        <f t="shared" si="55"/>
        <v>0</v>
      </c>
      <c r="EDG21" s="39">
        <f t="shared" si="55"/>
        <v>0</v>
      </c>
      <c r="EDH21" s="39">
        <f t="shared" si="55"/>
        <v>0</v>
      </c>
      <c r="EDI21" s="39">
        <f t="shared" si="55"/>
        <v>0</v>
      </c>
      <c r="EDJ21" s="39">
        <f t="shared" si="55"/>
        <v>0</v>
      </c>
      <c r="EDK21" s="39">
        <f t="shared" si="55"/>
        <v>0</v>
      </c>
      <c r="EDL21" s="39">
        <f t="shared" si="55"/>
        <v>0</v>
      </c>
      <c r="EDM21" s="39">
        <f t="shared" si="55"/>
        <v>0</v>
      </c>
      <c r="EDN21" s="39">
        <f t="shared" si="55"/>
        <v>0</v>
      </c>
      <c r="EDO21" s="39">
        <f t="shared" si="55"/>
        <v>0</v>
      </c>
      <c r="EDP21" s="39">
        <f t="shared" si="55"/>
        <v>0</v>
      </c>
      <c r="EDQ21" s="39">
        <f t="shared" si="55"/>
        <v>0</v>
      </c>
      <c r="EDR21" s="39">
        <f t="shared" si="55"/>
        <v>0</v>
      </c>
      <c r="EDS21" s="39">
        <f t="shared" si="55"/>
        <v>0</v>
      </c>
      <c r="EDT21" s="39">
        <f t="shared" si="55"/>
        <v>0</v>
      </c>
      <c r="EDU21" s="39">
        <f t="shared" si="55"/>
        <v>0</v>
      </c>
      <c r="EDV21" s="39">
        <f t="shared" si="55"/>
        <v>0</v>
      </c>
      <c r="EDW21" s="39">
        <f t="shared" si="55"/>
        <v>0</v>
      </c>
      <c r="EDX21" s="39">
        <f t="shared" si="55"/>
        <v>0</v>
      </c>
      <c r="EDY21" s="39">
        <f t="shared" si="55"/>
        <v>0</v>
      </c>
      <c r="EDZ21" s="39">
        <f t="shared" si="55"/>
        <v>0</v>
      </c>
      <c r="EEA21" s="39">
        <f t="shared" si="55"/>
        <v>0</v>
      </c>
      <c r="EEB21" s="39">
        <f t="shared" si="55"/>
        <v>0</v>
      </c>
      <c r="EEC21" s="39">
        <f t="shared" si="55"/>
        <v>0</v>
      </c>
      <c r="EED21" s="39">
        <f t="shared" si="55"/>
        <v>0</v>
      </c>
      <c r="EEE21" s="39">
        <f t="shared" si="55"/>
        <v>0</v>
      </c>
      <c r="EEF21" s="39">
        <f t="shared" si="55"/>
        <v>0</v>
      </c>
      <c r="EEG21" s="39">
        <f t="shared" si="55"/>
        <v>0</v>
      </c>
      <c r="EEH21" s="39">
        <f t="shared" si="55"/>
        <v>0</v>
      </c>
      <c r="EEI21" s="39">
        <f t="shared" si="55"/>
        <v>0</v>
      </c>
      <c r="EEJ21" s="39">
        <f t="shared" si="55"/>
        <v>0</v>
      </c>
      <c r="EEK21" s="39">
        <f t="shared" si="55"/>
        <v>0</v>
      </c>
      <c r="EEL21" s="39">
        <f t="shared" si="55"/>
        <v>0</v>
      </c>
      <c r="EEM21" s="39">
        <f t="shared" si="55"/>
        <v>0</v>
      </c>
      <c r="EEN21" s="39">
        <f t="shared" si="55"/>
        <v>0</v>
      </c>
      <c r="EEO21" s="39">
        <f t="shared" ref="EEO21:EGZ21" si="56">SUM(EEO17:EEO19)</f>
        <v>0</v>
      </c>
      <c r="EEP21" s="39">
        <f t="shared" si="56"/>
        <v>0</v>
      </c>
      <c r="EEQ21" s="39">
        <f t="shared" si="56"/>
        <v>0</v>
      </c>
      <c r="EER21" s="39">
        <f t="shared" si="56"/>
        <v>0</v>
      </c>
      <c r="EES21" s="39">
        <f t="shared" si="56"/>
        <v>0</v>
      </c>
      <c r="EET21" s="39">
        <f t="shared" si="56"/>
        <v>0</v>
      </c>
      <c r="EEU21" s="39">
        <f t="shared" si="56"/>
        <v>0</v>
      </c>
      <c r="EEV21" s="39">
        <f t="shared" si="56"/>
        <v>0</v>
      </c>
      <c r="EEW21" s="39">
        <f t="shared" si="56"/>
        <v>0</v>
      </c>
      <c r="EEX21" s="39">
        <f t="shared" si="56"/>
        <v>0</v>
      </c>
      <c r="EEY21" s="39">
        <f t="shared" si="56"/>
        <v>0</v>
      </c>
      <c r="EEZ21" s="39">
        <f t="shared" si="56"/>
        <v>0</v>
      </c>
      <c r="EFA21" s="39">
        <f t="shared" si="56"/>
        <v>0</v>
      </c>
      <c r="EFB21" s="39">
        <f t="shared" si="56"/>
        <v>0</v>
      </c>
      <c r="EFC21" s="39">
        <f t="shared" si="56"/>
        <v>0</v>
      </c>
      <c r="EFD21" s="39">
        <f t="shared" si="56"/>
        <v>0</v>
      </c>
      <c r="EFE21" s="39">
        <f t="shared" si="56"/>
        <v>0</v>
      </c>
      <c r="EFF21" s="39">
        <f t="shared" si="56"/>
        <v>0</v>
      </c>
      <c r="EFG21" s="39">
        <f t="shared" si="56"/>
        <v>0</v>
      </c>
      <c r="EFH21" s="39">
        <f t="shared" si="56"/>
        <v>0</v>
      </c>
      <c r="EFI21" s="39">
        <f t="shared" si="56"/>
        <v>0</v>
      </c>
      <c r="EFJ21" s="39">
        <f t="shared" si="56"/>
        <v>0</v>
      </c>
      <c r="EFK21" s="39">
        <f t="shared" si="56"/>
        <v>0</v>
      </c>
      <c r="EFL21" s="39">
        <f t="shared" si="56"/>
        <v>0</v>
      </c>
      <c r="EFM21" s="39">
        <f t="shared" si="56"/>
        <v>0</v>
      </c>
      <c r="EFN21" s="39">
        <f t="shared" si="56"/>
        <v>0</v>
      </c>
      <c r="EFO21" s="39">
        <f t="shared" si="56"/>
        <v>0</v>
      </c>
      <c r="EFP21" s="39">
        <f t="shared" si="56"/>
        <v>0</v>
      </c>
      <c r="EFQ21" s="39">
        <f t="shared" si="56"/>
        <v>0</v>
      </c>
      <c r="EFR21" s="39">
        <f t="shared" si="56"/>
        <v>0</v>
      </c>
      <c r="EFS21" s="39">
        <f t="shared" si="56"/>
        <v>0</v>
      </c>
      <c r="EFT21" s="39">
        <f t="shared" si="56"/>
        <v>0</v>
      </c>
      <c r="EFU21" s="39">
        <f t="shared" si="56"/>
        <v>0</v>
      </c>
      <c r="EFV21" s="39">
        <f t="shared" si="56"/>
        <v>0</v>
      </c>
      <c r="EFW21" s="39">
        <f t="shared" si="56"/>
        <v>0</v>
      </c>
      <c r="EFX21" s="39">
        <f t="shared" si="56"/>
        <v>0</v>
      </c>
      <c r="EFY21" s="39">
        <f t="shared" si="56"/>
        <v>0</v>
      </c>
      <c r="EFZ21" s="39">
        <f t="shared" si="56"/>
        <v>0</v>
      </c>
      <c r="EGA21" s="39">
        <f t="shared" si="56"/>
        <v>0</v>
      </c>
      <c r="EGB21" s="39">
        <f t="shared" si="56"/>
        <v>0</v>
      </c>
      <c r="EGC21" s="39">
        <f t="shared" si="56"/>
        <v>0</v>
      </c>
      <c r="EGD21" s="39">
        <f t="shared" si="56"/>
        <v>0</v>
      </c>
      <c r="EGE21" s="39">
        <f t="shared" si="56"/>
        <v>0</v>
      </c>
      <c r="EGF21" s="39">
        <f t="shared" si="56"/>
        <v>0</v>
      </c>
      <c r="EGG21" s="39">
        <f t="shared" si="56"/>
        <v>0</v>
      </c>
      <c r="EGH21" s="39">
        <f t="shared" si="56"/>
        <v>0</v>
      </c>
      <c r="EGI21" s="39">
        <f t="shared" si="56"/>
        <v>0</v>
      </c>
      <c r="EGJ21" s="39">
        <f t="shared" si="56"/>
        <v>0</v>
      </c>
      <c r="EGK21" s="39">
        <f t="shared" si="56"/>
        <v>0</v>
      </c>
      <c r="EGL21" s="39">
        <f t="shared" si="56"/>
        <v>0</v>
      </c>
      <c r="EGM21" s="39">
        <f t="shared" si="56"/>
        <v>0</v>
      </c>
      <c r="EGN21" s="39">
        <f t="shared" si="56"/>
        <v>0</v>
      </c>
      <c r="EGO21" s="39">
        <f t="shared" si="56"/>
        <v>0</v>
      </c>
      <c r="EGP21" s="39">
        <f t="shared" si="56"/>
        <v>0</v>
      </c>
      <c r="EGQ21" s="39">
        <f t="shared" si="56"/>
        <v>0</v>
      </c>
      <c r="EGR21" s="39">
        <f t="shared" si="56"/>
        <v>0</v>
      </c>
      <c r="EGS21" s="39">
        <f t="shared" si="56"/>
        <v>0</v>
      </c>
      <c r="EGT21" s="39">
        <f t="shared" si="56"/>
        <v>0</v>
      </c>
      <c r="EGU21" s="39">
        <f t="shared" si="56"/>
        <v>0</v>
      </c>
      <c r="EGV21" s="39">
        <f t="shared" si="56"/>
        <v>0</v>
      </c>
      <c r="EGW21" s="39">
        <f t="shared" si="56"/>
        <v>0</v>
      </c>
      <c r="EGX21" s="39">
        <f t="shared" si="56"/>
        <v>0</v>
      </c>
      <c r="EGY21" s="39">
        <f t="shared" si="56"/>
        <v>0</v>
      </c>
      <c r="EGZ21" s="39">
        <f t="shared" si="56"/>
        <v>0</v>
      </c>
      <c r="EHA21" s="39">
        <f t="shared" ref="EHA21:EJL21" si="57">SUM(EHA17:EHA19)</f>
        <v>0</v>
      </c>
      <c r="EHB21" s="39">
        <f t="shared" si="57"/>
        <v>0</v>
      </c>
      <c r="EHC21" s="39">
        <f t="shared" si="57"/>
        <v>0</v>
      </c>
      <c r="EHD21" s="39">
        <f t="shared" si="57"/>
        <v>0</v>
      </c>
      <c r="EHE21" s="39">
        <f t="shared" si="57"/>
        <v>0</v>
      </c>
      <c r="EHF21" s="39">
        <f t="shared" si="57"/>
        <v>0</v>
      </c>
      <c r="EHG21" s="39">
        <f t="shared" si="57"/>
        <v>0</v>
      </c>
      <c r="EHH21" s="39">
        <f t="shared" si="57"/>
        <v>0</v>
      </c>
      <c r="EHI21" s="39">
        <f t="shared" si="57"/>
        <v>0</v>
      </c>
      <c r="EHJ21" s="39">
        <f t="shared" si="57"/>
        <v>0</v>
      </c>
      <c r="EHK21" s="39">
        <f t="shared" si="57"/>
        <v>0</v>
      </c>
      <c r="EHL21" s="39">
        <f t="shared" si="57"/>
        <v>0</v>
      </c>
      <c r="EHM21" s="39">
        <f t="shared" si="57"/>
        <v>0</v>
      </c>
      <c r="EHN21" s="39">
        <f t="shared" si="57"/>
        <v>0</v>
      </c>
      <c r="EHO21" s="39">
        <f t="shared" si="57"/>
        <v>0</v>
      </c>
      <c r="EHP21" s="39">
        <f t="shared" si="57"/>
        <v>0</v>
      </c>
      <c r="EHQ21" s="39">
        <f t="shared" si="57"/>
        <v>0</v>
      </c>
      <c r="EHR21" s="39">
        <f t="shared" si="57"/>
        <v>0</v>
      </c>
      <c r="EHS21" s="39">
        <f t="shared" si="57"/>
        <v>0</v>
      </c>
      <c r="EHT21" s="39">
        <f t="shared" si="57"/>
        <v>0</v>
      </c>
      <c r="EHU21" s="39">
        <f t="shared" si="57"/>
        <v>0</v>
      </c>
      <c r="EHV21" s="39">
        <f t="shared" si="57"/>
        <v>0</v>
      </c>
      <c r="EHW21" s="39">
        <f t="shared" si="57"/>
        <v>0</v>
      </c>
      <c r="EHX21" s="39">
        <f t="shared" si="57"/>
        <v>0</v>
      </c>
      <c r="EHY21" s="39">
        <f t="shared" si="57"/>
        <v>0</v>
      </c>
      <c r="EHZ21" s="39">
        <f t="shared" si="57"/>
        <v>0</v>
      </c>
      <c r="EIA21" s="39">
        <f t="shared" si="57"/>
        <v>0</v>
      </c>
      <c r="EIB21" s="39">
        <f t="shared" si="57"/>
        <v>0</v>
      </c>
      <c r="EIC21" s="39">
        <f t="shared" si="57"/>
        <v>0</v>
      </c>
      <c r="EID21" s="39">
        <f t="shared" si="57"/>
        <v>0</v>
      </c>
      <c r="EIE21" s="39">
        <f t="shared" si="57"/>
        <v>0</v>
      </c>
      <c r="EIF21" s="39">
        <f t="shared" si="57"/>
        <v>0</v>
      </c>
      <c r="EIG21" s="39">
        <f t="shared" si="57"/>
        <v>0</v>
      </c>
      <c r="EIH21" s="39">
        <f t="shared" si="57"/>
        <v>0</v>
      </c>
      <c r="EII21" s="39">
        <f t="shared" si="57"/>
        <v>0</v>
      </c>
      <c r="EIJ21" s="39">
        <f t="shared" si="57"/>
        <v>0</v>
      </c>
      <c r="EIK21" s="39">
        <f t="shared" si="57"/>
        <v>0</v>
      </c>
      <c r="EIL21" s="39">
        <f t="shared" si="57"/>
        <v>0</v>
      </c>
      <c r="EIM21" s="39">
        <f t="shared" si="57"/>
        <v>0</v>
      </c>
      <c r="EIN21" s="39">
        <f t="shared" si="57"/>
        <v>0</v>
      </c>
      <c r="EIO21" s="39">
        <f t="shared" si="57"/>
        <v>0</v>
      </c>
      <c r="EIP21" s="39">
        <f t="shared" si="57"/>
        <v>0</v>
      </c>
      <c r="EIQ21" s="39">
        <f t="shared" si="57"/>
        <v>0</v>
      </c>
      <c r="EIR21" s="39">
        <f t="shared" si="57"/>
        <v>0</v>
      </c>
      <c r="EIS21" s="39">
        <f t="shared" si="57"/>
        <v>0</v>
      </c>
      <c r="EIT21" s="39">
        <f t="shared" si="57"/>
        <v>0</v>
      </c>
      <c r="EIU21" s="39">
        <f t="shared" si="57"/>
        <v>0</v>
      </c>
      <c r="EIV21" s="39">
        <f t="shared" si="57"/>
        <v>0</v>
      </c>
      <c r="EIW21" s="39">
        <f t="shared" si="57"/>
        <v>0</v>
      </c>
      <c r="EIX21" s="39">
        <f t="shared" si="57"/>
        <v>0</v>
      </c>
      <c r="EIY21" s="39">
        <f t="shared" si="57"/>
        <v>0</v>
      </c>
      <c r="EIZ21" s="39">
        <f t="shared" si="57"/>
        <v>0</v>
      </c>
      <c r="EJA21" s="39">
        <f t="shared" si="57"/>
        <v>0</v>
      </c>
      <c r="EJB21" s="39">
        <f t="shared" si="57"/>
        <v>0</v>
      </c>
      <c r="EJC21" s="39">
        <f t="shared" si="57"/>
        <v>0</v>
      </c>
      <c r="EJD21" s="39">
        <f t="shared" si="57"/>
        <v>0</v>
      </c>
      <c r="EJE21" s="39">
        <f t="shared" si="57"/>
        <v>0</v>
      </c>
      <c r="EJF21" s="39">
        <f t="shared" si="57"/>
        <v>0</v>
      </c>
      <c r="EJG21" s="39">
        <f t="shared" si="57"/>
        <v>0</v>
      </c>
      <c r="EJH21" s="39">
        <f t="shared" si="57"/>
        <v>0</v>
      </c>
      <c r="EJI21" s="39">
        <f t="shared" si="57"/>
        <v>0</v>
      </c>
      <c r="EJJ21" s="39">
        <f t="shared" si="57"/>
        <v>0</v>
      </c>
      <c r="EJK21" s="39">
        <f t="shared" si="57"/>
        <v>0</v>
      </c>
      <c r="EJL21" s="39">
        <f t="shared" si="57"/>
        <v>0</v>
      </c>
      <c r="EJM21" s="39">
        <f t="shared" ref="EJM21:ELX21" si="58">SUM(EJM17:EJM19)</f>
        <v>0</v>
      </c>
      <c r="EJN21" s="39">
        <f t="shared" si="58"/>
        <v>0</v>
      </c>
      <c r="EJO21" s="39">
        <f t="shared" si="58"/>
        <v>0</v>
      </c>
      <c r="EJP21" s="39">
        <f t="shared" si="58"/>
        <v>0</v>
      </c>
      <c r="EJQ21" s="39">
        <f t="shared" si="58"/>
        <v>0</v>
      </c>
      <c r="EJR21" s="39">
        <f t="shared" si="58"/>
        <v>0</v>
      </c>
      <c r="EJS21" s="39">
        <f t="shared" si="58"/>
        <v>0</v>
      </c>
      <c r="EJT21" s="39">
        <f t="shared" si="58"/>
        <v>0</v>
      </c>
      <c r="EJU21" s="39">
        <f t="shared" si="58"/>
        <v>0</v>
      </c>
      <c r="EJV21" s="39">
        <f t="shared" si="58"/>
        <v>0</v>
      </c>
      <c r="EJW21" s="39">
        <f t="shared" si="58"/>
        <v>0</v>
      </c>
      <c r="EJX21" s="39">
        <f t="shared" si="58"/>
        <v>0</v>
      </c>
      <c r="EJY21" s="39">
        <f t="shared" si="58"/>
        <v>0</v>
      </c>
      <c r="EJZ21" s="39">
        <f t="shared" si="58"/>
        <v>0</v>
      </c>
      <c r="EKA21" s="39">
        <f t="shared" si="58"/>
        <v>0</v>
      </c>
      <c r="EKB21" s="39">
        <f t="shared" si="58"/>
        <v>0</v>
      </c>
      <c r="EKC21" s="39">
        <f t="shared" si="58"/>
        <v>0</v>
      </c>
      <c r="EKD21" s="39">
        <f t="shared" si="58"/>
        <v>0</v>
      </c>
      <c r="EKE21" s="39">
        <f t="shared" si="58"/>
        <v>0</v>
      </c>
      <c r="EKF21" s="39">
        <f t="shared" si="58"/>
        <v>0</v>
      </c>
      <c r="EKG21" s="39">
        <f t="shared" si="58"/>
        <v>0</v>
      </c>
      <c r="EKH21" s="39">
        <f t="shared" si="58"/>
        <v>0</v>
      </c>
      <c r="EKI21" s="39">
        <f t="shared" si="58"/>
        <v>0</v>
      </c>
      <c r="EKJ21" s="39">
        <f t="shared" si="58"/>
        <v>0</v>
      </c>
      <c r="EKK21" s="39">
        <f t="shared" si="58"/>
        <v>0</v>
      </c>
      <c r="EKL21" s="39">
        <f t="shared" si="58"/>
        <v>0</v>
      </c>
      <c r="EKM21" s="39">
        <f t="shared" si="58"/>
        <v>0</v>
      </c>
      <c r="EKN21" s="39">
        <f t="shared" si="58"/>
        <v>0</v>
      </c>
      <c r="EKO21" s="39">
        <f t="shared" si="58"/>
        <v>0</v>
      </c>
      <c r="EKP21" s="39">
        <f t="shared" si="58"/>
        <v>0</v>
      </c>
      <c r="EKQ21" s="39">
        <f t="shared" si="58"/>
        <v>0</v>
      </c>
      <c r="EKR21" s="39">
        <f t="shared" si="58"/>
        <v>0</v>
      </c>
      <c r="EKS21" s="39">
        <f t="shared" si="58"/>
        <v>0</v>
      </c>
      <c r="EKT21" s="39">
        <f t="shared" si="58"/>
        <v>0</v>
      </c>
      <c r="EKU21" s="39">
        <f t="shared" si="58"/>
        <v>0</v>
      </c>
      <c r="EKV21" s="39">
        <f t="shared" si="58"/>
        <v>0</v>
      </c>
      <c r="EKW21" s="39">
        <f t="shared" si="58"/>
        <v>0</v>
      </c>
      <c r="EKX21" s="39">
        <f t="shared" si="58"/>
        <v>0</v>
      </c>
      <c r="EKY21" s="39">
        <f t="shared" si="58"/>
        <v>0</v>
      </c>
      <c r="EKZ21" s="39">
        <f t="shared" si="58"/>
        <v>0</v>
      </c>
      <c r="ELA21" s="39">
        <f t="shared" si="58"/>
        <v>0</v>
      </c>
      <c r="ELB21" s="39">
        <f t="shared" si="58"/>
        <v>0</v>
      </c>
      <c r="ELC21" s="39">
        <f t="shared" si="58"/>
        <v>0</v>
      </c>
      <c r="ELD21" s="39">
        <f t="shared" si="58"/>
        <v>0</v>
      </c>
      <c r="ELE21" s="39">
        <f t="shared" si="58"/>
        <v>0</v>
      </c>
      <c r="ELF21" s="39">
        <f t="shared" si="58"/>
        <v>0</v>
      </c>
      <c r="ELG21" s="39">
        <f t="shared" si="58"/>
        <v>0</v>
      </c>
      <c r="ELH21" s="39">
        <f t="shared" si="58"/>
        <v>0</v>
      </c>
      <c r="ELI21" s="39">
        <f t="shared" si="58"/>
        <v>0</v>
      </c>
      <c r="ELJ21" s="39">
        <f t="shared" si="58"/>
        <v>0</v>
      </c>
      <c r="ELK21" s="39">
        <f t="shared" si="58"/>
        <v>0</v>
      </c>
      <c r="ELL21" s="39">
        <f t="shared" si="58"/>
        <v>0</v>
      </c>
      <c r="ELM21" s="39">
        <f t="shared" si="58"/>
        <v>0</v>
      </c>
      <c r="ELN21" s="39">
        <f t="shared" si="58"/>
        <v>0</v>
      </c>
      <c r="ELO21" s="39">
        <f t="shared" si="58"/>
        <v>0</v>
      </c>
      <c r="ELP21" s="39">
        <f t="shared" si="58"/>
        <v>0</v>
      </c>
      <c r="ELQ21" s="39">
        <f t="shared" si="58"/>
        <v>0</v>
      </c>
      <c r="ELR21" s="39">
        <f t="shared" si="58"/>
        <v>0</v>
      </c>
      <c r="ELS21" s="39">
        <f t="shared" si="58"/>
        <v>0</v>
      </c>
      <c r="ELT21" s="39">
        <f t="shared" si="58"/>
        <v>0</v>
      </c>
      <c r="ELU21" s="39">
        <f t="shared" si="58"/>
        <v>0</v>
      </c>
      <c r="ELV21" s="39">
        <f t="shared" si="58"/>
        <v>0</v>
      </c>
      <c r="ELW21" s="39">
        <f t="shared" si="58"/>
        <v>0</v>
      </c>
      <c r="ELX21" s="39">
        <f t="shared" si="58"/>
        <v>0</v>
      </c>
      <c r="ELY21" s="39">
        <f t="shared" ref="ELY21:EOJ21" si="59">SUM(ELY17:ELY19)</f>
        <v>0</v>
      </c>
      <c r="ELZ21" s="39">
        <f t="shared" si="59"/>
        <v>0</v>
      </c>
      <c r="EMA21" s="39">
        <f t="shared" si="59"/>
        <v>0</v>
      </c>
      <c r="EMB21" s="39">
        <f t="shared" si="59"/>
        <v>0</v>
      </c>
      <c r="EMC21" s="39">
        <f t="shared" si="59"/>
        <v>0</v>
      </c>
      <c r="EMD21" s="39">
        <f t="shared" si="59"/>
        <v>0</v>
      </c>
      <c r="EME21" s="39">
        <f t="shared" si="59"/>
        <v>0</v>
      </c>
      <c r="EMF21" s="39">
        <f t="shared" si="59"/>
        <v>0</v>
      </c>
      <c r="EMG21" s="39">
        <f t="shared" si="59"/>
        <v>0</v>
      </c>
      <c r="EMH21" s="39">
        <f t="shared" si="59"/>
        <v>0</v>
      </c>
      <c r="EMI21" s="39">
        <f t="shared" si="59"/>
        <v>0</v>
      </c>
      <c r="EMJ21" s="39">
        <f t="shared" si="59"/>
        <v>0</v>
      </c>
      <c r="EMK21" s="39">
        <f t="shared" si="59"/>
        <v>0</v>
      </c>
      <c r="EML21" s="39">
        <f t="shared" si="59"/>
        <v>0</v>
      </c>
      <c r="EMM21" s="39">
        <f t="shared" si="59"/>
        <v>0</v>
      </c>
      <c r="EMN21" s="39">
        <f t="shared" si="59"/>
        <v>0</v>
      </c>
      <c r="EMO21" s="39">
        <f t="shared" si="59"/>
        <v>0</v>
      </c>
      <c r="EMP21" s="39">
        <f t="shared" si="59"/>
        <v>0</v>
      </c>
      <c r="EMQ21" s="39">
        <f t="shared" si="59"/>
        <v>0</v>
      </c>
      <c r="EMR21" s="39">
        <f t="shared" si="59"/>
        <v>0</v>
      </c>
      <c r="EMS21" s="39">
        <f t="shared" si="59"/>
        <v>0</v>
      </c>
      <c r="EMT21" s="39">
        <f t="shared" si="59"/>
        <v>0</v>
      </c>
      <c r="EMU21" s="39">
        <f t="shared" si="59"/>
        <v>0</v>
      </c>
      <c r="EMV21" s="39">
        <f t="shared" si="59"/>
        <v>0</v>
      </c>
      <c r="EMW21" s="39">
        <f t="shared" si="59"/>
        <v>0</v>
      </c>
      <c r="EMX21" s="39">
        <f t="shared" si="59"/>
        <v>0</v>
      </c>
      <c r="EMY21" s="39">
        <f t="shared" si="59"/>
        <v>0</v>
      </c>
      <c r="EMZ21" s="39">
        <f t="shared" si="59"/>
        <v>0</v>
      </c>
      <c r="ENA21" s="39">
        <f t="shared" si="59"/>
        <v>0</v>
      </c>
      <c r="ENB21" s="39">
        <f t="shared" si="59"/>
        <v>0</v>
      </c>
      <c r="ENC21" s="39">
        <f t="shared" si="59"/>
        <v>0</v>
      </c>
      <c r="END21" s="39">
        <f t="shared" si="59"/>
        <v>0</v>
      </c>
      <c r="ENE21" s="39">
        <f t="shared" si="59"/>
        <v>0</v>
      </c>
      <c r="ENF21" s="39">
        <f t="shared" si="59"/>
        <v>0</v>
      </c>
      <c r="ENG21" s="39">
        <f t="shared" si="59"/>
        <v>0</v>
      </c>
      <c r="ENH21" s="39">
        <f t="shared" si="59"/>
        <v>0</v>
      </c>
      <c r="ENI21" s="39">
        <f t="shared" si="59"/>
        <v>0</v>
      </c>
      <c r="ENJ21" s="39">
        <f t="shared" si="59"/>
        <v>0</v>
      </c>
      <c r="ENK21" s="39">
        <f t="shared" si="59"/>
        <v>0</v>
      </c>
      <c r="ENL21" s="39">
        <f t="shared" si="59"/>
        <v>0</v>
      </c>
      <c r="ENM21" s="39">
        <f t="shared" si="59"/>
        <v>0</v>
      </c>
      <c r="ENN21" s="39">
        <f t="shared" si="59"/>
        <v>0</v>
      </c>
      <c r="ENO21" s="39">
        <f t="shared" si="59"/>
        <v>0</v>
      </c>
      <c r="ENP21" s="39">
        <f t="shared" si="59"/>
        <v>0</v>
      </c>
      <c r="ENQ21" s="39">
        <f t="shared" si="59"/>
        <v>0</v>
      </c>
      <c r="ENR21" s="39">
        <f t="shared" si="59"/>
        <v>0</v>
      </c>
      <c r="ENS21" s="39">
        <f t="shared" si="59"/>
        <v>0</v>
      </c>
      <c r="ENT21" s="39">
        <f t="shared" si="59"/>
        <v>0</v>
      </c>
      <c r="ENU21" s="39">
        <f t="shared" si="59"/>
        <v>0</v>
      </c>
      <c r="ENV21" s="39">
        <f t="shared" si="59"/>
        <v>0</v>
      </c>
      <c r="ENW21" s="39">
        <f t="shared" si="59"/>
        <v>0</v>
      </c>
      <c r="ENX21" s="39">
        <f t="shared" si="59"/>
        <v>0</v>
      </c>
      <c r="ENY21" s="39">
        <f t="shared" si="59"/>
        <v>0</v>
      </c>
      <c r="ENZ21" s="39">
        <f t="shared" si="59"/>
        <v>0</v>
      </c>
      <c r="EOA21" s="39">
        <f t="shared" si="59"/>
        <v>0</v>
      </c>
      <c r="EOB21" s="39">
        <f t="shared" si="59"/>
        <v>0</v>
      </c>
      <c r="EOC21" s="39">
        <f t="shared" si="59"/>
        <v>0</v>
      </c>
      <c r="EOD21" s="39">
        <f t="shared" si="59"/>
        <v>0</v>
      </c>
      <c r="EOE21" s="39">
        <f t="shared" si="59"/>
        <v>0</v>
      </c>
      <c r="EOF21" s="39">
        <f t="shared" si="59"/>
        <v>0</v>
      </c>
      <c r="EOG21" s="39">
        <f t="shared" si="59"/>
        <v>0</v>
      </c>
      <c r="EOH21" s="39">
        <f t="shared" si="59"/>
        <v>0</v>
      </c>
      <c r="EOI21" s="39">
        <f t="shared" si="59"/>
        <v>0</v>
      </c>
      <c r="EOJ21" s="39">
        <f t="shared" si="59"/>
        <v>0</v>
      </c>
      <c r="EOK21" s="39">
        <f t="shared" ref="EOK21:EQV21" si="60">SUM(EOK17:EOK19)</f>
        <v>0</v>
      </c>
      <c r="EOL21" s="39">
        <f t="shared" si="60"/>
        <v>0</v>
      </c>
      <c r="EOM21" s="39">
        <f t="shared" si="60"/>
        <v>0</v>
      </c>
      <c r="EON21" s="39">
        <f t="shared" si="60"/>
        <v>0</v>
      </c>
      <c r="EOO21" s="39">
        <f t="shared" si="60"/>
        <v>0</v>
      </c>
      <c r="EOP21" s="39">
        <f t="shared" si="60"/>
        <v>0</v>
      </c>
      <c r="EOQ21" s="39">
        <f t="shared" si="60"/>
        <v>0</v>
      </c>
      <c r="EOR21" s="39">
        <f t="shared" si="60"/>
        <v>0</v>
      </c>
      <c r="EOS21" s="39">
        <f t="shared" si="60"/>
        <v>0</v>
      </c>
      <c r="EOT21" s="39">
        <f t="shared" si="60"/>
        <v>0</v>
      </c>
      <c r="EOU21" s="39">
        <f t="shared" si="60"/>
        <v>0</v>
      </c>
      <c r="EOV21" s="39">
        <f t="shared" si="60"/>
        <v>0</v>
      </c>
      <c r="EOW21" s="39">
        <f t="shared" si="60"/>
        <v>0</v>
      </c>
      <c r="EOX21" s="39">
        <f t="shared" si="60"/>
        <v>0</v>
      </c>
      <c r="EOY21" s="39">
        <f t="shared" si="60"/>
        <v>0</v>
      </c>
      <c r="EOZ21" s="39">
        <f t="shared" si="60"/>
        <v>0</v>
      </c>
      <c r="EPA21" s="39">
        <f t="shared" si="60"/>
        <v>0</v>
      </c>
      <c r="EPB21" s="39">
        <f t="shared" si="60"/>
        <v>0</v>
      </c>
      <c r="EPC21" s="39">
        <f t="shared" si="60"/>
        <v>0</v>
      </c>
      <c r="EPD21" s="39">
        <f t="shared" si="60"/>
        <v>0</v>
      </c>
      <c r="EPE21" s="39">
        <f t="shared" si="60"/>
        <v>0</v>
      </c>
      <c r="EPF21" s="39">
        <f t="shared" si="60"/>
        <v>0</v>
      </c>
      <c r="EPG21" s="39">
        <f t="shared" si="60"/>
        <v>0</v>
      </c>
      <c r="EPH21" s="39">
        <f t="shared" si="60"/>
        <v>0</v>
      </c>
      <c r="EPI21" s="39">
        <f t="shared" si="60"/>
        <v>0</v>
      </c>
      <c r="EPJ21" s="39">
        <f t="shared" si="60"/>
        <v>0</v>
      </c>
      <c r="EPK21" s="39">
        <f t="shared" si="60"/>
        <v>0</v>
      </c>
      <c r="EPL21" s="39">
        <f t="shared" si="60"/>
        <v>0</v>
      </c>
      <c r="EPM21" s="39">
        <f t="shared" si="60"/>
        <v>0</v>
      </c>
      <c r="EPN21" s="39">
        <f t="shared" si="60"/>
        <v>0</v>
      </c>
      <c r="EPO21" s="39">
        <f t="shared" si="60"/>
        <v>0</v>
      </c>
      <c r="EPP21" s="39">
        <f t="shared" si="60"/>
        <v>0</v>
      </c>
      <c r="EPQ21" s="39">
        <f t="shared" si="60"/>
        <v>0</v>
      </c>
      <c r="EPR21" s="39">
        <f t="shared" si="60"/>
        <v>0</v>
      </c>
      <c r="EPS21" s="39">
        <f t="shared" si="60"/>
        <v>0</v>
      </c>
      <c r="EPT21" s="39">
        <f t="shared" si="60"/>
        <v>0</v>
      </c>
      <c r="EPU21" s="39">
        <f t="shared" si="60"/>
        <v>0</v>
      </c>
      <c r="EPV21" s="39">
        <f t="shared" si="60"/>
        <v>0</v>
      </c>
      <c r="EPW21" s="39">
        <f t="shared" si="60"/>
        <v>0</v>
      </c>
      <c r="EPX21" s="39">
        <f t="shared" si="60"/>
        <v>0</v>
      </c>
      <c r="EPY21" s="39">
        <f t="shared" si="60"/>
        <v>0</v>
      </c>
      <c r="EPZ21" s="39">
        <f t="shared" si="60"/>
        <v>0</v>
      </c>
      <c r="EQA21" s="39">
        <f t="shared" si="60"/>
        <v>0</v>
      </c>
      <c r="EQB21" s="39">
        <f t="shared" si="60"/>
        <v>0</v>
      </c>
      <c r="EQC21" s="39">
        <f t="shared" si="60"/>
        <v>0</v>
      </c>
      <c r="EQD21" s="39">
        <f t="shared" si="60"/>
        <v>0</v>
      </c>
      <c r="EQE21" s="39">
        <f t="shared" si="60"/>
        <v>0</v>
      </c>
      <c r="EQF21" s="39">
        <f t="shared" si="60"/>
        <v>0</v>
      </c>
      <c r="EQG21" s="39">
        <f t="shared" si="60"/>
        <v>0</v>
      </c>
      <c r="EQH21" s="39">
        <f t="shared" si="60"/>
        <v>0</v>
      </c>
      <c r="EQI21" s="39">
        <f t="shared" si="60"/>
        <v>0</v>
      </c>
      <c r="EQJ21" s="39">
        <f t="shared" si="60"/>
        <v>0</v>
      </c>
      <c r="EQK21" s="39">
        <f t="shared" si="60"/>
        <v>0</v>
      </c>
      <c r="EQL21" s="39">
        <f t="shared" si="60"/>
        <v>0</v>
      </c>
      <c r="EQM21" s="39">
        <f t="shared" si="60"/>
        <v>0</v>
      </c>
      <c r="EQN21" s="39">
        <f t="shared" si="60"/>
        <v>0</v>
      </c>
      <c r="EQO21" s="39">
        <f t="shared" si="60"/>
        <v>0</v>
      </c>
      <c r="EQP21" s="39">
        <f t="shared" si="60"/>
        <v>0</v>
      </c>
      <c r="EQQ21" s="39">
        <f t="shared" si="60"/>
        <v>0</v>
      </c>
      <c r="EQR21" s="39">
        <f t="shared" si="60"/>
        <v>0</v>
      </c>
      <c r="EQS21" s="39">
        <f t="shared" si="60"/>
        <v>0</v>
      </c>
      <c r="EQT21" s="39">
        <f t="shared" si="60"/>
        <v>0</v>
      </c>
      <c r="EQU21" s="39">
        <f t="shared" si="60"/>
        <v>0</v>
      </c>
      <c r="EQV21" s="39">
        <f t="shared" si="60"/>
        <v>0</v>
      </c>
      <c r="EQW21" s="39">
        <f t="shared" ref="EQW21:ETH21" si="61">SUM(EQW17:EQW19)</f>
        <v>0</v>
      </c>
      <c r="EQX21" s="39">
        <f t="shared" si="61"/>
        <v>0</v>
      </c>
      <c r="EQY21" s="39">
        <f t="shared" si="61"/>
        <v>0</v>
      </c>
      <c r="EQZ21" s="39">
        <f t="shared" si="61"/>
        <v>0</v>
      </c>
      <c r="ERA21" s="39">
        <f t="shared" si="61"/>
        <v>0</v>
      </c>
      <c r="ERB21" s="39">
        <f t="shared" si="61"/>
        <v>0</v>
      </c>
      <c r="ERC21" s="39">
        <f t="shared" si="61"/>
        <v>0</v>
      </c>
      <c r="ERD21" s="39">
        <f t="shared" si="61"/>
        <v>0</v>
      </c>
      <c r="ERE21" s="39">
        <f t="shared" si="61"/>
        <v>0</v>
      </c>
      <c r="ERF21" s="39">
        <f t="shared" si="61"/>
        <v>0</v>
      </c>
      <c r="ERG21" s="39">
        <f t="shared" si="61"/>
        <v>0</v>
      </c>
      <c r="ERH21" s="39">
        <f t="shared" si="61"/>
        <v>0</v>
      </c>
      <c r="ERI21" s="39">
        <f t="shared" si="61"/>
        <v>0</v>
      </c>
      <c r="ERJ21" s="39">
        <f t="shared" si="61"/>
        <v>0</v>
      </c>
      <c r="ERK21" s="39">
        <f t="shared" si="61"/>
        <v>0</v>
      </c>
      <c r="ERL21" s="39">
        <f t="shared" si="61"/>
        <v>0</v>
      </c>
      <c r="ERM21" s="39">
        <f t="shared" si="61"/>
        <v>0</v>
      </c>
      <c r="ERN21" s="39">
        <f t="shared" si="61"/>
        <v>0</v>
      </c>
      <c r="ERO21" s="39">
        <f t="shared" si="61"/>
        <v>0</v>
      </c>
      <c r="ERP21" s="39">
        <f t="shared" si="61"/>
        <v>0</v>
      </c>
      <c r="ERQ21" s="39">
        <f t="shared" si="61"/>
        <v>0</v>
      </c>
      <c r="ERR21" s="39">
        <f t="shared" si="61"/>
        <v>0</v>
      </c>
      <c r="ERS21" s="39">
        <f t="shared" si="61"/>
        <v>0</v>
      </c>
      <c r="ERT21" s="39">
        <f t="shared" si="61"/>
        <v>0</v>
      </c>
      <c r="ERU21" s="39">
        <f t="shared" si="61"/>
        <v>0</v>
      </c>
      <c r="ERV21" s="39">
        <f t="shared" si="61"/>
        <v>0</v>
      </c>
      <c r="ERW21" s="39">
        <f t="shared" si="61"/>
        <v>0</v>
      </c>
      <c r="ERX21" s="39">
        <f t="shared" si="61"/>
        <v>0</v>
      </c>
      <c r="ERY21" s="39">
        <f t="shared" si="61"/>
        <v>0</v>
      </c>
      <c r="ERZ21" s="39">
        <f t="shared" si="61"/>
        <v>0</v>
      </c>
      <c r="ESA21" s="39">
        <f t="shared" si="61"/>
        <v>0</v>
      </c>
      <c r="ESB21" s="39">
        <f t="shared" si="61"/>
        <v>0</v>
      </c>
      <c r="ESC21" s="39">
        <f t="shared" si="61"/>
        <v>0</v>
      </c>
      <c r="ESD21" s="39">
        <f t="shared" si="61"/>
        <v>0</v>
      </c>
      <c r="ESE21" s="39">
        <f t="shared" si="61"/>
        <v>0</v>
      </c>
      <c r="ESF21" s="39">
        <f t="shared" si="61"/>
        <v>0</v>
      </c>
      <c r="ESG21" s="39">
        <f t="shared" si="61"/>
        <v>0</v>
      </c>
      <c r="ESH21" s="39">
        <f t="shared" si="61"/>
        <v>0</v>
      </c>
      <c r="ESI21" s="39">
        <f t="shared" si="61"/>
        <v>0</v>
      </c>
      <c r="ESJ21" s="39">
        <f t="shared" si="61"/>
        <v>0</v>
      </c>
      <c r="ESK21" s="39">
        <f t="shared" si="61"/>
        <v>0</v>
      </c>
      <c r="ESL21" s="39">
        <f t="shared" si="61"/>
        <v>0</v>
      </c>
      <c r="ESM21" s="39">
        <f t="shared" si="61"/>
        <v>0</v>
      </c>
      <c r="ESN21" s="39">
        <f t="shared" si="61"/>
        <v>0</v>
      </c>
      <c r="ESO21" s="39">
        <f t="shared" si="61"/>
        <v>0</v>
      </c>
      <c r="ESP21" s="39">
        <f t="shared" si="61"/>
        <v>0</v>
      </c>
      <c r="ESQ21" s="39">
        <f t="shared" si="61"/>
        <v>0</v>
      </c>
      <c r="ESR21" s="39">
        <f t="shared" si="61"/>
        <v>0</v>
      </c>
      <c r="ESS21" s="39">
        <f t="shared" si="61"/>
        <v>0</v>
      </c>
      <c r="EST21" s="39">
        <f t="shared" si="61"/>
        <v>0</v>
      </c>
      <c r="ESU21" s="39">
        <f t="shared" si="61"/>
        <v>0</v>
      </c>
      <c r="ESV21" s="39">
        <f t="shared" si="61"/>
        <v>0</v>
      </c>
      <c r="ESW21" s="39">
        <f t="shared" si="61"/>
        <v>0</v>
      </c>
      <c r="ESX21" s="39">
        <f t="shared" si="61"/>
        <v>0</v>
      </c>
      <c r="ESY21" s="39">
        <f t="shared" si="61"/>
        <v>0</v>
      </c>
      <c r="ESZ21" s="39">
        <f t="shared" si="61"/>
        <v>0</v>
      </c>
      <c r="ETA21" s="39">
        <f t="shared" si="61"/>
        <v>0</v>
      </c>
      <c r="ETB21" s="39">
        <f t="shared" si="61"/>
        <v>0</v>
      </c>
      <c r="ETC21" s="39">
        <f t="shared" si="61"/>
        <v>0</v>
      </c>
      <c r="ETD21" s="39">
        <f t="shared" si="61"/>
        <v>0</v>
      </c>
      <c r="ETE21" s="39">
        <f t="shared" si="61"/>
        <v>0</v>
      </c>
      <c r="ETF21" s="39">
        <f t="shared" si="61"/>
        <v>0</v>
      </c>
      <c r="ETG21" s="39">
        <f t="shared" si="61"/>
        <v>0</v>
      </c>
      <c r="ETH21" s="39">
        <f t="shared" si="61"/>
        <v>0</v>
      </c>
      <c r="ETI21" s="39">
        <f t="shared" ref="ETI21:EVT21" si="62">SUM(ETI17:ETI19)</f>
        <v>0</v>
      </c>
      <c r="ETJ21" s="39">
        <f t="shared" si="62"/>
        <v>0</v>
      </c>
      <c r="ETK21" s="39">
        <f t="shared" si="62"/>
        <v>0</v>
      </c>
      <c r="ETL21" s="39">
        <f t="shared" si="62"/>
        <v>0</v>
      </c>
      <c r="ETM21" s="39">
        <f t="shared" si="62"/>
        <v>0</v>
      </c>
      <c r="ETN21" s="39">
        <f t="shared" si="62"/>
        <v>0</v>
      </c>
      <c r="ETO21" s="39">
        <f t="shared" si="62"/>
        <v>0</v>
      </c>
      <c r="ETP21" s="39">
        <f t="shared" si="62"/>
        <v>0</v>
      </c>
      <c r="ETQ21" s="39">
        <f t="shared" si="62"/>
        <v>0</v>
      </c>
      <c r="ETR21" s="39">
        <f t="shared" si="62"/>
        <v>0</v>
      </c>
      <c r="ETS21" s="39">
        <f t="shared" si="62"/>
        <v>0</v>
      </c>
      <c r="ETT21" s="39">
        <f t="shared" si="62"/>
        <v>0</v>
      </c>
      <c r="ETU21" s="39">
        <f t="shared" si="62"/>
        <v>0</v>
      </c>
      <c r="ETV21" s="39">
        <f t="shared" si="62"/>
        <v>0</v>
      </c>
      <c r="ETW21" s="39">
        <f t="shared" si="62"/>
        <v>0</v>
      </c>
      <c r="ETX21" s="39">
        <f t="shared" si="62"/>
        <v>0</v>
      </c>
      <c r="ETY21" s="39">
        <f t="shared" si="62"/>
        <v>0</v>
      </c>
      <c r="ETZ21" s="39">
        <f t="shared" si="62"/>
        <v>0</v>
      </c>
      <c r="EUA21" s="39">
        <f t="shared" si="62"/>
        <v>0</v>
      </c>
      <c r="EUB21" s="39">
        <f t="shared" si="62"/>
        <v>0</v>
      </c>
      <c r="EUC21" s="39">
        <f t="shared" si="62"/>
        <v>0</v>
      </c>
      <c r="EUD21" s="39">
        <f t="shared" si="62"/>
        <v>0</v>
      </c>
      <c r="EUE21" s="39">
        <f t="shared" si="62"/>
        <v>0</v>
      </c>
      <c r="EUF21" s="39">
        <f t="shared" si="62"/>
        <v>0</v>
      </c>
      <c r="EUG21" s="39">
        <f t="shared" si="62"/>
        <v>0</v>
      </c>
      <c r="EUH21" s="39">
        <f t="shared" si="62"/>
        <v>0</v>
      </c>
      <c r="EUI21" s="39">
        <f t="shared" si="62"/>
        <v>0</v>
      </c>
      <c r="EUJ21" s="39">
        <f t="shared" si="62"/>
        <v>0</v>
      </c>
      <c r="EUK21" s="39">
        <f t="shared" si="62"/>
        <v>0</v>
      </c>
      <c r="EUL21" s="39">
        <f t="shared" si="62"/>
        <v>0</v>
      </c>
      <c r="EUM21" s="39">
        <f t="shared" si="62"/>
        <v>0</v>
      </c>
      <c r="EUN21" s="39">
        <f t="shared" si="62"/>
        <v>0</v>
      </c>
      <c r="EUO21" s="39">
        <f t="shared" si="62"/>
        <v>0</v>
      </c>
      <c r="EUP21" s="39">
        <f t="shared" si="62"/>
        <v>0</v>
      </c>
      <c r="EUQ21" s="39">
        <f t="shared" si="62"/>
        <v>0</v>
      </c>
      <c r="EUR21" s="39">
        <f t="shared" si="62"/>
        <v>0</v>
      </c>
      <c r="EUS21" s="39">
        <f t="shared" si="62"/>
        <v>0</v>
      </c>
      <c r="EUT21" s="39">
        <f t="shared" si="62"/>
        <v>0</v>
      </c>
      <c r="EUU21" s="39">
        <f t="shared" si="62"/>
        <v>0</v>
      </c>
      <c r="EUV21" s="39">
        <f t="shared" si="62"/>
        <v>0</v>
      </c>
      <c r="EUW21" s="39">
        <f t="shared" si="62"/>
        <v>0</v>
      </c>
      <c r="EUX21" s="39">
        <f t="shared" si="62"/>
        <v>0</v>
      </c>
      <c r="EUY21" s="39">
        <f t="shared" si="62"/>
        <v>0</v>
      </c>
      <c r="EUZ21" s="39">
        <f t="shared" si="62"/>
        <v>0</v>
      </c>
      <c r="EVA21" s="39">
        <f t="shared" si="62"/>
        <v>0</v>
      </c>
      <c r="EVB21" s="39">
        <f t="shared" si="62"/>
        <v>0</v>
      </c>
      <c r="EVC21" s="39">
        <f t="shared" si="62"/>
        <v>0</v>
      </c>
      <c r="EVD21" s="39">
        <f t="shared" si="62"/>
        <v>0</v>
      </c>
      <c r="EVE21" s="39">
        <f t="shared" si="62"/>
        <v>0</v>
      </c>
      <c r="EVF21" s="39">
        <f t="shared" si="62"/>
        <v>0</v>
      </c>
      <c r="EVG21" s="39">
        <f t="shared" si="62"/>
        <v>0</v>
      </c>
      <c r="EVH21" s="39">
        <f t="shared" si="62"/>
        <v>0</v>
      </c>
      <c r="EVI21" s="39">
        <f t="shared" si="62"/>
        <v>0</v>
      </c>
      <c r="EVJ21" s="39">
        <f t="shared" si="62"/>
        <v>0</v>
      </c>
      <c r="EVK21" s="39">
        <f t="shared" si="62"/>
        <v>0</v>
      </c>
      <c r="EVL21" s="39">
        <f t="shared" si="62"/>
        <v>0</v>
      </c>
      <c r="EVM21" s="39">
        <f t="shared" si="62"/>
        <v>0</v>
      </c>
      <c r="EVN21" s="39">
        <f t="shared" si="62"/>
        <v>0</v>
      </c>
      <c r="EVO21" s="39">
        <f t="shared" si="62"/>
        <v>0</v>
      </c>
      <c r="EVP21" s="39">
        <f t="shared" si="62"/>
        <v>0</v>
      </c>
      <c r="EVQ21" s="39">
        <f t="shared" si="62"/>
        <v>0</v>
      </c>
      <c r="EVR21" s="39">
        <f t="shared" si="62"/>
        <v>0</v>
      </c>
      <c r="EVS21" s="39">
        <f t="shared" si="62"/>
        <v>0</v>
      </c>
      <c r="EVT21" s="39">
        <f t="shared" si="62"/>
        <v>0</v>
      </c>
      <c r="EVU21" s="39">
        <f t="shared" ref="EVU21:EYF21" si="63">SUM(EVU17:EVU19)</f>
        <v>0</v>
      </c>
      <c r="EVV21" s="39">
        <f t="shared" si="63"/>
        <v>0</v>
      </c>
      <c r="EVW21" s="39">
        <f t="shared" si="63"/>
        <v>0</v>
      </c>
      <c r="EVX21" s="39">
        <f t="shared" si="63"/>
        <v>0</v>
      </c>
      <c r="EVY21" s="39">
        <f t="shared" si="63"/>
        <v>0</v>
      </c>
      <c r="EVZ21" s="39">
        <f t="shared" si="63"/>
        <v>0</v>
      </c>
      <c r="EWA21" s="39">
        <f t="shared" si="63"/>
        <v>0</v>
      </c>
      <c r="EWB21" s="39">
        <f t="shared" si="63"/>
        <v>0</v>
      </c>
      <c r="EWC21" s="39">
        <f t="shared" si="63"/>
        <v>0</v>
      </c>
      <c r="EWD21" s="39">
        <f t="shared" si="63"/>
        <v>0</v>
      </c>
      <c r="EWE21" s="39">
        <f t="shared" si="63"/>
        <v>0</v>
      </c>
      <c r="EWF21" s="39">
        <f t="shared" si="63"/>
        <v>0</v>
      </c>
      <c r="EWG21" s="39">
        <f t="shared" si="63"/>
        <v>0</v>
      </c>
      <c r="EWH21" s="39">
        <f t="shared" si="63"/>
        <v>0</v>
      </c>
      <c r="EWI21" s="39">
        <f t="shared" si="63"/>
        <v>0</v>
      </c>
      <c r="EWJ21" s="39">
        <f t="shared" si="63"/>
        <v>0</v>
      </c>
      <c r="EWK21" s="39">
        <f t="shared" si="63"/>
        <v>0</v>
      </c>
      <c r="EWL21" s="39">
        <f t="shared" si="63"/>
        <v>0</v>
      </c>
      <c r="EWM21" s="39">
        <f t="shared" si="63"/>
        <v>0</v>
      </c>
      <c r="EWN21" s="39">
        <f t="shared" si="63"/>
        <v>0</v>
      </c>
      <c r="EWO21" s="39">
        <f t="shared" si="63"/>
        <v>0</v>
      </c>
      <c r="EWP21" s="39">
        <f t="shared" si="63"/>
        <v>0</v>
      </c>
      <c r="EWQ21" s="39">
        <f t="shared" si="63"/>
        <v>0</v>
      </c>
      <c r="EWR21" s="39">
        <f t="shared" si="63"/>
        <v>0</v>
      </c>
      <c r="EWS21" s="39">
        <f t="shared" si="63"/>
        <v>0</v>
      </c>
      <c r="EWT21" s="39">
        <f t="shared" si="63"/>
        <v>0</v>
      </c>
      <c r="EWU21" s="39">
        <f t="shared" si="63"/>
        <v>0</v>
      </c>
      <c r="EWV21" s="39">
        <f t="shared" si="63"/>
        <v>0</v>
      </c>
      <c r="EWW21" s="39">
        <f t="shared" si="63"/>
        <v>0</v>
      </c>
      <c r="EWX21" s="39">
        <f t="shared" si="63"/>
        <v>0</v>
      </c>
      <c r="EWY21" s="39">
        <f t="shared" si="63"/>
        <v>0</v>
      </c>
      <c r="EWZ21" s="39">
        <f t="shared" si="63"/>
        <v>0</v>
      </c>
      <c r="EXA21" s="39">
        <f t="shared" si="63"/>
        <v>0</v>
      </c>
      <c r="EXB21" s="39">
        <f t="shared" si="63"/>
        <v>0</v>
      </c>
      <c r="EXC21" s="39">
        <f t="shared" si="63"/>
        <v>0</v>
      </c>
      <c r="EXD21" s="39">
        <f t="shared" si="63"/>
        <v>0</v>
      </c>
      <c r="EXE21" s="39">
        <f t="shared" si="63"/>
        <v>0</v>
      </c>
      <c r="EXF21" s="39">
        <f t="shared" si="63"/>
        <v>0</v>
      </c>
      <c r="EXG21" s="39">
        <f t="shared" si="63"/>
        <v>0</v>
      </c>
      <c r="EXH21" s="39">
        <f t="shared" si="63"/>
        <v>0</v>
      </c>
      <c r="EXI21" s="39">
        <f t="shared" si="63"/>
        <v>0</v>
      </c>
      <c r="EXJ21" s="39">
        <f t="shared" si="63"/>
        <v>0</v>
      </c>
      <c r="EXK21" s="39">
        <f t="shared" si="63"/>
        <v>0</v>
      </c>
      <c r="EXL21" s="39">
        <f t="shared" si="63"/>
        <v>0</v>
      </c>
      <c r="EXM21" s="39">
        <f t="shared" si="63"/>
        <v>0</v>
      </c>
      <c r="EXN21" s="39">
        <f t="shared" si="63"/>
        <v>0</v>
      </c>
      <c r="EXO21" s="39">
        <f t="shared" si="63"/>
        <v>0</v>
      </c>
      <c r="EXP21" s="39">
        <f t="shared" si="63"/>
        <v>0</v>
      </c>
      <c r="EXQ21" s="39">
        <f t="shared" si="63"/>
        <v>0</v>
      </c>
      <c r="EXR21" s="39">
        <f t="shared" si="63"/>
        <v>0</v>
      </c>
      <c r="EXS21" s="39">
        <f t="shared" si="63"/>
        <v>0</v>
      </c>
      <c r="EXT21" s="39">
        <f t="shared" si="63"/>
        <v>0</v>
      </c>
      <c r="EXU21" s="39">
        <f t="shared" si="63"/>
        <v>0</v>
      </c>
      <c r="EXV21" s="39">
        <f t="shared" si="63"/>
        <v>0</v>
      </c>
      <c r="EXW21" s="39">
        <f t="shared" si="63"/>
        <v>0</v>
      </c>
      <c r="EXX21" s="39">
        <f t="shared" si="63"/>
        <v>0</v>
      </c>
      <c r="EXY21" s="39">
        <f t="shared" si="63"/>
        <v>0</v>
      </c>
      <c r="EXZ21" s="39">
        <f t="shared" si="63"/>
        <v>0</v>
      </c>
      <c r="EYA21" s="39">
        <f t="shared" si="63"/>
        <v>0</v>
      </c>
      <c r="EYB21" s="39">
        <f t="shared" si="63"/>
        <v>0</v>
      </c>
      <c r="EYC21" s="39">
        <f t="shared" si="63"/>
        <v>0</v>
      </c>
      <c r="EYD21" s="39">
        <f t="shared" si="63"/>
        <v>0</v>
      </c>
      <c r="EYE21" s="39">
        <f t="shared" si="63"/>
        <v>0</v>
      </c>
      <c r="EYF21" s="39">
        <f t="shared" si="63"/>
        <v>0</v>
      </c>
      <c r="EYG21" s="39">
        <f t="shared" ref="EYG21:FAR21" si="64">SUM(EYG17:EYG19)</f>
        <v>0</v>
      </c>
      <c r="EYH21" s="39">
        <f t="shared" si="64"/>
        <v>0</v>
      </c>
      <c r="EYI21" s="39">
        <f t="shared" si="64"/>
        <v>0</v>
      </c>
      <c r="EYJ21" s="39">
        <f t="shared" si="64"/>
        <v>0</v>
      </c>
      <c r="EYK21" s="39">
        <f t="shared" si="64"/>
        <v>0</v>
      </c>
      <c r="EYL21" s="39">
        <f t="shared" si="64"/>
        <v>0</v>
      </c>
      <c r="EYM21" s="39">
        <f t="shared" si="64"/>
        <v>0</v>
      </c>
      <c r="EYN21" s="39">
        <f t="shared" si="64"/>
        <v>0</v>
      </c>
      <c r="EYO21" s="39">
        <f t="shared" si="64"/>
        <v>0</v>
      </c>
      <c r="EYP21" s="39">
        <f t="shared" si="64"/>
        <v>0</v>
      </c>
      <c r="EYQ21" s="39">
        <f t="shared" si="64"/>
        <v>0</v>
      </c>
      <c r="EYR21" s="39">
        <f t="shared" si="64"/>
        <v>0</v>
      </c>
      <c r="EYS21" s="39">
        <f t="shared" si="64"/>
        <v>0</v>
      </c>
      <c r="EYT21" s="39">
        <f t="shared" si="64"/>
        <v>0</v>
      </c>
      <c r="EYU21" s="39">
        <f t="shared" si="64"/>
        <v>0</v>
      </c>
      <c r="EYV21" s="39">
        <f t="shared" si="64"/>
        <v>0</v>
      </c>
      <c r="EYW21" s="39">
        <f t="shared" si="64"/>
        <v>0</v>
      </c>
      <c r="EYX21" s="39">
        <f t="shared" si="64"/>
        <v>0</v>
      </c>
      <c r="EYY21" s="39">
        <f t="shared" si="64"/>
        <v>0</v>
      </c>
      <c r="EYZ21" s="39">
        <f t="shared" si="64"/>
        <v>0</v>
      </c>
      <c r="EZA21" s="39">
        <f t="shared" si="64"/>
        <v>0</v>
      </c>
      <c r="EZB21" s="39">
        <f t="shared" si="64"/>
        <v>0</v>
      </c>
      <c r="EZC21" s="39">
        <f t="shared" si="64"/>
        <v>0</v>
      </c>
      <c r="EZD21" s="39">
        <f t="shared" si="64"/>
        <v>0</v>
      </c>
      <c r="EZE21" s="39">
        <f t="shared" si="64"/>
        <v>0</v>
      </c>
      <c r="EZF21" s="39">
        <f t="shared" si="64"/>
        <v>0</v>
      </c>
      <c r="EZG21" s="39">
        <f t="shared" si="64"/>
        <v>0</v>
      </c>
      <c r="EZH21" s="39">
        <f t="shared" si="64"/>
        <v>0</v>
      </c>
      <c r="EZI21" s="39">
        <f t="shared" si="64"/>
        <v>0</v>
      </c>
      <c r="EZJ21" s="39">
        <f t="shared" si="64"/>
        <v>0</v>
      </c>
      <c r="EZK21" s="39">
        <f t="shared" si="64"/>
        <v>0</v>
      </c>
      <c r="EZL21" s="39">
        <f t="shared" si="64"/>
        <v>0</v>
      </c>
      <c r="EZM21" s="39">
        <f t="shared" si="64"/>
        <v>0</v>
      </c>
      <c r="EZN21" s="39">
        <f t="shared" si="64"/>
        <v>0</v>
      </c>
      <c r="EZO21" s="39">
        <f t="shared" si="64"/>
        <v>0</v>
      </c>
      <c r="EZP21" s="39">
        <f t="shared" si="64"/>
        <v>0</v>
      </c>
      <c r="EZQ21" s="39">
        <f t="shared" si="64"/>
        <v>0</v>
      </c>
      <c r="EZR21" s="39">
        <f t="shared" si="64"/>
        <v>0</v>
      </c>
      <c r="EZS21" s="39">
        <f t="shared" si="64"/>
        <v>0</v>
      </c>
      <c r="EZT21" s="39">
        <f t="shared" si="64"/>
        <v>0</v>
      </c>
      <c r="EZU21" s="39">
        <f t="shared" si="64"/>
        <v>0</v>
      </c>
      <c r="EZV21" s="39">
        <f t="shared" si="64"/>
        <v>0</v>
      </c>
      <c r="EZW21" s="39">
        <f t="shared" si="64"/>
        <v>0</v>
      </c>
      <c r="EZX21" s="39">
        <f t="shared" si="64"/>
        <v>0</v>
      </c>
      <c r="EZY21" s="39">
        <f t="shared" si="64"/>
        <v>0</v>
      </c>
      <c r="EZZ21" s="39">
        <f t="shared" si="64"/>
        <v>0</v>
      </c>
      <c r="FAA21" s="39">
        <f t="shared" si="64"/>
        <v>0</v>
      </c>
      <c r="FAB21" s="39">
        <f t="shared" si="64"/>
        <v>0</v>
      </c>
      <c r="FAC21" s="39">
        <f t="shared" si="64"/>
        <v>0</v>
      </c>
      <c r="FAD21" s="39">
        <f t="shared" si="64"/>
        <v>0</v>
      </c>
      <c r="FAE21" s="39">
        <f t="shared" si="64"/>
        <v>0</v>
      </c>
      <c r="FAF21" s="39">
        <f t="shared" si="64"/>
        <v>0</v>
      </c>
      <c r="FAG21" s="39">
        <f t="shared" si="64"/>
        <v>0</v>
      </c>
      <c r="FAH21" s="39">
        <f t="shared" si="64"/>
        <v>0</v>
      </c>
      <c r="FAI21" s="39">
        <f t="shared" si="64"/>
        <v>0</v>
      </c>
      <c r="FAJ21" s="39">
        <f t="shared" si="64"/>
        <v>0</v>
      </c>
      <c r="FAK21" s="39">
        <f t="shared" si="64"/>
        <v>0</v>
      </c>
      <c r="FAL21" s="39">
        <f t="shared" si="64"/>
        <v>0</v>
      </c>
      <c r="FAM21" s="39">
        <f t="shared" si="64"/>
        <v>0</v>
      </c>
      <c r="FAN21" s="39">
        <f t="shared" si="64"/>
        <v>0</v>
      </c>
      <c r="FAO21" s="39">
        <f t="shared" si="64"/>
        <v>0</v>
      </c>
      <c r="FAP21" s="39">
        <f t="shared" si="64"/>
        <v>0</v>
      </c>
      <c r="FAQ21" s="39">
        <f t="shared" si="64"/>
        <v>0</v>
      </c>
      <c r="FAR21" s="39">
        <f t="shared" si="64"/>
        <v>0</v>
      </c>
      <c r="FAS21" s="39">
        <f t="shared" ref="FAS21:FDD21" si="65">SUM(FAS17:FAS19)</f>
        <v>0</v>
      </c>
      <c r="FAT21" s="39">
        <f t="shared" si="65"/>
        <v>0</v>
      </c>
      <c r="FAU21" s="39">
        <f t="shared" si="65"/>
        <v>0</v>
      </c>
      <c r="FAV21" s="39">
        <f t="shared" si="65"/>
        <v>0</v>
      </c>
      <c r="FAW21" s="39">
        <f t="shared" si="65"/>
        <v>0</v>
      </c>
      <c r="FAX21" s="39">
        <f t="shared" si="65"/>
        <v>0</v>
      </c>
      <c r="FAY21" s="39">
        <f t="shared" si="65"/>
        <v>0</v>
      </c>
      <c r="FAZ21" s="39">
        <f t="shared" si="65"/>
        <v>0</v>
      </c>
      <c r="FBA21" s="39">
        <f t="shared" si="65"/>
        <v>0</v>
      </c>
      <c r="FBB21" s="39">
        <f t="shared" si="65"/>
        <v>0</v>
      </c>
      <c r="FBC21" s="39">
        <f t="shared" si="65"/>
        <v>0</v>
      </c>
      <c r="FBD21" s="39">
        <f t="shared" si="65"/>
        <v>0</v>
      </c>
      <c r="FBE21" s="39">
        <f t="shared" si="65"/>
        <v>0</v>
      </c>
      <c r="FBF21" s="39">
        <f t="shared" si="65"/>
        <v>0</v>
      </c>
      <c r="FBG21" s="39">
        <f t="shared" si="65"/>
        <v>0</v>
      </c>
      <c r="FBH21" s="39">
        <f t="shared" si="65"/>
        <v>0</v>
      </c>
      <c r="FBI21" s="39">
        <f t="shared" si="65"/>
        <v>0</v>
      </c>
      <c r="FBJ21" s="39">
        <f t="shared" si="65"/>
        <v>0</v>
      </c>
      <c r="FBK21" s="39">
        <f t="shared" si="65"/>
        <v>0</v>
      </c>
      <c r="FBL21" s="39">
        <f t="shared" si="65"/>
        <v>0</v>
      </c>
      <c r="FBM21" s="39">
        <f t="shared" si="65"/>
        <v>0</v>
      </c>
      <c r="FBN21" s="39">
        <f t="shared" si="65"/>
        <v>0</v>
      </c>
      <c r="FBO21" s="39">
        <f t="shared" si="65"/>
        <v>0</v>
      </c>
      <c r="FBP21" s="39">
        <f t="shared" si="65"/>
        <v>0</v>
      </c>
      <c r="FBQ21" s="39">
        <f t="shared" si="65"/>
        <v>0</v>
      </c>
      <c r="FBR21" s="39">
        <f t="shared" si="65"/>
        <v>0</v>
      </c>
      <c r="FBS21" s="39">
        <f t="shared" si="65"/>
        <v>0</v>
      </c>
      <c r="FBT21" s="39">
        <f t="shared" si="65"/>
        <v>0</v>
      </c>
      <c r="FBU21" s="39">
        <f t="shared" si="65"/>
        <v>0</v>
      </c>
      <c r="FBV21" s="39">
        <f t="shared" si="65"/>
        <v>0</v>
      </c>
      <c r="FBW21" s="39">
        <f t="shared" si="65"/>
        <v>0</v>
      </c>
      <c r="FBX21" s="39">
        <f t="shared" si="65"/>
        <v>0</v>
      </c>
      <c r="FBY21" s="39">
        <f t="shared" si="65"/>
        <v>0</v>
      </c>
      <c r="FBZ21" s="39">
        <f t="shared" si="65"/>
        <v>0</v>
      </c>
      <c r="FCA21" s="39">
        <f t="shared" si="65"/>
        <v>0</v>
      </c>
      <c r="FCB21" s="39">
        <f t="shared" si="65"/>
        <v>0</v>
      </c>
      <c r="FCC21" s="39">
        <f t="shared" si="65"/>
        <v>0</v>
      </c>
      <c r="FCD21" s="39">
        <f t="shared" si="65"/>
        <v>0</v>
      </c>
      <c r="FCE21" s="39">
        <f t="shared" si="65"/>
        <v>0</v>
      </c>
      <c r="FCF21" s="39">
        <f t="shared" si="65"/>
        <v>0</v>
      </c>
      <c r="FCG21" s="39">
        <f t="shared" si="65"/>
        <v>0</v>
      </c>
      <c r="FCH21" s="39">
        <f t="shared" si="65"/>
        <v>0</v>
      </c>
      <c r="FCI21" s="39">
        <f t="shared" si="65"/>
        <v>0</v>
      </c>
      <c r="FCJ21" s="39">
        <f t="shared" si="65"/>
        <v>0</v>
      </c>
      <c r="FCK21" s="39">
        <f t="shared" si="65"/>
        <v>0</v>
      </c>
      <c r="FCL21" s="39">
        <f t="shared" si="65"/>
        <v>0</v>
      </c>
      <c r="FCM21" s="39">
        <f t="shared" si="65"/>
        <v>0</v>
      </c>
      <c r="FCN21" s="39">
        <f t="shared" si="65"/>
        <v>0</v>
      </c>
      <c r="FCO21" s="39">
        <f t="shared" si="65"/>
        <v>0</v>
      </c>
      <c r="FCP21" s="39">
        <f t="shared" si="65"/>
        <v>0</v>
      </c>
      <c r="FCQ21" s="39">
        <f t="shared" si="65"/>
        <v>0</v>
      </c>
      <c r="FCR21" s="39">
        <f t="shared" si="65"/>
        <v>0</v>
      </c>
      <c r="FCS21" s="39">
        <f t="shared" si="65"/>
        <v>0</v>
      </c>
      <c r="FCT21" s="39">
        <f t="shared" si="65"/>
        <v>0</v>
      </c>
      <c r="FCU21" s="39">
        <f t="shared" si="65"/>
        <v>0</v>
      </c>
      <c r="FCV21" s="39">
        <f t="shared" si="65"/>
        <v>0</v>
      </c>
      <c r="FCW21" s="39">
        <f t="shared" si="65"/>
        <v>0</v>
      </c>
      <c r="FCX21" s="39">
        <f t="shared" si="65"/>
        <v>0</v>
      </c>
      <c r="FCY21" s="39">
        <f t="shared" si="65"/>
        <v>0</v>
      </c>
      <c r="FCZ21" s="39">
        <f t="shared" si="65"/>
        <v>0</v>
      </c>
      <c r="FDA21" s="39">
        <f t="shared" si="65"/>
        <v>0</v>
      </c>
      <c r="FDB21" s="39">
        <f t="shared" si="65"/>
        <v>0</v>
      </c>
      <c r="FDC21" s="39">
        <f t="shared" si="65"/>
        <v>0</v>
      </c>
      <c r="FDD21" s="39">
        <f t="shared" si="65"/>
        <v>0</v>
      </c>
      <c r="FDE21" s="39">
        <f t="shared" ref="FDE21:FFP21" si="66">SUM(FDE17:FDE19)</f>
        <v>0</v>
      </c>
      <c r="FDF21" s="39">
        <f t="shared" si="66"/>
        <v>0</v>
      </c>
      <c r="FDG21" s="39">
        <f t="shared" si="66"/>
        <v>0</v>
      </c>
      <c r="FDH21" s="39">
        <f t="shared" si="66"/>
        <v>0</v>
      </c>
      <c r="FDI21" s="39">
        <f t="shared" si="66"/>
        <v>0</v>
      </c>
      <c r="FDJ21" s="39">
        <f t="shared" si="66"/>
        <v>0</v>
      </c>
      <c r="FDK21" s="39">
        <f t="shared" si="66"/>
        <v>0</v>
      </c>
      <c r="FDL21" s="39">
        <f t="shared" si="66"/>
        <v>0</v>
      </c>
      <c r="FDM21" s="39">
        <f t="shared" si="66"/>
        <v>0</v>
      </c>
      <c r="FDN21" s="39">
        <f t="shared" si="66"/>
        <v>0</v>
      </c>
      <c r="FDO21" s="39">
        <f t="shared" si="66"/>
        <v>0</v>
      </c>
      <c r="FDP21" s="39">
        <f t="shared" si="66"/>
        <v>0</v>
      </c>
      <c r="FDQ21" s="39">
        <f t="shared" si="66"/>
        <v>0</v>
      </c>
      <c r="FDR21" s="39">
        <f t="shared" si="66"/>
        <v>0</v>
      </c>
      <c r="FDS21" s="39">
        <f t="shared" si="66"/>
        <v>0</v>
      </c>
      <c r="FDT21" s="39">
        <f t="shared" si="66"/>
        <v>0</v>
      </c>
      <c r="FDU21" s="39">
        <f t="shared" si="66"/>
        <v>0</v>
      </c>
      <c r="FDV21" s="39">
        <f t="shared" si="66"/>
        <v>0</v>
      </c>
      <c r="FDW21" s="39">
        <f t="shared" si="66"/>
        <v>0</v>
      </c>
      <c r="FDX21" s="39">
        <f t="shared" si="66"/>
        <v>0</v>
      </c>
      <c r="FDY21" s="39">
        <f t="shared" si="66"/>
        <v>0</v>
      </c>
      <c r="FDZ21" s="39">
        <f t="shared" si="66"/>
        <v>0</v>
      </c>
      <c r="FEA21" s="39">
        <f t="shared" si="66"/>
        <v>0</v>
      </c>
      <c r="FEB21" s="39">
        <f t="shared" si="66"/>
        <v>0</v>
      </c>
      <c r="FEC21" s="39">
        <f t="shared" si="66"/>
        <v>0</v>
      </c>
      <c r="FED21" s="39">
        <f t="shared" si="66"/>
        <v>0</v>
      </c>
      <c r="FEE21" s="39">
        <f t="shared" si="66"/>
        <v>0</v>
      </c>
      <c r="FEF21" s="39">
        <f t="shared" si="66"/>
        <v>0</v>
      </c>
      <c r="FEG21" s="39">
        <f t="shared" si="66"/>
        <v>0</v>
      </c>
      <c r="FEH21" s="39">
        <f t="shared" si="66"/>
        <v>0</v>
      </c>
      <c r="FEI21" s="39">
        <f t="shared" si="66"/>
        <v>0</v>
      </c>
      <c r="FEJ21" s="39">
        <f t="shared" si="66"/>
        <v>0</v>
      </c>
      <c r="FEK21" s="39">
        <f t="shared" si="66"/>
        <v>0</v>
      </c>
      <c r="FEL21" s="39">
        <f t="shared" si="66"/>
        <v>0</v>
      </c>
      <c r="FEM21" s="39">
        <f t="shared" si="66"/>
        <v>0</v>
      </c>
      <c r="FEN21" s="39">
        <f t="shared" si="66"/>
        <v>0</v>
      </c>
      <c r="FEO21" s="39">
        <f t="shared" si="66"/>
        <v>0</v>
      </c>
      <c r="FEP21" s="39">
        <f t="shared" si="66"/>
        <v>0</v>
      </c>
      <c r="FEQ21" s="39">
        <f t="shared" si="66"/>
        <v>0</v>
      </c>
      <c r="FER21" s="39">
        <f t="shared" si="66"/>
        <v>0</v>
      </c>
      <c r="FES21" s="39">
        <f t="shared" si="66"/>
        <v>0</v>
      </c>
      <c r="FET21" s="39">
        <f t="shared" si="66"/>
        <v>0</v>
      </c>
      <c r="FEU21" s="39">
        <f t="shared" si="66"/>
        <v>0</v>
      </c>
      <c r="FEV21" s="39">
        <f t="shared" si="66"/>
        <v>0</v>
      </c>
      <c r="FEW21" s="39">
        <f t="shared" si="66"/>
        <v>0</v>
      </c>
      <c r="FEX21" s="39">
        <f t="shared" si="66"/>
        <v>0</v>
      </c>
      <c r="FEY21" s="39">
        <f t="shared" si="66"/>
        <v>0</v>
      </c>
      <c r="FEZ21" s="39">
        <f t="shared" si="66"/>
        <v>0</v>
      </c>
      <c r="FFA21" s="39">
        <f t="shared" si="66"/>
        <v>0</v>
      </c>
      <c r="FFB21" s="39">
        <f t="shared" si="66"/>
        <v>0</v>
      </c>
      <c r="FFC21" s="39">
        <f t="shared" si="66"/>
        <v>0</v>
      </c>
      <c r="FFD21" s="39">
        <f t="shared" si="66"/>
        <v>0</v>
      </c>
      <c r="FFE21" s="39">
        <f t="shared" si="66"/>
        <v>0</v>
      </c>
      <c r="FFF21" s="39">
        <f t="shared" si="66"/>
        <v>0</v>
      </c>
      <c r="FFG21" s="39">
        <f t="shared" si="66"/>
        <v>0</v>
      </c>
      <c r="FFH21" s="39">
        <f t="shared" si="66"/>
        <v>0</v>
      </c>
      <c r="FFI21" s="39">
        <f t="shared" si="66"/>
        <v>0</v>
      </c>
      <c r="FFJ21" s="39">
        <f t="shared" si="66"/>
        <v>0</v>
      </c>
      <c r="FFK21" s="39">
        <f t="shared" si="66"/>
        <v>0</v>
      </c>
      <c r="FFL21" s="39">
        <f t="shared" si="66"/>
        <v>0</v>
      </c>
      <c r="FFM21" s="39">
        <f t="shared" si="66"/>
        <v>0</v>
      </c>
      <c r="FFN21" s="39">
        <f t="shared" si="66"/>
        <v>0</v>
      </c>
      <c r="FFO21" s="39">
        <f t="shared" si="66"/>
        <v>0</v>
      </c>
      <c r="FFP21" s="39">
        <f t="shared" si="66"/>
        <v>0</v>
      </c>
      <c r="FFQ21" s="39">
        <f t="shared" ref="FFQ21:FIB21" si="67">SUM(FFQ17:FFQ19)</f>
        <v>0</v>
      </c>
      <c r="FFR21" s="39">
        <f t="shared" si="67"/>
        <v>0</v>
      </c>
      <c r="FFS21" s="39">
        <f t="shared" si="67"/>
        <v>0</v>
      </c>
      <c r="FFT21" s="39">
        <f t="shared" si="67"/>
        <v>0</v>
      </c>
      <c r="FFU21" s="39">
        <f t="shared" si="67"/>
        <v>0</v>
      </c>
      <c r="FFV21" s="39">
        <f t="shared" si="67"/>
        <v>0</v>
      </c>
      <c r="FFW21" s="39">
        <f t="shared" si="67"/>
        <v>0</v>
      </c>
      <c r="FFX21" s="39">
        <f t="shared" si="67"/>
        <v>0</v>
      </c>
      <c r="FFY21" s="39">
        <f t="shared" si="67"/>
        <v>0</v>
      </c>
      <c r="FFZ21" s="39">
        <f t="shared" si="67"/>
        <v>0</v>
      </c>
      <c r="FGA21" s="39">
        <f t="shared" si="67"/>
        <v>0</v>
      </c>
      <c r="FGB21" s="39">
        <f t="shared" si="67"/>
        <v>0</v>
      </c>
      <c r="FGC21" s="39">
        <f t="shared" si="67"/>
        <v>0</v>
      </c>
      <c r="FGD21" s="39">
        <f t="shared" si="67"/>
        <v>0</v>
      </c>
      <c r="FGE21" s="39">
        <f t="shared" si="67"/>
        <v>0</v>
      </c>
      <c r="FGF21" s="39">
        <f t="shared" si="67"/>
        <v>0</v>
      </c>
      <c r="FGG21" s="39">
        <f t="shared" si="67"/>
        <v>0</v>
      </c>
      <c r="FGH21" s="39">
        <f t="shared" si="67"/>
        <v>0</v>
      </c>
      <c r="FGI21" s="39">
        <f t="shared" si="67"/>
        <v>0</v>
      </c>
      <c r="FGJ21" s="39">
        <f t="shared" si="67"/>
        <v>0</v>
      </c>
      <c r="FGK21" s="39">
        <f t="shared" si="67"/>
        <v>0</v>
      </c>
      <c r="FGL21" s="39">
        <f t="shared" si="67"/>
        <v>0</v>
      </c>
      <c r="FGM21" s="39">
        <f t="shared" si="67"/>
        <v>0</v>
      </c>
      <c r="FGN21" s="39">
        <f t="shared" si="67"/>
        <v>0</v>
      </c>
      <c r="FGO21" s="39">
        <f t="shared" si="67"/>
        <v>0</v>
      </c>
      <c r="FGP21" s="39">
        <f t="shared" si="67"/>
        <v>0</v>
      </c>
      <c r="FGQ21" s="39">
        <f t="shared" si="67"/>
        <v>0</v>
      </c>
      <c r="FGR21" s="39">
        <f t="shared" si="67"/>
        <v>0</v>
      </c>
      <c r="FGS21" s="39">
        <f t="shared" si="67"/>
        <v>0</v>
      </c>
      <c r="FGT21" s="39">
        <f t="shared" si="67"/>
        <v>0</v>
      </c>
      <c r="FGU21" s="39">
        <f t="shared" si="67"/>
        <v>0</v>
      </c>
      <c r="FGV21" s="39">
        <f t="shared" si="67"/>
        <v>0</v>
      </c>
      <c r="FGW21" s="39">
        <f t="shared" si="67"/>
        <v>0</v>
      </c>
      <c r="FGX21" s="39">
        <f t="shared" si="67"/>
        <v>0</v>
      </c>
      <c r="FGY21" s="39">
        <f t="shared" si="67"/>
        <v>0</v>
      </c>
      <c r="FGZ21" s="39">
        <f t="shared" si="67"/>
        <v>0</v>
      </c>
      <c r="FHA21" s="39">
        <f t="shared" si="67"/>
        <v>0</v>
      </c>
      <c r="FHB21" s="39">
        <f t="shared" si="67"/>
        <v>0</v>
      </c>
      <c r="FHC21" s="39">
        <f t="shared" si="67"/>
        <v>0</v>
      </c>
      <c r="FHD21" s="39">
        <f t="shared" si="67"/>
        <v>0</v>
      </c>
      <c r="FHE21" s="39">
        <f t="shared" si="67"/>
        <v>0</v>
      </c>
      <c r="FHF21" s="39">
        <f t="shared" si="67"/>
        <v>0</v>
      </c>
      <c r="FHG21" s="39">
        <f t="shared" si="67"/>
        <v>0</v>
      </c>
      <c r="FHH21" s="39">
        <f t="shared" si="67"/>
        <v>0</v>
      </c>
      <c r="FHI21" s="39">
        <f t="shared" si="67"/>
        <v>0</v>
      </c>
      <c r="FHJ21" s="39">
        <f t="shared" si="67"/>
        <v>0</v>
      </c>
      <c r="FHK21" s="39">
        <f t="shared" si="67"/>
        <v>0</v>
      </c>
      <c r="FHL21" s="39">
        <f t="shared" si="67"/>
        <v>0</v>
      </c>
      <c r="FHM21" s="39">
        <f t="shared" si="67"/>
        <v>0</v>
      </c>
      <c r="FHN21" s="39">
        <f t="shared" si="67"/>
        <v>0</v>
      </c>
      <c r="FHO21" s="39">
        <f t="shared" si="67"/>
        <v>0</v>
      </c>
      <c r="FHP21" s="39">
        <f t="shared" si="67"/>
        <v>0</v>
      </c>
      <c r="FHQ21" s="39">
        <f t="shared" si="67"/>
        <v>0</v>
      </c>
      <c r="FHR21" s="39">
        <f t="shared" si="67"/>
        <v>0</v>
      </c>
      <c r="FHS21" s="39">
        <f t="shared" si="67"/>
        <v>0</v>
      </c>
      <c r="FHT21" s="39">
        <f t="shared" si="67"/>
        <v>0</v>
      </c>
      <c r="FHU21" s="39">
        <f t="shared" si="67"/>
        <v>0</v>
      </c>
      <c r="FHV21" s="39">
        <f t="shared" si="67"/>
        <v>0</v>
      </c>
      <c r="FHW21" s="39">
        <f t="shared" si="67"/>
        <v>0</v>
      </c>
      <c r="FHX21" s="39">
        <f t="shared" si="67"/>
        <v>0</v>
      </c>
      <c r="FHY21" s="39">
        <f t="shared" si="67"/>
        <v>0</v>
      </c>
      <c r="FHZ21" s="39">
        <f t="shared" si="67"/>
        <v>0</v>
      </c>
      <c r="FIA21" s="39">
        <f t="shared" si="67"/>
        <v>0</v>
      </c>
      <c r="FIB21" s="39">
        <f t="shared" si="67"/>
        <v>0</v>
      </c>
      <c r="FIC21" s="39">
        <f t="shared" ref="FIC21:FKN21" si="68">SUM(FIC17:FIC19)</f>
        <v>0</v>
      </c>
      <c r="FID21" s="39">
        <f t="shared" si="68"/>
        <v>0</v>
      </c>
      <c r="FIE21" s="39">
        <f t="shared" si="68"/>
        <v>0</v>
      </c>
      <c r="FIF21" s="39">
        <f t="shared" si="68"/>
        <v>0</v>
      </c>
      <c r="FIG21" s="39">
        <f t="shared" si="68"/>
        <v>0</v>
      </c>
      <c r="FIH21" s="39">
        <f t="shared" si="68"/>
        <v>0</v>
      </c>
      <c r="FII21" s="39">
        <f t="shared" si="68"/>
        <v>0</v>
      </c>
      <c r="FIJ21" s="39">
        <f t="shared" si="68"/>
        <v>0</v>
      </c>
      <c r="FIK21" s="39">
        <f t="shared" si="68"/>
        <v>0</v>
      </c>
      <c r="FIL21" s="39">
        <f t="shared" si="68"/>
        <v>0</v>
      </c>
      <c r="FIM21" s="39">
        <f t="shared" si="68"/>
        <v>0</v>
      </c>
      <c r="FIN21" s="39">
        <f t="shared" si="68"/>
        <v>0</v>
      </c>
      <c r="FIO21" s="39">
        <f t="shared" si="68"/>
        <v>0</v>
      </c>
      <c r="FIP21" s="39">
        <f t="shared" si="68"/>
        <v>0</v>
      </c>
      <c r="FIQ21" s="39">
        <f t="shared" si="68"/>
        <v>0</v>
      </c>
      <c r="FIR21" s="39">
        <f t="shared" si="68"/>
        <v>0</v>
      </c>
      <c r="FIS21" s="39">
        <f t="shared" si="68"/>
        <v>0</v>
      </c>
      <c r="FIT21" s="39">
        <f t="shared" si="68"/>
        <v>0</v>
      </c>
      <c r="FIU21" s="39">
        <f t="shared" si="68"/>
        <v>0</v>
      </c>
      <c r="FIV21" s="39">
        <f t="shared" si="68"/>
        <v>0</v>
      </c>
      <c r="FIW21" s="39">
        <f t="shared" si="68"/>
        <v>0</v>
      </c>
      <c r="FIX21" s="39">
        <f t="shared" si="68"/>
        <v>0</v>
      </c>
      <c r="FIY21" s="39">
        <f t="shared" si="68"/>
        <v>0</v>
      </c>
      <c r="FIZ21" s="39">
        <f t="shared" si="68"/>
        <v>0</v>
      </c>
      <c r="FJA21" s="39">
        <f t="shared" si="68"/>
        <v>0</v>
      </c>
      <c r="FJB21" s="39">
        <f t="shared" si="68"/>
        <v>0</v>
      </c>
      <c r="FJC21" s="39">
        <f t="shared" si="68"/>
        <v>0</v>
      </c>
      <c r="FJD21" s="39">
        <f t="shared" si="68"/>
        <v>0</v>
      </c>
      <c r="FJE21" s="39">
        <f t="shared" si="68"/>
        <v>0</v>
      </c>
      <c r="FJF21" s="39">
        <f t="shared" si="68"/>
        <v>0</v>
      </c>
      <c r="FJG21" s="39">
        <f t="shared" si="68"/>
        <v>0</v>
      </c>
      <c r="FJH21" s="39">
        <f t="shared" si="68"/>
        <v>0</v>
      </c>
      <c r="FJI21" s="39">
        <f t="shared" si="68"/>
        <v>0</v>
      </c>
      <c r="FJJ21" s="39">
        <f t="shared" si="68"/>
        <v>0</v>
      </c>
      <c r="FJK21" s="39">
        <f t="shared" si="68"/>
        <v>0</v>
      </c>
      <c r="FJL21" s="39">
        <f t="shared" si="68"/>
        <v>0</v>
      </c>
      <c r="FJM21" s="39">
        <f t="shared" si="68"/>
        <v>0</v>
      </c>
      <c r="FJN21" s="39">
        <f t="shared" si="68"/>
        <v>0</v>
      </c>
      <c r="FJO21" s="39">
        <f t="shared" si="68"/>
        <v>0</v>
      </c>
      <c r="FJP21" s="39">
        <f t="shared" si="68"/>
        <v>0</v>
      </c>
      <c r="FJQ21" s="39">
        <f t="shared" si="68"/>
        <v>0</v>
      </c>
      <c r="FJR21" s="39">
        <f t="shared" si="68"/>
        <v>0</v>
      </c>
      <c r="FJS21" s="39">
        <f t="shared" si="68"/>
        <v>0</v>
      </c>
      <c r="FJT21" s="39">
        <f t="shared" si="68"/>
        <v>0</v>
      </c>
      <c r="FJU21" s="39">
        <f t="shared" si="68"/>
        <v>0</v>
      </c>
      <c r="FJV21" s="39">
        <f t="shared" si="68"/>
        <v>0</v>
      </c>
      <c r="FJW21" s="39">
        <f t="shared" si="68"/>
        <v>0</v>
      </c>
      <c r="FJX21" s="39">
        <f t="shared" si="68"/>
        <v>0</v>
      </c>
      <c r="FJY21" s="39">
        <f t="shared" si="68"/>
        <v>0</v>
      </c>
      <c r="FJZ21" s="39">
        <f t="shared" si="68"/>
        <v>0</v>
      </c>
      <c r="FKA21" s="39">
        <f t="shared" si="68"/>
        <v>0</v>
      </c>
      <c r="FKB21" s="39">
        <f t="shared" si="68"/>
        <v>0</v>
      </c>
      <c r="FKC21" s="39">
        <f t="shared" si="68"/>
        <v>0</v>
      </c>
      <c r="FKD21" s="39">
        <f t="shared" si="68"/>
        <v>0</v>
      </c>
      <c r="FKE21" s="39">
        <f t="shared" si="68"/>
        <v>0</v>
      </c>
      <c r="FKF21" s="39">
        <f t="shared" si="68"/>
        <v>0</v>
      </c>
      <c r="FKG21" s="39">
        <f t="shared" si="68"/>
        <v>0</v>
      </c>
      <c r="FKH21" s="39">
        <f t="shared" si="68"/>
        <v>0</v>
      </c>
      <c r="FKI21" s="39">
        <f t="shared" si="68"/>
        <v>0</v>
      </c>
      <c r="FKJ21" s="39">
        <f t="shared" si="68"/>
        <v>0</v>
      </c>
      <c r="FKK21" s="39">
        <f t="shared" si="68"/>
        <v>0</v>
      </c>
      <c r="FKL21" s="39">
        <f t="shared" si="68"/>
        <v>0</v>
      </c>
      <c r="FKM21" s="39">
        <f t="shared" si="68"/>
        <v>0</v>
      </c>
      <c r="FKN21" s="39">
        <f t="shared" si="68"/>
        <v>0</v>
      </c>
      <c r="FKO21" s="39">
        <f t="shared" ref="FKO21:FMZ21" si="69">SUM(FKO17:FKO19)</f>
        <v>0</v>
      </c>
      <c r="FKP21" s="39">
        <f t="shared" si="69"/>
        <v>0</v>
      </c>
      <c r="FKQ21" s="39">
        <f t="shared" si="69"/>
        <v>0</v>
      </c>
      <c r="FKR21" s="39">
        <f t="shared" si="69"/>
        <v>0</v>
      </c>
      <c r="FKS21" s="39">
        <f t="shared" si="69"/>
        <v>0</v>
      </c>
      <c r="FKT21" s="39">
        <f t="shared" si="69"/>
        <v>0</v>
      </c>
      <c r="FKU21" s="39">
        <f t="shared" si="69"/>
        <v>0</v>
      </c>
      <c r="FKV21" s="39">
        <f t="shared" si="69"/>
        <v>0</v>
      </c>
      <c r="FKW21" s="39">
        <f t="shared" si="69"/>
        <v>0</v>
      </c>
      <c r="FKX21" s="39">
        <f t="shared" si="69"/>
        <v>0</v>
      </c>
      <c r="FKY21" s="39">
        <f t="shared" si="69"/>
        <v>0</v>
      </c>
      <c r="FKZ21" s="39">
        <f t="shared" si="69"/>
        <v>0</v>
      </c>
      <c r="FLA21" s="39">
        <f t="shared" si="69"/>
        <v>0</v>
      </c>
      <c r="FLB21" s="39">
        <f t="shared" si="69"/>
        <v>0</v>
      </c>
      <c r="FLC21" s="39">
        <f t="shared" si="69"/>
        <v>0</v>
      </c>
      <c r="FLD21" s="39">
        <f t="shared" si="69"/>
        <v>0</v>
      </c>
      <c r="FLE21" s="39">
        <f t="shared" si="69"/>
        <v>0</v>
      </c>
      <c r="FLF21" s="39">
        <f t="shared" si="69"/>
        <v>0</v>
      </c>
      <c r="FLG21" s="39">
        <f t="shared" si="69"/>
        <v>0</v>
      </c>
      <c r="FLH21" s="39">
        <f t="shared" si="69"/>
        <v>0</v>
      </c>
      <c r="FLI21" s="39">
        <f t="shared" si="69"/>
        <v>0</v>
      </c>
      <c r="FLJ21" s="39">
        <f t="shared" si="69"/>
        <v>0</v>
      </c>
      <c r="FLK21" s="39">
        <f t="shared" si="69"/>
        <v>0</v>
      </c>
      <c r="FLL21" s="39">
        <f t="shared" si="69"/>
        <v>0</v>
      </c>
      <c r="FLM21" s="39">
        <f t="shared" si="69"/>
        <v>0</v>
      </c>
      <c r="FLN21" s="39">
        <f t="shared" si="69"/>
        <v>0</v>
      </c>
      <c r="FLO21" s="39">
        <f t="shared" si="69"/>
        <v>0</v>
      </c>
      <c r="FLP21" s="39">
        <f t="shared" si="69"/>
        <v>0</v>
      </c>
      <c r="FLQ21" s="39">
        <f t="shared" si="69"/>
        <v>0</v>
      </c>
      <c r="FLR21" s="39">
        <f t="shared" si="69"/>
        <v>0</v>
      </c>
      <c r="FLS21" s="39">
        <f t="shared" si="69"/>
        <v>0</v>
      </c>
      <c r="FLT21" s="39">
        <f t="shared" si="69"/>
        <v>0</v>
      </c>
      <c r="FLU21" s="39">
        <f t="shared" si="69"/>
        <v>0</v>
      </c>
      <c r="FLV21" s="39">
        <f t="shared" si="69"/>
        <v>0</v>
      </c>
      <c r="FLW21" s="39">
        <f t="shared" si="69"/>
        <v>0</v>
      </c>
      <c r="FLX21" s="39">
        <f t="shared" si="69"/>
        <v>0</v>
      </c>
      <c r="FLY21" s="39">
        <f t="shared" si="69"/>
        <v>0</v>
      </c>
      <c r="FLZ21" s="39">
        <f t="shared" si="69"/>
        <v>0</v>
      </c>
      <c r="FMA21" s="39">
        <f t="shared" si="69"/>
        <v>0</v>
      </c>
      <c r="FMB21" s="39">
        <f t="shared" si="69"/>
        <v>0</v>
      </c>
      <c r="FMC21" s="39">
        <f t="shared" si="69"/>
        <v>0</v>
      </c>
      <c r="FMD21" s="39">
        <f t="shared" si="69"/>
        <v>0</v>
      </c>
      <c r="FME21" s="39">
        <f t="shared" si="69"/>
        <v>0</v>
      </c>
      <c r="FMF21" s="39">
        <f t="shared" si="69"/>
        <v>0</v>
      </c>
      <c r="FMG21" s="39">
        <f t="shared" si="69"/>
        <v>0</v>
      </c>
      <c r="FMH21" s="39">
        <f t="shared" si="69"/>
        <v>0</v>
      </c>
      <c r="FMI21" s="39">
        <f t="shared" si="69"/>
        <v>0</v>
      </c>
      <c r="FMJ21" s="39">
        <f t="shared" si="69"/>
        <v>0</v>
      </c>
      <c r="FMK21" s="39">
        <f t="shared" si="69"/>
        <v>0</v>
      </c>
      <c r="FML21" s="39">
        <f t="shared" si="69"/>
        <v>0</v>
      </c>
      <c r="FMM21" s="39">
        <f t="shared" si="69"/>
        <v>0</v>
      </c>
      <c r="FMN21" s="39">
        <f t="shared" si="69"/>
        <v>0</v>
      </c>
      <c r="FMO21" s="39">
        <f t="shared" si="69"/>
        <v>0</v>
      </c>
      <c r="FMP21" s="39">
        <f t="shared" si="69"/>
        <v>0</v>
      </c>
      <c r="FMQ21" s="39">
        <f t="shared" si="69"/>
        <v>0</v>
      </c>
      <c r="FMR21" s="39">
        <f t="shared" si="69"/>
        <v>0</v>
      </c>
      <c r="FMS21" s="39">
        <f t="shared" si="69"/>
        <v>0</v>
      </c>
      <c r="FMT21" s="39">
        <f t="shared" si="69"/>
        <v>0</v>
      </c>
      <c r="FMU21" s="39">
        <f t="shared" si="69"/>
        <v>0</v>
      </c>
      <c r="FMV21" s="39">
        <f t="shared" si="69"/>
        <v>0</v>
      </c>
      <c r="FMW21" s="39">
        <f t="shared" si="69"/>
        <v>0</v>
      </c>
      <c r="FMX21" s="39">
        <f t="shared" si="69"/>
        <v>0</v>
      </c>
      <c r="FMY21" s="39">
        <f t="shared" si="69"/>
        <v>0</v>
      </c>
      <c r="FMZ21" s="39">
        <f t="shared" si="69"/>
        <v>0</v>
      </c>
      <c r="FNA21" s="39">
        <f t="shared" ref="FNA21:FPL21" si="70">SUM(FNA17:FNA19)</f>
        <v>0</v>
      </c>
      <c r="FNB21" s="39">
        <f t="shared" si="70"/>
        <v>0</v>
      </c>
      <c r="FNC21" s="39">
        <f t="shared" si="70"/>
        <v>0</v>
      </c>
      <c r="FND21" s="39">
        <f t="shared" si="70"/>
        <v>0</v>
      </c>
      <c r="FNE21" s="39">
        <f t="shared" si="70"/>
        <v>0</v>
      </c>
      <c r="FNF21" s="39">
        <f t="shared" si="70"/>
        <v>0</v>
      </c>
      <c r="FNG21" s="39">
        <f t="shared" si="70"/>
        <v>0</v>
      </c>
      <c r="FNH21" s="39">
        <f t="shared" si="70"/>
        <v>0</v>
      </c>
      <c r="FNI21" s="39">
        <f t="shared" si="70"/>
        <v>0</v>
      </c>
      <c r="FNJ21" s="39">
        <f t="shared" si="70"/>
        <v>0</v>
      </c>
      <c r="FNK21" s="39">
        <f t="shared" si="70"/>
        <v>0</v>
      </c>
      <c r="FNL21" s="39">
        <f t="shared" si="70"/>
        <v>0</v>
      </c>
      <c r="FNM21" s="39">
        <f t="shared" si="70"/>
        <v>0</v>
      </c>
      <c r="FNN21" s="39">
        <f t="shared" si="70"/>
        <v>0</v>
      </c>
      <c r="FNO21" s="39">
        <f t="shared" si="70"/>
        <v>0</v>
      </c>
      <c r="FNP21" s="39">
        <f t="shared" si="70"/>
        <v>0</v>
      </c>
      <c r="FNQ21" s="39">
        <f t="shared" si="70"/>
        <v>0</v>
      </c>
      <c r="FNR21" s="39">
        <f t="shared" si="70"/>
        <v>0</v>
      </c>
      <c r="FNS21" s="39">
        <f t="shared" si="70"/>
        <v>0</v>
      </c>
      <c r="FNT21" s="39">
        <f t="shared" si="70"/>
        <v>0</v>
      </c>
      <c r="FNU21" s="39">
        <f t="shared" si="70"/>
        <v>0</v>
      </c>
      <c r="FNV21" s="39">
        <f t="shared" si="70"/>
        <v>0</v>
      </c>
      <c r="FNW21" s="39">
        <f t="shared" si="70"/>
        <v>0</v>
      </c>
      <c r="FNX21" s="39">
        <f t="shared" si="70"/>
        <v>0</v>
      </c>
      <c r="FNY21" s="39">
        <f t="shared" si="70"/>
        <v>0</v>
      </c>
      <c r="FNZ21" s="39">
        <f t="shared" si="70"/>
        <v>0</v>
      </c>
      <c r="FOA21" s="39">
        <f t="shared" si="70"/>
        <v>0</v>
      </c>
      <c r="FOB21" s="39">
        <f t="shared" si="70"/>
        <v>0</v>
      </c>
      <c r="FOC21" s="39">
        <f t="shared" si="70"/>
        <v>0</v>
      </c>
      <c r="FOD21" s="39">
        <f t="shared" si="70"/>
        <v>0</v>
      </c>
      <c r="FOE21" s="39">
        <f t="shared" si="70"/>
        <v>0</v>
      </c>
      <c r="FOF21" s="39">
        <f t="shared" si="70"/>
        <v>0</v>
      </c>
      <c r="FOG21" s="39">
        <f t="shared" si="70"/>
        <v>0</v>
      </c>
      <c r="FOH21" s="39">
        <f t="shared" si="70"/>
        <v>0</v>
      </c>
      <c r="FOI21" s="39">
        <f t="shared" si="70"/>
        <v>0</v>
      </c>
      <c r="FOJ21" s="39">
        <f t="shared" si="70"/>
        <v>0</v>
      </c>
      <c r="FOK21" s="39">
        <f t="shared" si="70"/>
        <v>0</v>
      </c>
      <c r="FOL21" s="39">
        <f t="shared" si="70"/>
        <v>0</v>
      </c>
      <c r="FOM21" s="39">
        <f t="shared" si="70"/>
        <v>0</v>
      </c>
      <c r="FON21" s="39">
        <f t="shared" si="70"/>
        <v>0</v>
      </c>
      <c r="FOO21" s="39">
        <f t="shared" si="70"/>
        <v>0</v>
      </c>
      <c r="FOP21" s="39">
        <f t="shared" si="70"/>
        <v>0</v>
      </c>
      <c r="FOQ21" s="39">
        <f t="shared" si="70"/>
        <v>0</v>
      </c>
      <c r="FOR21" s="39">
        <f t="shared" si="70"/>
        <v>0</v>
      </c>
      <c r="FOS21" s="39">
        <f t="shared" si="70"/>
        <v>0</v>
      </c>
      <c r="FOT21" s="39">
        <f t="shared" si="70"/>
        <v>0</v>
      </c>
      <c r="FOU21" s="39">
        <f t="shared" si="70"/>
        <v>0</v>
      </c>
      <c r="FOV21" s="39">
        <f t="shared" si="70"/>
        <v>0</v>
      </c>
      <c r="FOW21" s="39">
        <f t="shared" si="70"/>
        <v>0</v>
      </c>
      <c r="FOX21" s="39">
        <f t="shared" si="70"/>
        <v>0</v>
      </c>
      <c r="FOY21" s="39">
        <f t="shared" si="70"/>
        <v>0</v>
      </c>
      <c r="FOZ21" s="39">
        <f t="shared" si="70"/>
        <v>0</v>
      </c>
      <c r="FPA21" s="39">
        <f t="shared" si="70"/>
        <v>0</v>
      </c>
      <c r="FPB21" s="39">
        <f t="shared" si="70"/>
        <v>0</v>
      </c>
      <c r="FPC21" s="39">
        <f t="shared" si="70"/>
        <v>0</v>
      </c>
      <c r="FPD21" s="39">
        <f t="shared" si="70"/>
        <v>0</v>
      </c>
      <c r="FPE21" s="39">
        <f t="shared" si="70"/>
        <v>0</v>
      </c>
      <c r="FPF21" s="39">
        <f t="shared" si="70"/>
        <v>0</v>
      </c>
      <c r="FPG21" s="39">
        <f t="shared" si="70"/>
        <v>0</v>
      </c>
      <c r="FPH21" s="39">
        <f t="shared" si="70"/>
        <v>0</v>
      </c>
      <c r="FPI21" s="39">
        <f t="shared" si="70"/>
        <v>0</v>
      </c>
      <c r="FPJ21" s="39">
        <f t="shared" si="70"/>
        <v>0</v>
      </c>
      <c r="FPK21" s="39">
        <f t="shared" si="70"/>
        <v>0</v>
      </c>
      <c r="FPL21" s="39">
        <f t="shared" si="70"/>
        <v>0</v>
      </c>
      <c r="FPM21" s="39">
        <f t="shared" ref="FPM21:FRX21" si="71">SUM(FPM17:FPM19)</f>
        <v>0</v>
      </c>
      <c r="FPN21" s="39">
        <f t="shared" si="71"/>
        <v>0</v>
      </c>
      <c r="FPO21" s="39">
        <f t="shared" si="71"/>
        <v>0</v>
      </c>
      <c r="FPP21" s="39">
        <f t="shared" si="71"/>
        <v>0</v>
      </c>
      <c r="FPQ21" s="39">
        <f t="shared" si="71"/>
        <v>0</v>
      </c>
      <c r="FPR21" s="39">
        <f t="shared" si="71"/>
        <v>0</v>
      </c>
      <c r="FPS21" s="39">
        <f t="shared" si="71"/>
        <v>0</v>
      </c>
      <c r="FPT21" s="39">
        <f t="shared" si="71"/>
        <v>0</v>
      </c>
      <c r="FPU21" s="39">
        <f t="shared" si="71"/>
        <v>0</v>
      </c>
      <c r="FPV21" s="39">
        <f t="shared" si="71"/>
        <v>0</v>
      </c>
      <c r="FPW21" s="39">
        <f t="shared" si="71"/>
        <v>0</v>
      </c>
      <c r="FPX21" s="39">
        <f t="shared" si="71"/>
        <v>0</v>
      </c>
      <c r="FPY21" s="39">
        <f t="shared" si="71"/>
        <v>0</v>
      </c>
      <c r="FPZ21" s="39">
        <f t="shared" si="71"/>
        <v>0</v>
      </c>
      <c r="FQA21" s="39">
        <f t="shared" si="71"/>
        <v>0</v>
      </c>
      <c r="FQB21" s="39">
        <f t="shared" si="71"/>
        <v>0</v>
      </c>
      <c r="FQC21" s="39">
        <f t="shared" si="71"/>
        <v>0</v>
      </c>
      <c r="FQD21" s="39">
        <f t="shared" si="71"/>
        <v>0</v>
      </c>
      <c r="FQE21" s="39">
        <f t="shared" si="71"/>
        <v>0</v>
      </c>
      <c r="FQF21" s="39">
        <f t="shared" si="71"/>
        <v>0</v>
      </c>
      <c r="FQG21" s="39">
        <f t="shared" si="71"/>
        <v>0</v>
      </c>
      <c r="FQH21" s="39">
        <f t="shared" si="71"/>
        <v>0</v>
      </c>
      <c r="FQI21" s="39">
        <f t="shared" si="71"/>
        <v>0</v>
      </c>
      <c r="FQJ21" s="39">
        <f t="shared" si="71"/>
        <v>0</v>
      </c>
      <c r="FQK21" s="39">
        <f t="shared" si="71"/>
        <v>0</v>
      </c>
      <c r="FQL21" s="39">
        <f t="shared" si="71"/>
        <v>0</v>
      </c>
      <c r="FQM21" s="39">
        <f t="shared" si="71"/>
        <v>0</v>
      </c>
      <c r="FQN21" s="39">
        <f t="shared" si="71"/>
        <v>0</v>
      </c>
      <c r="FQO21" s="39">
        <f t="shared" si="71"/>
        <v>0</v>
      </c>
      <c r="FQP21" s="39">
        <f t="shared" si="71"/>
        <v>0</v>
      </c>
      <c r="FQQ21" s="39">
        <f t="shared" si="71"/>
        <v>0</v>
      </c>
      <c r="FQR21" s="39">
        <f t="shared" si="71"/>
        <v>0</v>
      </c>
      <c r="FQS21" s="39">
        <f t="shared" si="71"/>
        <v>0</v>
      </c>
      <c r="FQT21" s="39">
        <f t="shared" si="71"/>
        <v>0</v>
      </c>
      <c r="FQU21" s="39">
        <f t="shared" si="71"/>
        <v>0</v>
      </c>
      <c r="FQV21" s="39">
        <f t="shared" si="71"/>
        <v>0</v>
      </c>
      <c r="FQW21" s="39">
        <f t="shared" si="71"/>
        <v>0</v>
      </c>
      <c r="FQX21" s="39">
        <f t="shared" si="71"/>
        <v>0</v>
      </c>
      <c r="FQY21" s="39">
        <f t="shared" si="71"/>
        <v>0</v>
      </c>
      <c r="FQZ21" s="39">
        <f t="shared" si="71"/>
        <v>0</v>
      </c>
      <c r="FRA21" s="39">
        <f t="shared" si="71"/>
        <v>0</v>
      </c>
      <c r="FRB21" s="39">
        <f t="shared" si="71"/>
        <v>0</v>
      </c>
      <c r="FRC21" s="39">
        <f t="shared" si="71"/>
        <v>0</v>
      </c>
      <c r="FRD21" s="39">
        <f t="shared" si="71"/>
        <v>0</v>
      </c>
      <c r="FRE21" s="39">
        <f t="shared" si="71"/>
        <v>0</v>
      </c>
      <c r="FRF21" s="39">
        <f t="shared" si="71"/>
        <v>0</v>
      </c>
      <c r="FRG21" s="39">
        <f t="shared" si="71"/>
        <v>0</v>
      </c>
      <c r="FRH21" s="39">
        <f t="shared" si="71"/>
        <v>0</v>
      </c>
      <c r="FRI21" s="39">
        <f t="shared" si="71"/>
        <v>0</v>
      </c>
      <c r="FRJ21" s="39">
        <f t="shared" si="71"/>
        <v>0</v>
      </c>
      <c r="FRK21" s="39">
        <f t="shared" si="71"/>
        <v>0</v>
      </c>
      <c r="FRL21" s="39">
        <f t="shared" si="71"/>
        <v>0</v>
      </c>
      <c r="FRM21" s="39">
        <f t="shared" si="71"/>
        <v>0</v>
      </c>
      <c r="FRN21" s="39">
        <f t="shared" si="71"/>
        <v>0</v>
      </c>
      <c r="FRO21" s="39">
        <f t="shared" si="71"/>
        <v>0</v>
      </c>
      <c r="FRP21" s="39">
        <f t="shared" si="71"/>
        <v>0</v>
      </c>
      <c r="FRQ21" s="39">
        <f t="shared" si="71"/>
        <v>0</v>
      </c>
      <c r="FRR21" s="39">
        <f t="shared" si="71"/>
        <v>0</v>
      </c>
      <c r="FRS21" s="39">
        <f t="shared" si="71"/>
        <v>0</v>
      </c>
      <c r="FRT21" s="39">
        <f t="shared" si="71"/>
        <v>0</v>
      </c>
      <c r="FRU21" s="39">
        <f t="shared" si="71"/>
        <v>0</v>
      </c>
      <c r="FRV21" s="39">
        <f t="shared" si="71"/>
        <v>0</v>
      </c>
      <c r="FRW21" s="39">
        <f t="shared" si="71"/>
        <v>0</v>
      </c>
      <c r="FRX21" s="39">
        <f t="shared" si="71"/>
        <v>0</v>
      </c>
      <c r="FRY21" s="39">
        <f t="shared" ref="FRY21:FUJ21" si="72">SUM(FRY17:FRY19)</f>
        <v>0</v>
      </c>
      <c r="FRZ21" s="39">
        <f t="shared" si="72"/>
        <v>0</v>
      </c>
      <c r="FSA21" s="39">
        <f t="shared" si="72"/>
        <v>0</v>
      </c>
      <c r="FSB21" s="39">
        <f t="shared" si="72"/>
        <v>0</v>
      </c>
      <c r="FSC21" s="39">
        <f t="shared" si="72"/>
        <v>0</v>
      </c>
      <c r="FSD21" s="39">
        <f t="shared" si="72"/>
        <v>0</v>
      </c>
      <c r="FSE21" s="39">
        <f t="shared" si="72"/>
        <v>0</v>
      </c>
      <c r="FSF21" s="39">
        <f t="shared" si="72"/>
        <v>0</v>
      </c>
      <c r="FSG21" s="39">
        <f t="shared" si="72"/>
        <v>0</v>
      </c>
      <c r="FSH21" s="39">
        <f t="shared" si="72"/>
        <v>0</v>
      </c>
      <c r="FSI21" s="39">
        <f t="shared" si="72"/>
        <v>0</v>
      </c>
      <c r="FSJ21" s="39">
        <f t="shared" si="72"/>
        <v>0</v>
      </c>
      <c r="FSK21" s="39">
        <f t="shared" si="72"/>
        <v>0</v>
      </c>
      <c r="FSL21" s="39">
        <f t="shared" si="72"/>
        <v>0</v>
      </c>
      <c r="FSM21" s="39">
        <f t="shared" si="72"/>
        <v>0</v>
      </c>
      <c r="FSN21" s="39">
        <f t="shared" si="72"/>
        <v>0</v>
      </c>
      <c r="FSO21" s="39">
        <f t="shared" si="72"/>
        <v>0</v>
      </c>
      <c r="FSP21" s="39">
        <f t="shared" si="72"/>
        <v>0</v>
      </c>
      <c r="FSQ21" s="39">
        <f t="shared" si="72"/>
        <v>0</v>
      </c>
      <c r="FSR21" s="39">
        <f t="shared" si="72"/>
        <v>0</v>
      </c>
      <c r="FSS21" s="39">
        <f t="shared" si="72"/>
        <v>0</v>
      </c>
      <c r="FST21" s="39">
        <f t="shared" si="72"/>
        <v>0</v>
      </c>
      <c r="FSU21" s="39">
        <f t="shared" si="72"/>
        <v>0</v>
      </c>
      <c r="FSV21" s="39">
        <f t="shared" si="72"/>
        <v>0</v>
      </c>
      <c r="FSW21" s="39">
        <f t="shared" si="72"/>
        <v>0</v>
      </c>
      <c r="FSX21" s="39">
        <f t="shared" si="72"/>
        <v>0</v>
      </c>
      <c r="FSY21" s="39">
        <f t="shared" si="72"/>
        <v>0</v>
      </c>
      <c r="FSZ21" s="39">
        <f t="shared" si="72"/>
        <v>0</v>
      </c>
      <c r="FTA21" s="39">
        <f t="shared" si="72"/>
        <v>0</v>
      </c>
      <c r="FTB21" s="39">
        <f t="shared" si="72"/>
        <v>0</v>
      </c>
      <c r="FTC21" s="39">
        <f t="shared" si="72"/>
        <v>0</v>
      </c>
      <c r="FTD21" s="39">
        <f t="shared" si="72"/>
        <v>0</v>
      </c>
      <c r="FTE21" s="39">
        <f t="shared" si="72"/>
        <v>0</v>
      </c>
      <c r="FTF21" s="39">
        <f t="shared" si="72"/>
        <v>0</v>
      </c>
      <c r="FTG21" s="39">
        <f t="shared" si="72"/>
        <v>0</v>
      </c>
      <c r="FTH21" s="39">
        <f t="shared" si="72"/>
        <v>0</v>
      </c>
      <c r="FTI21" s="39">
        <f t="shared" si="72"/>
        <v>0</v>
      </c>
      <c r="FTJ21" s="39">
        <f t="shared" si="72"/>
        <v>0</v>
      </c>
      <c r="FTK21" s="39">
        <f t="shared" si="72"/>
        <v>0</v>
      </c>
      <c r="FTL21" s="39">
        <f t="shared" si="72"/>
        <v>0</v>
      </c>
      <c r="FTM21" s="39">
        <f t="shared" si="72"/>
        <v>0</v>
      </c>
      <c r="FTN21" s="39">
        <f t="shared" si="72"/>
        <v>0</v>
      </c>
      <c r="FTO21" s="39">
        <f t="shared" si="72"/>
        <v>0</v>
      </c>
      <c r="FTP21" s="39">
        <f t="shared" si="72"/>
        <v>0</v>
      </c>
      <c r="FTQ21" s="39">
        <f t="shared" si="72"/>
        <v>0</v>
      </c>
      <c r="FTR21" s="39">
        <f t="shared" si="72"/>
        <v>0</v>
      </c>
      <c r="FTS21" s="39">
        <f t="shared" si="72"/>
        <v>0</v>
      </c>
      <c r="FTT21" s="39">
        <f t="shared" si="72"/>
        <v>0</v>
      </c>
      <c r="FTU21" s="39">
        <f t="shared" si="72"/>
        <v>0</v>
      </c>
      <c r="FTV21" s="39">
        <f t="shared" si="72"/>
        <v>0</v>
      </c>
      <c r="FTW21" s="39">
        <f t="shared" si="72"/>
        <v>0</v>
      </c>
      <c r="FTX21" s="39">
        <f t="shared" si="72"/>
        <v>0</v>
      </c>
      <c r="FTY21" s="39">
        <f t="shared" si="72"/>
        <v>0</v>
      </c>
      <c r="FTZ21" s="39">
        <f t="shared" si="72"/>
        <v>0</v>
      </c>
      <c r="FUA21" s="39">
        <f t="shared" si="72"/>
        <v>0</v>
      </c>
      <c r="FUB21" s="39">
        <f t="shared" si="72"/>
        <v>0</v>
      </c>
      <c r="FUC21" s="39">
        <f t="shared" si="72"/>
        <v>0</v>
      </c>
      <c r="FUD21" s="39">
        <f t="shared" si="72"/>
        <v>0</v>
      </c>
      <c r="FUE21" s="39">
        <f t="shared" si="72"/>
        <v>0</v>
      </c>
      <c r="FUF21" s="39">
        <f t="shared" si="72"/>
        <v>0</v>
      </c>
      <c r="FUG21" s="39">
        <f t="shared" si="72"/>
        <v>0</v>
      </c>
      <c r="FUH21" s="39">
        <f t="shared" si="72"/>
        <v>0</v>
      </c>
      <c r="FUI21" s="39">
        <f t="shared" si="72"/>
        <v>0</v>
      </c>
      <c r="FUJ21" s="39">
        <f t="shared" si="72"/>
        <v>0</v>
      </c>
      <c r="FUK21" s="39">
        <f t="shared" ref="FUK21:FWV21" si="73">SUM(FUK17:FUK19)</f>
        <v>0</v>
      </c>
      <c r="FUL21" s="39">
        <f t="shared" si="73"/>
        <v>0</v>
      </c>
      <c r="FUM21" s="39">
        <f t="shared" si="73"/>
        <v>0</v>
      </c>
      <c r="FUN21" s="39">
        <f t="shared" si="73"/>
        <v>0</v>
      </c>
      <c r="FUO21" s="39">
        <f t="shared" si="73"/>
        <v>0</v>
      </c>
      <c r="FUP21" s="39">
        <f t="shared" si="73"/>
        <v>0</v>
      </c>
      <c r="FUQ21" s="39">
        <f t="shared" si="73"/>
        <v>0</v>
      </c>
      <c r="FUR21" s="39">
        <f t="shared" si="73"/>
        <v>0</v>
      </c>
      <c r="FUS21" s="39">
        <f t="shared" si="73"/>
        <v>0</v>
      </c>
      <c r="FUT21" s="39">
        <f t="shared" si="73"/>
        <v>0</v>
      </c>
      <c r="FUU21" s="39">
        <f t="shared" si="73"/>
        <v>0</v>
      </c>
      <c r="FUV21" s="39">
        <f t="shared" si="73"/>
        <v>0</v>
      </c>
      <c r="FUW21" s="39">
        <f t="shared" si="73"/>
        <v>0</v>
      </c>
      <c r="FUX21" s="39">
        <f t="shared" si="73"/>
        <v>0</v>
      </c>
      <c r="FUY21" s="39">
        <f t="shared" si="73"/>
        <v>0</v>
      </c>
      <c r="FUZ21" s="39">
        <f t="shared" si="73"/>
        <v>0</v>
      </c>
      <c r="FVA21" s="39">
        <f t="shared" si="73"/>
        <v>0</v>
      </c>
      <c r="FVB21" s="39">
        <f t="shared" si="73"/>
        <v>0</v>
      </c>
      <c r="FVC21" s="39">
        <f t="shared" si="73"/>
        <v>0</v>
      </c>
      <c r="FVD21" s="39">
        <f t="shared" si="73"/>
        <v>0</v>
      </c>
      <c r="FVE21" s="39">
        <f t="shared" si="73"/>
        <v>0</v>
      </c>
      <c r="FVF21" s="39">
        <f t="shared" si="73"/>
        <v>0</v>
      </c>
      <c r="FVG21" s="39">
        <f t="shared" si="73"/>
        <v>0</v>
      </c>
      <c r="FVH21" s="39">
        <f t="shared" si="73"/>
        <v>0</v>
      </c>
      <c r="FVI21" s="39">
        <f t="shared" si="73"/>
        <v>0</v>
      </c>
      <c r="FVJ21" s="39">
        <f t="shared" si="73"/>
        <v>0</v>
      </c>
      <c r="FVK21" s="39">
        <f t="shared" si="73"/>
        <v>0</v>
      </c>
      <c r="FVL21" s="39">
        <f t="shared" si="73"/>
        <v>0</v>
      </c>
      <c r="FVM21" s="39">
        <f t="shared" si="73"/>
        <v>0</v>
      </c>
      <c r="FVN21" s="39">
        <f t="shared" si="73"/>
        <v>0</v>
      </c>
      <c r="FVO21" s="39">
        <f t="shared" si="73"/>
        <v>0</v>
      </c>
      <c r="FVP21" s="39">
        <f t="shared" si="73"/>
        <v>0</v>
      </c>
      <c r="FVQ21" s="39">
        <f t="shared" si="73"/>
        <v>0</v>
      </c>
      <c r="FVR21" s="39">
        <f t="shared" si="73"/>
        <v>0</v>
      </c>
      <c r="FVS21" s="39">
        <f t="shared" si="73"/>
        <v>0</v>
      </c>
      <c r="FVT21" s="39">
        <f t="shared" si="73"/>
        <v>0</v>
      </c>
      <c r="FVU21" s="39">
        <f t="shared" si="73"/>
        <v>0</v>
      </c>
      <c r="FVV21" s="39">
        <f t="shared" si="73"/>
        <v>0</v>
      </c>
      <c r="FVW21" s="39">
        <f t="shared" si="73"/>
        <v>0</v>
      </c>
      <c r="FVX21" s="39">
        <f t="shared" si="73"/>
        <v>0</v>
      </c>
      <c r="FVY21" s="39">
        <f t="shared" si="73"/>
        <v>0</v>
      </c>
      <c r="FVZ21" s="39">
        <f t="shared" si="73"/>
        <v>0</v>
      </c>
      <c r="FWA21" s="39">
        <f t="shared" si="73"/>
        <v>0</v>
      </c>
      <c r="FWB21" s="39">
        <f t="shared" si="73"/>
        <v>0</v>
      </c>
      <c r="FWC21" s="39">
        <f t="shared" si="73"/>
        <v>0</v>
      </c>
      <c r="FWD21" s="39">
        <f t="shared" si="73"/>
        <v>0</v>
      </c>
      <c r="FWE21" s="39">
        <f t="shared" si="73"/>
        <v>0</v>
      </c>
      <c r="FWF21" s="39">
        <f t="shared" si="73"/>
        <v>0</v>
      </c>
      <c r="FWG21" s="39">
        <f t="shared" si="73"/>
        <v>0</v>
      </c>
      <c r="FWH21" s="39">
        <f t="shared" si="73"/>
        <v>0</v>
      </c>
      <c r="FWI21" s="39">
        <f t="shared" si="73"/>
        <v>0</v>
      </c>
      <c r="FWJ21" s="39">
        <f t="shared" si="73"/>
        <v>0</v>
      </c>
      <c r="FWK21" s="39">
        <f t="shared" si="73"/>
        <v>0</v>
      </c>
      <c r="FWL21" s="39">
        <f t="shared" si="73"/>
        <v>0</v>
      </c>
      <c r="FWM21" s="39">
        <f t="shared" si="73"/>
        <v>0</v>
      </c>
      <c r="FWN21" s="39">
        <f t="shared" si="73"/>
        <v>0</v>
      </c>
      <c r="FWO21" s="39">
        <f t="shared" si="73"/>
        <v>0</v>
      </c>
      <c r="FWP21" s="39">
        <f t="shared" si="73"/>
        <v>0</v>
      </c>
      <c r="FWQ21" s="39">
        <f t="shared" si="73"/>
        <v>0</v>
      </c>
      <c r="FWR21" s="39">
        <f t="shared" si="73"/>
        <v>0</v>
      </c>
      <c r="FWS21" s="39">
        <f t="shared" si="73"/>
        <v>0</v>
      </c>
      <c r="FWT21" s="39">
        <f t="shared" si="73"/>
        <v>0</v>
      </c>
      <c r="FWU21" s="39">
        <f t="shared" si="73"/>
        <v>0</v>
      </c>
      <c r="FWV21" s="39">
        <f t="shared" si="73"/>
        <v>0</v>
      </c>
      <c r="FWW21" s="39">
        <f t="shared" ref="FWW21:FZH21" si="74">SUM(FWW17:FWW19)</f>
        <v>0</v>
      </c>
      <c r="FWX21" s="39">
        <f t="shared" si="74"/>
        <v>0</v>
      </c>
      <c r="FWY21" s="39">
        <f t="shared" si="74"/>
        <v>0</v>
      </c>
      <c r="FWZ21" s="39">
        <f t="shared" si="74"/>
        <v>0</v>
      </c>
      <c r="FXA21" s="39">
        <f t="shared" si="74"/>
        <v>0</v>
      </c>
      <c r="FXB21" s="39">
        <f t="shared" si="74"/>
        <v>0</v>
      </c>
      <c r="FXC21" s="39">
        <f t="shared" si="74"/>
        <v>0</v>
      </c>
      <c r="FXD21" s="39">
        <f t="shared" si="74"/>
        <v>0</v>
      </c>
      <c r="FXE21" s="39">
        <f t="shared" si="74"/>
        <v>0</v>
      </c>
      <c r="FXF21" s="39">
        <f t="shared" si="74"/>
        <v>0</v>
      </c>
      <c r="FXG21" s="39">
        <f t="shared" si="74"/>
        <v>0</v>
      </c>
      <c r="FXH21" s="39">
        <f t="shared" si="74"/>
        <v>0</v>
      </c>
      <c r="FXI21" s="39">
        <f t="shared" si="74"/>
        <v>0</v>
      </c>
      <c r="FXJ21" s="39">
        <f t="shared" si="74"/>
        <v>0</v>
      </c>
      <c r="FXK21" s="39">
        <f t="shared" si="74"/>
        <v>0</v>
      </c>
      <c r="FXL21" s="39">
        <f t="shared" si="74"/>
        <v>0</v>
      </c>
      <c r="FXM21" s="39">
        <f t="shared" si="74"/>
        <v>0</v>
      </c>
      <c r="FXN21" s="39">
        <f t="shared" si="74"/>
        <v>0</v>
      </c>
      <c r="FXO21" s="39">
        <f t="shared" si="74"/>
        <v>0</v>
      </c>
      <c r="FXP21" s="39">
        <f t="shared" si="74"/>
        <v>0</v>
      </c>
      <c r="FXQ21" s="39">
        <f t="shared" si="74"/>
        <v>0</v>
      </c>
      <c r="FXR21" s="39">
        <f t="shared" si="74"/>
        <v>0</v>
      </c>
      <c r="FXS21" s="39">
        <f t="shared" si="74"/>
        <v>0</v>
      </c>
      <c r="FXT21" s="39">
        <f t="shared" si="74"/>
        <v>0</v>
      </c>
      <c r="FXU21" s="39">
        <f t="shared" si="74"/>
        <v>0</v>
      </c>
      <c r="FXV21" s="39">
        <f t="shared" si="74"/>
        <v>0</v>
      </c>
      <c r="FXW21" s="39">
        <f t="shared" si="74"/>
        <v>0</v>
      </c>
      <c r="FXX21" s="39">
        <f t="shared" si="74"/>
        <v>0</v>
      </c>
      <c r="FXY21" s="39">
        <f t="shared" si="74"/>
        <v>0</v>
      </c>
      <c r="FXZ21" s="39">
        <f t="shared" si="74"/>
        <v>0</v>
      </c>
      <c r="FYA21" s="39">
        <f t="shared" si="74"/>
        <v>0</v>
      </c>
      <c r="FYB21" s="39">
        <f t="shared" si="74"/>
        <v>0</v>
      </c>
      <c r="FYC21" s="39">
        <f t="shared" si="74"/>
        <v>0</v>
      </c>
      <c r="FYD21" s="39">
        <f t="shared" si="74"/>
        <v>0</v>
      </c>
      <c r="FYE21" s="39">
        <f t="shared" si="74"/>
        <v>0</v>
      </c>
      <c r="FYF21" s="39">
        <f t="shared" si="74"/>
        <v>0</v>
      </c>
      <c r="FYG21" s="39">
        <f t="shared" si="74"/>
        <v>0</v>
      </c>
      <c r="FYH21" s="39">
        <f t="shared" si="74"/>
        <v>0</v>
      </c>
      <c r="FYI21" s="39">
        <f t="shared" si="74"/>
        <v>0</v>
      </c>
      <c r="FYJ21" s="39">
        <f t="shared" si="74"/>
        <v>0</v>
      </c>
      <c r="FYK21" s="39">
        <f t="shared" si="74"/>
        <v>0</v>
      </c>
      <c r="FYL21" s="39">
        <f t="shared" si="74"/>
        <v>0</v>
      </c>
      <c r="FYM21" s="39">
        <f t="shared" si="74"/>
        <v>0</v>
      </c>
      <c r="FYN21" s="39">
        <f t="shared" si="74"/>
        <v>0</v>
      </c>
      <c r="FYO21" s="39">
        <f t="shared" si="74"/>
        <v>0</v>
      </c>
      <c r="FYP21" s="39">
        <f t="shared" si="74"/>
        <v>0</v>
      </c>
      <c r="FYQ21" s="39">
        <f t="shared" si="74"/>
        <v>0</v>
      </c>
      <c r="FYR21" s="39">
        <f t="shared" si="74"/>
        <v>0</v>
      </c>
      <c r="FYS21" s="39">
        <f t="shared" si="74"/>
        <v>0</v>
      </c>
      <c r="FYT21" s="39">
        <f t="shared" si="74"/>
        <v>0</v>
      </c>
      <c r="FYU21" s="39">
        <f t="shared" si="74"/>
        <v>0</v>
      </c>
      <c r="FYV21" s="39">
        <f t="shared" si="74"/>
        <v>0</v>
      </c>
      <c r="FYW21" s="39">
        <f t="shared" si="74"/>
        <v>0</v>
      </c>
      <c r="FYX21" s="39">
        <f t="shared" si="74"/>
        <v>0</v>
      </c>
      <c r="FYY21" s="39">
        <f t="shared" si="74"/>
        <v>0</v>
      </c>
      <c r="FYZ21" s="39">
        <f t="shared" si="74"/>
        <v>0</v>
      </c>
      <c r="FZA21" s="39">
        <f t="shared" si="74"/>
        <v>0</v>
      </c>
      <c r="FZB21" s="39">
        <f t="shared" si="74"/>
        <v>0</v>
      </c>
      <c r="FZC21" s="39">
        <f t="shared" si="74"/>
        <v>0</v>
      </c>
      <c r="FZD21" s="39">
        <f t="shared" si="74"/>
        <v>0</v>
      </c>
      <c r="FZE21" s="39">
        <f t="shared" si="74"/>
        <v>0</v>
      </c>
      <c r="FZF21" s="39">
        <f t="shared" si="74"/>
        <v>0</v>
      </c>
      <c r="FZG21" s="39">
        <f t="shared" si="74"/>
        <v>0</v>
      </c>
      <c r="FZH21" s="39">
        <f t="shared" si="74"/>
        <v>0</v>
      </c>
      <c r="FZI21" s="39">
        <f t="shared" ref="FZI21:GBT21" si="75">SUM(FZI17:FZI19)</f>
        <v>0</v>
      </c>
      <c r="FZJ21" s="39">
        <f t="shared" si="75"/>
        <v>0</v>
      </c>
      <c r="FZK21" s="39">
        <f t="shared" si="75"/>
        <v>0</v>
      </c>
      <c r="FZL21" s="39">
        <f t="shared" si="75"/>
        <v>0</v>
      </c>
      <c r="FZM21" s="39">
        <f t="shared" si="75"/>
        <v>0</v>
      </c>
      <c r="FZN21" s="39">
        <f t="shared" si="75"/>
        <v>0</v>
      </c>
      <c r="FZO21" s="39">
        <f t="shared" si="75"/>
        <v>0</v>
      </c>
      <c r="FZP21" s="39">
        <f t="shared" si="75"/>
        <v>0</v>
      </c>
      <c r="FZQ21" s="39">
        <f t="shared" si="75"/>
        <v>0</v>
      </c>
      <c r="FZR21" s="39">
        <f t="shared" si="75"/>
        <v>0</v>
      </c>
      <c r="FZS21" s="39">
        <f t="shared" si="75"/>
        <v>0</v>
      </c>
      <c r="FZT21" s="39">
        <f t="shared" si="75"/>
        <v>0</v>
      </c>
      <c r="FZU21" s="39">
        <f t="shared" si="75"/>
        <v>0</v>
      </c>
      <c r="FZV21" s="39">
        <f t="shared" si="75"/>
        <v>0</v>
      </c>
      <c r="FZW21" s="39">
        <f t="shared" si="75"/>
        <v>0</v>
      </c>
      <c r="FZX21" s="39">
        <f t="shared" si="75"/>
        <v>0</v>
      </c>
      <c r="FZY21" s="39">
        <f t="shared" si="75"/>
        <v>0</v>
      </c>
      <c r="FZZ21" s="39">
        <f t="shared" si="75"/>
        <v>0</v>
      </c>
      <c r="GAA21" s="39">
        <f t="shared" si="75"/>
        <v>0</v>
      </c>
      <c r="GAB21" s="39">
        <f t="shared" si="75"/>
        <v>0</v>
      </c>
      <c r="GAC21" s="39">
        <f t="shared" si="75"/>
        <v>0</v>
      </c>
      <c r="GAD21" s="39">
        <f t="shared" si="75"/>
        <v>0</v>
      </c>
      <c r="GAE21" s="39">
        <f t="shared" si="75"/>
        <v>0</v>
      </c>
      <c r="GAF21" s="39">
        <f t="shared" si="75"/>
        <v>0</v>
      </c>
      <c r="GAG21" s="39">
        <f t="shared" si="75"/>
        <v>0</v>
      </c>
      <c r="GAH21" s="39">
        <f t="shared" si="75"/>
        <v>0</v>
      </c>
      <c r="GAI21" s="39">
        <f t="shared" si="75"/>
        <v>0</v>
      </c>
      <c r="GAJ21" s="39">
        <f t="shared" si="75"/>
        <v>0</v>
      </c>
      <c r="GAK21" s="39">
        <f t="shared" si="75"/>
        <v>0</v>
      </c>
      <c r="GAL21" s="39">
        <f t="shared" si="75"/>
        <v>0</v>
      </c>
      <c r="GAM21" s="39">
        <f t="shared" si="75"/>
        <v>0</v>
      </c>
      <c r="GAN21" s="39">
        <f t="shared" si="75"/>
        <v>0</v>
      </c>
      <c r="GAO21" s="39">
        <f t="shared" si="75"/>
        <v>0</v>
      </c>
      <c r="GAP21" s="39">
        <f t="shared" si="75"/>
        <v>0</v>
      </c>
      <c r="GAQ21" s="39">
        <f t="shared" si="75"/>
        <v>0</v>
      </c>
      <c r="GAR21" s="39">
        <f t="shared" si="75"/>
        <v>0</v>
      </c>
      <c r="GAS21" s="39">
        <f t="shared" si="75"/>
        <v>0</v>
      </c>
      <c r="GAT21" s="39">
        <f t="shared" si="75"/>
        <v>0</v>
      </c>
      <c r="GAU21" s="39">
        <f t="shared" si="75"/>
        <v>0</v>
      </c>
      <c r="GAV21" s="39">
        <f t="shared" si="75"/>
        <v>0</v>
      </c>
      <c r="GAW21" s="39">
        <f t="shared" si="75"/>
        <v>0</v>
      </c>
      <c r="GAX21" s="39">
        <f t="shared" si="75"/>
        <v>0</v>
      </c>
      <c r="GAY21" s="39">
        <f t="shared" si="75"/>
        <v>0</v>
      </c>
      <c r="GAZ21" s="39">
        <f t="shared" si="75"/>
        <v>0</v>
      </c>
      <c r="GBA21" s="39">
        <f t="shared" si="75"/>
        <v>0</v>
      </c>
      <c r="GBB21" s="39">
        <f t="shared" si="75"/>
        <v>0</v>
      </c>
      <c r="GBC21" s="39">
        <f t="shared" si="75"/>
        <v>0</v>
      </c>
      <c r="GBD21" s="39">
        <f t="shared" si="75"/>
        <v>0</v>
      </c>
      <c r="GBE21" s="39">
        <f t="shared" si="75"/>
        <v>0</v>
      </c>
      <c r="GBF21" s="39">
        <f t="shared" si="75"/>
        <v>0</v>
      </c>
      <c r="GBG21" s="39">
        <f t="shared" si="75"/>
        <v>0</v>
      </c>
      <c r="GBH21" s="39">
        <f t="shared" si="75"/>
        <v>0</v>
      </c>
      <c r="GBI21" s="39">
        <f t="shared" si="75"/>
        <v>0</v>
      </c>
      <c r="GBJ21" s="39">
        <f t="shared" si="75"/>
        <v>0</v>
      </c>
      <c r="GBK21" s="39">
        <f t="shared" si="75"/>
        <v>0</v>
      </c>
      <c r="GBL21" s="39">
        <f t="shared" si="75"/>
        <v>0</v>
      </c>
      <c r="GBM21" s="39">
        <f t="shared" si="75"/>
        <v>0</v>
      </c>
      <c r="GBN21" s="39">
        <f t="shared" si="75"/>
        <v>0</v>
      </c>
      <c r="GBO21" s="39">
        <f t="shared" si="75"/>
        <v>0</v>
      </c>
      <c r="GBP21" s="39">
        <f t="shared" si="75"/>
        <v>0</v>
      </c>
      <c r="GBQ21" s="39">
        <f t="shared" si="75"/>
        <v>0</v>
      </c>
      <c r="GBR21" s="39">
        <f t="shared" si="75"/>
        <v>0</v>
      </c>
      <c r="GBS21" s="39">
        <f t="shared" si="75"/>
        <v>0</v>
      </c>
      <c r="GBT21" s="39">
        <f t="shared" si="75"/>
        <v>0</v>
      </c>
      <c r="GBU21" s="39">
        <f t="shared" ref="GBU21:GEF21" si="76">SUM(GBU17:GBU19)</f>
        <v>0</v>
      </c>
      <c r="GBV21" s="39">
        <f t="shared" si="76"/>
        <v>0</v>
      </c>
      <c r="GBW21" s="39">
        <f t="shared" si="76"/>
        <v>0</v>
      </c>
      <c r="GBX21" s="39">
        <f t="shared" si="76"/>
        <v>0</v>
      </c>
      <c r="GBY21" s="39">
        <f t="shared" si="76"/>
        <v>0</v>
      </c>
      <c r="GBZ21" s="39">
        <f t="shared" si="76"/>
        <v>0</v>
      </c>
      <c r="GCA21" s="39">
        <f t="shared" si="76"/>
        <v>0</v>
      </c>
      <c r="GCB21" s="39">
        <f t="shared" si="76"/>
        <v>0</v>
      </c>
      <c r="GCC21" s="39">
        <f t="shared" si="76"/>
        <v>0</v>
      </c>
      <c r="GCD21" s="39">
        <f t="shared" si="76"/>
        <v>0</v>
      </c>
      <c r="GCE21" s="39">
        <f t="shared" si="76"/>
        <v>0</v>
      </c>
      <c r="GCF21" s="39">
        <f t="shared" si="76"/>
        <v>0</v>
      </c>
      <c r="GCG21" s="39">
        <f t="shared" si="76"/>
        <v>0</v>
      </c>
      <c r="GCH21" s="39">
        <f t="shared" si="76"/>
        <v>0</v>
      </c>
      <c r="GCI21" s="39">
        <f t="shared" si="76"/>
        <v>0</v>
      </c>
      <c r="GCJ21" s="39">
        <f t="shared" si="76"/>
        <v>0</v>
      </c>
      <c r="GCK21" s="39">
        <f t="shared" si="76"/>
        <v>0</v>
      </c>
      <c r="GCL21" s="39">
        <f t="shared" si="76"/>
        <v>0</v>
      </c>
      <c r="GCM21" s="39">
        <f t="shared" si="76"/>
        <v>0</v>
      </c>
      <c r="GCN21" s="39">
        <f t="shared" si="76"/>
        <v>0</v>
      </c>
      <c r="GCO21" s="39">
        <f t="shared" si="76"/>
        <v>0</v>
      </c>
      <c r="GCP21" s="39">
        <f t="shared" si="76"/>
        <v>0</v>
      </c>
      <c r="GCQ21" s="39">
        <f t="shared" si="76"/>
        <v>0</v>
      </c>
      <c r="GCR21" s="39">
        <f t="shared" si="76"/>
        <v>0</v>
      </c>
      <c r="GCS21" s="39">
        <f t="shared" si="76"/>
        <v>0</v>
      </c>
      <c r="GCT21" s="39">
        <f t="shared" si="76"/>
        <v>0</v>
      </c>
      <c r="GCU21" s="39">
        <f t="shared" si="76"/>
        <v>0</v>
      </c>
      <c r="GCV21" s="39">
        <f t="shared" si="76"/>
        <v>0</v>
      </c>
      <c r="GCW21" s="39">
        <f t="shared" si="76"/>
        <v>0</v>
      </c>
      <c r="GCX21" s="39">
        <f t="shared" si="76"/>
        <v>0</v>
      </c>
      <c r="GCY21" s="39">
        <f t="shared" si="76"/>
        <v>0</v>
      </c>
      <c r="GCZ21" s="39">
        <f t="shared" si="76"/>
        <v>0</v>
      </c>
      <c r="GDA21" s="39">
        <f t="shared" si="76"/>
        <v>0</v>
      </c>
      <c r="GDB21" s="39">
        <f t="shared" si="76"/>
        <v>0</v>
      </c>
      <c r="GDC21" s="39">
        <f t="shared" si="76"/>
        <v>0</v>
      </c>
      <c r="GDD21" s="39">
        <f t="shared" si="76"/>
        <v>0</v>
      </c>
      <c r="GDE21" s="39">
        <f t="shared" si="76"/>
        <v>0</v>
      </c>
      <c r="GDF21" s="39">
        <f t="shared" si="76"/>
        <v>0</v>
      </c>
      <c r="GDG21" s="39">
        <f t="shared" si="76"/>
        <v>0</v>
      </c>
      <c r="GDH21" s="39">
        <f t="shared" si="76"/>
        <v>0</v>
      </c>
      <c r="GDI21" s="39">
        <f t="shared" si="76"/>
        <v>0</v>
      </c>
      <c r="GDJ21" s="39">
        <f t="shared" si="76"/>
        <v>0</v>
      </c>
      <c r="GDK21" s="39">
        <f t="shared" si="76"/>
        <v>0</v>
      </c>
      <c r="GDL21" s="39">
        <f t="shared" si="76"/>
        <v>0</v>
      </c>
      <c r="GDM21" s="39">
        <f t="shared" si="76"/>
        <v>0</v>
      </c>
      <c r="GDN21" s="39">
        <f t="shared" si="76"/>
        <v>0</v>
      </c>
      <c r="GDO21" s="39">
        <f t="shared" si="76"/>
        <v>0</v>
      </c>
      <c r="GDP21" s="39">
        <f t="shared" si="76"/>
        <v>0</v>
      </c>
      <c r="GDQ21" s="39">
        <f t="shared" si="76"/>
        <v>0</v>
      </c>
      <c r="GDR21" s="39">
        <f t="shared" si="76"/>
        <v>0</v>
      </c>
      <c r="GDS21" s="39">
        <f t="shared" si="76"/>
        <v>0</v>
      </c>
      <c r="GDT21" s="39">
        <f t="shared" si="76"/>
        <v>0</v>
      </c>
      <c r="GDU21" s="39">
        <f t="shared" si="76"/>
        <v>0</v>
      </c>
      <c r="GDV21" s="39">
        <f t="shared" si="76"/>
        <v>0</v>
      </c>
      <c r="GDW21" s="39">
        <f t="shared" si="76"/>
        <v>0</v>
      </c>
      <c r="GDX21" s="39">
        <f t="shared" si="76"/>
        <v>0</v>
      </c>
      <c r="GDY21" s="39">
        <f t="shared" si="76"/>
        <v>0</v>
      </c>
      <c r="GDZ21" s="39">
        <f t="shared" si="76"/>
        <v>0</v>
      </c>
      <c r="GEA21" s="39">
        <f t="shared" si="76"/>
        <v>0</v>
      </c>
      <c r="GEB21" s="39">
        <f t="shared" si="76"/>
        <v>0</v>
      </c>
      <c r="GEC21" s="39">
        <f t="shared" si="76"/>
        <v>0</v>
      </c>
      <c r="GED21" s="39">
        <f t="shared" si="76"/>
        <v>0</v>
      </c>
      <c r="GEE21" s="39">
        <f t="shared" si="76"/>
        <v>0</v>
      </c>
      <c r="GEF21" s="39">
        <f t="shared" si="76"/>
        <v>0</v>
      </c>
      <c r="GEG21" s="39">
        <f t="shared" ref="GEG21:GGR21" si="77">SUM(GEG17:GEG19)</f>
        <v>0</v>
      </c>
      <c r="GEH21" s="39">
        <f t="shared" si="77"/>
        <v>0</v>
      </c>
      <c r="GEI21" s="39">
        <f t="shared" si="77"/>
        <v>0</v>
      </c>
      <c r="GEJ21" s="39">
        <f t="shared" si="77"/>
        <v>0</v>
      </c>
      <c r="GEK21" s="39">
        <f t="shared" si="77"/>
        <v>0</v>
      </c>
      <c r="GEL21" s="39">
        <f t="shared" si="77"/>
        <v>0</v>
      </c>
      <c r="GEM21" s="39">
        <f t="shared" si="77"/>
        <v>0</v>
      </c>
      <c r="GEN21" s="39">
        <f t="shared" si="77"/>
        <v>0</v>
      </c>
      <c r="GEO21" s="39">
        <f t="shared" si="77"/>
        <v>0</v>
      </c>
      <c r="GEP21" s="39">
        <f t="shared" si="77"/>
        <v>0</v>
      </c>
      <c r="GEQ21" s="39">
        <f t="shared" si="77"/>
        <v>0</v>
      </c>
      <c r="GER21" s="39">
        <f t="shared" si="77"/>
        <v>0</v>
      </c>
      <c r="GES21" s="39">
        <f t="shared" si="77"/>
        <v>0</v>
      </c>
      <c r="GET21" s="39">
        <f t="shared" si="77"/>
        <v>0</v>
      </c>
      <c r="GEU21" s="39">
        <f t="shared" si="77"/>
        <v>0</v>
      </c>
      <c r="GEV21" s="39">
        <f t="shared" si="77"/>
        <v>0</v>
      </c>
      <c r="GEW21" s="39">
        <f t="shared" si="77"/>
        <v>0</v>
      </c>
      <c r="GEX21" s="39">
        <f t="shared" si="77"/>
        <v>0</v>
      </c>
      <c r="GEY21" s="39">
        <f t="shared" si="77"/>
        <v>0</v>
      </c>
      <c r="GEZ21" s="39">
        <f t="shared" si="77"/>
        <v>0</v>
      </c>
      <c r="GFA21" s="39">
        <f t="shared" si="77"/>
        <v>0</v>
      </c>
      <c r="GFB21" s="39">
        <f t="shared" si="77"/>
        <v>0</v>
      </c>
      <c r="GFC21" s="39">
        <f t="shared" si="77"/>
        <v>0</v>
      </c>
      <c r="GFD21" s="39">
        <f t="shared" si="77"/>
        <v>0</v>
      </c>
      <c r="GFE21" s="39">
        <f t="shared" si="77"/>
        <v>0</v>
      </c>
      <c r="GFF21" s="39">
        <f t="shared" si="77"/>
        <v>0</v>
      </c>
      <c r="GFG21" s="39">
        <f t="shared" si="77"/>
        <v>0</v>
      </c>
      <c r="GFH21" s="39">
        <f t="shared" si="77"/>
        <v>0</v>
      </c>
      <c r="GFI21" s="39">
        <f t="shared" si="77"/>
        <v>0</v>
      </c>
      <c r="GFJ21" s="39">
        <f t="shared" si="77"/>
        <v>0</v>
      </c>
      <c r="GFK21" s="39">
        <f t="shared" si="77"/>
        <v>0</v>
      </c>
      <c r="GFL21" s="39">
        <f t="shared" si="77"/>
        <v>0</v>
      </c>
      <c r="GFM21" s="39">
        <f t="shared" si="77"/>
        <v>0</v>
      </c>
      <c r="GFN21" s="39">
        <f t="shared" si="77"/>
        <v>0</v>
      </c>
      <c r="GFO21" s="39">
        <f t="shared" si="77"/>
        <v>0</v>
      </c>
      <c r="GFP21" s="39">
        <f t="shared" si="77"/>
        <v>0</v>
      </c>
      <c r="GFQ21" s="39">
        <f t="shared" si="77"/>
        <v>0</v>
      </c>
      <c r="GFR21" s="39">
        <f t="shared" si="77"/>
        <v>0</v>
      </c>
      <c r="GFS21" s="39">
        <f t="shared" si="77"/>
        <v>0</v>
      </c>
      <c r="GFT21" s="39">
        <f t="shared" si="77"/>
        <v>0</v>
      </c>
      <c r="GFU21" s="39">
        <f t="shared" si="77"/>
        <v>0</v>
      </c>
      <c r="GFV21" s="39">
        <f t="shared" si="77"/>
        <v>0</v>
      </c>
      <c r="GFW21" s="39">
        <f t="shared" si="77"/>
        <v>0</v>
      </c>
      <c r="GFX21" s="39">
        <f t="shared" si="77"/>
        <v>0</v>
      </c>
      <c r="GFY21" s="39">
        <f t="shared" si="77"/>
        <v>0</v>
      </c>
      <c r="GFZ21" s="39">
        <f t="shared" si="77"/>
        <v>0</v>
      </c>
      <c r="GGA21" s="39">
        <f t="shared" si="77"/>
        <v>0</v>
      </c>
      <c r="GGB21" s="39">
        <f t="shared" si="77"/>
        <v>0</v>
      </c>
      <c r="GGC21" s="39">
        <f t="shared" si="77"/>
        <v>0</v>
      </c>
      <c r="GGD21" s="39">
        <f t="shared" si="77"/>
        <v>0</v>
      </c>
      <c r="GGE21" s="39">
        <f t="shared" si="77"/>
        <v>0</v>
      </c>
      <c r="GGF21" s="39">
        <f t="shared" si="77"/>
        <v>0</v>
      </c>
      <c r="GGG21" s="39">
        <f t="shared" si="77"/>
        <v>0</v>
      </c>
      <c r="GGH21" s="39">
        <f t="shared" si="77"/>
        <v>0</v>
      </c>
      <c r="GGI21" s="39">
        <f t="shared" si="77"/>
        <v>0</v>
      </c>
      <c r="GGJ21" s="39">
        <f t="shared" si="77"/>
        <v>0</v>
      </c>
      <c r="GGK21" s="39">
        <f t="shared" si="77"/>
        <v>0</v>
      </c>
      <c r="GGL21" s="39">
        <f t="shared" si="77"/>
        <v>0</v>
      </c>
      <c r="GGM21" s="39">
        <f t="shared" si="77"/>
        <v>0</v>
      </c>
      <c r="GGN21" s="39">
        <f t="shared" si="77"/>
        <v>0</v>
      </c>
      <c r="GGO21" s="39">
        <f t="shared" si="77"/>
        <v>0</v>
      </c>
      <c r="GGP21" s="39">
        <f t="shared" si="77"/>
        <v>0</v>
      </c>
      <c r="GGQ21" s="39">
        <f t="shared" si="77"/>
        <v>0</v>
      </c>
      <c r="GGR21" s="39">
        <f t="shared" si="77"/>
        <v>0</v>
      </c>
      <c r="GGS21" s="39">
        <f t="shared" ref="GGS21:GJD21" si="78">SUM(GGS17:GGS19)</f>
        <v>0</v>
      </c>
      <c r="GGT21" s="39">
        <f t="shared" si="78"/>
        <v>0</v>
      </c>
      <c r="GGU21" s="39">
        <f t="shared" si="78"/>
        <v>0</v>
      </c>
      <c r="GGV21" s="39">
        <f t="shared" si="78"/>
        <v>0</v>
      </c>
      <c r="GGW21" s="39">
        <f t="shared" si="78"/>
        <v>0</v>
      </c>
      <c r="GGX21" s="39">
        <f t="shared" si="78"/>
        <v>0</v>
      </c>
      <c r="GGY21" s="39">
        <f t="shared" si="78"/>
        <v>0</v>
      </c>
      <c r="GGZ21" s="39">
        <f t="shared" si="78"/>
        <v>0</v>
      </c>
      <c r="GHA21" s="39">
        <f t="shared" si="78"/>
        <v>0</v>
      </c>
      <c r="GHB21" s="39">
        <f t="shared" si="78"/>
        <v>0</v>
      </c>
      <c r="GHC21" s="39">
        <f t="shared" si="78"/>
        <v>0</v>
      </c>
      <c r="GHD21" s="39">
        <f t="shared" si="78"/>
        <v>0</v>
      </c>
      <c r="GHE21" s="39">
        <f t="shared" si="78"/>
        <v>0</v>
      </c>
      <c r="GHF21" s="39">
        <f t="shared" si="78"/>
        <v>0</v>
      </c>
      <c r="GHG21" s="39">
        <f t="shared" si="78"/>
        <v>0</v>
      </c>
      <c r="GHH21" s="39">
        <f t="shared" si="78"/>
        <v>0</v>
      </c>
      <c r="GHI21" s="39">
        <f t="shared" si="78"/>
        <v>0</v>
      </c>
      <c r="GHJ21" s="39">
        <f t="shared" si="78"/>
        <v>0</v>
      </c>
      <c r="GHK21" s="39">
        <f t="shared" si="78"/>
        <v>0</v>
      </c>
      <c r="GHL21" s="39">
        <f t="shared" si="78"/>
        <v>0</v>
      </c>
      <c r="GHM21" s="39">
        <f t="shared" si="78"/>
        <v>0</v>
      </c>
      <c r="GHN21" s="39">
        <f t="shared" si="78"/>
        <v>0</v>
      </c>
      <c r="GHO21" s="39">
        <f t="shared" si="78"/>
        <v>0</v>
      </c>
      <c r="GHP21" s="39">
        <f t="shared" si="78"/>
        <v>0</v>
      </c>
      <c r="GHQ21" s="39">
        <f t="shared" si="78"/>
        <v>0</v>
      </c>
      <c r="GHR21" s="39">
        <f t="shared" si="78"/>
        <v>0</v>
      </c>
      <c r="GHS21" s="39">
        <f t="shared" si="78"/>
        <v>0</v>
      </c>
      <c r="GHT21" s="39">
        <f t="shared" si="78"/>
        <v>0</v>
      </c>
      <c r="GHU21" s="39">
        <f t="shared" si="78"/>
        <v>0</v>
      </c>
      <c r="GHV21" s="39">
        <f t="shared" si="78"/>
        <v>0</v>
      </c>
      <c r="GHW21" s="39">
        <f t="shared" si="78"/>
        <v>0</v>
      </c>
      <c r="GHX21" s="39">
        <f t="shared" si="78"/>
        <v>0</v>
      </c>
      <c r="GHY21" s="39">
        <f t="shared" si="78"/>
        <v>0</v>
      </c>
      <c r="GHZ21" s="39">
        <f t="shared" si="78"/>
        <v>0</v>
      </c>
      <c r="GIA21" s="39">
        <f t="shared" si="78"/>
        <v>0</v>
      </c>
      <c r="GIB21" s="39">
        <f t="shared" si="78"/>
        <v>0</v>
      </c>
      <c r="GIC21" s="39">
        <f t="shared" si="78"/>
        <v>0</v>
      </c>
      <c r="GID21" s="39">
        <f t="shared" si="78"/>
        <v>0</v>
      </c>
      <c r="GIE21" s="39">
        <f t="shared" si="78"/>
        <v>0</v>
      </c>
      <c r="GIF21" s="39">
        <f t="shared" si="78"/>
        <v>0</v>
      </c>
      <c r="GIG21" s="39">
        <f t="shared" si="78"/>
        <v>0</v>
      </c>
      <c r="GIH21" s="39">
        <f t="shared" si="78"/>
        <v>0</v>
      </c>
      <c r="GII21" s="39">
        <f t="shared" si="78"/>
        <v>0</v>
      </c>
      <c r="GIJ21" s="39">
        <f t="shared" si="78"/>
        <v>0</v>
      </c>
      <c r="GIK21" s="39">
        <f t="shared" si="78"/>
        <v>0</v>
      </c>
      <c r="GIL21" s="39">
        <f t="shared" si="78"/>
        <v>0</v>
      </c>
      <c r="GIM21" s="39">
        <f t="shared" si="78"/>
        <v>0</v>
      </c>
      <c r="GIN21" s="39">
        <f t="shared" si="78"/>
        <v>0</v>
      </c>
      <c r="GIO21" s="39">
        <f t="shared" si="78"/>
        <v>0</v>
      </c>
      <c r="GIP21" s="39">
        <f t="shared" si="78"/>
        <v>0</v>
      </c>
      <c r="GIQ21" s="39">
        <f t="shared" si="78"/>
        <v>0</v>
      </c>
      <c r="GIR21" s="39">
        <f t="shared" si="78"/>
        <v>0</v>
      </c>
      <c r="GIS21" s="39">
        <f t="shared" si="78"/>
        <v>0</v>
      </c>
      <c r="GIT21" s="39">
        <f t="shared" si="78"/>
        <v>0</v>
      </c>
      <c r="GIU21" s="39">
        <f t="shared" si="78"/>
        <v>0</v>
      </c>
      <c r="GIV21" s="39">
        <f t="shared" si="78"/>
        <v>0</v>
      </c>
      <c r="GIW21" s="39">
        <f t="shared" si="78"/>
        <v>0</v>
      </c>
      <c r="GIX21" s="39">
        <f t="shared" si="78"/>
        <v>0</v>
      </c>
      <c r="GIY21" s="39">
        <f t="shared" si="78"/>
        <v>0</v>
      </c>
      <c r="GIZ21" s="39">
        <f t="shared" si="78"/>
        <v>0</v>
      </c>
      <c r="GJA21" s="39">
        <f t="shared" si="78"/>
        <v>0</v>
      </c>
      <c r="GJB21" s="39">
        <f t="shared" si="78"/>
        <v>0</v>
      </c>
      <c r="GJC21" s="39">
        <f t="shared" si="78"/>
        <v>0</v>
      </c>
      <c r="GJD21" s="39">
        <f t="shared" si="78"/>
        <v>0</v>
      </c>
      <c r="GJE21" s="39">
        <f t="shared" ref="GJE21:GLP21" si="79">SUM(GJE17:GJE19)</f>
        <v>0</v>
      </c>
      <c r="GJF21" s="39">
        <f t="shared" si="79"/>
        <v>0</v>
      </c>
      <c r="GJG21" s="39">
        <f t="shared" si="79"/>
        <v>0</v>
      </c>
      <c r="GJH21" s="39">
        <f t="shared" si="79"/>
        <v>0</v>
      </c>
      <c r="GJI21" s="39">
        <f t="shared" si="79"/>
        <v>0</v>
      </c>
      <c r="GJJ21" s="39">
        <f t="shared" si="79"/>
        <v>0</v>
      </c>
      <c r="GJK21" s="39">
        <f t="shared" si="79"/>
        <v>0</v>
      </c>
      <c r="GJL21" s="39">
        <f t="shared" si="79"/>
        <v>0</v>
      </c>
      <c r="GJM21" s="39">
        <f t="shared" si="79"/>
        <v>0</v>
      </c>
      <c r="GJN21" s="39">
        <f t="shared" si="79"/>
        <v>0</v>
      </c>
      <c r="GJO21" s="39">
        <f t="shared" si="79"/>
        <v>0</v>
      </c>
      <c r="GJP21" s="39">
        <f t="shared" si="79"/>
        <v>0</v>
      </c>
      <c r="GJQ21" s="39">
        <f t="shared" si="79"/>
        <v>0</v>
      </c>
      <c r="GJR21" s="39">
        <f t="shared" si="79"/>
        <v>0</v>
      </c>
      <c r="GJS21" s="39">
        <f t="shared" si="79"/>
        <v>0</v>
      </c>
      <c r="GJT21" s="39">
        <f t="shared" si="79"/>
        <v>0</v>
      </c>
      <c r="GJU21" s="39">
        <f t="shared" si="79"/>
        <v>0</v>
      </c>
      <c r="GJV21" s="39">
        <f t="shared" si="79"/>
        <v>0</v>
      </c>
      <c r="GJW21" s="39">
        <f t="shared" si="79"/>
        <v>0</v>
      </c>
      <c r="GJX21" s="39">
        <f t="shared" si="79"/>
        <v>0</v>
      </c>
      <c r="GJY21" s="39">
        <f t="shared" si="79"/>
        <v>0</v>
      </c>
      <c r="GJZ21" s="39">
        <f t="shared" si="79"/>
        <v>0</v>
      </c>
      <c r="GKA21" s="39">
        <f t="shared" si="79"/>
        <v>0</v>
      </c>
      <c r="GKB21" s="39">
        <f t="shared" si="79"/>
        <v>0</v>
      </c>
      <c r="GKC21" s="39">
        <f t="shared" si="79"/>
        <v>0</v>
      </c>
      <c r="GKD21" s="39">
        <f t="shared" si="79"/>
        <v>0</v>
      </c>
      <c r="GKE21" s="39">
        <f t="shared" si="79"/>
        <v>0</v>
      </c>
      <c r="GKF21" s="39">
        <f t="shared" si="79"/>
        <v>0</v>
      </c>
      <c r="GKG21" s="39">
        <f t="shared" si="79"/>
        <v>0</v>
      </c>
      <c r="GKH21" s="39">
        <f t="shared" si="79"/>
        <v>0</v>
      </c>
      <c r="GKI21" s="39">
        <f t="shared" si="79"/>
        <v>0</v>
      </c>
      <c r="GKJ21" s="39">
        <f t="shared" si="79"/>
        <v>0</v>
      </c>
      <c r="GKK21" s="39">
        <f t="shared" si="79"/>
        <v>0</v>
      </c>
      <c r="GKL21" s="39">
        <f t="shared" si="79"/>
        <v>0</v>
      </c>
      <c r="GKM21" s="39">
        <f t="shared" si="79"/>
        <v>0</v>
      </c>
      <c r="GKN21" s="39">
        <f t="shared" si="79"/>
        <v>0</v>
      </c>
      <c r="GKO21" s="39">
        <f t="shared" si="79"/>
        <v>0</v>
      </c>
      <c r="GKP21" s="39">
        <f t="shared" si="79"/>
        <v>0</v>
      </c>
      <c r="GKQ21" s="39">
        <f t="shared" si="79"/>
        <v>0</v>
      </c>
      <c r="GKR21" s="39">
        <f t="shared" si="79"/>
        <v>0</v>
      </c>
      <c r="GKS21" s="39">
        <f t="shared" si="79"/>
        <v>0</v>
      </c>
      <c r="GKT21" s="39">
        <f t="shared" si="79"/>
        <v>0</v>
      </c>
      <c r="GKU21" s="39">
        <f t="shared" si="79"/>
        <v>0</v>
      </c>
      <c r="GKV21" s="39">
        <f t="shared" si="79"/>
        <v>0</v>
      </c>
      <c r="GKW21" s="39">
        <f t="shared" si="79"/>
        <v>0</v>
      </c>
      <c r="GKX21" s="39">
        <f t="shared" si="79"/>
        <v>0</v>
      </c>
      <c r="GKY21" s="39">
        <f t="shared" si="79"/>
        <v>0</v>
      </c>
      <c r="GKZ21" s="39">
        <f t="shared" si="79"/>
        <v>0</v>
      </c>
      <c r="GLA21" s="39">
        <f t="shared" si="79"/>
        <v>0</v>
      </c>
      <c r="GLB21" s="39">
        <f t="shared" si="79"/>
        <v>0</v>
      </c>
      <c r="GLC21" s="39">
        <f t="shared" si="79"/>
        <v>0</v>
      </c>
      <c r="GLD21" s="39">
        <f t="shared" si="79"/>
        <v>0</v>
      </c>
      <c r="GLE21" s="39">
        <f t="shared" si="79"/>
        <v>0</v>
      </c>
      <c r="GLF21" s="39">
        <f t="shared" si="79"/>
        <v>0</v>
      </c>
      <c r="GLG21" s="39">
        <f t="shared" si="79"/>
        <v>0</v>
      </c>
      <c r="GLH21" s="39">
        <f t="shared" si="79"/>
        <v>0</v>
      </c>
      <c r="GLI21" s="39">
        <f t="shared" si="79"/>
        <v>0</v>
      </c>
      <c r="GLJ21" s="39">
        <f t="shared" si="79"/>
        <v>0</v>
      </c>
      <c r="GLK21" s="39">
        <f t="shared" si="79"/>
        <v>0</v>
      </c>
      <c r="GLL21" s="39">
        <f t="shared" si="79"/>
        <v>0</v>
      </c>
      <c r="GLM21" s="39">
        <f t="shared" si="79"/>
        <v>0</v>
      </c>
      <c r="GLN21" s="39">
        <f t="shared" si="79"/>
        <v>0</v>
      </c>
      <c r="GLO21" s="39">
        <f t="shared" si="79"/>
        <v>0</v>
      </c>
      <c r="GLP21" s="39">
        <f t="shared" si="79"/>
        <v>0</v>
      </c>
      <c r="GLQ21" s="39">
        <f t="shared" ref="GLQ21:GOB21" si="80">SUM(GLQ17:GLQ19)</f>
        <v>0</v>
      </c>
      <c r="GLR21" s="39">
        <f t="shared" si="80"/>
        <v>0</v>
      </c>
      <c r="GLS21" s="39">
        <f t="shared" si="80"/>
        <v>0</v>
      </c>
      <c r="GLT21" s="39">
        <f t="shared" si="80"/>
        <v>0</v>
      </c>
      <c r="GLU21" s="39">
        <f t="shared" si="80"/>
        <v>0</v>
      </c>
      <c r="GLV21" s="39">
        <f t="shared" si="80"/>
        <v>0</v>
      </c>
      <c r="GLW21" s="39">
        <f t="shared" si="80"/>
        <v>0</v>
      </c>
      <c r="GLX21" s="39">
        <f t="shared" si="80"/>
        <v>0</v>
      </c>
      <c r="GLY21" s="39">
        <f t="shared" si="80"/>
        <v>0</v>
      </c>
      <c r="GLZ21" s="39">
        <f t="shared" si="80"/>
        <v>0</v>
      </c>
      <c r="GMA21" s="39">
        <f t="shared" si="80"/>
        <v>0</v>
      </c>
      <c r="GMB21" s="39">
        <f t="shared" si="80"/>
        <v>0</v>
      </c>
      <c r="GMC21" s="39">
        <f t="shared" si="80"/>
        <v>0</v>
      </c>
      <c r="GMD21" s="39">
        <f t="shared" si="80"/>
        <v>0</v>
      </c>
      <c r="GME21" s="39">
        <f t="shared" si="80"/>
        <v>0</v>
      </c>
      <c r="GMF21" s="39">
        <f t="shared" si="80"/>
        <v>0</v>
      </c>
      <c r="GMG21" s="39">
        <f t="shared" si="80"/>
        <v>0</v>
      </c>
      <c r="GMH21" s="39">
        <f t="shared" si="80"/>
        <v>0</v>
      </c>
      <c r="GMI21" s="39">
        <f t="shared" si="80"/>
        <v>0</v>
      </c>
      <c r="GMJ21" s="39">
        <f t="shared" si="80"/>
        <v>0</v>
      </c>
      <c r="GMK21" s="39">
        <f t="shared" si="80"/>
        <v>0</v>
      </c>
      <c r="GML21" s="39">
        <f t="shared" si="80"/>
        <v>0</v>
      </c>
      <c r="GMM21" s="39">
        <f t="shared" si="80"/>
        <v>0</v>
      </c>
      <c r="GMN21" s="39">
        <f t="shared" si="80"/>
        <v>0</v>
      </c>
      <c r="GMO21" s="39">
        <f t="shared" si="80"/>
        <v>0</v>
      </c>
      <c r="GMP21" s="39">
        <f t="shared" si="80"/>
        <v>0</v>
      </c>
      <c r="GMQ21" s="39">
        <f t="shared" si="80"/>
        <v>0</v>
      </c>
      <c r="GMR21" s="39">
        <f t="shared" si="80"/>
        <v>0</v>
      </c>
      <c r="GMS21" s="39">
        <f t="shared" si="80"/>
        <v>0</v>
      </c>
      <c r="GMT21" s="39">
        <f t="shared" si="80"/>
        <v>0</v>
      </c>
      <c r="GMU21" s="39">
        <f t="shared" si="80"/>
        <v>0</v>
      </c>
      <c r="GMV21" s="39">
        <f t="shared" si="80"/>
        <v>0</v>
      </c>
      <c r="GMW21" s="39">
        <f t="shared" si="80"/>
        <v>0</v>
      </c>
      <c r="GMX21" s="39">
        <f t="shared" si="80"/>
        <v>0</v>
      </c>
      <c r="GMY21" s="39">
        <f t="shared" si="80"/>
        <v>0</v>
      </c>
      <c r="GMZ21" s="39">
        <f t="shared" si="80"/>
        <v>0</v>
      </c>
      <c r="GNA21" s="39">
        <f t="shared" si="80"/>
        <v>0</v>
      </c>
      <c r="GNB21" s="39">
        <f t="shared" si="80"/>
        <v>0</v>
      </c>
      <c r="GNC21" s="39">
        <f t="shared" si="80"/>
        <v>0</v>
      </c>
      <c r="GND21" s="39">
        <f t="shared" si="80"/>
        <v>0</v>
      </c>
      <c r="GNE21" s="39">
        <f t="shared" si="80"/>
        <v>0</v>
      </c>
      <c r="GNF21" s="39">
        <f t="shared" si="80"/>
        <v>0</v>
      </c>
      <c r="GNG21" s="39">
        <f t="shared" si="80"/>
        <v>0</v>
      </c>
      <c r="GNH21" s="39">
        <f t="shared" si="80"/>
        <v>0</v>
      </c>
      <c r="GNI21" s="39">
        <f t="shared" si="80"/>
        <v>0</v>
      </c>
      <c r="GNJ21" s="39">
        <f t="shared" si="80"/>
        <v>0</v>
      </c>
      <c r="GNK21" s="39">
        <f t="shared" si="80"/>
        <v>0</v>
      </c>
      <c r="GNL21" s="39">
        <f t="shared" si="80"/>
        <v>0</v>
      </c>
      <c r="GNM21" s="39">
        <f t="shared" si="80"/>
        <v>0</v>
      </c>
      <c r="GNN21" s="39">
        <f t="shared" si="80"/>
        <v>0</v>
      </c>
      <c r="GNO21" s="39">
        <f t="shared" si="80"/>
        <v>0</v>
      </c>
      <c r="GNP21" s="39">
        <f t="shared" si="80"/>
        <v>0</v>
      </c>
      <c r="GNQ21" s="39">
        <f t="shared" si="80"/>
        <v>0</v>
      </c>
      <c r="GNR21" s="39">
        <f t="shared" si="80"/>
        <v>0</v>
      </c>
      <c r="GNS21" s="39">
        <f t="shared" si="80"/>
        <v>0</v>
      </c>
      <c r="GNT21" s="39">
        <f t="shared" si="80"/>
        <v>0</v>
      </c>
      <c r="GNU21" s="39">
        <f t="shared" si="80"/>
        <v>0</v>
      </c>
      <c r="GNV21" s="39">
        <f t="shared" si="80"/>
        <v>0</v>
      </c>
      <c r="GNW21" s="39">
        <f t="shared" si="80"/>
        <v>0</v>
      </c>
      <c r="GNX21" s="39">
        <f t="shared" si="80"/>
        <v>0</v>
      </c>
      <c r="GNY21" s="39">
        <f t="shared" si="80"/>
        <v>0</v>
      </c>
      <c r="GNZ21" s="39">
        <f t="shared" si="80"/>
        <v>0</v>
      </c>
      <c r="GOA21" s="39">
        <f t="shared" si="80"/>
        <v>0</v>
      </c>
      <c r="GOB21" s="39">
        <f t="shared" si="80"/>
        <v>0</v>
      </c>
      <c r="GOC21" s="39">
        <f t="shared" ref="GOC21:GQN21" si="81">SUM(GOC17:GOC19)</f>
        <v>0</v>
      </c>
      <c r="GOD21" s="39">
        <f t="shared" si="81"/>
        <v>0</v>
      </c>
      <c r="GOE21" s="39">
        <f t="shared" si="81"/>
        <v>0</v>
      </c>
      <c r="GOF21" s="39">
        <f t="shared" si="81"/>
        <v>0</v>
      </c>
      <c r="GOG21" s="39">
        <f t="shared" si="81"/>
        <v>0</v>
      </c>
      <c r="GOH21" s="39">
        <f t="shared" si="81"/>
        <v>0</v>
      </c>
      <c r="GOI21" s="39">
        <f t="shared" si="81"/>
        <v>0</v>
      </c>
      <c r="GOJ21" s="39">
        <f t="shared" si="81"/>
        <v>0</v>
      </c>
      <c r="GOK21" s="39">
        <f t="shared" si="81"/>
        <v>0</v>
      </c>
      <c r="GOL21" s="39">
        <f t="shared" si="81"/>
        <v>0</v>
      </c>
      <c r="GOM21" s="39">
        <f t="shared" si="81"/>
        <v>0</v>
      </c>
      <c r="GON21" s="39">
        <f t="shared" si="81"/>
        <v>0</v>
      </c>
      <c r="GOO21" s="39">
        <f t="shared" si="81"/>
        <v>0</v>
      </c>
      <c r="GOP21" s="39">
        <f t="shared" si="81"/>
        <v>0</v>
      </c>
      <c r="GOQ21" s="39">
        <f t="shared" si="81"/>
        <v>0</v>
      </c>
      <c r="GOR21" s="39">
        <f t="shared" si="81"/>
        <v>0</v>
      </c>
      <c r="GOS21" s="39">
        <f t="shared" si="81"/>
        <v>0</v>
      </c>
      <c r="GOT21" s="39">
        <f t="shared" si="81"/>
        <v>0</v>
      </c>
      <c r="GOU21" s="39">
        <f t="shared" si="81"/>
        <v>0</v>
      </c>
      <c r="GOV21" s="39">
        <f t="shared" si="81"/>
        <v>0</v>
      </c>
      <c r="GOW21" s="39">
        <f t="shared" si="81"/>
        <v>0</v>
      </c>
      <c r="GOX21" s="39">
        <f t="shared" si="81"/>
        <v>0</v>
      </c>
      <c r="GOY21" s="39">
        <f t="shared" si="81"/>
        <v>0</v>
      </c>
      <c r="GOZ21" s="39">
        <f t="shared" si="81"/>
        <v>0</v>
      </c>
      <c r="GPA21" s="39">
        <f t="shared" si="81"/>
        <v>0</v>
      </c>
      <c r="GPB21" s="39">
        <f t="shared" si="81"/>
        <v>0</v>
      </c>
      <c r="GPC21" s="39">
        <f t="shared" si="81"/>
        <v>0</v>
      </c>
      <c r="GPD21" s="39">
        <f t="shared" si="81"/>
        <v>0</v>
      </c>
      <c r="GPE21" s="39">
        <f t="shared" si="81"/>
        <v>0</v>
      </c>
      <c r="GPF21" s="39">
        <f t="shared" si="81"/>
        <v>0</v>
      </c>
      <c r="GPG21" s="39">
        <f t="shared" si="81"/>
        <v>0</v>
      </c>
      <c r="GPH21" s="39">
        <f t="shared" si="81"/>
        <v>0</v>
      </c>
      <c r="GPI21" s="39">
        <f t="shared" si="81"/>
        <v>0</v>
      </c>
      <c r="GPJ21" s="39">
        <f t="shared" si="81"/>
        <v>0</v>
      </c>
      <c r="GPK21" s="39">
        <f t="shared" si="81"/>
        <v>0</v>
      </c>
      <c r="GPL21" s="39">
        <f t="shared" si="81"/>
        <v>0</v>
      </c>
      <c r="GPM21" s="39">
        <f t="shared" si="81"/>
        <v>0</v>
      </c>
      <c r="GPN21" s="39">
        <f t="shared" si="81"/>
        <v>0</v>
      </c>
      <c r="GPO21" s="39">
        <f t="shared" si="81"/>
        <v>0</v>
      </c>
      <c r="GPP21" s="39">
        <f t="shared" si="81"/>
        <v>0</v>
      </c>
      <c r="GPQ21" s="39">
        <f t="shared" si="81"/>
        <v>0</v>
      </c>
      <c r="GPR21" s="39">
        <f t="shared" si="81"/>
        <v>0</v>
      </c>
      <c r="GPS21" s="39">
        <f t="shared" si="81"/>
        <v>0</v>
      </c>
      <c r="GPT21" s="39">
        <f t="shared" si="81"/>
        <v>0</v>
      </c>
      <c r="GPU21" s="39">
        <f t="shared" si="81"/>
        <v>0</v>
      </c>
      <c r="GPV21" s="39">
        <f t="shared" si="81"/>
        <v>0</v>
      </c>
      <c r="GPW21" s="39">
        <f t="shared" si="81"/>
        <v>0</v>
      </c>
      <c r="GPX21" s="39">
        <f t="shared" si="81"/>
        <v>0</v>
      </c>
      <c r="GPY21" s="39">
        <f t="shared" si="81"/>
        <v>0</v>
      </c>
      <c r="GPZ21" s="39">
        <f t="shared" si="81"/>
        <v>0</v>
      </c>
      <c r="GQA21" s="39">
        <f t="shared" si="81"/>
        <v>0</v>
      </c>
      <c r="GQB21" s="39">
        <f t="shared" si="81"/>
        <v>0</v>
      </c>
      <c r="GQC21" s="39">
        <f t="shared" si="81"/>
        <v>0</v>
      </c>
      <c r="GQD21" s="39">
        <f t="shared" si="81"/>
        <v>0</v>
      </c>
      <c r="GQE21" s="39">
        <f t="shared" si="81"/>
        <v>0</v>
      </c>
      <c r="GQF21" s="39">
        <f t="shared" si="81"/>
        <v>0</v>
      </c>
      <c r="GQG21" s="39">
        <f t="shared" si="81"/>
        <v>0</v>
      </c>
      <c r="GQH21" s="39">
        <f t="shared" si="81"/>
        <v>0</v>
      </c>
      <c r="GQI21" s="39">
        <f t="shared" si="81"/>
        <v>0</v>
      </c>
      <c r="GQJ21" s="39">
        <f t="shared" si="81"/>
        <v>0</v>
      </c>
      <c r="GQK21" s="39">
        <f t="shared" si="81"/>
        <v>0</v>
      </c>
      <c r="GQL21" s="39">
        <f t="shared" si="81"/>
        <v>0</v>
      </c>
      <c r="GQM21" s="39">
        <f t="shared" si="81"/>
        <v>0</v>
      </c>
      <c r="GQN21" s="39">
        <f t="shared" si="81"/>
        <v>0</v>
      </c>
      <c r="GQO21" s="39">
        <f t="shared" ref="GQO21:GSZ21" si="82">SUM(GQO17:GQO19)</f>
        <v>0</v>
      </c>
      <c r="GQP21" s="39">
        <f t="shared" si="82"/>
        <v>0</v>
      </c>
      <c r="GQQ21" s="39">
        <f t="shared" si="82"/>
        <v>0</v>
      </c>
      <c r="GQR21" s="39">
        <f t="shared" si="82"/>
        <v>0</v>
      </c>
      <c r="GQS21" s="39">
        <f t="shared" si="82"/>
        <v>0</v>
      </c>
      <c r="GQT21" s="39">
        <f t="shared" si="82"/>
        <v>0</v>
      </c>
      <c r="GQU21" s="39">
        <f t="shared" si="82"/>
        <v>0</v>
      </c>
      <c r="GQV21" s="39">
        <f t="shared" si="82"/>
        <v>0</v>
      </c>
      <c r="GQW21" s="39">
        <f t="shared" si="82"/>
        <v>0</v>
      </c>
      <c r="GQX21" s="39">
        <f t="shared" si="82"/>
        <v>0</v>
      </c>
      <c r="GQY21" s="39">
        <f t="shared" si="82"/>
        <v>0</v>
      </c>
      <c r="GQZ21" s="39">
        <f t="shared" si="82"/>
        <v>0</v>
      </c>
      <c r="GRA21" s="39">
        <f t="shared" si="82"/>
        <v>0</v>
      </c>
      <c r="GRB21" s="39">
        <f t="shared" si="82"/>
        <v>0</v>
      </c>
      <c r="GRC21" s="39">
        <f t="shared" si="82"/>
        <v>0</v>
      </c>
      <c r="GRD21" s="39">
        <f t="shared" si="82"/>
        <v>0</v>
      </c>
      <c r="GRE21" s="39">
        <f t="shared" si="82"/>
        <v>0</v>
      </c>
      <c r="GRF21" s="39">
        <f t="shared" si="82"/>
        <v>0</v>
      </c>
      <c r="GRG21" s="39">
        <f t="shared" si="82"/>
        <v>0</v>
      </c>
      <c r="GRH21" s="39">
        <f t="shared" si="82"/>
        <v>0</v>
      </c>
      <c r="GRI21" s="39">
        <f t="shared" si="82"/>
        <v>0</v>
      </c>
      <c r="GRJ21" s="39">
        <f t="shared" si="82"/>
        <v>0</v>
      </c>
      <c r="GRK21" s="39">
        <f t="shared" si="82"/>
        <v>0</v>
      </c>
      <c r="GRL21" s="39">
        <f t="shared" si="82"/>
        <v>0</v>
      </c>
      <c r="GRM21" s="39">
        <f t="shared" si="82"/>
        <v>0</v>
      </c>
      <c r="GRN21" s="39">
        <f t="shared" si="82"/>
        <v>0</v>
      </c>
      <c r="GRO21" s="39">
        <f t="shared" si="82"/>
        <v>0</v>
      </c>
      <c r="GRP21" s="39">
        <f t="shared" si="82"/>
        <v>0</v>
      </c>
      <c r="GRQ21" s="39">
        <f t="shared" si="82"/>
        <v>0</v>
      </c>
      <c r="GRR21" s="39">
        <f t="shared" si="82"/>
        <v>0</v>
      </c>
      <c r="GRS21" s="39">
        <f t="shared" si="82"/>
        <v>0</v>
      </c>
      <c r="GRT21" s="39">
        <f t="shared" si="82"/>
        <v>0</v>
      </c>
      <c r="GRU21" s="39">
        <f t="shared" si="82"/>
        <v>0</v>
      </c>
      <c r="GRV21" s="39">
        <f t="shared" si="82"/>
        <v>0</v>
      </c>
      <c r="GRW21" s="39">
        <f t="shared" si="82"/>
        <v>0</v>
      </c>
      <c r="GRX21" s="39">
        <f t="shared" si="82"/>
        <v>0</v>
      </c>
      <c r="GRY21" s="39">
        <f t="shared" si="82"/>
        <v>0</v>
      </c>
      <c r="GRZ21" s="39">
        <f t="shared" si="82"/>
        <v>0</v>
      </c>
      <c r="GSA21" s="39">
        <f t="shared" si="82"/>
        <v>0</v>
      </c>
      <c r="GSB21" s="39">
        <f t="shared" si="82"/>
        <v>0</v>
      </c>
      <c r="GSC21" s="39">
        <f t="shared" si="82"/>
        <v>0</v>
      </c>
      <c r="GSD21" s="39">
        <f t="shared" si="82"/>
        <v>0</v>
      </c>
      <c r="GSE21" s="39">
        <f t="shared" si="82"/>
        <v>0</v>
      </c>
      <c r="GSF21" s="39">
        <f t="shared" si="82"/>
        <v>0</v>
      </c>
      <c r="GSG21" s="39">
        <f t="shared" si="82"/>
        <v>0</v>
      </c>
      <c r="GSH21" s="39">
        <f t="shared" si="82"/>
        <v>0</v>
      </c>
      <c r="GSI21" s="39">
        <f t="shared" si="82"/>
        <v>0</v>
      </c>
      <c r="GSJ21" s="39">
        <f t="shared" si="82"/>
        <v>0</v>
      </c>
      <c r="GSK21" s="39">
        <f t="shared" si="82"/>
        <v>0</v>
      </c>
      <c r="GSL21" s="39">
        <f t="shared" si="82"/>
        <v>0</v>
      </c>
      <c r="GSM21" s="39">
        <f t="shared" si="82"/>
        <v>0</v>
      </c>
      <c r="GSN21" s="39">
        <f t="shared" si="82"/>
        <v>0</v>
      </c>
      <c r="GSO21" s="39">
        <f t="shared" si="82"/>
        <v>0</v>
      </c>
      <c r="GSP21" s="39">
        <f t="shared" si="82"/>
        <v>0</v>
      </c>
      <c r="GSQ21" s="39">
        <f t="shared" si="82"/>
        <v>0</v>
      </c>
      <c r="GSR21" s="39">
        <f t="shared" si="82"/>
        <v>0</v>
      </c>
      <c r="GSS21" s="39">
        <f t="shared" si="82"/>
        <v>0</v>
      </c>
      <c r="GST21" s="39">
        <f t="shared" si="82"/>
        <v>0</v>
      </c>
      <c r="GSU21" s="39">
        <f t="shared" si="82"/>
        <v>0</v>
      </c>
      <c r="GSV21" s="39">
        <f t="shared" si="82"/>
        <v>0</v>
      </c>
      <c r="GSW21" s="39">
        <f t="shared" si="82"/>
        <v>0</v>
      </c>
      <c r="GSX21" s="39">
        <f t="shared" si="82"/>
        <v>0</v>
      </c>
      <c r="GSY21" s="39">
        <f t="shared" si="82"/>
        <v>0</v>
      </c>
      <c r="GSZ21" s="39">
        <f t="shared" si="82"/>
        <v>0</v>
      </c>
      <c r="GTA21" s="39">
        <f t="shared" ref="GTA21:GVL21" si="83">SUM(GTA17:GTA19)</f>
        <v>0</v>
      </c>
      <c r="GTB21" s="39">
        <f t="shared" si="83"/>
        <v>0</v>
      </c>
      <c r="GTC21" s="39">
        <f t="shared" si="83"/>
        <v>0</v>
      </c>
      <c r="GTD21" s="39">
        <f t="shared" si="83"/>
        <v>0</v>
      </c>
      <c r="GTE21" s="39">
        <f t="shared" si="83"/>
        <v>0</v>
      </c>
      <c r="GTF21" s="39">
        <f t="shared" si="83"/>
        <v>0</v>
      </c>
      <c r="GTG21" s="39">
        <f t="shared" si="83"/>
        <v>0</v>
      </c>
      <c r="GTH21" s="39">
        <f t="shared" si="83"/>
        <v>0</v>
      </c>
      <c r="GTI21" s="39">
        <f t="shared" si="83"/>
        <v>0</v>
      </c>
      <c r="GTJ21" s="39">
        <f t="shared" si="83"/>
        <v>0</v>
      </c>
      <c r="GTK21" s="39">
        <f t="shared" si="83"/>
        <v>0</v>
      </c>
      <c r="GTL21" s="39">
        <f t="shared" si="83"/>
        <v>0</v>
      </c>
      <c r="GTM21" s="39">
        <f t="shared" si="83"/>
        <v>0</v>
      </c>
      <c r="GTN21" s="39">
        <f t="shared" si="83"/>
        <v>0</v>
      </c>
      <c r="GTO21" s="39">
        <f t="shared" si="83"/>
        <v>0</v>
      </c>
      <c r="GTP21" s="39">
        <f t="shared" si="83"/>
        <v>0</v>
      </c>
      <c r="GTQ21" s="39">
        <f t="shared" si="83"/>
        <v>0</v>
      </c>
      <c r="GTR21" s="39">
        <f t="shared" si="83"/>
        <v>0</v>
      </c>
      <c r="GTS21" s="39">
        <f t="shared" si="83"/>
        <v>0</v>
      </c>
      <c r="GTT21" s="39">
        <f t="shared" si="83"/>
        <v>0</v>
      </c>
      <c r="GTU21" s="39">
        <f t="shared" si="83"/>
        <v>0</v>
      </c>
      <c r="GTV21" s="39">
        <f t="shared" si="83"/>
        <v>0</v>
      </c>
      <c r="GTW21" s="39">
        <f t="shared" si="83"/>
        <v>0</v>
      </c>
      <c r="GTX21" s="39">
        <f t="shared" si="83"/>
        <v>0</v>
      </c>
      <c r="GTY21" s="39">
        <f t="shared" si="83"/>
        <v>0</v>
      </c>
      <c r="GTZ21" s="39">
        <f t="shared" si="83"/>
        <v>0</v>
      </c>
      <c r="GUA21" s="39">
        <f t="shared" si="83"/>
        <v>0</v>
      </c>
      <c r="GUB21" s="39">
        <f t="shared" si="83"/>
        <v>0</v>
      </c>
      <c r="GUC21" s="39">
        <f t="shared" si="83"/>
        <v>0</v>
      </c>
      <c r="GUD21" s="39">
        <f t="shared" si="83"/>
        <v>0</v>
      </c>
      <c r="GUE21" s="39">
        <f t="shared" si="83"/>
        <v>0</v>
      </c>
      <c r="GUF21" s="39">
        <f t="shared" si="83"/>
        <v>0</v>
      </c>
      <c r="GUG21" s="39">
        <f t="shared" si="83"/>
        <v>0</v>
      </c>
      <c r="GUH21" s="39">
        <f t="shared" si="83"/>
        <v>0</v>
      </c>
      <c r="GUI21" s="39">
        <f t="shared" si="83"/>
        <v>0</v>
      </c>
      <c r="GUJ21" s="39">
        <f t="shared" si="83"/>
        <v>0</v>
      </c>
      <c r="GUK21" s="39">
        <f t="shared" si="83"/>
        <v>0</v>
      </c>
      <c r="GUL21" s="39">
        <f t="shared" si="83"/>
        <v>0</v>
      </c>
      <c r="GUM21" s="39">
        <f t="shared" si="83"/>
        <v>0</v>
      </c>
      <c r="GUN21" s="39">
        <f t="shared" si="83"/>
        <v>0</v>
      </c>
      <c r="GUO21" s="39">
        <f t="shared" si="83"/>
        <v>0</v>
      </c>
      <c r="GUP21" s="39">
        <f t="shared" si="83"/>
        <v>0</v>
      </c>
      <c r="GUQ21" s="39">
        <f t="shared" si="83"/>
        <v>0</v>
      </c>
      <c r="GUR21" s="39">
        <f t="shared" si="83"/>
        <v>0</v>
      </c>
      <c r="GUS21" s="39">
        <f t="shared" si="83"/>
        <v>0</v>
      </c>
      <c r="GUT21" s="39">
        <f t="shared" si="83"/>
        <v>0</v>
      </c>
      <c r="GUU21" s="39">
        <f t="shared" si="83"/>
        <v>0</v>
      </c>
      <c r="GUV21" s="39">
        <f t="shared" si="83"/>
        <v>0</v>
      </c>
      <c r="GUW21" s="39">
        <f t="shared" si="83"/>
        <v>0</v>
      </c>
      <c r="GUX21" s="39">
        <f t="shared" si="83"/>
        <v>0</v>
      </c>
      <c r="GUY21" s="39">
        <f t="shared" si="83"/>
        <v>0</v>
      </c>
      <c r="GUZ21" s="39">
        <f t="shared" si="83"/>
        <v>0</v>
      </c>
      <c r="GVA21" s="39">
        <f t="shared" si="83"/>
        <v>0</v>
      </c>
      <c r="GVB21" s="39">
        <f t="shared" si="83"/>
        <v>0</v>
      </c>
      <c r="GVC21" s="39">
        <f t="shared" si="83"/>
        <v>0</v>
      </c>
      <c r="GVD21" s="39">
        <f t="shared" si="83"/>
        <v>0</v>
      </c>
      <c r="GVE21" s="39">
        <f t="shared" si="83"/>
        <v>0</v>
      </c>
      <c r="GVF21" s="39">
        <f t="shared" si="83"/>
        <v>0</v>
      </c>
      <c r="GVG21" s="39">
        <f t="shared" si="83"/>
        <v>0</v>
      </c>
      <c r="GVH21" s="39">
        <f t="shared" si="83"/>
        <v>0</v>
      </c>
      <c r="GVI21" s="39">
        <f t="shared" si="83"/>
        <v>0</v>
      </c>
      <c r="GVJ21" s="39">
        <f t="shared" si="83"/>
        <v>0</v>
      </c>
      <c r="GVK21" s="39">
        <f t="shared" si="83"/>
        <v>0</v>
      </c>
      <c r="GVL21" s="39">
        <f t="shared" si="83"/>
        <v>0</v>
      </c>
      <c r="GVM21" s="39">
        <f t="shared" ref="GVM21:GXX21" si="84">SUM(GVM17:GVM19)</f>
        <v>0</v>
      </c>
      <c r="GVN21" s="39">
        <f t="shared" si="84"/>
        <v>0</v>
      </c>
      <c r="GVO21" s="39">
        <f t="shared" si="84"/>
        <v>0</v>
      </c>
      <c r="GVP21" s="39">
        <f t="shared" si="84"/>
        <v>0</v>
      </c>
      <c r="GVQ21" s="39">
        <f t="shared" si="84"/>
        <v>0</v>
      </c>
      <c r="GVR21" s="39">
        <f t="shared" si="84"/>
        <v>0</v>
      </c>
      <c r="GVS21" s="39">
        <f t="shared" si="84"/>
        <v>0</v>
      </c>
      <c r="GVT21" s="39">
        <f t="shared" si="84"/>
        <v>0</v>
      </c>
      <c r="GVU21" s="39">
        <f t="shared" si="84"/>
        <v>0</v>
      </c>
      <c r="GVV21" s="39">
        <f t="shared" si="84"/>
        <v>0</v>
      </c>
      <c r="GVW21" s="39">
        <f t="shared" si="84"/>
        <v>0</v>
      </c>
      <c r="GVX21" s="39">
        <f t="shared" si="84"/>
        <v>0</v>
      </c>
      <c r="GVY21" s="39">
        <f t="shared" si="84"/>
        <v>0</v>
      </c>
      <c r="GVZ21" s="39">
        <f t="shared" si="84"/>
        <v>0</v>
      </c>
      <c r="GWA21" s="39">
        <f t="shared" si="84"/>
        <v>0</v>
      </c>
      <c r="GWB21" s="39">
        <f t="shared" si="84"/>
        <v>0</v>
      </c>
      <c r="GWC21" s="39">
        <f t="shared" si="84"/>
        <v>0</v>
      </c>
      <c r="GWD21" s="39">
        <f t="shared" si="84"/>
        <v>0</v>
      </c>
      <c r="GWE21" s="39">
        <f t="shared" si="84"/>
        <v>0</v>
      </c>
      <c r="GWF21" s="39">
        <f t="shared" si="84"/>
        <v>0</v>
      </c>
      <c r="GWG21" s="39">
        <f t="shared" si="84"/>
        <v>0</v>
      </c>
      <c r="GWH21" s="39">
        <f t="shared" si="84"/>
        <v>0</v>
      </c>
      <c r="GWI21" s="39">
        <f t="shared" si="84"/>
        <v>0</v>
      </c>
      <c r="GWJ21" s="39">
        <f t="shared" si="84"/>
        <v>0</v>
      </c>
      <c r="GWK21" s="39">
        <f t="shared" si="84"/>
        <v>0</v>
      </c>
      <c r="GWL21" s="39">
        <f t="shared" si="84"/>
        <v>0</v>
      </c>
      <c r="GWM21" s="39">
        <f t="shared" si="84"/>
        <v>0</v>
      </c>
      <c r="GWN21" s="39">
        <f t="shared" si="84"/>
        <v>0</v>
      </c>
      <c r="GWO21" s="39">
        <f t="shared" si="84"/>
        <v>0</v>
      </c>
      <c r="GWP21" s="39">
        <f t="shared" si="84"/>
        <v>0</v>
      </c>
      <c r="GWQ21" s="39">
        <f t="shared" si="84"/>
        <v>0</v>
      </c>
      <c r="GWR21" s="39">
        <f t="shared" si="84"/>
        <v>0</v>
      </c>
      <c r="GWS21" s="39">
        <f t="shared" si="84"/>
        <v>0</v>
      </c>
      <c r="GWT21" s="39">
        <f t="shared" si="84"/>
        <v>0</v>
      </c>
      <c r="GWU21" s="39">
        <f t="shared" si="84"/>
        <v>0</v>
      </c>
      <c r="GWV21" s="39">
        <f t="shared" si="84"/>
        <v>0</v>
      </c>
      <c r="GWW21" s="39">
        <f t="shared" si="84"/>
        <v>0</v>
      </c>
      <c r="GWX21" s="39">
        <f t="shared" si="84"/>
        <v>0</v>
      </c>
      <c r="GWY21" s="39">
        <f t="shared" si="84"/>
        <v>0</v>
      </c>
      <c r="GWZ21" s="39">
        <f t="shared" si="84"/>
        <v>0</v>
      </c>
      <c r="GXA21" s="39">
        <f t="shared" si="84"/>
        <v>0</v>
      </c>
      <c r="GXB21" s="39">
        <f t="shared" si="84"/>
        <v>0</v>
      </c>
      <c r="GXC21" s="39">
        <f t="shared" si="84"/>
        <v>0</v>
      </c>
      <c r="GXD21" s="39">
        <f t="shared" si="84"/>
        <v>0</v>
      </c>
      <c r="GXE21" s="39">
        <f t="shared" si="84"/>
        <v>0</v>
      </c>
      <c r="GXF21" s="39">
        <f t="shared" si="84"/>
        <v>0</v>
      </c>
      <c r="GXG21" s="39">
        <f t="shared" si="84"/>
        <v>0</v>
      </c>
      <c r="GXH21" s="39">
        <f t="shared" si="84"/>
        <v>0</v>
      </c>
      <c r="GXI21" s="39">
        <f t="shared" si="84"/>
        <v>0</v>
      </c>
      <c r="GXJ21" s="39">
        <f t="shared" si="84"/>
        <v>0</v>
      </c>
      <c r="GXK21" s="39">
        <f t="shared" si="84"/>
        <v>0</v>
      </c>
      <c r="GXL21" s="39">
        <f t="shared" si="84"/>
        <v>0</v>
      </c>
      <c r="GXM21" s="39">
        <f t="shared" si="84"/>
        <v>0</v>
      </c>
      <c r="GXN21" s="39">
        <f t="shared" si="84"/>
        <v>0</v>
      </c>
      <c r="GXO21" s="39">
        <f t="shared" si="84"/>
        <v>0</v>
      </c>
      <c r="GXP21" s="39">
        <f t="shared" si="84"/>
        <v>0</v>
      </c>
      <c r="GXQ21" s="39">
        <f t="shared" si="84"/>
        <v>0</v>
      </c>
      <c r="GXR21" s="39">
        <f t="shared" si="84"/>
        <v>0</v>
      </c>
      <c r="GXS21" s="39">
        <f t="shared" si="84"/>
        <v>0</v>
      </c>
      <c r="GXT21" s="39">
        <f t="shared" si="84"/>
        <v>0</v>
      </c>
      <c r="GXU21" s="39">
        <f t="shared" si="84"/>
        <v>0</v>
      </c>
      <c r="GXV21" s="39">
        <f t="shared" si="84"/>
        <v>0</v>
      </c>
      <c r="GXW21" s="39">
        <f t="shared" si="84"/>
        <v>0</v>
      </c>
      <c r="GXX21" s="39">
        <f t="shared" si="84"/>
        <v>0</v>
      </c>
      <c r="GXY21" s="39">
        <f t="shared" ref="GXY21:HAJ21" si="85">SUM(GXY17:GXY19)</f>
        <v>0</v>
      </c>
      <c r="GXZ21" s="39">
        <f t="shared" si="85"/>
        <v>0</v>
      </c>
      <c r="GYA21" s="39">
        <f t="shared" si="85"/>
        <v>0</v>
      </c>
      <c r="GYB21" s="39">
        <f t="shared" si="85"/>
        <v>0</v>
      </c>
      <c r="GYC21" s="39">
        <f t="shared" si="85"/>
        <v>0</v>
      </c>
      <c r="GYD21" s="39">
        <f t="shared" si="85"/>
        <v>0</v>
      </c>
      <c r="GYE21" s="39">
        <f t="shared" si="85"/>
        <v>0</v>
      </c>
      <c r="GYF21" s="39">
        <f t="shared" si="85"/>
        <v>0</v>
      </c>
      <c r="GYG21" s="39">
        <f t="shared" si="85"/>
        <v>0</v>
      </c>
      <c r="GYH21" s="39">
        <f t="shared" si="85"/>
        <v>0</v>
      </c>
      <c r="GYI21" s="39">
        <f t="shared" si="85"/>
        <v>0</v>
      </c>
      <c r="GYJ21" s="39">
        <f t="shared" si="85"/>
        <v>0</v>
      </c>
      <c r="GYK21" s="39">
        <f t="shared" si="85"/>
        <v>0</v>
      </c>
      <c r="GYL21" s="39">
        <f t="shared" si="85"/>
        <v>0</v>
      </c>
      <c r="GYM21" s="39">
        <f t="shared" si="85"/>
        <v>0</v>
      </c>
      <c r="GYN21" s="39">
        <f t="shared" si="85"/>
        <v>0</v>
      </c>
      <c r="GYO21" s="39">
        <f t="shared" si="85"/>
        <v>0</v>
      </c>
      <c r="GYP21" s="39">
        <f t="shared" si="85"/>
        <v>0</v>
      </c>
      <c r="GYQ21" s="39">
        <f t="shared" si="85"/>
        <v>0</v>
      </c>
      <c r="GYR21" s="39">
        <f t="shared" si="85"/>
        <v>0</v>
      </c>
      <c r="GYS21" s="39">
        <f t="shared" si="85"/>
        <v>0</v>
      </c>
      <c r="GYT21" s="39">
        <f t="shared" si="85"/>
        <v>0</v>
      </c>
      <c r="GYU21" s="39">
        <f t="shared" si="85"/>
        <v>0</v>
      </c>
      <c r="GYV21" s="39">
        <f t="shared" si="85"/>
        <v>0</v>
      </c>
      <c r="GYW21" s="39">
        <f t="shared" si="85"/>
        <v>0</v>
      </c>
      <c r="GYX21" s="39">
        <f t="shared" si="85"/>
        <v>0</v>
      </c>
      <c r="GYY21" s="39">
        <f t="shared" si="85"/>
        <v>0</v>
      </c>
      <c r="GYZ21" s="39">
        <f t="shared" si="85"/>
        <v>0</v>
      </c>
      <c r="GZA21" s="39">
        <f t="shared" si="85"/>
        <v>0</v>
      </c>
      <c r="GZB21" s="39">
        <f t="shared" si="85"/>
        <v>0</v>
      </c>
      <c r="GZC21" s="39">
        <f t="shared" si="85"/>
        <v>0</v>
      </c>
      <c r="GZD21" s="39">
        <f t="shared" si="85"/>
        <v>0</v>
      </c>
      <c r="GZE21" s="39">
        <f t="shared" si="85"/>
        <v>0</v>
      </c>
      <c r="GZF21" s="39">
        <f t="shared" si="85"/>
        <v>0</v>
      </c>
      <c r="GZG21" s="39">
        <f t="shared" si="85"/>
        <v>0</v>
      </c>
      <c r="GZH21" s="39">
        <f t="shared" si="85"/>
        <v>0</v>
      </c>
      <c r="GZI21" s="39">
        <f t="shared" si="85"/>
        <v>0</v>
      </c>
      <c r="GZJ21" s="39">
        <f t="shared" si="85"/>
        <v>0</v>
      </c>
      <c r="GZK21" s="39">
        <f t="shared" si="85"/>
        <v>0</v>
      </c>
      <c r="GZL21" s="39">
        <f t="shared" si="85"/>
        <v>0</v>
      </c>
      <c r="GZM21" s="39">
        <f t="shared" si="85"/>
        <v>0</v>
      </c>
      <c r="GZN21" s="39">
        <f t="shared" si="85"/>
        <v>0</v>
      </c>
      <c r="GZO21" s="39">
        <f t="shared" si="85"/>
        <v>0</v>
      </c>
      <c r="GZP21" s="39">
        <f t="shared" si="85"/>
        <v>0</v>
      </c>
      <c r="GZQ21" s="39">
        <f t="shared" si="85"/>
        <v>0</v>
      </c>
      <c r="GZR21" s="39">
        <f t="shared" si="85"/>
        <v>0</v>
      </c>
      <c r="GZS21" s="39">
        <f t="shared" si="85"/>
        <v>0</v>
      </c>
      <c r="GZT21" s="39">
        <f t="shared" si="85"/>
        <v>0</v>
      </c>
      <c r="GZU21" s="39">
        <f t="shared" si="85"/>
        <v>0</v>
      </c>
      <c r="GZV21" s="39">
        <f t="shared" si="85"/>
        <v>0</v>
      </c>
      <c r="GZW21" s="39">
        <f t="shared" si="85"/>
        <v>0</v>
      </c>
      <c r="GZX21" s="39">
        <f t="shared" si="85"/>
        <v>0</v>
      </c>
      <c r="GZY21" s="39">
        <f t="shared" si="85"/>
        <v>0</v>
      </c>
      <c r="GZZ21" s="39">
        <f t="shared" si="85"/>
        <v>0</v>
      </c>
      <c r="HAA21" s="39">
        <f t="shared" si="85"/>
        <v>0</v>
      </c>
      <c r="HAB21" s="39">
        <f t="shared" si="85"/>
        <v>0</v>
      </c>
      <c r="HAC21" s="39">
        <f t="shared" si="85"/>
        <v>0</v>
      </c>
      <c r="HAD21" s="39">
        <f t="shared" si="85"/>
        <v>0</v>
      </c>
      <c r="HAE21" s="39">
        <f t="shared" si="85"/>
        <v>0</v>
      </c>
      <c r="HAF21" s="39">
        <f t="shared" si="85"/>
        <v>0</v>
      </c>
      <c r="HAG21" s="39">
        <f t="shared" si="85"/>
        <v>0</v>
      </c>
      <c r="HAH21" s="39">
        <f t="shared" si="85"/>
        <v>0</v>
      </c>
      <c r="HAI21" s="39">
        <f t="shared" si="85"/>
        <v>0</v>
      </c>
      <c r="HAJ21" s="39">
        <f t="shared" si="85"/>
        <v>0</v>
      </c>
      <c r="HAK21" s="39">
        <f t="shared" ref="HAK21:HCV21" si="86">SUM(HAK17:HAK19)</f>
        <v>0</v>
      </c>
      <c r="HAL21" s="39">
        <f t="shared" si="86"/>
        <v>0</v>
      </c>
      <c r="HAM21" s="39">
        <f t="shared" si="86"/>
        <v>0</v>
      </c>
      <c r="HAN21" s="39">
        <f t="shared" si="86"/>
        <v>0</v>
      </c>
      <c r="HAO21" s="39">
        <f t="shared" si="86"/>
        <v>0</v>
      </c>
      <c r="HAP21" s="39">
        <f t="shared" si="86"/>
        <v>0</v>
      </c>
      <c r="HAQ21" s="39">
        <f t="shared" si="86"/>
        <v>0</v>
      </c>
      <c r="HAR21" s="39">
        <f t="shared" si="86"/>
        <v>0</v>
      </c>
      <c r="HAS21" s="39">
        <f t="shared" si="86"/>
        <v>0</v>
      </c>
      <c r="HAT21" s="39">
        <f t="shared" si="86"/>
        <v>0</v>
      </c>
      <c r="HAU21" s="39">
        <f t="shared" si="86"/>
        <v>0</v>
      </c>
      <c r="HAV21" s="39">
        <f t="shared" si="86"/>
        <v>0</v>
      </c>
      <c r="HAW21" s="39">
        <f t="shared" si="86"/>
        <v>0</v>
      </c>
      <c r="HAX21" s="39">
        <f t="shared" si="86"/>
        <v>0</v>
      </c>
      <c r="HAY21" s="39">
        <f t="shared" si="86"/>
        <v>0</v>
      </c>
      <c r="HAZ21" s="39">
        <f t="shared" si="86"/>
        <v>0</v>
      </c>
      <c r="HBA21" s="39">
        <f t="shared" si="86"/>
        <v>0</v>
      </c>
      <c r="HBB21" s="39">
        <f t="shared" si="86"/>
        <v>0</v>
      </c>
      <c r="HBC21" s="39">
        <f t="shared" si="86"/>
        <v>0</v>
      </c>
      <c r="HBD21" s="39">
        <f t="shared" si="86"/>
        <v>0</v>
      </c>
      <c r="HBE21" s="39">
        <f t="shared" si="86"/>
        <v>0</v>
      </c>
      <c r="HBF21" s="39">
        <f t="shared" si="86"/>
        <v>0</v>
      </c>
      <c r="HBG21" s="39">
        <f t="shared" si="86"/>
        <v>0</v>
      </c>
      <c r="HBH21" s="39">
        <f t="shared" si="86"/>
        <v>0</v>
      </c>
      <c r="HBI21" s="39">
        <f t="shared" si="86"/>
        <v>0</v>
      </c>
      <c r="HBJ21" s="39">
        <f t="shared" si="86"/>
        <v>0</v>
      </c>
      <c r="HBK21" s="39">
        <f t="shared" si="86"/>
        <v>0</v>
      </c>
      <c r="HBL21" s="39">
        <f t="shared" si="86"/>
        <v>0</v>
      </c>
      <c r="HBM21" s="39">
        <f t="shared" si="86"/>
        <v>0</v>
      </c>
      <c r="HBN21" s="39">
        <f t="shared" si="86"/>
        <v>0</v>
      </c>
      <c r="HBO21" s="39">
        <f t="shared" si="86"/>
        <v>0</v>
      </c>
      <c r="HBP21" s="39">
        <f t="shared" si="86"/>
        <v>0</v>
      </c>
      <c r="HBQ21" s="39">
        <f t="shared" si="86"/>
        <v>0</v>
      </c>
      <c r="HBR21" s="39">
        <f t="shared" si="86"/>
        <v>0</v>
      </c>
      <c r="HBS21" s="39">
        <f t="shared" si="86"/>
        <v>0</v>
      </c>
      <c r="HBT21" s="39">
        <f t="shared" si="86"/>
        <v>0</v>
      </c>
      <c r="HBU21" s="39">
        <f t="shared" si="86"/>
        <v>0</v>
      </c>
      <c r="HBV21" s="39">
        <f t="shared" si="86"/>
        <v>0</v>
      </c>
      <c r="HBW21" s="39">
        <f t="shared" si="86"/>
        <v>0</v>
      </c>
      <c r="HBX21" s="39">
        <f t="shared" si="86"/>
        <v>0</v>
      </c>
      <c r="HBY21" s="39">
        <f t="shared" si="86"/>
        <v>0</v>
      </c>
      <c r="HBZ21" s="39">
        <f t="shared" si="86"/>
        <v>0</v>
      </c>
      <c r="HCA21" s="39">
        <f t="shared" si="86"/>
        <v>0</v>
      </c>
      <c r="HCB21" s="39">
        <f t="shared" si="86"/>
        <v>0</v>
      </c>
      <c r="HCC21" s="39">
        <f t="shared" si="86"/>
        <v>0</v>
      </c>
      <c r="HCD21" s="39">
        <f t="shared" si="86"/>
        <v>0</v>
      </c>
      <c r="HCE21" s="39">
        <f t="shared" si="86"/>
        <v>0</v>
      </c>
      <c r="HCF21" s="39">
        <f t="shared" si="86"/>
        <v>0</v>
      </c>
      <c r="HCG21" s="39">
        <f t="shared" si="86"/>
        <v>0</v>
      </c>
      <c r="HCH21" s="39">
        <f t="shared" si="86"/>
        <v>0</v>
      </c>
      <c r="HCI21" s="39">
        <f t="shared" si="86"/>
        <v>0</v>
      </c>
      <c r="HCJ21" s="39">
        <f t="shared" si="86"/>
        <v>0</v>
      </c>
      <c r="HCK21" s="39">
        <f t="shared" si="86"/>
        <v>0</v>
      </c>
      <c r="HCL21" s="39">
        <f t="shared" si="86"/>
        <v>0</v>
      </c>
      <c r="HCM21" s="39">
        <f t="shared" si="86"/>
        <v>0</v>
      </c>
      <c r="HCN21" s="39">
        <f t="shared" si="86"/>
        <v>0</v>
      </c>
      <c r="HCO21" s="39">
        <f t="shared" si="86"/>
        <v>0</v>
      </c>
      <c r="HCP21" s="39">
        <f t="shared" si="86"/>
        <v>0</v>
      </c>
      <c r="HCQ21" s="39">
        <f t="shared" si="86"/>
        <v>0</v>
      </c>
      <c r="HCR21" s="39">
        <f t="shared" si="86"/>
        <v>0</v>
      </c>
      <c r="HCS21" s="39">
        <f t="shared" si="86"/>
        <v>0</v>
      </c>
      <c r="HCT21" s="39">
        <f t="shared" si="86"/>
        <v>0</v>
      </c>
      <c r="HCU21" s="39">
        <f t="shared" si="86"/>
        <v>0</v>
      </c>
      <c r="HCV21" s="39">
        <f t="shared" si="86"/>
        <v>0</v>
      </c>
      <c r="HCW21" s="39">
        <f t="shared" ref="HCW21:HFH21" si="87">SUM(HCW17:HCW19)</f>
        <v>0</v>
      </c>
      <c r="HCX21" s="39">
        <f t="shared" si="87"/>
        <v>0</v>
      </c>
      <c r="HCY21" s="39">
        <f t="shared" si="87"/>
        <v>0</v>
      </c>
      <c r="HCZ21" s="39">
        <f t="shared" si="87"/>
        <v>0</v>
      </c>
      <c r="HDA21" s="39">
        <f t="shared" si="87"/>
        <v>0</v>
      </c>
      <c r="HDB21" s="39">
        <f t="shared" si="87"/>
        <v>0</v>
      </c>
      <c r="HDC21" s="39">
        <f t="shared" si="87"/>
        <v>0</v>
      </c>
      <c r="HDD21" s="39">
        <f t="shared" si="87"/>
        <v>0</v>
      </c>
      <c r="HDE21" s="39">
        <f t="shared" si="87"/>
        <v>0</v>
      </c>
      <c r="HDF21" s="39">
        <f t="shared" si="87"/>
        <v>0</v>
      </c>
      <c r="HDG21" s="39">
        <f t="shared" si="87"/>
        <v>0</v>
      </c>
      <c r="HDH21" s="39">
        <f t="shared" si="87"/>
        <v>0</v>
      </c>
      <c r="HDI21" s="39">
        <f t="shared" si="87"/>
        <v>0</v>
      </c>
      <c r="HDJ21" s="39">
        <f t="shared" si="87"/>
        <v>0</v>
      </c>
      <c r="HDK21" s="39">
        <f t="shared" si="87"/>
        <v>0</v>
      </c>
      <c r="HDL21" s="39">
        <f t="shared" si="87"/>
        <v>0</v>
      </c>
      <c r="HDM21" s="39">
        <f t="shared" si="87"/>
        <v>0</v>
      </c>
      <c r="HDN21" s="39">
        <f t="shared" si="87"/>
        <v>0</v>
      </c>
      <c r="HDO21" s="39">
        <f t="shared" si="87"/>
        <v>0</v>
      </c>
      <c r="HDP21" s="39">
        <f t="shared" si="87"/>
        <v>0</v>
      </c>
      <c r="HDQ21" s="39">
        <f t="shared" si="87"/>
        <v>0</v>
      </c>
      <c r="HDR21" s="39">
        <f t="shared" si="87"/>
        <v>0</v>
      </c>
      <c r="HDS21" s="39">
        <f t="shared" si="87"/>
        <v>0</v>
      </c>
      <c r="HDT21" s="39">
        <f t="shared" si="87"/>
        <v>0</v>
      </c>
      <c r="HDU21" s="39">
        <f t="shared" si="87"/>
        <v>0</v>
      </c>
      <c r="HDV21" s="39">
        <f t="shared" si="87"/>
        <v>0</v>
      </c>
      <c r="HDW21" s="39">
        <f t="shared" si="87"/>
        <v>0</v>
      </c>
      <c r="HDX21" s="39">
        <f t="shared" si="87"/>
        <v>0</v>
      </c>
      <c r="HDY21" s="39">
        <f t="shared" si="87"/>
        <v>0</v>
      </c>
      <c r="HDZ21" s="39">
        <f t="shared" si="87"/>
        <v>0</v>
      </c>
      <c r="HEA21" s="39">
        <f t="shared" si="87"/>
        <v>0</v>
      </c>
      <c r="HEB21" s="39">
        <f t="shared" si="87"/>
        <v>0</v>
      </c>
      <c r="HEC21" s="39">
        <f t="shared" si="87"/>
        <v>0</v>
      </c>
      <c r="HED21" s="39">
        <f t="shared" si="87"/>
        <v>0</v>
      </c>
      <c r="HEE21" s="39">
        <f t="shared" si="87"/>
        <v>0</v>
      </c>
      <c r="HEF21" s="39">
        <f t="shared" si="87"/>
        <v>0</v>
      </c>
      <c r="HEG21" s="39">
        <f t="shared" si="87"/>
        <v>0</v>
      </c>
      <c r="HEH21" s="39">
        <f t="shared" si="87"/>
        <v>0</v>
      </c>
      <c r="HEI21" s="39">
        <f t="shared" si="87"/>
        <v>0</v>
      </c>
      <c r="HEJ21" s="39">
        <f t="shared" si="87"/>
        <v>0</v>
      </c>
      <c r="HEK21" s="39">
        <f t="shared" si="87"/>
        <v>0</v>
      </c>
      <c r="HEL21" s="39">
        <f t="shared" si="87"/>
        <v>0</v>
      </c>
      <c r="HEM21" s="39">
        <f t="shared" si="87"/>
        <v>0</v>
      </c>
      <c r="HEN21" s="39">
        <f t="shared" si="87"/>
        <v>0</v>
      </c>
      <c r="HEO21" s="39">
        <f t="shared" si="87"/>
        <v>0</v>
      </c>
      <c r="HEP21" s="39">
        <f t="shared" si="87"/>
        <v>0</v>
      </c>
      <c r="HEQ21" s="39">
        <f t="shared" si="87"/>
        <v>0</v>
      </c>
      <c r="HER21" s="39">
        <f t="shared" si="87"/>
        <v>0</v>
      </c>
      <c r="HES21" s="39">
        <f t="shared" si="87"/>
        <v>0</v>
      </c>
      <c r="HET21" s="39">
        <f t="shared" si="87"/>
        <v>0</v>
      </c>
      <c r="HEU21" s="39">
        <f t="shared" si="87"/>
        <v>0</v>
      </c>
      <c r="HEV21" s="39">
        <f t="shared" si="87"/>
        <v>0</v>
      </c>
      <c r="HEW21" s="39">
        <f t="shared" si="87"/>
        <v>0</v>
      </c>
      <c r="HEX21" s="39">
        <f t="shared" si="87"/>
        <v>0</v>
      </c>
      <c r="HEY21" s="39">
        <f t="shared" si="87"/>
        <v>0</v>
      </c>
      <c r="HEZ21" s="39">
        <f t="shared" si="87"/>
        <v>0</v>
      </c>
      <c r="HFA21" s="39">
        <f t="shared" si="87"/>
        <v>0</v>
      </c>
      <c r="HFB21" s="39">
        <f t="shared" si="87"/>
        <v>0</v>
      </c>
      <c r="HFC21" s="39">
        <f t="shared" si="87"/>
        <v>0</v>
      </c>
      <c r="HFD21" s="39">
        <f t="shared" si="87"/>
        <v>0</v>
      </c>
      <c r="HFE21" s="39">
        <f t="shared" si="87"/>
        <v>0</v>
      </c>
      <c r="HFF21" s="39">
        <f t="shared" si="87"/>
        <v>0</v>
      </c>
      <c r="HFG21" s="39">
        <f t="shared" si="87"/>
        <v>0</v>
      </c>
      <c r="HFH21" s="39">
        <f t="shared" si="87"/>
        <v>0</v>
      </c>
      <c r="HFI21" s="39">
        <f t="shared" ref="HFI21:HHT21" si="88">SUM(HFI17:HFI19)</f>
        <v>0</v>
      </c>
      <c r="HFJ21" s="39">
        <f t="shared" si="88"/>
        <v>0</v>
      </c>
      <c r="HFK21" s="39">
        <f t="shared" si="88"/>
        <v>0</v>
      </c>
      <c r="HFL21" s="39">
        <f t="shared" si="88"/>
        <v>0</v>
      </c>
      <c r="HFM21" s="39">
        <f t="shared" si="88"/>
        <v>0</v>
      </c>
      <c r="HFN21" s="39">
        <f t="shared" si="88"/>
        <v>0</v>
      </c>
      <c r="HFO21" s="39">
        <f t="shared" si="88"/>
        <v>0</v>
      </c>
      <c r="HFP21" s="39">
        <f t="shared" si="88"/>
        <v>0</v>
      </c>
      <c r="HFQ21" s="39">
        <f t="shared" si="88"/>
        <v>0</v>
      </c>
      <c r="HFR21" s="39">
        <f t="shared" si="88"/>
        <v>0</v>
      </c>
      <c r="HFS21" s="39">
        <f t="shared" si="88"/>
        <v>0</v>
      </c>
      <c r="HFT21" s="39">
        <f t="shared" si="88"/>
        <v>0</v>
      </c>
      <c r="HFU21" s="39">
        <f t="shared" si="88"/>
        <v>0</v>
      </c>
      <c r="HFV21" s="39">
        <f t="shared" si="88"/>
        <v>0</v>
      </c>
      <c r="HFW21" s="39">
        <f t="shared" si="88"/>
        <v>0</v>
      </c>
      <c r="HFX21" s="39">
        <f t="shared" si="88"/>
        <v>0</v>
      </c>
      <c r="HFY21" s="39">
        <f t="shared" si="88"/>
        <v>0</v>
      </c>
      <c r="HFZ21" s="39">
        <f t="shared" si="88"/>
        <v>0</v>
      </c>
      <c r="HGA21" s="39">
        <f t="shared" si="88"/>
        <v>0</v>
      </c>
      <c r="HGB21" s="39">
        <f t="shared" si="88"/>
        <v>0</v>
      </c>
      <c r="HGC21" s="39">
        <f t="shared" si="88"/>
        <v>0</v>
      </c>
      <c r="HGD21" s="39">
        <f t="shared" si="88"/>
        <v>0</v>
      </c>
      <c r="HGE21" s="39">
        <f t="shared" si="88"/>
        <v>0</v>
      </c>
      <c r="HGF21" s="39">
        <f t="shared" si="88"/>
        <v>0</v>
      </c>
      <c r="HGG21" s="39">
        <f t="shared" si="88"/>
        <v>0</v>
      </c>
      <c r="HGH21" s="39">
        <f t="shared" si="88"/>
        <v>0</v>
      </c>
      <c r="HGI21" s="39">
        <f t="shared" si="88"/>
        <v>0</v>
      </c>
      <c r="HGJ21" s="39">
        <f t="shared" si="88"/>
        <v>0</v>
      </c>
      <c r="HGK21" s="39">
        <f t="shared" si="88"/>
        <v>0</v>
      </c>
      <c r="HGL21" s="39">
        <f t="shared" si="88"/>
        <v>0</v>
      </c>
      <c r="HGM21" s="39">
        <f t="shared" si="88"/>
        <v>0</v>
      </c>
      <c r="HGN21" s="39">
        <f t="shared" si="88"/>
        <v>0</v>
      </c>
      <c r="HGO21" s="39">
        <f t="shared" si="88"/>
        <v>0</v>
      </c>
      <c r="HGP21" s="39">
        <f t="shared" si="88"/>
        <v>0</v>
      </c>
      <c r="HGQ21" s="39">
        <f t="shared" si="88"/>
        <v>0</v>
      </c>
      <c r="HGR21" s="39">
        <f t="shared" si="88"/>
        <v>0</v>
      </c>
      <c r="HGS21" s="39">
        <f t="shared" si="88"/>
        <v>0</v>
      </c>
      <c r="HGT21" s="39">
        <f t="shared" si="88"/>
        <v>0</v>
      </c>
      <c r="HGU21" s="39">
        <f t="shared" si="88"/>
        <v>0</v>
      </c>
      <c r="HGV21" s="39">
        <f t="shared" si="88"/>
        <v>0</v>
      </c>
      <c r="HGW21" s="39">
        <f t="shared" si="88"/>
        <v>0</v>
      </c>
      <c r="HGX21" s="39">
        <f t="shared" si="88"/>
        <v>0</v>
      </c>
      <c r="HGY21" s="39">
        <f t="shared" si="88"/>
        <v>0</v>
      </c>
      <c r="HGZ21" s="39">
        <f t="shared" si="88"/>
        <v>0</v>
      </c>
      <c r="HHA21" s="39">
        <f t="shared" si="88"/>
        <v>0</v>
      </c>
      <c r="HHB21" s="39">
        <f t="shared" si="88"/>
        <v>0</v>
      </c>
      <c r="HHC21" s="39">
        <f t="shared" si="88"/>
        <v>0</v>
      </c>
      <c r="HHD21" s="39">
        <f t="shared" si="88"/>
        <v>0</v>
      </c>
      <c r="HHE21" s="39">
        <f t="shared" si="88"/>
        <v>0</v>
      </c>
      <c r="HHF21" s="39">
        <f t="shared" si="88"/>
        <v>0</v>
      </c>
      <c r="HHG21" s="39">
        <f t="shared" si="88"/>
        <v>0</v>
      </c>
      <c r="HHH21" s="39">
        <f t="shared" si="88"/>
        <v>0</v>
      </c>
      <c r="HHI21" s="39">
        <f t="shared" si="88"/>
        <v>0</v>
      </c>
      <c r="HHJ21" s="39">
        <f t="shared" si="88"/>
        <v>0</v>
      </c>
      <c r="HHK21" s="39">
        <f t="shared" si="88"/>
        <v>0</v>
      </c>
      <c r="HHL21" s="39">
        <f t="shared" si="88"/>
        <v>0</v>
      </c>
      <c r="HHM21" s="39">
        <f t="shared" si="88"/>
        <v>0</v>
      </c>
      <c r="HHN21" s="39">
        <f t="shared" si="88"/>
        <v>0</v>
      </c>
      <c r="HHO21" s="39">
        <f t="shared" si="88"/>
        <v>0</v>
      </c>
      <c r="HHP21" s="39">
        <f t="shared" si="88"/>
        <v>0</v>
      </c>
      <c r="HHQ21" s="39">
        <f t="shared" si="88"/>
        <v>0</v>
      </c>
      <c r="HHR21" s="39">
        <f t="shared" si="88"/>
        <v>0</v>
      </c>
      <c r="HHS21" s="39">
        <f t="shared" si="88"/>
        <v>0</v>
      </c>
      <c r="HHT21" s="39">
        <f t="shared" si="88"/>
        <v>0</v>
      </c>
      <c r="HHU21" s="39">
        <f t="shared" ref="HHU21:HKF21" si="89">SUM(HHU17:HHU19)</f>
        <v>0</v>
      </c>
      <c r="HHV21" s="39">
        <f t="shared" si="89"/>
        <v>0</v>
      </c>
      <c r="HHW21" s="39">
        <f t="shared" si="89"/>
        <v>0</v>
      </c>
      <c r="HHX21" s="39">
        <f t="shared" si="89"/>
        <v>0</v>
      </c>
      <c r="HHY21" s="39">
        <f t="shared" si="89"/>
        <v>0</v>
      </c>
      <c r="HHZ21" s="39">
        <f t="shared" si="89"/>
        <v>0</v>
      </c>
      <c r="HIA21" s="39">
        <f t="shared" si="89"/>
        <v>0</v>
      </c>
      <c r="HIB21" s="39">
        <f t="shared" si="89"/>
        <v>0</v>
      </c>
      <c r="HIC21" s="39">
        <f t="shared" si="89"/>
        <v>0</v>
      </c>
      <c r="HID21" s="39">
        <f t="shared" si="89"/>
        <v>0</v>
      </c>
      <c r="HIE21" s="39">
        <f t="shared" si="89"/>
        <v>0</v>
      </c>
      <c r="HIF21" s="39">
        <f t="shared" si="89"/>
        <v>0</v>
      </c>
      <c r="HIG21" s="39">
        <f t="shared" si="89"/>
        <v>0</v>
      </c>
      <c r="HIH21" s="39">
        <f t="shared" si="89"/>
        <v>0</v>
      </c>
      <c r="HII21" s="39">
        <f t="shared" si="89"/>
        <v>0</v>
      </c>
      <c r="HIJ21" s="39">
        <f t="shared" si="89"/>
        <v>0</v>
      </c>
      <c r="HIK21" s="39">
        <f t="shared" si="89"/>
        <v>0</v>
      </c>
      <c r="HIL21" s="39">
        <f t="shared" si="89"/>
        <v>0</v>
      </c>
      <c r="HIM21" s="39">
        <f t="shared" si="89"/>
        <v>0</v>
      </c>
      <c r="HIN21" s="39">
        <f t="shared" si="89"/>
        <v>0</v>
      </c>
      <c r="HIO21" s="39">
        <f t="shared" si="89"/>
        <v>0</v>
      </c>
      <c r="HIP21" s="39">
        <f t="shared" si="89"/>
        <v>0</v>
      </c>
      <c r="HIQ21" s="39">
        <f t="shared" si="89"/>
        <v>0</v>
      </c>
      <c r="HIR21" s="39">
        <f t="shared" si="89"/>
        <v>0</v>
      </c>
      <c r="HIS21" s="39">
        <f t="shared" si="89"/>
        <v>0</v>
      </c>
      <c r="HIT21" s="39">
        <f t="shared" si="89"/>
        <v>0</v>
      </c>
      <c r="HIU21" s="39">
        <f t="shared" si="89"/>
        <v>0</v>
      </c>
      <c r="HIV21" s="39">
        <f t="shared" si="89"/>
        <v>0</v>
      </c>
      <c r="HIW21" s="39">
        <f t="shared" si="89"/>
        <v>0</v>
      </c>
      <c r="HIX21" s="39">
        <f t="shared" si="89"/>
        <v>0</v>
      </c>
      <c r="HIY21" s="39">
        <f t="shared" si="89"/>
        <v>0</v>
      </c>
      <c r="HIZ21" s="39">
        <f t="shared" si="89"/>
        <v>0</v>
      </c>
      <c r="HJA21" s="39">
        <f t="shared" si="89"/>
        <v>0</v>
      </c>
      <c r="HJB21" s="39">
        <f t="shared" si="89"/>
        <v>0</v>
      </c>
      <c r="HJC21" s="39">
        <f t="shared" si="89"/>
        <v>0</v>
      </c>
      <c r="HJD21" s="39">
        <f t="shared" si="89"/>
        <v>0</v>
      </c>
      <c r="HJE21" s="39">
        <f t="shared" si="89"/>
        <v>0</v>
      </c>
      <c r="HJF21" s="39">
        <f t="shared" si="89"/>
        <v>0</v>
      </c>
      <c r="HJG21" s="39">
        <f t="shared" si="89"/>
        <v>0</v>
      </c>
      <c r="HJH21" s="39">
        <f t="shared" si="89"/>
        <v>0</v>
      </c>
      <c r="HJI21" s="39">
        <f t="shared" si="89"/>
        <v>0</v>
      </c>
      <c r="HJJ21" s="39">
        <f t="shared" si="89"/>
        <v>0</v>
      </c>
      <c r="HJK21" s="39">
        <f t="shared" si="89"/>
        <v>0</v>
      </c>
      <c r="HJL21" s="39">
        <f t="shared" si="89"/>
        <v>0</v>
      </c>
      <c r="HJM21" s="39">
        <f t="shared" si="89"/>
        <v>0</v>
      </c>
      <c r="HJN21" s="39">
        <f t="shared" si="89"/>
        <v>0</v>
      </c>
      <c r="HJO21" s="39">
        <f t="shared" si="89"/>
        <v>0</v>
      </c>
      <c r="HJP21" s="39">
        <f t="shared" si="89"/>
        <v>0</v>
      </c>
      <c r="HJQ21" s="39">
        <f t="shared" si="89"/>
        <v>0</v>
      </c>
      <c r="HJR21" s="39">
        <f t="shared" si="89"/>
        <v>0</v>
      </c>
      <c r="HJS21" s="39">
        <f t="shared" si="89"/>
        <v>0</v>
      </c>
      <c r="HJT21" s="39">
        <f t="shared" si="89"/>
        <v>0</v>
      </c>
      <c r="HJU21" s="39">
        <f t="shared" si="89"/>
        <v>0</v>
      </c>
      <c r="HJV21" s="39">
        <f t="shared" si="89"/>
        <v>0</v>
      </c>
      <c r="HJW21" s="39">
        <f t="shared" si="89"/>
        <v>0</v>
      </c>
      <c r="HJX21" s="39">
        <f t="shared" si="89"/>
        <v>0</v>
      </c>
      <c r="HJY21" s="39">
        <f t="shared" si="89"/>
        <v>0</v>
      </c>
      <c r="HJZ21" s="39">
        <f t="shared" si="89"/>
        <v>0</v>
      </c>
      <c r="HKA21" s="39">
        <f t="shared" si="89"/>
        <v>0</v>
      </c>
      <c r="HKB21" s="39">
        <f t="shared" si="89"/>
        <v>0</v>
      </c>
      <c r="HKC21" s="39">
        <f t="shared" si="89"/>
        <v>0</v>
      </c>
      <c r="HKD21" s="39">
        <f t="shared" si="89"/>
        <v>0</v>
      </c>
      <c r="HKE21" s="39">
        <f t="shared" si="89"/>
        <v>0</v>
      </c>
      <c r="HKF21" s="39">
        <f t="shared" si="89"/>
        <v>0</v>
      </c>
      <c r="HKG21" s="39">
        <f t="shared" ref="HKG21:HMR21" si="90">SUM(HKG17:HKG19)</f>
        <v>0</v>
      </c>
      <c r="HKH21" s="39">
        <f t="shared" si="90"/>
        <v>0</v>
      </c>
      <c r="HKI21" s="39">
        <f t="shared" si="90"/>
        <v>0</v>
      </c>
      <c r="HKJ21" s="39">
        <f t="shared" si="90"/>
        <v>0</v>
      </c>
      <c r="HKK21" s="39">
        <f t="shared" si="90"/>
        <v>0</v>
      </c>
      <c r="HKL21" s="39">
        <f t="shared" si="90"/>
        <v>0</v>
      </c>
      <c r="HKM21" s="39">
        <f t="shared" si="90"/>
        <v>0</v>
      </c>
      <c r="HKN21" s="39">
        <f t="shared" si="90"/>
        <v>0</v>
      </c>
      <c r="HKO21" s="39">
        <f t="shared" si="90"/>
        <v>0</v>
      </c>
      <c r="HKP21" s="39">
        <f t="shared" si="90"/>
        <v>0</v>
      </c>
      <c r="HKQ21" s="39">
        <f t="shared" si="90"/>
        <v>0</v>
      </c>
      <c r="HKR21" s="39">
        <f t="shared" si="90"/>
        <v>0</v>
      </c>
      <c r="HKS21" s="39">
        <f t="shared" si="90"/>
        <v>0</v>
      </c>
      <c r="HKT21" s="39">
        <f t="shared" si="90"/>
        <v>0</v>
      </c>
      <c r="HKU21" s="39">
        <f t="shared" si="90"/>
        <v>0</v>
      </c>
      <c r="HKV21" s="39">
        <f t="shared" si="90"/>
        <v>0</v>
      </c>
      <c r="HKW21" s="39">
        <f t="shared" si="90"/>
        <v>0</v>
      </c>
      <c r="HKX21" s="39">
        <f t="shared" si="90"/>
        <v>0</v>
      </c>
      <c r="HKY21" s="39">
        <f t="shared" si="90"/>
        <v>0</v>
      </c>
      <c r="HKZ21" s="39">
        <f t="shared" si="90"/>
        <v>0</v>
      </c>
      <c r="HLA21" s="39">
        <f t="shared" si="90"/>
        <v>0</v>
      </c>
      <c r="HLB21" s="39">
        <f t="shared" si="90"/>
        <v>0</v>
      </c>
      <c r="HLC21" s="39">
        <f t="shared" si="90"/>
        <v>0</v>
      </c>
      <c r="HLD21" s="39">
        <f t="shared" si="90"/>
        <v>0</v>
      </c>
      <c r="HLE21" s="39">
        <f t="shared" si="90"/>
        <v>0</v>
      </c>
      <c r="HLF21" s="39">
        <f t="shared" si="90"/>
        <v>0</v>
      </c>
      <c r="HLG21" s="39">
        <f t="shared" si="90"/>
        <v>0</v>
      </c>
      <c r="HLH21" s="39">
        <f t="shared" si="90"/>
        <v>0</v>
      </c>
      <c r="HLI21" s="39">
        <f t="shared" si="90"/>
        <v>0</v>
      </c>
      <c r="HLJ21" s="39">
        <f t="shared" si="90"/>
        <v>0</v>
      </c>
      <c r="HLK21" s="39">
        <f t="shared" si="90"/>
        <v>0</v>
      </c>
      <c r="HLL21" s="39">
        <f t="shared" si="90"/>
        <v>0</v>
      </c>
      <c r="HLM21" s="39">
        <f t="shared" si="90"/>
        <v>0</v>
      </c>
      <c r="HLN21" s="39">
        <f t="shared" si="90"/>
        <v>0</v>
      </c>
      <c r="HLO21" s="39">
        <f t="shared" si="90"/>
        <v>0</v>
      </c>
      <c r="HLP21" s="39">
        <f t="shared" si="90"/>
        <v>0</v>
      </c>
      <c r="HLQ21" s="39">
        <f t="shared" si="90"/>
        <v>0</v>
      </c>
      <c r="HLR21" s="39">
        <f t="shared" si="90"/>
        <v>0</v>
      </c>
      <c r="HLS21" s="39">
        <f t="shared" si="90"/>
        <v>0</v>
      </c>
      <c r="HLT21" s="39">
        <f t="shared" si="90"/>
        <v>0</v>
      </c>
      <c r="HLU21" s="39">
        <f t="shared" si="90"/>
        <v>0</v>
      </c>
      <c r="HLV21" s="39">
        <f t="shared" si="90"/>
        <v>0</v>
      </c>
      <c r="HLW21" s="39">
        <f t="shared" si="90"/>
        <v>0</v>
      </c>
      <c r="HLX21" s="39">
        <f t="shared" si="90"/>
        <v>0</v>
      </c>
      <c r="HLY21" s="39">
        <f t="shared" si="90"/>
        <v>0</v>
      </c>
      <c r="HLZ21" s="39">
        <f t="shared" si="90"/>
        <v>0</v>
      </c>
      <c r="HMA21" s="39">
        <f t="shared" si="90"/>
        <v>0</v>
      </c>
      <c r="HMB21" s="39">
        <f t="shared" si="90"/>
        <v>0</v>
      </c>
      <c r="HMC21" s="39">
        <f t="shared" si="90"/>
        <v>0</v>
      </c>
      <c r="HMD21" s="39">
        <f t="shared" si="90"/>
        <v>0</v>
      </c>
      <c r="HME21" s="39">
        <f t="shared" si="90"/>
        <v>0</v>
      </c>
      <c r="HMF21" s="39">
        <f t="shared" si="90"/>
        <v>0</v>
      </c>
      <c r="HMG21" s="39">
        <f t="shared" si="90"/>
        <v>0</v>
      </c>
      <c r="HMH21" s="39">
        <f t="shared" si="90"/>
        <v>0</v>
      </c>
      <c r="HMI21" s="39">
        <f t="shared" si="90"/>
        <v>0</v>
      </c>
      <c r="HMJ21" s="39">
        <f t="shared" si="90"/>
        <v>0</v>
      </c>
      <c r="HMK21" s="39">
        <f t="shared" si="90"/>
        <v>0</v>
      </c>
      <c r="HML21" s="39">
        <f t="shared" si="90"/>
        <v>0</v>
      </c>
      <c r="HMM21" s="39">
        <f t="shared" si="90"/>
        <v>0</v>
      </c>
      <c r="HMN21" s="39">
        <f t="shared" si="90"/>
        <v>0</v>
      </c>
      <c r="HMO21" s="39">
        <f t="shared" si="90"/>
        <v>0</v>
      </c>
      <c r="HMP21" s="39">
        <f t="shared" si="90"/>
        <v>0</v>
      </c>
      <c r="HMQ21" s="39">
        <f t="shared" si="90"/>
        <v>0</v>
      </c>
      <c r="HMR21" s="39">
        <f t="shared" si="90"/>
        <v>0</v>
      </c>
      <c r="HMS21" s="39">
        <f t="shared" ref="HMS21:HPD21" si="91">SUM(HMS17:HMS19)</f>
        <v>0</v>
      </c>
      <c r="HMT21" s="39">
        <f t="shared" si="91"/>
        <v>0</v>
      </c>
      <c r="HMU21" s="39">
        <f t="shared" si="91"/>
        <v>0</v>
      </c>
      <c r="HMV21" s="39">
        <f t="shared" si="91"/>
        <v>0</v>
      </c>
      <c r="HMW21" s="39">
        <f t="shared" si="91"/>
        <v>0</v>
      </c>
      <c r="HMX21" s="39">
        <f t="shared" si="91"/>
        <v>0</v>
      </c>
      <c r="HMY21" s="39">
        <f t="shared" si="91"/>
        <v>0</v>
      </c>
      <c r="HMZ21" s="39">
        <f t="shared" si="91"/>
        <v>0</v>
      </c>
      <c r="HNA21" s="39">
        <f t="shared" si="91"/>
        <v>0</v>
      </c>
      <c r="HNB21" s="39">
        <f t="shared" si="91"/>
        <v>0</v>
      </c>
      <c r="HNC21" s="39">
        <f t="shared" si="91"/>
        <v>0</v>
      </c>
      <c r="HND21" s="39">
        <f t="shared" si="91"/>
        <v>0</v>
      </c>
      <c r="HNE21" s="39">
        <f t="shared" si="91"/>
        <v>0</v>
      </c>
      <c r="HNF21" s="39">
        <f t="shared" si="91"/>
        <v>0</v>
      </c>
      <c r="HNG21" s="39">
        <f t="shared" si="91"/>
        <v>0</v>
      </c>
      <c r="HNH21" s="39">
        <f t="shared" si="91"/>
        <v>0</v>
      </c>
      <c r="HNI21" s="39">
        <f t="shared" si="91"/>
        <v>0</v>
      </c>
      <c r="HNJ21" s="39">
        <f t="shared" si="91"/>
        <v>0</v>
      </c>
      <c r="HNK21" s="39">
        <f t="shared" si="91"/>
        <v>0</v>
      </c>
      <c r="HNL21" s="39">
        <f t="shared" si="91"/>
        <v>0</v>
      </c>
      <c r="HNM21" s="39">
        <f t="shared" si="91"/>
        <v>0</v>
      </c>
      <c r="HNN21" s="39">
        <f t="shared" si="91"/>
        <v>0</v>
      </c>
      <c r="HNO21" s="39">
        <f t="shared" si="91"/>
        <v>0</v>
      </c>
      <c r="HNP21" s="39">
        <f t="shared" si="91"/>
        <v>0</v>
      </c>
      <c r="HNQ21" s="39">
        <f t="shared" si="91"/>
        <v>0</v>
      </c>
      <c r="HNR21" s="39">
        <f t="shared" si="91"/>
        <v>0</v>
      </c>
      <c r="HNS21" s="39">
        <f t="shared" si="91"/>
        <v>0</v>
      </c>
      <c r="HNT21" s="39">
        <f t="shared" si="91"/>
        <v>0</v>
      </c>
      <c r="HNU21" s="39">
        <f t="shared" si="91"/>
        <v>0</v>
      </c>
      <c r="HNV21" s="39">
        <f t="shared" si="91"/>
        <v>0</v>
      </c>
      <c r="HNW21" s="39">
        <f t="shared" si="91"/>
        <v>0</v>
      </c>
      <c r="HNX21" s="39">
        <f t="shared" si="91"/>
        <v>0</v>
      </c>
      <c r="HNY21" s="39">
        <f t="shared" si="91"/>
        <v>0</v>
      </c>
      <c r="HNZ21" s="39">
        <f t="shared" si="91"/>
        <v>0</v>
      </c>
      <c r="HOA21" s="39">
        <f t="shared" si="91"/>
        <v>0</v>
      </c>
      <c r="HOB21" s="39">
        <f t="shared" si="91"/>
        <v>0</v>
      </c>
      <c r="HOC21" s="39">
        <f t="shared" si="91"/>
        <v>0</v>
      </c>
      <c r="HOD21" s="39">
        <f t="shared" si="91"/>
        <v>0</v>
      </c>
      <c r="HOE21" s="39">
        <f t="shared" si="91"/>
        <v>0</v>
      </c>
      <c r="HOF21" s="39">
        <f t="shared" si="91"/>
        <v>0</v>
      </c>
      <c r="HOG21" s="39">
        <f t="shared" si="91"/>
        <v>0</v>
      </c>
      <c r="HOH21" s="39">
        <f t="shared" si="91"/>
        <v>0</v>
      </c>
      <c r="HOI21" s="39">
        <f t="shared" si="91"/>
        <v>0</v>
      </c>
      <c r="HOJ21" s="39">
        <f t="shared" si="91"/>
        <v>0</v>
      </c>
      <c r="HOK21" s="39">
        <f t="shared" si="91"/>
        <v>0</v>
      </c>
      <c r="HOL21" s="39">
        <f t="shared" si="91"/>
        <v>0</v>
      </c>
      <c r="HOM21" s="39">
        <f t="shared" si="91"/>
        <v>0</v>
      </c>
      <c r="HON21" s="39">
        <f t="shared" si="91"/>
        <v>0</v>
      </c>
      <c r="HOO21" s="39">
        <f t="shared" si="91"/>
        <v>0</v>
      </c>
      <c r="HOP21" s="39">
        <f t="shared" si="91"/>
        <v>0</v>
      </c>
      <c r="HOQ21" s="39">
        <f t="shared" si="91"/>
        <v>0</v>
      </c>
      <c r="HOR21" s="39">
        <f t="shared" si="91"/>
        <v>0</v>
      </c>
      <c r="HOS21" s="39">
        <f t="shared" si="91"/>
        <v>0</v>
      </c>
      <c r="HOT21" s="39">
        <f t="shared" si="91"/>
        <v>0</v>
      </c>
      <c r="HOU21" s="39">
        <f t="shared" si="91"/>
        <v>0</v>
      </c>
      <c r="HOV21" s="39">
        <f t="shared" si="91"/>
        <v>0</v>
      </c>
      <c r="HOW21" s="39">
        <f t="shared" si="91"/>
        <v>0</v>
      </c>
      <c r="HOX21" s="39">
        <f t="shared" si="91"/>
        <v>0</v>
      </c>
      <c r="HOY21" s="39">
        <f t="shared" si="91"/>
        <v>0</v>
      </c>
      <c r="HOZ21" s="39">
        <f t="shared" si="91"/>
        <v>0</v>
      </c>
      <c r="HPA21" s="39">
        <f t="shared" si="91"/>
        <v>0</v>
      </c>
      <c r="HPB21" s="39">
        <f t="shared" si="91"/>
        <v>0</v>
      </c>
      <c r="HPC21" s="39">
        <f t="shared" si="91"/>
        <v>0</v>
      </c>
      <c r="HPD21" s="39">
        <f t="shared" si="91"/>
        <v>0</v>
      </c>
      <c r="HPE21" s="39">
        <f t="shared" ref="HPE21:HRP21" si="92">SUM(HPE17:HPE19)</f>
        <v>0</v>
      </c>
      <c r="HPF21" s="39">
        <f t="shared" si="92"/>
        <v>0</v>
      </c>
      <c r="HPG21" s="39">
        <f t="shared" si="92"/>
        <v>0</v>
      </c>
      <c r="HPH21" s="39">
        <f t="shared" si="92"/>
        <v>0</v>
      </c>
      <c r="HPI21" s="39">
        <f t="shared" si="92"/>
        <v>0</v>
      </c>
      <c r="HPJ21" s="39">
        <f t="shared" si="92"/>
        <v>0</v>
      </c>
      <c r="HPK21" s="39">
        <f t="shared" si="92"/>
        <v>0</v>
      </c>
      <c r="HPL21" s="39">
        <f t="shared" si="92"/>
        <v>0</v>
      </c>
      <c r="HPM21" s="39">
        <f t="shared" si="92"/>
        <v>0</v>
      </c>
      <c r="HPN21" s="39">
        <f t="shared" si="92"/>
        <v>0</v>
      </c>
      <c r="HPO21" s="39">
        <f t="shared" si="92"/>
        <v>0</v>
      </c>
      <c r="HPP21" s="39">
        <f t="shared" si="92"/>
        <v>0</v>
      </c>
      <c r="HPQ21" s="39">
        <f t="shared" si="92"/>
        <v>0</v>
      </c>
      <c r="HPR21" s="39">
        <f t="shared" si="92"/>
        <v>0</v>
      </c>
      <c r="HPS21" s="39">
        <f t="shared" si="92"/>
        <v>0</v>
      </c>
      <c r="HPT21" s="39">
        <f t="shared" si="92"/>
        <v>0</v>
      </c>
      <c r="HPU21" s="39">
        <f t="shared" si="92"/>
        <v>0</v>
      </c>
      <c r="HPV21" s="39">
        <f t="shared" si="92"/>
        <v>0</v>
      </c>
      <c r="HPW21" s="39">
        <f t="shared" si="92"/>
        <v>0</v>
      </c>
      <c r="HPX21" s="39">
        <f t="shared" si="92"/>
        <v>0</v>
      </c>
      <c r="HPY21" s="39">
        <f t="shared" si="92"/>
        <v>0</v>
      </c>
      <c r="HPZ21" s="39">
        <f t="shared" si="92"/>
        <v>0</v>
      </c>
      <c r="HQA21" s="39">
        <f t="shared" si="92"/>
        <v>0</v>
      </c>
      <c r="HQB21" s="39">
        <f t="shared" si="92"/>
        <v>0</v>
      </c>
      <c r="HQC21" s="39">
        <f t="shared" si="92"/>
        <v>0</v>
      </c>
      <c r="HQD21" s="39">
        <f t="shared" si="92"/>
        <v>0</v>
      </c>
      <c r="HQE21" s="39">
        <f t="shared" si="92"/>
        <v>0</v>
      </c>
      <c r="HQF21" s="39">
        <f t="shared" si="92"/>
        <v>0</v>
      </c>
      <c r="HQG21" s="39">
        <f t="shared" si="92"/>
        <v>0</v>
      </c>
      <c r="HQH21" s="39">
        <f t="shared" si="92"/>
        <v>0</v>
      </c>
      <c r="HQI21" s="39">
        <f t="shared" si="92"/>
        <v>0</v>
      </c>
      <c r="HQJ21" s="39">
        <f t="shared" si="92"/>
        <v>0</v>
      </c>
      <c r="HQK21" s="39">
        <f t="shared" si="92"/>
        <v>0</v>
      </c>
      <c r="HQL21" s="39">
        <f t="shared" si="92"/>
        <v>0</v>
      </c>
      <c r="HQM21" s="39">
        <f t="shared" si="92"/>
        <v>0</v>
      </c>
      <c r="HQN21" s="39">
        <f t="shared" si="92"/>
        <v>0</v>
      </c>
      <c r="HQO21" s="39">
        <f t="shared" si="92"/>
        <v>0</v>
      </c>
      <c r="HQP21" s="39">
        <f t="shared" si="92"/>
        <v>0</v>
      </c>
      <c r="HQQ21" s="39">
        <f t="shared" si="92"/>
        <v>0</v>
      </c>
      <c r="HQR21" s="39">
        <f t="shared" si="92"/>
        <v>0</v>
      </c>
      <c r="HQS21" s="39">
        <f t="shared" si="92"/>
        <v>0</v>
      </c>
      <c r="HQT21" s="39">
        <f t="shared" si="92"/>
        <v>0</v>
      </c>
      <c r="HQU21" s="39">
        <f t="shared" si="92"/>
        <v>0</v>
      </c>
      <c r="HQV21" s="39">
        <f t="shared" si="92"/>
        <v>0</v>
      </c>
      <c r="HQW21" s="39">
        <f t="shared" si="92"/>
        <v>0</v>
      </c>
      <c r="HQX21" s="39">
        <f t="shared" si="92"/>
        <v>0</v>
      </c>
      <c r="HQY21" s="39">
        <f t="shared" si="92"/>
        <v>0</v>
      </c>
      <c r="HQZ21" s="39">
        <f t="shared" si="92"/>
        <v>0</v>
      </c>
      <c r="HRA21" s="39">
        <f t="shared" si="92"/>
        <v>0</v>
      </c>
      <c r="HRB21" s="39">
        <f t="shared" si="92"/>
        <v>0</v>
      </c>
      <c r="HRC21" s="39">
        <f t="shared" si="92"/>
        <v>0</v>
      </c>
      <c r="HRD21" s="39">
        <f t="shared" si="92"/>
        <v>0</v>
      </c>
      <c r="HRE21" s="39">
        <f t="shared" si="92"/>
        <v>0</v>
      </c>
      <c r="HRF21" s="39">
        <f t="shared" si="92"/>
        <v>0</v>
      </c>
      <c r="HRG21" s="39">
        <f t="shared" si="92"/>
        <v>0</v>
      </c>
      <c r="HRH21" s="39">
        <f t="shared" si="92"/>
        <v>0</v>
      </c>
      <c r="HRI21" s="39">
        <f t="shared" si="92"/>
        <v>0</v>
      </c>
      <c r="HRJ21" s="39">
        <f t="shared" si="92"/>
        <v>0</v>
      </c>
      <c r="HRK21" s="39">
        <f t="shared" si="92"/>
        <v>0</v>
      </c>
      <c r="HRL21" s="39">
        <f t="shared" si="92"/>
        <v>0</v>
      </c>
      <c r="HRM21" s="39">
        <f t="shared" si="92"/>
        <v>0</v>
      </c>
      <c r="HRN21" s="39">
        <f t="shared" si="92"/>
        <v>0</v>
      </c>
      <c r="HRO21" s="39">
        <f t="shared" si="92"/>
        <v>0</v>
      </c>
      <c r="HRP21" s="39">
        <f t="shared" si="92"/>
        <v>0</v>
      </c>
      <c r="HRQ21" s="39">
        <f t="shared" ref="HRQ21:HUB21" si="93">SUM(HRQ17:HRQ19)</f>
        <v>0</v>
      </c>
      <c r="HRR21" s="39">
        <f t="shared" si="93"/>
        <v>0</v>
      </c>
      <c r="HRS21" s="39">
        <f t="shared" si="93"/>
        <v>0</v>
      </c>
      <c r="HRT21" s="39">
        <f t="shared" si="93"/>
        <v>0</v>
      </c>
      <c r="HRU21" s="39">
        <f t="shared" si="93"/>
        <v>0</v>
      </c>
      <c r="HRV21" s="39">
        <f t="shared" si="93"/>
        <v>0</v>
      </c>
      <c r="HRW21" s="39">
        <f t="shared" si="93"/>
        <v>0</v>
      </c>
      <c r="HRX21" s="39">
        <f t="shared" si="93"/>
        <v>0</v>
      </c>
      <c r="HRY21" s="39">
        <f t="shared" si="93"/>
        <v>0</v>
      </c>
      <c r="HRZ21" s="39">
        <f t="shared" si="93"/>
        <v>0</v>
      </c>
      <c r="HSA21" s="39">
        <f t="shared" si="93"/>
        <v>0</v>
      </c>
      <c r="HSB21" s="39">
        <f t="shared" si="93"/>
        <v>0</v>
      </c>
      <c r="HSC21" s="39">
        <f t="shared" si="93"/>
        <v>0</v>
      </c>
      <c r="HSD21" s="39">
        <f t="shared" si="93"/>
        <v>0</v>
      </c>
      <c r="HSE21" s="39">
        <f t="shared" si="93"/>
        <v>0</v>
      </c>
      <c r="HSF21" s="39">
        <f t="shared" si="93"/>
        <v>0</v>
      </c>
      <c r="HSG21" s="39">
        <f t="shared" si="93"/>
        <v>0</v>
      </c>
      <c r="HSH21" s="39">
        <f t="shared" si="93"/>
        <v>0</v>
      </c>
      <c r="HSI21" s="39">
        <f t="shared" si="93"/>
        <v>0</v>
      </c>
      <c r="HSJ21" s="39">
        <f t="shared" si="93"/>
        <v>0</v>
      </c>
      <c r="HSK21" s="39">
        <f t="shared" si="93"/>
        <v>0</v>
      </c>
      <c r="HSL21" s="39">
        <f t="shared" si="93"/>
        <v>0</v>
      </c>
      <c r="HSM21" s="39">
        <f t="shared" si="93"/>
        <v>0</v>
      </c>
      <c r="HSN21" s="39">
        <f t="shared" si="93"/>
        <v>0</v>
      </c>
      <c r="HSO21" s="39">
        <f t="shared" si="93"/>
        <v>0</v>
      </c>
      <c r="HSP21" s="39">
        <f t="shared" si="93"/>
        <v>0</v>
      </c>
      <c r="HSQ21" s="39">
        <f t="shared" si="93"/>
        <v>0</v>
      </c>
      <c r="HSR21" s="39">
        <f t="shared" si="93"/>
        <v>0</v>
      </c>
      <c r="HSS21" s="39">
        <f t="shared" si="93"/>
        <v>0</v>
      </c>
      <c r="HST21" s="39">
        <f t="shared" si="93"/>
        <v>0</v>
      </c>
      <c r="HSU21" s="39">
        <f t="shared" si="93"/>
        <v>0</v>
      </c>
      <c r="HSV21" s="39">
        <f t="shared" si="93"/>
        <v>0</v>
      </c>
      <c r="HSW21" s="39">
        <f t="shared" si="93"/>
        <v>0</v>
      </c>
      <c r="HSX21" s="39">
        <f t="shared" si="93"/>
        <v>0</v>
      </c>
      <c r="HSY21" s="39">
        <f t="shared" si="93"/>
        <v>0</v>
      </c>
      <c r="HSZ21" s="39">
        <f t="shared" si="93"/>
        <v>0</v>
      </c>
      <c r="HTA21" s="39">
        <f t="shared" si="93"/>
        <v>0</v>
      </c>
      <c r="HTB21" s="39">
        <f t="shared" si="93"/>
        <v>0</v>
      </c>
      <c r="HTC21" s="39">
        <f t="shared" si="93"/>
        <v>0</v>
      </c>
      <c r="HTD21" s="39">
        <f t="shared" si="93"/>
        <v>0</v>
      </c>
      <c r="HTE21" s="39">
        <f t="shared" si="93"/>
        <v>0</v>
      </c>
      <c r="HTF21" s="39">
        <f t="shared" si="93"/>
        <v>0</v>
      </c>
      <c r="HTG21" s="39">
        <f t="shared" si="93"/>
        <v>0</v>
      </c>
      <c r="HTH21" s="39">
        <f t="shared" si="93"/>
        <v>0</v>
      </c>
      <c r="HTI21" s="39">
        <f t="shared" si="93"/>
        <v>0</v>
      </c>
      <c r="HTJ21" s="39">
        <f t="shared" si="93"/>
        <v>0</v>
      </c>
      <c r="HTK21" s="39">
        <f t="shared" si="93"/>
        <v>0</v>
      </c>
      <c r="HTL21" s="39">
        <f t="shared" si="93"/>
        <v>0</v>
      </c>
      <c r="HTM21" s="39">
        <f t="shared" si="93"/>
        <v>0</v>
      </c>
      <c r="HTN21" s="39">
        <f t="shared" si="93"/>
        <v>0</v>
      </c>
      <c r="HTO21" s="39">
        <f t="shared" si="93"/>
        <v>0</v>
      </c>
      <c r="HTP21" s="39">
        <f t="shared" si="93"/>
        <v>0</v>
      </c>
      <c r="HTQ21" s="39">
        <f t="shared" si="93"/>
        <v>0</v>
      </c>
      <c r="HTR21" s="39">
        <f t="shared" si="93"/>
        <v>0</v>
      </c>
      <c r="HTS21" s="39">
        <f t="shared" si="93"/>
        <v>0</v>
      </c>
      <c r="HTT21" s="39">
        <f t="shared" si="93"/>
        <v>0</v>
      </c>
      <c r="HTU21" s="39">
        <f t="shared" si="93"/>
        <v>0</v>
      </c>
      <c r="HTV21" s="39">
        <f t="shared" si="93"/>
        <v>0</v>
      </c>
      <c r="HTW21" s="39">
        <f t="shared" si="93"/>
        <v>0</v>
      </c>
      <c r="HTX21" s="39">
        <f t="shared" si="93"/>
        <v>0</v>
      </c>
      <c r="HTY21" s="39">
        <f t="shared" si="93"/>
        <v>0</v>
      </c>
      <c r="HTZ21" s="39">
        <f t="shared" si="93"/>
        <v>0</v>
      </c>
      <c r="HUA21" s="39">
        <f t="shared" si="93"/>
        <v>0</v>
      </c>
      <c r="HUB21" s="39">
        <f t="shared" si="93"/>
        <v>0</v>
      </c>
      <c r="HUC21" s="39">
        <f t="shared" ref="HUC21:HWN21" si="94">SUM(HUC17:HUC19)</f>
        <v>0</v>
      </c>
      <c r="HUD21" s="39">
        <f t="shared" si="94"/>
        <v>0</v>
      </c>
      <c r="HUE21" s="39">
        <f t="shared" si="94"/>
        <v>0</v>
      </c>
      <c r="HUF21" s="39">
        <f t="shared" si="94"/>
        <v>0</v>
      </c>
      <c r="HUG21" s="39">
        <f t="shared" si="94"/>
        <v>0</v>
      </c>
      <c r="HUH21" s="39">
        <f t="shared" si="94"/>
        <v>0</v>
      </c>
      <c r="HUI21" s="39">
        <f t="shared" si="94"/>
        <v>0</v>
      </c>
      <c r="HUJ21" s="39">
        <f t="shared" si="94"/>
        <v>0</v>
      </c>
      <c r="HUK21" s="39">
        <f t="shared" si="94"/>
        <v>0</v>
      </c>
      <c r="HUL21" s="39">
        <f t="shared" si="94"/>
        <v>0</v>
      </c>
      <c r="HUM21" s="39">
        <f t="shared" si="94"/>
        <v>0</v>
      </c>
      <c r="HUN21" s="39">
        <f t="shared" si="94"/>
        <v>0</v>
      </c>
      <c r="HUO21" s="39">
        <f t="shared" si="94"/>
        <v>0</v>
      </c>
      <c r="HUP21" s="39">
        <f t="shared" si="94"/>
        <v>0</v>
      </c>
      <c r="HUQ21" s="39">
        <f t="shared" si="94"/>
        <v>0</v>
      </c>
      <c r="HUR21" s="39">
        <f t="shared" si="94"/>
        <v>0</v>
      </c>
      <c r="HUS21" s="39">
        <f t="shared" si="94"/>
        <v>0</v>
      </c>
      <c r="HUT21" s="39">
        <f t="shared" si="94"/>
        <v>0</v>
      </c>
      <c r="HUU21" s="39">
        <f t="shared" si="94"/>
        <v>0</v>
      </c>
      <c r="HUV21" s="39">
        <f t="shared" si="94"/>
        <v>0</v>
      </c>
      <c r="HUW21" s="39">
        <f t="shared" si="94"/>
        <v>0</v>
      </c>
      <c r="HUX21" s="39">
        <f t="shared" si="94"/>
        <v>0</v>
      </c>
      <c r="HUY21" s="39">
        <f t="shared" si="94"/>
        <v>0</v>
      </c>
      <c r="HUZ21" s="39">
        <f t="shared" si="94"/>
        <v>0</v>
      </c>
      <c r="HVA21" s="39">
        <f t="shared" si="94"/>
        <v>0</v>
      </c>
      <c r="HVB21" s="39">
        <f t="shared" si="94"/>
        <v>0</v>
      </c>
      <c r="HVC21" s="39">
        <f t="shared" si="94"/>
        <v>0</v>
      </c>
      <c r="HVD21" s="39">
        <f t="shared" si="94"/>
        <v>0</v>
      </c>
      <c r="HVE21" s="39">
        <f t="shared" si="94"/>
        <v>0</v>
      </c>
      <c r="HVF21" s="39">
        <f t="shared" si="94"/>
        <v>0</v>
      </c>
      <c r="HVG21" s="39">
        <f t="shared" si="94"/>
        <v>0</v>
      </c>
      <c r="HVH21" s="39">
        <f t="shared" si="94"/>
        <v>0</v>
      </c>
      <c r="HVI21" s="39">
        <f t="shared" si="94"/>
        <v>0</v>
      </c>
      <c r="HVJ21" s="39">
        <f t="shared" si="94"/>
        <v>0</v>
      </c>
      <c r="HVK21" s="39">
        <f t="shared" si="94"/>
        <v>0</v>
      </c>
      <c r="HVL21" s="39">
        <f t="shared" si="94"/>
        <v>0</v>
      </c>
      <c r="HVM21" s="39">
        <f t="shared" si="94"/>
        <v>0</v>
      </c>
      <c r="HVN21" s="39">
        <f t="shared" si="94"/>
        <v>0</v>
      </c>
      <c r="HVO21" s="39">
        <f t="shared" si="94"/>
        <v>0</v>
      </c>
      <c r="HVP21" s="39">
        <f t="shared" si="94"/>
        <v>0</v>
      </c>
      <c r="HVQ21" s="39">
        <f t="shared" si="94"/>
        <v>0</v>
      </c>
      <c r="HVR21" s="39">
        <f t="shared" si="94"/>
        <v>0</v>
      </c>
      <c r="HVS21" s="39">
        <f t="shared" si="94"/>
        <v>0</v>
      </c>
      <c r="HVT21" s="39">
        <f t="shared" si="94"/>
        <v>0</v>
      </c>
      <c r="HVU21" s="39">
        <f t="shared" si="94"/>
        <v>0</v>
      </c>
      <c r="HVV21" s="39">
        <f t="shared" si="94"/>
        <v>0</v>
      </c>
      <c r="HVW21" s="39">
        <f t="shared" si="94"/>
        <v>0</v>
      </c>
      <c r="HVX21" s="39">
        <f t="shared" si="94"/>
        <v>0</v>
      </c>
      <c r="HVY21" s="39">
        <f t="shared" si="94"/>
        <v>0</v>
      </c>
      <c r="HVZ21" s="39">
        <f t="shared" si="94"/>
        <v>0</v>
      </c>
      <c r="HWA21" s="39">
        <f t="shared" si="94"/>
        <v>0</v>
      </c>
      <c r="HWB21" s="39">
        <f t="shared" si="94"/>
        <v>0</v>
      </c>
      <c r="HWC21" s="39">
        <f t="shared" si="94"/>
        <v>0</v>
      </c>
      <c r="HWD21" s="39">
        <f t="shared" si="94"/>
        <v>0</v>
      </c>
      <c r="HWE21" s="39">
        <f t="shared" si="94"/>
        <v>0</v>
      </c>
      <c r="HWF21" s="39">
        <f t="shared" si="94"/>
        <v>0</v>
      </c>
      <c r="HWG21" s="39">
        <f t="shared" si="94"/>
        <v>0</v>
      </c>
      <c r="HWH21" s="39">
        <f t="shared" si="94"/>
        <v>0</v>
      </c>
      <c r="HWI21" s="39">
        <f t="shared" si="94"/>
        <v>0</v>
      </c>
      <c r="HWJ21" s="39">
        <f t="shared" si="94"/>
        <v>0</v>
      </c>
      <c r="HWK21" s="39">
        <f t="shared" si="94"/>
        <v>0</v>
      </c>
      <c r="HWL21" s="39">
        <f t="shared" si="94"/>
        <v>0</v>
      </c>
      <c r="HWM21" s="39">
        <f t="shared" si="94"/>
        <v>0</v>
      </c>
      <c r="HWN21" s="39">
        <f t="shared" si="94"/>
        <v>0</v>
      </c>
      <c r="HWO21" s="39">
        <f t="shared" ref="HWO21:HYZ21" si="95">SUM(HWO17:HWO19)</f>
        <v>0</v>
      </c>
      <c r="HWP21" s="39">
        <f t="shared" si="95"/>
        <v>0</v>
      </c>
      <c r="HWQ21" s="39">
        <f t="shared" si="95"/>
        <v>0</v>
      </c>
      <c r="HWR21" s="39">
        <f t="shared" si="95"/>
        <v>0</v>
      </c>
      <c r="HWS21" s="39">
        <f t="shared" si="95"/>
        <v>0</v>
      </c>
      <c r="HWT21" s="39">
        <f t="shared" si="95"/>
        <v>0</v>
      </c>
      <c r="HWU21" s="39">
        <f t="shared" si="95"/>
        <v>0</v>
      </c>
      <c r="HWV21" s="39">
        <f t="shared" si="95"/>
        <v>0</v>
      </c>
      <c r="HWW21" s="39">
        <f t="shared" si="95"/>
        <v>0</v>
      </c>
      <c r="HWX21" s="39">
        <f t="shared" si="95"/>
        <v>0</v>
      </c>
      <c r="HWY21" s="39">
        <f t="shared" si="95"/>
        <v>0</v>
      </c>
      <c r="HWZ21" s="39">
        <f t="shared" si="95"/>
        <v>0</v>
      </c>
      <c r="HXA21" s="39">
        <f t="shared" si="95"/>
        <v>0</v>
      </c>
      <c r="HXB21" s="39">
        <f t="shared" si="95"/>
        <v>0</v>
      </c>
      <c r="HXC21" s="39">
        <f t="shared" si="95"/>
        <v>0</v>
      </c>
      <c r="HXD21" s="39">
        <f t="shared" si="95"/>
        <v>0</v>
      </c>
      <c r="HXE21" s="39">
        <f t="shared" si="95"/>
        <v>0</v>
      </c>
      <c r="HXF21" s="39">
        <f t="shared" si="95"/>
        <v>0</v>
      </c>
      <c r="HXG21" s="39">
        <f t="shared" si="95"/>
        <v>0</v>
      </c>
      <c r="HXH21" s="39">
        <f t="shared" si="95"/>
        <v>0</v>
      </c>
      <c r="HXI21" s="39">
        <f t="shared" si="95"/>
        <v>0</v>
      </c>
      <c r="HXJ21" s="39">
        <f t="shared" si="95"/>
        <v>0</v>
      </c>
      <c r="HXK21" s="39">
        <f t="shared" si="95"/>
        <v>0</v>
      </c>
      <c r="HXL21" s="39">
        <f t="shared" si="95"/>
        <v>0</v>
      </c>
      <c r="HXM21" s="39">
        <f t="shared" si="95"/>
        <v>0</v>
      </c>
      <c r="HXN21" s="39">
        <f t="shared" si="95"/>
        <v>0</v>
      </c>
      <c r="HXO21" s="39">
        <f t="shared" si="95"/>
        <v>0</v>
      </c>
      <c r="HXP21" s="39">
        <f t="shared" si="95"/>
        <v>0</v>
      </c>
      <c r="HXQ21" s="39">
        <f t="shared" si="95"/>
        <v>0</v>
      </c>
      <c r="HXR21" s="39">
        <f t="shared" si="95"/>
        <v>0</v>
      </c>
      <c r="HXS21" s="39">
        <f t="shared" si="95"/>
        <v>0</v>
      </c>
      <c r="HXT21" s="39">
        <f t="shared" si="95"/>
        <v>0</v>
      </c>
      <c r="HXU21" s="39">
        <f t="shared" si="95"/>
        <v>0</v>
      </c>
      <c r="HXV21" s="39">
        <f t="shared" si="95"/>
        <v>0</v>
      </c>
      <c r="HXW21" s="39">
        <f t="shared" si="95"/>
        <v>0</v>
      </c>
      <c r="HXX21" s="39">
        <f t="shared" si="95"/>
        <v>0</v>
      </c>
      <c r="HXY21" s="39">
        <f t="shared" si="95"/>
        <v>0</v>
      </c>
      <c r="HXZ21" s="39">
        <f t="shared" si="95"/>
        <v>0</v>
      </c>
      <c r="HYA21" s="39">
        <f t="shared" si="95"/>
        <v>0</v>
      </c>
      <c r="HYB21" s="39">
        <f t="shared" si="95"/>
        <v>0</v>
      </c>
      <c r="HYC21" s="39">
        <f t="shared" si="95"/>
        <v>0</v>
      </c>
      <c r="HYD21" s="39">
        <f t="shared" si="95"/>
        <v>0</v>
      </c>
      <c r="HYE21" s="39">
        <f t="shared" si="95"/>
        <v>0</v>
      </c>
      <c r="HYF21" s="39">
        <f t="shared" si="95"/>
        <v>0</v>
      </c>
      <c r="HYG21" s="39">
        <f t="shared" si="95"/>
        <v>0</v>
      </c>
      <c r="HYH21" s="39">
        <f t="shared" si="95"/>
        <v>0</v>
      </c>
      <c r="HYI21" s="39">
        <f t="shared" si="95"/>
        <v>0</v>
      </c>
      <c r="HYJ21" s="39">
        <f t="shared" si="95"/>
        <v>0</v>
      </c>
      <c r="HYK21" s="39">
        <f t="shared" si="95"/>
        <v>0</v>
      </c>
      <c r="HYL21" s="39">
        <f t="shared" si="95"/>
        <v>0</v>
      </c>
      <c r="HYM21" s="39">
        <f t="shared" si="95"/>
        <v>0</v>
      </c>
      <c r="HYN21" s="39">
        <f t="shared" si="95"/>
        <v>0</v>
      </c>
      <c r="HYO21" s="39">
        <f t="shared" si="95"/>
        <v>0</v>
      </c>
      <c r="HYP21" s="39">
        <f t="shared" si="95"/>
        <v>0</v>
      </c>
      <c r="HYQ21" s="39">
        <f t="shared" si="95"/>
        <v>0</v>
      </c>
      <c r="HYR21" s="39">
        <f t="shared" si="95"/>
        <v>0</v>
      </c>
      <c r="HYS21" s="39">
        <f t="shared" si="95"/>
        <v>0</v>
      </c>
      <c r="HYT21" s="39">
        <f t="shared" si="95"/>
        <v>0</v>
      </c>
      <c r="HYU21" s="39">
        <f t="shared" si="95"/>
        <v>0</v>
      </c>
      <c r="HYV21" s="39">
        <f t="shared" si="95"/>
        <v>0</v>
      </c>
      <c r="HYW21" s="39">
        <f t="shared" si="95"/>
        <v>0</v>
      </c>
      <c r="HYX21" s="39">
        <f t="shared" si="95"/>
        <v>0</v>
      </c>
      <c r="HYY21" s="39">
        <f t="shared" si="95"/>
        <v>0</v>
      </c>
      <c r="HYZ21" s="39">
        <f t="shared" si="95"/>
        <v>0</v>
      </c>
      <c r="HZA21" s="39">
        <f t="shared" ref="HZA21:IBL21" si="96">SUM(HZA17:HZA19)</f>
        <v>0</v>
      </c>
      <c r="HZB21" s="39">
        <f t="shared" si="96"/>
        <v>0</v>
      </c>
      <c r="HZC21" s="39">
        <f t="shared" si="96"/>
        <v>0</v>
      </c>
      <c r="HZD21" s="39">
        <f t="shared" si="96"/>
        <v>0</v>
      </c>
      <c r="HZE21" s="39">
        <f t="shared" si="96"/>
        <v>0</v>
      </c>
      <c r="HZF21" s="39">
        <f t="shared" si="96"/>
        <v>0</v>
      </c>
      <c r="HZG21" s="39">
        <f t="shared" si="96"/>
        <v>0</v>
      </c>
      <c r="HZH21" s="39">
        <f t="shared" si="96"/>
        <v>0</v>
      </c>
      <c r="HZI21" s="39">
        <f t="shared" si="96"/>
        <v>0</v>
      </c>
      <c r="HZJ21" s="39">
        <f t="shared" si="96"/>
        <v>0</v>
      </c>
      <c r="HZK21" s="39">
        <f t="shared" si="96"/>
        <v>0</v>
      </c>
      <c r="HZL21" s="39">
        <f t="shared" si="96"/>
        <v>0</v>
      </c>
      <c r="HZM21" s="39">
        <f t="shared" si="96"/>
        <v>0</v>
      </c>
      <c r="HZN21" s="39">
        <f t="shared" si="96"/>
        <v>0</v>
      </c>
      <c r="HZO21" s="39">
        <f t="shared" si="96"/>
        <v>0</v>
      </c>
      <c r="HZP21" s="39">
        <f t="shared" si="96"/>
        <v>0</v>
      </c>
      <c r="HZQ21" s="39">
        <f t="shared" si="96"/>
        <v>0</v>
      </c>
      <c r="HZR21" s="39">
        <f t="shared" si="96"/>
        <v>0</v>
      </c>
      <c r="HZS21" s="39">
        <f t="shared" si="96"/>
        <v>0</v>
      </c>
      <c r="HZT21" s="39">
        <f t="shared" si="96"/>
        <v>0</v>
      </c>
      <c r="HZU21" s="39">
        <f t="shared" si="96"/>
        <v>0</v>
      </c>
      <c r="HZV21" s="39">
        <f t="shared" si="96"/>
        <v>0</v>
      </c>
      <c r="HZW21" s="39">
        <f t="shared" si="96"/>
        <v>0</v>
      </c>
      <c r="HZX21" s="39">
        <f t="shared" si="96"/>
        <v>0</v>
      </c>
      <c r="HZY21" s="39">
        <f t="shared" si="96"/>
        <v>0</v>
      </c>
      <c r="HZZ21" s="39">
        <f t="shared" si="96"/>
        <v>0</v>
      </c>
      <c r="IAA21" s="39">
        <f t="shared" si="96"/>
        <v>0</v>
      </c>
      <c r="IAB21" s="39">
        <f t="shared" si="96"/>
        <v>0</v>
      </c>
      <c r="IAC21" s="39">
        <f t="shared" si="96"/>
        <v>0</v>
      </c>
      <c r="IAD21" s="39">
        <f t="shared" si="96"/>
        <v>0</v>
      </c>
      <c r="IAE21" s="39">
        <f t="shared" si="96"/>
        <v>0</v>
      </c>
      <c r="IAF21" s="39">
        <f t="shared" si="96"/>
        <v>0</v>
      </c>
      <c r="IAG21" s="39">
        <f t="shared" si="96"/>
        <v>0</v>
      </c>
      <c r="IAH21" s="39">
        <f t="shared" si="96"/>
        <v>0</v>
      </c>
      <c r="IAI21" s="39">
        <f t="shared" si="96"/>
        <v>0</v>
      </c>
      <c r="IAJ21" s="39">
        <f t="shared" si="96"/>
        <v>0</v>
      </c>
      <c r="IAK21" s="39">
        <f t="shared" si="96"/>
        <v>0</v>
      </c>
      <c r="IAL21" s="39">
        <f t="shared" si="96"/>
        <v>0</v>
      </c>
      <c r="IAM21" s="39">
        <f t="shared" si="96"/>
        <v>0</v>
      </c>
      <c r="IAN21" s="39">
        <f t="shared" si="96"/>
        <v>0</v>
      </c>
      <c r="IAO21" s="39">
        <f t="shared" si="96"/>
        <v>0</v>
      </c>
      <c r="IAP21" s="39">
        <f t="shared" si="96"/>
        <v>0</v>
      </c>
      <c r="IAQ21" s="39">
        <f t="shared" si="96"/>
        <v>0</v>
      </c>
      <c r="IAR21" s="39">
        <f t="shared" si="96"/>
        <v>0</v>
      </c>
      <c r="IAS21" s="39">
        <f t="shared" si="96"/>
        <v>0</v>
      </c>
      <c r="IAT21" s="39">
        <f t="shared" si="96"/>
        <v>0</v>
      </c>
      <c r="IAU21" s="39">
        <f t="shared" si="96"/>
        <v>0</v>
      </c>
      <c r="IAV21" s="39">
        <f t="shared" si="96"/>
        <v>0</v>
      </c>
      <c r="IAW21" s="39">
        <f t="shared" si="96"/>
        <v>0</v>
      </c>
      <c r="IAX21" s="39">
        <f t="shared" si="96"/>
        <v>0</v>
      </c>
      <c r="IAY21" s="39">
        <f t="shared" si="96"/>
        <v>0</v>
      </c>
      <c r="IAZ21" s="39">
        <f t="shared" si="96"/>
        <v>0</v>
      </c>
      <c r="IBA21" s="39">
        <f t="shared" si="96"/>
        <v>0</v>
      </c>
      <c r="IBB21" s="39">
        <f t="shared" si="96"/>
        <v>0</v>
      </c>
      <c r="IBC21" s="39">
        <f t="shared" si="96"/>
        <v>0</v>
      </c>
      <c r="IBD21" s="39">
        <f t="shared" si="96"/>
        <v>0</v>
      </c>
      <c r="IBE21" s="39">
        <f t="shared" si="96"/>
        <v>0</v>
      </c>
      <c r="IBF21" s="39">
        <f t="shared" si="96"/>
        <v>0</v>
      </c>
      <c r="IBG21" s="39">
        <f t="shared" si="96"/>
        <v>0</v>
      </c>
      <c r="IBH21" s="39">
        <f t="shared" si="96"/>
        <v>0</v>
      </c>
      <c r="IBI21" s="39">
        <f t="shared" si="96"/>
        <v>0</v>
      </c>
      <c r="IBJ21" s="39">
        <f t="shared" si="96"/>
        <v>0</v>
      </c>
      <c r="IBK21" s="39">
        <f t="shared" si="96"/>
        <v>0</v>
      </c>
      <c r="IBL21" s="39">
        <f t="shared" si="96"/>
        <v>0</v>
      </c>
      <c r="IBM21" s="39">
        <f t="shared" ref="IBM21:IDX21" si="97">SUM(IBM17:IBM19)</f>
        <v>0</v>
      </c>
      <c r="IBN21" s="39">
        <f t="shared" si="97"/>
        <v>0</v>
      </c>
      <c r="IBO21" s="39">
        <f t="shared" si="97"/>
        <v>0</v>
      </c>
      <c r="IBP21" s="39">
        <f t="shared" si="97"/>
        <v>0</v>
      </c>
      <c r="IBQ21" s="39">
        <f t="shared" si="97"/>
        <v>0</v>
      </c>
      <c r="IBR21" s="39">
        <f t="shared" si="97"/>
        <v>0</v>
      </c>
      <c r="IBS21" s="39">
        <f t="shared" si="97"/>
        <v>0</v>
      </c>
      <c r="IBT21" s="39">
        <f t="shared" si="97"/>
        <v>0</v>
      </c>
      <c r="IBU21" s="39">
        <f t="shared" si="97"/>
        <v>0</v>
      </c>
      <c r="IBV21" s="39">
        <f t="shared" si="97"/>
        <v>0</v>
      </c>
      <c r="IBW21" s="39">
        <f t="shared" si="97"/>
        <v>0</v>
      </c>
      <c r="IBX21" s="39">
        <f t="shared" si="97"/>
        <v>0</v>
      </c>
      <c r="IBY21" s="39">
        <f t="shared" si="97"/>
        <v>0</v>
      </c>
      <c r="IBZ21" s="39">
        <f t="shared" si="97"/>
        <v>0</v>
      </c>
      <c r="ICA21" s="39">
        <f t="shared" si="97"/>
        <v>0</v>
      </c>
      <c r="ICB21" s="39">
        <f t="shared" si="97"/>
        <v>0</v>
      </c>
      <c r="ICC21" s="39">
        <f t="shared" si="97"/>
        <v>0</v>
      </c>
      <c r="ICD21" s="39">
        <f t="shared" si="97"/>
        <v>0</v>
      </c>
      <c r="ICE21" s="39">
        <f t="shared" si="97"/>
        <v>0</v>
      </c>
      <c r="ICF21" s="39">
        <f t="shared" si="97"/>
        <v>0</v>
      </c>
      <c r="ICG21" s="39">
        <f t="shared" si="97"/>
        <v>0</v>
      </c>
      <c r="ICH21" s="39">
        <f t="shared" si="97"/>
        <v>0</v>
      </c>
      <c r="ICI21" s="39">
        <f t="shared" si="97"/>
        <v>0</v>
      </c>
      <c r="ICJ21" s="39">
        <f t="shared" si="97"/>
        <v>0</v>
      </c>
      <c r="ICK21" s="39">
        <f t="shared" si="97"/>
        <v>0</v>
      </c>
      <c r="ICL21" s="39">
        <f t="shared" si="97"/>
        <v>0</v>
      </c>
      <c r="ICM21" s="39">
        <f t="shared" si="97"/>
        <v>0</v>
      </c>
      <c r="ICN21" s="39">
        <f t="shared" si="97"/>
        <v>0</v>
      </c>
      <c r="ICO21" s="39">
        <f t="shared" si="97"/>
        <v>0</v>
      </c>
      <c r="ICP21" s="39">
        <f t="shared" si="97"/>
        <v>0</v>
      </c>
      <c r="ICQ21" s="39">
        <f t="shared" si="97"/>
        <v>0</v>
      </c>
      <c r="ICR21" s="39">
        <f t="shared" si="97"/>
        <v>0</v>
      </c>
      <c r="ICS21" s="39">
        <f t="shared" si="97"/>
        <v>0</v>
      </c>
      <c r="ICT21" s="39">
        <f t="shared" si="97"/>
        <v>0</v>
      </c>
      <c r="ICU21" s="39">
        <f t="shared" si="97"/>
        <v>0</v>
      </c>
      <c r="ICV21" s="39">
        <f t="shared" si="97"/>
        <v>0</v>
      </c>
      <c r="ICW21" s="39">
        <f t="shared" si="97"/>
        <v>0</v>
      </c>
      <c r="ICX21" s="39">
        <f t="shared" si="97"/>
        <v>0</v>
      </c>
      <c r="ICY21" s="39">
        <f t="shared" si="97"/>
        <v>0</v>
      </c>
      <c r="ICZ21" s="39">
        <f t="shared" si="97"/>
        <v>0</v>
      </c>
      <c r="IDA21" s="39">
        <f t="shared" si="97"/>
        <v>0</v>
      </c>
      <c r="IDB21" s="39">
        <f t="shared" si="97"/>
        <v>0</v>
      </c>
      <c r="IDC21" s="39">
        <f t="shared" si="97"/>
        <v>0</v>
      </c>
      <c r="IDD21" s="39">
        <f t="shared" si="97"/>
        <v>0</v>
      </c>
      <c r="IDE21" s="39">
        <f t="shared" si="97"/>
        <v>0</v>
      </c>
      <c r="IDF21" s="39">
        <f t="shared" si="97"/>
        <v>0</v>
      </c>
      <c r="IDG21" s="39">
        <f t="shared" si="97"/>
        <v>0</v>
      </c>
      <c r="IDH21" s="39">
        <f t="shared" si="97"/>
        <v>0</v>
      </c>
      <c r="IDI21" s="39">
        <f t="shared" si="97"/>
        <v>0</v>
      </c>
      <c r="IDJ21" s="39">
        <f t="shared" si="97"/>
        <v>0</v>
      </c>
      <c r="IDK21" s="39">
        <f t="shared" si="97"/>
        <v>0</v>
      </c>
      <c r="IDL21" s="39">
        <f t="shared" si="97"/>
        <v>0</v>
      </c>
      <c r="IDM21" s="39">
        <f t="shared" si="97"/>
        <v>0</v>
      </c>
      <c r="IDN21" s="39">
        <f t="shared" si="97"/>
        <v>0</v>
      </c>
      <c r="IDO21" s="39">
        <f t="shared" si="97"/>
        <v>0</v>
      </c>
      <c r="IDP21" s="39">
        <f t="shared" si="97"/>
        <v>0</v>
      </c>
      <c r="IDQ21" s="39">
        <f t="shared" si="97"/>
        <v>0</v>
      </c>
      <c r="IDR21" s="39">
        <f t="shared" si="97"/>
        <v>0</v>
      </c>
      <c r="IDS21" s="39">
        <f t="shared" si="97"/>
        <v>0</v>
      </c>
      <c r="IDT21" s="39">
        <f t="shared" si="97"/>
        <v>0</v>
      </c>
      <c r="IDU21" s="39">
        <f t="shared" si="97"/>
        <v>0</v>
      </c>
      <c r="IDV21" s="39">
        <f t="shared" si="97"/>
        <v>0</v>
      </c>
      <c r="IDW21" s="39">
        <f t="shared" si="97"/>
        <v>0</v>
      </c>
      <c r="IDX21" s="39">
        <f t="shared" si="97"/>
        <v>0</v>
      </c>
      <c r="IDY21" s="39">
        <f t="shared" ref="IDY21:IGJ21" si="98">SUM(IDY17:IDY19)</f>
        <v>0</v>
      </c>
      <c r="IDZ21" s="39">
        <f t="shared" si="98"/>
        <v>0</v>
      </c>
      <c r="IEA21" s="39">
        <f t="shared" si="98"/>
        <v>0</v>
      </c>
      <c r="IEB21" s="39">
        <f t="shared" si="98"/>
        <v>0</v>
      </c>
      <c r="IEC21" s="39">
        <f t="shared" si="98"/>
        <v>0</v>
      </c>
      <c r="IED21" s="39">
        <f t="shared" si="98"/>
        <v>0</v>
      </c>
      <c r="IEE21" s="39">
        <f t="shared" si="98"/>
        <v>0</v>
      </c>
      <c r="IEF21" s="39">
        <f t="shared" si="98"/>
        <v>0</v>
      </c>
      <c r="IEG21" s="39">
        <f t="shared" si="98"/>
        <v>0</v>
      </c>
      <c r="IEH21" s="39">
        <f t="shared" si="98"/>
        <v>0</v>
      </c>
      <c r="IEI21" s="39">
        <f t="shared" si="98"/>
        <v>0</v>
      </c>
      <c r="IEJ21" s="39">
        <f t="shared" si="98"/>
        <v>0</v>
      </c>
      <c r="IEK21" s="39">
        <f t="shared" si="98"/>
        <v>0</v>
      </c>
      <c r="IEL21" s="39">
        <f t="shared" si="98"/>
        <v>0</v>
      </c>
      <c r="IEM21" s="39">
        <f t="shared" si="98"/>
        <v>0</v>
      </c>
      <c r="IEN21" s="39">
        <f t="shared" si="98"/>
        <v>0</v>
      </c>
      <c r="IEO21" s="39">
        <f t="shared" si="98"/>
        <v>0</v>
      </c>
      <c r="IEP21" s="39">
        <f t="shared" si="98"/>
        <v>0</v>
      </c>
      <c r="IEQ21" s="39">
        <f t="shared" si="98"/>
        <v>0</v>
      </c>
      <c r="IER21" s="39">
        <f t="shared" si="98"/>
        <v>0</v>
      </c>
      <c r="IES21" s="39">
        <f t="shared" si="98"/>
        <v>0</v>
      </c>
      <c r="IET21" s="39">
        <f t="shared" si="98"/>
        <v>0</v>
      </c>
      <c r="IEU21" s="39">
        <f t="shared" si="98"/>
        <v>0</v>
      </c>
      <c r="IEV21" s="39">
        <f t="shared" si="98"/>
        <v>0</v>
      </c>
      <c r="IEW21" s="39">
        <f t="shared" si="98"/>
        <v>0</v>
      </c>
      <c r="IEX21" s="39">
        <f t="shared" si="98"/>
        <v>0</v>
      </c>
      <c r="IEY21" s="39">
        <f t="shared" si="98"/>
        <v>0</v>
      </c>
      <c r="IEZ21" s="39">
        <f t="shared" si="98"/>
        <v>0</v>
      </c>
      <c r="IFA21" s="39">
        <f t="shared" si="98"/>
        <v>0</v>
      </c>
      <c r="IFB21" s="39">
        <f t="shared" si="98"/>
        <v>0</v>
      </c>
      <c r="IFC21" s="39">
        <f t="shared" si="98"/>
        <v>0</v>
      </c>
      <c r="IFD21" s="39">
        <f t="shared" si="98"/>
        <v>0</v>
      </c>
      <c r="IFE21" s="39">
        <f t="shared" si="98"/>
        <v>0</v>
      </c>
      <c r="IFF21" s="39">
        <f t="shared" si="98"/>
        <v>0</v>
      </c>
      <c r="IFG21" s="39">
        <f t="shared" si="98"/>
        <v>0</v>
      </c>
      <c r="IFH21" s="39">
        <f t="shared" si="98"/>
        <v>0</v>
      </c>
      <c r="IFI21" s="39">
        <f t="shared" si="98"/>
        <v>0</v>
      </c>
      <c r="IFJ21" s="39">
        <f t="shared" si="98"/>
        <v>0</v>
      </c>
      <c r="IFK21" s="39">
        <f t="shared" si="98"/>
        <v>0</v>
      </c>
      <c r="IFL21" s="39">
        <f t="shared" si="98"/>
        <v>0</v>
      </c>
      <c r="IFM21" s="39">
        <f t="shared" si="98"/>
        <v>0</v>
      </c>
      <c r="IFN21" s="39">
        <f t="shared" si="98"/>
        <v>0</v>
      </c>
      <c r="IFO21" s="39">
        <f t="shared" si="98"/>
        <v>0</v>
      </c>
      <c r="IFP21" s="39">
        <f t="shared" si="98"/>
        <v>0</v>
      </c>
      <c r="IFQ21" s="39">
        <f t="shared" si="98"/>
        <v>0</v>
      </c>
      <c r="IFR21" s="39">
        <f t="shared" si="98"/>
        <v>0</v>
      </c>
      <c r="IFS21" s="39">
        <f t="shared" si="98"/>
        <v>0</v>
      </c>
      <c r="IFT21" s="39">
        <f t="shared" si="98"/>
        <v>0</v>
      </c>
      <c r="IFU21" s="39">
        <f t="shared" si="98"/>
        <v>0</v>
      </c>
      <c r="IFV21" s="39">
        <f t="shared" si="98"/>
        <v>0</v>
      </c>
      <c r="IFW21" s="39">
        <f t="shared" si="98"/>
        <v>0</v>
      </c>
      <c r="IFX21" s="39">
        <f t="shared" si="98"/>
        <v>0</v>
      </c>
      <c r="IFY21" s="39">
        <f t="shared" si="98"/>
        <v>0</v>
      </c>
      <c r="IFZ21" s="39">
        <f t="shared" si="98"/>
        <v>0</v>
      </c>
      <c r="IGA21" s="39">
        <f t="shared" si="98"/>
        <v>0</v>
      </c>
      <c r="IGB21" s="39">
        <f t="shared" si="98"/>
        <v>0</v>
      </c>
      <c r="IGC21" s="39">
        <f t="shared" si="98"/>
        <v>0</v>
      </c>
      <c r="IGD21" s="39">
        <f t="shared" si="98"/>
        <v>0</v>
      </c>
      <c r="IGE21" s="39">
        <f t="shared" si="98"/>
        <v>0</v>
      </c>
      <c r="IGF21" s="39">
        <f t="shared" si="98"/>
        <v>0</v>
      </c>
      <c r="IGG21" s="39">
        <f t="shared" si="98"/>
        <v>0</v>
      </c>
      <c r="IGH21" s="39">
        <f t="shared" si="98"/>
        <v>0</v>
      </c>
      <c r="IGI21" s="39">
        <f t="shared" si="98"/>
        <v>0</v>
      </c>
      <c r="IGJ21" s="39">
        <f t="shared" si="98"/>
        <v>0</v>
      </c>
      <c r="IGK21" s="39">
        <f t="shared" ref="IGK21:IIV21" si="99">SUM(IGK17:IGK19)</f>
        <v>0</v>
      </c>
      <c r="IGL21" s="39">
        <f t="shared" si="99"/>
        <v>0</v>
      </c>
      <c r="IGM21" s="39">
        <f t="shared" si="99"/>
        <v>0</v>
      </c>
      <c r="IGN21" s="39">
        <f t="shared" si="99"/>
        <v>0</v>
      </c>
      <c r="IGO21" s="39">
        <f t="shared" si="99"/>
        <v>0</v>
      </c>
      <c r="IGP21" s="39">
        <f t="shared" si="99"/>
        <v>0</v>
      </c>
      <c r="IGQ21" s="39">
        <f t="shared" si="99"/>
        <v>0</v>
      </c>
      <c r="IGR21" s="39">
        <f t="shared" si="99"/>
        <v>0</v>
      </c>
      <c r="IGS21" s="39">
        <f t="shared" si="99"/>
        <v>0</v>
      </c>
      <c r="IGT21" s="39">
        <f t="shared" si="99"/>
        <v>0</v>
      </c>
      <c r="IGU21" s="39">
        <f t="shared" si="99"/>
        <v>0</v>
      </c>
      <c r="IGV21" s="39">
        <f t="shared" si="99"/>
        <v>0</v>
      </c>
      <c r="IGW21" s="39">
        <f t="shared" si="99"/>
        <v>0</v>
      </c>
      <c r="IGX21" s="39">
        <f t="shared" si="99"/>
        <v>0</v>
      </c>
      <c r="IGY21" s="39">
        <f t="shared" si="99"/>
        <v>0</v>
      </c>
      <c r="IGZ21" s="39">
        <f t="shared" si="99"/>
        <v>0</v>
      </c>
      <c r="IHA21" s="39">
        <f t="shared" si="99"/>
        <v>0</v>
      </c>
      <c r="IHB21" s="39">
        <f t="shared" si="99"/>
        <v>0</v>
      </c>
      <c r="IHC21" s="39">
        <f t="shared" si="99"/>
        <v>0</v>
      </c>
      <c r="IHD21" s="39">
        <f t="shared" si="99"/>
        <v>0</v>
      </c>
      <c r="IHE21" s="39">
        <f t="shared" si="99"/>
        <v>0</v>
      </c>
      <c r="IHF21" s="39">
        <f t="shared" si="99"/>
        <v>0</v>
      </c>
      <c r="IHG21" s="39">
        <f t="shared" si="99"/>
        <v>0</v>
      </c>
      <c r="IHH21" s="39">
        <f t="shared" si="99"/>
        <v>0</v>
      </c>
      <c r="IHI21" s="39">
        <f t="shared" si="99"/>
        <v>0</v>
      </c>
      <c r="IHJ21" s="39">
        <f t="shared" si="99"/>
        <v>0</v>
      </c>
      <c r="IHK21" s="39">
        <f t="shared" si="99"/>
        <v>0</v>
      </c>
      <c r="IHL21" s="39">
        <f t="shared" si="99"/>
        <v>0</v>
      </c>
      <c r="IHM21" s="39">
        <f t="shared" si="99"/>
        <v>0</v>
      </c>
      <c r="IHN21" s="39">
        <f t="shared" si="99"/>
        <v>0</v>
      </c>
      <c r="IHO21" s="39">
        <f t="shared" si="99"/>
        <v>0</v>
      </c>
      <c r="IHP21" s="39">
        <f t="shared" si="99"/>
        <v>0</v>
      </c>
      <c r="IHQ21" s="39">
        <f t="shared" si="99"/>
        <v>0</v>
      </c>
      <c r="IHR21" s="39">
        <f t="shared" si="99"/>
        <v>0</v>
      </c>
      <c r="IHS21" s="39">
        <f t="shared" si="99"/>
        <v>0</v>
      </c>
      <c r="IHT21" s="39">
        <f t="shared" si="99"/>
        <v>0</v>
      </c>
      <c r="IHU21" s="39">
        <f t="shared" si="99"/>
        <v>0</v>
      </c>
      <c r="IHV21" s="39">
        <f t="shared" si="99"/>
        <v>0</v>
      </c>
      <c r="IHW21" s="39">
        <f t="shared" si="99"/>
        <v>0</v>
      </c>
      <c r="IHX21" s="39">
        <f t="shared" si="99"/>
        <v>0</v>
      </c>
      <c r="IHY21" s="39">
        <f t="shared" si="99"/>
        <v>0</v>
      </c>
      <c r="IHZ21" s="39">
        <f t="shared" si="99"/>
        <v>0</v>
      </c>
      <c r="IIA21" s="39">
        <f t="shared" si="99"/>
        <v>0</v>
      </c>
      <c r="IIB21" s="39">
        <f t="shared" si="99"/>
        <v>0</v>
      </c>
      <c r="IIC21" s="39">
        <f t="shared" si="99"/>
        <v>0</v>
      </c>
      <c r="IID21" s="39">
        <f t="shared" si="99"/>
        <v>0</v>
      </c>
      <c r="IIE21" s="39">
        <f t="shared" si="99"/>
        <v>0</v>
      </c>
      <c r="IIF21" s="39">
        <f t="shared" si="99"/>
        <v>0</v>
      </c>
      <c r="IIG21" s="39">
        <f t="shared" si="99"/>
        <v>0</v>
      </c>
      <c r="IIH21" s="39">
        <f t="shared" si="99"/>
        <v>0</v>
      </c>
      <c r="III21" s="39">
        <f t="shared" si="99"/>
        <v>0</v>
      </c>
      <c r="IIJ21" s="39">
        <f t="shared" si="99"/>
        <v>0</v>
      </c>
      <c r="IIK21" s="39">
        <f t="shared" si="99"/>
        <v>0</v>
      </c>
      <c r="IIL21" s="39">
        <f t="shared" si="99"/>
        <v>0</v>
      </c>
      <c r="IIM21" s="39">
        <f t="shared" si="99"/>
        <v>0</v>
      </c>
      <c r="IIN21" s="39">
        <f t="shared" si="99"/>
        <v>0</v>
      </c>
      <c r="IIO21" s="39">
        <f t="shared" si="99"/>
        <v>0</v>
      </c>
      <c r="IIP21" s="39">
        <f t="shared" si="99"/>
        <v>0</v>
      </c>
      <c r="IIQ21" s="39">
        <f t="shared" si="99"/>
        <v>0</v>
      </c>
      <c r="IIR21" s="39">
        <f t="shared" si="99"/>
        <v>0</v>
      </c>
      <c r="IIS21" s="39">
        <f t="shared" si="99"/>
        <v>0</v>
      </c>
      <c r="IIT21" s="39">
        <f t="shared" si="99"/>
        <v>0</v>
      </c>
      <c r="IIU21" s="39">
        <f t="shared" si="99"/>
        <v>0</v>
      </c>
      <c r="IIV21" s="39">
        <f t="shared" si="99"/>
        <v>0</v>
      </c>
      <c r="IIW21" s="39">
        <f t="shared" ref="IIW21:ILH21" si="100">SUM(IIW17:IIW19)</f>
        <v>0</v>
      </c>
      <c r="IIX21" s="39">
        <f t="shared" si="100"/>
        <v>0</v>
      </c>
      <c r="IIY21" s="39">
        <f t="shared" si="100"/>
        <v>0</v>
      </c>
      <c r="IIZ21" s="39">
        <f t="shared" si="100"/>
        <v>0</v>
      </c>
      <c r="IJA21" s="39">
        <f t="shared" si="100"/>
        <v>0</v>
      </c>
      <c r="IJB21" s="39">
        <f t="shared" si="100"/>
        <v>0</v>
      </c>
      <c r="IJC21" s="39">
        <f t="shared" si="100"/>
        <v>0</v>
      </c>
      <c r="IJD21" s="39">
        <f t="shared" si="100"/>
        <v>0</v>
      </c>
      <c r="IJE21" s="39">
        <f t="shared" si="100"/>
        <v>0</v>
      </c>
      <c r="IJF21" s="39">
        <f t="shared" si="100"/>
        <v>0</v>
      </c>
      <c r="IJG21" s="39">
        <f t="shared" si="100"/>
        <v>0</v>
      </c>
      <c r="IJH21" s="39">
        <f t="shared" si="100"/>
        <v>0</v>
      </c>
      <c r="IJI21" s="39">
        <f t="shared" si="100"/>
        <v>0</v>
      </c>
      <c r="IJJ21" s="39">
        <f t="shared" si="100"/>
        <v>0</v>
      </c>
      <c r="IJK21" s="39">
        <f t="shared" si="100"/>
        <v>0</v>
      </c>
      <c r="IJL21" s="39">
        <f t="shared" si="100"/>
        <v>0</v>
      </c>
      <c r="IJM21" s="39">
        <f t="shared" si="100"/>
        <v>0</v>
      </c>
      <c r="IJN21" s="39">
        <f t="shared" si="100"/>
        <v>0</v>
      </c>
      <c r="IJO21" s="39">
        <f t="shared" si="100"/>
        <v>0</v>
      </c>
      <c r="IJP21" s="39">
        <f t="shared" si="100"/>
        <v>0</v>
      </c>
      <c r="IJQ21" s="39">
        <f t="shared" si="100"/>
        <v>0</v>
      </c>
      <c r="IJR21" s="39">
        <f t="shared" si="100"/>
        <v>0</v>
      </c>
      <c r="IJS21" s="39">
        <f t="shared" si="100"/>
        <v>0</v>
      </c>
      <c r="IJT21" s="39">
        <f t="shared" si="100"/>
        <v>0</v>
      </c>
      <c r="IJU21" s="39">
        <f t="shared" si="100"/>
        <v>0</v>
      </c>
      <c r="IJV21" s="39">
        <f t="shared" si="100"/>
        <v>0</v>
      </c>
      <c r="IJW21" s="39">
        <f t="shared" si="100"/>
        <v>0</v>
      </c>
      <c r="IJX21" s="39">
        <f t="shared" si="100"/>
        <v>0</v>
      </c>
      <c r="IJY21" s="39">
        <f t="shared" si="100"/>
        <v>0</v>
      </c>
      <c r="IJZ21" s="39">
        <f t="shared" si="100"/>
        <v>0</v>
      </c>
      <c r="IKA21" s="39">
        <f t="shared" si="100"/>
        <v>0</v>
      </c>
      <c r="IKB21" s="39">
        <f t="shared" si="100"/>
        <v>0</v>
      </c>
      <c r="IKC21" s="39">
        <f t="shared" si="100"/>
        <v>0</v>
      </c>
      <c r="IKD21" s="39">
        <f t="shared" si="100"/>
        <v>0</v>
      </c>
      <c r="IKE21" s="39">
        <f t="shared" si="100"/>
        <v>0</v>
      </c>
      <c r="IKF21" s="39">
        <f t="shared" si="100"/>
        <v>0</v>
      </c>
      <c r="IKG21" s="39">
        <f t="shared" si="100"/>
        <v>0</v>
      </c>
      <c r="IKH21" s="39">
        <f t="shared" si="100"/>
        <v>0</v>
      </c>
      <c r="IKI21" s="39">
        <f t="shared" si="100"/>
        <v>0</v>
      </c>
      <c r="IKJ21" s="39">
        <f t="shared" si="100"/>
        <v>0</v>
      </c>
      <c r="IKK21" s="39">
        <f t="shared" si="100"/>
        <v>0</v>
      </c>
      <c r="IKL21" s="39">
        <f t="shared" si="100"/>
        <v>0</v>
      </c>
      <c r="IKM21" s="39">
        <f t="shared" si="100"/>
        <v>0</v>
      </c>
      <c r="IKN21" s="39">
        <f t="shared" si="100"/>
        <v>0</v>
      </c>
      <c r="IKO21" s="39">
        <f t="shared" si="100"/>
        <v>0</v>
      </c>
      <c r="IKP21" s="39">
        <f t="shared" si="100"/>
        <v>0</v>
      </c>
      <c r="IKQ21" s="39">
        <f t="shared" si="100"/>
        <v>0</v>
      </c>
      <c r="IKR21" s="39">
        <f t="shared" si="100"/>
        <v>0</v>
      </c>
      <c r="IKS21" s="39">
        <f t="shared" si="100"/>
        <v>0</v>
      </c>
      <c r="IKT21" s="39">
        <f t="shared" si="100"/>
        <v>0</v>
      </c>
      <c r="IKU21" s="39">
        <f t="shared" si="100"/>
        <v>0</v>
      </c>
      <c r="IKV21" s="39">
        <f t="shared" si="100"/>
        <v>0</v>
      </c>
      <c r="IKW21" s="39">
        <f t="shared" si="100"/>
        <v>0</v>
      </c>
      <c r="IKX21" s="39">
        <f t="shared" si="100"/>
        <v>0</v>
      </c>
      <c r="IKY21" s="39">
        <f t="shared" si="100"/>
        <v>0</v>
      </c>
      <c r="IKZ21" s="39">
        <f t="shared" si="100"/>
        <v>0</v>
      </c>
      <c r="ILA21" s="39">
        <f t="shared" si="100"/>
        <v>0</v>
      </c>
      <c r="ILB21" s="39">
        <f t="shared" si="100"/>
        <v>0</v>
      </c>
      <c r="ILC21" s="39">
        <f t="shared" si="100"/>
        <v>0</v>
      </c>
      <c r="ILD21" s="39">
        <f t="shared" si="100"/>
        <v>0</v>
      </c>
      <c r="ILE21" s="39">
        <f t="shared" si="100"/>
        <v>0</v>
      </c>
      <c r="ILF21" s="39">
        <f t="shared" si="100"/>
        <v>0</v>
      </c>
      <c r="ILG21" s="39">
        <f t="shared" si="100"/>
        <v>0</v>
      </c>
      <c r="ILH21" s="39">
        <f t="shared" si="100"/>
        <v>0</v>
      </c>
      <c r="ILI21" s="39">
        <f t="shared" ref="ILI21:INT21" si="101">SUM(ILI17:ILI19)</f>
        <v>0</v>
      </c>
      <c r="ILJ21" s="39">
        <f t="shared" si="101"/>
        <v>0</v>
      </c>
      <c r="ILK21" s="39">
        <f t="shared" si="101"/>
        <v>0</v>
      </c>
      <c r="ILL21" s="39">
        <f t="shared" si="101"/>
        <v>0</v>
      </c>
      <c r="ILM21" s="39">
        <f t="shared" si="101"/>
        <v>0</v>
      </c>
      <c r="ILN21" s="39">
        <f t="shared" si="101"/>
        <v>0</v>
      </c>
      <c r="ILO21" s="39">
        <f t="shared" si="101"/>
        <v>0</v>
      </c>
      <c r="ILP21" s="39">
        <f t="shared" si="101"/>
        <v>0</v>
      </c>
      <c r="ILQ21" s="39">
        <f t="shared" si="101"/>
        <v>0</v>
      </c>
      <c r="ILR21" s="39">
        <f t="shared" si="101"/>
        <v>0</v>
      </c>
      <c r="ILS21" s="39">
        <f t="shared" si="101"/>
        <v>0</v>
      </c>
      <c r="ILT21" s="39">
        <f t="shared" si="101"/>
        <v>0</v>
      </c>
      <c r="ILU21" s="39">
        <f t="shared" si="101"/>
        <v>0</v>
      </c>
      <c r="ILV21" s="39">
        <f t="shared" si="101"/>
        <v>0</v>
      </c>
      <c r="ILW21" s="39">
        <f t="shared" si="101"/>
        <v>0</v>
      </c>
      <c r="ILX21" s="39">
        <f t="shared" si="101"/>
        <v>0</v>
      </c>
      <c r="ILY21" s="39">
        <f t="shared" si="101"/>
        <v>0</v>
      </c>
      <c r="ILZ21" s="39">
        <f t="shared" si="101"/>
        <v>0</v>
      </c>
      <c r="IMA21" s="39">
        <f t="shared" si="101"/>
        <v>0</v>
      </c>
      <c r="IMB21" s="39">
        <f t="shared" si="101"/>
        <v>0</v>
      </c>
      <c r="IMC21" s="39">
        <f t="shared" si="101"/>
        <v>0</v>
      </c>
      <c r="IMD21" s="39">
        <f t="shared" si="101"/>
        <v>0</v>
      </c>
      <c r="IME21" s="39">
        <f t="shared" si="101"/>
        <v>0</v>
      </c>
      <c r="IMF21" s="39">
        <f t="shared" si="101"/>
        <v>0</v>
      </c>
      <c r="IMG21" s="39">
        <f t="shared" si="101"/>
        <v>0</v>
      </c>
      <c r="IMH21" s="39">
        <f t="shared" si="101"/>
        <v>0</v>
      </c>
      <c r="IMI21" s="39">
        <f t="shared" si="101"/>
        <v>0</v>
      </c>
      <c r="IMJ21" s="39">
        <f t="shared" si="101"/>
        <v>0</v>
      </c>
      <c r="IMK21" s="39">
        <f t="shared" si="101"/>
        <v>0</v>
      </c>
      <c r="IML21" s="39">
        <f t="shared" si="101"/>
        <v>0</v>
      </c>
      <c r="IMM21" s="39">
        <f t="shared" si="101"/>
        <v>0</v>
      </c>
      <c r="IMN21" s="39">
        <f t="shared" si="101"/>
        <v>0</v>
      </c>
      <c r="IMO21" s="39">
        <f t="shared" si="101"/>
        <v>0</v>
      </c>
      <c r="IMP21" s="39">
        <f t="shared" si="101"/>
        <v>0</v>
      </c>
      <c r="IMQ21" s="39">
        <f t="shared" si="101"/>
        <v>0</v>
      </c>
      <c r="IMR21" s="39">
        <f t="shared" si="101"/>
        <v>0</v>
      </c>
      <c r="IMS21" s="39">
        <f t="shared" si="101"/>
        <v>0</v>
      </c>
      <c r="IMT21" s="39">
        <f t="shared" si="101"/>
        <v>0</v>
      </c>
      <c r="IMU21" s="39">
        <f t="shared" si="101"/>
        <v>0</v>
      </c>
      <c r="IMV21" s="39">
        <f t="shared" si="101"/>
        <v>0</v>
      </c>
      <c r="IMW21" s="39">
        <f t="shared" si="101"/>
        <v>0</v>
      </c>
      <c r="IMX21" s="39">
        <f t="shared" si="101"/>
        <v>0</v>
      </c>
      <c r="IMY21" s="39">
        <f t="shared" si="101"/>
        <v>0</v>
      </c>
      <c r="IMZ21" s="39">
        <f t="shared" si="101"/>
        <v>0</v>
      </c>
      <c r="INA21" s="39">
        <f t="shared" si="101"/>
        <v>0</v>
      </c>
      <c r="INB21" s="39">
        <f t="shared" si="101"/>
        <v>0</v>
      </c>
      <c r="INC21" s="39">
        <f t="shared" si="101"/>
        <v>0</v>
      </c>
      <c r="IND21" s="39">
        <f t="shared" si="101"/>
        <v>0</v>
      </c>
      <c r="INE21" s="39">
        <f t="shared" si="101"/>
        <v>0</v>
      </c>
      <c r="INF21" s="39">
        <f t="shared" si="101"/>
        <v>0</v>
      </c>
      <c r="ING21" s="39">
        <f t="shared" si="101"/>
        <v>0</v>
      </c>
      <c r="INH21" s="39">
        <f t="shared" si="101"/>
        <v>0</v>
      </c>
      <c r="INI21" s="39">
        <f t="shared" si="101"/>
        <v>0</v>
      </c>
      <c r="INJ21" s="39">
        <f t="shared" si="101"/>
        <v>0</v>
      </c>
      <c r="INK21" s="39">
        <f t="shared" si="101"/>
        <v>0</v>
      </c>
      <c r="INL21" s="39">
        <f t="shared" si="101"/>
        <v>0</v>
      </c>
      <c r="INM21" s="39">
        <f t="shared" si="101"/>
        <v>0</v>
      </c>
      <c r="INN21" s="39">
        <f t="shared" si="101"/>
        <v>0</v>
      </c>
      <c r="INO21" s="39">
        <f t="shared" si="101"/>
        <v>0</v>
      </c>
      <c r="INP21" s="39">
        <f t="shared" si="101"/>
        <v>0</v>
      </c>
      <c r="INQ21" s="39">
        <f t="shared" si="101"/>
        <v>0</v>
      </c>
      <c r="INR21" s="39">
        <f t="shared" si="101"/>
        <v>0</v>
      </c>
      <c r="INS21" s="39">
        <f t="shared" si="101"/>
        <v>0</v>
      </c>
      <c r="INT21" s="39">
        <f t="shared" si="101"/>
        <v>0</v>
      </c>
      <c r="INU21" s="39">
        <f t="shared" ref="INU21:IQF21" si="102">SUM(INU17:INU19)</f>
        <v>0</v>
      </c>
      <c r="INV21" s="39">
        <f t="shared" si="102"/>
        <v>0</v>
      </c>
      <c r="INW21" s="39">
        <f t="shared" si="102"/>
        <v>0</v>
      </c>
      <c r="INX21" s="39">
        <f t="shared" si="102"/>
        <v>0</v>
      </c>
      <c r="INY21" s="39">
        <f t="shared" si="102"/>
        <v>0</v>
      </c>
      <c r="INZ21" s="39">
        <f t="shared" si="102"/>
        <v>0</v>
      </c>
      <c r="IOA21" s="39">
        <f t="shared" si="102"/>
        <v>0</v>
      </c>
      <c r="IOB21" s="39">
        <f t="shared" si="102"/>
        <v>0</v>
      </c>
      <c r="IOC21" s="39">
        <f t="shared" si="102"/>
        <v>0</v>
      </c>
      <c r="IOD21" s="39">
        <f t="shared" si="102"/>
        <v>0</v>
      </c>
      <c r="IOE21" s="39">
        <f t="shared" si="102"/>
        <v>0</v>
      </c>
      <c r="IOF21" s="39">
        <f t="shared" si="102"/>
        <v>0</v>
      </c>
      <c r="IOG21" s="39">
        <f t="shared" si="102"/>
        <v>0</v>
      </c>
      <c r="IOH21" s="39">
        <f t="shared" si="102"/>
        <v>0</v>
      </c>
      <c r="IOI21" s="39">
        <f t="shared" si="102"/>
        <v>0</v>
      </c>
      <c r="IOJ21" s="39">
        <f t="shared" si="102"/>
        <v>0</v>
      </c>
      <c r="IOK21" s="39">
        <f t="shared" si="102"/>
        <v>0</v>
      </c>
      <c r="IOL21" s="39">
        <f t="shared" si="102"/>
        <v>0</v>
      </c>
      <c r="IOM21" s="39">
        <f t="shared" si="102"/>
        <v>0</v>
      </c>
      <c r="ION21" s="39">
        <f t="shared" si="102"/>
        <v>0</v>
      </c>
      <c r="IOO21" s="39">
        <f t="shared" si="102"/>
        <v>0</v>
      </c>
      <c r="IOP21" s="39">
        <f t="shared" si="102"/>
        <v>0</v>
      </c>
      <c r="IOQ21" s="39">
        <f t="shared" si="102"/>
        <v>0</v>
      </c>
      <c r="IOR21" s="39">
        <f t="shared" si="102"/>
        <v>0</v>
      </c>
      <c r="IOS21" s="39">
        <f t="shared" si="102"/>
        <v>0</v>
      </c>
      <c r="IOT21" s="39">
        <f t="shared" si="102"/>
        <v>0</v>
      </c>
      <c r="IOU21" s="39">
        <f t="shared" si="102"/>
        <v>0</v>
      </c>
      <c r="IOV21" s="39">
        <f t="shared" si="102"/>
        <v>0</v>
      </c>
      <c r="IOW21" s="39">
        <f t="shared" si="102"/>
        <v>0</v>
      </c>
      <c r="IOX21" s="39">
        <f t="shared" si="102"/>
        <v>0</v>
      </c>
      <c r="IOY21" s="39">
        <f t="shared" si="102"/>
        <v>0</v>
      </c>
      <c r="IOZ21" s="39">
        <f t="shared" si="102"/>
        <v>0</v>
      </c>
      <c r="IPA21" s="39">
        <f t="shared" si="102"/>
        <v>0</v>
      </c>
      <c r="IPB21" s="39">
        <f t="shared" si="102"/>
        <v>0</v>
      </c>
      <c r="IPC21" s="39">
        <f t="shared" si="102"/>
        <v>0</v>
      </c>
      <c r="IPD21" s="39">
        <f t="shared" si="102"/>
        <v>0</v>
      </c>
      <c r="IPE21" s="39">
        <f t="shared" si="102"/>
        <v>0</v>
      </c>
      <c r="IPF21" s="39">
        <f t="shared" si="102"/>
        <v>0</v>
      </c>
      <c r="IPG21" s="39">
        <f t="shared" si="102"/>
        <v>0</v>
      </c>
      <c r="IPH21" s="39">
        <f t="shared" si="102"/>
        <v>0</v>
      </c>
      <c r="IPI21" s="39">
        <f t="shared" si="102"/>
        <v>0</v>
      </c>
      <c r="IPJ21" s="39">
        <f t="shared" si="102"/>
        <v>0</v>
      </c>
      <c r="IPK21" s="39">
        <f t="shared" si="102"/>
        <v>0</v>
      </c>
      <c r="IPL21" s="39">
        <f t="shared" si="102"/>
        <v>0</v>
      </c>
      <c r="IPM21" s="39">
        <f t="shared" si="102"/>
        <v>0</v>
      </c>
      <c r="IPN21" s="39">
        <f t="shared" si="102"/>
        <v>0</v>
      </c>
      <c r="IPO21" s="39">
        <f t="shared" si="102"/>
        <v>0</v>
      </c>
      <c r="IPP21" s="39">
        <f t="shared" si="102"/>
        <v>0</v>
      </c>
      <c r="IPQ21" s="39">
        <f t="shared" si="102"/>
        <v>0</v>
      </c>
      <c r="IPR21" s="39">
        <f t="shared" si="102"/>
        <v>0</v>
      </c>
      <c r="IPS21" s="39">
        <f t="shared" si="102"/>
        <v>0</v>
      </c>
      <c r="IPT21" s="39">
        <f t="shared" si="102"/>
        <v>0</v>
      </c>
      <c r="IPU21" s="39">
        <f t="shared" si="102"/>
        <v>0</v>
      </c>
      <c r="IPV21" s="39">
        <f t="shared" si="102"/>
        <v>0</v>
      </c>
      <c r="IPW21" s="39">
        <f t="shared" si="102"/>
        <v>0</v>
      </c>
      <c r="IPX21" s="39">
        <f t="shared" si="102"/>
        <v>0</v>
      </c>
      <c r="IPY21" s="39">
        <f t="shared" si="102"/>
        <v>0</v>
      </c>
      <c r="IPZ21" s="39">
        <f t="shared" si="102"/>
        <v>0</v>
      </c>
      <c r="IQA21" s="39">
        <f t="shared" si="102"/>
        <v>0</v>
      </c>
      <c r="IQB21" s="39">
        <f t="shared" si="102"/>
        <v>0</v>
      </c>
      <c r="IQC21" s="39">
        <f t="shared" si="102"/>
        <v>0</v>
      </c>
      <c r="IQD21" s="39">
        <f t="shared" si="102"/>
        <v>0</v>
      </c>
      <c r="IQE21" s="39">
        <f t="shared" si="102"/>
        <v>0</v>
      </c>
      <c r="IQF21" s="39">
        <f t="shared" si="102"/>
        <v>0</v>
      </c>
      <c r="IQG21" s="39">
        <f t="shared" ref="IQG21:ISR21" si="103">SUM(IQG17:IQG19)</f>
        <v>0</v>
      </c>
      <c r="IQH21" s="39">
        <f t="shared" si="103"/>
        <v>0</v>
      </c>
      <c r="IQI21" s="39">
        <f t="shared" si="103"/>
        <v>0</v>
      </c>
      <c r="IQJ21" s="39">
        <f t="shared" si="103"/>
        <v>0</v>
      </c>
      <c r="IQK21" s="39">
        <f t="shared" si="103"/>
        <v>0</v>
      </c>
      <c r="IQL21" s="39">
        <f t="shared" si="103"/>
        <v>0</v>
      </c>
      <c r="IQM21" s="39">
        <f t="shared" si="103"/>
        <v>0</v>
      </c>
      <c r="IQN21" s="39">
        <f t="shared" si="103"/>
        <v>0</v>
      </c>
      <c r="IQO21" s="39">
        <f t="shared" si="103"/>
        <v>0</v>
      </c>
      <c r="IQP21" s="39">
        <f t="shared" si="103"/>
        <v>0</v>
      </c>
      <c r="IQQ21" s="39">
        <f t="shared" si="103"/>
        <v>0</v>
      </c>
      <c r="IQR21" s="39">
        <f t="shared" si="103"/>
        <v>0</v>
      </c>
      <c r="IQS21" s="39">
        <f t="shared" si="103"/>
        <v>0</v>
      </c>
      <c r="IQT21" s="39">
        <f t="shared" si="103"/>
        <v>0</v>
      </c>
      <c r="IQU21" s="39">
        <f t="shared" si="103"/>
        <v>0</v>
      </c>
      <c r="IQV21" s="39">
        <f t="shared" si="103"/>
        <v>0</v>
      </c>
      <c r="IQW21" s="39">
        <f t="shared" si="103"/>
        <v>0</v>
      </c>
      <c r="IQX21" s="39">
        <f t="shared" si="103"/>
        <v>0</v>
      </c>
      <c r="IQY21" s="39">
        <f t="shared" si="103"/>
        <v>0</v>
      </c>
      <c r="IQZ21" s="39">
        <f t="shared" si="103"/>
        <v>0</v>
      </c>
      <c r="IRA21" s="39">
        <f t="shared" si="103"/>
        <v>0</v>
      </c>
      <c r="IRB21" s="39">
        <f t="shared" si="103"/>
        <v>0</v>
      </c>
      <c r="IRC21" s="39">
        <f t="shared" si="103"/>
        <v>0</v>
      </c>
      <c r="IRD21" s="39">
        <f t="shared" si="103"/>
        <v>0</v>
      </c>
      <c r="IRE21" s="39">
        <f t="shared" si="103"/>
        <v>0</v>
      </c>
      <c r="IRF21" s="39">
        <f t="shared" si="103"/>
        <v>0</v>
      </c>
      <c r="IRG21" s="39">
        <f t="shared" si="103"/>
        <v>0</v>
      </c>
      <c r="IRH21" s="39">
        <f t="shared" si="103"/>
        <v>0</v>
      </c>
      <c r="IRI21" s="39">
        <f t="shared" si="103"/>
        <v>0</v>
      </c>
      <c r="IRJ21" s="39">
        <f t="shared" si="103"/>
        <v>0</v>
      </c>
      <c r="IRK21" s="39">
        <f t="shared" si="103"/>
        <v>0</v>
      </c>
      <c r="IRL21" s="39">
        <f t="shared" si="103"/>
        <v>0</v>
      </c>
      <c r="IRM21" s="39">
        <f t="shared" si="103"/>
        <v>0</v>
      </c>
      <c r="IRN21" s="39">
        <f t="shared" si="103"/>
        <v>0</v>
      </c>
      <c r="IRO21" s="39">
        <f t="shared" si="103"/>
        <v>0</v>
      </c>
      <c r="IRP21" s="39">
        <f t="shared" si="103"/>
        <v>0</v>
      </c>
      <c r="IRQ21" s="39">
        <f t="shared" si="103"/>
        <v>0</v>
      </c>
      <c r="IRR21" s="39">
        <f t="shared" si="103"/>
        <v>0</v>
      </c>
      <c r="IRS21" s="39">
        <f t="shared" si="103"/>
        <v>0</v>
      </c>
      <c r="IRT21" s="39">
        <f t="shared" si="103"/>
        <v>0</v>
      </c>
      <c r="IRU21" s="39">
        <f t="shared" si="103"/>
        <v>0</v>
      </c>
      <c r="IRV21" s="39">
        <f t="shared" si="103"/>
        <v>0</v>
      </c>
      <c r="IRW21" s="39">
        <f t="shared" si="103"/>
        <v>0</v>
      </c>
      <c r="IRX21" s="39">
        <f t="shared" si="103"/>
        <v>0</v>
      </c>
      <c r="IRY21" s="39">
        <f t="shared" si="103"/>
        <v>0</v>
      </c>
      <c r="IRZ21" s="39">
        <f t="shared" si="103"/>
        <v>0</v>
      </c>
      <c r="ISA21" s="39">
        <f t="shared" si="103"/>
        <v>0</v>
      </c>
      <c r="ISB21" s="39">
        <f t="shared" si="103"/>
        <v>0</v>
      </c>
      <c r="ISC21" s="39">
        <f t="shared" si="103"/>
        <v>0</v>
      </c>
      <c r="ISD21" s="39">
        <f t="shared" si="103"/>
        <v>0</v>
      </c>
      <c r="ISE21" s="39">
        <f t="shared" si="103"/>
        <v>0</v>
      </c>
      <c r="ISF21" s="39">
        <f t="shared" si="103"/>
        <v>0</v>
      </c>
      <c r="ISG21" s="39">
        <f t="shared" si="103"/>
        <v>0</v>
      </c>
      <c r="ISH21" s="39">
        <f t="shared" si="103"/>
        <v>0</v>
      </c>
      <c r="ISI21" s="39">
        <f t="shared" si="103"/>
        <v>0</v>
      </c>
      <c r="ISJ21" s="39">
        <f t="shared" si="103"/>
        <v>0</v>
      </c>
      <c r="ISK21" s="39">
        <f t="shared" si="103"/>
        <v>0</v>
      </c>
      <c r="ISL21" s="39">
        <f t="shared" si="103"/>
        <v>0</v>
      </c>
      <c r="ISM21" s="39">
        <f t="shared" si="103"/>
        <v>0</v>
      </c>
      <c r="ISN21" s="39">
        <f t="shared" si="103"/>
        <v>0</v>
      </c>
      <c r="ISO21" s="39">
        <f t="shared" si="103"/>
        <v>0</v>
      </c>
      <c r="ISP21" s="39">
        <f t="shared" si="103"/>
        <v>0</v>
      </c>
      <c r="ISQ21" s="39">
        <f t="shared" si="103"/>
        <v>0</v>
      </c>
      <c r="ISR21" s="39">
        <f t="shared" si="103"/>
        <v>0</v>
      </c>
      <c r="ISS21" s="39">
        <f t="shared" ref="ISS21:IVD21" si="104">SUM(ISS17:ISS19)</f>
        <v>0</v>
      </c>
      <c r="IST21" s="39">
        <f t="shared" si="104"/>
        <v>0</v>
      </c>
      <c r="ISU21" s="39">
        <f t="shared" si="104"/>
        <v>0</v>
      </c>
      <c r="ISV21" s="39">
        <f t="shared" si="104"/>
        <v>0</v>
      </c>
      <c r="ISW21" s="39">
        <f t="shared" si="104"/>
        <v>0</v>
      </c>
      <c r="ISX21" s="39">
        <f t="shared" si="104"/>
        <v>0</v>
      </c>
      <c r="ISY21" s="39">
        <f t="shared" si="104"/>
        <v>0</v>
      </c>
      <c r="ISZ21" s="39">
        <f t="shared" si="104"/>
        <v>0</v>
      </c>
      <c r="ITA21" s="39">
        <f t="shared" si="104"/>
        <v>0</v>
      </c>
      <c r="ITB21" s="39">
        <f t="shared" si="104"/>
        <v>0</v>
      </c>
      <c r="ITC21" s="39">
        <f t="shared" si="104"/>
        <v>0</v>
      </c>
      <c r="ITD21" s="39">
        <f t="shared" si="104"/>
        <v>0</v>
      </c>
      <c r="ITE21" s="39">
        <f t="shared" si="104"/>
        <v>0</v>
      </c>
      <c r="ITF21" s="39">
        <f t="shared" si="104"/>
        <v>0</v>
      </c>
      <c r="ITG21" s="39">
        <f t="shared" si="104"/>
        <v>0</v>
      </c>
      <c r="ITH21" s="39">
        <f t="shared" si="104"/>
        <v>0</v>
      </c>
      <c r="ITI21" s="39">
        <f t="shared" si="104"/>
        <v>0</v>
      </c>
      <c r="ITJ21" s="39">
        <f t="shared" si="104"/>
        <v>0</v>
      </c>
      <c r="ITK21" s="39">
        <f t="shared" si="104"/>
        <v>0</v>
      </c>
      <c r="ITL21" s="39">
        <f t="shared" si="104"/>
        <v>0</v>
      </c>
      <c r="ITM21" s="39">
        <f t="shared" si="104"/>
        <v>0</v>
      </c>
      <c r="ITN21" s="39">
        <f t="shared" si="104"/>
        <v>0</v>
      </c>
      <c r="ITO21" s="39">
        <f t="shared" si="104"/>
        <v>0</v>
      </c>
      <c r="ITP21" s="39">
        <f t="shared" si="104"/>
        <v>0</v>
      </c>
      <c r="ITQ21" s="39">
        <f t="shared" si="104"/>
        <v>0</v>
      </c>
      <c r="ITR21" s="39">
        <f t="shared" si="104"/>
        <v>0</v>
      </c>
      <c r="ITS21" s="39">
        <f t="shared" si="104"/>
        <v>0</v>
      </c>
      <c r="ITT21" s="39">
        <f t="shared" si="104"/>
        <v>0</v>
      </c>
      <c r="ITU21" s="39">
        <f t="shared" si="104"/>
        <v>0</v>
      </c>
      <c r="ITV21" s="39">
        <f t="shared" si="104"/>
        <v>0</v>
      </c>
      <c r="ITW21" s="39">
        <f t="shared" si="104"/>
        <v>0</v>
      </c>
      <c r="ITX21" s="39">
        <f t="shared" si="104"/>
        <v>0</v>
      </c>
      <c r="ITY21" s="39">
        <f t="shared" si="104"/>
        <v>0</v>
      </c>
      <c r="ITZ21" s="39">
        <f t="shared" si="104"/>
        <v>0</v>
      </c>
      <c r="IUA21" s="39">
        <f t="shared" si="104"/>
        <v>0</v>
      </c>
      <c r="IUB21" s="39">
        <f t="shared" si="104"/>
        <v>0</v>
      </c>
      <c r="IUC21" s="39">
        <f t="shared" si="104"/>
        <v>0</v>
      </c>
      <c r="IUD21" s="39">
        <f t="shared" si="104"/>
        <v>0</v>
      </c>
      <c r="IUE21" s="39">
        <f t="shared" si="104"/>
        <v>0</v>
      </c>
      <c r="IUF21" s="39">
        <f t="shared" si="104"/>
        <v>0</v>
      </c>
      <c r="IUG21" s="39">
        <f t="shared" si="104"/>
        <v>0</v>
      </c>
      <c r="IUH21" s="39">
        <f t="shared" si="104"/>
        <v>0</v>
      </c>
      <c r="IUI21" s="39">
        <f t="shared" si="104"/>
        <v>0</v>
      </c>
      <c r="IUJ21" s="39">
        <f t="shared" si="104"/>
        <v>0</v>
      </c>
      <c r="IUK21" s="39">
        <f t="shared" si="104"/>
        <v>0</v>
      </c>
      <c r="IUL21" s="39">
        <f t="shared" si="104"/>
        <v>0</v>
      </c>
      <c r="IUM21" s="39">
        <f t="shared" si="104"/>
        <v>0</v>
      </c>
      <c r="IUN21" s="39">
        <f t="shared" si="104"/>
        <v>0</v>
      </c>
      <c r="IUO21" s="39">
        <f t="shared" si="104"/>
        <v>0</v>
      </c>
      <c r="IUP21" s="39">
        <f t="shared" si="104"/>
        <v>0</v>
      </c>
      <c r="IUQ21" s="39">
        <f t="shared" si="104"/>
        <v>0</v>
      </c>
      <c r="IUR21" s="39">
        <f t="shared" si="104"/>
        <v>0</v>
      </c>
      <c r="IUS21" s="39">
        <f t="shared" si="104"/>
        <v>0</v>
      </c>
      <c r="IUT21" s="39">
        <f t="shared" si="104"/>
        <v>0</v>
      </c>
      <c r="IUU21" s="39">
        <f t="shared" si="104"/>
        <v>0</v>
      </c>
      <c r="IUV21" s="39">
        <f t="shared" si="104"/>
        <v>0</v>
      </c>
      <c r="IUW21" s="39">
        <f t="shared" si="104"/>
        <v>0</v>
      </c>
      <c r="IUX21" s="39">
        <f t="shared" si="104"/>
        <v>0</v>
      </c>
      <c r="IUY21" s="39">
        <f t="shared" si="104"/>
        <v>0</v>
      </c>
      <c r="IUZ21" s="39">
        <f t="shared" si="104"/>
        <v>0</v>
      </c>
      <c r="IVA21" s="39">
        <f t="shared" si="104"/>
        <v>0</v>
      </c>
      <c r="IVB21" s="39">
        <f t="shared" si="104"/>
        <v>0</v>
      </c>
      <c r="IVC21" s="39">
        <f t="shared" si="104"/>
        <v>0</v>
      </c>
      <c r="IVD21" s="39">
        <f t="shared" si="104"/>
        <v>0</v>
      </c>
      <c r="IVE21" s="39">
        <f t="shared" ref="IVE21:IXP21" si="105">SUM(IVE17:IVE19)</f>
        <v>0</v>
      </c>
      <c r="IVF21" s="39">
        <f t="shared" si="105"/>
        <v>0</v>
      </c>
      <c r="IVG21" s="39">
        <f t="shared" si="105"/>
        <v>0</v>
      </c>
      <c r="IVH21" s="39">
        <f t="shared" si="105"/>
        <v>0</v>
      </c>
      <c r="IVI21" s="39">
        <f t="shared" si="105"/>
        <v>0</v>
      </c>
      <c r="IVJ21" s="39">
        <f t="shared" si="105"/>
        <v>0</v>
      </c>
      <c r="IVK21" s="39">
        <f t="shared" si="105"/>
        <v>0</v>
      </c>
      <c r="IVL21" s="39">
        <f t="shared" si="105"/>
        <v>0</v>
      </c>
      <c r="IVM21" s="39">
        <f t="shared" si="105"/>
        <v>0</v>
      </c>
      <c r="IVN21" s="39">
        <f t="shared" si="105"/>
        <v>0</v>
      </c>
      <c r="IVO21" s="39">
        <f t="shared" si="105"/>
        <v>0</v>
      </c>
      <c r="IVP21" s="39">
        <f t="shared" si="105"/>
        <v>0</v>
      </c>
      <c r="IVQ21" s="39">
        <f t="shared" si="105"/>
        <v>0</v>
      </c>
      <c r="IVR21" s="39">
        <f t="shared" si="105"/>
        <v>0</v>
      </c>
      <c r="IVS21" s="39">
        <f t="shared" si="105"/>
        <v>0</v>
      </c>
      <c r="IVT21" s="39">
        <f t="shared" si="105"/>
        <v>0</v>
      </c>
      <c r="IVU21" s="39">
        <f t="shared" si="105"/>
        <v>0</v>
      </c>
      <c r="IVV21" s="39">
        <f t="shared" si="105"/>
        <v>0</v>
      </c>
      <c r="IVW21" s="39">
        <f t="shared" si="105"/>
        <v>0</v>
      </c>
      <c r="IVX21" s="39">
        <f t="shared" si="105"/>
        <v>0</v>
      </c>
      <c r="IVY21" s="39">
        <f t="shared" si="105"/>
        <v>0</v>
      </c>
      <c r="IVZ21" s="39">
        <f t="shared" si="105"/>
        <v>0</v>
      </c>
      <c r="IWA21" s="39">
        <f t="shared" si="105"/>
        <v>0</v>
      </c>
      <c r="IWB21" s="39">
        <f t="shared" si="105"/>
        <v>0</v>
      </c>
      <c r="IWC21" s="39">
        <f t="shared" si="105"/>
        <v>0</v>
      </c>
      <c r="IWD21" s="39">
        <f t="shared" si="105"/>
        <v>0</v>
      </c>
      <c r="IWE21" s="39">
        <f t="shared" si="105"/>
        <v>0</v>
      </c>
      <c r="IWF21" s="39">
        <f t="shared" si="105"/>
        <v>0</v>
      </c>
      <c r="IWG21" s="39">
        <f t="shared" si="105"/>
        <v>0</v>
      </c>
      <c r="IWH21" s="39">
        <f t="shared" si="105"/>
        <v>0</v>
      </c>
      <c r="IWI21" s="39">
        <f t="shared" si="105"/>
        <v>0</v>
      </c>
      <c r="IWJ21" s="39">
        <f t="shared" si="105"/>
        <v>0</v>
      </c>
      <c r="IWK21" s="39">
        <f t="shared" si="105"/>
        <v>0</v>
      </c>
      <c r="IWL21" s="39">
        <f t="shared" si="105"/>
        <v>0</v>
      </c>
      <c r="IWM21" s="39">
        <f t="shared" si="105"/>
        <v>0</v>
      </c>
      <c r="IWN21" s="39">
        <f t="shared" si="105"/>
        <v>0</v>
      </c>
      <c r="IWO21" s="39">
        <f t="shared" si="105"/>
        <v>0</v>
      </c>
      <c r="IWP21" s="39">
        <f t="shared" si="105"/>
        <v>0</v>
      </c>
      <c r="IWQ21" s="39">
        <f t="shared" si="105"/>
        <v>0</v>
      </c>
      <c r="IWR21" s="39">
        <f t="shared" si="105"/>
        <v>0</v>
      </c>
      <c r="IWS21" s="39">
        <f t="shared" si="105"/>
        <v>0</v>
      </c>
      <c r="IWT21" s="39">
        <f t="shared" si="105"/>
        <v>0</v>
      </c>
      <c r="IWU21" s="39">
        <f t="shared" si="105"/>
        <v>0</v>
      </c>
      <c r="IWV21" s="39">
        <f t="shared" si="105"/>
        <v>0</v>
      </c>
      <c r="IWW21" s="39">
        <f t="shared" si="105"/>
        <v>0</v>
      </c>
      <c r="IWX21" s="39">
        <f t="shared" si="105"/>
        <v>0</v>
      </c>
      <c r="IWY21" s="39">
        <f t="shared" si="105"/>
        <v>0</v>
      </c>
      <c r="IWZ21" s="39">
        <f t="shared" si="105"/>
        <v>0</v>
      </c>
      <c r="IXA21" s="39">
        <f t="shared" si="105"/>
        <v>0</v>
      </c>
      <c r="IXB21" s="39">
        <f t="shared" si="105"/>
        <v>0</v>
      </c>
      <c r="IXC21" s="39">
        <f t="shared" si="105"/>
        <v>0</v>
      </c>
      <c r="IXD21" s="39">
        <f t="shared" si="105"/>
        <v>0</v>
      </c>
      <c r="IXE21" s="39">
        <f t="shared" si="105"/>
        <v>0</v>
      </c>
      <c r="IXF21" s="39">
        <f t="shared" si="105"/>
        <v>0</v>
      </c>
      <c r="IXG21" s="39">
        <f t="shared" si="105"/>
        <v>0</v>
      </c>
      <c r="IXH21" s="39">
        <f t="shared" si="105"/>
        <v>0</v>
      </c>
      <c r="IXI21" s="39">
        <f t="shared" si="105"/>
        <v>0</v>
      </c>
      <c r="IXJ21" s="39">
        <f t="shared" si="105"/>
        <v>0</v>
      </c>
      <c r="IXK21" s="39">
        <f t="shared" si="105"/>
        <v>0</v>
      </c>
      <c r="IXL21" s="39">
        <f t="shared" si="105"/>
        <v>0</v>
      </c>
      <c r="IXM21" s="39">
        <f t="shared" si="105"/>
        <v>0</v>
      </c>
      <c r="IXN21" s="39">
        <f t="shared" si="105"/>
        <v>0</v>
      </c>
      <c r="IXO21" s="39">
        <f t="shared" si="105"/>
        <v>0</v>
      </c>
      <c r="IXP21" s="39">
        <f t="shared" si="105"/>
        <v>0</v>
      </c>
      <c r="IXQ21" s="39">
        <f t="shared" ref="IXQ21:JAB21" si="106">SUM(IXQ17:IXQ19)</f>
        <v>0</v>
      </c>
      <c r="IXR21" s="39">
        <f t="shared" si="106"/>
        <v>0</v>
      </c>
      <c r="IXS21" s="39">
        <f t="shared" si="106"/>
        <v>0</v>
      </c>
      <c r="IXT21" s="39">
        <f t="shared" si="106"/>
        <v>0</v>
      </c>
      <c r="IXU21" s="39">
        <f t="shared" si="106"/>
        <v>0</v>
      </c>
      <c r="IXV21" s="39">
        <f t="shared" si="106"/>
        <v>0</v>
      </c>
      <c r="IXW21" s="39">
        <f t="shared" si="106"/>
        <v>0</v>
      </c>
      <c r="IXX21" s="39">
        <f t="shared" si="106"/>
        <v>0</v>
      </c>
      <c r="IXY21" s="39">
        <f t="shared" si="106"/>
        <v>0</v>
      </c>
      <c r="IXZ21" s="39">
        <f t="shared" si="106"/>
        <v>0</v>
      </c>
      <c r="IYA21" s="39">
        <f t="shared" si="106"/>
        <v>0</v>
      </c>
      <c r="IYB21" s="39">
        <f t="shared" si="106"/>
        <v>0</v>
      </c>
      <c r="IYC21" s="39">
        <f t="shared" si="106"/>
        <v>0</v>
      </c>
      <c r="IYD21" s="39">
        <f t="shared" si="106"/>
        <v>0</v>
      </c>
      <c r="IYE21" s="39">
        <f t="shared" si="106"/>
        <v>0</v>
      </c>
      <c r="IYF21" s="39">
        <f t="shared" si="106"/>
        <v>0</v>
      </c>
      <c r="IYG21" s="39">
        <f t="shared" si="106"/>
        <v>0</v>
      </c>
      <c r="IYH21" s="39">
        <f t="shared" si="106"/>
        <v>0</v>
      </c>
      <c r="IYI21" s="39">
        <f t="shared" si="106"/>
        <v>0</v>
      </c>
      <c r="IYJ21" s="39">
        <f t="shared" si="106"/>
        <v>0</v>
      </c>
      <c r="IYK21" s="39">
        <f t="shared" si="106"/>
        <v>0</v>
      </c>
      <c r="IYL21" s="39">
        <f t="shared" si="106"/>
        <v>0</v>
      </c>
      <c r="IYM21" s="39">
        <f t="shared" si="106"/>
        <v>0</v>
      </c>
      <c r="IYN21" s="39">
        <f t="shared" si="106"/>
        <v>0</v>
      </c>
      <c r="IYO21" s="39">
        <f t="shared" si="106"/>
        <v>0</v>
      </c>
      <c r="IYP21" s="39">
        <f t="shared" si="106"/>
        <v>0</v>
      </c>
      <c r="IYQ21" s="39">
        <f t="shared" si="106"/>
        <v>0</v>
      </c>
      <c r="IYR21" s="39">
        <f t="shared" si="106"/>
        <v>0</v>
      </c>
      <c r="IYS21" s="39">
        <f t="shared" si="106"/>
        <v>0</v>
      </c>
      <c r="IYT21" s="39">
        <f t="shared" si="106"/>
        <v>0</v>
      </c>
      <c r="IYU21" s="39">
        <f t="shared" si="106"/>
        <v>0</v>
      </c>
      <c r="IYV21" s="39">
        <f t="shared" si="106"/>
        <v>0</v>
      </c>
      <c r="IYW21" s="39">
        <f t="shared" si="106"/>
        <v>0</v>
      </c>
      <c r="IYX21" s="39">
        <f t="shared" si="106"/>
        <v>0</v>
      </c>
      <c r="IYY21" s="39">
        <f t="shared" si="106"/>
        <v>0</v>
      </c>
      <c r="IYZ21" s="39">
        <f t="shared" si="106"/>
        <v>0</v>
      </c>
      <c r="IZA21" s="39">
        <f t="shared" si="106"/>
        <v>0</v>
      </c>
      <c r="IZB21" s="39">
        <f t="shared" si="106"/>
        <v>0</v>
      </c>
      <c r="IZC21" s="39">
        <f t="shared" si="106"/>
        <v>0</v>
      </c>
      <c r="IZD21" s="39">
        <f t="shared" si="106"/>
        <v>0</v>
      </c>
      <c r="IZE21" s="39">
        <f t="shared" si="106"/>
        <v>0</v>
      </c>
      <c r="IZF21" s="39">
        <f t="shared" si="106"/>
        <v>0</v>
      </c>
      <c r="IZG21" s="39">
        <f t="shared" si="106"/>
        <v>0</v>
      </c>
      <c r="IZH21" s="39">
        <f t="shared" si="106"/>
        <v>0</v>
      </c>
      <c r="IZI21" s="39">
        <f t="shared" si="106"/>
        <v>0</v>
      </c>
      <c r="IZJ21" s="39">
        <f t="shared" si="106"/>
        <v>0</v>
      </c>
      <c r="IZK21" s="39">
        <f t="shared" si="106"/>
        <v>0</v>
      </c>
      <c r="IZL21" s="39">
        <f t="shared" si="106"/>
        <v>0</v>
      </c>
      <c r="IZM21" s="39">
        <f t="shared" si="106"/>
        <v>0</v>
      </c>
      <c r="IZN21" s="39">
        <f t="shared" si="106"/>
        <v>0</v>
      </c>
      <c r="IZO21" s="39">
        <f t="shared" si="106"/>
        <v>0</v>
      </c>
      <c r="IZP21" s="39">
        <f t="shared" si="106"/>
        <v>0</v>
      </c>
      <c r="IZQ21" s="39">
        <f t="shared" si="106"/>
        <v>0</v>
      </c>
      <c r="IZR21" s="39">
        <f t="shared" si="106"/>
        <v>0</v>
      </c>
      <c r="IZS21" s="39">
        <f t="shared" si="106"/>
        <v>0</v>
      </c>
      <c r="IZT21" s="39">
        <f t="shared" si="106"/>
        <v>0</v>
      </c>
      <c r="IZU21" s="39">
        <f t="shared" si="106"/>
        <v>0</v>
      </c>
      <c r="IZV21" s="39">
        <f t="shared" si="106"/>
        <v>0</v>
      </c>
      <c r="IZW21" s="39">
        <f t="shared" si="106"/>
        <v>0</v>
      </c>
      <c r="IZX21" s="39">
        <f t="shared" si="106"/>
        <v>0</v>
      </c>
      <c r="IZY21" s="39">
        <f t="shared" si="106"/>
        <v>0</v>
      </c>
      <c r="IZZ21" s="39">
        <f t="shared" si="106"/>
        <v>0</v>
      </c>
      <c r="JAA21" s="39">
        <f t="shared" si="106"/>
        <v>0</v>
      </c>
      <c r="JAB21" s="39">
        <f t="shared" si="106"/>
        <v>0</v>
      </c>
      <c r="JAC21" s="39">
        <f t="shared" ref="JAC21:JCN21" si="107">SUM(JAC17:JAC19)</f>
        <v>0</v>
      </c>
      <c r="JAD21" s="39">
        <f t="shared" si="107"/>
        <v>0</v>
      </c>
      <c r="JAE21" s="39">
        <f t="shared" si="107"/>
        <v>0</v>
      </c>
      <c r="JAF21" s="39">
        <f t="shared" si="107"/>
        <v>0</v>
      </c>
      <c r="JAG21" s="39">
        <f t="shared" si="107"/>
        <v>0</v>
      </c>
      <c r="JAH21" s="39">
        <f t="shared" si="107"/>
        <v>0</v>
      </c>
      <c r="JAI21" s="39">
        <f t="shared" si="107"/>
        <v>0</v>
      </c>
      <c r="JAJ21" s="39">
        <f t="shared" si="107"/>
        <v>0</v>
      </c>
      <c r="JAK21" s="39">
        <f t="shared" si="107"/>
        <v>0</v>
      </c>
      <c r="JAL21" s="39">
        <f t="shared" si="107"/>
        <v>0</v>
      </c>
      <c r="JAM21" s="39">
        <f t="shared" si="107"/>
        <v>0</v>
      </c>
      <c r="JAN21" s="39">
        <f t="shared" si="107"/>
        <v>0</v>
      </c>
      <c r="JAO21" s="39">
        <f t="shared" si="107"/>
        <v>0</v>
      </c>
      <c r="JAP21" s="39">
        <f t="shared" si="107"/>
        <v>0</v>
      </c>
      <c r="JAQ21" s="39">
        <f t="shared" si="107"/>
        <v>0</v>
      </c>
      <c r="JAR21" s="39">
        <f t="shared" si="107"/>
        <v>0</v>
      </c>
      <c r="JAS21" s="39">
        <f t="shared" si="107"/>
        <v>0</v>
      </c>
      <c r="JAT21" s="39">
        <f t="shared" si="107"/>
        <v>0</v>
      </c>
      <c r="JAU21" s="39">
        <f t="shared" si="107"/>
        <v>0</v>
      </c>
      <c r="JAV21" s="39">
        <f t="shared" si="107"/>
        <v>0</v>
      </c>
      <c r="JAW21" s="39">
        <f t="shared" si="107"/>
        <v>0</v>
      </c>
      <c r="JAX21" s="39">
        <f t="shared" si="107"/>
        <v>0</v>
      </c>
      <c r="JAY21" s="39">
        <f t="shared" si="107"/>
        <v>0</v>
      </c>
      <c r="JAZ21" s="39">
        <f t="shared" si="107"/>
        <v>0</v>
      </c>
      <c r="JBA21" s="39">
        <f t="shared" si="107"/>
        <v>0</v>
      </c>
      <c r="JBB21" s="39">
        <f t="shared" si="107"/>
        <v>0</v>
      </c>
      <c r="JBC21" s="39">
        <f t="shared" si="107"/>
        <v>0</v>
      </c>
      <c r="JBD21" s="39">
        <f t="shared" si="107"/>
        <v>0</v>
      </c>
      <c r="JBE21" s="39">
        <f t="shared" si="107"/>
        <v>0</v>
      </c>
      <c r="JBF21" s="39">
        <f t="shared" si="107"/>
        <v>0</v>
      </c>
      <c r="JBG21" s="39">
        <f t="shared" si="107"/>
        <v>0</v>
      </c>
      <c r="JBH21" s="39">
        <f t="shared" si="107"/>
        <v>0</v>
      </c>
      <c r="JBI21" s="39">
        <f t="shared" si="107"/>
        <v>0</v>
      </c>
      <c r="JBJ21" s="39">
        <f t="shared" si="107"/>
        <v>0</v>
      </c>
      <c r="JBK21" s="39">
        <f t="shared" si="107"/>
        <v>0</v>
      </c>
      <c r="JBL21" s="39">
        <f t="shared" si="107"/>
        <v>0</v>
      </c>
      <c r="JBM21" s="39">
        <f t="shared" si="107"/>
        <v>0</v>
      </c>
      <c r="JBN21" s="39">
        <f t="shared" si="107"/>
        <v>0</v>
      </c>
      <c r="JBO21" s="39">
        <f t="shared" si="107"/>
        <v>0</v>
      </c>
      <c r="JBP21" s="39">
        <f t="shared" si="107"/>
        <v>0</v>
      </c>
      <c r="JBQ21" s="39">
        <f t="shared" si="107"/>
        <v>0</v>
      </c>
      <c r="JBR21" s="39">
        <f t="shared" si="107"/>
        <v>0</v>
      </c>
      <c r="JBS21" s="39">
        <f t="shared" si="107"/>
        <v>0</v>
      </c>
      <c r="JBT21" s="39">
        <f t="shared" si="107"/>
        <v>0</v>
      </c>
      <c r="JBU21" s="39">
        <f t="shared" si="107"/>
        <v>0</v>
      </c>
      <c r="JBV21" s="39">
        <f t="shared" si="107"/>
        <v>0</v>
      </c>
      <c r="JBW21" s="39">
        <f t="shared" si="107"/>
        <v>0</v>
      </c>
      <c r="JBX21" s="39">
        <f t="shared" si="107"/>
        <v>0</v>
      </c>
      <c r="JBY21" s="39">
        <f t="shared" si="107"/>
        <v>0</v>
      </c>
      <c r="JBZ21" s="39">
        <f t="shared" si="107"/>
        <v>0</v>
      </c>
      <c r="JCA21" s="39">
        <f t="shared" si="107"/>
        <v>0</v>
      </c>
      <c r="JCB21" s="39">
        <f t="shared" si="107"/>
        <v>0</v>
      </c>
      <c r="JCC21" s="39">
        <f t="shared" si="107"/>
        <v>0</v>
      </c>
      <c r="JCD21" s="39">
        <f t="shared" si="107"/>
        <v>0</v>
      </c>
      <c r="JCE21" s="39">
        <f t="shared" si="107"/>
        <v>0</v>
      </c>
      <c r="JCF21" s="39">
        <f t="shared" si="107"/>
        <v>0</v>
      </c>
      <c r="JCG21" s="39">
        <f t="shared" si="107"/>
        <v>0</v>
      </c>
      <c r="JCH21" s="39">
        <f t="shared" si="107"/>
        <v>0</v>
      </c>
      <c r="JCI21" s="39">
        <f t="shared" si="107"/>
        <v>0</v>
      </c>
      <c r="JCJ21" s="39">
        <f t="shared" si="107"/>
        <v>0</v>
      </c>
      <c r="JCK21" s="39">
        <f t="shared" si="107"/>
        <v>0</v>
      </c>
      <c r="JCL21" s="39">
        <f t="shared" si="107"/>
        <v>0</v>
      </c>
      <c r="JCM21" s="39">
        <f t="shared" si="107"/>
        <v>0</v>
      </c>
      <c r="JCN21" s="39">
        <f t="shared" si="107"/>
        <v>0</v>
      </c>
      <c r="JCO21" s="39">
        <f t="shared" ref="JCO21:JEZ21" si="108">SUM(JCO17:JCO19)</f>
        <v>0</v>
      </c>
      <c r="JCP21" s="39">
        <f t="shared" si="108"/>
        <v>0</v>
      </c>
      <c r="JCQ21" s="39">
        <f t="shared" si="108"/>
        <v>0</v>
      </c>
      <c r="JCR21" s="39">
        <f t="shared" si="108"/>
        <v>0</v>
      </c>
      <c r="JCS21" s="39">
        <f t="shared" si="108"/>
        <v>0</v>
      </c>
      <c r="JCT21" s="39">
        <f t="shared" si="108"/>
        <v>0</v>
      </c>
      <c r="JCU21" s="39">
        <f t="shared" si="108"/>
        <v>0</v>
      </c>
      <c r="JCV21" s="39">
        <f t="shared" si="108"/>
        <v>0</v>
      </c>
      <c r="JCW21" s="39">
        <f t="shared" si="108"/>
        <v>0</v>
      </c>
      <c r="JCX21" s="39">
        <f t="shared" si="108"/>
        <v>0</v>
      </c>
      <c r="JCY21" s="39">
        <f t="shared" si="108"/>
        <v>0</v>
      </c>
      <c r="JCZ21" s="39">
        <f t="shared" si="108"/>
        <v>0</v>
      </c>
      <c r="JDA21" s="39">
        <f t="shared" si="108"/>
        <v>0</v>
      </c>
      <c r="JDB21" s="39">
        <f t="shared" si="108"/>
        <v>0</v>
      </c>
      <c r="JDC21" s="39">
        <f t="shared" si="108"/>
        <v>0</v>
      </c>
      <c r="JDD21" s="39">
        <f t="shared" si="108"/>
        <v>0</v>
      </c>
      <c r="JDE21" s="39">
        <f t="shared" si="108"/>
        <v>0</v>
      </c>
      <c r="JDF21" s="39">
        <f t="shared" si="108"/>
        <v>0</v>
      </c>
      <c r="JDG21" s="39">
        <f t="shared" si="108"/>
        <v>0</v>
      </c>
      <c r="JDH21" s="39">
        <f t="shared" si="108"/>
        <v>0</v>
      </c>
      <c r="JDI21" s="39">
        <f t="shared" si="108"/>
        <v>0</v>
      </c>
      <c r="JDJ21" s="39">
        <f t="shared" si="108"/>
        <v>0</v>
      </c>
      <c r="JDK21" s="39">
        <f t="shared" si="108"/>
        <v>0</v>
      </c>
      <c r="JDL21" s="39">
        <f t="shared" si="108"/>
        <v>0</v>
      </c>
      <c r="JDM21" s="39">
        <f t="shared" si="108"/>
        <v>0</v>
      </c>
      <c r="JDN21" s="39">
        <f t="shared" si="108"/>
        <v>0</v>
      </c>
      <c r="JDO21" s="39">
        <f t="shared" si="108"/>
        <v>0</v>
      </c>
      <c r="JDP21" s="39">
        <f t="shared" si="108"/>
        <v>0</v>
      </c>
      <c r="JDQ21" s="39">
        <f t="shared" si="108"/>
        <v>0</v>
      </c>
      <c r="JDR21" s="39">
        <f t="shared" si="108"/>
        <v>0</v>
      </c>
      <c r="JDS21" s="39">
        <f t="shared" si="108"/>
        <v>0</v>
      </c>
      <c r="JDT21" s="39">
        <f t="shared" si="108"/>
        <v>0</v>
      </c>
      <c r="JDU21" s="39">
        <f t="shared" si="108"/>
        <v>0</v>
      </c>
      <c r="JDV21" s="39">
        <f t="shared" si="108"/>
        <v>0</v>
      </c>
      <c r="JDW21" s="39">
        <f t="shared" si="108"/>
        <v>0</v>
      </c>
      <c r="JDX21" s="39">
        <f t="shared" si="108"/>
        <v>0</v>
      </c>
      <c r="JDY21" s="39">
        <f t="shared" si="108"/>
        <v>0</v>
      </c>
      <c r="JDZ21" s="39">
        <f t="shared" si="108"/>
        <v>0</v>
      </c>
      <c r="JEA21" s="39">
        <f t="shared" si="108"/>
        <v>0</v>
      </c>
      <c r="JEB21" s="39">
        <f t="shared" si="108"/>
        <v>0</v>
      </c>
      <c r="JEC21" s="39">
        <f t="shared" si="108"/>
        <v>0</v>
      </c>
      <c r="JED21" s="39">
        <f t="shared" si="108"/>
        <v>0</v>
      </c>
      <c r="JEE21" s="39">
        <f t="shared" si="108"/>
        <v>0</v>
      </c>
      <c r="JEF21" s="39">
        <f t="shared" si="108"/>
        <v>0</v>
      </c>
      <c r="JEG21" s="39">
        <f t="shared" si="108"/>
        <v>0</v>
      </c>
      <c r="JEH21" s="39">
        <f t="shared" si="108"/>
        <v>0</v>
      </c>
      <c r="JEI21" s="39">
        <f t="shared" si="108"/>
        <v>0</v>
      </c>
      <c r="JEJ21" s="39">
        <f t="shared" si="108"/>
        <v>0</v>
      </c>
      <c r="JEK21" s="39">
        <f t="shared" si="108"/>
        <v>0</v>
      </c>
      <c r="JEL21" s="39">
        <f t="shared" si="108"/>
        <v>0</v>
      </c>
      <c r="JEM21" s="39">
        <f t="shared" si="108"/>
        <v>0</v>
      </c>
      <c r="JEN21" s="39">
        <f t="shared" si="108"/>
        <v>0</v>
      </c>
      <c r="JEO21" s="39">
        <f t="shared" si="108"/>
        <v>0</v>
      </c>
      <c r="JEP21" s="39">
        <f t="shared" si="108"/>
        <v>0</v>
      </c>
      <c r="JEQ21" s="39">
        <f t="shared" si="108"/>
        <v>0</v>
      </c>
      <c r="JER21" s="39">
        <f t="shared" si="108"/>
        <v>0</v>
      </c>
      <c r="JES21" s="39">
        <f t="shared" si="108"/>
        <v>0</v>
      </c>
      <c r="JET21" s="39">
        <f t="shared" si="108"/>
        <v>0</v>
      </c>
      <c r="JEU21" s="39">
        <f t="shared" si="108"/>
        <v>0</v>
      </c>
      <c r="JEV21" s="39">
        <f t="shared" si="108"/>
        <v>0</v>
      </c>
      <c r="JEW21" s="39">
        <f t="shared" si="108"/>
        <v>0</v>
      </c>
      <c r="JEX21" s="39">
        <f t="shared" si="108"/>
        <v>0</v>
      </c>
      <c r="JEY21" s="39">
        <f t="shared" si="108"/>
        <v>0</v>
      </c>
      <c r="JEZ21" s="39">
        <f t="shared" si="108"/>
        <v>0</v>
      </c>
      <c r="JFA21" s="39">
        <f t="shared" ref="JFA21:JHL21" si="109">SUM(JFA17:JFA19)</f>
        <v>0</v>
      </c>
      <c r="JFB21" s="39">
        <f t="shared" si="109"/>
        <v>0</v>
      </c>
      <c r="JFC21" s="39">
        <f t="shared" si="109"/>
        <v>0</v>
      </c>
      <c r="JFD21" s="39">
        <f t="shared" si="109"/>
        <v>0</v>
      </c>
      <c r="JFE21" s="39">
        <f t="shared" si="109"/>
        <v>0</v>
      </c>
      <c r="JFF21" s="39">
        <f t="shared" si="109"/>
        <v>0</v>
      </c>
      <c r="JFG21" s="39">
        <f t="shared" si="109"/>
        <v>0</v>
      </c>
      <c r="JFH21" s="39">
        <f t="shared" si="109"/>
        <v>0</v>
      </c>
      <c r="JFI21" s="39">
        <f t="shared" si="109"/>
        <v>0</v>
      </c>
      <c r="JFJ21" s="39">
        <f t="shared" si="109"/>
        <v>0</v>
      </c>
      <c r="JFK21" s="39">
        <f t="shared" si="109"/>
        <v>0</v>
      </c>
      <c r="JFL21" s="39">
        <f t="shared" si="109"/>
        <v>0</v>
      </c>
      <c r="JFM21" s="39">
        <f t="shared" si="109"/>
        <v>0</v>
      </c>
      <c r="JFN21" s="39">
        <f t="shared" si="109"/>
        <v>0</v>
      </c>
      <c r="JFO21" s="39">
        <f t="shared" si="109"/>
        <v>0</v>
      </c>
      <c r="JFP21" s="39">
        <f t="shared" si="109"/>
        <v>0</v>
      </c>
      <c r="JFQ21" s="39">
        <f t="shared" si="109"/>
        <v>0</v>
      </c>
      <c r="JFR21" s="39">
        <f t="shared" si="109"/>
        <v>0</v>
      </c>
      <c r="JFS21" s="39">
        <f t="shared" si="109"/>
        <v>0</v>
      </c>
      <c r="JFT21" s="39">
        <f t="shared" si="109"/>
        <v>0</v>
      </c>
      <c r="JFU21" s="39">
        <f t="shared" si="109"/>
        <v>0</v>
      </c>
      <c r="JFV21" s="39">
        <f t="shared" si="109"/>
        <v>0</v>
      </c>
      <c r="JFW21" s="39">
        <f t="shared" si="109"/>
        <v>0</v>
      </c>
      <c r="JFX21" s="39">
        <f t="shared" si="109"/>
        <v>0</v>
      </c>
      <c r="JFY21" s="39">
        <f t="shared" si="109"/>
        <v>0</v>
      </c>
      <c r="JFZ21" s="39">
        <f t="shared" si="109"/>
        <v>0</v>
      </c>
      <c r="JGA21" s="39">
        <f t="shared" si="109"/>
        <v>0</v>
      </c>
      <c r="JGB21" s="39">
        <f t="shared" si="109"/>
        <v>0</v>
      </c>
      <c r="JGC21" s="39">
        <f t="shared" si="109"/>
        <v>0</v>
      </c>
      <c r="JGD21" s="39">
        <f t="shared" si="109"/>
        <v>0</v>
      </c>
      <c r="JGE21" s="39">
        <f t="shared" si="109"/>
        <v>0</v>
      </c>
      <c r="JGF21" s="39">
        <f t="shared" si="109"/>
        <v>0</v>
      </c>
      <c r="JGG21" s="39">
        <f t="shared" si="109"/>
        <v>0</v>
      </c>
      <c r="JGH21" s="39">
        <f t="shared" si="109"/>
        <v>0</v>
      </c>
      <c r="JGI21" s="39">
        <f t="shared" si="109"/>
        <v>0</v>
      </c>
      <c r="JGJ21" s="39">
        <f t="shared" si="109"/>
        <v>0</v>
      </c>
      <c r="JGK21" s="39">
        <f t="shared" si="109"/>
        <v>0</v>
      </c>
      <c r="JGL21" s="39">
        <f t="shared" si="109"/>
        <v>0</v>
      </c>
      <c r="JGM21" s="39">
        <f t="shared" si="109"/>
        <v>0</v>
      </c>
      <c r="JGN21" s="39">
        <f t="shared" si="109"/>
        <v>0</v>
      </c>
      <c r="JGO21" s="39">
        <f t="shared" si="109"/>
        <v>0</v>
      </c>
      <c r="JGP21" s="39">
        <f t="shared" si="109"/>
        <v>0</v>
      </c>
      <c r="JGQ21" s="39">
        <f t="shared" si="109"/>
        <v>0</v>
      </c>
      <c r="JGR21" s="39">
        <f t="shared" si="109"/>
        <v>0</v>
      </c>
      <c r="JGS21" s="39">
        <f t="shared" si="109"/>
        <v>0</v>
      </c>
      <c r="JGT21" s="39">
        <f t="shared" si="109"/>
        <v>0</v>
      </c>
      <c r="JGU21" s="39">
        <f t="shared" si="109"/>
        <v>0</v>
      </c>
      <c r="JGV21" s="39">
        <f t="shared" si="109"/>
        <v>0</v>
      </c>
      <c r="JGW21" s="39">
        <f t="shared" si="109"/>
        <v>0</v>
      </c>
      <c r="JGX21" s="39">
        <f t="shared" si="109"/>
        <v>0</v>
      </c>
      <c r="JGY21" s="39">
        <f t="shared" si="109"/>
        <v>0</v>
      </c>
      <c r="JGZ21" s="39">
        <f t="shared" si="109"/>
        <v>0</v>
      </c>
      <c r="JHA21" s="39">
        <f t="shared" si="109"/>
        <v>0</v>
      </c>
      <c r="JHB21" s="39">
        <f t="shared" si="109"/>
        <v>0</v>
      </c>
      <c r="JHC21" s="39">
        <f t="shared" si="109"/>
        <v>0</v>
      </c>
      <c r="JHD21" s="39">
        <f t="shared" si="109"/>
        <v>0</v>
      </c>
      <c r="JHE21" s="39">
        <f t="shared" si="109"/>
        <v>0</v>
      </c>
      <c r="JHF21" s="39">
        <f t="shared" si="109"/>
        <v>0</v>
      </c>
      <c r="JHG21" s="39">
        <f t="shared" si="109"/>
        <v>0</v>
      </c>
      <c r="JHH21" s="39">
        <f t="shared" si="109"/>
        <v>0</v>
      </c>
      <c r="JHI21" s="39">
        <f t="shared" si="109"/>
        <v>0</v>
      </c>
      <c r="JHJ21" s="39">
        <f t="shared" si="109"/>
        <v>0</v>
      </c>
      <c r="JHK21" s="39">
        <f t="shared" si="109"/>
        <v>0</v>
      </c>
      <c r="JHL21" s="39">
        <f t="shared" si="109"/>
        <v>0</v>
      </c>
      <c r="JHM21" s="39">
        <f t="shared" ref="JHM21:JJX21" si="110">SUM(JHM17:JHM19)</f>
        <v>0</v>
      </c>
      <c r="JHN21" s="39">
        <f t="shared" si="110"/>
        <v>0</v>
      </c>
      <c r="JHO21" s="39">
        <f t="shared" si="110"/>
        <v>0</v>
      </c>
      <c r="JHP21" s="39">
        <f t="shared" si="110"/>
        <v>0</v>
      </c>
      <c r="JHQ21" s="39">
        <f t="shared" si="110"/>
        <v>0</v>
      </c>
      <c r="JHR21" s="39">
        <f t="shared" si="110"/>
        <v>0</v>
      </c>
      <c r="JHS21" s="39">
        <f t="shared" si="110"/>
        <v>0</v>
      </c>
      <c r="JHT21" s="39">
        <f t="shared" si="110"/>
        <v>0</v>
      </c>
      <c r="JHU21" s="39">
        <f t="shared" si="110"/>
        <v>0</v>
      </c>
      <c r="JHV21" s="39">
        <f t="shared" si="110"/>
        <v>0</v>
      </c>
      <c r="JHW21" s="39">
        <f t="shared" si="110"/>
        <v>0</v>
      </c>
      <c r="JHX21" s="39">
        <f t="shared" si="110"/>
        <v>0</v>
      </c>
      <c r="JHY21" s="39">
        <f t="shared" si="110"/>
        <v>0</v>
      </c>
      <c r="JHZ21" s="39">
        <f t="shared" si="110"/>
        <v>0</v>
      </c>
      <c r="JIA21" s="39">
        <f t="shared" si="110"/>
        <v>0</v>
      </c>
      <c r="JIB21" s="39">
        <f t="shared" si="110"/>
        <v>0</v>
      </c>
      <c r="JIC21" s="39">
        <f t="shared" si="110"/>
        <v>0</v>
      </c>
      <c r="JID21" s="39">
        <f t="shared" si="110"/>
        <v>0</v>
      </c>
      <c r="JIE21" s="39">
        <f t="shared" si="110"/>
        <v>0</v>
      </c>
      <c r="JIF21" s="39">
        <f t="shared" si="110"/>
        <v>0</v>
      </c>
      <c r="JIG21" s="39">
        <f t="shared" si="110"/>
        <v>0</v>
      </c>
      <c r="JIH21" s="39">
        <f t="shared" si="110"/>
        <v>0</v>
      </c>
      <c r="JII21" s="39">
        <f t="shared" si="110"/>
        <v>0</v>
      </c>
      <c r="JIJ21" s="39">
        <f t="shared" si="110"/>
        <v>0</v>
      </c>
      <c r="JIK21" s="39">
        <f t="shared" si="110"/>
        <v>0</v>
      </c>
      <c r="JIL21" s="39">
        <f t="shared" si="110"/>
        <v>0</v>
      </c>
      <c r="JIM21" s="39">
        <f t="shared" si="110"/>
        <v>0</v>
      </c>
      <c r="JIN21" s="39">
        <f t="shared" si="110"/>
        <v>0</v>
      </c>
      <c r="JIO21" s="39">
        <f t="shared" si="110"/>
        <v>0</v>
      </c>
      <c r="JIP21" s="39">
        <f t="shared" si="110"/>
        <v>0</v>
      </c>
      <c r="JIQ21" s="39">
        <f t="shared" si="110"/>
        <v>0</v>
      </c>
      <c r="JIR21" s="39">
        <f t="shared" si="110"/>
        <v>0</v>
      </c>
      <c r="JIS21" s="39">
        <f t="shared" si="110"/>
        <v>0</v>
      </c>
      <c r="JIT21" s="39">
        <f t="shared" si="110"/>
        <v>0</v>
      </c>
      <c r="JIU21" s="39">
        <f t="shared" si="110"/>
        <v>0</v>
      </c>
      <c r="JIV21" s="39">
        <f t="shared" si="110"/>
        <v>0</v>
      </c>
      <c r="JIW21" s="39">
        <f t="shared" si="110"/>
        <v>0</v>
      </c>
      <c r="JIX21" s="39">
        <f t="shared" si="110"/>
        <v>0</v>
      </c>
      <c r="JIY21" s="39">
        <f t="shared" si="110"/>
        <v>0</v>
      </c>
      <c r="JIZ21" s="39">
        <f t="shared" si="110"/>
        <v>0</v>
      </c>
      <c r="JJA21" s="39">
        <f t="shared" si="110"/>
        <v>0</v>
      </c>
      <c r="JJB21" s="39">
        <f t="shared" si="110"/>
        <v>0</v>
      </c>
      <c r="JJC21" s="39">
        <f t="shared" si="110"/>
        <v>0</v>
      </c>
      <c r="JJD21" s="39">
        <f t="shared" si="110"/>
        <v>0</v>
      </c>
      <c r="JJE21" s="39">
        <f t="shared" si="110"/>
        <v>0</v>
      </c>
      <c r="JJF21" s="39">
        <f t="shared" si="110"/>
        <v>0</v>
      </c>
      <c r="JJG21" s="39">
        <f t="shared" si="110"/>
        <v>0</v>
      </c>
      <c r="JJH21" s="39">
        <f t="shared" si="110"/>
        <v>0</v>
      </c>
      <c r="JJI21" s="39">
        <f t="shared" si="110"/>
        <v>0</v>
      </c>
      <c r="JJJ21" s="39">
        <f t="shared" si="110"/>
        <v>0</v>
      </c>
      <c r="JJK21" s="39">
        <f t="shared" si="110"/>
        <v>0</v>
      </c>
      <c r="JJL21" s="39">
        <f t="shared" si="110"/>
        <v>0</v>
      </c>
      <c r="JJM21" s="39">
        <f t="shared" si="110"/>
        <v>0</v>
      </c>
      <c r="JJN21" s="39">
        <f t="shared" si="110"/>
        <v>0</v>
      </c>
      <c r="JJO21" s="39">
        <f t="shared" si="110"/>
        <v>0</v>
      </c>
      <c r="JJP21" s="39">
        <f t="shared" si="110"/>
        <v>0</v>
      </c>
      <c r="JJQ21" s="39">
        <f t="shared" si="110"/>
        <v>0</v>
      </c>
      <c r="JJR21" s="39">
        <f t="shared" si="110"/>
        <v>0</v>
      </c>
      <c r="JJS21" s="39">
        <f t="shared" si="110"/>
        <v>0</v>
      </c>
      <c r="JJT21" s="39">
        <f t="shared" si="110"/>
        <v>0</v>
      </c>
      <c r="JJU21" s="39">
        <f t="shared" si="110"/>
        <v>0</v>
      </c>
      <c r="JJV21" s="39">
        <f t="shared" si="110"/>
        <v>0</v>
      </c>
      <c r="JJW21" s="39">
        <f t="shared" si="110"/>
        <v>0</v>
      </c>
      <c r="JJX21" s="39">
        <f t="shared" si="110"/>
        <v>0</v>
      </c>
      <c r="JJY21" s="39">
        <f t="shared" ref="JJY21:JMJ21" si="111">SUM(JJY17:JJY19)</f>
        <v>0</v>
      </c>
      <c r="JJZ21" s="39">
        <f t="shared" si="111"/>
        <v>0</v>
      </c>
      <c r="JKA21" s="39">
        <f t="shared" si="111"/>
        <v>0</v>
      </c>
      <c r="JKB21" s="39">
        <f t="shared" si="111"/>
        <v>0</v>
      </c>
      <c r="JKC21" s="39">
        <f t="shared" si="111"/>
        <v>0</v>
      </c>
      <c r="JKD21" s="39">
        <f t="shared" si="111"/>
        <v>0</v>
      </c>
      <c r="JKE21" s="39">
        <f t="shared" si="111"/>
        <v>0</v>
      </c>
      <c r="JKF21" s="39">
        <f t="shared" si="111"/>
        <v>0</v>
      </c>
      <c r="JKG21" s="39">
        <f t="shared" si="111"/>
        <v>0</v>
      </c>
      <c r="JKH21" s="39">
        <f t="shared" si="111"/>
        <v>0</v>
      </c>
      <c r="JKI21" s="39">
        <f t="shared" si="111"/>
        <v>0</v>
      </c>
      <c r="JKJ21" s="39">
        <f t="shared" si="111"/>
        <v>0</v>
      </c>
      <c r="JKK21" s="39">
        <f t="shared" si="111"/>
        <v>0</v>
      </c>
      <c r="JKL21" s="39">
        <f t="shared" si="111"/>
        <v>0</v>
      </c>
      <c r="JKM21" s="39">
        <f t="shared" si="111"/>
        <v>0</v>
      </c>
      <c r="JKN21" s="39">
        <f t="shared" si="111"/>
        <v>0</v>
      </c>
      <c r="JKO21" s="39">
        <f t="shared" si="111"/>
        <v>0</v>
      </c>
      <c r="JKP21" s="39">
        <f t="shared" si="111"/>
        <v>0</v>
      </c>
      <c r="JKQ21" s="39">
        <f t="shared" si="111"/>
        <v>0</v>
      </c>
      <c r="JKR21" s="39">
        <f t="shared" si="111"/>
        <v>0</v>
      </c>
      <c r="JKS21" s="39">
        <f t="shared" si="111"/>
        <v>0</v>
      </c>
      <c r="JKT21" s="39">
        <f t="shared" si="111"/>
        <v>0</v>
      </c>
      <c r="JKU21" s="39">
        <f t="shared" si="111"/>
        <v>0</v>
      </c>
      <c r="JKV21" s="39">
        <f t="shared" si="111"/>
        <v>0</v>
      </c>
      <c r="JKW21" s="39">
        <f t="shared" si="111"/>
        <v>0</v>
      </c>
      <c r="JKX21" s="39">
        <f t="shared" si="111"/>
        <v>0</v>
      </c>
      <c r="JKY21" s="39">
        <f t="shared" si="111"/>
        <v>0</v>
      </c>
      <c r="JKZ21" s="39">
        <f t="shared" si="111"/>
        <v>0</v>
      </c>
      <c r="JLA21" s="39">
        <f t="shared" si="111"/>
        <v>0</v>
      </c>
      <c r="JLB21" s="39">
        <f t="shared" si="111"/>
        <v>0</v>
      </c>
      <c r="JLC21" s="39">
        <f t="shared" si="111"/>
        <v>0</v>
      </c>
      <c r="JLD21" s="39">
        <f t="shared" si="111"/>
        <v>0</v>
      </c>
      <c r="JLE21" s="39">
        <f t="shared" si="111"/>
        <v>0</v>
      </c>
      <c r="JLF21" s="39">
        <f t="shared" si="111"/>
        <v>0</v>
      </c>
      <c r="JLG21" s="39">
        <f t="shared" si="111"/>
        <v>0</v>
      </c>
      <c r="JLH21" s="39">
        <f t="shared" si="111"/>
        <v>0</v>
      </c>
      <c r="JLI21" s="39">
        <f t="shared" si="111"/>
        <v>0</v>
      </c>
      <c r="JLJ21" s="39">
        <f t="shared" si="111"/>
        <v>0</v>
      </c>
      <c r="JLK21" s="39">
        <f t="shared" si="111"/>
        <v>0</v>
      </c>
      <c r="JLL21" s="39">
        <f t="shared" si="111"/>
        <v>0</v>
      </c>
      <c r="JLM21" s="39">
        <f t="shared" si="111"/>
        <v>0</v>
      </c>
      <c r="JLN21" s="39">
        <f t="shared" si="111"/>
        <v>0</v>
      </c>
      <c r="JLO21" s="39">
        <f t="shared" si="111"/>
        <v>0</v>
      </c>
      <c r="JLP21" s="39">
        <f t="shared" si="111"/>
        <v>0</v>
      </c>
      <c r="JLQ21" s="39">
        <f t="shared" si="111"/>
        <v>0</v>
      </c>
      <c r="JLR21" s="39">
        <f t="shared" si="111"/>
        <v>0</v>
      </c>
      <c r="JLS21" s="39">
        <f t="shared" si="111"/>
        <v>0</v>
      </c>
      <c r="JLT21" s="39">
        <f t="shared" si="111"/>
        <v>0</v>
      </c>
      <c r="JLU21" s="39">
        <f t="shared" si="111"/>
        <v>0</v>
      </c>
      <c r="JLV21" s="39">
        <f t="shared" si="111"/>
        <v>0</v>
      </c>
      <c r="JLW21" s="39">
        <f t="shared" si="111"/>
        <v>0</v>
      </c>
      <c r="JLX21" s="39">
        <f t="shared" si="111"/>
        <v>0</v>
      </c>
      <c r="JLY21" s="39">
        <f t="shared" si="111"/>
        <v>0</v>
      </c>
      <c r="JLZ21" s="39">
        <f t="shared" si="111"/>
        <v>0</v>
      </c>
      <c r="JMA21" s="39">
        <f t="shared" si="111"/>
        <v>0</v>
      </c>
      <c r="JMB21" s="39">
        <f t="shared" si="111"/>
        <v>0</v>
      </c>
      <c r="JMC21" s="39">
        <f t="shared" si="111"/>
        <v>0</v>
      </c>
      <c r="JMD21" s="39">
        <f t="shared" si="111"/>
        <v>0</v>
      </c>
      <c r="JME21" s="39">
        <f t="shared" si="111"/>
        <v>0</v>
      </c>
      <c r="JMF21" s="39">
        <f t="shared" si="111"/>
        <v>0</v>
      </c>
      <c r="JMG21" s="39">
        <f t="shared" si="111"/>
        <v>0</v>
      </c>
      <c r="JMH21" s="39">
        <f t="shared" si="111"/>
        <v>0</v>
      </c>
      <c r="JMI21" s="39">
        <f t="shared" si="111"/>
        <v>0</v>
      </c>
      <c r="JMJ21" s="39">
        <f t="shared" si="111"/>
        <v>0</v>
      </c>
      <c r="JMK21" s="39">
        <f t="shared" ref="JMK21:JOV21" si="112">SUM(JMK17:JMK19)</f>
        <v>0</v>
      </c>
      <c r="JML21" s="39">
        <f t="shared" si="112"/>
        <v>0</v>
      </c>
      <c r="JMM21" s="39">
        <f t="shared" si="112"/>
        <v>0</v>
      </c>
      <c r="JMN21" s="39">
        <f t="shared" si="112"/>
        <v>0</v>
      </c>
      <c r="JMO21" s="39">
        <f t="shared" si="112"/>
        <v>0</v>
      </c>
      <c r="JMP21" s="39">
        <f t="shared" si="112"/>
        <v>0</v>
      </c>
      <c r="JMQ21" s="39">
        <f t="shared" si="112"/>
        <v>0</v>
      </c>
      <c r="JMR21" s="39">
        <f t="shared" si="112"/>
        <v>0</v>
      </c>
      <c r="JMS21" s="39">
        <f t="shared" si="112"/>
        <v>0</v>
      </c>
      <c r="JMT21" s="39">
        <f t="shared" si="112"/>
        <v>0</v>
      </c>
      <c r="JMU21" s="39">
        <f t="shared" si="112"/>
        <v>0</v>
      </c>
      <c r="JMV21" s="39">
        <f t="shared" si="112"/>
        <v>0</v>
      </c>
      <c r="JMW21" s="39">
        <f t="shared" si="112"/>
        <v>0</v>
      </c>
      <c r="JMX21" s="39">
        <f t="shared" si="112"/>
        <v>0</v>
      </c>
      <c r="JMY21" s="39">
        <f t="shared" si="112"/>
        <v>0</v>
      </c>
      <c r="JMZ21" s="39">
        <f t="shared" si="112"/>
        <v>0</v>
      </c>
      <c r="JNA21" s="39">
        <f t="shared" si="112"/>
        <v>0</v>
      </c>
      <c r="JNB21" s="39">
        <f t="shared" si="112"/>
        <v>0</v>
      </c>
      <c r="JNC21" s="39">
        <f t="shared" si="112"/>
        <v>0</v>
      </c>
      <c r="JND21" s="39">
        <f t="shared" si="112"/>
        <v>0</v>
      </c>
      <c r="JNE21" s="39">
        <f t="shared" si="112"/>
        <v>0</v>
      </c>
      <c r="JNF21" s="39">
        <f t="shared" si="112"/>
        <v>0</v>
      </c>
      <c r="JNG21" s="39">
        <f t="shared" si="112"/>
        <v>0</v>
      </c>
      <c r="JNH21" s="39">
        <f t="shared" si="112"/>
        <v>0</v>
      </c>
      <c r="JNI21" s="39">
        <f t="shared" si="112"/>
        <v>0</v>
      </c>
      <c r="JNJ21" s="39">
        <f t="shared" si="112"/>
        <v>0</v>
      </c>
      <c r="JNK21" s="39">
        <f t="shared" si="112"/>
        <v>0</v>
      </c>
      <c r="JNL21" s="39">
        <f t="shared" si="112"/>
        <v>0</v>
      </c>
      <c r="JNM21" s="39">
        <f t="shared" si="112"/>
        <v>0</v>
      </c>
      <c r="JNN21" s="39">
        <f t="shared" si="112"/>
        <v>0</v>
      </c>
      <c r="JNO21" s="39">
        <f t="shared" si="112"/>
        <v>0</v>
      </c>
      <c r="JNP21" s="39">
        <f t="shared" si="112"/>
        <v>0</v>
      </c>
      <c r="JNQ21" s="39">
        <f t="shared" si="112"/>
        <v>0</v>
      </c>
      <c r="JNR21" s="39">
        <f t="shared" si="112"/>
        <v>0</v>
      </c>
      <c r="JNS21" s="39">
        <f t="shared" si="112"/>
        <v>0</v>
      </c>
      <c r="JNT21" s="39">
        <f t="shared" si="112"/>
        <v>0</v>
      </c>
      <c r="JNU21" s="39">
        <f t="shared" si="112"/>
        <v>0</v>
      </c>
      <c r="JNV21" s="39">
        <f t="shared" si="112"/>
        <v>0</v>
      </c>
      <c r="JNW21" s="39">
        <f t="shared" si="112"/>
        <v>0</v>
      </c>
      <c r="JNX21" s="39">
        <f t="shared" si="112"/>
        <v>0</v>
      </c>
      <c r="JNY21" s="39">
        <f t="shared" si="112"/>
        <v>0</v>
      </c>
      <c r="JNZ21" s="39">
        <f t="shared" si="112"/>
        <v>0</v>
      </c>
      <c r="JOA21" s="39">
        <f t="shared" si="112"/>
        <v>0</v>
      </c>
      <c r="JOB21" s="39">
        <f t="shared" si="112"/>
        <v>0</v>
      </c>
      <c r="JOC21" s="39">
        <f t="shared" si="112"/>
        <v>0</v>
      </c>
      <c r="JOD21" s="39">
        <f t="shared" si="112"/>
        <v>0</v>
      </c>
      <c r="JOE21" s="39">
        <f t="shared" si="112"/>
        <v>0</v>
      </c>
      <c r="JOF21" s="39">
        <f t="shared" si="112"/>
        <v>0</v>
      </c>
      <c r="JOG21" s="39">
        <f t="shared" si="112"/>
        <v>0</v>
      </c>
      <c r="JOH21" s="39">
        <f t="shared" si="112"/>
        <v>0</v>
      </c>
      <c r="JOI21" s="39">
        <f t="shared" si="112"/>
        <v>0</v>
      </c>
      <c r="JOJ21" s="39">
        <f t="shared" si="112"/>
        <v>0</v>
      </c>
      <c r="JOK21" s="39">
        <f t="shared" si="112"/>
        <v>0</v>
      </c>
      <c r="JOL21" s="39">
        <f t="shared" si="112"/>
        <v>0</v>
      </c>
      <c r="JOM21" s="39">
        <f t="shared" si="112"/>
        <v>0</v>
      </c>
      <c r="JON21" s="39">
        <f t="shared" si="112"/>
        <v>0</v>
      </c>
      <c r="JOO21" s="39">
        <f t="shared" si="112"/>
        <v>0</v>
      </c>
      <c r="JOP21" s="39">
        <f t="shared" si="112"/>
        <v>0</v>
      </c>
      <c r="JOQ21" s="39">
        <f t="shared" si="112"/>
        <v>0</v>
      </c>
      <c r="JOR21" s="39">
        <f t="shared" si="112"/>
        <v>0</v>
      </c>
      <c r="JOS21" s="39">
        <f t="shared" si="112"/>
        <v>0</v>
      </c>
      <c r="JOT21" s="39">
        <f t="shared" si="112"/>
        <v>0</v>
      </c>
      <c r="JOU21" s="39">
        <f t="shared" si="112"/>
        <v>0</v>
      </c>
      <c r="JOV21" s="39">
        <f t="shared" si="112"/>
        <v>0</v>
      </c>
      <c r="JOW21" s="39">
        <f t="shared" ref="JOW21:JRH21" si="113">SUM(JOW17:JOW19)</f>
        <v>0</v>
      </c>
      <c r="JOX21" s="39">
        <f t="shared" si="113"/>
        <v>0</v>
      </c>
      <c r="JOY21" s="39">
        <f t="shared" si="113"/>
        <v>0</v>
      </c>
      <c r="JOZ21" s="39">
        <f t="shared" si="113"/>
        <v>0</v>
      </c>
      <c r="JPA21" s="39">
        <f t="shared" si="113"/>
        <v>0</v>
      </c>
      <c r="JPB21" s="39">
        <f t="shared" si="113"/>
        <v>0</v>
      </c>
      <c r="JPC21" s="39">
        <f t="shared" si="113"/>
        <v>0</v>
      </c>
      <c r="JPD21" s="39">
        <f t="shared" si="113"/>
        <v>0</v>
      </c>
      <c r="JPE21" s="39">
        <f t="shared" si="113"/>
        <v>0</v>
      </c>
      <c r="JPF21" s="39">
        <f t="shared" si="113"/>
        <v>0</v>
      </c>
      <c r="JPG21" s="39">
        <f t="shared" si="113"/>
        <v>0</v>
      </c>
      <c r="JPH21" s="39">
        <f t="shared" si="113"/>
        <v>0</v>
      </c>
      <c r="JPI21" s="39">
        <f t="shared" si="113"/>
        <v>0</v>
      </c>
      <c r="JPJ21" s="39">
        <f t="shared" si="113"/>
        <v>0</v>
      </c>
      <c r="JPK21" s="39">
        <f t="shared" si="113"/>
        <v>0</v>
      </c>
      <c r="JPL21" s="39">
        <f t="shared" si="113"/>
        <v>0</v>
      </c>
      <c r="JPM21" s="39">
        <f t="shared" si="113"/>
        <v>0</v>
      </c>
      <c r="JPN21" s="39">
        <f t="shared" si="113"/>
        <v>0</v>
      </c>
      <c r="JPO21" s="39">
        <f t="shared" si="113"/>
        <v>0</v>
      </c>
      <c r="JPP21" s="39">
        <f t="shared" si="113"/>
        <v>0</v>
      </c>
      <c r="JPQ21" s="39">
        <f t="shared" si="113"/>
        <v>0</v>
      </c>
      <c r="JPR21" s="39">
        <f t="shared" si="113"/>
        <v>0</v>
      </c>
      <c r="JPS21" s="39">
        <f t="shared" si="113"/>
        <v>0</v>
      </c>
      <c r="JPT21" s="39">
        <f t="shared" si="113"/>
        <v>0</v>
      </c>
      <c r="JPU21" s="39">
        <f t="shared" si="113"/>
        <v>0</v>
      </c>
      <c r="JPV21" s="39">
        <f t="shared" si="113"/>
        <v>0</v>
      </c>
      <c r="JPW21" s="39">
        <f t="shared" si="113"/>
        <v>0</v>
      </c>
      <c r="JPX21" s="39">
        <f t="shared" si="113"/>
        <v>0</v>
      </c>
      <c r="JPY21" s="39">
        <f t="shared" si="113"/>
        <v>0</v>
      </c>
      <c r="JPZ21" s="39">
        <f t="shared" si="113"/>
        <v>0</v>
      </c>
      <c r="JQA21" s="39">
        <f t="shared" si="113"/>
        <v>0</v>
      </c>
      <c r="JQB21" s="39">
        <f t="shared" si="113"/>
        <v>0</v>
      </c>
      <c r="JQC21" s="39">
        <f t="shared" si="113"/>
        <v>0</v>
      </c>
      <c r="JQD21" s="39">
        <f t="shared" si="113"/>
        <v>0</v>
      </c>
      <c r="JQE21" s="39">
        <f t="shared" si="113"/>
        <v>0</v>
      </c>
      <c r="JQF21" s="39">
        <f t="shared" si="113"/>
        <v>0</v>
      </c>
      <c r="JQG21" s="39">
        <f t="shared" si="113"/>
        <v>0</v>
      </c>
      <c r="JQH21" s="39">
        <f t="shared" si="113"/>
        <v>0</v>
      </c>
      <c r="JQI21" s="39">
        <f t="shared" si="113"/>
        <v>0</v>
      </c>
      <c r="JQJ21" s="39">
        <f t="shared" si="113"/>
        <v>0</v>
      </c>
      <c r="JQK21" s="39">
        <f t="shared" si="113"/>
        <v>0</v>
      </c>
      <c r="JQL21" s="39">
        <f t="shared" si="113"/>
        <v>0</v>
      </c>
      <c r="JQM21" s="39">
        <f t="shared" si="113"/>
        <v>0</v>
      </c>
      <c r="JQN21" s="39">
        <f t="shared" si="113"/>
        <v>0</v>
      </c>
      <c r="JQO21" s="39">
        <f t="shared" si="113"/>
        <v>0</v>
      </c>
      <c r="JQP21" s="39">
        <f t="shared" si="113"/>
        <v>0</v>
      </c>
      <c r="JQQ21" s="39">
        <f t="shared" si="113"/>
        <v>0</v>
      </c>
      <c r="JQR21" s="39">
        <f t="shared" si="113"/>
        <v>0</v>
      </c>
      <c r="JQS21" s="39">
        <f t="shared" si="113"/>
        <v>0</v>
      </c>
      <c r="JQT21" s="39">
        <f t="shared" si="113"/>
        <v>0</v>
      </c>
      <c r="JQU21" s="39">
        <f t="shared" si="113"/>
        <v>0</v>
      </c>
      <c r="JQV21" s="39">
        <f t="shared" si="113"/>
        <v>0</v>
      </c>
      <c r="JQW21" s="39">
        <f t="shared" si="113"/>
        <v>0</v>
      </c>
      <c r="JQX21" s="39">
        <f t="shared" si="113"/>
        <v>0</v>
      </c>
      <c r="JQY21" s="39">
        <f t="shared" si="113"/>
        <v>0</v>
      </c>
      <c r="JQZ21" s="39">
        <f t="shared" si="113"/>
        <v>0</v>
      </c>
      <c r="JRA21" s="39">
        <f t="shared" si="113"/>
        <v>0</v>
      </c>
      <c r="JRB21" s="39">
        <f t="shared" si="113"/>
        <v>0</v>
      </c>
      <c r="JRC21" s="39">
        <f t="shared" si="113"/>
        <v>0</v>
      </c>
      <c r="JRD21" s="39">
        <f t="shared" si="113"/>
        <v>0</v>
      </c>
      <c r="JRE21" s="39">
        <f t="shared" si="113"/>
        <v>0</v>
      </c>
      <c r="JRF21" s="39">
        <f t="shared" si="113"/>
        <v>0</v>
      </c>
      <c r="JRG21" s="39">
        <f t="shared" si="113"/>
        <v>0</v>
      </c>
      <c r="JRH21" s="39">
        <f t="shared" si="113"/>
        <v>0</v>
      </c>
      <c r="JRI21" s="39">
        <f t="shared" ref="JRI21:JTT21" si="114">SUM(JRI17:JRI19)</f>
        <v>0</v>
      </c>
      <c r="JRJ21" s="39">
        <f t="shared" si="114"/>
        <v>0</v>
      </c>
      <c r="JRK21" s="39">
        <f t="shared" si="114"/>
        <v>0</v>
      </c>
      <c r="JRL21" s="39">
        <f t="shared" si="114"/>
        <v>0</v>
      </c>
      <c r="JRM21" s="39">
        <f t="shared" si="114"/>
        <v>0</v>
      </c>
      <c r="JRN21" s="39">
        <f t="shared" si="114"/>
        <v>0</v>
      </c>
      <c r="JRO21" s="39">
        <f t="shared" si="114"/>
        <v>0</v>
      </c>
      <c r="JRP21" s="39">
        <f t="shared" si="114"/>
        <v>0</v>
      </c>
      <c r="JRQ21" s="39">
        <f t="shared" si="114"/>
        <v>0</v>
      </c>
      <c r="JRR21" s="39">
        <f t="shared" si="114"/>
        <v>0</v>
      </c>
      <c r="JRS21" s="39">
        <f t="shared" si="114"/>
        <v>0</v>
      </c>
      <c r="JRT21" s="39">
        <f t="shared" si="114"/>
        <v>0</v>
      </c>
      <c r="JRU21" s="39">
        <f t="shared" si="114"/>
        <v>0</v>
      </c>
      <c r="JRV21" s="39">
        <f t="shared" si="114"/>
        <v>0</v>
      </c>
      <c r="JRW21" s="39">
        <f t="shared" si="114"/>
        <v>0</v>
      </c>
      <c r="JRX21" s="39">
        <f t="shared" si="114"/>
        <v>0</v>
      </c>
      <c r="JRY21" s="39">
        <f t="shared" si="114"/>
        <v>0</v>
      </c>
      <c r="JRZ21" s="39">
        <f t="shared" si="114"/>
        <v>0</v>
      </c>
      <c r="JSA21" s="39">
        <f t="shared" si="114"/>
        <v>0</v>
      </c>
      <c r="JSB21" s="39">
        <f t="shared" si="114"/>
        <v>0</v>
      </c>
      <c r="JSC21" s="39">
        <f t="shared" si="114"/>
        <v>0</v>
      </c>
      <c r="JSD21" s="39">
        <f t="shared" si="114"/>
        <v>0</v>
      </c>
      <c r="JSE21" s="39">
        <f t="shared" si="114"/>
        <v>0</v>
      </c>
      <c r="JSF21" s="39">
        <f t="shared" si="114"/>
        <v>0</v>
      </c>
      <c r="JSG21" s="39">
        <f t="shared" si="114"/>
        <v>0</v>
      </c>
      <c r="JSH21" s="39">
        <f t="shared" si="114"/>
        <v>0</v>
      </c>
      <c r="JSI21" s="39">
        <f t="shared" si="114"/>
        <v>0</v>
      </c>
      <c r="JSJ21" s="39">
        <f t="shared" si="114"/>
        <v>0</v>
      </c>
      <c r="JSK21" s="39">
        <f t="shared" si="114"/>
        <v>0</v>
      </c>
      <c r="JSL21" s="39">
        <f t="shared" si="114"/>
        <v>0</v>
      </c>
      <c r="JSM21" s="39">
        <f t="shared" si="114"/>
        <v>0</v>
      </c>
      <c r="JSN21" s="39">
        <f t="shared" si="114"/>
        <v>0</v>
      </c>
      <c r="JSO21" s="39">
        <f t="shared" si="114"/>
        <v>0</v>
      </c>
      <c r="JSP21" s="39">
        <f t="shared" si="114"/>
        <v>0</v>
      </c>
      <c r="JSQ21" s="39">
        <f t="shared" si="114"/>
        <v>0</v>
      </c>
      <c r="JSR21" s="39">
        <f t="shared" si="114"/>
        <v>0</v>
      </c>
      <c r="JSS21" s="39">
        <f t="shared" si="114"/>
        <v>0</v>
      </c>
      <c r="JST21" s="39">
        <f t="shared" si="114"/>
        <v>0</v>
      </c>
      <c r="JSU21" s="39">
        <f t="shared" si="114"/>
        <v>0</v>
      </c>
      <c r="JSV21" s="39">
        <f t="shared" si="114"/>
        <v>0</v>
      </c>
      <c r="JSW21" s="39">
        <f t="shared" si="114"/>
        <v>0</v>
      </c>
      <c r="JSX21" s="39">
        <f t="shared" si="114"/>
        <v>0</v>
      </c>
      <c r="JSY21" s="39">
        <f t="shared" si="114"/>
        <v>0</v>
      </c>
      <c r="JSZ21" s="39">
        <f t="shared" si="114"/>
        <v>0</v>
      </c>
      <c r="JTA21" s="39">
        <f t="shared" si="114"/>
        <v>0</v>
      </c>
      <c r="JTB21" s="39">
        <f t="shared" si="114"/>
        <v>0</v>
      </c>
      <c r="JTC21" s="39">
        <f t="shared" si="114"/>
        <v>0</v>
      </c>
      <c r="JTD21" s="39">
        <f t="shared" si="114"/>
        <v>0</v>
      </c>
      <c r="JTE21" s="39">
        <f t="shared" si="114"/>
        <v>0</v>
      </c>
      <c r="JTF21" s="39">
        <f t="shared" si="114"/>
        <v>0</v>
      </c>
      <c r="JTG21" s="39">
        <f t="shared" si="114"/>
        <v>0</v>
      </c>
      <c r="JTH21" s="39">
        <f t="shared" si="114"/>
        <v>0</v>
      </c>
      <c r="JTI21" s="39">
        <f t="shared" si="114"/>
        <v>0</v>
      </c>
      <c r="JTJ21" s="39">
        <f t="shared" si="114"/>
        <v>0</v>
      </c>
      <c r="JTK21" s="39">
        <f t="shared" si="114"/>
        <v>0</v>
      </c>
      <c r="JTL21" s="39">
        <f t="shared" si="114"/>
        <v>0</v>
      </c>
      <c r="JTM21" s="39">
        <f t="shared" si="114"/>
        <v>0</v>
      </c>
      <c r="JTN21" s="39">
        <f t="shared" si="114"/>
        <v>0</v>
      </c>
      <c r="JTO21" s="39">
        <f t="shared" si="114"/>
        <v>0</v>
      </c>
      <c r="JTP21" s="39">
        <f t="shared" si="114"/>
        <v>0</v>
      </c>
      <c r="JTQ21" s="39">
        <f t="shared" si="114"/>
        <v>0</v>
      </c>
      <c r="JTR21" s="39">
        <f t="shared" si="114"/>
        <v>0</v>
      </c>
      <c r="JTS21" s="39">
        <f t="shared" si="114"/>
        <v>0</v>
      </c>
      <c r="JTT21" s="39">
        <f t="shared" si="114"/>
        <v>0</v>
      </c>
      <c r="JTU21" s="39">
        <f t="shared" ref="JTU21:JWF21" si="115">SUM(JTU17:JTU19)</f>
        <v>0</v>
      </c>
      <c r="JTV21" s="39">
        <f t="shared" si="115"/>
        <v>0</v>
      </c>
      <c r="JTW21" s="39">
        <f t="shared" si="115"/>
        <v>0</v>
      </c>
      <c r="JTX21" s="39">
        <f t="shared" si="115"/>
        <v>0</v>
      </c>
      <c r="JTY21" s="39">
        <f t="shared" si="115"/>
        <v>0</v>
      </c>
      <c r="JTZ21" s="39">
        <f t="shared" si="115"/>
        <v>0</v>
      </c>
      <c r="JUA21" s="39">
        <f t="shared" si="115"/>
        <v>0</v>
      </c>
      <c r="JUB21" s="39">
        <f t="shared" si="115"/>
        <v>0</v>
      </c>
      <c r="JUC21" s="39">
        <f t="shared" si="115"/>
        <v>0</v>
      </c>
      <c r="JUD21" s="39">
        <f t="shared" si="115"/>
        <v>0</v>
      </c>
      <c r="JUE21" s="39">
        <f t="shared" si="115"/>
        <v>0</v>
      </c>
      <c r="JUF21" s="39">
        <f t="shared" si="115"/>
        <v>0</v>
      </c>
      <c r="JUG21" s="39">
        <f t="shared" si="115"/>
        <v>0</v>
      </c>
      <c r="JUH21" s="39">
        <f t="shared" si="115"/>
        <v>0</v>
      </c>
      <c r="JUI21" s="39">
        <f t="shared" si="115"/>
        <v>0</v>
      </c>
      <c r="JUJ21" s="39">
        <f t="shared" si="115"/>
        <v>0</v>
      </c>
      <c r="JUK21" s="39">
        <f t="shared" si="115"/>
        <v>0</v>
      </c>
      <c r="JUL21" s="39">
        <f t="shared" si="115"/>
        <v>0</v>
      </c>
      <c r="JUM21" s="39">
        <f t="shared" si="115"/>
        <v>0</v>
      </c>
      <c r="JUN21" s="39">
        <f t="shared" si="115"/>
        <v>0</v>
      </c>
      <c r="JUO21" s="39">
        <f t="shared" si="115"/>
        <v>0</v>
      </c>
      <c r="JUP21" s="39">
        <f t="shared" si="115"/>
        <v>0</v>
      </c>
      <c r="JUQ21" s="39">
        <f t="shared" si="115"/>
        <v>0</v>
      </c>
      <c r="JUR21" s="39">
        <f t="shared" si="115"/>
        <v>0</v>
      </c>
      <c r="JUS21" s="39">
        <f t="shared" si="115"/>
        <v>0</v>
      </c>
      <c r="JUT21" s="39">
        <f t="shared" si="115"/>
        <v>0</v>
      </c>
      <c r="JUU21" s="39">
        <f t="shared" si="115"/>
        <v>0</v>
      </c>
      <c r="JUV21" s="39">
        <f t="shared" si="115"/>
        <v>0</v>
      </c>
      <c r="JUW21" s="39">
        <f t="shared" si="115"/>
        <v>0</v>
      </c>
      <c r="JUX21" s="39">
        <f t="shared" si="115"/>
        <v>0</v>
      </c>
      <c r="JUY21" s="39">
        <f t="shared" si="115"/>
        <v>0</v>
      </c>
      <c r="JUZ21" s="39">
        <f t="shared" si="115"/>
        <v>0</v>
      </c>
      <c r="JVA21" s="39">
        <f t="shared" si="115"/>
        <v>0</v>
      </c>
      <c r="JVB21" s="39">
        <f t="shared" si="115"/>
        <v>0</v>
      </c>
      <c r="JVC21" s="39">
        <f t="shared" si="115"/>
        <v>0</v>
      </c>
      <c r="JVD21" s="39">
        <f t="shared" si="115"/>
        <v>0</v>
      </c>
      <c r="JVE21" s="39">
        <f t="shared" si="115"/>
        <v>0</v>
      </c>
      <c r="JVF21" s="39">
        <f t="shared" si="115"/>
        <v>0</v>
      </c>
      <c r="JVG21" s="39">
        <f t="shared" si="115"/>
        <v>0</v>
      </c>
      <c r="JVH21" s="39">
        <f t="shared" si="115"/>
        <v>0</v>
      </c>
      <c r="JVI21" s="39">
        <f t="shared" si="115"/>
        <v>0</v>
      </c>
      <c r="JVJ21" s="39">
        <f t="shared" si="115"/>
        <v>0</v>
      </c>
      <c r="JVK21" s="39">
        <f t="shared" si="115"/>
        <v>0</v>
      </c>
      <c r="JVL21" s="39">
        <f t="shared" si="115"/>
        <v>0</v>
      </c>
      <c r="JVM21" s="39">
        <f t="shared" si="115"/>
        <v>0</v>
      </c>
      <c r="JVN21" s="39">
        <f t="shared" si="115"/>
        <v>0</v>
      </c>
      <c r="JVO21" s="39">
        <f t="shared" si="115"/>
        <v>0</v>
      </c>
      <c r="JVP21" s="39">
        <f t="shared" si="115"/>
        <v>0</v>
      </c>
      <c r="JVQ21" s="39">
        <f t="shared" si="115"/>
        <v>0</v>
      </c>
      <c r="JVR21" s="39">
        <f t="shared" si="115"/>
        <v>0</v>
      </c>
      <c r="JVS21" s="39">
        <f t="shared" si="115"/>
        <v>0</v>
      </c>
      <c r="JVT21" s="39">
        <f t="shared" si="115"/>
        <v>0</v>
      </c>
      <c r="JVU21" s="39">
        <f t="shared" si="115"/>
        <v>0</v>
      </c>
      <c r="JVV21" s="39">
        <f t="shared" si="115"/>
        <v>0</v>
      </c>
      <c r="JVW21" s="39">
        <f t="shared" si="115"/>
        <v>0</v>
      </c>
      <c r="JVX21" s="39">
        <f t="shared" si="115"/>
        <v>0</v>
      </c>
      <c r="JVY21" s="39">
        <f t="shared" si="115"/>
        <v>0</v>
      </c>
      <c r="JVZ21" s="39">
        <f t="shared" si="115"/>
        <v>0</v>
      </c>
      <c r="JWA21" s="39">
        <f t="shared" si="115"/>
        <v>0</v>
      </c>
      <c r="JWB21" s="39">
        <f t="shared" si="115"/>
        <v>0</v>
      </c>
      <c r="JWC21" s="39">
        <f t="shared" si="115"/>
        <v>0</v>
      </c>
      <c r="JWD21" s="39">
        <f t="shared" si="115"/>
        <v>0</v>
      </c>
      <c r="JWE21" s="39">
        <f t="shared" si="115"/>
        <v>0</v>
      </c>
      <c r="JWF21" s="39">
        <f t="shared" si="115"/>
        <v>0</v>
      </c>
      <c r="JWG21" s="39">
        <f t="shared" ref="JWG21:JYR21" si="116">SUM(JWG17:JWG19)</f>
        <v>0</v>
      </c>
      <c r="JWH21" s="39">
        <f t="shared" si="116"/>
        <v>0</v>
      </c>
      <c r="JWI21" s="39">
        <f t="shared" si="116"/>
        <v>0</v>
      </c>
      <c r="JWJ21" s="39">
        <f t="shared" si="116"/>
        <v>0</v>
      </c>
      <c r="JWK21" s="39">
        <f t="shared" si="116"/>
        <v>0</v>
      </c>
      <c r="JWL21" s="39">
        <f t="shared" si="116"/>
        <v>0</v>
      </c>
      <c r="JWM21" s="39">
        <f t="shared" si="116"/>
        <v>0</v>
      </c>
      <c r="JWN21" s="39">
        <f t="shared" si="116"/>
        <v>0</v>
      </c>
      <c r="JWO21" s="39">
        <f t="shared" si="116"/>
        <v>0</v>
      </c>
      <c r="JWP21" s="39">
        <f t="shared" si="116"/>
        <v>0</v>
      </c>
      <c r="JWQ21" s="39">
        <f t="shared" si="116"/>
        <v>0</v>
      </c>
      <c r="JWR21" s="39">
        <f t="shared" si="116"/>
        <v>0</v>
      </c>
      <c r="JWS21" s="39">
        <f t="shared" si="116"/>
        <v>0</v>
      </c>
      <c r="JWT21" s="39">
        <f t="shared" si="116"/>
        <v>0</v>
      </c>
      <c r="JWU21" s="39">
        <f t="shared" si="116"/>
        <v>0</v>
      </c>
      <c r="JWV21" s="39">
        <f t="shared" si="116"/>
        <v>0</v>
      </c>
      <c r="JWW21" s="39">
        <f t="shared" si="116"/>
        <v>0</v>
      </c>
      <c r="JWX21" s="39">
        <f t="shared" si="116"/>
        <v>0</v>
      </c>
      <c r="JWY21" s="39">
        <f t="shared" si="116"/>
        <v>0</v>
      </c>
      <c r="JWZ21" s="39">
        <f t="shared" si="116"/>
        <v>0</v>
      </c>
      <c r="JXA21" s="39">
        <f t="shared" si="116"/>
        <v>0</v>
      </c>
      <c r="JXB21" s="39">
        <f t="shared" si="116"/>
        <v>0</v>
      </c>
      <c r="JXC21" s="39">
        <f t="shared" si="116"/>
        <v>0</v>
      </c>
      <c r="JXD21" s="39">
        <f t="shared" si="116"/>
        <v>0</v>
      </c>
      <c r="JXE21" s="39">
        <f t="shared" si="116"/>
        <v>0</v>
      </c>
      <c r="JXF21" s="39">
        <f t="shared" si="116"/>
        <v>0</v>
      </c>
      <c r="JXG21" s="39">
        <f t="shared" si="116"/>
        <v>0</v>
      </c>
      <c r="JXH21" s="39">
        <f t="shared" si="116"/>
        <v>0</v>
      </c>
      <c r="JXI21" s="39">
        <f t="shared" si="116"/>
        <v>0</v>
      </c>
      <c r="JXJ21" s="39">
        <f t="shared" si="116"/>
        <v>0</v>
      </c>
      <c r="JXK21" s="39">
        <f t="shared" si="116"/>
        <v>0</v>
      </c>
      <c r="JXL21" s="39">
        <f t="shared" si="116"/>
        <v>0</v>
      </c>
      <c r="JXM21" s="39">
        <f t="shared" si="116"/>
        <v>0</v>
      </c>
      <c r="JXN21" s="39">
        <f t="shared" si="116"/>
        <v>0</v>
      </c>
      <c r="JXO21" s="39">
        <f t="shared" si="116"/>
        <v>0</v>
      </c>
      <c r="JXP21" s="39">
        <f t="shared" si="116"/>
        <v>0</v>
      </c>
      <c r="JXQ21" s="39">
        <f t="shared" si="116"/>
        <v>0</v>
      </c>
      <c r="JXR21" s="39">
        <f t="shared" si="116"/>
        <v>0</v>
      </c>
      <c r="JXS21" s="39">
        <f t="shared" si="116"/>
        <v>0</v>
      </c>
      <c r="JXT21" s="39">
        <f t="shared" si="116"/>
        <v>0</v>
      </c>
      <c r="JXU21" s="39">
        <f t="shared" si="116"/>
        <v>0</v>
      </c>
      <c r="JXV21" s="39">
        <f t="shared" si="116"/>
        <v>0</v>
      </c>
      <c r="JXW21" s="39">
        <f t="shared" si="116"/>
        <v>0</v>
      </c>
      <c r="JXX21" s="39">
        <f t="shared" si="116"/>
        <v>0</v>
      </c>
      <c r="JXY21" s="39">
        <f t="shared" si="116"/>
        <v>0</v>
      </c>
      <c r="JXZ21" s="39">
        <f t="shared" si="116"/>
        <v>0</v>
      </c>
      <c r="JYA21" s="39">
        <f t="shared" si="116"/>
        <v>0</v>
      </c>
      <c r="JYB21" s="39">
        <f t="shared" si="116"/>
        <v>0</v>
      </c>
      <c r="JYC21" s="39">
        <f t="shared" si="116"/>
        <v>0</v>
      </c>
      <c r="JYD21" s="39">
        <f t="shared" si="116"/>
        <v>0</v>
      </c>
      <c r="JYE21" s="39">
        <f t="shared" si="116"/>
        <v>0</v>
      </c>
      <c r="JYF21" s="39">
        <f t="shared" si="116"/>
        <v>0</v>
      </c>
      <c r="JYG21" s="39">
        <f t="shared" si="116"/>
        <v>0</v>
      </c>
      <c r="JYH21" s="39">
        <f t="shared" si="116"/>
        <v>0</v>
      </c>
      <c r="JYI21" s="39">
        <f t="shared" si="116"/>
        <v>0</v>
      </c>
      <c r="JYJ21" s="39">
        <f t="shared" si="116"/>
        <v>0</v>
      </c>
      <c r="JYK21" s="39">
        <f t="shared" si="116"/>
        <v>0</v>
      </c>
      <c r="JYL21" s="39">
        <f t="shared" si="116"/>
        <v>0</v>
      </c>
      <c r="JYM21" s="39">
        <f t="shared" si="116"/>
        <v>0</v>
      </c>
      <c r="JYN21" s="39">
        <f t="shared" si="116"/>
        <v>0</v>
      </c>
      <c r="JYO21" s="39">
        <f t="shared" si="116"/>
        <v>0</v>
      </c>
      <c r="JYP21" s="39">
        <f t="shared" si="116"/>
        <v>0</v>
      </c>
      <c r="JYQ21" s="39">
        <f t="shared" si="116"/>
        <v>0</v>
      </c>
      <c r="JYR21" s="39">
        <f t="shared" si="116"/>
        <v>0</v>
      </c>
      <c r="JYS21" s="39">
        <f t="shared" ref="JYS21:KBD21" si="117">SUM(JYS17:JYS19)</f>
        <v>0</v>
      </c>
      <c r="JYT21" s="39">
        <f t="shared" si="117"/>
        <v>0</v>
      </c>
      <c r="JYU21" s="39">
        <f t="shared" si="117"/>
        <v>0</v>
      </c>
      <c r="JYV21" s="39">
        <f t="shared" si="117"/>
        <v>0</v>
      </c>
      <c r="JYW21" s="39">
        <f t="shared" si="117"/>
        <v>0</v>
      </c>
      <c r="JYX21" s="39">
        <f t="shared" si="117"/>
        <v>0</v>
      </c>
      <c r="JYY21" s="39">
        <f t="shared" si="117"/>
        <v>0</v>
      </c>
      <c r="JYZ21" s="39">
        <f t="shared" si="117"/>
        <v>0</v>
      </c>
      <c r="JZA21" s="39">
        <f t="shared" si="117"/>
        <v>0</v>
      </c>
      <c r="JZB21" s="39">
        <f t="shared" si="117"/>
        <v>0</v>
      </c>
      <c r="JZC21" s="39">
        <f t="shared" si="117"/>
        <v>0</v>
      </c>
      <c r="JZD21" s="39">
        <f t="shared" si="117"/>
        <v>0</v>
      </c>
      <c r="JZE21" s="39">
        <f t="shared" si="117"/>
        <v>0</v>
      </c>
      <c r="JZF21" s="39">
        <f t="shared" si="117"/>
        <v>0</v>
      </c>
      <c r="JZG21" s="39">
        <f t="shared" si="117"/>
        <v>0</v>
      </c>
      <c r="JZH21" s="39">
        <f t="shared" si="117"/>
        <v>0</v>
      </c>
      <c r="JZI21" s="39">
        <f t="shared" si="117"/>
        <v>0</v>
      </c>
      <c r="JZJ21" s="39">
        <f t="shared" si="117"/>
        <v>0</v>
      </c>
      <c r="JZK21" s="39">
        <f t="shared" si="117"/>
        <v>0</v>
      </c>
      <c r="JZL21" s="39">
        <f t="shared" si="117"/>
        <v>0</v>
      </c>
      <c r="JZM21" s="39">
        <f t="shared" si="117"/>
        <v>0</v>
      </c>
      <c r="JZN21" s="39">
        <f t="shared" si="117"/>
        <v>0</v>
      </c>
      <c r="JZO21" s="39">
        <f t="shared" si="117"/>
        <v>0</v>
      </c>
      <c r="JZP21" s="39">
        <f t="shared" si="117"/>
        <v>0</v>
      </c>
      <c r="JZQ21" s="39">
        <f t="shared" si="117"/>
        <v>0</v>
      </c>
      <c r="JZR21" s="39">
        <f t="shared" si="117"/>
        <v>0</v>
      </c>
      <c r="JZS21" s="39">
        <f t="shared" si="117"/>
        <v>0</v>
      </c>
      <c r="JZT21" s="39">
        <f t="shared" si="117"/>
        <v>0</v>
      </c>
      <c r="JZU21" s="39">
        <f t="shared" si="117"/>
        <v>0</v>
      </c>
      <c r="JZV21" s="39">
        <f t="shared" si="117"/>
        <v>0</v>
      </c>
      <c r="JZW21" s="39">
        <f t="shared" si="117"/>
        <v>0</v>
      </c>
      <c r="JZX21" s="39">
        <f t="shared" si="117"/>
        <v>0</v>
      </c>
      <c r="JZY21" s="39">
        <f t="shared" si="117"/>
        <v>0</v>
      </c>
      <c r="JZZ21" s="39">
        <f t="shared" si="117"/>
        <v>0</v>
      </c>
      <c r="KAA21" s="39">
        <f t="shared" si="117"/>
        <v>0</v>
      </c>
      <c r="KAB21" s="39">
        <f t="shared" si="117"/>
        <v>0</v>
      </c>
      <c r="KAC21" s="39">
        <f t="shared" si="117"/>
        <v>0</v>
      </c>
      <c r="KAD21" s="39">
        <f t="shared" si="117"/>
        <v>0</v>
      </c>
      <c r="KAE21" s="39">
        <f t="shared" si="117"/>
        <v>0</v>
      </c>
      <c r="KAF21" s="39">
        <f t="shared" si="117"/>
        <v>0</v>
      </c>
      <c r="KAG21" s="39">
        <f t="shared" si="117"/>
        <v>0</v>
      </c>
      <c r="KAH21" s="39">
        <f t="shared" si="117"/>
        <v>0</v>
      </c>
      <c r="KAI21" s="39">
        <f t="shared" si="117"/>
        <v>0</v>
      </c>
      <c r="KAJ21" s="39">
        <f t="shared" si="117"/>
        <v>0</v>
      </c>
      <c r="KAK21" s="39">
        <f t="shared" si="117"/>
        <v>0</v>
      </c>
      <c r="KAL21" s="39">
        <f t="shared" si="117"/>
        <v>0</v>
      </c>
      <c r="KAM21" s="39">
        <f t="shared" si="117"/>
        <v>0</v>
      </c>
      <c r="KAN21" s="39">
        <f t="shared" si="117"/>
        <v>0</v>
      </c>
      <c r="KAO21" s="39">
        <f t="shared" si="117"/>
        <v>0</v>
      </c>
      <c r="KAP21" s="39">
        <f t="shared" si="117"/>
        <v>0</v>
      </c>
      <c r="KAQ21" s="39">
        <f t="shared" si="117"/>
        <v>0</v>
      </c>
      <c r="KAR21" s="39">
        <f t="shared" si="117"/>
        <v>0</v>
      </c>
      <c r="KAS21" s="39">
        <f t="shared" si="117"/>
        <v>0</v>
      </c>
      <c r="KAT21" s="39">
        <f t="shared" si="117"/>
        <v>0</v>
      </c>
      <c r="KAU21" s="39">
        <f t="shared" si="117"/>
        <v>0</v>
      </c>
      <c r="KAV21" s="39">
        <f t="shared" si="117"/>
        <v>0</v>
      </c>
      <c r="KAW21" s="39">
        <f t="shared" si="117"/>
        <v>0</v>
      </c>
      <c r="KAX21" s="39">
        <f t="shared" si="117"/>
        <v>0</v>
      </c>
      <c r="KAY21" s="39">
        <f t="shared" si="117"/>
        <v>0</v>
      </c>
      <c r="KAZ21" s="39">
        <f t="shared" si="117"/>
        <v>0</v>
      </c>
      <c r="KBA21" s="39">
        <f t="shared" si="117"/>
        <v>0</v>
      </c>
      <c r="KBB21" s="39">
        <f t="shared" si="117"/>
        <v>0</v>
      </c>
      <c r="KBC21" s="39">
        <f t="shared" si="117"/>
        <v>0</v>
      </c>
      <c r="KBD21" s="39">
        <f t="shared" si="117"/>
        <v>0</v>
      </c>
      <c r="KBE21" s="39">
        <f t="shared" ref="KBE21:KDP21" si="118">SUM(KBE17:KBE19)</f>
        <v>0</v>
      </c>
      <c r="KBF21" s="39">
        <f t="shared" si="118"/>
        <v>0</v>
      </c>
      <c r="KBG21" s="39">
        <f t="shared" si="118"/>
        <v>0</v>
      </c>
      <c r="KBH21" s="39">
        <f t="shared" si="118"/>
        <v>0</v>
      </c>
      <c r="KBI21" s="39">
        <f t="shared" si="118"/>
        <v>0</v>
      </c>
      <c r="KBJ21" s="39">
        <f t="shared" si="118"/>
        <v>0</v>
      </c>
      <c r="KBK21" s="39">
        <f t="shared" si="118"/>
        <v>0</v>
      </c>
      <c r="KBL21" s="39">
        <f t="shared" si="118"/>
        <v>0</v>
      </c>
      <c r="KBM21" s="39">
        <f t="shared" si="118"/>
        <v>0</v>
      </c>
      <c r="KBN21" s="39">
        <f t="shared" si="118"/>
        <v>0</v>
      </c>
      <c r="KBO21" s="39">
        <f t="shared" si="118"/>
        <v>0</v>
      </c>
      <c r="KBP21" s="39">
        <f t="shared" si="118"/>
        <v>0</v>
      </c>
      <c r="KBQ21" s="39">
        <f t="shared" si="118"/>
        <v>0</v>
      </c>
      <c r="KBR21" s="39">
        <f t="shared" si="118"/>
        <v>0</v>
      </c>
      <c r="KBS21" s="39">
        <f t="shared" si="118"/>
        <v>0</v>
      </c>
      <c r="KBT21" s="39">
        <f t="shared" si="118"/>
        <v>0</v>
      </c>
      <c r="KBU21" s="39">
        <f t="shared" si="118"/>
        <v>0</v>
      </c>
      <c r="KBV21" s="39">
        <f t="shared" si="118"/>
        <v>0</v>
      </c>
      <c r="KBW21" s="39">
        <f t="shared" si="118"/>
        <v>0</v>
      </c>
      <c r="KBX21" s="39">
        <f t="shared" si="118"/>
        <v>0</v>
      </c>
      <c r="KBY21" s="39">
        <f t="shared" si="118"/>
        <v>0</v>
      </c>
      <c r="KBZ21" s="39">
        <f t="shared" si="118"/>
        <v>0</v>
      </c>
      <c r="KCA21" s="39">
        <f t="shared" si="118"/>
        <v>0</v>
      </c>
      <c r="KCB21" s="39">
        <f t="shared" si="118"/>
        <v>0</v>
      </c>
      <c r="KCC21" s="39">
        <f t="shared" si="118"/>
        <v>0</v>
      </c>
      <c r="KCD21" s="39">
        <f t="shared" si="118"/>
        <v>0</v>
      </c>
      <c r="KCE21" s="39">
        <f t="shared" si="118"/>
        <v>0</v>
      </c>
      <c r="KCF21" s="39">
        <f t="shared" si="118"/>
        <v>0</v>
      </c>
      <c r="KCG21" s="39">
        <f t="shared" si="118"/>
        <v>0</v>
      </c>
      <c r="KCH21" s="39">
        <f t="shared" si="118"/>
        <v>0</v>
      </c>
      <c r="KCI21" s="39">
        <f t="shared" si="118"/>
        <v>0</v>
      </c>
      <c r="KCJ21" s="39">
        <f t="shared" si="118"/>
        <v>0</v>
      </c>
      <c r="KCK21" s="39">
        <f t="shared" si="118"/>
        <v>0</v>
      </c>
      <c r="KCL21" s="39">
        <f t="shared" si="118"/>
        <v>0</v>
      </c>
      <c r="KCM21" s="39">
        <f t="shared" si="118"/>
        <v>0</v>
      </c>
      <c r="KCN21" s="39">
        <f t="shared" si="118"/>
        <v>0</v>
      </c>
      <c r="KCO21" s="39">
        <f t="shared" si="118"/>
        <v>0</v>
      </c>
      <c r="KCP21" s="39">
        <f t="shared" si="118"/>
        <v>0</v>
      </c>
      <c r="KCQ21" s="39">
        <f t="shared" si="118"/>
        <v>0</v>
      </c>
      <c r="KCR21" s="39">
        <f t="shared" si="118"/>
        <v>0</v>
      </c>
      <c r="KCS21" s="39">
        <f t="shared" si="118"/>
        <v>0</v>
      </c>
      <c r="KCT21" s="39">
        <f t="shared" si="118"/>
        <v>0</v>
      </c>
      <c r="KCU21" s="39">
        <f t="shared" si="118"/>
        <v>0</v>
      </c>
      <c r="KCV21" s="39">
        <f t="shared" si="118"/>
        <v>0</v>
      </c>
      <c r="KCW21" s="39">
        <f t="shared" si="118"/>
        <v>0</v>
      </c>
      <c r="KCX21" s="39">
        <f t="shared" si="118"/>
        <v>0</v>
      </c>
      <c r="KCY21" s="39">
        <f t="shared" si="118"/>
        <v>0</v>
      </c>
      <c r="KCZ21" s="39">
        <f t="shared" si="118"/>
        <v>0</v>
      </c>
      <c r="KDA21" s="39">
        <f t="shared" si="118"/>
        <v>0</v>
      </c>
      <c r="KDB21" s="39">
        <f t="shared" si="118"/>
        <v>0</v>
      </c>
      <c r="KDC21" s="39">
        <f t="shared" si="118"/>
        <v>0</v>
      </c>
      <c r="KDD21" s="39">
        <f t="shared" si="118"/>
        <v>0</v>
      </c>
      <c r="KDE21" s="39">
        <f t="shared" si="118"/>
        <v>0</v>
      </c>
      <c r="KDF21" s="39">
        <f t="shared" si="118"/>
        <v>0</v>
      </c>
      <c r="KDG21" s="39">
        <f t="shared" si="118"/>
        <v>0</v>
      </c>
      <c r="KDH21" s="39">
        <f t="shared" si="118"/>
        <v>0</v>
      </c>
      <c r="KDI21" s="39">
        <f t="shared" si="118"/>
        <v>0</v>
      </c>
      <c r="KDJ21" s="39">
        <f t="shared" si="118"/>
        <v>0</v>
      </c>
      <c r="KDK21" s="39">
        <f t="shared" si="118"/>
        <v>0</v>
      </c>
      <c r="KDL21" s="39">
        <f t="shared" si="118"/>
        <v>0</v>
      </c>
      <c r="KDM21" s="39">
        <f t="shared" si="118"/>
        <v>0</v>
      </c>
      <c r="KDN21" s="39">
        <f t="shared" si="118"/>
        <v>0</v>
      </c>
      <c r="KDO21" s="39">
        <f t="shared" si="118"/>
        <v>0</v>
      </c>
      <c r="KDP21" s="39">
        <f t="shared" si="118"/>
        <v>0</v>
      </c>
      <c r="KDQ21" s="39">
        <f t="shared" ref="KDQ21:KGB21" si="119">SUM(KDQ17:KDQ19)</f>
        <v>0</v>
      </c>
      <c r="KDR21" s="39">
        <f t="shared" si="119"/>
        <v>0</v>
      </c>
      <c r="KDS21" s="39">
        <f t="shared" si="119"/>
        <v>0</v>
      </c>
      <c r="KDT21" s="39">
        <f t="shared" si="119"/>
        <v>0</v>
      </c>
      <c r="KDU21" s="39">
        <f t="shared" si="119"/>
        <v>0</v>
      </c>
      <c r="KDV21" s="39">
        <f t="shared" si="119"/>
        <v>0</v>
      </c>
      <c r="KDW21" s="39">
        <f t="shared" si="119"/>
        <v>0</v>
      </c>
      <c r="KDX21" s="39">
        <f t="shared" si="119"/>
        <v>0</v>
      </c>
      <c r="KDY21" s="39">
        <f t="shared" si="119"/>
        <v>0</v>
      </c>
      <c r="KDZ21" s="39">
        <f t="shared" si="119"/>
        <v>0</v>
      </c>
      <c r="KEA21" s="39">
        <f t="shared" si="119"/>
        <v>0</v>
      </c>
      <c r="KEB21" s="39">
        <f t="shared" si="119"/>
        <v>0</v>
      </c>
      <c r="KEC21" s="39">
        <f t="shared" si="119"/>
        <v>0</v>
      </c>
      <c r="KED21" s="39">
        <f t="shared" si="119"/>
        <v>0</v>
      </c>
      <c r="KEE21" s="39">
        <f t="shared" si="119"/>
        <v>0</v>
      </c>
      <c r="KEF21" s="39">
        <f t="shared" si="119"/>
        <v>0</v>
      </c>
      <c r="KEG21" s="39">
        <f t="shared" si="119"/>
        <v>0</v>
      </c>
      <c r="KEH21" s="39">
        <f t="shared" si="119"/>
        <v>0</v>
      </c>
      <c r="KEI21" s="39">
        <f t="shared" si="119"/>
        <v>0</v>
      </c>
      <c r="KEJ21" s="39">
        <f t="shared" si="119"/>
        <v>0</v>
      </c>
      <c r="KEK21" s="39">
        <f t="shared" si="119"/>
        <v>0</v>
      </c>
      <c r="KEL21" s="39">
        <f t="shared" si="119"/>
        <v>0</v>
      </c>
      <c r="KEM21" s="39">
        <f t="shared" si="119"/>
        <v>0</v>
      </c>
      <c r="KEN21" s="39">
        <f t="shared" si="119"/>
        <v>0</v>
      </c>
      <c r="KEO21" s="39">
        <f t="shared" si="119"/>
        <v>0</v>
      </c>
      <c r="KEP21" s="39">
        <f t="shared" si="119"/>
        <v>0</v>
      </c>
      <c r="KEQ21" s="39">
        <f t="shared" si="119"/>
        <v>0</v>
      </c>
      <c r="KER21" s="39">
        <f t="shared" si="119"/>
        <v>0</v>
      </c>
      <c r="KES21" s="39">
        <f t="shared" si="119"/>
        <v>0</v>
      </c>
      <c r="KET21" s="39">
        <f t="shared" si="119"/>
        <v>0</v>
      </c>
      <c r="KEU21" s="39">
        <f t="shared" si="119"/>
        <v>0</v>
      </c>
      <c r="KEV21" s="39">
        <f t="shared" si="119"/>
        <v>0</v>
      </c>
      <c r="KEW21" s="39">
        <f t="shared" si="119"/>
        <v>0</v>
      </c>
      <c r="KEX21" s="39">
        <f t="shared" si="119"/>
        <v>0</v>
      </c>
      <c r="KEY21" s="39">
        <f t="shared" si="119"/>
        <v>0</v>
      </c>
      <c r="KEZ21" s="39">
        <f t="shared" si="119"/>
        <v>0</v>
      </c>
      <c r="KFA21" s="39">
        <f t="shared" si="119"/>
        <v>0</v>
      </c>
      <c r="KFB21" s="39">
        <f t="shared" si="119"/>
        <v>0</v>
      </c>
      <c r="KFC21" s="39">
        <f t="shared" si="119"/>
        <v>0</v>
      </c>
      <c r="KFD21" s="39">
        <f t="shared" si="119"/>
        <v>0</v>
      </c>
      <c r="KFE21" s="39">
        <f t="shared" si="119"/>
        <v>0</v>
      </c>
      <c r="KFF21" s="39">
        <f t="shared" si="119"/>
        <v>0</v>
      </c>
      <c r="KFG21" s="39">
        <f t="shared" si="119"/>
        <v>0</v>
      </c>
      <c r="KFH21" s="39">
        <f t="shared" si="119"/>
        <v>0</v>
      </c>
      <c r="KFI21" s="39">
        <f t="shared" si="119"/>
        <v>0</v>
      </c>
      <c r="KFJ21" s="39">
        <f t="shared" si="119"/>
        <v>0</v>
      </c>
      <c r="KFK21" s="39">
        <f t="shared" si="119"/>
        <v>0</v>
      </c>
      <c r="KFL21" s="39">
        <f t="shared" si="119"/>
        <v>0</v>
      </c>
      <c r="KFM21" s="39">
        <f t="shared" si="119"/>
        <v>0</v>
      </c>
      <c r="KFN21" s="39">
        <f t="shared" si="119"/>
        <v>0</v>
      </c>
      <c r="KFO21" s="39">
        <f t="shared" si="119"/>
        <v>0</v>
      </c>
      <c r="KFP21" s="39">
        <f t="shared" si="119"/>
        <v>0</v>
      </c>
      <c r="KFQ21" s="39">
        <f t="shared" si="119"/>
        <v>0</v>
      </c>
      <c r="KFR21" s="39">
        <f t="shared" si="119"/>
        <v>0</v>
      </c>
      <c r="KFS21" s="39">
        <f t="shared" si="119"/>
        <v>0</v>
      </c>
      <c r="KFT21" s="39">
        <f t="shared" si="119"/>
        <v>0</v>
      </c>
      <c r="KFU21" s="39">
        <f t="shared" si="119"/>
        <v>0</v>
      </c>
      <c r="KFV21" s="39">
        <f t="shared" si="119"/>
        <v>0</v>
      </c>
      <c r="KFW21" s="39">
        <f t="shared" si="119"/>
        <v>0</v>
      </c>
      <c r="KFX21" s="39">
        <f t="shared" si="119"/>
        <v>0</v>
      </c>
      <c r="KFY21" s="39">
        <f t="shared" si="119"/>
        <v>0</v>
      </c>
      <c r="KFZ21" s="39">
        <f t="shared" si="119"/>
        <v>0</v>
      </c>
      <c r="KGA21" s="39">
        <f t="shared" si="119"/>
        <v>0</v>
      </c>
      <c r="KGB21" s="39">
        <f t="shared" si="119"/>
        <v>0</v>
      </c>
      <c r="KGC21" s="39">
        <f t="shared" ref="KGC21:KIN21" si="120">SUM(KGC17:KGC19)</f>
        <v>0</v>
      </c>
      <c r="KGD21" s="39">
        <f t="shared" si="120"/>
        <v>0</v>
      </c>
      <c r="KGE21" s="39">
        <f t="shared" si="120"/>
        <v>0</v>
      </c>
      <c r="KGF21" s="39">
        <f t="shared" si="120"/>
        <v>0</v>
      </c>
      <c r="KGG21" s="39">
        <f t="shared" si="120"/>
        <v>0</v>
      </c>
      <c r="KGH21" s="39">
        <f t="shared" si="120"/>
        <v>0</v>
      </c>
      <c r="KGI21" s="39">
        <f t="shared" si="120"/>
        <v>0</v>
      </c>
      <c r="KGJ21" s="39">
        <f t="shared" si="120"/>
        <v>0</v>
      </c>
      <c r="KGK21" s="39">
        <f t="shared" si="120"/>
        <v>0</v>
      </c>
      <c r="KGL21" s="39">
        <f t="shared" si="120"/>
        <v>0</v>
      </c>
      <c r="KGM21" s="39">
        <f t="shared" si="120"/>
        <v>0</v>
      </c>
      <c r="KGN21" s="39">
        <f t="shared" si="120"/>
        <v>0</v>
      </c>
      <c r="KGO21" s="39">
        <f t="shared" si="120"/>
        <v>0</v>
      </c>
      <c r="KGP21" s="39">
        <f t="shared" si="120"/>
        <v>0</v>
      </c>
      <c r="KGQ21" s="39">
        <f t="shared" si="120"/>
        <v>0</v>
      </c>
      <c r="KGR21" s="39">
        <f t="shared" si="120"/>
        <v>0</v>
      </c>
      <c r="KGS21" s="39">
        <f t="shared" si="120"/>
        <v>0</v>
      </c>
      <c r="KGT21" s="39">
        <f t="shared" si="120"/>
        <v>0</v>
      </c>
      <c r="KGU21" s="39">
        <f t="shared" si="120"/>
        <v>0</v>
      </c>
      <c r="KGV21" s="39">
        <f t="shared" si="120"/>
        <v>0</v>
      </c>
      <c r="KGW21" s="39">
        <f t="shared" si="120"/>
        <v>0</v>
      </c>
      <c r="KGX21" s="39">
        <f t="shared" si="120"/>
        <v>0</v>
      </c>
      <c r="KGY21" s="39">
        <f t="shared" si="120"/>
        <v>0</v>
      </c>
      <c r="KGZ21" s="39">
        <f t="shared" si="120"/>
        <v>0</v>
      </c>
      <c r="KHA21" s="39">
        <f t="shared" si="120"/>
        <v>0</v>
      </c>
      <c r="KHB21" s="39">
        <f t="shared" si="120"/>
        <v>0</v>
      </c>
      <c r="KHC21" s="39">
        <f t="shared" si="120"/>
        <v>0</v>
      </c>
      <c r="KHD21" s="39">
        <f t="shared" si="120"/>
        <v>0</v>
      </c>
      <c r="KHE21" s="39">
        <f t="shared" si="120"/>
        <v>0</v>
      </c>
      <c r="KHF21" s="39">
        <f t="shared" si="120"/>
        <v>0</v>
      </c>
      <c r="KHG21" s="39">
        <f t="shared" si="120"/>
        <v>0</v>
      </c>
      <c r="KHH21" s="39">
        <f t="shared" si="120"/>
        <v>0</v>
      </c>
      <c r="KHI21" s="39">
        <f t="shared" si="120"/>
        <v>0</v>
      </c>
      <c r="KHJ21" s="39">
        <f t="shared" si="120"/>
        <v>0</v>
      </c>
      <c r="KHK21" s="39">
        <f t="shared" si="120"/>
        <v>0</v>
      </c>
      <c r="KHL21" s="39">
        <f t="shared" si="120"/>
        <v>0</v>
      </c>
      <c r="KHM21" s="39">
        <f t="shared" si="120"/>
        <v>0</v>
      </c>
      <c r="KHN21" s="39">
        <f t="shared" si="120"/>
        <v>0</v>
      </c>
      <c r="KHO21" s="39">
        <f t="shared" si="120"/>
        <v>0</v>
      </c>
      <c r="KHP21" s="39">
        <f t="shared" si="120"/>
        <v>0</v>
      </c>
      <c r="KHQ21" s="39">
        <f t="shared" si="120"/>
        <v>0</v>
      </c>
      <c r="KHR21" s="39">
        <f t="shared" si="120"/>
        <v>0</v>
      </c>
      <c r="KHS21" s="39">
        <f t="shared" si="120"/>
        <v>0</v>
      </c>
      <c r="KHT21" s="39">
        <f t="shared" si="120"/>
        <v>0</v>
      </c>
      <c r="KHU21" s="39">
        <f t="shared" si="120"/>
        <v>0</v>
      </c>
      <c r="KHV21" s="39">
        <f t="shared" si="120"/>
        <v>0</v>
      </c>
      <c r="KHW21" s="39">
        <f t="shared" si="120"/>
        <v>0</v>
      </c>
      <c r="KHX21" s="39">
        <f t="shared" si="120"/>
        <v>0</v>
      </c>
      <c r="KHY21" s="39">
        <f t="shared" si="120"/>
        <v>0</v>
      </c>
      <c r="KHZ21" s="39">
        <f t="shared" si="120"/>
        <v>0</v>
      </c>
      <c r="KIA21" s="39">
        <f t="shared" si="120"/>
        <v>0</v>
      </c>
      <c r="KIB21" s="39">
        <f t="shared" si="120"/>
        <v>0</v>
      </c>
      <c r="KIC21" s="39">
        <f t="shared" si="120"/>
        <v>0</v>
      </c>
      <c r="KID21" s="39">
        <f t="shared" si="120"/>
        <v>0</v>
      </c>
      <c r="KIE21" s="39">
        <f t="shared" si="120"/>
        <v>0</v>
      </c>
      <c r="KIF21" s="39">
        <f t="shared" si="120"/>
        <v>0</v>
      </c>
      <c r="KIG21" s="39">
        <f t="shared" si="120"/>
        <v>0</v>
      </c>
      <c r="KIH21" s="39">
        <f t="shared" si="120"/>
        <v>0</v>
      </c>
      <c r="KII21" s="39">
        <f t="shared" si="120"/>
        <v>0</v>
      </c>
      <c r="KIJ21" s="39">
        <f t="shared" si="120"/>
        <v>0</v>
      </c>
      <c r="KIK21" s="39">
        <f t="shared" si="120"/>
        <v>0</v>
      </c>
      <c r="KIL21" s="39">
        <f t="shared" si="120"/>
        <v>0</v>
      </c>
      <c r="KIM21" s="39">
        <f t="shared" si="120"/>
        <v>0</v>
      </c>
      <c r="KIN21" s="39">
        <f t="shared" si="120"/>
        <v>0</v>
      </c>
      <c r="KIO21" s="39">
        <f t="shared" ref="KIO21:KKZ21" si="121">SUM(KIO17:KIO19)</f>
        <v>0</v>
      </c>
      <c r="KIP21" s="39">
        <f t="shared" si="121"/>
        <v>0</v>
      </c>
      <c r="KIQ21" s="39">
        <f t="shared" si="121"/>
        <v>0</v>
      </c>
      <c r="KIR21" s="39">
        <f t="shared" si="121"/>
        <v>0</v>
      </c>
      <c r="KIS21" s="39">
        <f t="shared" si="121"/>
        <v>0</v>
      </c>
      <c r="KIT21" s="39">
        <f t="shared" si="121"/>
        <v>0</v>
      </c>
      <c r="KIU21" s="39">
        <f t="shared" si="121"/>
        <v>0</v>
      </c>
      <c r="KIV21" s="39">
        <f t="shared" si="121"/>
        <v>0</v>
      </c>
      <c r="KIW21" s="39">
        <f t="shared" si="121"/>
        <v>0</v>
      </c>
      <c r="KIX21" s="39">
        <f t="shared" si="121"/>
        <v>0</v>
      </c>
      <c r="KIY21" s="39">
        <f t="shared" si="121"/>
        <v>0</v>
      </c>
      <c r="KIZ21" s="39">
        <f t="shared" si="121"/>
        <v>0</v>
      </c>
      <c r="KJA21" s="39">
        <f t="shared" si="121"/>
        <v>0</v>
      </c>
      <c r="KJB21" s="39">
        <f t="shared" si="121"/>
        <v>0</v>
      </c>
      <c r="KJC21" s="39">
        <f t="shared" si="121"/>
        <v>0</v>
      </c>
      <c r="KJD21" s="39">
        <f t="shared" si="121"/>
        <v>0</v>
      </c>
      <c r="KJE21" s="39">
        <f t="shared" si="121"/>
        <v>0</v>
      </c>
      <c r="KJF21" s="39">
        <f t="shared" si="121"/>
        <v>0</v>
      </c>
      <c r="KJG21" s="39">
        <f t="shared" si="121"/>
        <v>0</v>
      </c>
      <c r="KJH21" s="39">
        <f t="shared" si="121"/>
        <v>0</v>
      </c>
      <c r="KJI21" s="39">
        <f t="shared" si="121"/>
        <v>0</v>
      </c>
      <c r="KJJ21" s="39">
        <f t="shared" si="121"/>
        <v>0</v>
      </c>
      <c r="KJK21" s="39">
        <f t="shared" si="121"/>
        <v>0</v>
      </c>
      <c r="KJL21" s="39">
        <f t="shared" si="121"/>
        <v>0</v>
      </c>
      <c r="KJM21" s="39">
        <f t="shared" si="121"/>
        <v>0</v>
      </c>
      <c r="KJN21" s="39">
        <f t="shared" si="121"/>
        <v>0</v>
      </c>
      <c r="KJO21" s="39">
        <f t="shared" si="121"/>
        <v>0</v>
      </c>
      <c r="KJP21" s="39">
        <f t="shared" si="121"/>
        <v>0</v>
      </c>
      <c r="KJQ21" s="39">
        <f t="shared" si="121"/>
        <v>0</v>
      </c>
      <c r="KJR21" s="39">
        <f t="shared" si="121"/>
        <v>0</v>
      </c>
      <c r="KJS21" s="39">
        <f t="shared" si="121"/>
        <v>0</v>
      </c>
      <c r="KJT21" s="39">
        <f t="shared" si="121"/>
        <v>0</v>
      </c>
      <c r="KJU21" s="39">
        <f t="shared" si="121"/>
        <v>0</v>
      </c>
      <c r="KJV21" s="39">
        <f t="shared" si="121"/>
        <v>0</v>
      </c>
      <c r="KJW21" s="39">
        <f t="shared" si="121"/>
        <v>0</v>
      </c>
      <c r="KJX21" s="39">
        <f t="shared" si="121"/>
        <v>0</v>
      </c>
      <c r="KJY21" s="39">
        <f t="shared" si="121"/>
        <v>0</v>
      </c>
      <c r="KJZ21" s="39">
        <f t="shared" si="121"/>
        <v>0</v>
      </c>
      <c r="KKA21" s="39">
        <f t="shared" si="121"/>
        <v>0</v>
      </c>
      <c r="KKB21" s="39">
        <f t="shared" si="121"/>
        <v>0</v>
      </c>
      <c r="KKC21" s="39">
        <f t="shared" si="121"/>
        <v>0</v>
      </c>
      <c r="KKD21" s="39">
        <f t="shared" si="121"/>
        <v>0</v>
      </c>
      <c r="KKE21" s="39">
        <f t="shared" si="121"/>
        <v>0</v>
      </c>
      <c r="KKF21" s="39">
        <f t="shared" si="121"/>
        <v>0</v>
      </c>
      <c r="KKG21" s="39">
        <f t="shared" si="121"/>
        <v>0</v>
      </c>
      <c r="KKH21" s="39">
        <f t="shared" si="121"/>
        <v>0</v>
      </c>
      <c r="KKI21" s="39">
        <f t="shared" si="121"/>
        <v>0</v>
      </c>
      <c r="KKJ21" s="39">
        <f t="shared" si="121"/>
        <v>0</v>
      </c>
      <c r="KKK21" s="39">
        <f t="shared" si="121"/>
        <v>0</v>
      </c>
      <c r="KKL21" s="39">
        <f t="shared" si="121"/>
        <v>0</v>
      </c>
      <c r="KKM21" s="39">
        <f t="shared" si="121"/>
        <v>0</v>
      </c>
      <c r="KKN21" s="39">
        <f t="shared" si="121"/>
        <v>0</v>
      </c>
      <c r="KKO21" s="39">
        <f t="shared" si="121"/>
        <v>0</v>
      </c>
      <c r="KKP21" s="39">
        <f t="shared" si="121"/>
        <v>0</v>
      </c>
      <c r="KKQ21" s="39">
        <f t="shared" si="121"/>
        <v>0</v>
      </c>
      <c r="KKR21" s="39">
        <f t="shared" si="121"/>
        <v>0</v>
      </c>
      <c r="KKS21" s="39">
        <f t="shared" si="121"/>
        <v>0</v>
      </c>
      <c r="KKT21" s="39">
        <f t="shared" si="121"/>
        <v>0</v>
      </c>
      <c r="KKU21" s="39">
        <f t="shared" si="121"/>
        <v>0</v>
      </c>
      <c r="KKV21" s="39">
        <f t="shared" si="121"/>
        <v>0</v>
      </c>
      <c r="KKW21" s="39">
        <f t="shared" si="121"/>
        <v>0</v>
      </c>
      <c r="KKX21" s="39">
        <f t="shared" si="121"/>
        <v>0</v>
      </c>
      <c r="KKY21" s="39">
        <f t="shared" si="121"/>
        <v>0</v>
      </c>
      <c r="KKZ21" s="39">
        <f t="shared" si="121"/>
        <v>0</v>
      </c>
      <c r="KLA21" s="39">
        <f t="shared" ref="KLA21:KNL21" si="122">SUM(KLA17:KLA19)</f>
        <v>0</v>
      </c>
      <c r="KLB21" s="39">
        <f t="shared" si="122"/>
        <v>0</v>
      </c>
      <c r="KLC21" s="39">
        <f t="shared" si="122"/>
        <v>0</v>
      </c>
      <c r="KLD21" s="39">
        <f t="shared" si="122"/>
        <v>0</v>
      </c>
      <c r="KLE21" s="39">
        <f t="shared" si="122"/>
        <v>0</v>
      </c>
      <c r="KLF21" s="39">
        <f t="shared" si="122"/>
        <v>0</v>
      </c>
      <c r="KLG21" s="39">
        <f t="shared" si="122"/>
        <v>0</v>
      </c>
      <c r="KLH21" s="39">
        <f t="shared" si="122"/>
        <v>0</v>
      </c>
      <c r="KLI21" s="39">
        <f t="shared" si="122"/>
        <v>0</v>
      </c>
      <c r="KLJ21" s="39">
        <f t="shared" si="122"/>
        <v>0</v>
      </c>
      <c r="KLK21" s="39">
        <f t="shared" si="122"/>
        <v>0</v>
      </c>
      <c r="KLL21" s="39">
        <f t="shared" si="122"/>
        <v>0</v>
      </c>
      <c r="KLM21" s="39">
        <f t="shared" si="122"/>
        <v>0</v>
      </c>
      <c r="KLN21" s="39">
        <f t="shared" si="122"/>
        <v>0</v>
      </c>
      <c r="KLO21" s="39">
        <f t="shared" si="122"/>
        <v>0</v>
      </c>
      <c r="KLP21" s="39">
        <f t="shared" si="122"/>
        <v>0</v>
      </c>
      <c r="KLQ21" s="39">
        <f t="shared" si="122"/>
        <v>0</v>
      </c>
      <c r="KLR21" s="39">
        <f t="shared" si="122"/>
        <v>0</v>
      </c>
      <c r="KLS21" s="39">
        <f t="shared" si="122"/>
        <v>0</v>
      </c>
      <c r="KLT21" s="39">
        <f t="shared" si="122"/>
        <v>0</v>
      </c>
      <c r="KLU21" s="39">
        <f t="shared" si="122"/>
        <v>0</v>
      </c>
      <c r="KLV21" s="39">
        <f t="shared" si="122"/>
        <v>0</v>
      </c>
      <c r="KLW21" s="39">
        <f t="shared" si="122"/>
        <v>0</v>
      </c>
      <c r="KLX21" s="39">
        <f t="shared" si="122"/>
        <v>0</v>
      </c>
      <c r="KLY21" s="39">
        <f t="shared" si="122"/>
        <v>0</v>
      </c>
      <c r="KLZ21" s="39">
        <f t="shared" si="122"/>
        <v>0</v>
      </c>
      <c r="KMA21" s="39">
        <f t="shared" si="122"/>
        <v>0</v>
      </c>
      <c r="KMB21" s="39">
        <f t="shared" si="122"/>
        <v>0</v>
      </c>
      <c r="KMC21" s="39">
        <f t="shared" si="122"/>
        <v>0</v>
      </c>
      <c r="KMD21" s="39">
        <f t="shared" si="122"/>
        <v>0</v>
      </c>
      <c r="KME21" s="39">
        <f t="shared" si="122"/>
        <v>0</v>
      </c>
      <c r="KMF21" s="39">
        <f t="shared" si="122"/>
        <v>0</v>
      </c>
      <c r="KMG21" s="39">
        <f t="shared" si="122"/>
        <v>0</v>
      </c>
      <c r="KMH21" s="39">
        <f t="shared" si="122"/>
        <v>0</v>
      </c>
      <c r="KMI21" s="39">
        <f t="shared" si="122"/>
        <v>0</v>
      </c>
      <c r="KMJ21" s="39">
        <f t="shared" si="122"/>
        <v>0</v>
      </c>
      <c r="KMK21" s="39">
        <f t="shared" si="122"/>
        <v>0</v>
      </c>
      <c r="KML21" s="39">
        <f t="shared" si="122"/>
        <v>0</v>
      </c>
      <c r="KMM21" s="39">
        <f t="shared" si="122"/>
        <v>0</v>
      </c>
      <c r="KMN21" s="39">
        <f t="shared" si="122"/>
        <v>0</v>
      </c>
      <c r="KMO21" s="39">
        <f t="shared" si="122"/>
        <v>0</v>
      </c>
      <c r="KMP21" s="39">
        <f t="shared" si="122"/>
        <v>0</v>
      </c>
      <c r="KMQ21" s="39">
        <f t="shared" si="122"/>
        <v>0</v>
      </c>
      <c r="KMR21" s="39">
        <f t="shared" si="122"/>
        <v>0</v>
      </c>
      <c r="KMS21" s="39">
        <f t="shared" si="122"/>
        <v>0</v>
      </c>
      <c r="KMT21" s="39">
        <f t="shared" si="122"/>
        <v>0</v>
      </c>
      <c r="KMU21" s="39">
        <f t="shared" si="122"/>
        <v>0</v>
      </c>
      <c r="KMV21" s="39">
        <f t="shared" si="122"/>
        <v>0</v>
      </c>
      <c r="KMW21" s="39">
        <f t="shared" si="122"/>
        <v>0</v>
      </c>
      <c r="KMX21" s="39">
        <f t="shared" si="122"/>
        <v>0</v>
      </c>
      <c r="KMY21" s="39">
        <f t="shared" si="122"/>
        <v>0</v>
      </c>
      <c r="KMZ21" s="39">
        <f t="shared" si="122"/>
        <v>0</v>
      </c>
      <c r="KNA21" s="39">
        <f t="shared" si="122"/>
        <v>0</v>
      </c>
      <c r="KNB21" s="39">
        <f t="shared" si="122"/>
        <v>0</v>
      </c>
      <c r="KNC21" s="39">
        <f t="shared" si="122"/>
        <v>0</v>
      </c>
      <c r="KND21" s="39">
        <f t="shared" si="122"/>
        <v>0</v>
      </c>
      <c r="KNE21" s="39">
        <f t="shared" si="122"/>
        <v>0</v>
      </c>
      <c r="KNF21" s="39">
        <f t="shared" si="122"/>
        <v>0</v>
      </c>
      <c r="KNG21" s="39">
        <f t="shared" si="122"/>
        <v>0</v>
      </c>
      <c r="KNH21" s="39">
        <f t="shared" si="122"/>
        <v>0</v>
      </c>
      <c r="KNI21" s="39">
        <f t="shared" si="122"/>
        <v>0</v>
      </c>
      <c r="KNJ21" s="39">
        <f t="shared" si="122"/>
        <v>0</v>
      </c>
      <c r="KNK21" s="39">
        <f t="shared" si="122"/>
        <v>0</v>
      </c>
      <c r="KNL21" s="39">
        <f t="shared" si="122"/>
        <v>0</v>
      </c>
      <c r="KNM21" s="39">
        <f t="shared" ref="KNM21:KPX21" si="123">SUM(KNM17:KNM19)</f>
        <v>0</v>
      </c>
      <c r="KNN21" s="39">
        <f t="shared" si="123"/>
        <v>0</v>
      </c>
      <c r="KNO21" s="39">
        <f t="shared" si="123"/>
        <v>0</v>
      </c>
      <c r="KNP21" s="39">
        <f t="shared" si="123"/>
        <v>0</v>
      </c>
      <c r="KNQ21" s="39">
        <f t="shared" si="123"/>
        <v>0</v>
      </c>
      <c r="KNR21" s="39">
        <f t="shared" si="123"/>
        <v>0</v>
      </c>
      <c r="KNS21" s="39">
        <f t="shared" si="123"/>
        <v>0</v>
      </c>
      <c r="KNT21" s="39">
        <f t="shared" si="123"/>
        <v>0</v>
      </c>
      <c r="KNU21" s="39">
        <f t="shared" si="123"/>
        <v>0</v>
      </c>
      <c r="KNV21" s="39">
        <f t="shared" si="123"/>
        <v>0</v>
      </c>
      <c r="KNW21" s="39">
        <f t="shared" si="123"/>
        <v>0</v>
      </c>
      <c r="KNX21" s="39">
        <f t="shared" si="123"/>
        <v>0</v>
      </c>
      <c r="KNY21" s="39">
        <f t="shared" si="123"/>
        <v>0</v>
      </c>
      <c r="KNZ21" s="39">
        <f t="shared" si="123"/>
        <v>0</v>
      </c>
      <c r="KOA21" s="39">
        <f t="shared" si="123"/>
        <v>0</v>
      </c>
      <c r="KOB21" s="39">
        <f t="shared" si="123"/>
        <v>0</v>
      </c>
      <c r="KOC21" s="39">
        <f t="shared" si="123"/>
        <v>0</v>
      </c>
      <c r="KOD21" s="39">
        <f t="shared" si="123"/>
        <v>0</v>
      </c>
      <c r="KOE21" s="39">
        <f t="shared" si="123"/>
        <v>0</v>
      </c>
      <c r="KOF21" s="39">
        <f t="shared" si="123"/>
        <v>0</v>
      </c>
      <c r="KOG21" s="39">
        <f t="shared" si="123"/>
        <v>0</v>
      </c>
      <c r="KOH21" s="39">
        <f t="shared" si="123"/>
        <v>0</v>
      </c>
      <c r="KOI21" s="39">
        <f t="shared" si="123"/>
        <v>0</v>
      </c>
      <c r="KOJ21" s="39">
        <f t="shared" si="123"/>
        <v>0</v>
      </c>
      <c r="KOK21" s="39">
        <f t="shared" si="123"/>
        <v>0</v>
      </c>
      <c r="KOL21" s="39">
        <f t="shared" si="123"/>
        <v>0</v>
      </c>
      <c r="KOM21" s="39">
        <f t="shared" si="123"/>
        <v>0</v>
      </c>
      <c r="KON21" s="39">
        <f t="shared" si="123"/>
        <v>0</v>
      </c>
      <c r="KOO21" s="39">
        <f t="shared" si="123"/>
        <v>0</v>
      </c>
      <c r="KOP21" s="39">
        <f t="shared" si="123"/>
        <v>0</v>
      </c>
      <c r="KOQ21" s="39">
        <f t="shared" si="123"/>
        <v>0</v>
      </c>
      <c r="KOR21" s="39">
        <f t="shared" si="123"/>
        <v>0</v>
      </c>
      <c r="KOS21" s="39">
        <f t="shared" si="123"/>
        <v>0</v>
      </c>
      <c r="KOT21" s="39">
        <f t="shared" si="123"/>
        <v>0</v>
      </c>
      <c r="KOU21" s="39">
        <f t="shared" si="123"/>
        <v>0</v>
      </c>
      <c r="KOV21" s="39">
        <f t="shared" si="123"/>
        <v>0</v>
      </c>
      <c r="KOW21" s="39">
        <f t="shared" si="123"/>
        <v>0</v>
      </c>
      <c r="KOX21" s="39">
        <f t="shared" si="123"/>
        <v>0</v>
      </c>
      <c r="KOY21" s="39">
        <f t="shared" si="123"/>
        <v>0</v>
      </c>
      <c r="KOZ21" s="39">
        <f t="shared" si="123"/>
        <v>0</v>
      </c>
      <c r="KPA21" s="39">
        <f t="shared" si="123"/>
        <v>0</v>
      </c>
      <c r="KPB21" s="39">
        <f t="shared" si="123"/>
        <v>0</v>
      </c>
      <c r="KPC21" s="39">
        <f t="shared" si="123"/>
        <v>0</v>
      </c>
      <c r="KPD21" s="39">
        <f t="shared" si="123"/>
        <v>0</v>
      </c>
      <c r="KPE21" s="39">
        <f t="shared" si="123"/>
        <v>0</v>
      </c>
      <c r="KPF21" s="39">
        <f t="shared" si="123"/>
        <v>0</v>
      </c>
      <c r="KPG21" s="39">
        <f t="shared" si="123"/>
        <v>0</v>
      </c>
      <c r="KPH21" s="39">
        <f t="shared" si="123"/>
        <v>0</v>
      </c>
      <c r="KPI21" s="39">
        <f t="shared" si="123"/>
        <v>0</v>
      </c>
      <c r="KPJ21" s="39">
        <f t="shared" si="123"/>
        <v>0</v>
      </c>
      <c r="KPK21" s="39">
        <f t="shared" si="123"/>
        <v>0</v>
      </c>
      <c r="KPL21" s="39">
        <f t="shared" si="123"/>
        <v>0</v>
      </c>
      <c r="KPM21" s="39">
        <f t="shared" si="123"/>
        <v>0</v>
      </c>
      <c r="KPN21" s="39">
        <f t="shared" si="123"/>
        <v>0</v>
      </c>
      <c r="KPO21" s="39">
        <f t="shared" si="123"/>
        <v>0</v>
      </c>
      <c r="KPP21" s="39">
        <f t="shared" si="123"/>
        <v>0</v>
      </c>
      <c r="KPQ21" s="39">
        <f t="shared" si="123"/>
        <v>0</v>
      </c>
      <c r="KPR21" s="39">
        <f t="shared" si="123"/>
        <v>0</v>
      </c>
      <c r="KPS21" s="39">
        <f t="shared" si="123"/>
        <v>0</v>
      </c>
      <c r="KPT21" s="39">
        <f t="shared" si="123"/>
        <v>0</v>
      </c>
      <c r="KPU21" s="39">
        <f t="shared" si="123"/>
        <v>0</v>
      </c>
      <c r="KPV21" s="39">
        <f t="shared" si="123"/>
        <v>0</v>
      </c>
      <c r="KPW21" s="39">
        <f t="shared" si="123"/>
        <v>0</v>
      </c>
      <c r="KPX21" s="39">
        <f t="shared" si="123"/>
        <v>0</v>
      </c>
      <c r="KPY21" s="39">
        <f t="shared" ref="KPY21:KSJ21" si="124">SUM(KPY17:KPY19)</f>
        <v>0</v>
      </c>
      <c r="KPZ21" s="39">
        <f t="shared" si="124"/>
        <v>0</v>
      </c>
      <c r="KQA21" s="39">
        <f t="shared" si="124"/>
        <v>0</v>
      </c>
      <c r="KQB21" s="39">
        <f t="shared" si="124"/>
        <v>0</v>
      </c>
      <c r="KQC21" s="39">
        <f t="shared" si="124"/>
        <v>0</v>
      </c>
      <c r="KQD21" s="39">
        <f t="shared" si="124"/>
        <v>0</v>
      </c>
      <c r="KQE21" s="39">
        <f t="shared" si="124"/>
        <v>0</v>
      </c>
      <c r="KQF21" s="39">
        <f t="shared" si="124"/>
        <v>0</v>
      </c>
      <c r="KQG21" s="39">
        <f t="shared" si="124"/>
        <v>0</v>
      </c>
      <c r="KQH21" s="39">
        <f t="shared" si="124"/>
        <v>0</v>
      </c>
      <c r="KQI21" s="39">
        <f t="shared" si="124"/>
        <v>0</v>
      </c>
      <c r="KQJ21" s="39">
        <f t="shared" si="124"/>
        <v>0</v>
      </c>
      <c r="KQK21" s="39">
        <f t="shared" si="124"/>
        <v>0</v>
      </c>
      <c r="KQL21" s="39">
        <f t="shared" si="124"/>
        <v>0</v>
      </c>
      <c r="KQM21" s="39">
        <f t="shared" si="124"/>
        <v>0</v>
      </c>
      <c r="KQN21" s="39">
        <f t="shared" si="124"/>
        <v>0</v>
      </c>
      <c r="KQO21" s="39">
        <f t="shared" si="124"/>
        <v>0</v>
      </c>
      <c r="KQP21" s="39">
        <f t="shared" si="124"/>
        <v>0</v>
      </c>
      <c r="KQQ21" s="39">
        <f t="shared" si="124"/>
        <v>0</v>
      </c>
      <c r="KQR21" s="39">
        <f t="shared" si="124"/>
        <v>0</v>
      </c>
      <c r="KQS21" s="39">
        <f t="shared" si="124"/>
        <v>0</v>
      </c>
      <c r="KQT21" s="39">
        <f t="shared" si="124"/>
        <v>0</v>
      </c>
      <c r="KQU21" s="39">
        <f t="shared" si="124"/>
        <v>0</v>
      </c>
      <c r="KQV21" s="39">
        <f t="shared" si="124"/>
        <v>0</v>
      </c>
      <c r="KQW21" s="39">
        <f t="shared" si="124"/>
        <v>0</v>
      </c>
      <c r="KQX21" s="39">
        <f t="shared" si="124"/>
        <v>0</v>
      </c>
      <c r="KQY21" s="39">
        <f t="shared" si="124"/>
        <v>0</v>
      </c>
      <c r="KQZ21" s="39">
        <f t="shared" si="124"/>
        <v>0</v>
      </c>
      <c r="KRA21" s="39">
        <f t="shared" si="124"/>
        <v>0</v>
      </c>
      <c r="KRB21" s="39">
        <f t="shared" si="124"/>
        <v>0</v>
      </c>
      <c r="KRC21" s="39">
        <f t="shared" si="124"/>
        <v>0</v>
      </c>
      <c r="KRD21" s="39">
        <f t="shared" si="124"/>
        <v>0</v>
      </c>
      <c r="KRE21" s="39">
        <f t="shared" si="124"/>
        <v>0</v>
      </c>
      <c r="KRF21" s="39">
        <f t="shared" si="124"/>
        <v>0</v>
      </c>
      <c r="KRG21" s="39">
        <f t="shared" si="124"/>
        <v>0</v>
      </c>
      <c r="KRH21" s="39">
        <f t="shared" si="124"/>
        <v>0</v>
      </c>
      <c r="KRI21" s="39">
        <f t="shared" si="124"/>
        <v>0</v>
      </c>
      <c r="KRJ21" s="39">
        <f t="shared" si="124"/>
        <v>0</v>
      </c>
      <c r="KRK21" s="39">
        <f t="shared" si="124"/>
        <v>0</v>
      </c>
      <c r="KRL21" s="39">
        <f t="shared" si="124"/>
        <v>0</v>
      </c>
      <c r="KRM21" s="39">
        <f t="shared" si="124"/>
        <v>0</v>
      </c>
      <c r="KRN21" s="39">
        <f t="shared" si="124"/>
        <v>0</v>
      </c>
      <c r="KRO21" s="39">
        <f t="shared" si="124"/>
        <v>0</v>
      </c>
      <c r="KRP21" s="39">
        <f t="shared" si="124"/>
        <v>0</v>
      </c>
      <c r="KRQ21" s="39">
        <f t="shared" si="124"/>
        <v>0</v>
      </c>
      <c r="KRR21" s="39">
        <f t="shared" si="124"/>
        <v>0</v>
      </c>
      <c r="KRS21" s="39">
        <f t="shared" si="124"/>
        <v>0</v>
      </c>
      <c r="KRT21" s="39">
        <f t="shared" si="124"/>
        <v>0</v>
      </c>
      <c r="KRU21" s="39">
        <f t="shared" si="124"/>
        <v>0</v>
      </c>
      <c r="KRV21" s="39">
        <f t="shared" si="124"/>
        <v>0</v>
      </c>
      <c r="KRW21" s="39">
        <f t="shared" si="124"/>
        <v>0</v>
      </c>
      <c r="KRX21" s="39">
        <f t="shared" si="124"/>
        <v>0</v>
      </c>
      <c r="KRY21" s="39">
        <f t="shared" si="124"/>
        <v>0</v>
      </c>
      <c r="KRZ21" s="39">
        <f t="shared" si="124"/>
        <v>0</v>
      </c>
      <c r="KSA21" s="39">
        <f t="shared" si="124"/>
        <v>0</v>
      </c>
      <c r="KSB21" s="39">
        <f t="shared" si="124"/>
        <v>0</v>
      </c>
      <c r="KSC21" s="39">
        <f t="shared" si="124"/>
        <v>0</v>
      </c>
      <c r="KSD21" s="39">
        <f t="shared" si="124"/>
        <v>0</v>
      </c>
      <c r="KSE21" s="39">
        <f t="shared" si="124"/>
        <v>0</v>
      </c>
      <c r="KSF21" s="39">
        <f t="shared" si="124"/>
        <v>0</v>
      </c>
      <c r="KSG21" s="39">
        <f t="shared" si="124"/>
        <v>0</v>
      </c>
      <c r="KSH21" s="39">
        <f t="shared" si="124"/>
        <v>0</v>
      </c>
      <c r="KSI21" s="39">
        <f t="shared" si="124"/>
        <v>0</v>
      </c>
      <c r="KSJ21" s="39">
        <f t="shared" si="124"/>
        <v>0</v>
      </c>
      <c r="KSK21" s="39">
        <f t="shared" ref="KSK21:KUV21" si="125">SUM(KSK17:KSK19)</f>
        <v>0</v>
      </c>
      <c r="KSL21" s="39">
        <f t="shared" si="125"/>
        <v>0</v>
      </c>
      <c r="KSM21" s="39">
        <f t="shared" si="125"/>
        <v>0</v>
      </c>
      <c r="KSN21" s="39">
        <f t="shared" si="125"/>
        <v>0</v>
      </c>
      <c r="KSO21" s="39">
        <f t="shared" si="125"/>
        <v>0</v>
      </c>
      <c r="KSP21" s="39">
        <f t="shared" si="125"/>
        <v>0</v>
      </c>
      <c r="KSQ21" s="39">
        <f t="shared" si="125"/>
        <v>0</v>
      </c>
      <c r="KSR21" s="39">
        <f t="shared" si="125"/>
        <v>0</v>
      </c>
      <c r="KSS21" s="39">
        <f t="shared" si="125"/>
        <v>0</v>
      </c>
      <c r="KST21" s="39">
        <f t="shared" si="125"/>
        <v>0</v>
      </c>
      <c r="KSU21" s="39">
        <f t="shared" si="125"/>
        <v>0</v>
      </c>
      <c r="KSV21" s="39">
        <f t="shared" si="125"/>
        <v>0</v>
      </c>
      <c r="KSW21" s="39">
        <f t="shared" si="125"/>
        <v>0</v>
      </c>
      <c r="KSX21" s="39">
        <f t="shared" si="125"/>
        <v>0</v>
      </c>
      <c r="KSY21" s="39">
        <f t="shared" si="125"/>
        <v>0</v>
      </c>
      <c r="KSZ21" s="39">
        <f t="shared" si="125"/>
        <v>0</v>
      </c>
      <c r="KTA21" s="39">
        <f t="shared" si="125"/>
        <v>0</v>
      </c>
      <c r="KTB21" s="39">
        <f t="shared" si="125"/>
        <v>0</v>
      </c>
      <c r="KTC21" s="39">
        <f t="shared" si="125"/>
        <v>0</v>
      </c>
      <c r="KTD21" s="39">
        <f t="shared" si="125"/>
        <v>0</v>
      </c>
      <c r="KTE21" s="39">
        <f t="shared" si="125"/>
        <v>0</v>
      </c>
      <c r="KTF21" s="39">
        <f t="shared" si="125"/>
        <v>0</v>
      </c>
      <c r="KTG21" s="39">
        <f t="shared" si="125"/>
        <v>0</v>
      </c>
      <c r="KTH21" s="39">
        <f t="shared" si="125"/>
        <v>0</v>
      </c>
      <c r="KTI21" s="39">
        <f t="shared" si="125"/>
        <v>0</v>
      </c>
      <c r="KTJ21" s="39">
        <f t="shared" si="125"/>
        <v>0</v>
      </c>
      <c r="KTK21" s="39">
        <f t="shared" si="125"/>
        <v>0</v>
      </c>
      <c r="KTL21" s="39">
        <f t="shared" si="125"/>
        <v>0</v>
      </c>
      <c r="KTM21" s="39">
        <f t="shared" si="125"/>
        <v>0</v>
      </c>
      <c r="KTN21" s="39">
        <f t="shared" si="125"/>
        <v>0</v>
      </c>
      <c r="KTO21" s="39">
        <f t="shared" si="125"/>
        <v>0</v>
      </c>
      <c r="KTP21" s="39">
        <f t="shared" si="125"/>
        <v>0</v>
      </c>
      <c r="KTQ21" s="39">
        <f t="shared" si="125"/>
        <v>0</v>
      </c>
      <c r="KTR21" s="39">
        <f t="shared" si="125"/>
        <v>0</v>
      </c>
      <c r="KTS21" s="39">
        <f t="shared" si="125"/>
        <v>0</v>
      </c>
      <c r="KTT21" s="39">
        <f t="shared" si="125"/>
        <v>0</v>
      </c>
      <c r="KTU21" s="39">
        <f t="shared" si="125"/>
        <v>0</v>
      </c>
      <c r="KTV21" s="39">
        <f t="shared" si="125"/>
        <v>0</v>
      </c>
      <c r="KTW21" s="39">
        <f t="shared" si="125"/>
        <v>0</v>
      </c>
      <c r="KTX21" s="39">
        <f t="shared" si="125"/>
        <v>0</v>
      </c>
      <c r="KTY21" s="39">
        <f t="shared" si="125"/>
        <v>0</v>
      </c>
      <c r="KTZ21" s="39">
        <f t="shared" si="125"/>
        <v>0</v>
      </c>
      <c r="KUA21" s="39">
        <f t="shared" si="125"/>
        <v>0</v>
      </c>
      <c r="KUB21" s="39">
        <f t="shared" si="125"/>
        <v>0</v>
      </c>
      <c r="KUC21" s="39">
        <f t="shared" si="125"/>
        <v>0</v>
      </c>
      <c r="KUD21" s="39">
        <f t="shared" si="125"/>
        <v>0</v>
      </c>
      <c r="KUE21" s="39">
        <f t="shared" si="125"/>
        <v>0</v>
      </c>
      <c r="KUF21" s="39">
        <f t="shared" si="125"/>
        <v>0</v>
      </c>
      <c r="KUG21" s="39">
        <f t="shared" si="125"/>
        <v>0</v>
      </c>
      <c r="KUH21" s="39">
        <f t="shared" si="125"/>
        <v>0</v>
      </c>
      <c r="KUI21" s="39">
        <f t="shared" si="125"/>
        <v>0</v>
      </c>
      <c r="KUJ21" s="39">
        <f t="shared" si="125"/>
        <v>0</v>
      </c>
      <c r="KUK21" s="39">
        <f t="shared" si="125"/>
        <v>0</v>
      </c>
      <c r="KUL21" s="39">
        <f t="shared" si="125"/>
        <v>0</v>
      </c>
      <c r="KUM21" s="39">
        <f t="shared" si="125"/>
        <v>0</v>
      </c>
      <c r="KUN21" s="39">
        <f t="shared" si="125"/>
        <v>0</v>
      </c>
      <c r="KUO21" s="39">
        <f t="shared" si="125"/>
        <v>0</v>
      </c>
      <c r="KUP21" s="39">
        <f t="shared" si="125"/>
        <v>0</v>
      </c>
      <c r="KUQ21" s="39">
        <f t="shared" si="125"/>
        <v>0</v>
      </c>
      <c r="KUR21" s="39">
        <f t="shared" si="125"/>
        <v>0</v>
      </c>
      <c r="KUS21" s="39">
        <f t="shared" si="125"/>
        <v>0</v>
      </c>
      <c r="KUT21" s="39">
        <f t="shared" si="125"/>
        <v>0</v>
      </c>
      <c r="KUU21" s="39">
        <f t="shared" si="125"/>
        <v>0</v>
      </c>
      <c r="KUV21" s="39">
        <f t="shared" si="125"/>
        <v>0</v>
      </c>
      <c r="KUW21" s="39">
        <f t="shared" ref="KUW21:KXH21" si="126">SUM(KUW17:KUW19)</f>
        <v>0</v>
      </c>
      <c r="KUX21" s="39">
        <f t="shared" si="126"/>
        <v>0</v>
      </c>
      <c r="KUY21" s="39">
        <f t="shared" si="126"/>
        <v>0</v>
      </c>
      <c r="KUZ21" s="39">
        <f t="shared" si="126"/>
        <v>0</v>
      </c>
      <c r="KVA21" s="39">
        <f t="shared" si="126"/>
        <v>0</v>
      </c>
      <c r="KVB21" s="39">
        <f t="shared" si="126"/>
        <v>0</v>
      </c>
      <c r="KVC21" s="39">
        <f t="shared" si="126"/>
        <v>0</v>
      </c>
      <c r="KVD21" s="39">
        <f t="shared" si="126"/>
        <v>0</v>
      </c>
      <c r="KVE21" s="39">
        <f t="shared" si="126"/>
        <v>0</v>
      </c>
      <c r="KVF21" s="39">
        <f t="shared" si="126"/>
        <v>0</v>
      </c>
      <c r="KVG21" s="39">
        <f t="shared" si="126"/>
        <v>0</v>
      </c>
      <c r="KVH21" s="39">
        <f t="shared" si="126"/>
        <v>0</v>
      </c>
      <c r="KVI21" s="39">
        <f t="shared" si="126"/>
        <v>0</v>
      </c>
      <c r="KVJ21" s="39">
        <f t="shared" si="126"/>
        <v>0</v>
      </c>
      <c r="KVK21" s="39">
        <f t="shared" si="126"/>
        <v>0</v>
      </c>
      <c r="KVL21" s="39">
        <f t="shared" si="126"/>
        <v>0</v>
      </c>
      <c r="KVM21" s="39">
        <f t="shared" si="126"/>
        <v>0</v>
      </c>
      <c r="KVN21" s="39">
        <f t="shared" si="126"/>
        <v>0</v>
      </c>
      <c r="KVO21" s="39">
        <f t="shared" si="126"/>
        <v>0</v>
      </c>
      <c r="KVP21" s="39">
        <f t="shared" si="126"/>
        <v>0</v>
      </c>
      <c r="KVQ21" s="39">
        <f t="shared" si="126"/>
        <v>0</v>
      </c>
      <c r="KVR21" s="39">
        <f t="shared" si="126"/>
        <v>0</v>
      </c>
      <c r="KVS21" s="39">
        <f t="shared" si="126"/>
        <v>0</v>
      </c>
      <c r="KVT21" s="39">
        <f t="shared" si="126"/>
        <v>0</v>
      </c>
      <c r="KVU21" s="39">
        <f t="shared" si="126"/>
        <v>0</v>
      </c>
      <c r="KVV21" s="39">
        <f t="shared" si="126"/>
        <v>0</v>
      </c>
      <c r="KVW21" s="39">
        <f t="shared" si="126"/>
        <v>0</v>
      </c>
      <c r="KVX21" s="39">
        <f t="shared" si="126"/>
        <v>0</v>
      </c>
      <c r="KVY21" s="39">
        <f t="shared" si="126"/>
        <v>0</v>
      </c>
      <c r="KVZ21" s="39">
        <f t="shared" si="126"/>
        <v>0</v>
      </c>
      <c r="KWA21" s="39">
        <f t="shared" si="126"/>
        <v>0</v>
      </c>
      <c r="KWB21" s="39">
        <f t="shared" si="126"/>
        <v>0</v>
      </c>
      <c r="KWC21" s="39">
        <f t="shared" si="126"/>
        <v>0</v>
      </c>
      <c r="KWD21" s="39">
        <f t="shared" si="126"/>
        <v>0</v>
      </c>
      <c r="KWE21" s="39">
        <f t="shared" si="126"/>
        <v>0</v>
      </c>
      <c r="KWF21" s="39">
        <f t="shared" si="126"/>
        <v>0</v>
      </c>
      <c r="KWG21" s="39">
        <f t="shared" si="126"/>
        <v>0</v>
      </c>
      <c r="KWH21" s="39">
        <f t="shared" si="126"/>
        <v>0</v>
      </c>
      <c r="KWI21" s="39">
        <f t="shared" si="126"/>
        <v>0</v>
      </c>
      <c r="KWJ21" s="39">
        <f t="shared" si="126"/>
        <v>0</v>
      </c>
      <c r="KWK21" s="39">
        <f t="shared" si="126"/>
        <v>0</v>
      </c>
      <c r="KWL21" s="39">
        <f t="shared" si="126"/>
        <v>0</v>
      </c>
      <c r="KWM21" s="39">
        <f t="shared" si="126"/>
        <v>0</v>
      </c>
      <c r="KWN21" s="39">
        <f t="shared" si="126"/>
        <v>0</v>
      </c>
      <c r="KWO21" s="39">
        <f t="shared" si="126"/>
        <v>0</v>
      </c>
      <c r="KWP21" s="39">
        <f t="shared" si="126"/>
        <v>0</v>
      </c>
      <c r="KWQ21" s="39">
        <f t="shared" si="126"/>
        <v>0</v>
      </c>
      <c r="KWR21" s="39">
        <f t="shared" si="126"/>
        <v>0</v>
      </c>
      <c r="KWS21" s="39">
        <f t="shared" si="126"/>
        <v>0</v>
      </c>
      <c r="KWT21" s="39">
        <f t="shared" si="126"/>
        <v>0</v>
      </c>
      <c r="KWU21" s="39">
        <f t="shared" si="126"/>
        <v>0</v>
      </c>
      <c r="KWV21" s="39">
        <f t="shared" si="126"/>
        <v>0</v>
      </c>
      <c r="KWW21" s="39">
        <f t="shared" si="126"/>
        <v>0</v>
      </c>
      <c r="KWX21" s="39">
        <f t="shared" si="126"/>
        <v>0</v>
      </c>
      <c r="KWY21" s="39">
        <f t="shared" si="126"/>
        <v>0</v>
      </c>
      <c r="KWZ21" s="39">
        <f t="shared" si="126"/>
        <v>0</v>
      </c>
      <c r="KXA21" s="39">
        <f t="shared" si="126"/>
        <v>0</v>
      </c>
      <c r="KXB21" s="39">
        <f t="shared" si="126"/>
        <v>0</v>
      </c>
      <c r="KXC21" s="39">
        <f t="shared" si="126"/>
        <v>0</v>
      </c>
      <c r="KXD21" s="39">
        <f t="shared" si="126"/>
        <v>0</v>
      </c>
      <c r="KXE21" s="39">
        <f t="shared" si="126"/>
        <v>0</v>
      </c>
      <c r="KXF21" s="39">
        <f t="shared" si="126"/>
        <v>0</v>
      </c>
      <c r="KXG21" s="39">
        <f t="shared" si="126"/>
        <v>0</v>
      </c>
      <c r="KXH21" s="39">
        <f t="shared" si="126"/>
        <v>0</v>
      </c>
      <c r="KXI21" s="39">
        <f t="shared" ref="KXI21:KZT21" si="127">SUM(KXI17:KXI19)</f>
        <v>0</v>
      </c>
      <c r="KXJ21" s="39">
        <f t="shared" si="127"/>
        <v>0</v>
      </c>
      <c r="KXK21" s="39">
        <f t="shared" si="127"/>
        <v>0</v>
      </c>
      <c r="KXL21" s="39">
        <f t="shared" si="127"/>
        <v>0</v>
      </c>
      <c r="KXM21" s="39">
        <f t="shared" si="127"/>
        <v>0</v>
      </c>
      <c r="KXN21" s="39">
        <f t="shared" si="127"/>
        <v>0</v>
      </c>
      <c r="KXO21" s="39">
        <f t="shared" si="127"/>
        <v>0</v>
      </c>
      <c r="KXP21" s="39">
        <f t="shared" si="127"/>
        <v>0</v>
      </c>
      <c r="KXQ21" s="39">
        <f t="shared" si="127"/>
        <v>0</v>
      </c>
      <c r="KXR21" s="39">
        <f t="shared" si="127"/>
        <v>0</v>
      </c>
      <c r="KXS21" s="39">
        <f t="shared" si="127"/>
        <v>0</v>
      </c>
      <c r="KXT21" s="39">
        <f t="shared" si="127"/>
        <v>0</v>
      </c>
      <c r="KXU21" s="39">
        <f t="shared" si="127"/>
        <v>0</v>
      </c>
      <c r="KXV21" s="39">
        <f t="shared" si="127"/>
        <v>0</v>
      </c>
      <c r="KXW21" s="39">
        <f t="shared" si="127"/>
        <v>0</v>
      </c>
      <c r="KXX21" s="39">
        <f t="shared" si="127"/>
        <v>0</v>
      </c>
      <c r="KXY21" s="39">
        <f t="shared" si="127"/>
        <v>0</v>
      </c>
      <c r="KXZ21" s="39">
        <f t="shared" si="127"/>
        <v>0</v>
      </c>
      <c r="KYA21" s="39">
        <f t="shared" si="127"/>
        <v>0</v>
      </c>
      <c r="KYB21" s="39">
        <f t="shared" si="127"/>
        <v>0</v>
      </c>
      <c r="KYC21" s="39">
        <f t="shared" si="127"/>
        <v>0</v>
      </c>
      <c r="KYD21" s="39">
        <f t="shared" si="127"/>
        <v>0</v>
      </c>
      <c r="KYE21" s="39">
        <f t="shared" si="127"/>
        <v>0</v>
      </c>
      <c r="KYF21" s="39">
        <f t="shared" si="127"/>
        <v>0</v>
      </c>
      <c r="KYG21" s="39">
        <f t="shared" si="127"/>
        <v>0</v>
      </c>
      <c r="KYH21" s="39">
        <f t="shared" si="127"/>
        <v>0</v>
      </c>
      <c r="KYI21" s="39">
        <f t="shared" si="127"/>
        <v>0</v>
      </c>
      <c r="KYJ21" s="39">
        <f t="shared" si="127"/>
        <v>0</v>
      </c>
      <c r="KYK21" s="39">
        <f t="shared" si="127"/>
        <v>0</v>
      </c>
      <c r="KYL21" s="39">
        <f t="shared" si="127"/>
        <v>0</v>
      </c>
      <c r="KYM21" s="39">
        <f t="shared" si="127"/>
        <v>0</v>
      </c>
      <c r="KYN21" s="39">
        <f t="shared" si="127"/>
        <v>0</v>
      </c>
      <c r="KYO21" s="39">
        <f t="shared" si="127"/>
        <v>0</v>
      </c>
      <c r="KYP21" s="39">
        <f t="shared" si="127"/>
        <v>0</v>
      </c>
      <c r="KYQ21" s="39">
        <f t="shared" si="127"/>
        <v>0</v>
      </c>
      <c r="KYR21" s="39">
        <f t="shared" si="127"/>
        <v>0</v>
      </c>
      <c r="KYS21" s="39">
        <f t="shared" si="127"/>
        <v>0</v>
      </c>
      <c r="KYT21" s="39">
        <f t="shared" si="127"/>
        <v>0</v>
      </c>
      <c r="KYU21" s="39">
        <f t="shared" si="127"/>
        <v>0</v>
      </c>
      <c r="KYV21" s="39">
        <f t="shared" si="127"/>
        <v>0</v>
      </c>
      <c r="KYW21" s="39">
        <f t="shared" si="127"/>
        <v>0</v>
      </c>
      <c r="KYX21" s="39">
        <f t="shared" si="127"/>
        <v>0</v>
      </c>
      <c r="KYY21" s="39">
        <f t="shared" si="127"/>
        <v>0</v>
      </c>
      <c r="KYZ21" s="39">
        <f t="shared" si="127"/>
        <v>0</v>
      </c>
      <c r="KZA21" s="39">
        <f t="shared" si="127"/>
        <v>0</v>
      </c>
      <c r="KZB21" s="39">
        <f t="shared" si="127"/>
        <v>0</v>
      </c>
      <c r="KZC21" s="39">
        <f t="shared" si="127"/>
        <v>0</v>
      </c>
      <c r="KZD21" s="39">
        <f t="shared" si="127"/>
        <v>0</v>
      </c>
      <c r="KZE21" s="39">
        <f t="shared" si="127"/>
        <v>0</v>
      </c>
      <c r="KZF21" s="39">
        <f t="shared" si="127"/>
        <v>0</v>
      </c>
      <c r="KZG21" s="39">
        <f t="shared" si="127"/>
        <v>0</v>
      </c>
      <c r="KZH21" s="39">
        <f t="shared" si="127"/>
        <v>0</v>
      </c>
      <c r="KZI21" s="39">
        <f t="shared" si="127"/>
        <v>0</v>
      </c>
      <c r="KZJ21" s="39">
        <f t="shared" si="127"/>
        <v>0</v>
      </c>
      <c r="KZK21" s="39">
        <f t="shared" si="127"/>
        <v>0</v>
      </c>
      <c r="KZL21" s="39">
        <f t="shared" si="127"/>
        <v>0</v>
      </c>
      <c r="KZM21" s="39">
        <f t="shared" si="127"/>
        <v>0</v>
      </c>
      <c r="KZN21" s="39">
        <f t="shared" si="127"/>
        <v>0</v>
      </c>
      <c r="KZO21" s="39">
        <f t="shared" si="127"/>
        <v>0</v>
      </c>
      <c r="KZP21" s="39">
        <f t="shared" si="127"/>
        <v>0</v>
      </c>
      <c r="KZQ21" s="39">
        <f t="shared" si="127"/>
        <v>0</v>
      </c>
      <c r="KZR21" s="39">
        <f t="shared" si="127"/>
        <v>0</v>
      </c>
      <c r="KZS21" s="39">
        <f t="shared" si="127"/>
        <v>0</v>
      </c>
      <c r="KZT21" s="39">
        <f t="shared" si="127"/>
        <v>0</v>
      </c>
      <c r="KZU21" s="39">
        <f t="shared" ref="KZU21:LCF21" si="128">SUM(KZU17:KZU19)</f>
        <v>0</v>
      </c>
      <c r="KZV21" s="39">
        <f t="shared" si="128"/>
        <v>0</v>
      </c>
      <c r="KZW21" s="39">
        <f t="shared" si="128"/>
        <v>0</v>
      </c>
      <c r="KZX21" s="39">
        <f t="shared" si="128"/>
        <v>0</v>
      </c>
      <c r="KZY21" s="39">
        <f t="shared" si="128"/>
        <v>0</v>
      </c>
      <c r="KZZ21" s="39">
        <f t="shared" si="128"/>
        <v>0</v>
      </c>
      <c r="LAA21" s="39">
        <f t="shared" si="128"/>
        <v>0</v>
      </c>
      <c r="LAB21" s="39">
        <f t="shared" si="128"/>
        <v>0</v>
      </c>
      <c r="LAC21" s="39">
        <f t="shared" si="128"/>
        <v>0</v>
      </c>
      <c r="LAD21" s="39">
        <f t="shared" si="128"/>
        <v>0</v>
      </c>
      <c r="LAE21" s="39">
        <f t="shared" si="128"/>
        <v>0</v>
      </c>
      <c r="LAF21" s="39">
        <f t="shared" si="128"/>
        <v>0</v>
      </c>
      <c r="LAG21" s="39">
        <f t="shared" si="128"/>
        <v>0</v>
      </c>
      <c r="LAH21" s="39">
        <f t="shared" si="128"/>
        <v>0</v>
      </c>
      <c r="LAI21" s="39">
        <f t="shared" si="128"/>
        <v>0</v>
      </c>
      <c r="LAJ21" s="39">
        <f t="shared" si="128"/>
        <v>0</v>
      </c>
      <c r="LAK21" s="39">
        <f t="shared" si="128"/>
        <v>0</v>
      </c>
      <c r="LAL21" s="39">
        <f t="shared" si="128"/>
        <v>0</v>
      </c>
      <c r="LAM21" s="39">
        <f t="shared" si="128"/>
        <v>0</v>
      </c>
      <c r="LAN21" s="39">
        <f t="shared" si="128"/>
        <v>0</v>
      </c>
      <c r="LAO21" s="39">
        <f t="shared" si="128"/>
        <v>0</v>
      </c>
      <c r="LAP21" s="39">
        <f t="shared" si="128"/>
        <v>0</v>
      </c>
      <c r="LAQ21" s="39">
        <f t="shared" si="128"/>
        <v>0</v>
      </c>
      <c r="LAR21" s="39">
        <f t="shared" si="128"/>
        <v>0</v>
      </c>
      <c r="LAS21" s="39">
        <f t="shared" si="128"/>
        <v>0</v>
      </c>
      <c r="LAT21" s="39">
        <f t="shared" si="128"/>
        <v>0</v>
      </c>
      <c r="LAU21" s="39">
        <f t="shared" si="128"/>
        <v>0</v>
      </c>
      <c r="LAV21" s="39">
        <f t="shared" si="128"/>
        <v>0</v>
      </c>
      <c r="LAW21" s="39">
        <f t="shared" si="128"/>
        <v>0</v>
      </c>
      <c r="LAX21" s="39">
        <f t="shared" si="128"/>
        <v>0</v>
      </c>
      <c r="LAY21" s="39">
        <f t="shared" si="128"/>
        <v>0</v>
      </c>
      <c r="LAZ21" s="39">
        <f t="shared" si="128"/>
        <v>0</v>
      </c>
      <c r="LBA21" s="39">
        <f t="shared" si="128"/>
        <v>0</v>
      </c>
      <c r="LBB21" s="39">
        <f t="shared" si="128"/>
        <v>0</v>
      </c>
      <c r="LBC21" s="39">
        <f t="shared" si="128"/>
        <v>0</v>
      </c>
      <c r="LBD21" s="39">
        <f t="shared" si="128"/>
        <v>0</v>
      </c>
      <c r="LBE21" s="39">
        <f t="shared" si="128"/>
        <v>0</v>
      </c>
      <c r="LBF21" s="39">
        <f t="shared" si="128"/>
        <v>0</v>
      </c>
      <c r="LBG21" s="39">
        <f t="shared" si="128"/>
        <v>0</v>
      </c>
      <c r="LBH21" s="39">
        <f t="shared" si="128"/>
        <v>0</v>
      </c>
      <c r="LBI21" s="39">
        <f t="shared" si="128"/>
        <v>0</v>
      </c>
      <c r="LBJ21" s="39">
        <f t="shared" si="128"/>
        <v>0</v>
      </c>
      <c r="LBK21" s="39">
        <f t="shared" si="128"/>
        <v>0</v>
      </c>
      <c r="LBL21" s="39">
        <f t="shared" si="128"/>
        <v>0</v>
      </c>
      <c r="LBM21" s="39">
        <f t="shared" si="128"/>
        <v>0</v>
      </c>
      <c r="LBN21" s="39">
        <f t="shared" si="128"/>
        <v>0</v>
      </c>
      <c r="LBO21" s="39">
        <f t="shared" si="128"/>
        <v>0</v>
      </c>
      <c r="LBP21" s="39">
        <f t="shared" si="128"/>
        <v>0</v>
      </c>
      <c r="LBQ21" s="39">
        <f t="shared" si="128"/>
        <v>0</v>
      </c>
      <c r="LBR21" s="39">
        <f t="shared" si="128"/>
        <v>0</v>
      </c>
      <c r="LBS21" s="39">
        <f t="shared" si="128"/>
        <v>0</v>
      </c>
      <c r="LBT21" s="39">
        <f t="shared" si="128"/>
        <v>0</v>
      </c>
      <c r="LBU21" s="39">
        <f t="shared" si="128"/>
        <v>0</v>
      </c>
      <c r="LBV21" s="39">
        <f t="shared" si="128"/>
        <v>0</v>
      </c>
      <c r="LBW21" s="39">
        <f t="shared" si="128"/>
        <v>0</v>
      </c>
      <c r="LBX21" s="39">
        <f t="shared" si="128"/>
        <v>0</v>
      </c>
      <c r="LBY21" s="39">
        <f t="shared" si="128"/>
        <v>0</v>
      </c>
      <c r="LBZ21" s="39">
        <f t="shared" si="128"/>
        <v>0</v>
      </c>
      <c r="LCA21" s="39">
        <f t="shared" si="128"/>
        <v>0</v>
      </c>
      <c r="LCB21" s="39">
        <f t="shared" si="128"/>
        <v>0</v>
      </c>
      <c r="LCC21" s="39">
        <f t="shared" si="128"/>
        <v>0</v>
      </c>
      <c r="LCD21" s="39">
        <f t="shared" si="128"/>
        <v>0</v>
      </c>
      <c r="LCE21" s="39">
        <f t="shared" si="128"/>
        <v>0</v>
      </c>
      <c r="LCF21" s="39">
        <f t="shared" si="128"/>
        <v>0</v>
      </c>
      <c r="LCG21" s="39">
        <f t="shared" ref="LCG21:LER21" si="129">SUM(LCG17:LCG19)</f>
        <v>0</v>
      </c>
      <c r="LCH21" s="39">
        <f t="shared" si="129"/>
        <v>0</v>
      </c>
      <c r="LCI21" s="39">
        <f t="shared" si="129"/>
        <v>0</v>
      </c>
      <c r="LCJ21" s="39">
        <f t="shared" si="129"/>
        <v>0</v>
      </c>
      <c r="LCK21" s="39">
        <f t="shared" si="129"/>
        <v>0</v>
      </c>
      <c r="LCL21" s="39">
        <f t="shared" si="129"/>
        <v>0</v>
      </c>
      <c r="LCM21" s="39">
        <f t="shared" si="129"/>
        <v>0</v>
      </c>
      <c r="LCN21" s="39">
        <f t="shared" si="129"/>
        <v>0</v>
      </c>
      <c r="LCO21" s="39">
        <f t="shared" si="129"/>
        <v>0</v>
      </c>
      <c r="LCP21" s="39">
        <f t="shared" si="129"/>
        <v>0</v>
      </c>
      <c r="LCQ21" s="39">
        <f t="shared" si="129"/>
        <v>0</v>
      </c>
      <c r="LCR21" s="39">
        <f t="shared" si="129"/>
        <v>0</v>
      </c>
      <c r="LCS21" s="39">
        <f t="shared" si="129"/>
        <v>0</v>
      </c>
      <c r="LCT21" s="39">
        <f t="shared" si="129"/>
        <v>0</v>
      </c>
      <c r="LCU21" s="39">
        <f t="shared" si="129"/>
        <v>0</v>
      </c>
      <c r="LCV21" s="39">
        <f t="shared" si="129"/>
        <v>0</v>
      </c>
      <c r="LCW21" s="39">
        <f t="shared" si="129"/>
        <v>0</v>
      </c>
      <c r="LCX21" s="39">
        <f t="shared" si="129"/>
        <v>0</v>
      </c>
      <c r="LCY21" s="39">
        <f t="shared" si="129"/>
        <v>0</v>
      </c>
      <c r="LCZ21" s="39">
        <f t="shared" si="129"/>
        <v>0</v>
      </c>
      <c r="LDA21" s="39">
        <f t="shared" si="129"/>
        <v>0</v>
      </c>
      <c r="LDB21" s="39">
        <f t="shared" si="129"/>
        <v>0</v>
      </c>
      <c r="LDC21" s="39">
        <f t="shared" si="129"/>
        <v>0</v>
      </c>
      <c r="LDD21" s="39">
        <f t="shared" si="129"/>
        <v>0</v>
      </c>
      <c r="LDE21" s="39">
        <f t="shared" si="129"/>
        <v>0</v>
      </c>
      <c r="LDF21" s="39">
        <f t="shared" si="129"/>
        <v>0</v>
      </c>
      <c r="LDG21" s="39">
        <f t="shared" si="129"/>
        <v>0</v>
      </c>
      <c r="LDH21" s="39">
        <f t="shared" si="129"/>
        <v>0</v>
      </c>
      <c r="LDI21" s="39">
        <f t="shared" si="129"/>
        <v>0</v>
      </c>
      <c r="LDJ21" s="39">
        <f t="shared" si="129"/>
        <v>0</v>
      </c>
      <c r="LDK21" s="39">
        <f t="shared" si="129"/>
        <v>0</v>
      </c>
      <c r="LDL21" s="39">
        <f t="shared" si="129"/>
        <v>0</v>
      </c>
      <c r="LDM21" s="39">
        <f t="shared" si="129"/>
        <v>0</v>
      </c>
      <c r="LDN21" s="39">
        <f t="shared" si="129"/>
        <v>0</v>
      </c>
      <c r="LDO21" s="39">
        <f t="shared" si="129"/>
        <v>0</v>
      </c>
      <c r="LDP21" s="39">
        <f t="shared" si="129"/>
        <v>0</v>
      </c>
      <c r="LDQ21" s="39">
        <f t="shared" si="129"/>
        <v>0</v>
      </c>
      <c r="LDR21" s="39">
        <f t="shared" si="129"/>
        <v>0</v>
      </c>
      <c r="LDS21" s="39">
        <f t="shared" si="129"/>
        <v>0</v>
      </c>
      <c r="LDT21" s="39">
        <f t="shared" si="129"/>
        <v>0</v>
      </c>
      <c r="LDU21" s="39">
        <f t="shared" si="129"/>
        <v>0</v>
      </c>
      <c r="LDV21" s="39">
        <f t="shared" si="129"/>
        <v>0</v>
      </c>
      <c r="LDW21" s="39">
        <f t="shared" si="129"/>
        <v>0</v>
      </c>
      <c r="LDX21" s="39">
        <f t="shared" si="129"/>
        <v>0</v>
      </c>
      <c r="LDY21" s="39">
        <f t="shared" si="129"/>
        <v>0</v>
      </c>
      <c r="LDZ21" s="39">
        <f t="shared" si="129"/>
        <v>0</v>
      </c>
      <c r="LEA21" s="39">
        <f t="shared" si="129"/>
        <v>0</v>
      </c>
      <c r="LEB21" s="39">
        <f t="shared" si="129"/>
        <v>0</v>
      </c>
      <c r="LEC21" s="39">
        <f t="shared" si="129"/>
        <v>0</v>
      </c>
      <c r="LED21" s="39">
        <f t="shared" si="129"/>
        <v>0</v>
      </c>
      <c r="LEE21" s="39">
        <f t="shared" si="129"/>
        <v>0</v>
      </c>
      <c r="LEF21" s="39">
        <f t="shared" si="129"/>
        <v>0</v>
      </c>
      <c r="LEG21" s="39">
        <f t="shared" si="129"/>
        <v>0</v>
      </c>
      <c r="LEH21" s="39">
        <f t="shared" si="129"/>
        <v>0</v>
      </c>
      <c r="LEI21" s="39">
        <f t="shared" si="129"/>
        <v>0</v>
      </c>
      <c r="LEJ21" s="39">
        <f t="shared" si="129"/>
        <v>0</v>
      </c>
      <c r="LEK21" s="39">
        <f t="shared" si="129"/>
        <v>0</v>
      </c>
      <c r="LEL21" s="39">
        <f t="shared" si="129"/>
        <v>0</v>
      </c>
      <c r="LEM21" s="39">
        <f t="shared" si="129"/>
        <v>0</v>
      </c>
      <c r="LEN21" s="39">
        <f t="shared" si="129"/>
        <v>0</v>
      </c>
      <c r="LEO21" s="39">
        <f t="shared" si="129"/>
        <v>0</v>
      </c>
      <c r="LEP21" s="39">
        <f t="shared" si="129"/>
        <v>0</v>
      </c>
      <c r="LEQ21" s="39">
        <f t="shared" si="129"/>
        <v>0</v>
      </c>
      <c r="LER21" s="39">
        <f t="shared" si="129"/>
        <v>0</v>
      </c>
      <c r="LES21" s="39">
        <f t="shared" ref="LES21:LHD21" si="130">SUM(LES17:LES19)</f>
        <v>0</v>
      </c>
      <c r="LET21" s="39">
        <f t="shared" si="130"/>
        <v>0</v>
      </c>
      <c r="LEU21" s="39">
        <f t="shared" si="130"/>
        <v>0</v>
      </c>
      <c r="LEV21" s="39">
        <f t="shared" si="130"/>
        <v>0</v>
      </c>
      <c r="LEW21" s="39">
        <f t="shared" si="130"/>
        <v>0</v>
      </c>
      <c r="LEX21" s="39">
        <f t="shared" si="130"/>
        <v>0</v>
      </c>
      <c r="LEY21" s="39">
        <f t="shared" si="130"/>
        <v>0</v>
      </c>
      <c r="LEZ21" s="39">
        <f t="shared" si="130"/>
        <v>0</v>
      </c>
      <c r="LFA21" s="39">
        <f t="shared" si="130"/>
        <v>0</v>
      </c>
      <c r="LFB21" s="39">
        <f t="shared" si="130"/>
        <v>0</v>
      </c>
      <c r="LFC21" s="39">
        <f t="shared" si="130"/>
        <v>0</v>
      </c>
      <c r="LFD21" s="39">
        <f t="shared" si="130"/>
        <v>0</v>
      </c>
      <c r="LFE21" s="39">
        <f t="shared" si="130"/>
        <v>0</v>
      </c>
      <c r="LFF21" s="39">
        <f t="shared" si="130"/>
        <v>0</v>
      </c>
      <c r="LFG21" s="39">
        <f t="shared" si="130"/>
        <v>0</v>
      </c>
      <c r="LFH21" s="39">
        <f t="shared" si="130"/>
        <v>0</v>
      </c>
      <c r="LFI21" s="39">
        <f t="shared" si="130"/>
        <v>0</v>
      </c>
      <c r="LFJ21" s="39">
        <f t="shared" si="130"/>
        <v>0</v>
      </c>
      <c r="LFK21" s="39">
        <f t="shared" si="130"/>
        <v>0</v>
      </c>
      <c r="LFL21" s="39">
        <f t="shared" si="130"/>
        <v>0</v>
      </c>
      <c r="LFM21" s="39">
        <f t="shared" si="130"/>
        <v>0</v>
      </c>
      <c r="LFN21" s="39">
        <f t="shared" si="130"/>
        <v>0</v>
      </c>
      <c r="LFO21" s="39">
        <f t="shared" si="130"/>
        <v>0</v>
      </c>
      <c r="LFP21" s="39">
        <f t="shared" si="130"/>
        <v>0</v>
      </c>
      <c r="LFQ21" s="39">
        <f t="shared" si="130"/>
        <v>0</v>
      </c>
      <c r="LFR21" s="39">
        <f t="shared" si="130"/>
        <v>0</v>
      </c>
      <c r="LFS21" s="39">
        <f t="shared" si="130"/>
        <v>0</v>
      </c>
      <c r="LFT21" s="39">
        <f t="shared" si="130"/>
        <v>0</v>
      </c>
      <c r="LFU21" s="39">
        <f t="shared" si="130"/>
        <v>0</v>
      </c>
      <c r="LFV21" s="39">
        <f t="shared" si="130"/>
        <v>0</v>
      </c>
      <c r="LFW21" s="39">
        <f t="shared" si="130"/>
        <v>0</v>
      </c>
      <c r="LFX21" s="39">
        <f t="shared" si="130"/>
        <v>0</v>
      </c>
      <c r="LFY21" s="39">
        <f t="shared" si="130"/>
        <v>0</v>
      </c>
      <c r="LFZ21" s="39">
        <f t="shared" si="130"/>
        <v>0</v>
      </c>
      <c r="LGA21" s="39">
        <f t="shared" si="130"/>
        <v>0</v>
      </c>
      <c r="LGB21" s="39">
        <f t="shared" si="130"/>
        <v>0</v>
      </c>
      <c r="LGC21" s="39">
        <f t="shared" si="130"/>
        <v>0</v>
      </c>
      <c r="LGD21" s="39">
        <f t="shared" si="130"/>
        <v>0</v>
      </c>
      <c r="LGE21" s="39">
        <f t="shared" si="130"/>
        <v>0</v>
      </c>
      <c r="LGF21" s="39">
        <f t="shared" si="130"/>
        <v>0</v>
      </c>
      <c r="LGG21" s="39">
        <f t="shared" si="130"/>
        <v>0</v>
      </c>
      <c r="LGH21" s="39">
        <f t="shared" si="130"/>
        <v>0</v>
      </c>
      <c r="LGI21" s="39">
        <f t="shared" si="130"/>
        <v>0</v>
      </c>
      <c r="LGJ21" s="39">
        <f t="shared" si="130"/>
        <v>0</v>
      </c>
      <c r="LGK21" s="39">
        <f t="shared" si="130"/>
        <v>0</v>
      </c>
      <c r="LGL21" s="39">
        <f t="shared" si="130"/>
        <v>0</v>
      </c>
      <c r="LGM21" s="39">
        <f t="shared" si="130"/>
        <v>0</v>
      </c>
      <c r="LGN21" s="39">
        <f t="shared" si="130"/>
        <v>0</v>
      </c>
      <c r="LGO21" s="39">
        <f t="shared" si="130"/>
        <v>0</v>
      </c>
      <c r="LGP21" s="39">
        <f t="shared" si="130"/>
        <v>0</v>
      </c>
      <c r="LGQ21" s="39">
        <f t="shared" si="130"/>
        <v>0</v>
      </c>
      <c r="LGR21" s="39">
        <f t="shared" si="130"/>
        <v>0</v>
      </c>
      <c r="LGS21" s="39">
        <f t="shared" si="130"/>
        <v>0</v>
      </c>
      <c r="LGT21" s="39">
        <f t="shared" si="130"/>
        <v>0</v>
      </c>
      <c r="LGU21" s="39">
        <f t="shared" si="130"/>
        <v>0</v>
      </c>
      <c r="LGV21" s="39">
        <f t="shared" si="130"/>
        <v>0</v>
      </c>
      <c r="LGW21" s="39">
        <f t="shared" si="130"/>
        <v>0</v>
      </c>
      <c r="LGX21" s="39">
        <f t="shared" si="130"/>
        <v>0</v>
      </c>
      <c r="LGY21" s="39">
        <f t="shared" si="130"/>
        <v>0</v>
      </c>
      <c r="LGZ21" s="39">
        <f t="shared" si="130"/>
        <v>0</v>
      </c>
      <c r="LHA21" s="39">
        <f t="shared" si="130"/>
        <v>0</v>
      </c>
      <c r="LHB21" s="39">
        <f t="shared" si="130"/>
        <v>0</v>
      </c>
      <c r="LHC21" s="39">
        <f t="shared" si="130"/>
        <v>0</v>
      </c>
      <c r="LHD21" s="39">
        <f t="shared" si="130"/>
        <v>0</v>
      </c>
      <c r="LHE21" s="39">
        <f t="shared" ref="LHE21:LJP21" si="131">SUM(LHE17:LHE19)</f>
        <v>0</v>
      </c>
      <c r="LHF21" s="39">
        <f t="shared" si="131"/>
        <v>0</v>
      </c>
      <c r="LHG21" s="39">
        <f t="shared" si="131"/>
        <v>0</v>
      </c>
      <c r="LHH21" s="39">
        <f t="shared" si="131"/>
        <v>0</v>
      </c>
      <c r="LHI21" s="39">
        <f t="shared" si="131"/>
        <v>0</v>
      </c>
      <c r="LHJ21" s="39">
        <f t="shared" si="131"/>
        <v>0</v>
      </c>
      <c r="LHK21" s="39">
        <f t="shared" si="131"/>
        <v>0</v>
      </c>
      <c r="LHL21" s="39">
        <f t="shared" si="131"/>
        <v>0</v>
      </c>
      <c r="LHM21" s="39">
        <f t="shared" si="131"/>
        <v>0</v>
      </c>
      <c r="LHN21" s="39">
        <f t="shared" si="131"/>
        <v>0</v>
      </c>
      <c r="LHO21" s="39">
        <f t="shared" si="131"/>
        <v>0</v>
      </c>
      <c r="LHP21" s="39">
        <f t="shared" si="131"/>
        <v>0</v>
      </c>
      <c r="LHQ21" s="39">
        <f t="shared" si="131"/>
        <v>0</v>
      </c>
      <c r="LHR21" s="39">
        <f t="shared" si="131"/>
        <v>0</v>
      </c>
      <c r="LHS21" s="39">
        <f t="shared" si="131"/>
        <v>0</v>
      </c>
      <c r="LHT21" s="39">
        <f t="shared" si="131"/>
        <v>0</v>
      </c>
      <c r="LHU21" s="39">
        <f t="shared" si="131"/>
        <v>0</v>
      </c>
      <c r="LHV21" s="39">
        <f t="shared" si="131"/>
        <v>0</v>
      </c>
      <c r="LHW21" s="39">
        <f t="shared" si="131"/>
        <v>0</v>
      </c>
      <c r="LHX21" s="39">
        <f t="shared" si="131"/>
        <v>0</v>
      </c>
      <c r="LHY21" s="39">
        <f t="shared" si="131"/>
        <v>0</v>
      </c>
      <c r="LHZ21" s="39">
        <f t="shared" si="131"/>
        <v>0</v>
      </c>
      <c r="LIA21" s="39">
        <f t="shared" si="131"/>
        <v>0</v>
      </c>
      <c r="LIB21" s="39">
        <f t="shared" si="131"/>
        <v>0</v>
      </c>
      <c r="LIC21" s="39">
        <f t="shared" si="131"/>
        <v>0</v>
      </c>
      <c r="LID21" s="39">
        <f t="shared" si="131"/>
        <v>0</v>
      </c>
      <c r="LIE21" s="39">
        <f t="shared" si="131"/>
        <v>0</v>
      </c>
      <c r="LIF21" s="39">
        <f t="shared" si="131"/>
        <v>0</v>
      </c>
      <c r="LIG21" s="39">
        <f t="shared" si="131"/>
        <v>0</v>
      </c>
      <c r="LIH21" s="39">
        <f t="shared" si="131"/>
        <v>0</v>
      </c>
      <c r="LII21" s="39">
        <f t="shared" si="131"/>
        <v>0</v>
      </c>
      <c r="LIJ21" s="39">
        <f t="shared" si="131"/>
        <v>0</v>
      </c>
      <c r="LIK21" s="39">
        <f t="shared" si="131"/>
        <v>0</v>
      </c>
      <c r="LIL21" s="39">
        <f t="shared" si="131"/>
        <v>0</v>
      </c>
      <c r="LIM21" s="39">
        <f t="shared" si="131"/>
        <v>0</v>
      </c>
      <c r="LIN21" s="39">
        <f t="shared" si="131"/>
        <v>0</v>
      </c>
      <c r="LIO21" s="39">
        <f t="shared" si="131"/>
        <v>0</v>
      </c>
      <c r="LIP21" s="39">
        <f t="shared" si="131"/>
        <v>0</v>
      </c>
      <c r="LIQ21" s="39">
        <f t="shared" si="131"/>
        <v>0</v>
      </c>
      <c r="LIR21" s="39">
        <f t="shared" si="131"/>
        <v>0</v>
      </c>
      <c r="LIS21" s="39">
        <f t="shared" si="131"/>
        <v>0</v>
      </c>
      <c r="LIT21" s="39">
        <f t="shared" si="131"/>
        <v>0</v>
      </c>
      <c r="LIU21" s="39">
        <f t="shared" si="131"/>
        <v>0</v>
      </c>
      <c r="LIV21" s="39">
        <f t="shared" si="131"/>
        <v>0</v>
      </c>
      <c r="LIW21" s="39">
        <f t="shared" si="131"/>
        <v>0</v>
      </c>
      <c r="LIX21" s="39">
        <f t="shared" si="131"/>
        <v>0</v>
      </c>
      <c r="LIY21" s="39">
        <f t="shared" si="131"/>
        <v>0</v>
      </c>
      <c r="LIZ21" s="39">
        <f t="shared" si="131"/>
        <v>0</v>
      </c>
      <c r="LJA21" s="39">
        <f t="shared" si="131"/>
        <v>0</v>
      </c>
      <c r="LJB21" s="39">
        <f t="shared" si="131"/>
        <v>0</v>
      </c>
      <c r="LJC21" s="39">
        <f t="shared" si="131"/>
        <v>0</v>
      </c>
      <c r="LJD21" s="39">
        <f t="shared" si="131"/>
        <v>0</v>
      </c>
      <c r="LJE21" s="39">
        <f t="shared" si="131"/>
        <v>0</v>
      </c>
      <c r="LJF21" s="39">
        <f t="shared" si="131"/>
        <v>0</v>
      </c>
      <c r="LJG21" s="39">
        <f t="shared" si="131"/>
        <v>0</v>
      </c>
      <c r="LJH21" s="39">
        <f t="shared" si="131"/>
        <v>0</v>
      </c>
      <c r="LJI21" s="39">
        <f t="shared" si="131"/>
        <v>0</v>
      </c>
      <c r="LJJ21" s="39">
        <f t="shared" si="131"/>
        <v>0</v>
      </c>
      <c r="LJK21" s="39">
        <f t="shared" si="131"/>
        <v>0</v>
      </c>
      <c r="LJL21" s="39">
        <f t="shared" si="131"/>
        <v>0</v>
      </c>
      <c r="LJM21" s="39">
        <f t="shared" si="131"/>
        <v>0</v>
      </c>
      <c r="LJN21" s="39">
        <f t="shared" si="131"/>
        <v>0</v>
      </c>
      <c r="LJO21" s="39">
        <f t="shared" si="131"/>
        <v>0</v>
      </c>
      <c r="LJP21" s="39">
        <f t="shared" si="131"/>
        <v>0</v>
      </c>
      <c r="LJQ21" s="39">
        <f t="shared" ref="LJQ21:LMB21" si="132">SUM(LJQ17:LJQ19)</f>
        <v>0</v>
      </c>
      <c r="LJR21" s="39">
        <f t="shared" si="132"/>
        <v>0</v>
      </c>
      <c r="LJS21" s="39">
        <f t="shared" si="132"/>
        <v>0</v>
      </c>
      <c r="LJT21" s="39">
        <f t="shared" si="132"/>
        <v>0</v>
      </c>
      <c r="LJU21" s="39">
        <f t="shared" si="132"/>
        <v>0</v>
      </c>
      <c r="LJV21" s="39">
        <f t="shared" si="132"/>
        <v>0</v>
      </c>
      <c r="LJW21" s="39">
        <f t="shared" si="132"/>
        <v>0</v>
      </c>
      <c r="LJX21" s="39">
        <f t="shared" si="132"/>
        <v>0</v>
      </c>
      <c r="LJY21" s="39">
        <f t="shared" si="132"/>
        <v>0</v>
      </c>
      <c r="LJZ21" s="39">
        <f t="shared" si="132"/>
        <v>0</v>
      </c>
      <c r="LKA21" s="39">
        <f t="shared" si="132"/>
        <v>0</v>
      </c>
      <c r="LKB21" s="39">
        <f t="shared" si="132"/>
        <v>0</v>
      </c>
      <c r="LKC21" s="39">
        <f t="shared" si="132"/>
        <v>0</v>
      </c>
      <c r="LKD21" s="39">
        <f t="shared" si="132"/>
        <v>0</v>
      </c>
      <c r="LKE21" s="39">
        <f t="shared" si="132"/>
        <v>0</v>
      </c>
      <c r="LKF21" s="39">
        <f t="shared" si="132"/>
        <v>0</v>
      </c>
      <c r="LKG21" s="39">
        <f t="shared" si="132"/>
        <v>0</v>
      </c>
      <c r="LKH21" s="39">
        <f t="shared" si="132"/>
        <v>0</v>
      </c>
      <c r="LKI21" s="39">
        <f t="shared" si="132"/>
        <v>0</v>
      </c>
      <c r="LKJ21" s="39">
        <f t="shared" si="132"/>
        <v>0</v>
      </c>
      <c r="LKK21" s="39">
        <f t="shared" si="132"/>
        <v>0</v>
      </c>
      <c r="LKL21" s="39">
        <f t="shared" si="132"/>
        <v>0</v>
      </c>
      <c r="LKM21" s="39">
        <f t="shared" si="132"/>
        <v>0</v>
      </c>
      <c r="LKN21" s="39">
        <f t="shared" si="132"/>
        <v>0</v>
      </c>
      <c r="LKO21" s="39">
        <f t="shared" si="132"/>
        <v>0</v>
      </c>
      <c r="LKP21" s="39">
        <f t="shared" si="132"/>
        <v>0</v>
      </c>
      <c r="LKQ21" s="39">
        <f t="shared" si="132"/>
        <v>0</v>
      </c>
      <c r="LKR21" s="39">
        <f t="shared" si="132"/>
        <v>0</v>
      </c>
      <c r="LKS21" s="39">
        <f t="shared" si="132"/>
        <v>0</v>
      </c>
      <c r="LKT21" s="39">
        <f t="shared" si="132"/>
        <v>0</v>
      </c>
      <c r="LKU21" s="39">
        <f t="shared" si="132"/>
        <v>0</v>
      </c>
      <c r="LKV21" s="39">
        <f t="shared" si="132"/>
        <v>0</v>
      </c>
      <c r="LKW21" s="39">
        <f t="shared" si="132"/>
        <v>0</v>
      </c>
      <c r="LKX21" s="39">
        <f t="shared" si="132"/>
        <v>0</v>
      </c>
      <c r="LKY21" s="39">
        <f t="shared" si="132"/>
        <v>0</v>
      </c>
      <c r="LKZ21" s="39">
        <f t="shared" si="132"/>
        <v>0</v>
      </c>
      <c r="LLA21" s="39">
        <f t="shared" si="132"/>
        <v>0</v>
      </c>
      <c r="LLB21" s="39">
        <f t="shared" si="132"/>
        <v>0</v>
      </c>
      <c r="LLC21" s="39">
        <f t="shared" si="132"/>
        <v>0</v>
      </c>
      <c r="LLD21" s="39">
        <f t="shared" si="132"/>
        <v>0</v>
      </c>
      <c r="LLE21" s="39">
        <f t="shared" si="132"/>
        <v>0</v>
      </c>
      <c r="LLF21" s="39">
        <f t="shared" si="132"/>
        <v>0</v>
      </c>
      <c r="LLG21" s="39">
        <f t="shared" si="132"/>
        <v>0</v>
      </c>
      <c r="LLH21" s="39">
        <f t="shared" si="132"/>
        <v>0</v>
      </c>
      <c r="LLI21" s="39">
        <f t="shared" si="132"/>
        <v>0</v>
      </c>
      <c r="LLJ21" s="39">
        <f t="shared" si="132"/>
        <v>0</v>
      </c>
      <c r="LLK21" s="39">
        <f t="shared" si="132"/>
        <v>0</v>
      </c>
      <c r="LLL21" s="39">
        <f t="shared" si="132"/>
        <v>0</v>
      </c>
      <c r="LLM21" s="39">
        <f t="shared" si="132"/>
        <v>0</v>
      </c>
      <c r="LLN21" s="39">
        <f t="shared" si="132"/>
        <v>0</v>
      </c>
      <c r="LLO21" s="39">
        <f t="shared" si="132"/>
        <v>0</v>
      </c>
      <c r="LLP21" s="39">
        <f t="shared" si="132"/>
        <v>0</v>
      </c>
      <c r="LLQ21" s="39">
        <f t="shared" si="132"/>
        <v>0</v>
      </c>
      <c r="LLR21" s="39">
        <f t="shared" si="132"/>
        <v>0</v>
      </c>
      <c r="LLS21" s="39">
        <f t="shared" si="132"/>
        <v>0</v>
      </c>
      <c r="LLT21" s="39">
        <f t="shared" si="132"/>
        <v>0</v>
      </c>
      <c r="LLU21" s="39">
        <f t="shared" si="132"/>
        <v>0</v>
      </c>
      <c r="LLV21" s="39">
        <f t="shared" si="132"/>
        <v>0</v>
      </c>
      <c r="LLW21" s="39">
        <f t="shared" si="132"/>
        <v>0</v>
      </c>
      <c r="LLX21" s="39">
        <f t="shared" si="132"/>
        <v>0</v>
      </c>
      <c r="LLY21" s="39">
        <f t="shared" si="132"/>
        <v>0</v>
      </c>
      <c r="LLZ21" s="39">
        <f t="shared" si="132"/>
        <v>0</v>
      </c>
      <c r="LMA21" s="39">
        <f t="shared" si="132"/>
        <v>0</v>
      </c>
      <c r="LMB21" s="39">
        <f t="shared" si="132"/>
        <v>0</v>
      </c>
      <c r="LMC21" s="39">
        <f t="shared" ref="LMC21:LON21" si="133">SUM(LMC17:LMC19)</f>
        <v>0</v>
      </c>
      <c r="LMD21" s="39">
        <f t="shared" si="133"/>
        <v>0</v>
      </c>
      <c r="LME21" s="39">
        <f t="shared" si="133"/>
        <v>0</v>
      </c>
      <c r="LMF21" s="39">
        <f t="shared" si="133"/>
        <v>0</v>
      </c>
      <c r="LMG21" s="39">
        <f t="shared" si="133"/>
        <v>0</v>
      </c>
      <c r="LMH21" s="39">
        <f t="shared" si="133"/>
        <v>0</v>
      </c>
      <c r="LMI21" s="39">
        <f t="shared" si="133"/>
        <v>0</v>
      </c>
      <c r="LMJ21" s="39">
        <f t="shared" si="133"/>
        <v>0</v>
      </c>
      <c r="LMK21" s="39">
        <f t="shared" si="133"/>
        <v>0</v>
      </c>
      <c r="LML21" s="39">
        <f t="shared" si="133"/>
        <v>0</v>
      </c>
      <c r="LMM21" s="39">
        <f t="shared" si="133"/>
        <v>0</v>
      </c>
      <c r="LMN21" s="39">
        <f t="shared" si="133"/>
        <v>0</v>
      </c>
      <c r="LMO21" s="39">
        <f t="shared" si="133"/>
        <v>0</v>
      </c>
      <c r="LMP21" s="39">
        <f t="shared" si="133"/>
        <v>0</v>
      </c>
      <c r="LMQ21" s="39">
        <f t="shared" si="133"/>
        <v>0</v>
      </c>
      <c r="LMR21" s="39">
        <f t="shared" si="133"/>
        <v>0</v>
      </c>
      <c r="LMS21" s="39">
        <f t="shared" si="133"/>
        <v>0</v>
      </c>
      <c r="LMT21" s="39">
        <f t="shared" si="133"/>
        <v>0</v>
      </c>
      <c r="LMU21" s="39">
        <f t="shared" si="133"/>
        <v>0</v>
      </c>
      <c r="LMV21" s="39">
        <f t="shared" si="133"/>
        <v>0</v>
      </c>
      <c r="LMW21" s="39">
        <f t="shared" si="133"/>
        <v>0</v>
      </c>
      <c r="LMX21" s="39">
        <f t="shared" si="133"/>
        <v>0</v>
      </c>
      <c r="LMY21" s="39">
        <f t="shared" si="133"/>
        <v>0</v>
      </c>
      <c r="LMZ21" s="39">
        <f t="shared" si="133"/>
        <v>0</v>
      </c>
      <c r="LNA21" s="39">
        <f t="shared" si="133"/>
        <v>0</v>
      </c>
      <c r="LNB21" s="39">
        <f t="shared" si="133"/>
        <v>0</v>
      </c>
      <c r="LNC21" s="39">
        <f t="shared" si="133"/>
        <v>0</v>
      </c>
      <c r="LND21" s="39">
        <f t="shared" si="133"/>
        <v>0</v>
      </c>
      <c r="LNE21" s="39">
        <f t="shared" si="133"/>
        <v>0</v>
      </c>
      <c r="LNF21" s="39">
        <f t="shared" si="133"/>
        <v>0</v>
      </c>
      <c r="LNG21" s="39">
        <f t="shared" si="133"/>
        <v>0</v>
      </c>
      <c r="LNH21" s="39">
        <f t="shared" si="133"/>
        <v>0</v>
      </c>
      <c r="LNI21" s="39">
        <f t="shared" si="133"/>
        <v>0</v>
      </c>
      <c r="LNJ21" s="39">
        <f t="shared" si="133"/>
        <v>0</v>
      </c>
      <c r="LNK21" s="39">
        <f t="shared" si="133"/>
        <v>0</v>
      </c>
      <c r="LNL21" s="39">
        <f t="shared" si="133"/>
        <v>0</v>
      </c>
      <c r="LNM21" s="39">
        <f t="shared" si="133"/>
        <v>0</v>
      </c>
      <c r="LNN21" s="39">
        <f t="shared" si="133"/>
        <v>0</v>
      </c>
      <c r="LNO21" s="39">
        <f t="shared" si="133"/>
        <v>0</v>
      </c>
      <c r="LNP21" s="39">
        <f t="shared" si="133"/>
        <v>0</v>
      </c>
      <c r="LNQ21" s="39">
        <f t="shared" si="133"/>
        <v>0</v>
      </c>
      <c r="LNR21" s="39">
        <f t="shared" si="133"/>
        <v>0</v>
      </c>
      <c r="LNS21" s="39">
        <f t="shared" si="133"/>
        <v>0</v>
      </c>
      <c r="LNT21" s="39">
        <f t="shared" si="133"/>
        <v>0</v>
      </c>
      <c r="LNU21" s="39">
        <f t="shared" si="133"/>
        <v>0</v>
      </c>
      <c r="LNV21" s="39">
        <f t="shared" si="133"/>
        <v>0</v>
      </c>
      <c r="LNW21" s="39">
        <f t="shared" si="133"/>
        <v>0</v>
      </c>
      <c r="LNX21" s="39">
        <f t="shared" si="133"/>
        <v>0</v>
      </c>
      <c r="LNY21" s="39">
        <f t="shared" si="133"/>
        <v>0</v>
      </c>
      <c r="LNZ21" s="39">
        <f t="shared" si="133"/>
        <v>0</v>
      </c>
      <c r="LOA21" s="39">
        <f t="shared" si="133"/>
        <v>0</v>
      </c>
      <c r="LOB21" s="39">
        <f t="shared" si="133"/>
        <v>0</v>
      </c>
      <c r="LOC21" s="39">
        <f t="shared" si="133"/>
        <v>0</v>
      </c>
      <c r="LOD21" s="39">
        <f t="shared" si="133"/>
        <v>0</v>
      </c>
      <c r="LOE21" s="39">
        <f t="shared" si="133"/>
        <v>0</v>
      </c>
      <c r="LOF21" s="39">
        <f t="shared" si="133"/>
        <v>0</v>
      </c>
      <c r="LOG21" s="39">
        <f t="shared" si="133"/>
        <v>0</v>
      </c>
      <c r="LOH21" s="39">
        <f t="shared" si="133"/>
        <v>0</v>
      </c>
      <c r="LOI21" s="39">
        <f t="shared" si="133"/>
        <v>0</v>
      </c>
      <c r="LOJ21" s="39">
        <f t="shared" si="133"/>
        <v>0</v>
      </c>
      <c r="LOK21" s="39">
        <f t="shared" si="133"/>
        <v>0</v>
      </c>
      <c r="LOL21" s="39">
        <f t="shared" si="133"/>
        <v>0</v>
      </c>
      <c r="LOM21" s="39">
        <f t="shared" si="133"/>
        <v>0</v>
      </c>
      <c r="LON21" s="39">
        <f t="shared" si="133"/>
        <v>0</v>
      </c>
      <c r="LOO21" s="39">
        <f t="shared" ref="LOO21:LQZ21" si="134">SUM(LOO17:LOO19)</f>
        <v>0</v>
      </c>
      <c r="LOP21" s="39">
        <f t="shared" si="134"/>
        <v>0</v>
      </c>
      <c r="LOQ21" s="39">
        <f t="shared" si="134"/>
        <v>0</v>
      </c>
      <c r="LOR21" s="39">
        <f t="shared" si="134"/>
        <v>0</v>
      </c>
      <c r="LOS21" s="39">
        <f t="shared" si="134"/>
        <v>0</v>
      </c>
      <c r="LOT21" s="39">
        <f t="shared" si="134"/>
        <v>0</v>
      </c>
      <c r="LOU21" s="39">
        <f t="shared" si="134"/>
        <v>0</v>
      </c>
      <c r="LOV21" s="39">
        <f t="shared" si="134"/>
        <v>0</v>
      </c>
      <c r="LOW21" s="39">
        <f t="shared" si="134"/>
        <v>0</v>
      </c>
      <c r="LOX21" s="39">
        <f t="shared" si="134"/>
        <v>0</v>
      </c>
      <c r="LOY21" s="39">
        <f t="shared" si="134"/>
        <v>0</v>
      </c>
      <c r="LOZ21" s="39">
        <f t="shared" si="134"/>
        <v>0</v>
      </c>
      <c r="LPA21" s="39">
        <f t="shared" si="134"/>
        <v>0</v>
      </c>
      <c r="LPB21" s="39">
        <f t="shared" si="134"/>
        <v>0</v>
      </c>
      <c r="LPC21" s="39">
        <f t="shared" si="134"/>
        <v>0</v>
      </c>
      <c r="LPD21" s="39">
        <f t="shared" si="134"/>
        <v>0</v>
      </c>
      <c r="LPE21" s="39">
        <f t="shared" si="134"/>
        <v>0</v>
      </c>
      <c r="LPF21" s="39">
        <f t="shared" si="134"/>
        <v>0</v>
      </c>
      <c r="LPG21" s="39">
        <f t="shared" si="134"/>
        <v>0</v>
      </c>
      <c r="LPH21" s="39">
        <f t="shared" si="134"/>
        <v>0</v>
      </c>
      <c r="LPI21" s="39">
        <f t="shared" si="134"/>
        <v>0</v>
      </c>
      <c r="LPJ21" s="39">
        <f t="shared" si="134"/>
        <v>0</v>
      </c>
      <c r="LPK21" s="39">
        <f t="shared" si="134"/>
        <v>0</v>
      </c>
      <c r="LPL21" s="39">
        <f t="shared" si="134"/>
        <v>0</v>
      </c>
      <c r="LPM21" s="39">
        <f t="shared" si="134"/>
        <v>0</v>
      </c>
      <c r="LPN21" s="39">
        <f t="shared" si="134"/>
        <v>0</v>
      </c>
      <c r="LPO21" s="39">
        <f t="shared" si="134"/>
        <v>0</v>
      </c>
      <c r="LPP21" s="39">
        <f t="shared" si="134"/>
        <v>0</v>
      </c>
      <c r="LPQ21" s="39">
        <f t="shared" si="134"/>
        <v>0</v>
      </c>
      <c r="LPR21" s="39">
        <f t="shared" si="134"/>
        <v>0</v>
      </c>
      <c r="LPS21" s="39">
        <f t="shared" si="134"/>
        <v>0</v>
      </c>
      <c r="LPT21" s="39">
        <f t="shared" si="134"/>
        <v>0</v>
      </c>
      <c r="LPU21" s="39">
        <f t="shared" si="134"/>
        <v>0</v>
      </c>
      <c r="LPV21" s="39">
        <f t="shared" si="134"/>
        <v>0</v>
      </c>
      <c r="LPW21" s="39">
        <f t="shared" si="134"/>
        <v>0</v>
      </c>
      <c r="LPX21" s="39">
        <f t="shared" si="134"/>
        <v>0</v>
      </c>
      <c r="LPY21" s="39">
        <f t="shared" si="134"/>
        <v>0</v>
      </c>
      <c r="LPZ21" s="39">
        <f t="shared" si="134"/>
        <v>0</v>
      </c>
      <c r="LQA21" s="39">
        <f t="shared" si="134"/>
        <v>0</v>
      </c>
      <c r="LQB21" s="39">
        <f t="shared" si="134"/>
        <v>0</v>
      </c>
      <c r="LQC21" s="39">
        <f t="shared" si="134"/>
        <v>0</v>
      </c>
      <c r="LQD21" s="39">
        <f t="shared" si="134"/>
        <v>0</v>
      </c>
      <c r="LQE21" s="39">
        <f t="shared" si="134"/>
        <v>0</v>
      </c>
      <c r="LQF21" s="39">
        <f t="shared" si="134"/>
        <v>0</v>
      </c>
      <c r="LQG21" s="39">
        <f t="shared" si="134"/>
        <v>0</v>
      </c>
      <c r="LQH21" s="39">
        <f t="shared" si="134"/>
        <v>0</v>
      </c>
      <c r="LQI21" s="39">
        <f t="shared" si="134"/>
        <v>0</v>
      </c>
      <c r="LQJ21" s="39">
        <f t="shared" si="134"/>
        <v>0</v>
      </c>
      <c r="LQK21" s="39">
        <f t="shared" si="134"/>
        <v>0</v>
      </c>
      <c r="LQL21" s="39">
        <f t="shared" si="134"/>
        <v>0</v>
      </c>
      <c r="LQM21" s="39">
        <f t="shared" si="134"/>
        <v>0</v>
      </c>
      <c r="LQN21" s="39">
        <f t="shared" si="134"/>
        <v>0</v>
      </c>
      <c r="LQO21" s="39">
        <f t="shared" si="134"/>
        <v>0</v>
      </c>
      <c r="LQP21" s="39">
        <f t="shared" si="134"/>
        <v>0</v>
      </c>
      <c r="LQQ21" s="39">
        <f t="shared" si="134"/>
        <v>0</v>
      </c>
      <c r="LQR21" s="39">
        <f t="shared" si="134"/>
        <v>0</v>
      </c>
      <c r="LQS21" s="39">
        <f t="shared" si="134"/>
        <v>0</v>
      </c>
      <c r="LQT21" s="39">
        <f t="shared" si="134"/>
        <v>0</v>
      </c>
      <c r="LQU21" s="39">
        <f t="shared" si="134"/>
        <v>0</v>
      </c>
      <c r="LQV21" s="39">
        <f t="shared" si="134"/>
        <v>0</v>
      </c>
      <c r="LQW21" s="39">
        <f t="shared" si="134"/>
        <v>0</v>
      </c>
      <c r="LQX21" s="39">
        <f t="shared" si="134"/>
        <v>0</v>
      </c>
      <c r="LQY21" s="39">
        <f t="shared" si="134"/>
        <v>0</v>
      </c>
      <c r="LQZ21" s="39">
        <f t="shared" si="134"/>
        <v>0</v>
      </c>
      <c r="LRA21" s="39">
        <f t="shared" ref="LRA21:LTL21" si="135">SUM(LRA17:LRA19)</f>
        <v>0</v>
      </c>
      <c r="LRB21" s="39">
        <f t="shared" si="135"/>
        <v>0</v>
      </c>
      <c r="LRC21" s="39">
        <f t="shared" si="135"/>
        <v>0</v>
      </c>
      <c r="LRD21" s="39">
        <f t="shared" si="135"/>
        <v>0</v>
      </c>
      <c r="LRE21" s="39">
        <f t="shared" si="135"/>
        <v>0</v>
      </c>
      <c r="LRF21" s="39">
        <f t="shared" si="135"/>
        <v>0</v>
      </c>
      <c r="LRG21" s="39">
        <f t="shared" si="135"/>
        <v>0</v>
      </c>
      <c r="LRH21" s="39">
        <f t="shared" si="135"/>
        <v>0</v>
      </c>
      <c r="LRI21" s="39">
        <f t="shared" si="135"/>
        <v>0</v>
      </c>
      <c r="LRJ21" s="39">
        <f t="shared" si="135"/>
        <v>0</v>
      </c>
      <c r="LRK21" s="39">
        <f t="shared" si="135"/>
        <v>0</v>
      </c>
      <c r="LRL21" s="39">
        <f t="shared" si="135"/>
        <v>0</v>
      </c>
      <c r="LRM21" s="39">
        <f t="shared" si="135"/>
        <v>0</v>
      </c>
      <c r="LRN21" s="39">
        <f t="shared" si="135"/>
        <v>0</v>
      </c>
      <c r="LRO21" s="39">
        <f t="shared" si="135"/>
        <v>0</v>
      </c>
      <c r="LRP21" s="39">
        <f t="shared" si="135"/>
        <v>0</v>
      </c>
      <c r="LRQ21" s="39">
        <f t="shared" si="135"/>
        <v>0</v>
      </c>
      <c r="LRR21" s="39">
        <f t="shared" si="135"/>
        <v>0</v>
      </c>
      <c r="LRS21" s="39">
        <f t="shared" si="135"/>
        <v>0</v>
      </c>
      <c r="LRT21" s="39">
        <f t="shared" si="135"/>
        <v>0</v>
      </c>
      <c r="LRU21" s="39">
        <f t="shared" si="135"/>
        <v>0</v>
      </c>
      <c r="LRV21" s="39">
        <f t="shared" si="135"/>
        <v>0</v>
      </c>
      <c r="LRW21" s="39">
        <f t="shared" si="135"/>
        <v>0</v>
      </c>
      <c r="LRX21" s="39">
        <f t="shared" si="135"/>
        <v>0</v>
      </c>
      <c r="LRY21" s="39">
        <f t="shared" si="135"/>
        <v>0</v>
      </c>
      <c r="LRZ21" s="39">
        <f t="shared" si="135"/>
        <v>0</v>
      </c>
      <c r="LSA21" s="39">
        <f t="shared" si="135"/>
        <v>0</v>
      </c>
      <c r="LSB21" s="39">
        <f t="shared" si="135"/>
        <v>0</v>
      </c>
      <c r="LSC21" s="39">
        <f t="shared" si="135"/>
        <v>0</v>
      </c>
      <c r="LSD21" s="39">
        <f t="shared" si="135"/>
        <v>0</v>
      </c>
      <c r="LSE21" s="39">
        <f t="shared" si="135"/>
        <v>0</v>
      </c>
      <c r="LSF21" s="39">
        <f t="shared" si="135"/>
        <v>0</v>
      </c>
      <c r="LSG21" s="39">
        <f t="shared" si="135"/>
        <v>0</v>
      </c>
      <c r="LSH21" s="39">
        <f t="shared" si="135"/>
        <v>0</v>
      </c>
      <c r="LSI21" s="39">
        <f t="shared" si="135"/>
        <v>0</v>
      </c>
      <c r="LSJ21" s="39">
        <f t="shared" si="135"/>
        <v>0</v>
      </c>
      <c r="LSK21" s="39">
        <f t="shared" si="135"/>
        <v>0</v>
      </c>
      <c r="LSL21" s="39">
        <f t="shared" si="135"/>
        <v>0</v>
      </c>
      <c r="LSM21" s="39">
        <f t="shared" si="135"/>
        <v>0</v>
      </c>
      <c r="LSN21" s="39">
        <f t="shared" si="135"/>
        <v>0</v>
      </c>
      <c r="LSO21" s="39">
        <f t="shared" si="135"/>
        <v>0</v>
      </c>
      <c r="LSP21" s="39">
        <f t="shared" si="135"/>
        <v>0</v>
      </c>
      <c r="LSQ21" s="39">
        <f t="shared" si="135"/>
        <v>0</v>
      </c>
      <c r="LSR21" s="39">
        <f t="shared" si="135"/>
        <v>0</v>
      </c>
      <c r="LSS21" s="39">
        <f t="shared" si="135"/>
        <v>0</v>
      </c>
      <c r="LST21" s="39">
        <f t="shared" si="135"/>
        <v>0</v>
      </c>
      <c r="LSU21" s="39">
        <f t="shared" si="135"/>
        <v>0</v>
      </c>
      <c r="LSV21" s="39">
        <f t="shared" si="135"/>
        <v>0</v>
      </c>
      <c r="LSW21" s="39">
        <f t="shared" si="135"/>
        <v>0</v>
      </c>
      <c r="LSX21" s="39">
        <f t="shared" si="135"/>
        <v>0</v>
      </c>
      <c r="LSY21" s="39">
        <f t="shared" si="135"/>
        <v>0</v>
      </c>
      <c r="LSZ21" s="39">
        <f t="shared" si="135"/>
        <v>0</v>
      </c>
      <c r="LTA21" s="39">
        <f t="shared" si="135"/>
        <v>0</v>
      </c>
      <c r="LTB21" s="39">
        <f t="shared" si="135"/>
        <v>0</v>
      </c>
      <c r="LTC21" s="39">
        <f t="shared" si="135"/>
        <v>0</v>
      </c>
      <c r="LTD21" s="39">
        <f t="shared" si="135"/>
        <v>0</v>
      </c>
      <c r="LTE21" s="39">
        <f t="shared" si="135"/>
        <v>0</v>
      </c>
      <c r="LTF21" s="39">
        <f t="shared" si="135"/>
        <v>0</v>
      </c>
      <c r="LTG21" s="39">
        <f t="shared" si="135"/>
        <v>0</v>
      </c>
      <c r="LTH21" s="39">
        <f t="shared" si="135"/>
        <v>0</v>
      </c>
      <c r="LTI21" s="39">
        <f t="shared" si="135"/>
        <v>0</v>
      </c>
      <c r="LTJ21" s="39">
        <f t="shared" si="135"/>
        <v>0</v>
      </c>
      <c r="LTK21" s="39">
        <f t="shared" si="135"/>
        <v>0</v>
      </c>
      <c r="LTL21" s="39">
        <f t="shared" si="135"/>
        <v>0</v>
      </c>
      <c r="LTM21" s="39">
        <f t="shared" ref="LTM21:LVX21" si="136">SUM(LTM17:LTM19)</f>
        <v>0</v>
      </c>
      <c r="LTN21" s="39">
        <f t="shared" si="136"/>
        <v>0</v>
      </c>
      <c r="LTO21" s="39">
        <f t="shared" si="136"/>
        <v>0</v>
      </c>
      <c r="LTP21" s="39">
        <f t="shared" si="136"/>
        <v>0</v>
      </c>
      <c r="LTQ21" s="39">
        <f t="shared" si="136"/>
        <v>0</v>
      </c>
      <c r="LTR21" s="39">
        <f t="shared" si="136"/>
        <v>0</v>
      </c>
      <c r="LTS21" s="39">
        <f t="shared" si="136"/>
        <v>0</v>
      </c>
      <c r="LTT21" s="39">
        <f t="shared" si="136"/>
        <v>0</v>
      </c>
      <c r="LTU21" s="39">
        <f t="shared" si="136"/>
        <v>0</v>
      </c>
      <c r="LTV21" s="39">
        <f t="shared" si="136"/>
        <v>0</v>
      </c>
      <c r="LTW21" s="39">
        <f t="shared" si="136"/>
        <v>0</v>
      </c>
      <c r="LTX21" s="39">
        <f t="shared" si="136"/>
        <v>0</v>
      </c>
      <c r="LTY21" s="39">
        <f t="shared" si="136"/>
        <v>0</v>
      </c>
      <c r="LTZ21" s="39">
        <f t="shared" si="136"/>
        <v>0</v>
      </c>
      <c r="LUA21" s="39">
        <f t="shared" si="136"/>
        <v>0</v>
      </c>
      <c r="LUB21" s="39">
        <f t="shared" si="136"/>
        <v>0</v>
      </c>
      <c r="LUC21" s="39">
        <f t="shared" si="136"/>
        <v>0</v>
      </c>
      <c r="LUD21" s="39">
        <f t="shared" si="136"/>
        <v>0</v>
      </c>
      <c r="LUE21" s="39">
        <f t="shared" si="136"/>
        <v>0</v>
      </c>
      <c r="LUF21" s="39">
        <f t="shared" si="136"/>
        <v>0</v>
      </c>
      <c r="LUG21" s="39">
        <f t="shared" si="136"/>
        <v>0</v>
      </c>
      <c r="LUH21" s="39">
        <f t="shared" si="136"/>
        <v>0</v>
      </c>
      <c r="LUI21" s="39">
        <f t="shared" si="136"/>
        <v>0</v>
      </c>
      <c r="LUJ21" s="39">
        <f t="shared" si="136"/>
        <v>0</v>
      </c>
      <c r="LUK21" s="39">
        <f t="shared" si="136"/>
        <v>0</v>
      </c>
      <c r="LUL21" s="39">
        <f t="shared" si="136"/>
        <v>0</v>
      </c>
      <c r="LUM21" s="39">
        <f t="shared" si="136"/>
        <v>0</v>
      </c>
      <c r="LUN21" s="39">
        <f t="shared" si="136"/>
        <v>0</v>
      </c>
      <c r="LUO21" s="39">
        <f t="shared" si="136"/>
        <v>0</v>
      </c>
      <c r="LUP21" s="39">
        <f t="shared" si="136"/>
        <v>0</v>
      </c>
      <c r="LUQ21" s="39">
        <f t="shared" si="136"/>
        <v>0</v>
      </c>
      <c r="LUR21" s="39">
        <f t="shared" si="136"/>
        <v>0</v>
      </c>
      <c r="LUS21" s="39">
        <f t="shared" si="136"/>
        <v>0</v>
      </c>
      <c r="LUT21" s="39">
        <f t="shared" si="136"/>
        <v>0</v>
      </c>
      <c r="LUU21" s="39">
        <f t="shared" si="136"/>
        <v>0</v>
      </c>
      <c r="LUV21" s="39">
        <f t="shared" si="136"/>
        <v>0</v>
      </c>
      <c r="LUW21" s="39">
        <f t="shared" si="136"/>
        <v>0</v>
      </c>
      <c r="LUX21" s="39">
        <f t="shared" si="136"/>
        <v>0</v>
      </c>
      <c r="LUY21" s="39">
        <f t="shared" si="136"/>
        <v>0</v>
      </c>
      <c r="LUZ21" s="39">
        <f t="shared" si="136"/>
        <v>0</v>
      </c>
      <c r="LVA21" s="39">
        <f t="shared" si="136"/>
        <v>0</v>
      </c>
      <c r="LVB21" s="39">
        <f t="shared" si="136"/>
        <v>0</v>
      </c>
      <c r="LVC21" s="39">
        <f t="shared" si="136"/>
        <v>0</v>
      </c>
      <c r="LVD21" s="39">
        <f t="shared" si="136"/>
        <v>0</v>
      </c>
      <c r="LVE21" s="39">
        <f t="shared" si="136"/>
        <v>0</v>
      </c>
      <c r="LVF21" s="39">
        <f t="shared" si="136"/>
        <v>0</v>
      </c>
      <c r="LVG21" s="39">
        <f t="shared" si="136"/>
        <v>0</v>
      </c>
      <c r="LVH21" s="39">
        <f t="shared" si="136"/>
        <v>0</v>
      </c>
      <c r="LVI21" s="39">
        <f t="shared" si="136"/>
        <v>0</v>
      </c>
      <c r="LVJ21" s="39">
        <f t="shared" si="136"/>
        <v>0</v>
      </c>
      <c r="LVK21" s="39">
        <f t="shared" si="136"/>
        <v>0</v>
      </c>
      <c r="LVL21" s="39">
        <f t="shared" si="136"/>
        <v>0</v>
      </c>
      <c r="LVM21" s="39">
        <f t="shared" si="136"/>
        <v>0</v>
      </c>
      <c r="LVN21" s="39">
        <f t="shared" si="136"/>
        <v>0</v>
      </c>
      <c r="LVO21" s="39">
        <f t="shared" si="136"/>
        <v>0</v>
      </c>
      <c r="LVP21" s="39">
        <f t="shared" si="136"/>
        <v>0</v>
      </c>
      <c r="LVQ21" s="39">
        <f t="shared" si="136"/>
        <v>0</v>
      </c>
      <c r="LVR21" s="39">
        <f t="shared" si="136"/>
        <v>0</v>
      </c>
      <c r="LVS21" s="39">
        <f t="shared" si="136"/>
        <v>0</v>
      </c>
      <c r="LVT21" s="39">
        <f t="shared" si="136"/>
        <v>0</v>
      </c>
      <c r="LVU21" s="39">
        <f t="shared" si="136"/>
        <v>0</v>
      </c>
      <c r="LVV21" s="39">
        <f t="shared" si="136"/>
        <v>0</v>
      </c>
      <c r="LVW21" s="39">
        <f t="shared" si="136"/>
        <v>0</v>
      </c>
      <c r="LVX21" s="39">
        <f t="shared" si="136"/>
        <v>0</v>
      </c>
      <c r="LVY21" s="39">
        <f t="shared" ref="LVY21:LYJ21" si="137">SUM(LVY17:LVY19)</f>
        <v>0</v>
      </c>
      <c r="LVZ21" s="39">
        <f t="shared" si="137"/>
        <v>0</v>
      </c>
      <c r="LWA21" s="39">
        <f t="shared" si="137"/>
        <v>0</v>
      </c>
      <c r="LWB21" s="39">
        <f t="shared" si="137"/>
        <v>0</v>
      </c>
      <c r="LWC21" s="39">
        <f t="shared" si="137"/>
        <v>0</v>
      </c>
      <c r="LWD21" s="39">
        <f t="shared" si="137"/>
        <v>0</v>
      </c>
      <c r="LWE21" s="39">
        <f t="shared" si="137"/>
        <v>0</v>
      </c>
      <c r="LWF21" s="39">
        <f t="shared" si="137"/>
        <v>0</v>
      </c>
      <c r="LWG21" s="39">
        <f t="shared" si="137"/>
        <v>0</v>
      </c>
      <c r="LWH21" s="39">
        <f t="shared" si="137"/>
        <v>0</v>
      </c>
      <c r="LWI21" s="39">
        <f t="shared" si="137"/>
        <v>0</v>
      </c>
      <c r="LWJ21" s="39">
        <f t="shared" si="137"/>
        <v>0</v>
      </c>
      <c r="LWK21" s="39">
        <f t="shared" si="137"/>
        <v>0</v>
      </c>
      <c r="LWL21" s="39">
        <f t="shared" si="137"/>
        <v>0</v>
      </c>
      <c r="LWM21" s="39">
        <f t="shared" si="137"/>
        <v>0</v>
      </c>
      <c r="LWN21" s="39">
        <f t="shared" si="137"/>
        <v>0</v>
      </c>
      <c r="LWO21" s="39">
        <f t="shared" si="137"/>
        <v>0</v>
      </c>
      <c r="LWP21" s="39">
        <f t="shared" si="137"/>
        <v>0</v>
      </c>
      <c r="LWQ21" s="39">
        <f t="shared" si="137"/>
        <v>0</v>
      </c>
      <c r="LWR21" s="39">
        <f t="shared" si="137"/>
        <v>0</v>
      </c>
      <c r="LWS21" s="39">
        <f t="shared" si="137"/>
        <v>0</v>
      </c>
      <c r="LWT21" s="39">
        <f t="shared" si="137"/>
        <v>0</v>
      </c>
      <c r="LWU21" s="39">
        <f t="shared" si="137"/>
        <v>0</v>
      </c>
      <c r="LWV21" s="39">
        <f t="shared" si="137"/>
        <v>0</v>
      </c>
      <c r="LWW21" s="39">
        <f t="shared" si="137"/>
        <v>0</v>
      </c>
      <c r="LWX21" s="39">
        <f t="shared" si="137"/>
        <v>0</v>
      </c>
      <c r="LWY21" s="39">
        <f t="shared" si="137"/>
        <v>0</v>
      </c>
      <c r="LWZ21" s="39">
        <f t="shared" si="137"/>
        <v>0</v>
      </c>
      <c r="LXA21" s="39">
        <f t="shared" si="137"/>
        <v>0</v>
      </c>
      <c r="LXB21" s="39">
        <f t="shared" si="137"/>
        <v>0</v>
      </c>
      <c r="LXC21" s="39">
        <f t="shared" si="137"/>
        <v>0</v>
      </c>
      <c r="LXD21" s="39">
        <f t="shared" si="137"/>
        <v>0</v>
      </c>
      <c r="LXE21" s="39">
        <f t="shared" si="137"/>
        <v>0</v>
      </c>
      <c r="LXF21" s="39">
        <f t="shared" si="137"/>
        <v>0</v>
      </c>
      <c r="LXG21" s="39">
        <f t="shared" si="137"/>
        <v>0</v>
      </c>
      <c r="LXH21" s="39">
        <f t="shared" si="137"/>
        <v>0</v>
      </c>
      <c r="LXI21" s="39">
        <f t="shared" si="137"/>
        <v>0</v>
      </c>
      <c r="LXJ21" s="39">
        <f t="shared" si="137"/>
        <v>0</v>
      </c>
      <c r="LXK21" s="39">
        <f t="shared" si="137"/>
        <v>0</v>
      </c>
      <c r="LXL21" s="39">
        <f t="shared" si="137"/>
        <v>0</v>
      </c>
      <c r="LXM21" s="39">
        <f t="shared" si="137"/>
        <v>0</v>
      </c>
      <c r="LXN21" s="39">
        <f t="shared" si="137"/>
        <v>0</v>
      </c>
      <c r="LXO21" s="39">
        <f t="shared" si="137"/>
        <v>0</v>
      </c>
      <c r="LXP21" s="39">
        <f t="shared" si="137"/>
        <v>0</v>
      </c>
      <c r="LXQ21" s="39">
        <f t="shared" si="137"/>
        <v>0</v>
      </c>
      <c r="LXR21" s="39">
        <f t="shared" si="137"/>
        <v>0</v>
      </c>
      <c r="LXS21" s="39">
        <f t="shared" si="137"/>
        <v>0</v>
      </c>
      <c r="LXT21" s="39">
        <f t="shared" si="137"/>
        <v>0</v>
      </c>
      <c r="LXU21" s="39">
        <f t="shared" si="137"/>
        <v>0</v>
      </c>
      <c r="LXV21" s="39">
        <f t="shared" si="137"/>
        <v>0</v>
      </c>
      <c r="LXW21" s="39">
        <f t="shared" si="137"/>
        <v>0</v>
      </c>
      <c r="LXX21" s="39">
        <f t="shared" si="137"/>
        <v>0</v>
      </c>
      <c r="LXY21" s="39">
        <f t="shared" si="137"/>
        <v>0</v>
      </c>
      <c r="LXZ21" s="39">
        <f t="shared" si="137"/>
        <v>0</v>
      </c>
      <c r="LYA21" s="39">
        <f t="shared" si="137"/>
        <v>0</v>
      </c>
      <c r="LYB21" s="39">
        <f t="shared" si="137"/>
        <v>0</v>
      </c>
      <c r="LYC21" s="39">
        <f t="shared" si="137"/>
        <v>0</v>
      </c>
      <c r="LYD21" s="39">
        <f t="shared" si="137"/>
        <v>0</v>
      </c>
      <c r="LYE21" s="39">
        <f t="shared" si="137"/>
        <v>0</v>
      </c>
      <c r="LYF21" s="39">
        <f t="shared" si="137"/>
        <v>0</v>
      </c>
      <c r="LYG21" s="39">
        <f t="shared" si="137"/>
        <v>0</v>
      </c>
      <c r="LYH21" s="39">
        <f t="shared" si="137"/>
        <v>0</v>
      </c>
      <c r="LYI21" s="39">
        <f t="shared" si="137"/>
        <v>0</v>
      </c>
      <c r="LYJ21" s="39">
        <f t="shared" si="137"/>
        <v>0</v>
      </c>
      <c r="LYK21" s="39">
        <f t="shared" ref="LYK21:MAV21" si="138">SUM(LYK17:LYK19)</f>
        <v>0</v>
      </c>
      <c r="LYL21" s="39">
        <f t="shared" si="138"/>
        <v>0</v>
      </c>
      <c r="LYM21" s="39">
        <f t="shared" si="138"/>
        <v>0</v>
      </c>
      <c r="LYN21" s="39">
        <f t="shared" si="138"/>
        <v>0</v>
      </c>
      <c r="LYO21" s="39">
        <f t="shared" si="138"/>
        <v>0</v>
      </c>
      <c r="LYP21" s="39">
        <f t="shared" si="138"/>
        <v>0</v>
      </c>
      <c r="LYQ21" s="39">
        <f t="shared" si="138"/>
        <v>0</v>
      </c>
      <c r="LYR21" s="39">
        <f t="shared" si="138"/>
        <v>0</v>
      </c>
      <c r="LYS21" s="39">
        <f t="shared" si="138"/>
        <v>0</v>
      </c>
      <c r="LYT21" s="39">
        <f t="shared" si="138"/>
        <v>0</v>
      </c>
      <c r="LYU21" s="39">
        <f t="shared" si="138"/>
        <v>0</v>
      </c>
      <c r="LYV21" s="39">
        <f t="shared" si="138"/>
        <v>0</v>
      </c>
      <c r="LYW21" s="39">
        <f t="shared" si="138"/>
        <v>0</v>
      </c>
      <c r="LYX21" s="39">
        <f t="shared" si="138"/>
        <v>0</v>
      </c>
      <c r="LYY21" s="39">
        <f t="shared" si="138"/>
        <v>0</v>
      </c>
      <c r="LYZ21" s="39">
        <f t="shared" si="138"/>
        <v>0</v>
      </c>
      <c r="LZA21" s="39">
        <f t="shared" si="138"/>
        <v>0</v>
      </c>
      <c r="LZB21" s="39">
        <f t="shared" si="138"/>
        <v>0</v>
      </c>
      <c r="LZC21" s="39">
        <f t="shared" si="138"/>
        <v>0</v>
      </c>
      <c r="LZD21" s="39">
        <f t="shared" si="138"/>
        <v>0</v>
      </c>
      <c r="LZE21" s="39">
        <f t="shared" si="138"/>
        <v>0</v>
      </c>
      <c r="LZF21" s="39">
        <f t="shared" si="138"/>
        <v>0</v>
      </c>
      <c r="LZG21" s="39">
        <f t="shared" si="138"/>
        <v>0</v>
      </c>
      <c r="LZH21" s="39">
        <f t="shared" si="138"/>
        <v>0</v>
      </c>
      <c r="LZI21" s="39">
        <f t="shared" si="138"/>
        <v>0</v>
      </c>
      <c r="LZJ21" s="39">
        <f t="shared" si="138"/>
        <v>0</v>
      </c>
      <c r="LZK21" s="39">
        <f t="shared" si="138"/>
        <v>0</v>
      </c>
      <c r="LZL21" s="39">
        <f t="shared" si="138"/>
        <v>0</v>
      </c>
      <c r="LZM21" s="39">
        <f t="shared" si="138"/>
        <v>0</v>
      </c>
      <c r="LZN21" s="39">
        <f t="shared" si="138"/>
        <v>0</v>
      </c>
      <c r="LZO21" s="39">
        <f t="shared" si="138"/>
        <v>0</v>
      </c>
      <c r="LZP21" s="39">
        <f t="shared" si="138"/>
        <v>0</v>
      </c>
      <c r="LZQ21" s="39">
        <f t="shared" si="138"/>
        <v>0</v>
      </c>
      <c r="LZR21" s="39">
        <f t="shared" si="138"/>
        <v>0</v>
      </c>
      <c r="LZS21" s="39">
        <f t="shared" si="138"/>
        <v>0</v>
      </c>
      <c r="LZT21" s="39">
        <f t="shared" si="138"/>
        <v>0</v>
      </c>
      <c r="LZU21" s="39">
        <f t="shared" si="138"/>
        <v>0</v>
      </c>
      <c r="LZV21" s="39">
        <f t="shared" si="138"/>
        <v>0</v>
      </c>
      <c r="LZW21" s="39">
        <f t="shared" si="138"/>
        <v>0</v>
      </c>
      <c r="LZX21" s="39">
        <f t="shared" si="138"/>
        <v>0</v>
      </c>
      <c r="LZY21" s="39">
        <f t="shared" si="138"/>
        <v>0</v>
      </c>
      <c r="LZZ21" s="39">
        <f t="shared" si="138"/>
        <v>0</v>
      </c>
      <c r="MAA21" s="39">
        <f t="shared" si="138"/>
        <v>0</v>
      </c>
      <c r="MAB21" s="39">
        <f t="shared" si="138"/>
        <v>0</v>
      </c>
      <c r="MAC21" s="39">
        <f t="shared" si="138"/>
        <v>0</v>
      </c>
      <c r="MAD21" s="39">
        <f t="shared" si="138"/>
        <v>0</v>
      </c>
      <c r="MAE21" s="39">
        <f t="shared" si="138"/>
        <v>0</v>
      </c>
      <c r="MAF21" s="39">
        <f t="shared" si="138"/>
        <v>0</v>
      </c>
      <c r="MAG21" s="39">
        <f t="shared" si="138"/>
        <v>0</v>
      </c>
      <c r="MAH21" s="39">
        <f t="shared" si="138"/>
        <v>0</v>
      </c>
      <c r="MAI21" s="39">
        <f t="shared" si="138"/>
        <v>0</v>
      </c>
      <c r="MAJ21" s="39">
        <f t="shared" si="138"/>
        <v>0</v>
      </c>
      <c r="MAK21" s="39">
        <f t="shared" si="138"/>
        <v>0</v>
      </c>
      <c r="MAL21" s="39">
        <f t="shared" si="138"/>
        <v>0</v>
      </c>
      <c r="MAM21" s="39">
        <f t="shared" si="138"/>
        <v>0</v>
      </c>
      <c r="MAN21" s="39">
        <f t="shared" si="138"/>
        <v>0</v>
      </c>
      <c r="MAO21" s="39">
        <f t="shared" si="138"/>
        <v>0</v>
      </c>
      <c r="MAP21" s="39">
        <f t="shared" si="138"/>
        <v>0</v>
      </c>
      <c r="MAQ21" s="39">
        <f t="shared" si="138"/>
        <v>0</v>
      </c>
      <c r="MAR21" s="39">
        <f t="shared" si="138"/>
        <v>0</v>
      </c>
      <c r="MAS21" s="39">
        <f t="shared" si="138"/>
        <v>0</v>
      </c>
      <c r="MAT21" s="39">
        <f t="shared" si="138"/>
        <v>0</v>
      </c>
      <c r="MAU21" s="39">
        <f t="shared" si="138"/>
        <v>0</v>
      </c>
      <c r="MAV21" s="39">
        <f t="shared" si="138"/>
        <v>0</v>
      </c>
      <c r="MAW21" s="39">
        <f t="shared" ref="MAW21:MDH21" si="139">SUM(MAW17:MAW19)</f>
        <v>0</v>
      </c>
      <c r="MAX21" s="39">
        <f t="shared" si="139"/>
        <v>0</v>
      </c>
      <c r="MAY21" s="39">
        <f t="shared" si="139"/>
        <v>0</v>
      </c>
      <c r="MAZ21" s="39">
        <f t="shared" si="139"/>
        <v>0</v>
      </c>
      <c r="MBA21" s="39">
        <f t="shared" si="139"/>
        <v>0</v>
      </c>
      <c r="MBB21" s="39">
        <f t="shared" si="139"/>
        <v>0</v>
      </c>
      <c r="MBC21" s="39">
        <f t="shared" si="139"/>
        <v>0</v>
      </c>
      <c r="MBD21" s="39">
        <f t="shared" si="139"/>
        <v>0</v>
      </c>
      <c r="MBE21" s="39">
        <f t="shared" si="139"/>
        <v>0</v>
      </c>
      <c r="MBF21" s="39">
        <f t="shared" si="139"/>
        <v>0</v>
      </c>
      <c r="MBG21" s="39">
        <f t="shared" si="139"/>
        <v>0</v>
      </c>
      <c r="MBH21" s="39">
        <f t="shared" si="139"/>
        <v>0</v>
      </c>
      <c r="MBI21" s="39">
        <f t="shared" si="139"/>
        <v>0</v>
      </c>
      <c r="MBJ21" s="39">
        <f t="shared" si="139"/>
        <v>0</v>
      </c>
      <c r="MBK21" s="39">
        <f t="shared" si="139"/>
        <v>0</v>
      </c>
      <c r="MBL21" s="39">
        <f t="shared" si="139"/>
        <v>0</v>
      </c>
      <c r="MBM21" s="39">
        <f t="shared" si="139"/>
        <v>0</v>
      </c>
      <c r="MBN21" s="39">
        <f t="shared" si="139"/>
        <v>0</v>
      </c>
      <c r="MBO21" s="39">
        <f t="shared" si="139"/>
        <v>0</v>
      </c>
      <c r="MBP21" s="39">
        <f t="shared" si="139"/>
        <v>0</v>
      </c>
      <c r="MBQ21" s="39">
        <f t="shared" si="139"/>
        <v>0</v>
      </c>
      <c r="MBR21" s="39">
        <f t="shared" si="139"/>
        <v>0</v>
      </c>
      <c r="MBS21" s="39">
        <f t="shared" si="139"/>
        <v>0</v>
      </c>
      <c r="MBT21" s="39">
        <f t="shared" si="139"/>
        <v>0</v>
      </c>
      <c r="MBU21" s="39">
        <f t="shared" si="139"/>
        <v>0</v>
      </c>
      <c r="MBV21" s="39">
        <f t="shared" si="139"/>
        <v>0</v>
      </c>
      <c r="MBW21" s="39">
        <f t="shared" si="139"/>
        <v>0</v>
      </c>
      <c r="MBX21" s="39">
        <f t="shared" si="139"/>
        <v>0</v>
      </c>
      <c r="MBY21" s="39">
        <f t="shared" si="139"/>
        <v>0</v>
      </c>
      <c r="MBZ21" s="39">
        <f t="shared" si="139"/>
        <v>0</v>
      </c>
      <c r="MCA21" s="39">
        <f t="shared" si="139"/>
        <v>0</v>
      </c>
      <c r="MCB21" s="39">
        <f t="shared" si="139"/>
        <v>0</v>
      </c>
      <c r="MCC21" s="39">
        <f t="shared" si="139"/>
        <v>0</v>
      </c>
      <c r="MCD21" s="39">
        <f t="shared" si="139"/>
        <v>0</v>
      </c>
      <c r="MCE21" s="39">
        <f t="shared" si="139"/>
        <v>0</v>
      </c>
      <c r="MCF21" s="39">
        <f t="shared" si="139"/>
        <v>0</v>
      </c>
      <c r="MCG21" s="39">
        <f t="shared" si="139"/>
        <v>0</v>
      </c>
      <c r="MCH21" s="39">
        <f t="shared" si="139"/>
        <v>0</v>
      </c>
      <c r="MCI21" s="39">
        <f t="shared" si="139"/>
        <v>0</v>
      </c>
      <c r="MCJ21" s="39">
        <f t="shared" si="139"/>
        <v>0</v>
      </c>
      <c r="MCK21" s="39">
        <f t="shared" si="139"/>
        <v>0</v>
      </c>
      <c r="MCL21" s="39">
        <f t="shared" si="139"/>
        <v>0</v>
      </c>
      <c r="MCM21" s="39">
        <f t="shared" si="139"/>
        <v>0</v>
      </c>
      <c r="MCN21" s="39">
        <f t="shared" si="139"/>
        <v>0</v>
      </c>
      <c r="MCO21" s="39">
        <f t="shared" si="139"/>
        <v>0</v>
      </c>
      <c r="MCP21" s="39">
        <f t="shared" si="139"/>
        <v>0</v>
      </c>
      <c r="MCQ21" s="39">
        <f t="shared" si="139"/>
        <v>0</v>
      </c>
      <c r="MCR21" s="39">
        <f t="shared" si="139"/>
        <v>0</v>
      </c>
      <c r="MCS21" s="39">
        <f t="shared" si="139"/>
        <v>0</v>
      </c>
      <c r="MCT21" s="39">
        <f t="shared" si="139"/>
        <v>0</v>
      </c>
      <c r="MCU21" s="39">
        <f t="shared" si="139"/>
        <v>0</v>
      </c>
      <c r="MCV21" s="39">
        <f t="shared" si="139"/>
        <v>0</v>
      </c>
      <c r="MCW21" s="39">
        <f t="shared" si="139"/>
        <v>0</v>
      </c>
      <c r="MCX21" s="39">
        <f t="shared" si="139"/>
        <v>0</v>
      </c>
      <c r="MCY21" s="39">
        <f t="shared" si="139"/>
        <v>0</v>
      </c>
      <c r="MCZ21" s="39">
        <f t="shared" si="139"/>
        <v>0</v>
      </c>
      <c r="MDA21" s="39">
        <f t="shared" si="139"/>
        <v>0</v>
      </c>
      <c r="MDB21" s="39">
        <f t="shared" si="139"/>
        <v>0</v>
      </c>
      <c r="MDC21" s="39">
        <f t="shared" si="139"/>
        <v>0</v>
      </c>
      <c r="MDD21" s="39">
        <f t="shared" si="139"/>
        <v>0</v>
      </c>
      <c r="MDE21" s="39">
        <f t="shared" si="139"/>
        <v>0</v>
      </c>
      <c r="MDF21" s="39">
        <f t="shared" si="139"/>
        <v>0</v>
      </c>
      <c r="MDG21" s="39">
        <f t="shared" si="139"/>
        <v>0</v>
      </c>
      <c r="MDH21" s="39">
        <f t="shared" si="139"/>
        <v>0</v>
      </c>
      <c r="MDI21" s="39">
        <f t="shared" ref="MDI21:MFT21" si="140">SUM(MDI17:MDI19)</f>
        <v>0</v>
      </c>
      <c r="MDJ21" s="39">
        <f t="shared" si="140"/>
        <v>0</v>
      </c>
      <c r="MDK21" s="39">
        <f t="shared" si="140"/>
        <v>0</v>
      </c>
      <c r="MDL21" s="39">
        <f t="shared" si="140"/>
        <v>0</v>
      </c>
      <c r="MDM21" s="39">
        <f t="shared" si="140"/>
        <v>0</v>
      </c>
      <c r="MDN21" s="39">
        <f t="shared" si="140"/>
        <v>0</v>
      </c>
      <c r="MDO21" s="39">
        <f t="shared" si="140"/>
        <v>0</v>
      </c>
      <c r="MDP21" s="39">
        <f t="shared" si="140"/>
        <v>0</v>
      </c>
      <c r="MDQ21" s="39">
        <f t="shared" si="140"/>
        <v>0</v>
      </c>
      <c r="MDR21" s="39">
        <f t="shared" si="140"/>
        <v>0</v>
      </c>
      <c r="MDS21" s="39">
        <f t="shared" si="140"/>
        <v>0</v>
      </c>
      <c r="MDT21" s="39">
        <f t="shared" si="140"/>
        <v>0</v>
      </c>
      <c r="MDU21" s="39">
        <f t="shared" si="140"/>
        <v>0</v>
      </c>
      <c r="MDV21" s="39">
        <f t="shared" si="140"/>
        <v>0</v>
      </c>
      <c r="MDW21" s="39">
        <f t="shared" si="140"/>
        <v>0</v>
      </c>
      <c r="MDX21" s="39">
        <f t="shared" si="140"/>
        <v>0</v>
      </c>
      <c r="MDY21" s="39">
        <f t="shared" si="140"/>
        <v>0</v>
      </c>
      <c r="MDZ21" s="39">
        <f t="shared" si="140"/>
        <v>0</v>
      </c>
      <c r="MEA21" s="39">
        <f t="shared" si="140"/>
        <v>0</v>
      </c>
      <c r="MEB21" s="39">
        <f t="shared" si="140"/>
        <v>0</v>
      </c>
      <c r="MEC21" s="39">
        <f t="shared" si="140"/>
        <v>0</v>
      </c>
      <c r="MED21" s="39">
        <f t="shared" si="140"/>
        <v>0</v>
      </c>
      <c r="MEE21" s="39">
        <f t="shared" si="140"/>
        <v>0</v>
      </c>
      <c r="MEF21" s="39">
        <f t="shared" si="140"/>
        <v>0</v>
      </c>
      <c r="MEG21" s="39">
        <f t="shared" si="140"/>
        <v>0</v>
      </c>
      <c r="MEH21" s="39">
        <f t="shared" si="140"/>
        <v>0</v>
      </c>
      <c r="MEI21" s="39">
        <f t="shared" si="140"/>
        <v>0</v>
      </c>
      <c r="MEJ21" s="39">
        <f t="shared" si="140"/>
        <v>0</v>
      </c>
      <c r="MEK21" s="39">
        <f t="shared" si="140"/>
        <v>0</v>
      </c>
      <c r="MEL21" s="39">
        <f t="shared" si="140"/>
        <v>0</v>
      </c>
      <c r="MEM21" s="39">
        <f t="shared" si="140"/>
        <v>0</v>
      </c>
      <c r="MEN21" s="39">
        <f t="shared" si="140"/>
        <v>0</v>
      </c>
      <c r="MEO21" s="39">
        <f t="shared" si="140"/>
        <v>0</v>
      </c>
      <c r="MEP21" s="39">
        <f t="shared" si="140"/>
        <v>0</v>
      </c>
      <c r="MEQ21" s="39">
        <f t="shared" si="140"/>
        <v>0</v>
      </c>
      <c r="MER21" s="39">
        <f t="shared" si="140"/>
        <v>0</v>
      </c>
      <c r="MES21" s="39">
        <f t="shared" si="140"/>
        <v>0</v>
      </c>
      <c r="MET21" s="39">
        <f t="shared" si="140"/>
        <v>0</v>
      </c>
      <c r="MEU21" s="39">
        <f t="shared" si="140"/>
        <v>0</v>
      </c>
      <c r="MEV21" s="39">
        <f t="shared" si="140"/>
        <v>0</v>
      </c>
      <c r="MEW21" s="39">
        <f t="shared" si="140"/>
        <v>0</v>
      </c>
      <c r="MEX21" s="39">
        <f t="shared" si="140"/>
        <v>0</v>
      </c>
      <c r="MEY21" s="39">
        <f t="shared" si="140"/>
        <v>0</v>
      </c>
      <c r="MEZ21" s="39">
        <f t="shared" si="140"/>
        <v>0</v>
      </c>
      <c r="MFA21" s="39">
        <f t="shared" si="140"/>
        <v>0</v>
      </c>
      <c r="MFB21" s="39">
        <f t="shared" si="140"/>
        <v>0</v>
      </c>
      <c r="MFC21" s="39">
        <f t="shared" si="140"/>
        <v>0</v>
      </c>
      <c r="MFD21" s="39">
        <f t="shared" si="140"/>
        <v>0</v>
      </c>
      <c r="MFE21" s="39">
        <f t="shared" si="140"/>
        <v>0</v>
      </c>
      <c r="MFF21" s="39">
        <f t="shared" si="140"/>
        <v>0</v>
      </c>
      <c r="MFG21" s="39">
        <f t="shared" si="140"/>
        <v>0</v>
      </c>
      <c r="MFH21" s="39">
        <f t="shared" si="140"/>
        <v>0</v>
      </c>
      <c r="MFI21" s="39">
        <f t="shared" si="140"/>
        <v>0</v>
      </c>
      <c r="MFJ21" s="39">
        <f t="shared" si="140"/>
        <v>0</v>
      </c>
      <c r="MFK21" s="39">
        <f t="shared" si="140"/>
        <v>0</v>
      </c>
      <c r="MFL21" s="39">
        <f t="shared" si="140"/>
        <v>0</v>
      </c>
      <c r="MFM21" s="39">
        <f t="shared" si="140"/>
        <v>0</v>
      </c>
      <c r="MFN21" s="39">
        <f t="shared" si="140"/>
        <v>0</v>
      </c>
      <c r="MFO21" s="39">
        <f t="shared" si="140"/>
        <v>0</v>
      </c>
      <c r="MFP21" s="39">
        <f t="shared" si="140"/>
        <v>0</v>
      </c>
      <c r="MFQ21" s="39">
        <f t="shared" si="140"/>
        <v>0</v>
      </c>
      <c r="MFR21" s="39">
        <f t="shared" si="140"/>
        <v>0</v>
      </c>
      <c r="MFS21" s="39">
        <f t="shared" si="140"/>
        <v>0</v>
      </c>
      <c r="MFT21" s="39">
        <f t="shared" si="140"/>
        <v>0</v>
      </c>
      <c r="MFU21" s="39">
        <f t="shared" ref="MFU21:MIF21" si="141">SUM(MFU17:MFU19)</f>
        <v>0</v>
      </c>
      <c r="MFV21" s="39">
        <f t="shared" si="141"/>
        <v>0</v>
      </c>
      <c r="MFW21" s="39">
        <f t="shared" si="141"/>
        <v>0</v>
      </c>
      <c r="MFX21" s="39">
        <f t="shared" si="141"/>
        <v>0</v>
      </c>
      <c r="MFY21" s="39">
        <f t="shared" si="141"/>
        <v>0</v>
      </c>
      <c r="MFZ21" s="39">
        <f t="shared" si="141"/>
        <v>0</v>
      </c>
      <c r="MGA21" s="39">
        <f t="shared" si="141"/>
        <v>0</v>
      </c>
      <c r="MGB21" s="39">
        <f t="shared" si="141"/>
        <v>0</v>
      </c>
      <c r="MGC21" s="39">
        <f t="shared" si="141"/>
        <v>0</v>
      </c>
      <c r="MGD21" s="39">
        <f t="shared" si="141"/>
        <v>0</v>
      </c>
      <c r="MGE21" s="39">
        <f t="shared" si="141"/>
        <v>0</v>
      </c>
      <c r="MGF21" s="39">
        <f t="shared" si="141"/>
        <v>0</v>
      </c>
      <c r="MGG21" s="39">
        <f t="shared" si="141"/>
        <v>0</v>
      </c>
      <c r="MGH21" s="39">
        <f t="shared" si="141"/>
        <v>0</v>
      </c>
      <c r="MGI21" s="39">
        <f t="shared" si="141"/>
        <v>0</v>
      </c>
      <c r="MGJ21" s="39">
        <f t="shared" si="141"/>
        <v>0</v>
      </c>
      <c r="MGK21" s="39">
        <f t="shared" si="141"/>
        <v>0</v>
      </c>
      <c r="MGL21" s="39">
        <f t="shared" si="141"/>
        <v>0</v>
      </c>
      <c r="MGM21" s="39">
        <f t="shared" si="141"/>
        <v>0</v>
      </c>
      <c r="MGN21" s="39">
        <f t="shared" si="141"/>
        <v>0</v>
      </c>
      <c r="MGO21" s="39">
        <f t="shared" si="141"/>
        <v>0</v>
      </c>
      <c r="MGP21" s="39">
        <f t="shared" si="141"/>
        <v>0</v>
      </c>
      <c r="MGQ21" s="39">
        <f t="shared" si="141"/>
        <v>0</v>
      </c>
      <c r="MGR21" s="39">
        <f t="shared" si="141"/>
        <v>0</v>
      </c>
      <c r="MGS21" s="39">
        <f t="shared" si="141"/>
        <v>0</v>
      </c>
      <c r="MGT21" s="39">
        <f t="shared" si="141"/>
        <v>0</v>
      </c>
      <c r="MGU21" s="39">
        <f t="shared" si="141"/>
        <v>0</v>
      </c>
      <c r="MGV21" s="39">
        <f t="shared" si="141"/>
        <v>0</v>
      </c>
      <c r="MGW21" s="39">
        <f t="shared" si="141"/>
        <v>0</v>
      </c>
      <c r="MGX21" s="39">
        <f t="shared" si="141"/>
        <v>0</v>
      </c>
      <c r="MGY21" s="39">
        <f t="shared" si="141"/>
        <v>0</v>
      </c>
      <c r="MGZ21" s="39">
        <f t="shared" si="141"/>
        <v>0</v>
      </c>
      <c r="MHA21" s="39">
        <f t="shared" si="141"/>
        <v>0</v>
      </c>
      <c r="MHB21" s="39">
        <f t="shared" si="141"/>
        <v>0</v>
      </c>
      <c r="MHC21" s="39">
        <f t="shared" si="141"/>
        <v>0</v>
      </c>
      <c r="MHD21" s="39">
        <f t="shared" si="141"/>
        <v>0</v>
      </c>
      <c r="MHE21" s="39">
        <f t="shared" si="141"/>
        <v>0</v>
      </c>
      <c r="MHF21" s="39">
        <f t="shared" si="141"/>
        <v>0</v>
      </c>
      <c r="MHG21" s="39">
        <f t="shared" si="141"/>
        <v>0</v>
      </c>
      <c r="MHH21" s="39">
        <f t="shared" si="141"/>
        <v>0</v>
      </c>
      <c r="MHI21" s="39">
        <f t="shared" si="141"/>
        <v>0</v>
      </c>
      <c r="MHJ21" s="39">
        <f t="shared" si="141"/>
        <v>0</v>
      </c>
      <c r="MHK21" s="39">
        <f t="shared" si="141"/>
        <v>0</v>
      </c>
      <c r="MHL21" s="39">
        <f t="shared" si="141"/>
        <v>0</v>
      </c>
      <c r="MHM21" s="39">
        <f t="shared" si="141"/>
        <v>0</v>
      </c>
      <c r="MHN21" s="39">
        <f t="shared" si="141"/>
        <v>0</v>
      </c>
      <c r="MHO21" s="39">
        <f t="shared" si="141"/>
        <v>0</v>
      </c>
      <c r="MHP21" s="39">
        <f t="shared" si="141"/>
        <v>0</v>
      </c>
      <c r="MHQ21" s="39">
        <f t="shared" si="141"/>
        <v>0</v>
      </c>
      <c r="MHR21" s="39">
        <f t="shared" si="141"/>
        <v>0</v>
      </c>
      <c r="MHS21" s="39">
        <f t="shared" si="141"/>
        <v>0</v>
      </c>
      <c r="MHT21" s="39">
        <f t="shared" si="141"/>
        <v>0</v>
      </c>
      <c r="MHU21" s="39">
        <f t="shared" si="141"/>
        <v>0</v>
      </c>
      <c r="MHV21" s="39">
        <f t="shared" si="141"/>
        <v>0</v>
      </c>
      <c r="MHW21" s="39">
        <f t="shared" si="141"/>
        <v>0</v>
      </c>
      <c r="MHX21" s="39">
        <f t="shared" si="141"/>
        <v>0</v>
      </c>
      <c r="MHY21" s="39">
        <f t="shared" si="141"/>
        <v>0</v>
      </c>
      <c r="MHZ21" s="39">
        <f t="shared" si="141"/>
        <v>0</v>
      </c>
      <c r="MIA21" s="39">
        <f t="shared" si="141"/>
        <v>0</v>
      </c>
      <c r="MIB21" s="39">
        <f t="shared" si="141"/>
        <v>0</v>
      </c>
      <c r="MIC21" s="39">
        <f t="shared" si="141"/>
        <v>0</v>
      </c>
      <c r="MID21" s="39">
        <f t="shared" si="141"/>
        <v>0</v>
      </c>
      <c r="MIE21" s="39">
        <f t="shared" si="141"/>
        <v>0</v>
      </c>
      <c r="MIF21" s="39">
        <f t="shared" si="141"/>
        <v>0</v>
      </c>
      <c r="MIG21" s="39">
        <f t="shared" ref="MIG21:MKR21" si="142">SUM(MIG17:MIG19)</f>
        <v>0</v>
      </c>
      <c r="MIH21" s="39">
        <f t="shared" si="142"/>
        <v>0</v>
      </c>
      <c r="MII21" s="39">
        <f t="shared" si="142"/>
        <v>0</v>
      </c>
      <c r="MIJ21" s="39">
        <f t="shared" si="142"/>
        <v>0</v>
      </c>
      <c r="MIK21" s="39">
        <f t="shared" si="142"/>
        <v>0</v>
      </c>
      <c r="MIL21" s="39">
        <f t="shared" si="142"/>
        <v>0</v>
      </c>
      <c r="MIM21" s="39">
        <f t="shared" si="142"/>
        <v>0</v>
      </c>
      <c r="MIN21" s="39">
        <f t="shared" si="142"/>
        <v>0</v>
      </c>
      <c r="MIO21" s="39">
        <f t="shared" si="142"/>
        <v>0</v>
      </c>
      <c r="MIP21" s="39">
        <f t="shared" si="142"/>
        <v>0</v>
      </c>
      <c r="MIQ21" s="39">
        <f t="shared" si="142"/>
        <v>0</v>
      </c>
      <c r="MIR21" s="39">
        <f t="shared" si="142"/>
        <v>0</v>
      </c>
      <c r="MIS21" s="39">
        <f t="shared" si="142"/>
        <v>0</v>
      </c>
      <c r="MIT21" s="39">
        <f t="shared" si="142"/>
        <v>0</v>
      </c>
      <c r="MIU21" s="39">
        <f t="shared" si="142"/>
        <v>0</v>
      </c>
      <c r="MIV21" s="39">
        <f t="shared" si="142"/>
        <v>0</v>
      </c>
      <c r="MIW21" s="39">
        <f t="shared" si="142"/>
        <v>0</v>
      </c>
      <c r="MIX21" s="39">
        <f t="shared" si="142"/>
        <v>0</v>
      </c>
      <c r="MIY21" s="39">
        <f t="shared" si="142"/>
        <v>0</v>
      </c>
      <c r="MIZ21" s="39">
        <f t="shared" si="142"/>
        <v>0</v>
      </c>
      <c r="MJA21" s="39">
        <f t="shared" si="142"/>
        <v>0</v>
      </c>
      <c r="MJB21" s="39">
        <f t="shared" si="142"/>
        <v>0</v>
      </c>
      <c r="MJC21" s="39">
        <f t="shared" si="142"/>
        <v>0</v>
      </c>
      <c r="MJD21" s="39">
        <f t="shared" si="142"/>
        <v>0</v>
      </c>
      <c r="MJE21" s="39">
        <f t="shared" si="142"/>
        <v>0</v>
      </c>
      <c r="MJF21" s="39">
        <f t="shared" si="142"/>
        <v>0</v>
      </c>
      <c r="MJG21" s="39">
        <f t="shared" si="142"/>
        <v>0</v>
      </c>
      <c r="MJH21" s="39">
        <f t="shared" si="142"/>
        <v>0</v>
      </c>
      <c r="MJI21" s="39">
        <f t="shared" si="142"/>
        <v>0</v>
      </c>
      <c r="MJJ21" s="39">
        <f t="shared" si="142"/>
        <v>0</v>
      </c>
      <c r="MJK21" s="39">
        <f t="shared" si="142"/>
        <v>0</v>
      </c>
      <c r="MJL21" s="39">
        <f t="shared" si="142"/>
        <v>0</v>
      </c>
      <c r="MJM21" s="39">
        <f t="shared" si="142"/>
        <v>0</v>
      </c>
      <c r="MJN21" s="39">
        <f t="shared" si="142"/>
        <v>0</v>
      </c>
      <c r="MJO21" s="39">
        <f t="shared" si="142"/>
        <v>0</v>
      </c>
      <c r="MJP21" s="39">
        <f t="shared" si="142"/>
        <v>0</v>
      </c>
      <c r="MJQ21" s="39">
        <f t="shared" si="142"/>
        <v>0</v>
      </c>
      <c r="MJR21" s="39">
        <f t="shared" si="142"/>
        <v>0</v>
      </c>
      <c r="MJS21" s="39">
        <f t="shared" si="142"/>
        <v>0</v>
      </c>
      <c r="MJT21" s="39">
        <f t="shared" si="142"/>
        <v>0</v>
      </c>
      <c r="MJU21" s="39">
        <f t="shared" si="142"/>
        <v>0</v>
      </c>
      <c r="MJV21" s="39">
        <f t="shared" si="142"/>
        <v>0</v>
      </c>
      <c r="MJW21" s="39">
        <f t="shared" si="142"/>
        <v>0</v>
      </c>
      <c r="MJX21" s="39">
        <f t="shared" si="142"/>
        <v>0</v>
      </c>
      <c r="MJY21" s="39">
        <f t="shared" si="142"/>
        <v>0</v>
      </c>
      <c r="MJZ21" s="39">
        <f t="shared" si="142"/>
        <v>0</v>
      </c>
      <c r="MKA21" s="39">
        <f t="shared" si="142"/>
        <v>0</v>
      </c>
      <c r="MKB21" s="39">
        <f t="shared" si="142"/>
        <v>0</v>
      </c>
      <c r="MKC21" s="39">
        <f t="shared" si="142"/>
        <v>0</v>
      </c>
      <c r="MKD21" s="39">
        <f t="shared" si="142"/>
        <v>0</v>
      </c>
      <c r="MKE21" s="39">
        <f t="shared" si="142"/>
        <v>0</v>
      </c>
      <c r="MKF21" s="39">
        <f t="shared" si="142"/>
        <v>0</v>
      </c>
      <c r="MKG21" s="39">
        <f t="shared" si="142"/>
        <v>0</v>
      </c>
      <c r="MKH21" s="39">
        <f t="shared" si="142"/>
        <v>0</v>
      </c>
      <c r="MKI21" s="39">
        <f t="shared" si="142"/>
        <v>0</v>
      </c>
      <c r="MKJ21" s="39">
        <f t="shared" si="142"/>
        <v>0</v>
      </c>
      <c r="MKK21" s="39">
        <f t="shared" si="142"/>
        <v>0</v>
      </c>
      <c r="MKL21" s="39">
        <f t="shared" si="142"/>
        <v>0</v>
      </c>
      <c r="MKM21" s="39">
        <f t="shared" si="142"/>
        <v>0</v>
      </c>
      <c r="MKN21" s="39">
        <f t="shared" si="142"/>
        <v>0</v>
      </c>
      <c r="MKO21" s="39">
        <f t="shared" si="142"/>
        <v>0</v>
      </c>
      <c r="MKP21" s="39">
        <f t="shared" si="142"/>
        <v>0</v>
      </c>
      <c r="MKQ21" s="39">
        <f t="shared" si="142"/>
        <v>0</v>
      </c>
      <c r="MKR21" s="39">
        <f t="shared" si="142"/>
        <v>0</v>
      </c>
      <c r="MKS21" s="39">
        <f t="shared" ref="MKS21:MND21" si="143">SUM(MKS17:MKS19)</f>
        <v>0</v>
      </c>
      <c r="MKT21" s="39">
        <f t="shared" si="143"/>
        <v>0</v>
      </c>
      <c r="MKU21" s="39">
        <f t="shared" si="143"/>
        <v>0</v>
      </c>
      <c r="MKV21" s="39">
        <f t="shared" si="143"/>
        <v>0</v>
      </c>
      <c r="MKW21" s="39">
        <f t="shared" si="143"/>
        <v>0</v>
      </c>
      <c r="MKX21" s="39">
        <f t="shared" si="143"/>
        <v>0</v>
      </c>
      <c r="MKY21" s="39">
        <f t="shared" si="143"/>
        <v>0</v>
      </c>
      <c r="MKZ21" s="39">
        <f t="shared" si="143"/>
        <v>0</v>
      </c>
      <c r="MLA21" s="39">
        <f t="shared" si="143"/>
        <v>0</v>
      </c>
      <c r="MLB21" s="39">
        <f t="shared" si="143"/>
        <v>0</v>
      </c>
      <c r="MLC21" s="39">
        <f t="shared" si="143"/>
        <v>0</v>
      </c>
      <c r="MLD21" s="39">
        <f t="shared" si="143"/>
        <v>0</v>
      </c>
      <c r="MLE21" s="39">
        <f t="shared" si="143"/>
        <v>0</v>
      </c>
      <c r="MLF21" s="39">
        <f t="shared" si="143"/>
        <v>0</v>
      </c>
      <c r="MLG21" s="39">
        <f t="shared" si="143"/>
        <v>0</v>
      </c>
      <c r="MLH21" s="39">
        <f t="shared" si="143"/>
        <v>0</v>
      </c>
      <c r="MLI21" s="39">
        <f t="shared" si="143"/>
        <v>0</v>
      </c>
      <c r="MLJ21" s="39">
        <f t="shared" si="143"/>
        <v>0</v>
      </c>
      <c r="MLK21" s="39">
        <f t="shared" si="143"/>
        <v>0</v>
      </c>
      <c r="MLL21" s="39">
        <f t="shared" si="143"/>
        <v>0</v>
      </c>
      <c r="MLM21" s="39">
        <f t="shared" si="143"/>
        <v>0</v>
      </c>
      <c r="MLN21" s="39">
        <f t="shared" si="143"/>
        <v>0</v>
      </c>
      <c r="MLO21" s="39">
        <f t="shared" si="143"/>
        <v>0</v>
      </c>
      <c r="MLP21" s="39">
        <f t="shared" si="143"/>
        <v>0</v>
      </c>
      <c r="MLQ21" s="39">
        <f t="shared" si="143"/>
        <v>0</v>
      </c>
      <c r="MLR21" s="39">
        <f t="shared" si="143"/>
        <v>0</v>
      </c>
      <c r="MLS21" s="39">
        <f t="shared" si="143"/>
        <v>0</v>
      </c>
      <c r="MLT21" s="39">
        <f t="shared" si="143"/>
        <v>0</v>
      </c>
      <c r="MLU21" s="39">
        <f t="shared" si="143"/>
        <v>0</v>
      </c>
      <c r="MLV21" s="39">
        <f t="shared" si="143"/>
        <v>0</v>
      </c>
      <c r="MLW21" s="39">
        <f t="shared" si="143"/>
        <v>0</v>
      </c>
      <c r="MLX21" s="39">
        <f t="shared" si="143"/>
        <v>0</v>
      </c>
      <c r="MLY21" s="39">
        <f t="shared" si="143"/>
        <v>0</v>
      </c>
      <c r="MLZ21" s="39">
        <f t="shared" si="143"/>
        <v>0</v>
      </c>
      <c r="MMA21" s="39">
        <f t="shared" si="143"/>
        <v>0</v>
      </c>
      <c r="MMB21" s="39">
        <f t="shared" si="143"/>
        <v>0</v>
      </c>
      <c r="MMC21" s="39">
        <f t="shared" si="143"/>
        <v>0</v>
      </c>
      <c r="MMD21" s="39">
        <f t="shared" si="143"/>
        <v>0</v>
      </c>
      <c r="MME21" s="39">
        <f t="shared" si="143"/>
        <v>0</v>
      </c>
      <c r="MMF21" s="39">
        <f t="shared" si="143"/>
        <v>0</v>
      </c>
      <c r="MMG21" s="39">
        <f t="shared" si="143"/>
        <v>0</v>
      </c>
      <c r="MMH21" s="39">
        <f t="shared" si="143"/>
        <v>0</v>
      </c>
      <c r="MMI21" s="39">
        <f t="shared" si="143"/>
        <v>0</v>
      </c>
      <c r="MMJ21" s="39">
        <f t="shared" si="143"/>
        <v>0</v>
      </c>
      <c r="MMK21" s="39">
        <f t="shared" si="143"/>
        <v>0</v>
      </c>
      <c r="MML21" s="39">
        <f t="shared" si="143"/>
        <v>0</v>
      </c>
      <c r="MMM21" s="39">
        <f t="shared" si="143"/>
        <v>0</v>
      </c>
      <c r="MMN21" s="39">
        <f t="shared" si="143"/>
        <v>0</v>
      </c>
      <c r="MMO21" s="39">
        <f t="shared" si="143"/>
        <v>0</v>
      </c>
      <c r="MMP21" s="39">
        <f t="shared" si="143"/>
        <v>0</v>
      </c>
      <c r="MMQ21" s="39">
        <f t="shared" si="143"/>
        <v>0</v>
      </c>
      <c r="MMR21" s="39">
        <f t="shared" si="143"/>
        <v>0</v>
      </c>
      <c r="MMS21" s="39">
        <f t="shared" si="143"/>
        <v>0</v>
      </c>
      <c r="MMT21" s="39">
        <f t="shared" si="143"/>
        <v>0</v>
      </c>
      <c r="MMU21" s="39">
        <f t="shared" si="143"/>
        <v>0</v>
      </c>
      <c r="MMV21" s="39">
        <f t="shared" si="143"/>
        <v>0</v>
      </c>
      <c r="MMW21" s="39">
        <f t="shared" si="143"/>
        <v>0</v>
      </c>
      <c r="MMX21" s="39">
        <f t="shared" si="143"/>
        <v>0</v>
      </c>
      <c r="MMY21" s="39">
        <f t="shared" si="143"/>
        <v>0</v>
      </c>
      <c r="MMZ21" s="39">
        <f t="shared" si="143"/>
        <v>0</v>
      </c>
      <c r="MNA21" s="39">
        <f t="shared" si="143"/>
        <v>0</v>
      </c>
      <c r="MNB21" s="39">
        <f t="shared" si="143"/>
        <v>0</v>
      </c>
      <c r="MNC21" s="39">
        <f t="shared" si="143"/>
        <v>0</v>
      </c>
      <c r="MND21" s="39">
        <f t="shared" si="143"/>
        <v>0</v>
      </c>
      <c r="MNE21" s="39">
        <f t="shared" ref="MNE21:MPP21" si="144">SUM(MNE17:MNE19)</f>
        <v>0</v>
      </c>
      <c r="MNF21" s="39">
        <f t="shared" si="144"/>
        <v>0</v>
      </c>
      <c r="MNG21" s="39">
        <f t="shared" si="144"/>
        <v>0</v>
      </c>
      <c r="MNH21" s="39">
        <f t="shared" si="144"/>
        <v>0</v>
      </c>
      <c r="MNI21" s="39">
        <f t="shared" si="144"/>
        <v>0</v>
      </c>
      <c r="MNJ21" s="39">
        <f t="shared" si="144"/>
        <v>0</v>
      </c>
      <c r="MNK21" s="39">
        <f t="shared" si="144"/>
        <v>0</v>
      </c>
      <c r="MNL21" s="39">
        <f t="shared" si="144"/>
        <v>0</v>
      </c>
      <c r="MNM21" s="39">
        <f t="shared" si="144"/>
        <v>0</v>
      </c>
      <c r="MNN21" s="39">
        <f t="shared" si="144"/>
        <v>0</v>
      </c>
      <c r="MNO21" s="39">
        <f t="shared" si="144"/>
        <v>0</v>
      </c>
      <c r="MNP21" s="39">
        <f t="shared" si="144"/>
        <v>0</v>
      </c>
      <c r="MNQ21" s="39">
        <f t="shared" si="144"/>
        <v>0</v>
      </c>
      <c r="MNR21" s="39">
        <f t="shared" si="144"/>
        <v>0</v>
      </c>
      <c r="MNS21" s="39">
        <f t="shared" si="144"/>
        <v>0</v>
      </c>
      <c r="MNT21" s="39">
        <f t="shared" si="144"/>
        <v>0</v>
      </c>
      <c r="MNU21" s="39">
        <f t="shared" si="144"/>
        <v>0</v>
      </c>
      <c r="MNV21" s="39">
        <f t="shared" si="144"/>
        <v>0</v>
      </c>
      <c r="MNW21" s="39">
        <f t="shared" si="144"/>
        <v>0</v>
      </c>
      <c r="MNX21" s="39">
        <f t="shared" si="144"/>
        <v>0</v>
      </c>
      <c r="MNY21" s="39">
        <f t="shared" si="144"/>
        <v>0</v>
      </c>
      <c r="MNZ21" s="39">
        <f t="shared" si="144"/>
        <v>0</v>
      </c>
      <c r="MOA21" s="39">
        <f t="shared" si="144"/>
        <v>0</v>
      </c>
      <c r="MOB21" s="39">
        <f t="shared" si="144"/>
        <v>0</v>
      </c>
      <c r="MOC21" s="39">
        <f t="shared" si="144"/>
        <v>0</v>
      </c>
      <c r="MOD21" s="39">
        <f t="shared" si="144"/>
        <v>0</v>
      </c>
      <c r="MOE21" s="39">
        <f t="shared" si="144"/>
        <v>0</v>
      </c>
      <c r="MOF21" s="39">
        <f t="shared" si="144"/>
        <v>0</v>
      </c>
      <c r="MOG21" s="39">
        <f t="shared" si="144"/>
        <v>0</v>
      </c>
      <c r="MOH21" s="39">
        <f t="shared" si="144"/>
        <v>0</v>
      </c>
      <c r="MOI21" s="39">
        <f t="shared" si="144"/>
        <v>0</v>
      </c>
      <c r="MOJ21" s="39">
        <f t="shared" si="144"/>
        <v>0</v>
      </c>
      <c r="MOK21" s="39">
        <f t="shared" si="144"/>
        <v>0</v>
      </c>
      <c r="MOL21" s="39">
        <f t="shared" si="144"/>
        <v>0</v>
      </c>
      <c r="MOM21" s="39">
        <f t="shared" si="144"/>
        <v>0</v>
      </c>
      <c r="MON21" s="39">
        <f t="shared" si="144"/>
        <v>0</v>
      </c>
      <c r="MOO21" s="39">
        <f t="shared" si="144"/>
        <v>0</v>
      </c>
      <c r="MOP21" s="39">
        <f t="shared" si="144"/>
        <v>0</v>
      </c>
      <c r="MOQ21" s="39">
        <f t="shared" si="144"/>
        <v>0</v>
      </c>
      <c r="MOR21" s="39">
        <f t="shared" si="144"/>
        <v>0</v>
      </c>
      <c r="MOS21" s="39">
        <f t="shared" si="144"/>
        <v>0</v>
      </c>
      <c r="MOT21" s="39">
        <f t="shared" si="144"/>
        <v>0</v>
      </c>
      <c r="MOU21" s="39">
        <f t="shared" si="144"/>
        <v>0</v>
      </c>
      <c r="MOV21" s="39">
        <f t="shared" si="144"/>
        <v>0</v>
      </c>
      <c r="MOW21" s="39">
        <f t="shared" si="144"/>
        <v>0</v>
      </c>
      <c r="MOX21" s="39">
        <f t="shared" si="144"/>
        <v>0</v>
      </c>
      <c r="MOY21" s="39">
        <f t="shared" si="144"/>
        <v>0</v>
      </c>
      <c r="MOZ21" s="39">
        <f t="shared" si="144"/>
        <v>0</v>
      </c>
      <c r="MPA21" s="39">
        <f t="shared" si="144"/>
        <v>0</v>
      </c>
      <c r="MPB21" s="39">
        <f t="shared" si="144"/>
        <v>0</v>
      </c>
      <c r="MPC21" s="39">
        <f t="shared" si="144"/>
        <v>0</v>
      </c>
      <c r="MPD21" s="39">
        <f t="shared" si="144"/>
        <v>0</v>
      </c>
      <c r="MPE21" s="39">
        <f t="shared" si="144"/>
        <v>0</v>
      </c>
      <c r="MPF21" s="39">
        <f t="shared" si="144"/>
        <v>0</v>
      </c>
      <c r="MPG21" s="39">
        <f t="shared" si="144"/>
        <v>0</v>
      </c>
      <c r="MPH21" s="39">
        <f t="shared" si="144"/>
        <v>0</v>
      </c>
      <c r="MPI21" s="39">
        <f t="shared" si="144"/>
        <v>0</v>
      </c>
      <c r="MPJ21" s="39">
        <f t="shared" si="144"/>
        <v>0</v>
      </c>
      <c r="MPK21" s="39">
        <f t="shared" si="144"/>
        <v>0</v>
      </c>
      <c r="MPL21" s="39">
        <f t="shared" si="144"/>
        <v>0</v>
      </c>
      <c r="MPM21" s="39">
        <f t="shared" si="144"/>
        <v>0</v>
      </c>
      <c r="MPN21" s="39">
        <f t="shared" si="144"/>
        <v>0</v>
      </c>
      <c r="MPO21" s="39">
        <f t="shared" si="144"/>
        <v>0</v>
      </c>
      <c r="MPP21" s="39">
        <f t="shared" si="144"/>
        <v>0</v>
      </c>
      <c r="MPQ21" s="39">
        <f t="shared" ref="MPQ21:MSB21" si="145">SUM(MPQ17:MPQ19)</f>
        <v>0</v>
      </c>
      <c r="MPR21" s="39">
        <f t="shared" si="145"/>
        <v>0</v>
      </c>
      <c r="MPS21" s="39">
        <f t="shared" si="145"/>
        <v>0</v>
      </c>
      <c r="MPT21" s="39">
        <f t="shared" si="145"/>
        <v>0</v>
      </c>
      <c r="MPU21" s="39">
        <f t="shared" si="145"/>
        <v>0</v>
      </c>
      <c r="MPV21" s="39">
        <f t="shared" si="145"/>
        <v>0</v>
      </c>
      <c r="MPW21" s="39">
        <f t="shared" si="145"/>
        <v>0</v>
      </c>
      <c r="MPX21" s="39">
        <f t="shared" si="145"/>
        <v>0</v>
      </c>
      <c r="MPY21" s="39">
        <f t="shared" si="145"/>
        <v>0</v>
      </c>
      <c r="MPZ21" s="39">
        <f t="shared" si="145"/>
        <v>0</v>
      </c>
      <c r="MQA21" s="39">
        <f t="shared" si="145"/>
        <v>0</v>
      </c>
      <c r="MQB21" s="39">
        <f t="shared" si="145"/>
        <v>0</v>
      </c>
      <c r="MQC21" s="39">
        <f t="shared" si="145"/>
        <v>0</v>
      </c>
      <c r="MQD21" s="39">
        <f t="shared" si="145"/>
        <v>0</v>
      </c>
      <c r="MQE21" s="39">
        <f t="shared" si="145"/>
        <v>0</v>
      </c>
      <c r="MQF21" s="39">
        <f t="shared" si="145"/>
        <v>0</v>
      </c>
      <c r="MQG21" s="39">
        <f t="shared" si="145"/>
        <v>0</v>
      </c>
      <c r="MQH21" s="39">
        <f t="shared" si="145"/>
        <v>0</v>
      </c>
      <c r="MQI21" s="39">
        <f t="shared" si="145"/>
        <v>0</v>
      </c>
      <c r="MQJ21" s="39">
        <f t="shared" si="145"/>
        <v>0</v>
      </c>
      <c r="MQK21" s="39">
        <f t="shared" si="145"/>
        <v>0</v>
      </c>
      <c r="MQL21" s="39">
        <f t="shared" si="145"/>
        <v>0</v>
      </c>
      <c r="MQM21" s="39">
        <f t="shared" si="145"/>
        <v>0</v>
      </c>
      <c r="MQN21" s="39">
        <f t="shared" si="145"/>
        <v>0</v>
      </c>
      <c r="MQO21" s="39">
        <f t="shared" si="145"/>
        <v>0</v>
      </c>
      <c r="MQP21" s="39">
        <f t="shared" si="145"/>
        <v>0</v>
      </c>
      <c r="MQQ21" s="39">
        <f t="shared" si="145"/>
        <v>0</v>
      </c>
      <c r="MQR21" s="39">
        <f t="shared" si="145"/>
        <v>0</v>
      </c>
      <c r="MQS21" s="39">
        <f t="shared" si="145"/>
        <v>0</v>
      </c>
      <c r="MQT21" s="39">
        <f t="shared" si="145"/>
        <v>0</v>
      </c>
      <c r="MQU21" s="39">
        <f t="shared" si="145"/>
        <v>0</v>
      </c>
      <c r="MQV21" s="39">
        <f t="shared" si="145"/>
        <v>0</v>
      </c>
      <c r="MQW21" s="39">
        <f t="shared" si="145"/>
        <v>0</v>
      </c>
      <c r="MQX21" s="39">
        <f t="shared" si="145"/>
        <v>0</v>
      </c>
      <c r="MQY21" s="39">
        <f t="shared" si="145"/>
        <v>0</v>
      </c>
      <c r="MQZ21" s="39">
        <f t="shared" si="145"/>
        <v>0</v>
      </c>
      <c r="MRA21" s="39">
        <f t="shared" si="145"/>
        <v>0</v>
      </c>
      <c r="MRB21" s="39">
        <f t="shared" si="145"/>
        <v>0</v>
      </c>
      <c r="MRC21" s="39">
        <f t="shared" si="145"/>
        <v>0</v>
      </c>
      <c r="MRD21" s="39">
        <f t="shared" si="145"/>
        <v>0</v>
      </c>
      <c r="MRE21" s="39">
        <f t="shared" si="145"/>
        <v>0</v>
      </c>
      <c r="MRF21" s="39">
        <f t="shared" si="145"/>
        <v>0</v>
      </c>
      <c r="MRG21" s="39">
        <f t="shared" si="145"/>
        <v>0</v>
      </c>
      <c r="MRH21" s="39">
        <f t="shared" si="145"/>
        <v>0</v>
      </c>
      <c r="MRI21" s="39">
        <f t="shared" si="145"/>
        <v>0</v>
      </c>
      <c r="MRJ21" s="39">
        <f t="shared" si="145"/>
        <v>0</v>
      </c>
      <c r="MRK21" s="39">
        <f t="shared" si="145"/>
        <v>0</v>
      </c>
      <c r="MRL21" s="39">
        <f t="shared" si="145"/>
        <v>0</v>
      </c>
      <c r="MRM21" s="39">
        <f t="shared" si="145"/>
        <v>0</v>
      </c>
      <c r="MRN21" s="39">
        <f t="shared" si="145"/>
        <v>0</v>
      </c>
      <c r="MRO21" s="39">
        <f t="shared" si="145"/>
        <v>0</v>
      </c>
      <c r="MRP21" s="39">
        <f t="shared" si="145"/>
        <v>0</v>
      </c>
      <c r="MRQ21" s="39">
        <f t="shared" si="145"/>
        <v>0</v>
      </c>
      <c r="MRR21" s="39">
        <f t="shared" si="145"/>
        <v>0</v>
      </c>
      <c r="MRS21" s="39">
        <f t="shared" si="145"/>
        <v>0</v>
      </c>
      <c r="MRT21" s="39">
        <f t="shared" si="145"/>
        <v>0</v>
      </c>
      <c r="MRU21" s="39">
        <f t="shared" si="145"/>
        <v>0</v>
      </c>
      <c r="MRV21" s="39">
        <f t="shared" si="145"/>
        <v>0</v>
      </c>
      <c r="MRW21" s="39">
        <f t="shared" si="145"/>
        <v>0</v>
      </c>
      <c r="MRX21" s="39">
        <f t="shared" si="145"/>
        <v>0</v>
      </c>
      <c r="MRY21" s="39">
        <f t="shared" si="145"/>
        <v>0</v>
      </c>
      <c r="MRZ21" s="39">
        <f t="shared" si="145"/>
        <v>0</v>
      </c>
      <c r="MSA21" s="39">
        <f t="shared" si="145"/>
        <v>0</v>
      </c>
      <c r="MSB21" s="39">
        <f t="shared" si="145"/>
        <v>0</v>
      </c>
      <c r="MSC21" s="39">
        <f t="shared" ref="MSC21:MUN21" si="146">SUM(MSC17:MSC19)</f>
        <v>0</v>
      </c>
      <c r="MSD21" s="39">
        <f t="shared" si="146"/>
        <v>0</v>
      </c>
      <c r="MSE21" s="39">
        <f t="shared" si="146"/>
        <v>0</v>
      </c>
      <c r="MSF21" s="39">
        <f t="shared" si="146"/>
        <v>0</v>
      </c>
      <c r="MSG21" s="39">
        <f t="shared" si="146"/>
        <v>0</v>
      </c>
      <c r="MSH21" s="39">
        <f t="shared" si="146"/>
        <v>0</v>
      </c>
      <c r="MSI21" s="39">
        <f t="shared" si="146"/>
        <v>0</v>
      </c>
      <c r="MSJ21" s="39">
        <f t="shared" si="146"/>
        <v>0</v>
      </c>
      <c r="MSK21" s="39">
        <f t="shared" si="146"/>
        <v>0</v>
      </c>
      <c r="MSL21" s="39">
        <f t="shared" si="146"/>
        <v>0</v>
      </c>
      <c r="MSM21" s="39">
        <f t="shared" si="146"/>
        <v>0</v>
      </c>
      <c r="MSN21" s="39">
        <f t="shared" si="146"/>
        <v>0</v>
      </c>
      <c r="MSO21" s="39">
        <f t="shared" si="146"/>
        <v>0</v>
      </c>
      <c r="MSP21" s="39">
        <f t="shared" si="146"/>
        <v>0</v>
      </c>
      <c r="MSQ21" s="39">
        <f t="shared" si="146"/>
        <v>0</v>
      </c>
      <c r="MSR21" s="39">
        <f t="shared" si="146"/>
        <v>0</v>
      </c>
      <c r="MSS21" s="39">
        <f t="shared" si="146"/>
        <v>0</v>
      </c>
      <c r="MST21" s="39">
        <f t="shared" si="146"/>
        <v>0</v>
      </c>
      <c r="MSU21" s="39">
        <f t="shared" si="146"/>
        <v>0</v>
      </c>
      <c r="MSV21" s="39">
        <f t="shared" si="146"/>
        <v>0</v>
      </c>
      <c r="MSW21" s="39">
        <f t="shared" si="146"/>
        <v>0</v>
      </c>
      <c r="MSX21" s="39">
        <f t="shared" si="146"/>
        <v>0</v>
      </c>
      <c r="MSY21" s="39">
        <f t="shared" si="146"/>
        <v>0</v>
      </c>
      <c r="MSZ21" s="39">
        <f t="shared" si="146"/>
        <v>0</v>
      </c>
      <c r="MTA21" s="39">
        <f t="shared" si="146"/>
        <v>0</v>
      </c>
      <c r="MTB21" s="39">
        <f t="shared" si="146"/>
        <v>0</v>
      </c>
      <c r="MTC21" s="39">
        <f t="shared" si="146"/>
        <v>0</v>
      </c>
      <c r="MTD21" s="39">
        <f t="shared" si="146"/>
        <v>0</v>
      </c>
      <c r="MTE21" s="39">
        <f t="shared" si="146"/>
        <v>0</v>
      </c>
      <c r="MTF21" s="39">
        <f t="shared" si="146"/>
        <v>0</v>
      </c>
      <c r="MTG21" s="39">
        <f t="shared" si="146"/>
        <v>0</v>
      </c>
      <c r="MTH21" s="39">
        <f t="shared" si="146"/>
        <v>0</v>
      </c>
      <c r="MTI21" s="39">
        <f t="shared" si="146"/>
        <v>0</v>
      </c>
      <c r="MTJ21" s="39">
        <f t="shared" si="146"/>
        <v>0</v>
      </c>
      <c r="MTK21" s="39">
        <f t="shared" si="146"/>
        <v>0</v>
      </c>
      <c r="MTL21" s="39">
        <f t="shared" si="146"/>
        <v>0</v>
      </c>
      <c r="MTM21" s="39">
        <f t="shared" si="146"/>
        <v>0</v>
      </c>
      <c r="MTN21" s="39">
        <f t="shared" si="146"/>
        <v>0</v>
      </c>
      <c r="MTO21" s="39">
        <f t="shared" si="146"/>
        <v>0</v>
      </c>
      <c r="MTP21" s="39">
        <f t="shared" si="146"/>
        <v>0</v>
      </c>
      <c r="MTQ21" s="39">
        <f t="shared" si="146"/>
        <v>0</v>
      </c>
      <c r="MTR21" s="39">
        <f t="shared" si="146"/>
        <v>0</v>
      </c>
      <c r="MTS21" s="39">
        <f t="shared" si="146"/>
        <v>0</v>
      </c>
      <c r="MTT21" s="39">
        <f t="shared" si="146"/>
        <v>0</v>
      </c>
      <c r="MTU21" s="39">
        <f t="shared" si="146"/>
        <v>0</v>
      </c>
      <c r="MTV21" s="39">
        <f t="shared" si="146"/>
        <v>0</v>
      </c>
      <c r="MTW21" s="39">
        <f t="shared" si="146"/>
        <v>0</v>
      </c>
      <c r="MTX21" s="39">
        <f t="shared" si="146"/>
        <v>0</v>
      </c>
      <c r="MTY21" s="39">
        <f t="shared" si="146"/>
        <v>0</v>
      </c>
      <c r="MTZ21" s="39">
        <f t="shared" si="146"/>
        <v>0</v>
      </c>
      <c r="MUA21" s="39">
        <f t="shared" si="146"/>
        <v>0</v>
      </c>
      <c r="MUB21" s="39">
        <f t="shared" si="146"/>
        <v>0</v>
      </c>
      <c r="MUC21" s="39">
        <f t="shared" si="146"/>
        <v>0</v>
      </c>
      <c r="MUD21" s="39">
        <f t="shared" si="146"/>
        <v>0</v>
      </c>
      <c r="MUE21" s="39">
        <f t="shared" si="146"/>
        <v>0</v>
      </c>
      <c r="MUF21" s="39">
        <f t="shared" si="146"/>
        <v>0</v>
      </c>
      <c r="MUG21" s="39">
        <f t="shared" si="146"/>
        <v>0</v>
      </c>
      <c r="MUH21" s="39">
        <f t="shared" si="146"/>
        <v>0</v>
      </c>
      <c r="MUI21" s="39">
        <f t="shared" si="146"/>
        <v>0</v>
      </c>
      <c r="MUJ21" s="39">
        <f t="shared" si="146"/>
        <v>0</v>
      </c>
      <c r="MUK21" s="39">
        <f t="shared" si="146"/>
        <v>0</v>
      </c>
      <c r="MUL21" s="39">
        <f t="shared" si="146"/>
        <v>0</v>
      </c>
      <c r="MUM21" s="39">
        <f t="shared" si="146"/>
        <v>0</v>
      </c>
      <c r="MUN21" s="39">
        <f t="shared" si="146"/>
        <v>0</v>
      </c>
      <c r="MUO21" s="39">
        <f t="shared" ref="MUO21:MWZ21" si="147">SUM(MUO17:MUO19)</f>
        <v>0</v>
      </c>
      <c r="MUP21" s="39">
        <f t="shared" si="147"/>
        <v>0</v>
      </c>
      <c r="MUQ21" s="39">
        <f t="shared" si="147"/>
        <v>0</v>
      </c>
      <c r="MUR21" s="39">
        <f t="shared" si="147"/>
        <v>0</v>
      </c>
      <c r="MUS21" s="39">
        <f t="shared" si="147"/>
        <v>0</v>
      </c>
      <c r="MUT21" s="39">
        <f t="shared" si="147"/>
        <v>0</v>
      </c>
      <c r="MUU21" s="39">
        <f t="shared" si="147"/>
        <v>0</v>
      </c>
      <c r="MUV21" s="39">
        <f t="shared" si="147"/>
        <v>0</v>
      </c>
      <c r="MUW21" s="39">
        <f t="shared" si="147"/>
        <v>0</v>
      </c>
      <c r="MUX21" s="39">
        <f t="shared" si="147"/>
        <v>0</v>
      </c>
      <c r="MUY21" s="39">
        <f t="shared" si="147"/>
        <v>0</v>
      </c>
      <c r="MUZ21" s="39">
        <f t="shared" si="147"/>
        <v>0</v>
      </c>
      <c r="MVA21" s="39">
        <f t="shared" si="147"/>
        <v>0</v>
      </c>
      <c r="MVB21" s="39">
        <f t="shared" si="147"/>
        <v>0</v>
      </c>
      <c r="MVC21" s="39">
        <f t="shared" si="147"/>
        <v>0</v>
      </c>
      <c r="MVD21" s="39">
        <f t="shared" si="147"/>
        <v>0</v>
      </c>
      <c r="MVE21" s="39">
        <f t="shared" si="147"/>
        <v>0</v>
      </c>
      <c r="MVF21" s="39">
        <f t="shared" si="147"/>
        <v>0</v>
      </c>
      <c r="MVG21" s="39">
        <f t="shared" si="147"/>
        <v>0</v>
      </c>
      <c r="MVH21" s="39">
        <f t="shared" si="147"/>
        <v>0</v>
      </c>
      <c r="MVI21" s="39">
        <f t="shared" si="147"/>
        <v>0</v>
      </c>
      <c r="MVJ21" s="39">
        <f t="shared" si="147"/>
        <v>0</v>
      </c>
      <c r="MVK21" s="39">
        <f t="shared" si="147"/>
        <v>0</v>
      </c>
      <c r="MVL21" s="39">
        <f t="shared" si="147"/>
        <v>0</v>
      </c>
      <c r="MVM21" s="39">
        <f t="shared" si="147"/>
        <v>0</v>
      </c>
      <c r="MVN21" s="39">
        <f t="shared" si="147"/>
        <v>0</v>
      </c>
      <c r="MVO21" s="39">
        <f t="shared" si="147"/>
        <v>0</v>
      </c>
      <c r="MVP21" s="39">
        <f t="shared" si="147"/>
        <v>0</v>
      </c>
      <c r="MVQ21" s="39">
        <f t="shared" si="147"/>
        <v>0</v>
      </c>
      <c r="MVR21" s="39">
        <f t="shared" si="147"/>
        <v>0</v>
      </c>
      <c r="MVS21" s="39">
        <f t="shared" si="147"/>
        <v>0</v>
      </c>
      <c r="MVT21" s="39">
        <f t="shared" si="147"/>
        <v>0</v>
      </c>
      <c r="MVU21" s="39">
        <f t="shared" si="147"/>
        <v>0</v>
      </c>
      <c r="MVV21" s="39">
        <f t="shared" si="147"/>
        <v>0</v>
      </c>
      <c r="MVW21" s="39">
        <f t="shared" si="147"/>
        <v>0</v>
      </c>
      <c r="MVX21" s="39">
        <f t="shared" si="147"/>
        <v>0</v>
      </c>
      <c r="MVY21" s="39">
        <f t="shared" si="147"/>
        <v>0</v>
      </c>
      <c r="MVZ21" s="39">
        <f t="shared" si="147"/>
        <v>0</v>
      </c>
      <c r="MWA21" s="39">
        <f t="shared" si="147"/>
        <v>0</v>
      </c>
      <c r="MWB21" s="39">
        <f t="shared" si="147"/>
        <v>0</v>
      </c>
      <c r="MWC21" s="39">
        <f t="shared" si="147"/>
        <v>0</v>
      </c>
      <c r="MWD21" s="39">
        <f t="shared" si="147"/>
        <v>0</v>
      </c>
      <c r="MWE21" s="39">
        <f t="shared" si="147"/>
        <v>0</v>
      </c>
      <c r="MWF21" s="39">
        <f t="shared" si="147"/>
        <v>0</v>
      </c>
      <c r="MWG21" s="39">
        <f t="shared" si="147"/>
        <v>0</v>
      </c>
      <c r="MWH21" s="39">
        <f t="shared" si="147"/>
        <v>0</v>
      </c>
      <c r="MWI21" s="39">
        <f t="shared" si="147"/>
        <v>0</v>
      </c>
      <c r="MWJ21" s="39">
        <f t="shared" si="147"/>
        <v>0</v>
      </c>
      <c r="MWK21" s="39">
        <f t="shared" si="147"/>
        <v>0</v>
      </c>
      <c r="MWL21" s="39">
        <f t="shared" si="147"/>
        <v>0</v>
      </c>
      <c r="MWM21" s="39">
        <f t="shared" si="147"/>
        <v>0</v>
      </c>
      <c r="MWN21" s="39">
        <f t="shared" si="147"/>
        <v>0</v>
      </c>
      <c r="MWO21" s="39">
        <f t="shared" si="147"/>
        <v>0</v>
      </c>
      <c r="MWP21" s="39">
        <f t="shared" si="147"/>
        <v>0</v>
      </c>
      <c r="MWQ21" s="39">
        <f t="shared" si="147"/>
        <v>0</v>
      </c>
      <c r="MWR21" s="39">
        <f t="shared" si="147"/>
        <v>0</v>
      </c>
      <c r="MWS21" s="39">
        <f t="shared" si="147"/>
        <v>0</v>
      </c>
      <c r="MWT21" s="39">
        <f t="shared" si="147"/>
        <v>0</v>
      </c>
      <c r="MWU21" s="39">
        <f t="shared" si="147"/>
        <v>0</v>
      </c>
      <c r="MWV21" s="39">
        <f t="shared" si="147"/>
        <v>0</v>
      </c>
      <c r="MWW21" s="39">
        <f t="shared" si="147"/>
        <v>0</v>
      </c>
      <c r="MWX21" s="39">
        <f t="shared" si="147"/>
        <v>0</v>
      </c>
      <c r="MWY21" s="39">
        <f t="shared" si="147"/>
        <v>0</v>
      </c>
      <c r="MWZ21" s="39">
        <f t="shared" si="147"/>
        <v>0</v>
      </c>
      <c r="MXA21" s="39">
        <f t="shared" ref="MXA21:MZL21" si="148">SUM(MXA17:MXA19)</f>
        <v>0</v>
      </c>
      <c r="MXB21" s="39">
        <f t="shared" si="148"/>
        <v>0</v>
      </c>
      <c r="MXC21" s="39">
        <f t="shared" si="148"/>
        <v>0</v>
      </c>
      <c r="MXD21" s="39">
        <f t="shared" si="148"/>
        <v>0</v>
      </c>
      <c r="MXE21" s="39">
        <f t="shared" si="148"/>
        <v>0</v>
      </c>
      <c r="MXF21" s="39">
        <f t="shared" si="148"/>
        <v>0</v>
      </c>
      <c r="MXG21" s="39">
        <f t="shared" si="148"/>
        <v>0</v>
      </c>
      <c r="MXH21" s="39">
        <f t="shared" si="148"/>
        <v>0</v>
      </c>
      <c r="MXI21" s="39">
        <f t="shared" si="148"/>
        <v>0</v>
      </c>
      <c r="MXJ21" s="39">
        <f t="shared" si="148"/>
        <v>0</v>
      </c>
      <c r="MXK21" s="39">
        <f t="shared" si="148"/>
        <v>0</v>
      </c>
      <c r="MXL21" s="39">
        <f t="shared" si="148"/>
        <v>0</v>
      </c>
      <c r="MXM21" s="39">
        <f t="shared" si="148"/>
        <v>0</v>
      </c>
      <c r="MXN21" s="39">
        <f t="shared" si="148"/>
        <v>0</v>
      </c>
      <c r="MXO21" s="39">
        <f t="shared" si="148"/>
        <v>0</v>
      </c>
      <c r="MXP21" s="39">
        <f t="shared" si="148"/>
        <v>0</v>
      </c>
      <c r="MXQ21" s="39">
        <f t="shared" si="148"/>
        <v>0</v>
      </c>
      <c r="MXR21" s="39">
        <f t="shared" si="148"/>
        <v>0</v>
      </c>
      <c r="MXS21" s="39">
        <f t="shared" si="148"/>
        <v>0</v>
      </c>
      <c r="MXT21" s="39">
        <f t="shared" si="148"/>
        <v>0</v>
      </c>
      <c r="MXU21" s="39">
        <f t="shared" si="148"/>
        <v>0</v>
      </c>
      <c r="MXV21" s="39">
        <f t="shared" si="148"/>
        <v>0</v>
      </c>
      <c r="MXW21" s="39">
        <f t="shared" si="148"/>
        <v>0</v>
      </c>
      <c r="MXX21" s="39">
        <f t="shared" si="148"/>
        <v>0</v>
      </c>
      <c r="MXY21" s="39">
        <f t="shared" si="148"/>
        <v>0</v>
      </c>
      <c r="MXZ21" s="39">
        <f t="shared" si="148"/>
        <v>0</v>
      </c>
      <c r="MYA21" s="39">
        <f t="shared" si="148"/>
        <v>0</v>
      </c>
      <c r="MYB21" s="39">
        <f t="shared" si="148"/>
        <v>0</v>
      </c>
      <c r="MYC21" s="39">
        <f t="shared" si="148"/>
        <v>0</v>
      </c>
      <c r="MYD21" s="39">
        <f t="shared" si="148"/>
        <v>0</v>
      </c>
      <c r="MYE21" s="39">
        <f t="shared" si="148"/>
        <v>0</v>
      </c>
      <c r="MYF21" s="39">
        <f t="shared" si="148"/>
        <v>0</v>
      </c>
      <c r="MYG21" s="39">
        <f t="shared" si="148"/>
        <v>0</v>
      </c>
      <c r="MYH21" s="39">
        <f t="shared" si="148"/>
        <v>0</v>
      </c>
      <c r="MYI21" s="39">
        <f t="shared" si="148"/>
        <v>0</v>
      </c>
      <c r="MYJ21" s="39">
        <f t="shared" si="148"/>
        <v>0</v>
      </c>
      <c r="MYK21" s="39">
        <f t="shared" si="148"/>
        <v>0</v>
      </c>
      <c r="MYL21" s="39">
        <f t="shared" si="148"/>
        <v>0</v>
      </c>
      <c r="MYM21" s="39">
        <f t="shared" si="148"/>
        <v>0</v>
      </c>
      <c r="MYN21" s="39">
        <f t="shared" si="148"/>
        <v>0</v>
      </c>
      <c r="MYO21" s="39">
        <f t="shared" si="148"/>
        <v>0</v>
      </c>
      <c r="MYP21" s="39">
        <f t="shared" si="148"/>
        <v>0</v>
      </c>
      <c r="MYQ21" s="39">
        <f t="shared" si="148"/>
        <v>0</v>
      </c>
      <c r="MYR21" s="39">
        <f t="shared" si="148"/>
        <v>0</v>
      </c>
      <c r="MYS21" s="39">
        <f t="shared" si="148"/>
        <v>0</v>
      </c>
      <c r="MYT21" s="39">
        <f t="shared" si="148"/>
        <v>0</v>
      </c>
      <c r="MYU21" s="39">
        <f t="shared" si="148"/>
        <v>0</v>
      </c>
      <c r="MYV21" s="39">
        <f t="shared" si="148"/>
        <v>0</v>
      </c>
      <c r="MYW21" s="39">
        <f t="shared" si="148"/>
        <v>0</v>
      </c>
      <c r="MYX21" s="39">
        <f t="shared" si="148"/>
        <v>0</v>
      </c>
      <c r="MYY21" s="39">
        <f t="shared" si="148"/>
        <v>0</v>
      </c>
      <c r="MYZ21" s="39">
        <f t="shared" si="148"/>
        <v>0</v>
      </c>
      <c r="MZA21" s="39">
        <f t="shared" si="148"/>
        <v>0</v>
      </c>
      <c r="MZB21" s="39">
        <f t="shared" si="148"/>
        <v>0</v>
      </c>
      <c r="MZC21" s="39">
        <f t="shared" si="148"/>
        <v>0</v>
      </c>
      <c r="MZD21" s="39">
        <f t="shared" si="148"/>
        <v>0</v>
      </c>
      <c r="MZE21" s="39">
        <f t="shared" si="148"/>
        <v>0</v>
      </c>
      <c r="MZF21" s="39">
        <f t="shared" si="148"/>
        <v>0</v>
      </c>
      <c r="MZG21" s="39">
        <f t="shared" si="148"/>
        <v>0</v>
      </c>
      <c r="MZH21" s="39">
        <f t="shared" si="148"/>
        <v>0</v>
      </c>
      <c r="MZI21" s="39">
        <f t="shared" si="148"/>
        <v>0</v>
      </c>
      <c r="MZJ21" s="39">
        <f t="shared" si="148"/>
        <v>0</v>
      </c>
      <c r="MZK21" s="39">
        <f t="shared" si="148"/>
        <v>0</v>
      </c>
      <c r="MZL21" s="39">
        <f t="shared" si="148"/>
        <v>0</v>
      </c>
      <c r="MZM21" s="39">
        <f t="shared" ref="MZM21:NBX21" si="149">SUM(MZM17:MZM19)</f>
        <v>0</v>
      </c>
      <c r="MZN21" s="39">
        <f t="shared" si="149"/>
        <v>0</v>
      </c>
      <c r="MZO21" s="39">
        <f t="shared" si="149"/>
        <v>0</v>
      </c>
      <c r="MZP21" s="39">
        <f t="shared" si="149"/>
        <v>0</v>
      </c>
      <c r="MZQ21" s="39">
        <f t="shared" si="149"/>
        <v>0</v>
      </c>
      <c r="MZR21" s="39">
        <f t="shared" si="149"/>
        <v>0</v>
      </c>
      <c r="MZS21" s="39">
        <f t="shared" si="149"/>
        <v>0</v>
      </c>
      <c r="MZT21" s="39">
        <f t="shared" si="149"/>
        <v>0</v>
      </c>
      <c r="MZU21" s="39">
        <f t="shared" si="149"/>
        <v>0</v>
      </c>
      <c r="MZV21" s="39">
        <f t="shared" si="149"/>
        <v>0</v>
      </c>
      <c r="MZW21" s="39">
        <f t="shared" si="149"/>
        <v>0</v>
      </c>
      <c r="MZX21" s="39">
        <f t="shared" si="149"/>
        <v>0</v>
      </c>
      <c r="MZY21" s="39">
        <f t="shared" si="149"/>
        <v>0</v>
      </c>
      <c r="MZZ21" s="39">
        <f t="shared" si="149"/>
        <v>0</v>
      </c>
      <c r="NAA21" s="39">
        <f t="shared" si="149"/>
        <v>0</v>
      </c>
      <c r="NAB21" s="39">
        <f t="shared" si="149"/>
        <v>0</v>
      </c>
      <c r="NAC21" s="39">
        <f t="shared" si="149"/>
        <v>0</v>
      </c>
      <c r="NAD21" s="39">
        <f t="shared" si="149"/>
        <v>0</v>
      </c>
      <c r="NAE21" s="39">
        <f t="shared" si="149"/>
        <v>0</v>
      </c>
      <c r="NAF21" s="39">
        <f t="shared" si="149"/>
        <v>0</v>
      </c>
      <c r="NAG21" s="39">
        <f t="shared" si="149"/>
        <v>0</v>
      </c>
      <c r="NAH21" s="39">
        <f t="shared" si="149"/>
        <v>0</v>
      </c>
      <c r="NAI21" s="39">
        <f t="shared" si="149"/>
        <v>0</v>
      </c>
      <c r="NAJ21" s="39">
        <f t="shared" si="149"/>
        <v>0</v>
      </c>
      <c r="NAK21" s="39">
        <f t="shared" si="149"/>
        <v>0</v>
      </c>
      <c r="NAL21" s="39">
        <f t="shared" si="149"/>
        <v>0</v>
      </c>
      <c r="NAM21" s="39">
        <f t="shared" si="149"/>
        <v>0</v>
      </c>
      <c r="NAN21" s="39">
        <f t="shared" si="149"/>
        <v>0</v>
      </c>
      <c r="NAO21" s="39">
        <f t="shared" si="149"/>
        <v>0</v>
      </c>
      <c r="NAP21" s="39">
        <f t="shared" si="149"/>
        <v>0</v>
      </c>
      <c r="NAQ21" s="39">
        <f t="shared" si="149"/>
        <v>0</v>
      </c>
      <c r="NAR21" s="39">
        <f t="shared" si="149"/>
        <v>0</v>
      </c>
      <c r="NAS21" s="39">
        <f t="shared" si="149"/>
        <v>0</v>
      </c>
      <c r="NAT21" s="39">
        <f t="shared" si="149"/>
        <v>0</v>
      </c>
      <c r="NAU21" s="39">
        <f t="shared" si="149"/>
        <v>0</v>
      </c>
      <c r="NAV21" s="39">
        <f t="shared" si="149"/>
        <v>0</v>
      </c>
      <c r="NAW21" s="39">
        <f t="shared" si="149"/>
        <v>0</v>
      </c>
      <c r="NAX21" s="39">
        <f t="shared" si="149"/>
        <v>0</v>
      </c>
      <c r="NAY21" s="39">
        <f t="shared" si="149"/>
        <v>0</v>
      </c>
      <c r="NAZ21" s="39">
        <f t="shared" si="149"/>
        <v>0</v>
      </c>
      <c r="NBA21" s="39">
        <f t="shared" si="149"/>
        <v>0</v>
      </c>
      <c r="NBB21" s="39">
        <f t="shared" si="149"/>
        <v>0</v>
      </c>
      <c r="NBC21" s="39">
        <f t="shared" si="149"/>
        <v>0</v>
      </c>
      <c r="NBD21" s="39">
        <f t="shared" si="149"/>
        <v>0</v>
      </c>
      <c r="NBE21" s="39">
        <f t="shared" si="149"/>
        <v>0</v>
      </c>
      <c r="NBF21" s="39">
        <f t="shared" si="149"/>
        <v>0</v>
      </c>
      <c r="NBG21" s="39">
        <f t="shared" si="149"/>
        <v>0</v>
      </c>
      <c r="NBH21" s="39">
        <f t="shared" si="149"/>
        <v>0</v>
      </c>
      <c r="NBI21" s="39">
        <f t="shared" si="149"/>
        <v>0</v>
      </c>
      <c r="NBJ21" s="39">
        <f t="shared" si="149"/>
        <v>0</v>
      </c>
      <c r="NBK21" s="39">
        <f t="shared" si="149"/>
        <v>0</v>
      </c>
      <c r="NBL21" s="39">
        <f t="shared" si="149"/>
        <v>0</v>
      </c>
      <c r="NBM21" s="39">
        <f t="shared" si="149"/>
        <v>0</v>
      </c>
      <c r="NBN21" s="39">
        <f t="shared" si="149"/>
        <v>0</v>
      </c>
      <c r="NBO21" s="39">
        <f t="shared" si="149"/>
        <v>0</v>
      </c>
      <c r="NBP21" s="39">
        <f t="shared" si="149"/>
        <v>0</v>
      </c>
      <c r="NBQ21" s="39">
        <f t="shared" si="149"/>
        <v>0</v>
      </c>
      <c r="NBR21" s="39">
        <f t="shared" si="149"/>
        <v>0</v>
      </c>
      <c r="NBS21" s="39">
        <f t="shared" si="149"/>
        <v>0</v>
      </c>
      <c r="NBT21" s="39">
        <f t="shared" si="149"/>
        <v>0</v>
      </c>
      <c r="NBU21" s="39">
        <f t="shared" si="149"/>
        <v>0</v>
      </c>
      <c r="NBV21" s="39">
        <f t="shared" si="149"/>
        <v>0</v>
      </c>
      <c r="NBW21" s="39">
        <f t="shared" si="149"/>
        <v>0</v>
      </c>
      <c r="NBX21" s="39">
        <f t="shared" si="149"/>
        <v>0</v>
      </c>
      <c r="NBY21" s="39">
        <f t="shared" ref="NBY21:NEJ21" si="150">SUM(NBY17:NBY19)</f>
        <v>0</v>
      </c>
      <c r="NBZ21" s="39">
        <f t="shared" si="150"/>
        <v>0</v>
      </c>
      <c r="NCA21" s="39">
        <f t="shared" si="150"/>
        <v>0</v>
      </c>
      <c r="NCB21" s="39">
        <f t="shared" si="150"/>
        <v>0</v>
      </c>
      <c r="NCC21" s="39">
        <f t="shared" si="150"/>
        <v>0</v>
      </c>
      <c r="NCD21" s="39">
        <f t="shared" si="150"/>
        <v>0</v>
      </c>
      <c r="NCE21" s="39">
        <f t="shared" si="150"/>
        <v>0</v>
      </c>
      <c r="NCF21" s="39">
        <f t="shared" si="150"/>
        <v>0</v>
      </c>
      <c r="NCG21" s="39">
        <f t="shared" si="150"/>
        <v>0</v>
      </c>
      <c r="NCH21" s="39">
        <f t="shared" si="150"/>
        <v>0</v>
      </c>
      <c r="NCI21" s="39">
        <f t="shared" si="150"/>
        <v>0</v>
      </c>
      <c r="NCJ21" s="39">
        <f t="shared" si="150"/>
        <v>0</v>
      </c>
      <c r="NCK21" s="39">
        <f t="shared" si="150"/>
        <v>0</v>
      </c>
      <c r="NCL21" s="39">
        <f t="shared" si="150"/>
        <v>0</v>
      </c>
      <c r="NCM21" s="39">
        <f t="shared" si="150"/>
        <v>0</v>
      </c>
      <c r="NCN21" s="39">
        <f t="shared" si="150"/>
        <v>0</v>
      </c>
      <c r="NCO21" s="39">
        <f t="shared" si="150"/>
        <v>0</v>
      </c>
      <c r="NCP21" s="39">
        <f t="shared" si="150"/>
        <v>0</v>
      </c>
      <c r="NCQ21" s="39">
        <f t="shared" si="150"/>
        <v>0</v>
      </c>
      <c r="NCR21" s="39">
        <f t="shared" si="150"/>
        <v>0</v>
      </c>
      <c r="NCS21" s="39">
        <f t="shared" si="150"/>
        <v>0</v>
      </c>
      <c r="NCT21" s="39">
        <f t="shared" si="150"/>
        <v>0</v>
      </c>
      <c r="NCU21" s="39">
        <f t="shared" si="150"/>
        <v>0</v>
      </c>
      <c r="NCV21" s="39">
        <f t="shared" si="150"/>
        <v>0</v>
      </c>
      <c r="NCW21" s="39">
        <f t="shared" si="150"/>
        <v>0</v>
      </c>
      <c r="NCX21" s="39">
        <f t="shared" si="150"/>
        <v>0</v>
      </c>
      <c r="NCY21" s="39">
        <f t="shared" si="150"/>
        <v>0</v>
      </c>
      <c r="NCZ21" s="39">
        <f t="shared" si="150"/>
        <v>0</v>
      </c>
      <c r="NDA21" s="39">
        <f t="shared" si="150"/>
        <v>0</v>
      </c>
      <c r="NDB21" s="39">
        <f t="shared" si="150"/>
        <v>0</v>
      </c>
      <c r="NDC21" s="39">
        <f t="shared" si="150"/>
        <v>0</v>
      </c>
      <c r="NDD21" s="39">
        <f t="shared" si="150"/>
        <v>0</v>
      </c>
      <c r="NDE21" s="39">
        <f t="shared" si="150"/>
        <v>0</v>
      </c>
      <c r="NDF21" s="39">
        <f t="shared" si="150"/>
        <v>0</v>
      </c>
      <c r="NDG21" s="39">
        <f t="shared" si="150"/>
        <v>0</v>
      </c>
      <c r="NDH21" s="39">
        <f t="shared" si="150"/>
        <v>0</v>
      </c>
      <c r="NDI21" s="39">
        <f t="shared" si="150"/>
        <v>0</v>
      </c>
      <c r="NDJ21" s="39">
        <f t="shared" si="150"/>
        <v>0</v>
      </c>
      <c r="NDK21" s="39">
        <f t="shared" si="150"/>
        <v>0</v>
      </c>
      <c r="NDL21" s="39">
        <f t="shared" si="150"/>
        <v>0</v>
      </c>
      <c r="NDM21" s="39">
        <f t="shared" si="150"/>
        <v>0</v>
      </c>
      <c r="NDN21" s="39">
        <f t="shared" si="150"/>
        <v>0</v>
      </c>
      <c r="NDO21" s="39">
        <f t="shared" si="150"/>
        <v>0</v>
      </c>
      <c r="NDP21" s="39">
        <f t="shared" si="150"/>
        <v>0</v>
      </c>
      <c r="NDQ21" s="39">
        <f t="shared" si="150"/>
        <v>0</v>
      </c>
      <c r="NDR21" s="39">
        <f t="shared" si="150"/>
        <v>0</v>
      </c>
      <c r="NDS21" s="39">
        <f t="shared" si="150"/>
        <v>0</v>
      </c>
      <c r="NDT21" s="39">
        <f t="shared" si="150"/>
        <v>0</v>
      </c>
      <c r="NDU21" s="39">
        <f t="shared" si="150"/>
        <v>0</v>
      </c>
      <c r="NDV21" s="39">
        <f t="shared" si="150"/>
        <v>0</v>
      </c>
      <c r="NDW21" s="39">
        <f t="shared" si="150"/>
        <v>0</v>
      </c>
      <c r="NDX21" s="39">
        <f t="shared" si="150"/>
        <v>0</v>
      </c>
      <c r="NDY21" s="39">
        <f t="shared" si="150"/>
        <v>0</v>
      </c>
      <c r="NDZ21" s="39">
        <f t="shared" si="150"/>
        <v>0</v>
      </c>
      <c r="NEA21" s="39">
        <f t="shared" si="150"/>
        <v>0</v>
      </c>
      <c r="NEB21" s="39">
        <f t="shared" si="150"/>
        <v>0</v>
      </c>
      <c r="NEC21" s="39">
        <f t="shared" si="150"/>
        <v>0</v>
      </c>
      <c r="NED21" s="39">
        <f t="shared" si="150"/>
        <v>0</v>
      </c>
      <c r="NEE21" s="39">
        <f t="shared" si="150"/>
        <v>0</v>
      </c>
      <c r="NEF21" s="39">
        <f t="shared" si="150"/>
        <v>0</v>
      </c>
      <c r="NEG21" s="39">
        <f t="shared" si="150"/>
        <v>0</v>
      </c>
      <c r="NEH21" s="39">
        <f t="shared" si="150"/>
        <v>0</v>
      </c>
      <c r="NEI21" s="39">
        <f t="shared" si="150"/>
        <v>0</v>
      </c>
      <c r="NEJ21" s="39">
        <f t="shared" si="150"/>
        <v>0</v>
      </c>
      <c r="NEK21" s="39">
        <f t="shared" ref="NEK21:NGV21" si="151">SUM(NEK17:NEK19)</f>
        <v>0</v>
      </c>
      <c r="NEL21" s="39">
        <f t="shared" si="151"/>
        <v>0</v>
      </c>
      <c r="NEM21" s="39">
        <f t="shared" si="151"/>
        <v>0</v>
      </c>
      <c r="NEN21" s="39">
        <f t="shared" si="151"/>
        <v>0</v>
      </c>
      <c r="NEO21" s="39">
        <f t="shared" si="151"/>
        <v>0</v>
      </c>
      <c r="NEP21" s="39">
        <f t="shared" si="151"/>
        <v>0</v>
      </c>
      <c r="NEQ21" s="39">
        <f t="shared" si="151"/>
        <v>0</v>
      </c>
      <c r="NER21" s="39">
        <f t="shared" si="151"/>
        <v>0</v>
      </c>
      <c r="NES21" s="39">
        <f t="shared" si="151"/>
        <v>0</v>
      </c>
      <c r="NET21" s="39">
        <f t="shared" si="151"/>
        <v>0</v>
      </c>
      <c r="NEU21" s="39">
        <f t="shared" si="151"/>
        <v>0</v>
      </c>
      <c r="NEV21" s="39">
        <f t="shared" si="151"/>
        <v>0</v>
      </c>
      <c r="NEW21" s="39">
        <f t="shared" si="151"/>
        <v>0</v>
      </c>
      <c r="NEX21" s="39">
        <f t="shared" si="151"/>
        <v>0</v>
      </c>
      <c r="NEY21" s="39">
        <f t="shared" si="151"/>
        <v>0</v>
      </c>
      <c r="NEZ21" s="39">
        <f t="shared" si="151"/>
        <v>0</v>
      </c>
      <c r="NFA21" s="39">
        <f t="shared" si="151"/>
        <v>0</v>
      </c>
      <c r="NFB21" s="39">
        <f t="shared" si="151"/>
        <v>0</v>
      </c>
      <c r="NFC21" s="39">
        <f t="shared" si="151"/>
        <v>0</v>
      </c>
      <c r="NFD21" s="39">
        <f t="shared" si="151"/>
        <v>0</v>
      </c>
      <c r="NFE21" s="39">
        <f t="shared" si="151"/>
        <v>0</v>
      </c>
      <c r="NFF21" s="39">
        <f t="shared" si="151"/>
        <v>0</v>
      </c>
      <c r="NFG21" s="39">
        <f t="shared" si="151"/>
        <v>0</v>
      </c>
      <c r="NFH21" s="39">
        <f t="shared" si="151"/>
        <v>0</v>
      </c>
      <c r="NFI21" s="39">
        <f t="shared" si="151"/>
        <v>0</v>
      </c>
      <c r="NFJ21" s="39">
        <f t="shared" si="151"/>
        <v>0</v>
      </c>
      <c r="NFK21" s="39">
        <f t="shared" si="151"/>
        <v>0</v>
      </c>
      <c r="NFL21" s="39">
        <f t="shared" si="151"/>
        <v>0</v>
      </c>
      <c r="NFM21" s="39">
        <f t="shared" si="151"/>
        <v>0</v>
      </c>
      <c r="NFN21" s="39">
        <f t="shared" si="151"/>
        <v>0</v>
      </c>
      <c r="NFO21" s="39">
        <f t="shared" si="151"/>
        <v>0</v>
      </c>
      <c r="NFP21" s="39">
        <f t="shared" si="151"/>
        <v>0</v>
      </c>
      <c r="NFQ21" s="39">
        <f t="shared" si="151"/>
        <v>0</v>
      </c>
      <c r="NFR21" s="39">
        <f t="shared" si="151"/>
        <v>0</v>
      </c>
      <c r="NFS21" s="39">
        <f t="shared" si="151"/>
        <v>0</v>
      </c>
      <c r="NFT21" s="39">
        <f t="shared" si="151"/>
        <v>0</v>
      </c>
      <c r="NFU21" s="39">
        <f t="shared" si="151"/>
        <v>0</v>
      </c>
      <c r="NFV21" s="39">
        <f t="shared" si="151"/>
        <v>0</v>
      </c>
      <c r="NFW21" s="39">
        <f t="shared" si="151"/>
        <v>0</v>
      </c>
      <c r="NFX21" s="39">
        <f t="shared" si="151"/>
        <v>0</v>
      </c>
      <c r="NFY21" s="39">
        <f t="shared" si="151"/>
        <v>0</v>
      </c>
      <c r="NFZ21" s="39">
        <f t="shared" si="151"/>
        <v>0</v>
      </c>
      <c r="NGA21" s="39">
        <f t="shared" si="151"/>
        <v>0</v>
      </c>
      <c r="NGB21" s="39">
        <f t="shared" si="151"/>
        <v>0</v>
      </c>
      <c r="NGC21" s="39">
        <f t="shared" si="151"/>
        <v>0</v>
      </c>
      <c r="NGD21" s="39">
        <f t="shared" si="151"/>
        <v>0</v>
      </c>
      <c r="NGE21" s="39">
        <f t="shared" si="151"/>
        <v>0</v>
      </c>
      <c r="NGF21" s="39">
        <f t="shared" si="151"/>
        <v>0</v>
      </c>
      <c r="NGG21" s="39">
        <f t="shared" si="151"/>
        <v>0</v>
      </c>
      <c r="NGH21" s="39">
        <f t="shared" si="151"/>
        <v>0</v>
      </c>
      <c r="NGI21" s="39">
        <f t="shared" si="151"/>
        <v>0</v>
      </c>
      <c r="NGJ21" s="39">
        <f t="shared" si="151"/>
        <v>0</v>
      </c>
      <c r="NGK21" s="39">
        <f t="shared" si="151"/>
        <v>0</v>
      </c>
      <c r="NGL21" s="39">
        <f t="shared" si="151"/>
        <v>0</v>
      </c>
      <c r="NGM21" s="39">
        <f t="shared" si="151"/>
        <v>0</v>
      </c>
      <c r="NGN21" s="39">
        <f t="shared" si="151"/>
        <v>0</v>
      </c>
      <c r="NGO21" s="39">
        <f t="shared" si="151"/>
        <v>0</v>
      </c>
      <c r="NGP21" s="39">
        <f t="shared" si="151"/>
        <v>0</v>
      </c>
      <c r="NGQ21" s="39">
        <f t="shared" si="151"/>
        <v>0</v>
      </c>
      <c r="NGR21" s="39">
        <f t="shared" si="151"/>
        <v>0</v>
      </c>
      <c r="NGS21" s="39">
        <f t="shared" si="151"/>
        <v>0</v>
      </c>
      <c r="NGT21" s="39">
        <f t="shared" si="151"/>
        <v>0</v>
      </c>
      <c r="NGU21" s="39">
        <f t="shared" si="151"/>
        <v>0</v>
      </c>
      <c r="NGV21" s="39">
        <f t="shared" si="151"/>
        <v>0</v>
      </c>
      <c r="NGW21" s="39">
        <f t="shared" ref="NGW21:NJH21" si="152">SUM(NGW17:NGW19)</f>
        <v>0</v>
      </c>
      <c r="NGX21" s="39">
        <f t="shared" si="152"/>
        <v>0</v>
      </c>
      <c r="NGY21" s="39">
        <f t="shared" si="152"/>
        <v>0</v>
      </c>
      <c r="NGZ21" s="39">
        <f t="shared" si="152"/>
        <v>0</v>
      </c>
      <c r="NHA21" s="39">
        <f t="shared" si="152"/>
        <v>0</v>
      </c>
      <c r="NHB21" s="39">
        <f t="shared" si="152"/>
        <v>0</v>
      </c>
      <c r="NHC21" s="39">
        <f t="shared" si="152"/>
        <v>0</v>
      </c>
      <c r="NHD21" s="39">
        <f t="shared" si="152"/>
        <v>0</v>
      </c>
      <c r="NHE21" s="39">
        <f t="shared" si="152"/>
        <v>0</v>
      </c>
      <c r="NHF21" s="39">
        <f t="shared" si="152"/>
        <v>0</v>
      </c>
      <c r="NHG21" s="39">
        <f t="shared" si="152"/>
        <v>0</v>
      </c>
      <c r="NHH21" s="39">
        <f t="shared" si="152"/>
        <v>0</v>
      </c>
      <c r="NHI21" s="39">
        <f t="shared" si="152"/>
        <v>0</v>
      </c>
      <c r="NHJ21" s="39">
        <f t="shared" si="152"/>
        <v>0</v>
      </c>
      <c r="NHK21" s="39">
        <f t="shared" si="152"/>
        <v>0</v>
      </c>
      <c r="NHL21" s="39">
        <f t="shared" si="152"/>
        <v>0</v>
      </c>
      <c r="NHM21" s="39">
        <f t="shared" si="152"/>
        <v>0</v>
      </c>
      <c r="NHN21" s="39">
        <f t="shared" si="152"/>
        <v>0</v>
      </c>
      <c r="NHO21" s="39">
        <f t="shared" si="152"/>
        <v>0</v>
      </c>
      <c r="NHP21" s="39">
        <f t="shared" si="152"/>
        <v>0</v>
      </c>
      <c r="NHQ21" s="39">
        <f t="shared" si="152"/>
        <v>0</v>
      </c>
      <c r="NHR21" s="39">
        <f t="shared" si="152"/>
        <v>0</v>
      </c>
      <c r="NHS21" s="39">
        <f t="shared" si="152"/>
        <v>0</v>
      </c>
      <c r="NHT21" s="39">
        <f t="shared" si="152"/>
        <v>0</v>
      </c>
      <c r="NHU21" s="39">
        <f t="shared" si="152"/>
        <v>0</v>
      </c>
      <c r="NHV21" s="39">
        <f t="shared" si="152"/>
        <v>0</v>
      </c>
      <c r="NHW21" s="39">
        <f t="shared" si="152"/>
        <v>0</v>
      </c>
      <c r="NHX21" s="39">
        <f t="shared" si="152"/>
        <v>0</v>
      </c>
      <c r="NHY21" s="39">
        <f t="shared" si="152"/>
        <v>0</v>
      </c>
      <c r="NHZ21" s="39">
        <f t="shared" si="152"/>
        <v>0</v>
      </c>
      <c r="NIA21" s="39">
        <f t="shared" si="152"/>
        <v>0</v>
      </c>
      <c r="NIB21" s="39">
        <f t="shared" si="152"/>
        <v>0</v>
      </c>
      <c r="NIC21" s="39">
        <f t="shared" si="152"/>
        <v>0</v>
      </c>
      <c r="NID21" s="39">
        <f t="shared" si="152"/>
        <v>0</v>
      </c>
      <c r="NIE21" s="39">
        <f t="shared" si="152"/>
        <v>0</v>
      </c>
      <c r="NIF21" s="39">
        <f t="shared" si="152"/>
        <v>0</v>
      </c>
      <c r="NIG21" s="39">
        <f t="shared" si="152"/>
        <v>0</v>
      </c>
      <c r="NIH21" s="39">
        <f t="shared" si="152"/>
        <v>0</v>
      </c>
      <c r="NII21" s="39">
        <f t="shared" si="152"/>
        <v>0</v>
      </c>
      <c r="NIJ21" s="39">
        <f t="shared" si="152"/>
        <v>0</v>
      </c>
      <c r="NIK21" s="39">
        <f t="shared" si="152"/>
        <v>0</v>
      </c>
      <c r="NIL21" s="39">
        <f t="shared" si="152"/>
        <v>0</v>
      </c>
      <c r="NIM21" s="39">
        <f t="shared" si="152"/>
        <v>0</v>
      </c>
      <c r="NIN21" s="39">
        <f t="shared" si="152"/>
        <v>0</v>
      </c>
      <c r="NIO21" s="39">
        <f t="shared" si="152"/>
        <v>0</v>
      </c>
      <c r="NIP21" s="39">
        <f t="shared" si="152"/>
        <v>0</v>
      </c>
      <c r="NIQ21" s="39">
        <f t="shared" si="152"/>
        <v>0</v>
      </c>
      <c r="NIR21" s="39">
        <f t="shared" si="152"/>
        <v>0</v>
      </c>
      <c r="NIS21" s="39">
        <f t="shared" si="152"/>
        <v>0</v>
      </c>
      <c r="NIT21" s="39">
        <f t="shared" si="152"/>
        <v>0</v>
      </c>
      <c r="NIU21" s="39">
        <f t="shared" si="152"/>
        <v>0</v>
      </c>
      <c r="NIV21" s="39">
        <f t="shared" si="152"/>
        <v>0</v>
      </c>
      <c r="NIW21" s="39">
        <f t="shared" si="152"/>
        <v>0</v>
      </c>
      <c r="NIX21" s="39">
        <f t="shared" si="152"/>
        <v>0</v>
      </c>
      <c r="NIY21" s="39">
        <f t="shared" si="152"/>
        <v>0</v>
      </c>
      <c r="NIZ21" s="39">
        <f t="shared" si="152"/>
        <v>0</v>
      </c>
      <c r="NJA21" s="39">
        <f t="shared" si="152"/>
        <v>0</v>
      </c>
      <c r="NJB21" s="39">
        <f t="shared" si="152"/>
        <v>0</v>
      </c>
      <c r="NJC21" s="39">
        <f t="shared" si="152"/>
        <v>0</v>
      </c>
      <c r="NJD21" s="39">
        <f t="shared" si="152"/>
        <v>0</v>
      </c>
      <c r="NJE21" s="39">
        <f t="shared" si="152"/>
        <v>0</v>
      </c>
      <c r="NJF21" s="39">
        <f t="shared" si="152"/>
        <v>0</v>
      </c>
      <c r="NJG21" s="39">
        <f t="shared" si="152"/>
        <v>0</v>
      </c>
      <c r="NJH21" s="39">
        <f t="shared" si="152"/>
        <v>0</v>
      </c>
      <c r="NJI21" s="39">
        <f t="shared" ref="NJI21:NLT21" si="153">SUM(NJI17:NJI19)</f>
        <v>0</v>
      </c>
      <c r="NJJ21" s="39">
        <f t="shared" si="153"/>
        <v>0</v>
      </c>
      <c r="NJK21" s="39">
        <f t="shared" si="153"/>
        <v>0</v>
      </c>
      <c r="NJL21" s="39">
        <f t="shared" si="153"/>
        <v>0</v>
      </c>
      <c r="NJM21" s="39">
        <f t="shared" si="153"/>
        <v>0</v>
      </c>
      <c r="NJN21" s="39">
        <f t="shared" si="153"/>
        <v>0</v>
      </c>
      <c r="NJO21" s="39">
        <f t="shared" si="153"/>
        <v>0</v>
      </c>
      <c r="NJP21" s="39">
        <f t="shared" si="153"/>
        <v>0</v>
      </c>
      <c r="NJQ21" s="39">
        <f t="shared" si="153"/>
        <v>0</v>
      </c>
      <c r="NJR21" s="39">
        <f t="shared" si="153"/>
        <v>0</v>
      </c>
      <c r="NJS21" s="39">
        <f t="shared" si="153"/>
        <v>0</v>
      </c>
      <c r="NJT21" s="39">
        <f t="shared" si="153"/>
        <v>0</v>
      </c>
      <c r="NJU21" s="39">
        <f t="shared" si="153"/>
        <v>0</v>
      </c>
      <c r="NJV21" s="39">
        <f t="shared" si="153"/>
        <v>0</v>
      </c>
      <c r="NJW21" s="39">
        <f t="shared" si="153"/>
        <v>0</v>
      </c>
      <c r="NJX21" s="39">
        <f t="shared" si="153"/>
        <v>0</v>
      </c>
      <c r="NJY21" s="39">
        <f t="shared" si="153"/>
        <v>0</v>
      </c>
      <c r="NJZ21" s="39">
        <f t="shared" si="153"/>
        <v>0</v>
      </c>
      <c r="NKA21" s="39">
        <f t="shared" si="153"/>
        <v>0</v>
      </c>
      <c r="NKB21" s="39">
        <f t="shared" si="153"/>
        <v>0</v>
      </c>
      <c r="NKC21" s="39">
        <f t="shared" si="153"/>
        <v>0</v>
      </c>
      <c r="NKD21" s="39">
        <f t="shared" si="153"/>
        <v>0</v>
      </c>
      <c r="NKE21" s="39">
        <f t="shared" si="153"/>
        <v>0</v>
      </c>
      <c r="NKF21" s="39">
        <f t="shared" si="153"/>
        <v>0</v>
      </c>
      <c r="NKG21" s="39">
        <f t="shared" si="153"/>
        <v>0</v>
      </c>
      <c r="NKH21" s="39">
        <f t="shared" si="153"/>
        <v>0</v>
      </c>
      <c r="NKI21" s="39">
        <f t="shared" si="153"/>
        <v>0</v>
      </c>
      <c r="NKJ21" s="39">
        <f t="shared" si="153"/>
        <v>0</v>
      </c>
      <c r="NKK21" s="39">
        <f t="shared" si="153"/>
        <v>0</v>
      </c>
      <c r="NKL21" s="39">
        <f t="shared" si="153"/>
        <v>0</v>
      </c>
      <c r="NKM21" s="39">
        <f t="shared" si="153"/>
        <v>0</v>
      </c>
      <c r="NKN21" s="39">
        <f t="shared" si="153"/>
        <v>0</v>
      </c>
      <c r="NKO21" s="39">
        <f t="shared" si="153"/>
        <v>0</v>
      </c>
      <c r="NKP21" s="39">
        <f t="shared" si="153"/>
        <v>0</v>
      </c>
      <c r="NKQ21" s="39">
        <f t="shared" si="153"/>
        <v>0</v>
      </c>
      <c r="NKR21" s="39">
        <f t="shared" si="153"/>
        <v>0</v>
      </c>
      <c r="NKS21" s="39">
        <f t="shared" si="153"/>
        <v>0</v>
      </c>
      <c r="NKT21" s="39">
        <f t="shared" si="153"/>
        <v>0</v>
      </c>
      <c r="NKU21" s="39">
        <f t="shared" si="153"/>
        <v>0</v>
      </c>
      <c r="NKV21" s="39">
        <f t="shared" si="153"/>
        <v>0</v>
      </c>
      <c r="NKW21" s="39">
        <f t="shared" si="153"/>
        <v>0</v>
      </c>
      <c r="NKX21" s="39">
        <f t="shared" si="153"/>
        <v>0</v>
      </c>
      <c r="NKY21" s="39">
        <f t="shared" si="153"/>
        <v>0</v>
      </c>
      <c r="NKZ21" s="39">
        <f t="shared" si="153"/>
        <v>0</v>
      </c>
      <c r="NLA21" s="39">
        <f t="shared" si="153"/>
        <v>0</v>
      </c>
      <c r="NLB21" s="39">
        <f t="shared" si="153"/>
        <v>0</v>
      </c>
      <c r="NLC21" s="39">
        <f t="shared" si="153"/>
        <v>0</v>
      </c>
      <c r="NLD21" s="39">
        <f t="shared" si="153"/>
        <v>0</v>
      </c>
      <c r="NLE21" s="39">
        <f t="shared" si="153"/>
        <v>0</v>
      </c>
      <c r="NLF21" s="39">
        <f t="shared" si="153"/>
        <v>0</v>
      </c>
      <c r="NLG21" s="39">
        <f t="shared" si="153"/>
        <v>0</v>
      </c>
      <c r="NLH21" s="39">
        <f t="shared" si="153"/>
        <v>0</v>
      </c>
      <c r="NLI21" s="39">
        <f t="shared" si="153"/>
        <v>0</v>
      </c>
      <c r="NLJ21" s="39">
        <f t="shared" si="153"/>
        <v>0</v>
      </c>
      <c r="NLK21" s="39">
        <f t="shared" si="153"/>
        <v>0</v>
      </c>
      <c r="NLL21" s="39">
        <f t="shared" si="153"/>
        <v>0</v>
      </c>
      <c r="NLM21" s="39">
        <f t="shared" si="153"/>
        <v>0</v>
      </c>
      <c r="NLN21" s="39">
        <f t="shared" si="153"/>
        <v>0</v>
      </c>
      <c r="NLO21" s="39">
        <f t="shared" si="153"/>
        <v>0</v>
      </c>
      <c r="NLP21" s="39">
        <f t="shared" si="153"/>
        <v>0</v>
      </c>
      <c r="NLQ21" s="39">
        <f t="shared" si="153"/>
        <v>0</v>
      </c>
      <c r="NLR21" s="39">
        <f t="shared" si="153"/>
        <v>0</v>
      </c>
      <c r="NLS21" s="39">
        <f t="shared" si="153"/>
        <v>0</v>
      </c>
      <c r="NLT21" s="39">
        <f t="shared" si="153"/>
        <v>0</v>
      </c>
      <c r="NLU21" s="39">
        <f t="shared" ref="NLU21:NOF21" si="154">SUM(NLU17:NLU19)</f>
        <v>0</v>
      </c>
      <c r="NLV21" s="39">
        <f t="shared" si="154"/>
        <v>0</v>
      </c>
      <c r="NLW21" s="39">
        <f t="shared" si="154"/>
        <v>0</v>
      </c>
      <c r="NLX21" s="39">
        <f t="shared" si="154"/>
        <v>0</v>
      </c>
      <c r="NLY21" s="39">
        <f t="shared" si="154"/>
        <v>0</v>
      </c>
      <c r="NLZ21" s="39">
        <f t="shared" si="154"/>
        <v>0</v>
      </c>
      <c r="NMA21" s="39">
        <f t="shared" si="154"/>
        <v>0</v>
      </c>
      <c r="NMB21" s="39">
        <f t="shared" si="154"/>
        <v>0</v>
      </c>
      <c r="NMC21" s="39">
        <f t="shared" si="154"/>
        <v>0</v>
      </c>
      <c r="NMD21" s="39">
        <f t="shared" si="154"/>
        <v>0</v>
      </c>
      <c r="NME21" s="39">
        <f t="shared" si="154"/>
        <v>0</v>
      </c>
      <c r="NMF21" s="39">
        <f t="shared" si="154"/>
        <v>0</v>
      </c>
      <c r="NMG21" s="39">
        <f t="shared" si="154"/>
        <v>0</v>
      </c>
      <c r="NMH21" s="39">
        <f t="shared" si="154"/>
        <v>0</v>
      </c>
      <c r="NMI21" s="39">
        <f t="shared" si="154"/>
        <v>0</v>
      </c>
      <c r="NMJ21" s="39">
        <f t="shared" si="154"/>
        <v>0</v>
      </c>
      <c r="NMK21" s="39">
        <f t="shared" si="154"/>
        <v>0</v>
      </c>
      <c r="NML21" s="39">
        <f t="shared" si="154"/>
        <v>0</v>
      </c>
      <c r="NMM21" s="39">
        <f t="shared" si="154"/>
        <v>0</v>
      </c>
      <c r="NMN21" s="39">
        <f t="shared" si="154"/>
        <v>0</v>
      </c>
      <c r="NMO21" s="39">
        <f t="shared" si="154"/>
        <v>0</v>
      </c>
      <c r="NMP21" s="39">
        <f t="shared" si="154"/>
        <v>0</v>
      </c>
      <c r="NMQ21" s="39">
        <f t="shared" si="154"/>
        <v>0</v>
      </c>
      <c r="NMR21" s="39">
        <f t="shared" si="154"/>
        <v>0</v>
      </c>
      <c r="NMS21" s="39">
        <f t="shared" si="154"/>
        <v>0</v>
      </c>
      <c r="NMT21" s="39">
        <f t="shared" si="154"/>
        <v>0</v>
      </c>
      <c r="NMU21" s="39">
        <f t="shared" si="154"/>
        <v>0</v>
      </c>
      <c r="NMV21" s="39">
        <f t="shared" si="154"/>
        <v>0</v>
      </c>
      <c r="NMW21" s="39">
        <f t="shared" si="154"/>
        <v>0</v>
      </c>
      <c r="NMX21" s="39">
        <f t="shared" si="154"/>
        <v>0</v>
      </c>
      <c r="NMY21" s="39">
        <f t="shared" si="154"/>
        <v>0</v>
      </c>
      <c r="NMZ21" s="39">
        <f t="shared" si="154"/>
        <v>0</v>
      </c>
      <c r="NNA21" s="39">
        <f t="shared" si="154"/>
        <v>0</v>
      </c>
      <c r="NNB21" s="39">
        <f t="shared" si="154"/>
        <v>0</v>
      </c>
      <c r="NNC21" s="39">
        <f t="shared" si="154"/>
        <v>0</v>
      </c>
      <c r="NND21" s="39">
        <f t="shared" si="154"/>
        <v>0</v>
      </c>
      <c r="NNE21" s="39">
        <f t="shared" si="154"/>
        <v>0</v>
      </c>
      <c r="NNF21" s="39">
        <f t="shared" si="154"/>
        <v>0</v>
      </c>
      <c r="NNG21" s="39">
        <f t="shared" si="154"/>
        <v>0</v>
      </c>
      <c r="NNH21" s="39">
        <f t="shared" si="154"/>
        <v>0</v>
      </c>
      <c r="NNI21" s="39">
        <f t="shared" si="154"/>
        <v>0</v>
      </c>
      <c r="NNJ21" s="39">
        <f t="shared" si="154"/>
        <v>0</v>
      </c>
      <c r="NNK21" s="39">
        <f t="shared" si="154"/>
        <v>0</v>
      </c>
      <c r="NNL21" s="39">
        <f t="shared" si="154"/>
        <v>0</v>
      </c>
      <c r="NNM21" s="39">
        <f t="shared" si="154"/>
        <v>0</v>
      </c>
      <c r="NNN21" s="39">
        <f t="shared" si="154"/>
        <v>0</v>
      </c>
      <c r="NNO21" s="39">
        <f t="shared" si="154"/>
        <v>0</v>
      </c>
      <c r="NNP21" s="39">
        <f t="shared" si="154"/>
        <v>0</v>
      </c>
      <c r="NNQ21" s="39">
        <f t="shared" si="154"/>
        <v>0</v>
      </c>
      <c r="NNR21" s="39">
        <f t="shared" si="154"/>
        <v>0</v>
      </c>
      <c r="NNS21" s="39">
        <f t="shared" si="154"/>
        <v>0</v>
      </c>
      <c r="NNT21" s="39">
        <f t="shared" si="154"/>
        <v>0</v>
      </c>
      <c r="NNU21" s="39">
        <f t="shared" si="154"/>
        <v>0</v>
      </c>
      <c r="NNV21" s="39">
        <f t="shared" si="154"/>
        <v>0</v>
      </c>
      <c r="NNW21" s="39">
        <f t="shared" si="154"/>
        <v>0</v>
      </c>
      <c r="NNX21" s="39">
        <f t="shared" si="154"/>
        <v>0</v>
      </c>
      <c r="NNY21" s="39">
        <f t="shared" si="154"/>
        <v>0</v>
      </c>
      <c r="NNZ21" s="39">
        <f t="shared" si="154"/>
        <v>0</v>
      </c>
      <c r="NOA21" s="39">
        <f t="shared" si="154"/>
        <v>0</v>
      </c>
      <c r="NOB21" s="39">
        <f t="shared" si="154"/>
        <v>0</v>
      </c>
      <c r="NOC21" s="39">
        <f t="shared" si="154"/>
        <v>0</v>
      </c>
      <c r="NOD21" s="39">
        <f t="shared" si="154"/>
        <v>0</v>
      </c>
      <c r="NOE21" s="39">
        <f t="shared" si="154"/>
        <v>0</v>
      </c>
      <c r="NOF21" s="39">
        <f t="shared" si="154"/>
        <v>0</v>
      </c>
      <c r="NOG21" s="39">
        <f t="shared" ref="NOG21:NQR21" si="155">SUM(NOG17:NOG19)</f>
        <v>0</v>
      </c>
      <c r="NOH21" s="39">
        <f t="shared" si="155"/>
        <v>0</v>
      </c>
      <c r="NOI21" s="39">
        <f t="shared" si="155"/>
        <v>0</v>
      </c>
      <c r="NOJ21" s="39">
        <f t="shared" si="155"/>
        <v>0</v>
      </c>
      <c r="NOK21" s="39">
        <f t="shared" si="155"/>
        <v>0</v>
      </c>
      <c r="NOL21" s="39">
        <f t="shared" si="155"/>
        <v>0</v>
      </c>
      <c r="NOM21" s="39">
        <f t="shared" si="155"/>
        <v>0</v>
      </c>
      <c r="NON21" s="39">
        <f t="shared" si="155"/>
        <v>0</v>
      </c>
      <c r="NOO21" s="39">
        <f t="shared" si="155"/>
        <v>0</v>
      </c>
      <c r="NOP21" s="39">
        <f t="shared" si="155"/>
        <v>0</v>
      </c>
      <c r="NOQ21" s="39">
        <f t="shared" si="155"/>
        <v>0</v>
      </c>
      <c r="NOR21" s="39">
        <f t="shared" si="155"/>
        <v>0</v>
      </c>
      <c r="NOS21" s="39">
        <f t="shared" si="155"/>
        <v>0</v>
      </c>
      <c r="NOT21" s="39">
        <f t="shared" si="155"/>
        <v>0</v>
      </c>
      <c r="NOU21" s="39">
        <f t="shared" si="155"/>
        <v>0</v>
      </c>
      <c r="NOV21" s="39">
        <f t="shared" si="155"/>
        <v>0</v>
      </c>
      <c r="NOW21" s="39">
        <f t="shared" si="155"/>
        <v>0</v>
      </c>
      <c r="NOX21" s="39">
        <f t="shared" si="155"/>
        <v>0</v>
      </c>
      <c r="NOY21" s="39">
        <f t="shared" si="155"/>
        <v>0</v>
      </c>
      <c r="NOZ21" s="39">
        <f t="shared" si="155"/>
        <v>0</v>
      </c>
      <c r="NPA21" s="39">
        <f t="shared" si="155"/>
        <v>0</v>
      </c>
      <c r="NPB21" s="39">
        <f t="shared" si="155"/>
        <v>0</v>
      </c>
      <c r="NPC21" s="39">
        <f t="shared" si="155"/>
        <v>0</v>
      </c>
      <c r="NPD21" s="39">
        <f t="shared" si="155"/>
        <v>0</v>
      </c>
      <c r="NPE21" s="39">
        <f t="shared" si="155"/>
        <v>0</v>
      </c>
      <c r="NPF21" s="39">
        <f t="shared" si="155"/>
        <v>0</v>
      </c>
      <c r="NPG21" s="39">
        <f t="shared" si="155"/>
        <v>0</v>
      </c>
      <c r="NPH21" s="39">
        <f t="shared" si="155"/>
        <v>0</v>
      </c>
      <c r="NPI21" s="39">
        <f t="shared" si="155"/>
        <v>0</v>
      </c>
      <c r="NPJ21" s="39">
        <f t="shared" si="155"/>
        <v>0</v>
      </c>
      <c r="NPK21" s="39">
        <f t="shared" si="155"/>
        <v>0</v>
      </c>
      <c r="NPL21" s="39">
        <f t="shared" si="155"/>
        <v>0</v>
      </c>
      <c r="NPM21" s="39">
        <f t="shared" si="155"/>
        <v>0</v>
      </c>
      <c r="NPN21" s="39">
        <f t="shared" si="155"/>
        <v>0</v>
      </c>
      <c r="NPO21" s="39">
        <f t="shared" si="155"/>
        <v>0</v>
      </c>
      <c r="NPP21" s="39">
        <f t="shared" si="155"/>
        <v>0</v>
      </c>
      <c r="NPQ21" s="39">
        <f t="shared" si="155"/>
        <v>0</v>
      </c>
      <c r="NPR21" s="39">
        <f t="shared" si="155"/>
        <v>0</v>
      </c>
      <c r="NPS21" s="39">
        <f t="shared" si="155"/>
        <v>0</v>
      </c>
      <c r="NPT21" s="39">
        <f t="shared" si="155"/>
        <v>0</v>
      </c>
      <c r="NPU21" s="39">
        <f t="shared" si="155"/>
        <v>0</v>
      </c>
      <c r="NPV21" s="39">
        <f t="shared" si="155"/>
        <v>0</v>
      </c>
      <c r="NPW21" s="39">
        <f t="shared" si="155"/>
        <v>0</v>
      </c>
      <c r="NPX21" s="39">
        <f t="shared" si="155"/>
        <v>0</v>
      </c>
      <c r="NPY21" s="39">
        <f t="shared" si="155"/>
        <v>0</v>
      </c>
      <c r="NPZ21" s="39">
        <f t="shared" si="155"/>
        <v>0</v>
      </c>
      <c r="NQA21" s="39">
        <f t="shared" si="155"/>
        <v>0</v>
      </c>
      <c r="NQB21" s="39">
        <f t="shared" si="155"/>
        <v>0</v>
      </c>
      <c r="NQC21" s="39">
        <f t="shared" si="155"/>
        <v>0</v>
      </c>
      <c r="NQD21" s="39">
        <f t="shared" si="155"/>
        <v>0</v>
      </c>
      <c r="NQE21" s="39">
        <f t="shared" si="155"/>
        <v>0</v>
      </c>
      <c r="NQF21" s="39">
        <f t="shared" si="155"/>
        <v>0</v>
      </c>
      <c r="NQG21" s="39">
        <f t="shared" si="155"/>
        <v>0</v>
      </c>
      <c r="NQH21" s="39">
        <f t="shared" si="155"/>
        <v>0</v>
      </c>
      <c r="NQI21" s="39">
        <f t="shared" si="155"/>
        <v>0</v>
      </c>
      <c r="NQJ21" s="39">
        <f t="shared" si="155"/>
        <v>0</v>
      </c>
      <c r="NQK21" s="39">
        <f t="shared" si="155"/>
        <v>0</v>
      </c>
      <c r="NQL21" s="39">
        <f t="shared" si="155"/>
        <v>0</v>
      </c>
      <c r="NQM21" s="39">
        <f t="shared" si="155"/>
        <v>0</v>
      </c>
      <c r="NQN21" s="39">
        <f t="shared" si="155"/>
        <v>0</v>
      </c>
      <c r="NQO21" s="39">
        <f t="shared" si="155"/>
        <v>0</v>
      </c>
      <c r="NQP21" s="39">
        <f t="shared" si="155"/>
        <v>0</v>
      </c>
      <c r="NQQ21" s="39">
        <f t="shared" si="155"/>
        <v>0</v>
      </c>
      <c r="NQR21" s="39">
        <f t="shared" si="155"/>
        <v>0</v>
      </c>
      <c r="NQS21" s="39">
        <f t="shared" ref="NQS21:NTD21" si="156">SUM(NQS17:NQS19)</f>
        <v>0</v>
      </c>
      <c r="NQT21" s="39">
        <f t="shared" si="156"/>
        <v>0</v>
      </c>
      <c r="NQU21" s="39">
        <f t="shared" si="156"/>
        <v>0</v>
      </c>
      <c r="NQV21" s="39">
        <f t="shared" si="156"/>
        <v>0</v>
      </c>
      <c r="NQW21" s="39">
        <f t="shared" si="156"/>
        <v>0</v>
      </c>
      <c r="NQX21" s="39">
        <f t="shared" si="156"/>
        <v>0</v>
      </c>
      <c r="NQY21" s="39">
        <f t="shared" si="156"/>
        <v>0</v>
      </c>
      <c r="NQZ21" s="39">
        <f t="shared" si="156"/>
        <v>0</v>
      </c>
      <c r="NRA21" s="39">
        <f t="shared" si="156"/>
        <v>0</v>
      </c>
      <c r="NRB21" s="39">
        <f t="shared" si="156"/>
        <v>0</v>
      </c>
      <c r="NRC21" s="39">
        <f t="shared" si="156"/>
        <v>0</v>
      </c>
      <c r="NRD21" s="39">
        <f t="shared" si="156"/>
        <v>0</v>
      </c>
      <c r="NRE21" s="39">
        <f t="shared" si="156"/>
        <v>0</v>
      </c>
      <c r="NRF21" s="39">
        <f t="shared" si="156"/>
        <v>0</v>
      </c>
      <c r="NRG21" s="39">
        <f t="shared" si="156"/>
        <v>0</v>
      </c>
      <c r="NRH21" s="39">
        <f t="shared" si="156"/>
        <v>0</v>
      </c>
      <c r="NRI21" s="39">
        <f t="shared" si="156"/>
        <v>0</v>
      </c>
      <c r="NRJ21" s="39">
        <f t="shared" si="156"/>
        <v>0</v>
      </c>
      <c r="NRK21" s="39">
        <f t="shared" si="156"/>
        <v>0</v>
      </c>
      <c r="NRL21" s="39">
        <f t="shared" si="156"/>
        <v>0</v>
      </c>
      <c r="NRM21" s="39">
        <f t="shared" si="156"/>
        <v>0</v>
      </c>
      <c r="NRN21" s="39">
        <f t="shared" si="156"/>
        <v>0</v>
      </c>
      <c r="NRO21" s="39">
        <f t="shared" si="156"/>
        <v>0</v>
      </c>
      <c r="NRP21" s="39">
        <f t="shared" si="156"/>
        <v>0</v>
      </c>
      <c r="NRQ21" s="39">
        <f t="shared" si="156"/>
        <v>0</v>
      </c>
      <c r="NRR21" s="39">
        <f t="shared" si="156"/>
        <v>0</v>
      </c>
      <c r="NRS21" s="39">
        <f t="shared" si="156"/>
        <v>0</v>
      </c>
      <c r="NRT21" s="39">
        <f t="shared" si="156"/>
        <v>0</v>
      </c>
      <c r="NRU21" s="39">
        <f t="shared" si="156"/>
        <v>0</v>
      </c>
      <c r="NRV21" s="39">
        <f t="shared" si="156"/>
        <v>0</v>
      </c>
      <c r="NRW21" s="39">
        <f t="shared" si="156"/>
        <v>0</v>
      </c>
      <c r="NRX21" s="39">
        <f t="shared" si="156"/>
        <v>0</v>
      </c>
      <c r="NRY21" s="39">
        <f t="shared" si="156"/>
        <v>0</v>
      </c>
      <c r="NRZ21" s="39">
        <f t="shared" si="156"/>
        <v>0</v>
      </c>
      <c r="NSA21" s="39">
        <f t="shared" si="156"/>
        <v>0</v>
      </c>
      <c r="NSB21" s="39">
        <f t="shared" si="156"/>
        <v>0</v>
      </c>
      <c r="NSC21" s="39">
        <f t="shared" si="156"/>
        <v>0</v>
      </c>
      <c r="NSD21" s="39">
        <f t="shared" si="156"/>
        <v>0</v>
      </c>
      <c r="NSE21" s="39">
        <f t="shared" si="156"/>
        <v>0</v>
      </c>
      <c r="NSF21" s="39">
        <f t="shared" si="156"/>
        <v>0</v>
      </c>
      <c r="NSG21" s="39">
        <f t="shared" si="156"/>
        <v>0</v>
      </c>
      <c r="NSH21" s="39">
        <f t="shared" si="156"/>
        <v>0</v>
      </c>
      <c r="NSI21" s="39">
        <f t="shared" si="156"/>
        <v>0</v>
      </c>
      <c r="NSJ21" s="39">
        <f t="shared" si="156"/>
        <v>0</v>
      </c>
      <c r="NSK21" s="39">
        <f t="shared" si="156"/>
        <v>0</v>
      </c>
      <c r="NSL21" s="39">
        <f t="shared" si="156"/>
        <v>0</v>
      </c>
      <c r="NSM21" s="39">
        <f t="shared" si="156"/>
        <v>0</v>
      </c>
      <c r="NSN21" s="39">
        <f t="shared" si="156"/>
        <v>0</v>
      </c>
      <c r="NSO21" s="39">
        <f t="shared" si="156"/>
        <v>0</v>
      </c>
      <c r="NSP21" s="39">
        <f t="shared" si="156"/>
        <v>0</v>
      </c>
      <c r="NSQ21" s="39">
        <f t="shared" si="156"/>
        <v>0</v>
      </c>
      <c r="NSR21" s="39">
        <f t="shared" si="156"/>
        <v>0</v>
      </c>
      <c r="NSS21" s="39">
        <f t="shared" si="156"/>
        <v>0</v>
      </c>
      <c r="NST21" s="39">
        <f t="shared" si="156"/>
        <v>0</v>
      </c>
      <c r="NSU21" s="39">
        <f t="shared" si="156"/>
        <v>0</v>
      </c>
      <c r="NSV21" s="39">
        <f t="shared" si="156"/>
        <v>0</v>
      </c>
      <c r="NSW21" s="39">
        <f t="shared" si="156"/>
        <v>0</v>
      </c>
      <c r="NSX21" s="39">
        <f t="shared" si="156"/>
        <v>0</v>
      </c>
      <c r="NSY21" s="39">
        <f t="shared" si="156"/>
        <v>0</v>
      </c>
      <c r="NSZ21" s="39">
        <f t="shared" si="156"/>
        <v>0</v>
      </c>
      <c r="NTA21" s="39">
        <f t="shared" si="156"/>
        <v>0</v>
      </c>
      <c r="NTB21" s="39">
        <f t="shared" si="156"/>
        <v>0</v>
      </c>
      <c r="NTC21" s="39">
        <f t="shared" si="156"/>
        <v>0</v>
      </c>
      <c r="NTD21" s="39">
        <f t="shared" si="156"/>
        <v>0</v>
      </c>
      <c r="NTE21" s="39">
        <f t="shared" ref="NTE21:NVP21" si="157">SUM(NTE17:NTE19)</f>
        <v>0</v>
      </c>
      <c r="NTF21" s="39">
        <f t="shared" si="157"/>
        <v>0</v>
      </c>
      <c r="NTG21" s="39">
        <f t="shared" si="157"/>
        <v>0</v>
      </c>
      <c r="NTH21" s="39">
        <f t="shared" si="157"/>
        <v>0</v>
      </c>
      <c r="NTI21" s="39">
        <f t="shared" si="157"/>
        <v>0</v>
      </c>
      <c r="NTJ21" s="39">
        <f t="shared" si="157"/>
        <v>0</v>
      </c>
      <c r="NTK21" s="39">
        <f t="shared" si="157"/>
        <v>0</v>
      </c>
      <c r="NTL21" s="39">
        <f t="shared" si="157"/>
        <v>0</v>
      </c>
      <c r="NTM21" s="39">
        <f t="shared" si="157"/>
        <v>0</v>
      </c>
      <c r="NTN21" s="39">
        <f t="shared" si="157"/>
        <v>0</v>
      </c>
      <c r="NTO21" s="39">
        <f t="shared" si="157"/>
        <v>0</v>
      </c>
      <c r="NTP21" s="39">
        <f t="shared" si="157"/>
        <v>0</v>
      </c>
      <c r="NTQ21" s="39">
        <f t="shared" si="157"/>
        <v>0</v>
      </c>
      <c r="NTR21" s="39">
        <f t="shared" si="157"/>
        <v>0</v>
      </c>
      <c r="NTS21" s="39">
        <f t="shared" si="157"/>
        <v>0</v>
      </c>
      <c r="NTT21" s="39">
        <f t="shared" si="157"/>
        <v>0</v>
      </c>
      <c r="NTU21" s="39">
        <f t="shared" si="157"/>
        <v>0</v>
      </c>
      <c r="NTV21" s="39">
        <f t="shared" si="157"/>
        <v>0</v>
      </c>
      <c r="NTW21" s="39">
        <f t="shared" si="157"/>
        <v>0</v>
      </c>
      <c r="NTX21" s="39">
        <f t="shared" si="157"/>
        <v>0</v>
      </c>
      <c r="NTY21" s="39">
        <f t="shared" si="157"/>
        <v>0</v>
      </c>
      <c r="NTZ21" s="39">
        <f t="shared" si="157"/>
        <v>0</v>
      </c>
      <c r="NUA21" s="39">
        <f t="shared" si="157"/>
        <v>0</v>
      </c>
      <c r="NUB21" s="39">
        <f t="shared" si="157"/>
        <v>0</v>
      </c>
      <c r="NUC21" s="39">
        <f t="shared" si="157"/>
        <v>0</v>
      </c>
      <c r="NUD21" s="39">
        <f t="shared" si="157"/>
        <v>0</v>
      </c>
      <c r="NUE21" s="39">
        <f t="shared" si="157"/>
        <v>0</v>
      </c>
      <c r="NUF21" s="39">
        <f t="shared" si="157"/>
        <v>0</v>
      </c>
      <c r="NUG21" s="39">
        <f t="shared" si="157"/>
        <v>0</v>
      </c>
      <c r="NUH21" s="39">
        <f t="shared" si="157"/>
        <v>0</v>
      </c>
      <c r="NUI21" s="39">
        <f t="shared" si="157"/>
        <v>0</v>
      </c>
      <c r="NUJ21" s="39">
        <f t="shared" si="157"/>
        <v>0</v>
      </c>
      <c r="NUK21" s="39">
        <f t="shared" si="157"/>
        <v>0</v>
      </c>
      <c r="NUL21" s="39">
        <f t="shared" si="157"/>
        <v>0</v>
      </c>
      <c r="NUM21" s="39">
        <f t="shared" si="157"/>
        <v>0</v>
      </c>
      <c r="NUN21" s="39">
        <f t="shared" si="157"/>
        <v>0</v>
      </c>
      <c r="NUO21" s="39">
        <f t="shared" si="157"/>
        <v>0</v>
      </c>
      <c r="NUP21" s="39">
        <f t="shared" si="157"/>
        <v>0</v>
      </c>
      <c r="NUQ21" s="39">
        <f t="shared" si="157"/>
        <v>0</v>
      </c>
      <c r="NUR21" s="39">
        <f t="shared" si="157"/>
        <v>0</v>
      </c>
      <c r="NUS21" s="39">
        <f t="shared" si="157"/>
        <v>0</v>
      </c>
      <c r="NUT21" s="39">
        <f t="shared" si="157"/>
        <v>0</v>
      </c>
      <c r="NUU21" s="39">
        <f t="shared" si="157"/>
        <v>0</v>
      </c>
      <c r="NUV21" s="39">
        <f t="shared" si="157"/>
        <v>0</v>
      </c>
      <c r="NUW21" s="39">
        <f t="shared" si="157"/>
        <v>0</v>
      </c>
      <c r="NUX21" s="39">
        <f t="shared" si="157"/>
        <v>0</v>
      </c>
      <c r="NUY21" s="39">
        <f t="shared" si="157"/>
        <v>0</v>
      </c>
      <c r="NUZ21" s="39">
        <f t="shared" si="157"/>
        <v>0</v>
      </c>
      <c r="NVA21" s="39">
        <f t="shared" si="157"/>
        <v>0</v>
      </c>
      <c r="NVB21" s="39">
        <f t="shared" si="157"/>
        <v>0</v>
      </c>
      <c r="NVC21" s="39">
        <f t="shared" si="157"/>
        <v>0</v>
      </c>
      <c r="NVD21" s="39">
        <f t="shared" si="157"/>
        <v>0</v>
      </c>
      <c r="NVE21" s="39">
        <f t="shared" si="157"/>
        <v>0</v>
      </c>
      <c r="NVF21" s="39">
        <f t="shared" si="157"/>
        <v>0</v>
      </c>
      <c r="NVG21" s="39">
        <f t="shared" si="157"/>
        <v>0</v>
      </c>
      <c r="NVH21" s="39">
        <f t="shared" si="157"/>
        <v>0</v>
      </c>
      <c r="NVI21" s="39">
        <f t="shared" si="157"/>
        <v>0</v>
      </c>
      <c r="NVJ21" s="39">
        <f t="shared" si="157"/>
        <v>0</v>
      </c>
      <c r="NVK21" s="39">
        <f t="shared" si="157"/>
        <v>0</v>
      </c>
      <c r="NVL21" s="39">
        <f t="shared" si="157"/>
        <v>0</v>
      </c>
      <c r="NVM21" s="39">
        <f t="shared" si="157"/>
        <v>0</v>
      </c>
      <c r="NVN21" s="39">
        <f t="shared" si="157"/>
        <v>0</v>
      </c>
      <c r="NVO21" s="39">
        <f t="shared" si="157"/>
        <v>0</v>
      </c>
      <c r="NVP21" s="39">
        <f t="shared" si="157"/>
        <v>0</v>
      </c>
      <c r="NVQ21" s="39">
        <f t="shared" ref="NVQ21:NYB21" si="158">SUM(NVQ17:NVQ19)</f>
        <v>0</v>
      </c>
      <c r="NVR21" s="39">
        <f t="shared" si="158"/>
        <v>0</v>
      </c>
      <c r="NVS21" s="39">
        <f t="shared" si="158"/>
        <v>0</v>
      </c>
      <c r="NVT21" s="39">
        <f t="shared" si="158"/>
        <v>0</v>
      </c>
      <c r="NVU21" s="39">
        <f t="shared" si="158"/>
        <v>0</v>
      </c>
      <c r="NVV21" s="39">
        <f t="shared" si="158"/>
        <v>0</v>
      </c>
      <c r="NVW21" s="39">
        <f t="shared" si="158"/>
        <v>0</v>
      </c>
      <c r="NVX21" s="39">
        <f t="shared" si="158"/>
        <v>0</v>
      </c>
      <c r="NVY21" s="39">
        <f t="shared" si="158"/>
        <v>0</v>
      </c>
      <c r="NVZ21" s="39">
        <f t="shared" si="158"/>
        <v>0</v>
      </c>
      <c r="NWA21" s="39">
        <f t="shared" si="158"/>
        <v>0</v>
      </c>
      <c r="NWB21" s="39">
        <f t="shared" si="158"/>
        <v>0</v>
      </c>
      <c r="NWC21" s="39">
        <f t="shared" si="158"/>
        <v>0</v>
      </c>
      <c r="NWD21" s="39">
        <f t="shared" si="158"/>
        <v>0</v>
      </c>
      <c r="NWE21" s="39">
        <f t="shared" si="158"/>
        <v>0</v>
      </c>
      <c r="NWF21" s="39">
        <f t="shared" si="158"/>
        <v>0</v>
      </c>
      <c r="NWG21" s="39">
        <f t="shared" si="158"/>
        <v>0</v>
      </c>
      <c r="NWH21" s="39">
        <f t="shared" si="158"/>
        <v>0</v>
      </c>
      <c r="NWI21" s="39">
        <f t="shared" si="158"/>
        <v>0</v>
      </c>
      <c r="NWJ21" s="39">
        <f t="shared" si="158"/>
        <v>0</v>
      </c>
      <c r="NWK21" s="39">
        <f t="shared" si="158"/>
        <v>0</v>
      </c>
      <c r="NWL21" s="39">
        <f t="shared" si="158"/>
        <v>0</v>
      </c>
      <c r="NWM21" s="39">
        <f t="shared" si="158"/>
        <v>0</v>
      </c>
      <c r="NWN21" s="39">
        <f t="shared" si="158"/>
        <v>0</v>
      </c>
      <c r="NWO21" s="39">
        <f t="shared" si="158"/>
        <v>0</v>
      </c>
      <c r="NWP21" s="39">
        <f t="shared" si="158"/>
        <v>0</v>
      </c>
      <c r="NWQ21" s="39">
        <f t="shared" si="158"/>
        <v>0</v>
      </c>
      <c r="NWR21" s="39">
        <f t="shared" si="158"/>
        <v>0</v>
      </c>
      <c r="NWS21" s="39">
        <f t="shared" si="158"/>
        <v>0</v>
      </c>
      <c r="NWT21" s="39">
        <f t="shared" si="158"/>
        <v>0</v>
      </c>
      <c r="NWU21" s="39">
        <f t="shared" si="158"/>
        <v>0</v>
      </c>
      <c r="NWV21" s="39">
        <f t="shared" si="158"/>
        <v>0</v>
      </c>
      <c r="NWW21" s="39">
        <f t="shared" si="158"/>
        <v>0</v>
      </c>
      <c r="NWX21" s="39">
        <f t="shared" si="158"/>
        <v>0</v>
      </c>
      <c r="NWY21" s="39">
        <f t="shared" si="158"/>
        <v>0</v>
      </c>
      <c r="NWZ21" s="39">
        <f t="shared" si="158"/>
        <v>0</v>
      </c>
      <c r="NXA21" s="39">
        <f t="shared" si="158"/>
        <v>0</v>
      </c>
      <c r="NXB21" s="39">
        <f t="shared" si="158"/>
        <v>0</v>
      </c>
      <c r="NXC21" s="39">
        <f t="shared" si="158"/>
        <v>0</v>
      </c>
      <c r="NXD21" s="39">
        <f t="shared" si="158"/>
        <v>0</v>
      </c>
      <c r="NXE21" s="39">
        <f t="shared" si="158"/>
        <v>0</v>
      </c>
      <c r="NXF21" s="39">
        <f t="shared" si="158"/>
        <v>0</v>
      </c>
      <c r="NXG21" s="39">
        <f t="shared" si="158"/>
        <v>0</v>
      </c>
      <c r="NXH21" s="39">
        <f t="shared" si="158"/>
        <v>0</v>
      </c>
      <c r="NXI21" s="39">
        <f t="shared" si="158"/>
        <v>0</v>
      </c>
      <c r="NXJ21" s="39">
        <f t="shared" si="158"/>
        <v>0</v>
      </c>
      <c r="NXK21" s="39">
        <f t="shared" si="158"/>
        <v>0</v>
      </c>
      <c r="NXL21" s="39">
        <f t="shared" si="158"/>
        <v>0</v>
      </c>
      <c r="NXM21" s="39">
        <f t="shared" si="158"/>
        <v>0</v>
      </c>
      <c r="NXN21" s="39">
        <f t="shared" si="158"/>
        <v>0</v>
      </c>
      <c r="NXO21" s="39">
        <f t="shared" si="158"/>
        <v>0</v>
      </c>
      <c r="NXP21" s="39">
        <f t="shared" si="158"/>
        <v>0</v>
      </c>
      <c r="NXQ21" s="39">
        <f t="shared" si="158"/>
        <v>0</v>
      </c>
      <c r="NXR21" s="39">
        <f t="shared" si="158"/>
        <v>0</v>
      </c>
      <c r="NXS21" s="39">
        <f t="shared" si="158"/>
        <v>0</v>
      </c>
      <c r="NXT21" s="39">
        <f t="shared" si="158"/>
        <v>0</v>
      </c>
      <c r="NXU21" s="39">
        <f t="shared" si="158"/>
        <v>0</v>
      </c>
      <c r="NXV21" s="39">
        <f t="shared" si="158"/>
        <v>0</v>
      </c>
      <c r="NXW21" s="39">
        <f t="shared" si="158"/>
        <v>0</v>
      </c>
      <c r="NXX21" s="39">
        <f t="shared" si="158"/>
        <v>0</v>
      </c>
      <c r="NXY21" s="39">
        <f t="shared" si="158"/>
        <v>0</v>
      </c>
      <c r="NXZ21" s="39">
        <f t="shared" si="158"/>
        <v>0</v>
      </c>
      <c r="NYA21" s="39">
        <f t="shared" si="158"/>
        <v>0</v>
      </c>
      <c r="NYB21" s="39">
        <f t="shared" si="158"/>
        <v>0</v>
      </c>
      <c r="NYC21" s="39">
        <f t="shared" ref="NYC21:OAN21" si="159">SUM(NYC17:NYC19)</f>
        <v>0</v>
      </c>
      <c r="NYD21" s="39">
        <f t="shared" si="159"/>
        <v>0</v>
      </c>
      <c r="NYE21" s="39">
        <f t="shared" si="159"/>
        <v>0</v>
      </c>
      <c r="NYF21" s="39">
        <f t="shared" si="159"/>
        <v>0</v>
      </c>
      <c r="NYG21" s="39">
        <f t="shared" si="159"/>
        <v>0</v>
      </c>
      <c r="NYH21" s="39">
        <f t="shared" si="159"/>
        <v>0</v>
      </c>
      <c r="NYI21" s="39">
        <f t="shared" si="159"/>
        <v>0</v>
      </c>
      <c r="NYJ21" s="39">
        <f t="shared" si="159"/>
        <v>0</v>
      </c>
      <c r="NYK21" s="39">
        <f t="shared" si="159"/>
        <v>0</v>
      </c>
      <c r="NYL21" s="39">
        <f t="shared" si="159"/>
        <v>0</v>
      </c>
      <c r="NYM21" s="39">
        <f t="shared" si="159"/>
        <v>0</v>
      </c>
      <c r="NYN21" s="39">
        <f t="shared" si="159"/>
        <v>0</v>
      </c>
      <c r="NYO21" s="39">
        <f t="shared" si="159"/>
        <v>0</v>
      </c>
      <c r="NYP21" s="39">
        <f t="shared" si="159"/>
        <v>0</v>
      </c>
      <c r="NYQ21" s="39">
        <f t="shared" si="159"/>
        <v>0</v>
      </c>
      <c r="NYR21" s="39">
        <f t="shared" si="159"/>
        <v>0</v>
      </c>
      <c r="NYS21" s="39">
        <f t="shared" si="159"/>
        <v>0</v>
      </c>
      <c r="NYT21" s="39">
        <f t="shared" si="159"/>
        <v>0</v>
      </c>
      <c r="NYU21" s="39">
        <f t="shared" si="159"/>
        <v>0</v>
      </c>
      <c r="NYV21" s="39">
        <f t="shared" si="159"/>
        <v>0</v>
      </c>
      <c r="NYW21" s="39">
        <f t="shared" si="159"/>
        <v>0</v>
      </c>
      <c r="NYX21" s="39">
        <f t="shared" si="159"/>
        <v>0</v>
      </c>
      <c r="NYY21" s="39">
        <f t="shared" si="159"/>
        <v>0</v>
      </c>
      <c r="NYZ21" s="39">
        <f t="shared" si="159"/>
        <v>0</v>
      </c>
      <c r="NZA21" s="39">
        <f t="shared" si="159"/>
        <v>0</v>
      </c>
      <c r="NZB21" s="39">
        <f t="shared" si="159"/>
        <v>0</v>
      </c>
      <c r="NZC21" s="39">
        <f t="shared" si="159"/>
        <v>0</v>
      </c>
      <c r="NZD21" s="39">
        <f t="shared" si="159"/>
        <v>0</v>
      </c>
      <c r="NZE21" s="39">
        <f t="shared" si="159"/>
        <v>0</v>
      </c>
      <c r="NZF21" s="39">
        <f t="shared" si="159"/>
        <v>0</v>
      </c>
      <c r="NZG21" s="39">
        <f t="shared" si="159"/>
        <v>0</v>
      </c>
      <c r="NZH21" s="39">
        <f t="shared" si="159"/>
        <v>0</v>
      </c>
      <c r="NZI21" s="39">
        <f t="shared" si="159"/>
        <v>0</v>
      </c>
      <c r="NZJ21" s="39">
        <f t="shared" si="159"/>
        <v>0</v>
      </c>
      <c r="NZK21" s="39">
        <f t="shared" si="159"/>
        <v>0</v>
      </c>
      <c r="NZL21" s="39">
        <f t="shared" si="159"/>
        <v>0</v>
      </c>
      <c r="NZM21" s="39">
        <f t="shared" si="159"/>
        <v>0</v>
      </c>
      <c r="NZN21" s="39">
        <f t="shared" si="159"/>
        <v>0</v>
      </c>
      <c r="NZO21" s="39">
        <f t="shared" si="159"/>
        <v>0</v>
      </c>
      <c r="NZP21" s="39">
        <f t="shared" si="159"/>
        <v>0</v>
      </c>
      <c r="NZQ21" s="39">
        <f t="shared" si="159"/>
        <v>0</v>
      </c>
      <c r="NZR21" s="39">
        <f t="shared" si="159"/>
        <v>0</v>
      </c>
      <c r="NZS21" s="39">
        <f t="shared" si="159"/>
        <v>0</v>
      </c>
      <c r="NZT21" s="39">
        <f t="shared" si="159"/>
        <v>0</v>
      </c>
      <c r="NZU21" s="39">
        <f t="shared" si="159"/>
        <v>0</v>
      </c>
      <c r="NZV21" s="39">
        <f t="shared" si="159"/>
        <v>0</v>
      </c>
      <c r="NZW21" s="39">
        <f t="shared" si="159"/>
        <v>0</v>
      </c>
      <c r="NZX21" s="39">
        <f t="shared" si="159"/>
        <v>0</v>
      </c>
      <c r="NZY21" s="39">
        <f t="shared" si="159"/>
        <v>0</v>
      </c>
      <c r="NZZ21" s="39">
        <f t="shared" si="159"/>
        <v>0</v>
      </c>
      <c r="OAA21" s="39">
        <f t="shared" si="159"/>
        <v>0</v>
      </c>
      <c r="OAB21" s="39">
        <f t="shared" si="159"/>
        <v>0</v>
      </c>
      <c r="OAC21" s="39">
        <f t="shared" si="159"/>
        <v>0</v>
      </c>
      <c r="OAD21" s="39">
        <f t="shared" si="159"/>
        <v>0</v>
      </c>
      <c r="OAE21" s="39">
        <f t="shared" si="159"/>
        <v>0</v>
      </c>
      <c r="OAF21" s="39">
        <f t="shared" si="159"/>
        <v>0</v>
      </c>
      <c r="OAG21" s="39">
        <f t="shared" si="159"/>
        <v>0</v>
      </c>
      <c r="OAH21" s="39">
        <f t="shared" si="159"/>
        <v>0</v>
      </c>
      <c r="OAI21" s="39">
        <f t="shared" si="159"/>
        <v>0</v>
      </c>
      <c r="OAJ21" s="39">
        <f t="shared" si="159"/>
        <v>0</v>
      </c>
      <c r="OAK21" s="39">
        <f t="shared" si="159"/>
        <v>0</v>
      </c>
      <c r="OAL21" s="39">
        <f t="shared" si="159"/>
        <v>0</v>
      </c>
      <c r="OAM21" s="39">
        <f t="shared" si="159"/>
        <v>0</v>
      </c>
      <c r="OAN21" s="39">
        <f t="shared" si="159"/>
        <v>0</v>
      </c>
      <c r="OAO21" s="39">
        <f t="shared" ref="OAO21:OCZ21" si="160">SUM(OAO17:OAO19)</f>
        <v>0</v>
      </c>
      <c r="OAP21" s="39">
        <f t="shared" si="160"/>
        <v>0</v>
      </c>
      <c r="OAQ21" s="39">
        <f t="shared" si="160"/>
        <v>0</v>
      </c>
      <c r="OAR21" s="39">
        <f t="shared" si="160"/>
        <v>0</v>
      </c>
      <c r="OAS21" s="39">
        <f t="shared" si="160"/>
        <v>0</v>
      </c>
      <c r="OAT21" s="39">
        <f t="shared" si="160"/>
        <v>0</v>
      </c>
      <c r="OAU21" s="39">
        <f t="shared" si="160"/>
        <v>0</v>
      </c>
      <c r="OAV21" s="39">
        <f t="shared" si="160"/>
        <v>0</v>
      </c>
      <c r="OAW21" s="39">
        <f t="shared" si="160"/>
        <v>0</v>
      </c>
      <c r="OAX21" s="39">
        <f t="shared" si="160"/>
        <v>0</v>
      </c>
      <c r="OAY21" s="39">
        <f t="shared" si="160"/>
        <v>0</v>
      </c>
      <c r="OAZ21" s="39">
        <f t="shared" si="160"/>
        <v>0</v>
      </c>
      <c r="OBA21" s="39">
        <f t="shared" si="160"/>
        <v>0</v>
      </c>
      <c r="OBB21" s="39">
        <f t="shared" si="160"/>
        <v>0</v>
      </c>
      <c r="OBC21" s="39">
        <f t="shared" si="160"/>
        <v>0</v>
      </c>
      <c r="OBD21" s="39">
        <f t="shared" si="160"/>
        <v>0</v>
      </c>
      <c r="OBE21" s="39">
        <f t="shared" si="160"/>
        <v>0</v>
      </c>
      <c r="OBF21" s="39">
        <f t="shared" si="160"/>
        <v>0</v>
      </c>
      <c r="OBG21" s="39">
        <f t="shared" si="160"/>
        <v>0</v>
      </c>
      <c r="OBH21" s="39">
        <f t="shared" si="160"/>
        <v>0</v>
      </c>
      <c r="OBI21" s="39">
        <f t="shared" si="160"/>
        <v>0</v>
      </c>
      <c r="OBJ21" s="39">
        <f t="shared" si="160"/>
        <v>0</v>
      </c>
      <c r="OBK21" s="39">
        <f t="shared" si="160"/>
        <v>0</v>
      </c>
      <c r="OBL21" s="39">
        <f t="shared" si="160"/>
        <v>0</v>
      </c>
      <c r="OBM21" s="39">
        <f t="shared" si="160"/>
        <v>0</v>
      </c>
      <c r="OBN21" s="39">
        <f t="shared" si="160"/>
        <v>0</v>
      </c>
      <c r="OBO21" s="39">
        <f t="shared" si="160"/>
        <v>0</v>
      </c>
      <c r="OBP21" s="39">
        <f t="shared" si="160"/>
        <v>0</v>
      </c>
      <c r="OBQ21" s="39">
        <f t="shared" si="160"/>
        <v>0</v>
      </c>
      <c r="OBR21" s="39">
        <f t="shared" si="160"/>
        <v>0</v>
      </c>
      <c r="OBS21" s="39">
        <f t="shared" si="160"/>
        <v>0</v>
      </c>
      <c r="OBT21" s="39">
        <f t="shared" si="160"/>
        <v>0</v>
      </c>
      <c r="OBU21" s="39">
        <f t="shared" si="160"/>
        <v>0</v>
      </c>
      <c r="OBV21" s="39">
        <f t="shared" si="160"/>
        <v>0</v>
      </c>
      <c r="OBW21" s="39">
        <f t="shared" si="160"/>
        <v>0</v>
      </c>
      <c r="OBX21" s="39">
        <f t="shared" si="160"/>
        <v>0</v>
      </c>
      <c r="OBY21" s="39">
        <f t="shared" si="160"/>
        <v>0</v>
      </c>
      <c r="OBZ21" s="39">
        <f t="shared" si="160"/>
        <v>0</v>
      </c>
      <c r="OCA21" s="39">
        <f t="shared" si="160"/>
        <v>0</v>
      </c>
      <c r="OCB21" s="39">
        <f t="shared" si="160"/>
        <v>0</v>
      </c>
      <c r="OCC21" s="39">
        <f t="shared" si="160"/>
        <v>0</v>
      </c>
      <c r="OCD21" s="39">
        <f t="shared" si="160"/>
        <v>0</v>
      </c>
      <c r="OCE21" s="39">
        <f t="shared" si="160"/>
        <v>0</v>
      </c>
      <c r="OCF21" s="39">
        <f t="shared" si="160"/>
        <v>0</v>
      </c>
      <c r="OCG21" s="39">
        <f t="shared" si="160"/>
        <v>0</v>
      </c>
      <c r="OCH21" s="39">
        <f t="shared" si="160"/>
        <v>0</v>
      </c>
      <c r="OCI21" s="39">
        <f t="shared" si="160"/>
        <v>0</v>
      </c>
      <c r="OCJ21" s="39">
        <f t="shared" si="160"/>
        <v>0</v>
      </c>
      <c r="OCK21" s="39">
        <f t="shared" si="160"/>
        <v>0</v>
      </c>
      <c r="OCL21" s="39">
        <f t="shared" si="160"/>
        <v>0</v>
      </c>
      <c r="OCM21" s="39">
        <f t="shared" si="160"/>
        <v>0</v>
      </c>
      <c r="OCN21" s="39">
        <f t="shared" si="160"/>
        <v>0</v>
      </c>
      <c r="OCO21" s="39">
        <f t="shared" si="160"/>
        <v>0</v>
      </c>
      <c r="OCP21" s="39">
        <f t="shared" si="160"/>
        <v>0</v>
      </c>
      <c r="OCQ21" s="39">
        <f t="shared" si="160"/>
        <v>0</v>
      </c>
      <c r="OCR21" s="39">
        <f t="shared" si="160"/>
        <v>0</v>
      </c>
      <c r="OCS21" s="39">
        <f t="shared" si="160"/>
        <v>0</v>
      </c>
      <c r="OCT21" s="39">
        <f t="shared" si="160"/>
        <v>0</v>
      </c>
      <c r="OCU21" s="39">
        <f t="shared" si="160"/>
        <v>0</v>
      </c>
      <c r="OCV21" s="39">
        <f t="shared" si="160"/>
        <v>0</v>
      </c>
      <c r="OCW21" s="39">
        <f t="shared" si="160"/>
        <v>0</v>
      </c>
      <c r="OCX21" s="39">
        <f t="shared" si="160"/>
        <v>0</v>
      </c>
      <c r="OCY21" s="39">
        <f t="shared" si="160"/>
        <v>0</v>
      </c>
      <c r="OCZ21" s="39">
        <f t="shared" si="160"/>
        <v>0</v>
      </c>
      <c r="ODA21" s="39">
        <f t="shared" ref="ODA21:OFL21" si="161">SUM(ODA17:ODA19)</f>
        <v>0</v>
      </c>
      <c r="ODB21" s="39">
        <f t="shared" si="161"/>
        <v>0</v>
      </c>
      <c r="ODC21" s="39">
        <f t="shared" si="161"/>
        <v>0</v>
      </c>
      <c r="ODD21" s="39">
        <f t="shared" si="161"/>
        <v>0</v>
      </c>
      <c r="ODE21" s="39">
        <f t="shared" si="161"/>
        <v>0</v>
      </c>
      <c r="ODF21" s="39">
        <f t="shared" si="161"/>
        <v>0</v>
      </c>
      <c r="ODG21" s="39">
        <f t="shared" si="161"/>
        <v>0</v>
      </c>
      <c r="ODH21" s="39">
        <f t="shared" si="161"/>
        <v>0</v>
      </c>
      <c r="ODI21" s="39">
        <f t="shared" si="161"/>
        <v>0</v>
      </c>
      <c r="ODJ21" s="39">
        <f t="shared" si="161"/>
        <v>0</v>
      </c>
      <c r="ODK21" s="39">
        <f t="shared" si="161"/>
        <v>0</v>
      </c>
      <c r="ODL21" s="39">
        <f t="shared" si="161"/>
        <v>0</v>
      </c>
      <c r="ODM21" s="39">
        <f t="shared" si="161"/>
        <v>0</v>
      </c>
      <c r="ODN21" s="39">
        <f t="shared" si="161"/>
        <v>0</v>
      </c>
      <c r="ODO21" s="39">
        <f t="shared" si="161"/>
        <v>0</v>
      </c>
      <c r="ODP21" s="39">
        <f t="shared" si="161"/>
        <v>0</v>
      </c>
      <c r="ODQ21" s="39">
        <f t="shared" si="161"/>
        <v>0</v>
      </c>
      <c r="ODR21" s="39">
        <f t="shared" si="161"/>
        <v>0</v>
      </c>
      <c r="ODS21" s="39">
        <f t="shared" si="161"/>
        <v>0</v>
      </c>
      <c r="ODT21" s="39">
        <f t="shared" si="161"/>
        <v>0</v>
      </c>
      <c r="ODU21" s="39">
        <f t="shared" si="161"/>
        <v>0</v>
      </c>
      <c r="ODV21" s="39">
        <f t="shared" si="161"/>
        <v>0</v>
      </c>
      <c r="ODW21" s="39">
        <f t="shared" si="161"/>
        <v>0</v>
      </c>
      <c r="ODX21" s="39">
        <f t="shared" si="161"/>
        <v>0</v>
      </c>
      <c r="ODY21" s="39">
        <f t="shared" si="161"/>
        <v>0</v>
      </c>
      <c r="ODZ21" s="39">
        <f t="shared" si="161"/>
        <v>0</v>
      </c>
      <c r="OEA21" s="39">
        <f t="shared" si="161"/>
        <v>0</v>
      </c>
      <c r="OEB21" s="39">
        <f t="shared" si="161"/>
        <v>0</v>
      </c>
      <c r="OEC21" s="39">
        <f t="shared" si="161"/>
        <v>0</v>
      </c>
      <c r="OED21" s="39">
        <f t="shared" si="161"/>
        <v>0</v>
      </c>
      <c r="OEE21" s="39">
        <f t="shared" si="161"/>
        <v>0</v>
      </c>
      <c r="OEF21" s="39">
        <f t="shared" si="161"/>
        <v>0</v>
      </c>
      <c r="OEG21" s="39">
        <f t="shared" si="161"/>
        <v>0</v>
      </c>
      <c r="OEH21" s="39">
        <f t="shared" si="161"/>
        <v>0</v>
      </c>
      <c r="OEI21" s="39">
        <f t="shared" si="161"/>
        <v>0</v>
      </c>
      <c r="OEJ21" s="39">
        <f t="shared" si="161"/>
        <v>0</v>
      </c>
      <c r="OEK21" s="39">
        <f t="shared" si="161"/>
        <v>0</v>
      </c>
      <c r="OEL21" s="39">
        <f t="shared" si="161"/>
        <v>0</v>
      </c>
      <c r="OEM21" s="39">
        <f t="shared" si="161"/>
        <v>0</v>
      </c>
      <c r="OEN21" s="39">
        <f t="shared" si="161"/>
        <v>0</v>
      </c>
      <c r="OEO21" s="39">
        <f t="shared" si="161"/>
        <v>0</v>
      </c>
      <c r="OEP21" s="39">
        <f t="shared" si="161"/>
        <v>0</v>
      </c>
      <c r="OEQ21" s="39">
        <f t="shared" si="161"/>
        <v>0</v>
      </c>
      <c r="OER21" s="39">
        <f t="shared" si="161"/>
        <v>0</v>
      </c>
      <c r="OES21" s="39">
        <f t="shared" si="161"/>
        <v>0</v>
      </c>
      <c r="OET21" s="39">
        <f t="shared" si="161"/>
        <v>0</v>
      </c>
      <c r="OEU21" s="39">
        <f t="shared" si="161"/>
        <v>0</v>
      </c>
      <c r="OEV21" s="39">
        <f t="shared" si="161"/>
        <v>0</v>
      </c>
      <c r="OEW21" s="39">
        <f t="shared" si="161"/>
        <v>0</v>
      </c>
      <c r="OEX21" s="39">
        <f t="shared" si="161"/>
        <v>0</v>
      </c>
      <c r="OEY21" s="39">
        <f t="shared" si="161"/>
        <v>0</v>
      </c>
      <c r="OEZ21" s="39">
        <f t="shared" si="161"/>
        <v>0</v>
      </c>
      <c r="OFA21" s="39">
        <f t="shared" si="161"/>
        <v>0</v>
      </c>
      <c r="OFB21" s="39">
        <f t="shared" si="161"/>
        <v>0</v>
      </c>
      <c r="OFC21" s="39">
        <f t="shared" si="161"/>
        <v>0</v>
      </c>
      <c r="OFD21" s="39">
        <f t="shared" si="161"/>
        <v>0</v>
      </c>
      <c r="OFE21" s="39">
        <f t="shared" si="161"/>
        <v>0</v>
      </c>
      <c r="OFF21" s="39">
        <f t="shared" si="161"/>
        <v>0</v>
      </c>
      <c r="OFG21" s="39">
        <f t="shared" si="161"/>
        <v>0</v>
      </c>
      <c r="OFH21" s="39">
        <f t="shared" si="161"/>
        <v>0</v>
      </c>
      <c r="OFI21" s="39">
        <f t="shared" si="161"/>
        <v>0</v>
      </c>
      <c r="OFJ21" s="39">
        <f t="shared" si="161"/>
        <v>0</v>
      </c>
      <c r="OFK21" s="39">
        <f t="shared" si="161"/>
        <v>0</v>
      </c>
      <c r="OFL21" s="39">
        <f t="shared" si="161"/>
        <v>0</v>
      </c>
      <c r="OFM21" s="39">
        <f t="shared" ref="OFM21:OHX21" si="162">SUM(OFM17:OFM19)</f>
        <v>0</v>
      </c>
      <c r="OFN21" s="39">
        <f t="shared" si="162"/>
        <v>0</v>
      </c>
      <c r="OFO21" s="39">
        <f t="shared" si="162"/>
        <v>0</v>
      </c>
      <c r="OFP21" s="39">
        <f t="shared" si="162"/>
        <v>0</v>
      </c>
      <c r="OFQ21" s="39">
        <f t="shared" si="162"/>
        <v>0</v>
      </c>
      <c r="OFR21" s="39">
        <f t="shared" si="162"/>
        <v>0</v>
      </c>
      <c r="OFS21" s="39">
        <f t="shared" si="162"/>
        <v>0</v>
      </c>
      <c r="OFT21" s="39">
        <f t="shared" si="162"/>
        <v>0</v>
      </c>
      <c r="OFU21" s="39">
        <f t="shared" si="162"/>
        <v>0</v>
      </c>
      <c r="OFV21" s="39">
        <f t="shared" si="162"/>
        <v>0</v>
      </c>
      <c r="OFW21" s="39">
        <f t="shared" si="162"/>
        <v>0</v>
      </c>
      <c r="OFX21" s="39">
        <f t="shared" si="162"/>
        <v>0</v>
      </c>
      <c r="OFY21" s="39">
        <f t="shared" si="162"/>
        <v>0</v>
      </c>
      <c r="OFZ21" s="39">
        <f t="shared" si="162"/>
        <v>0</v>
      </c>
      <c r="OGA21" s="39">
        <f t="shared" si="162"/>
        <v>0</v>
      </c>
      <c r="OGB21" s="39">
        <f t="shared" si="162"/>
        <v>0</v>
      </c>
      <c r="OGC21" s="39">
        <f t="shared" si="162"/>
        <v>0</v>
      </c>
      <c r="OGD21" s="39">
        <f t="shared" si="162"/>
        <v>0</v>
      </c>
      <c r="OGE21" s="39">
        <f t="shared" si="162"/>
        <v>0</v>
      </c>
      <c r="OGF21" s="39">
        <f t="shared" si="162"/>
        <v>0</v>
      </c>
      <c r="OGG21" s="39">
        <f t="shared" si="162"/>
        <v>0</v>
      </c>
      <c r="OGH21" s="39">
        <f t="shared" si="162"/>
        <v>0</v>
      </c>
      <c r="OGI21" s="39">
        <f t="shared" si="162"/>
        <v>0</v>
      </c>
      <c r="OGJ21" s="39">
        <f t="shared" si="162"/>
        <v>0</v>
      </c>
      <c r="OGK21" s="39">
        <f t="shared" si="162"/>
        <v>0</v>
      </c>
      <c r="OGL21" s="39">
        <f t="shared" si="162"/>
        <v>0</v>
      </c>
      <c r="OGM21" s="39">
        <f t="shared" si="162"/>
        <v>0</v>
      </c>
      <c r="OGN21" s="39">
        <f t="shared" si="162"/>
        <v>0</v>
      </c>
      <c r="OGO21" s="39">
        <f t="shared" si="162"/>
        <v>0</v>
      </c>
      <c r="OGP21" s="39">
        <f t="shared" si="162"/>
        <v>0</v>
      </c>
      <c r="OGQ21" s="39">
        <f t="shared" si="162"/>
        <v>0</v>
      </c>
      <c r="OGR21" s="39">
        <f t="shared" si="162"/>
        <v>0</v>
      </c>
      <c r="OGS21" s="39">
        <f t="shared" si="162"/>
        <v>0</v>
      </c>
      <c r="OGT21" s="39">
        <f t="shared" si="162"/>
        <v>0</v>
      </c>
      <c r="OGU21" s="39">
        <f t="shared" si="162"/>
        <v>0</v>
      </c>
      <c r="OGV21" s="39">
        <f t="shared" si="162"/>
        <v>0</v>
      </c>
      <c r="OGW21" s="39">
        <f t="shared" si="162"/>
        <v>0</v>
      </c>
      <c r="OGX21" s="39">
        <f t="shared" si="162"/>
        <v>0</v>
      </c>
      <c r="OGY21" s="39">
        <f t="shared" si="162"/>
        <v>0</v>
      </c>
      <c r="OGZ21" s="39">
        <f t="shared" si="162"/>
        <v>0</v>
      </c>
      <c r="OHA21" s="39">
        <f t="shared" si="162"/>
        <v>0</v>
      </c>
      <c r="OHB21" s="39">
        <f t="shared" si="162"/>
        <v>0</v>
      </c>
      <c r="OHC21" s="39">
        <f t="shared" si="162"/>
        <v>0</v>
      </c>
      <c r="OHD21" s="39">
        <f t="shared" si="162"/>
        <v>0</v>
      </c>
      <c r="OHE21" s="39">
        <f t="shared" si="162"/>
        <v>0</v>
      </c>
      <c r="OHF21" s="39">
        <f t="shared" si="162"/>
        <v>0</v>
      </c>
      <c r="OHG21" s="39">
        <f t="shared" si="162"/>
        <v>0</v>
      </c>
      <c r="OHH21" s="39">
        <f t="shared" si="162"/>
        <v>0</v>
      </c>
      <c r="OHI21" s="39">
        <f t="shared" si="162"/>
        <v>0</v>
      </c>
      <c r="OHJ21" s="39">
        <f t="shared" si="162"/>
        <v>0</v>
      </c>
      <c r="OHK21" s="39">
        <f t="shared" si="162"/>
        <v>0</v>
      </c>
      <c r="OHL21" s="39">
        <f t="shared" si="162"/>
        <v>0</v>
      </c>
      <c r="OHM21" s="39">
        <f t="shared" si="162"/>
        <v>0</v>
      </c>
      <c r="OHN21" s="39">
        <f t="shared" si="162"/>
        <v>0</v>
      </c>
      <c r="OHO21" s="39">
        <f t="shared" si="162"/>
        <v>0</v>
      </c>
      <c r="OHP21" s="39">
        <f t="shared" si="162"/>
        <v>0</v>
      </c>
      <c r="OHQ21" s="39">
        <f t="shared" si="162"/>
        <v>0</v>
      </c>
      <c r="OHR21" s="39">
        <f t="shared" si="162"/>
        <v>0</v>
      </c>
      <c r="OHS21" s="39">
        <f t="shared" si="162"/>
        <v>0</v>
      </c>
      <c r="OHT21" s="39">
        <f t="shared" si="162"/>
        <v>0</v>
      </c>
      <c r="OHU21" s="39">
        <f t="shared" si="162"/>
        <v>0</v>
      </c>
      <c r="OHV21" s="39">
        <f t="shared" si="162"/>
        <v>0</v>
      </c>
      <c r="OHW21" s="39">
        <f t="shared" si="162"/>
        <v>0</v>
      </c>
      <c r="OHX21" s="39">
        <f t="shared" si="162"/>
        <v>0</v>
      </c>
      <c r="OHY21" s="39">
        <f t="shared" ref="OHY21:OKJ21" si="163">SUM(OHY17:OHY19)</f>
        <v>0</v>
      </c>
      <c r="OHZ21" s="39">
        <f t="shared" si="163"/>
        <v>0</v>
      </c>
      <c r="OIA21" s="39">
        <f t="shared" si="163"/>
        <v>0</v>
      </c>
      <c r="OIB21" s="39">
        <f t="shared" si="163"/>
        <v>0</v>
      </c>
      <c r="OIC21" s="39">
        <f t="shared" si="163"/>
        <v>0</v>
      </c>
      <c r="OID21" s="39">
        <f t="shared" si="163"/>
        <v>0</v>
      </c>
      <c r="OIE21" s="39">
        <f t="shared" si="163"/>
        <v>0</v>
      </c>
      <c r="OIF21" s="39">
        <f t="shared" si="163"/>
        <v>0</v>
      </c>
      <c r="OIG21" s="39">
        <f t="shared" si="163"/>
        <v>0</v>
      </c>
      <c r="OIH21" s="39">
        <f t="shared" si="163"/>
        <v>0</v>
      </c>
      <c r="OII21" s="39">
        <f t="shared" si="163"/>
        <v>0</v>
      </c>
      <c r="OIJ21" s="39">
        <f t="shared" si="163"/>
        <v>0</v>
      </c>
      <c r="OIK21" s="39">
        <f t="shared" si="163"/>
        <v>0</v>
      </c>
      <c r="OIL21" s="39">
        <f t="shared" si="163"/>
        <v>0</v>
      </c>
      <c r="OIM21" s="39">
        <f t="shared" si="163"/>
        <v>0</v>
      </c>
      <c r="OIN21" s="39">
        <f t="shared" si="163"/>
        <v>0</v>
      </c>
      <c r="OIO21" s="39">
        <f t="shared" si="163"/>
        <v>0</v>
      </c>
      <c r="OIP21" s="39">
        <f t="shared" si="163"/>
        <v>0</v>
      </c>
      <c r="OIQ21" s="39">
        <f t="shared" si="163"/>
        <v>0</v>
      </c>
      <c r="OIR21" s="39">
        <f t="shared" si="163"/>
        <v>0</v>
      </c>
      <c r="OIS21" s="39">
        <f t="shared" si="163"/>
        <v>0</v>
      </c>
      <c r="OIT21" s="39">
        <f t="shared" si="163"/>
        <v>0</v>
      </c>
      <c r="OIU21" s="39">
        <f t="shared" si="163"/>
        <v>0</v>
      </c>
      <c r="OIV21" s="39">
        <f t="shared" si="163"/>
        <v>0</v>
      </c>
      <c r="OIW21" s="39">
        <f t="shared" si="163"/>
        <v>0</v>
      </c>
      <c r="OIX21" s="39">
        <f t="shared" si="163"/>
        <v>0</v>
      </c>
      <c r="OIY21" s="39">
        <f t="shared" si="163"/>
        <v>0</v>
      </c>
      <c r="OIZ21" s="39">
        <f t="shared" si="163"/>
        <v>0</v>
      </c>
      <c r="OJA21" s="39">
        <f t="shared" si="163"/>
        <v>0</v>
      </c>
      <c r="OJB21" s="39">
        <f t="shared" si="163"/>
        <v>0</v>
      </c>
      <c r="OJC21" s="39">
        <f t="shared" si="163"/>
        <v>0</v>
      </c>
      <c r="OJD21" s="39">
        <f t="shared" si="163"/>
        <v>0</v>
      </c>
      <c r="OJE21" s="39">
        <f t="shared" si="163"/>
        <v>0</v>
      </c>
      <c r="OJF21" s="39">
        <f t="shared" si="163"/>
        <v>0</v>
      </c>
      <c r="OJG21" s="39">
        <f t="shared" si="163"/>
        <v>0</v>
      </c>
      <c r="OJH21" s="39">
        <f t="shared" si="163"/>
        <v>0</v>
      </c>
      <c r="OJI21" s="39">
        <f t="shared" si="163"/>
        <v>0</v>
      </c>
      <c r="OJJ21" s="39">
        <f t="shared" si="163"/>
        <v>0</v>
      </c>
      <c r="OJK21" s="39">
        <f t="shared" si="163"/>
        <v>0</v>
      </c>
      <c r="OJL21" s="39">
        <f t="shared" si="163"/>
        <v>0</v>
      </c>
      <c r="OJM21" s="39">
        <f t="shared" si="163"/>
        <v>0</v>
      </c>
      <c r="OJN21" s="39">
        <f t="shared" si="163"/>
        <v>0</v>
      </c>
      <c r="OJO21" s="39">
        <f t="shared" si="163"/>
        <v>0</v>
      </c>
      <c r="OJP21" s="39">
        <f t="shared" si="163"/>
        <v>0</v>
      </c>
      <c r="OJQ21" s="39">
        <f t="shared" si="163"/>
        <v>0</v>
      </c>
      <c r="OJR21" s="39">
        <f t="shared" si="163"/>
        <v>0</v>
      </c>
      <c r="OJS21" s="39">
        <f t="shared" si="163"/>
        <v>0</v>
      </c>
      <c r="OJT21" s="39">
        <f t="shared" si="163"/>
        <v>0</v>
      </c>
      <c r="OJU21" s="39">
        <f t="shared" si="163"/>
        <v>0</v>
      </c>
      <c r="OJV21" s="39">
        <f t="shared" si="163"/>
        <v>0</v>
      </c>
      <c r="OJW21" s="39">
        <f t="shared" si="163"/>
        <v>0</v>
      </c>
      <c r="OJX21" s="39">
        <f t="shared" si="163"/>
        <v>0</v>
      </c>
      <c r="OJY21" s="39">
        <f t="shared" si="163"/>
        <v>0</v>
      </c>
      <c r="OJZ21" s="39">
        <f t="shared" si="163"/>
        <v>0</v>
      </c>
      <c r="OKA21" s="39">
        <f t="shared" si="163"/>
        <v>0</v>
      </c>
      <c r="OKB21" s="39">
        <f t="shared" si="163"/>
        <v>0</v>
      </c>
      <c r="OKC21" s="39">
        <f t="shared" si="163"/>
        <v>0</v>
      </c>
      <c r="OKD21" s="39">
        <f t="shared" si="163"/>
        <v>0</v>
      </c>
      <c r="OKE21" s="39">
        <f t="shared" si="163"/>
        <v>0</v>
      </c>
      <c r="OKF21" s="39">
        <f t="shared" si="163"/>
        <v>0</v>
      </c>
      <c r="OKG21" s="39">
        <f t="shared" si="163"/>
        <v>0</v>
      </c>
      <c r="OKH21" s="39">
        <f t="shared" si="163"/>
        <v>0</v>
      </c>
      <c r="OKI21" s="39">
        <f t="shared" si="163"/>
        <v>0</v>
      </c>
      <c r="OKJ21" s="39">
        <f t="shared" si="163"/>
        <v>0</v>
      </c>
      <c r="OKK21" s="39">
        <f t="shared" ref="OKK21:OMV21" si="164">SUM(OKK17:OKK19)</f>
        <v>0</v>
      </c>
      <c r="OKL21" s="39">
        <f t="shared" si="164"/>
        <v>0</v>
      </c>
      <c r="OKM21" s="39">
        <f t="shared" si="164"/>
        <v>0</v>
      </c>
      <c r="OKN21" s="39">
        <f t="shared" si="164"/>
        <v>0</v>
      </c>
      <c r="OKO21" s="39">
        <f t="shared" si="164"/>
        <v>0</v>
      </c>
      <c r="OKP21" s="39">
        <f t="shared" si="164"/>
        <v>0</v>
      </c>
      <c r="OKQ21" s="39">
        <f t="shared" si="164"/>
        <v>0</v>
      </c>
      <c r="OKR21" s="39">
        <f t="shared" si="164"/>
        <v>0</v>
      </c>
      <c r="OKS21" s="39">
        <f t="shared" si="164"/>
        <v>0</v>
      </c>
      <c r="OKT21" s="39">
        <f t="shared" si="164"/>
        <v>0</v>
      </c>
      <c r="OKU21" s="39">
        <f t="shared" si="164"/>
        <v>0</v>
      </c>
      <c r="OKV21" s="39">
        <f t="shared" si="164"/>
        <v>0</v>
      </c>
      <c r="OKW21" s="39">
        <f t="shared" si="164"/>
        <v>0</v>
      </c>
      <c r="OKX21" s="39">
        <f t="shared" si="164"/>
        <v>0</v>
      </c>
      <c r="OKY21" s="39">
        <f t="shared" si="164"/>
        <v>0</v>
      </c>
      <c r="OKZ21" s="39">
        <f t="shared" si="164"/>
        <v>0</v>
      </c>
      <c r="OLA21" s="39">
        <f t="shared" si="164"/>
        <v>0</v>
      </c>
      <c r="OLB21" s="39">
        <f t="shared" si="164"/>
        <v>0</v>
      </c>
      <c r="OLC21" s="39">
        <f t="shared" si="164"/>
        <v>0</v>
      </c>
      <c r="OLD21" s="39">
        <f t="shared" si="164"/>
        <v>0</v>
      </c>
      <c r="OLE21" s="39">
        <f t="shared" si="164"/>
        <v>0</v>
      </c>
      <c r="OLF21" s="39">
        <f t="shared" si="164"/>
        <v>0</v>
      </c>
      <c r="OLG21" s="39">
        <f t="shared" si="164"/>
        <v>0</v>
      </c>
      <c r="OLH21" s="39">
        <f t="shared" si="164"/>
        <v>0</v>
      </c>
      <c r="OLI21" s="39">
        <f t="shared" si="164"/>
        <v>0</v>
      </c>
      <c r="OLJ21" s="39">
        <f t="shared" si="164"/>
        <v>0</v>
      </c>
      <c r="OLK21" s="39">
        <f t="shared" si="164"/>
        <v>0</v>
      </c>
      <c r="OLL21" s="39">
        <f t="shared" si="164"/>
        <v>0</v>
      </c>
      <c r="OLM21" s="39">
        <f t="shared" si="164"/>
        <v>0</v>
      </c>
      <c r="OLN21" s="39">
        <f t="shared" si="164"/>
        <v>0</v>
      </c>
      <c r="OLO21" s="39">
        <f t="shared" si="164"/>
        <v>0</v>
      </c>
      <c r="OLP21" s="39">
        <f t="shared" si="164"/>
        <v>0</v>
      </c>
      <c r="OLQ21" s="39">
        <f t="shared" si="164"/>
        <v>0</v>
      </c>
      <c r="OLR21" s="39">
        <f t="shared" si="164"/>
        <v>0</v>
      </c>
      <c r="OLS21" s="39">
        <f t="shared" si="164"/>
        <v>0</v>
      </c>
      <c r="OLT21" s="39">
        <f t="shared" si="164"/>
        <v>0</v>
      </c>
      <c r="OLU21" s="39">
        <f t="shared" si="164"/>
        <v>0</v>
      </c>
      <c r="OLV21" s="39">
        <f t="shared" si="164"/>
        <v>0</v>
      </c>
      <c r="OLW21" s="39">
        <f t="shared" si="164"/>
        <v>0</v>
      </c>
      <c r="OLX21" s="39">
        <f t="shared" si="164"/>
        <v>0</v>
      </c>
      <c r="OLY21" s="39">
        <f t="shared" si="164"/>
        <v>0</v>
      </c>
      <c r="OLZ21" s="39">
        <f t="shared" si="164"/>
        <v>0</v>
      </c>
      <c r="OMA21" s="39">
        <f t="shared" si="164"/>
        <v>0</v>
      </c>
      <c r="OMB21" s="39">
        <f t="shared" si="164"/>
        <v>0</v>
      </c>
      <c r="OMC21" s="39">
        <f t="shared" si="164"/>
        <v>0</v>
      </c>
      <c r="OMD21" s="39">
        <f t="shared" si="164"/>
        <v>0</v>
      </c>
      <c r="OME21" s="39">
        <f t="shared" si="164"/>
        <v>0</v>
      </c>
      <c r="OMF21" s="39">
        <f t="shared" si="164"/>
        <v>0</v>
      </c>
      <c r="OMG21" s="39">
        <f t="shared" si="164"/>
        <v>0</v>
      </c>
      <c r="OMH21" s="39">
        <f t="shared" si="164"/>
        <v>0</v>
      </c>
      <c r="OMI21" s="39">
        <f t="shared" si="164"/>
        <v>0</v>
      </c>
      <c r="OMJ21" s="39">
        <f t="shared" si="164"/>
        <v>0</v>
      </c>
      <c r="OMK21" s="39">
        <f t="shared" si="164"/>
        <v>0</v>
      </c>
      <c r="OML21" s="39">
        <f t="shared" si="164"/>
        <v>0</v>
      </c>
      <c r="OMM21" s="39">
        <f t="shared" si="164"/>
        <v>0</v>
      </c>
      <c r="OMN21" s="39">
        <f t="shared" si="164"/>
        <v>0</v>
      </c>
      <c r="OMO21" s="39">
        <f t="shared" si="164"/>
        <v>0</v>
      </c>
      <c r="OMP21" s="39">
        <f t="shared" si="164"/>
        <v>0</v>
      </c>
      <c r="OMQ21" s="39">
        <f t="shared" si="164"/>
        <v>0</v>
      </c>
      <c r="OMR21" s="39">
        <f t="shared" si="164"/>
        <v>0</v>
      </c>
      <c r="OMS21" s="39">
        <f t="shared" si="164"/>
        <v>0</v>
      </c>
      <c r="OMT21" s="39">
        <f t="shared" si="164"/>
        <v>0</v>
      </c>
      <c r="OMU21" s="39">
        <f t="shared" si="164"/>
        <v>0</v>
      </c>
      <c r="OMV21" s="39">
        <f t="shared" si="164"/>
        <v>0</v>
      </c>
      <c r="OMW21" s="39">
        <f t="shared" ref="OMW21:OPH21" si="165">SUM(OMW17:OMW19)</f>
        <v>0</v>
      </c>
      <c r="OMX21" s="39">
        <f t="shared" si="165"/>
        <v>0</v>
      </c>
      <c r="OMY21" s="39">
        <f t="shared" si="165"/>
        <v>0</v>
      </c>
      <c r="OMZ21" s="39">
        <f t="shared" si="165"/>
        <v>0</v>
      </c>
      <c r="ONA21" s="39">
        <f t="shared" si="165"/>
        <v>0</v>
      </c>
      <c r="ONB21" s="39">
        <f t="shared" si="165"/>
        <v>0</v>
      </c>
      <c r="ONC21" s="39">
        <f t="shared" si="165"/>
        <v>0</v>
      </c>
      <c r="OND21" s="39">
        <f t="shared" si="165"/>
        <v>0</v>
      </c>
      <c r="ONE21" s="39">
        <f t="shared" si="165"/>
        <v>0</v>
      </c>
      <c r="ONF21" s="39">
        <f t="shared" si="165"/>
        <v>0</v>
      </c>
      <c r="ONG21" s="39">
        <f t="shared" si="165"/>
        <v>0</v>
      </c>
      <c r="ONH21" s="39">
        <f t="shared" si="165"/>
        <v>0</v>
      </c>
      <c r="ONI21" s="39">
        <f t="shared" si="165"/>
        <v>0</v>
      </c>
      <c r="ONJ21" s="39">
        <f t="shared" si="165"/>
        <v>0</v>
      </c>
      <c r="ONK21" s="39">
        <f t="shared" si="165"/>
        <v>0</v>
      </c>
      <c r="ONL21" s="39">
        <f t="shared" si="165"/>
        <v>0</v>
      </c>
      <c r="ONM21" s="39">
        <f t="shared" si="165"/>
        <v>0</v>
      </c>
      <c r="ONN21" s="39">
        <f t="shared" si="165"/>
        <v>0</v>
      </c>
      <c r="ONO21" s="39">
        <f t="shared" si="165"/>
        <v>0</v>
      </c>
      <c r="ONP21" s="39">
        <f t="shared" si="165"/>
        <v>0</v>
      </c>
      <c r="ONQ21" s="39">
        <f t="shared" si="165"/>
        <v>0</v>
      </c>
      <c r="ONR21" s="39">
        <f t="shared" si="165"/>
        <v>0</v>
      </c>
      <c r="ONS21" s="39">
        <f t="shared" si="165"/>
        <v>0</v>
      </c>
      <c r="ONT21" s="39">
        <f t="shared" si="165"/>
        <v>0</v>
      </c>
      <c r="ONU21" s="39">
        <f t="shared" si="165"/>
        <v>0</v>
      </c>
      <c r="ONV21" s="39">
        <f t="shared" si="165"/>
        <v>0</v>
      </c>
      <c r="ONW21" s="39">
        <f t="shared" si="165"/>
        <v>0</v>
      </c>
      <c r="ONX21" s="39">
        <f t="shared" si="165"/>
        <v>0</v>
      </c>
      <c r="ONY21" s="39">
        <f t="shared" si="165"/>
        <v>0</v>
      </c>
      <c r="ONZ21" s="39">
        <f t="shared" si="165"/>
        <v>0</v>
      </c>
      <c r="OOA21" s="39">
        <f t="shared" si="165"/>
        <v>0</v>
      </c>
      <c r="OOB21" s="39">
        <f t="shared" si="165"/>
        <v>0</v>
      </c>
      <c r="OOC21" s="39">
        <f t="shared" si="165"/>
        <v>0</v>
      </c>
      <c r="OOD21" s="39">
        <f t="shared" si="165"/>
        <v>0</v>
      </c>
      <c r="OOE21" s="39">
        <f t="shared" si="165"/>
        <v>0</v>
      </c>
      <c r="OOF21" s="39">
        <f t="shared" si="165"/>
        <v>0</v>
      </c>
      <c r="OOG21" s="39">
        <f t="shared" si="165"/>
        <v>0</v>
      </c>
      <c r="OOH21" s="39">
        <f t="shared" si="165"/>
        <v>0</v>
      </c>
      <c r="OOI21" s="39">
        <f t="shared" si="165"/>
        <v>0</v>
      </c>
      <c r="OOJ21" s="39">
        <f t="shared" si="165"/>
        <v>0</v>
      </c>
      <c r="OOK21" s="39">
        <f t="shared" si="165"/>
        <v>0</v>
      </c>
      <c r="OOL21" s="39">
        <f t="shared" si="165"/>
        <v>0</v>
      </c>
      <c r="OOM21" s="39">
        <f t="shared" si="165"/>
        <v>0</v>
      </c>
      <c r="OON21" s="39">
        <f t="shared" si="165"/>
        <v>0</v>
      </c>
      <c r="OOO21" s="39">
        <f t="shared" si="165"/>
        <v>0</v>
      </c>
      <c r="OOP21" s="39">
        <f t="shared" si="165"/>
        <v>0</v>
      </c>
      <c r="OOQ21" s="39">
        <f t="shared" si="165"/>
        <v>0</v>
      </c>
      <c r="OOR21" s="39">
        <f t="shared" si="165"/>
        <v>0</v>
      </c>
      <c r="OOS21" s="39">
        <f t="shared" si="165"/>
        <v>0</v>
      </c>
      <c r="OOT21" s="39">
        <f t="shared" si="165"/>
        <v>0</v>
      </c>
      <c r="OOU21" s="39">
        <f t="shared" si="165"/>
        <v>0</v>
      </c>
      <c r="OOV21" s="39">
        <f t="shared" si="165"/>
        <v>0</v>
      </c>
      <c r="OOW21" s="39">
        <f t="shared" si="165"/>
        <v>0</v>
      </c>
      <c r="OOX21" s="39">
        <f t="shared" si="165"/>
        <v>0</v>
      </c>
      <c r="OOY21" s="39">
        <f t="shared" si="165"/>
        <v>0</v>
      </c>
      <c r="OOZ21" s="39">
        <f t="shared" si="165"/>
        <v>0</v>
      </c>
      <c r="OPA21" s="39">
        <f t="shared" si="165"/>
        <v>0</v>
      </c>
      <c r="OPB21" s="39">
        <f t="shared" si="165"/>
        <v>0</v>
      </c>
      <c r="OPC21" s="39">
        <f t="shared" si="165"/>
        <v>0</v>
      </c>
      <c r="OPD21" s="39">
        <f t="shared" si="165"/>
        <v>0</v>
      </c>
      <c r="OPE21" s="39">
        <f t="shared" si="165"/>
        <v>0</v>
      </c>
      <c r="OPF21" s="39">
        <f t="shared" si="165"/>
        <v>0</v>
      </c>
      <c r="OPG21" s="39">
        <f t="shared" si="165"/>
        <v>0</v>
      </c>
      <c r="OPH21" s="39">
        <f t="shared" si="165"/>
        <v>0</v>
      </c>
      <c r="OPI21" s="39">
        <f t="shared" ref="OPI21:ORT21" si="166">SUM(OPI17:OPI19)</f>
        <v>0</v>
      </c>
      <c r="OPJ21" s="39">
        <f t="shared" si="166"/>
        <v>0</v>
      </c>
      <c r="OPK21" s="39">
        <f t="shared" si="166"/>
        <v>0</v>
      </c>
      <c r="OPL21" s="39">
        <f t="shared" si="166"/>
        <v>0</v>
      </c>
      <c r="OPM21" s="39">
        <f t="shared" si="166"/>
        <v>0</v>
      </c>
      <c r="OPN21" s="39">
        <f t="shared" si="166"/>
        <v>0</v>
      </c>
      <c r="OPO21" s="39">
        <f t="shared" si="166"/>
        <v>0</v>
      </c>
      <c r="OPP21" s="39">
        <f t="shared" si="166"/>
        <v>0</v>
      </c>
      <c r="OPQ21" s="39">
        <f t="shared" si="166"/>
        <v>0</v>
      </c>
      <c r="OPR21" s="39">
        <f t="shared" si="166"/>
        <v>0</v>
      </c>
      <c r="OPS21" s="39">
        <f t="shared" si="166"/>
        <v>0</v>
      </c>
      <c r="OPT21" s="39">
        <f t="shared" si="166"/>
        <v>0</v>
      </c>
      <c r="OPU21" s="39">
        <f t="shared" si="166"/>
        <v>0</v>
      </c>
      <c r="OPV21" s="39">
        <f t="shared" si="166"/>
        <v>0</v>
      </c>
      <c r="OPW21" s="39">
        <f t="shared" si="166"/>
        <v>0</v>
      </c>
      <c r="OPX21" s="39">
        <f t="shared" si="166"/>
        <v>0</v>
      </c>
      <c r="OPY21" s="39">
        <f t="shared" si="166"/>
        <v>0</v>
      </c>
      <c r="OPZ21" s="39">
        <f t="shared" si="166"/>
        <v>0</v>
      </c>
      <c r="OQA21" s="39">
        <f t="shared" si="166"/>
        <v>0</v>
      </c>
      <c r="OQB21" s="39">
        <f t="shared" si="166"/>
        <v>0</v>
      </c>
      <c r="OQC21" s="39">
        <f t="shared" si="166"/>
        <v>0</v>
      </c>
      <c r="OQD21" s="39">
        <f t="shared" si="166"/>
        <v>0</v>
      </c>
      <c r="OQE21" s="39">
        <f t="shared" si="166"/>
        <v>0</v>
      </c>
      <c r="OQF21" s="39">
        <f t="shared" si="166"/>
        <v>0</v>
      </c>
      <c r="OQG21" s="39">
        <f t="shared" si="166"/>
        <v>0</v>
      </c>
      <c r="OQH21" s="39">
        <f t="shared" si="166"/>
        <v>0</v>
      </c>
      <c r="OQI21" s="39">
        <f t="shared" si="166"/>
        <v>0</v>
      </c>
      <c r="OQJ21" s="39">
        <f t="shared" si="166"/>
        <v>0</v>
      </c>
      <c r="OQK21" s="39">
        <f t="shared" si="166"/>
        <v>0</v>
      </c>
      <c r="OQL21" s="39">
        <f t="shared" si="166"/>
        <v>0</v>
      </c>
      <c r="OQM21" s="39">
        <f t="shared" si="166"/>
        <v>0</v>
      </c>
      <c r="OQN21" s="39">
        <f t="shared" si="166"/>
        <v>0</v>
      </c>
      <c r="OQO21" s="39">
        <f t="shared" si="166"/>
        <v>0</v>
      </c>
      <c r="OQP21" s="39">
        <f t="shared" si="166"/>
        <v>0</v>
      </c>
      <c r="OQQ21" s="39">
        <f t="shared" si="166"/>
        <v>0</v>
      </c>
      <c r="OQR21" s="39">
        <f t="shared" si="166"/>
        <v>0</v>
      </c>
      <c r="OQS21" s="39">
        <f t="shared" si="166"/>
        <v>0</v>
      </c>
      <c r="OQT21" s="39">
        <f t="shared" si="166"/>
        <v>0</v>
      </c>
      <c r="OQU21" s="39">
        <f t="shared" si="166"/>
        <v>0</v>
      </c>
      <c r="OQV21" s="39">
        <f t="shared" si="166"/>
        <v>0</v>
      </c>
      <c r="OQW21" s="39">
        <f t="shared" si="166"/>
        <v>0</v>
      </c>
      <c r="OQX21" s="39">
        <f t="shared" si="166"/>
        <v>0</v>
      </c>
      <c r="OQY21" s="39">
        <f t="shared" si="166"/>
        <v>0</v>
      </c>
      <c r="OQZ21" s="39">
        <f t="shared" si="166"/>
        <v>0</v>
      </c>
      <c r="ORA21" s="39">
        <f t="shared" si="166"/>
        <v>0</v>
      </c>
      <c r="ORB21" s="39">
        <f t="shared" si="166"/>
        <v>0</v>
      </c>
      <c r="ORC21" s="39">
        <f t="shared" si="166"/>
        <v>0</v>
      </c>
      <c r="ORD21" s="39">
        <f t="shared" si="166"/>
        <v>0</v>
      </c>
      <c r="ORE21" s="39">
        <f t="shared" si="166"/>
        <v>0</v>
      </c>
      <c r="ORF21" s="39">
        <f t="shared" si="166"/>
        <v>0</v>
      </c>
      <c r="ORG21" s="39">
        <f t="shared" si="166"/>
        <v>0</v>
      </c>
      <c r="ORH21" s="39">
        <f t="shared" si="166"/>
        <v>0</v>
      </c>
      <c r="ORI21" s="39">
        <f t="shared" si="166"/>
        <v>0</v>
      </c>
      <c r="ORJ21" s="39">
        <f t="shared" si="166"/>
        <v>0</v>
      </c>
      <c r="ORK21" s="39">
        <f t="shared" si="166"/>
        <v>0</v>
      </c>
      <c r="ORL21" s="39">
        <f t="shared" si="166"/>
        <v>0</v>
      </c>
      <c r="ORM21" s="39">
        <f t="shared" si="166"/>
        <v>0</v>
      </c>
      <c r="ORN21" s="39">
        <f t="shared" si="166"/>
        <v>0</v>
      </c>
      <c r="ORO21" s="39">
        <f t="shared" si="166"/>
        <v>0</v>
      </c>
      <c r="ORP21" s="39">
        <f t="shared" si="166"/>
        <v>0</v>
      </c>
      <c r="ORQ21" s="39">
        <f t="shared" si="166"/>
        <v>0</v>
      </c>
      <c r="ORR21" s="39">
        <f t="shared" si="166"/>
        <v>0</v>
      </c>
      <c r="ORS21" s="39">
        <f t="shared" si="166"/>
        <v>0</v>
      </c>
      <c r="ORT21" s="39">
        <f t="shared" si="166"/>
        <v>0</v>
      </c>
      <c r="ORU21" s="39">
        <f t="shared" ref="ORU21:OUF21" si="167">SUM(ORU17:ORU19)</f>
        <v>0</v>
      </c>
      <c r="ORV21" s="39">
        <f t="shared" si="167"/>
        <v>0</v>
      </c>
      <c r="ORW21" s="39">
        <f t="shared" si="167"/>
        <v>0</v>
      </c>
      <c r="ORX21" s="39">
        <f t="shared" si="167"/>
        <v>0</v>
      </c>
      <c r="ORY21" s="39">
        <f t="shared" si="167"/>
        <v>0</v>
      </c>
      <c r="ORZ21" s="39">
        <f t="shared" si="167"/>
        <v>0</v>
      </c>
      <c r="OSA21" s="39">
        <f t="shared" si="167"/>
        <v>0</v>
      </c>
      <c r="OSB21" s="39">
        <f t="shared" si="167"/>
        <v>0</v>
      </c>
      <c r="OSC21" s="39">
        <f t="shared" si="167"/>
        <v>0</v>
      </c>
      <c r="OSD21" s="39">
        <f t="shared" si="167"/>
        <v>0</v>
      </c>
      <c r="OSE21" s="39">
        <f t="shared" si="167"/>
        <v>0</v>
      </c>
      <c r="OSF21" s="39">
        <f t="shared" si="167"/>
        <v>0</v>
      </c>
      <c r="OSG21" s="39">
        <f t="shared" si="167"/>
        <v>0</v>
      </c>
      <c r="OSH21" s="39">
        <f t="shared" si="167"/>
        <v>0</v>
      </c>
      <c r="OSI21" s="39">
        <f t="shared" si="167"/>
        <v>0</v>
      </c>
      <c r="OSJ21" s="39">
        <f t="shared" si="167"/>
        <v>0</v>
      </c>
      <c r="OSK21" s="39">
        <f t="shared" si="167"/>
        <v>0</v>
      </c>
      <c r="OSL21" s="39">
        <f t="shared" si="167"/>
        <v>0</v>
      </c>
      <c r="OSM21" s="39">
        <f t="shared" si="167"/>
        <v>0</v>
      </c>
      <c r="OSN21" s="39">
        <f t="shared" si="167"/>
        <v>0</v>
      </c>
      <c r="OSO21" s="39">
        <f t="shared" si="167"/>
        <v>0</v>
      </c>
      <c r="OSP21" s="39">
        <f t="shared" si="167"/>
        <v>0</v>
      </c>
      <c r="OSQ21" s="39">
        <f t="shared" si="167"/>
        <v>0</v>
      </c>
      <c r="OSR21" s="39">
        <f t="shared" si="167"/>
        <v>0</v>
      </c>
      <c r="OSS21" s="39">
        <f t="shared" si="167"/>
        <v>0</v>
      </c>
      <c r="OST21" s="39">
        <f t="shared" si="167"/>
        <v>0</v>
      </c>
      <c r="OSU21" s="39">
        <f t="shared" si="167"/>
        <v>0</v>
      </c>
      <c r="OSV21" s="39">
        <f t="shared" si="167"/>
        <v>0</v>
      </c>
      <c r="OSW21" s="39">
        <f t="shared" si="167"/>
        <v>0</v>
      </c>
      <c r="OSX21" s="39">
        <f t="shared" si="167"/>
        <v>0</v>
      </c>
      <c r="OSY21" s="39">
        <f t="shared" si="167"/>
        <v>0</v>
      </c>
      <c r="OSZ21" s="39">
        <f t="shared" si="167"/>
        <v>0</v>
      </c>
      <c r="OTA21" s="39">
        <f t="shared" si="167"/>
        <v>0</v>
      </c>
      <c r="OTB21" s="39">
        <f t="shared" si="167"/>
        <v>0</v>
      </c>
      <c r="OTC21" s="39">
        <f t="shared" si="167"/>
        <v>0</v>
      </c>
      <c r="OTD21" s="39">
        <f t="shared" si="167"/>
        <v>0</v>
      </c>
      <c r="OTE21" s="39">
        <f t="shared" si="167"/>
        <v>0</v>
      </c>
      <c r="OTF21" s="39">
        <f t="shared" si="167"/>
        <v>0</v>
      </c>
      <c r="OTG21" s="39">
        <f t="shared" si="167"/>
        <v>0</v>
      </c>
      <c r="OTH21" s="39">
        <f t="shared" si="167"/>
        <v>0</v>
      </c>
      <c r="OTI21" s="39">
        <f t="shared" si="167"/>
        <v>0</v>
      </c>
      <c r="OTJ21" s="39">
        <f t="shared" si="167"/>
        <v>0</v>
      </c>
      <c r="OTK21" s="39">
        <f t="shared" si="167"/>
        <v>0</v>
      </c>
      <c r="OTL21" s="39">
        <f t="shared" si="167"/>
        <v>0</v>
      </c>
      <c r="OTM21" s="39">
        <f t="shared" si="167"/>
        <v>0</v>
      </c>
      <c r="OTN21" s="39">
        <f t="shared" si="167"/>
        <v>0</v>
      </c>
      <c r="OTO21" s="39">
        <f t="shared" si="167"/>
        <v>0</v>
      </c>
      <c r="OTP21" s="39">
        <f t="shared" si="167"/>
        <v>0</v>
      </c>
      <c r="OTQ21" s="39">
        <f t="shared" si="167"/>
        <v>0</v>
      </c>
      <c r="OTR21" s="39">
        <f t="shared" si="167"/>
        <v>0</v>
      </c>
      <c r="OTS21" s="39">
        <f t="shared" si="167"/>
        <v>0</v>
      </c>
      <c r="OTT21" s="39">
        <f t="shared" si="167"/>
        <v>0</v>
      </c>
      <c r="OTU21" s="39">
        <f t="shared" si="167"/>
        <v>0</v>
      </c>
      <c r="OTV21" s="39">
        <f t="shared" si="167"/>
        <v>0</v>
      </c>
      <c r="OTW21" s="39">
        <f t="shared" si="167"/>
        <v>0</v>
      </c>
      <c r="OTX21" s="39">
        <f t="shared" si="167"/>
        <v>0</v>
      </c>
      <c r="OTY21" s="39">
        <f t="shared" si="167"/>
        <v>0</v>
      </c>
      <c r="OTZ21" s="39">
        <f t="shared" si="167"/>
        <v>0</v>
      </c>
      <c r="OUA21" s="39">
        <f t="shared" si="167"/>
        <v>0</v>
      </c>
      <c r="OUB21" s="39">
        <f t="shared" si="167"/>
        <v>0</v>
      </c>
      <c r="OUC21" s="39">
        <f t="shared" si="167"/>
        <v>0</v>
      </c>
      <c r="OUD21" s="39">
        <f t="shared" si="167"/>
        <v>0</v>
      </c>
      <c r="OUE21" s="39">
        <f t="shared" si="167"/>
        <v>0</v>
      </c>
      <c r="OUF21" s="39">
        <f t="shared" si="167"/>
        <v>0</v>
      </c>
      <c r="OUG21" s="39">
        <f t="shared" ref="OUG21:OWR21" si="168">SUM(OUG17:OUG19)</f>
        <v>0</v>
      </c>
      <c r="OUH21" s="39">
        <f t="shared" si="168"/>
        <v>0</v>
      </c>
      <c r="OUI21" s="39">
        <f t="shared" si="168"/>
        <v>0</v>
      </c>
      <c r="OUJ21" s="39">
        <f t="shared" si="168"/>
        <v>0</v>
      </c>
      <c r="OUK21" s="39">
        <f t="shared" si="168"/>
        <v>0</v>
      </c>
      <c r="OUL21" s="39">
        <f t="shared" si="168"/>
        <v>0</v>
      </c>
      <c r="OUM21" s="39">
        <f t="shared" si="168"/>
        <v>0</v>
      </c>
      <c r="OUN21" s="39">
        <f t="shared" si="168"/>
        <v>0</v>
      </c>
      <c r="OUO21" s="39">
        <f t="shared" si="168"/>
        <v>0</v>
      </c>
      <c r="OUP21" s="39">
        <f t="shared" si="168"/>
        <v>0</v>
      </c>
      <c r="OUQ21" s="39">
        <f t="shared" si="168"/>
        <v>0</v>
      </c>
      <c r="OUR21" s="39">
        <f t="shared" si="168"/>
        <v>0</v>
      </c>
      <c r="OUS21" s="39">
        <f t="shared" si="168"/>
        <v>0</v>
      </c>
      <c r="OUT21" s="39">
        <f t="shared" si="168"/>
        <v>0</v>
      </c>
      <c r="OUU21" s="39">
        <f t="shared" si="168"/>
        <v>0</v>
      </c>
      <c r="OUV21" s="39">
        <f t="shared" si="168"/>
        <v>0</v>
      </c>
      <c r="OUW21" s="39">
        <f t="shared" si="168"/>
        <v>0</v>
      </c>
      <c r="OUX21" s="39">
        <f t="shared" si="168"/>
        <v>0</v>
      </c>
      <c r="OUY21" s="39">
        <f t="shared" si="168"/>
        <v>0</v>
      </c>
      <c r="OUZ21" s="39">
        <f t="shared" si="168"/>
        <v>0</v>
      </c>
      <c r="OVA21" s="39">
        <f t="shared" si="168"/>
        <v>0</v>
      </c>
      <c r="OVB21" s="39">
        <f t="shared" si="168"/>
        <v>0</v>
      </c>
      <c r="OVC21" s="39">
        <f t="shared" si="168"/>
        <v>0</v>
      </c>
      <c r="OVD21" s="39">
        <f t="shared" si="168"/>
        <v>0</v>
      </c>
      <c r="OVE21" s="39">
        <f t="shared" si="168"/>
        <v>0</v>
      </c>
      <c r="OVF21" s="39">
        <f t="shared" si="168"/>
        <v>0</v>
      </c>
      <c r="OVG21" s="39">
        <f t="shared" si="168"/>
        <v>0</v>
      </c>
      <c r="OVH21" s="39">
        <f t="shared" si="168"/>
        <v>0</v>
      </c>
      <c r="OVI21" s="39">
        <f t="shared" si="168"/>
        <v>0</v>
      </c>
      <c r="OVJ21" s="39">
        <f t="shared" si="168"/>
        <v>0</v>
      </c>
      <c r="OVK21" s="39">
        <f t="shared" si="168"/>
        <v>0</v>
      </c>
      <c r="OVL21" s="39">
        <f t="shared" si="168"/>
        <v>0</v>
      </c>
      <c r="OVM21" s="39">
        <f t="shared" si="168"/>
        <v>0</v>
      </c>
      <c r="OVN21" s="39">
        <f t="shared" si="168"/>
        <v>0</v>
      </c>
      <c r="OVO21" s="39">
        <f t="shared" si="168"/>
        <v>0</v>
      </c>
      <c r="OVP21" s="39">
        <f t="shared" si="168"/>
        <v>0</v>
      </c>
      <c r="OVQ21" s="39">
        <f t="shared" si="168"/>
        <v>0</v>
      </c>
      <c r="OVR21" s="39">
        <f t="shared" si="168"/>
        <v>0</v>
      </c>
      <c r="OVS21" s="39">
        <f t="shared" si="168"/>
        <v>0</v>
      </c>
      <c r="OVT21" s="39">
        <f t="shared" si="168"/>
        <v>0</v>
      </c>
      <c r="OVU21" s="39">
        <f t="shared" si="168"/>
        <v>0</v>
      </c>
      <c r="OVV21" s="39">
        <f t="shared" si="168"/>
        <v>0</v>
      </c>
      <c r="OVW21" s="39">
        <f t="shared" si="168"/>
        <v>0</v>
      </c>
      <c r="OVX21" s="39">
        <f t="shared" si="168"/>
        <v>0</v>
      </c>
      <c r="OVY21" s="39">
        <f t="shared" si="168"/>
        <v>0</v>
      </c>
      <c r="OVZ21" s="39">
        <f t="shared" si="168"/>
        <v>0</v>
      </c>
      <c r="OWA21" s="39">
        <f t="shared" si="168"/>
        <v>0</v>
      </c>
      <c r="OWB21" s="39">
        <f t="shared" si="168"/>
        <v>0</v>
      </c>
      <c r="OWC21" s="39">
        <f t="shared" si="168"/>
        <v>0</v>
      </c>
      <c r="OWD21" s="39">
        <f t="shared" si="168"/>
        <v>0</v>
      </c>
      <c r="OWE21" s="39">
        <f t="shared" si="168"/>
        <v>0</v>
      </c>
      <c r="OWF21" s="39">
        <f t="shared" si="168"/>
        <v>0</v>
      </c>
      <c r="OWG21" s="39">
        <f t="shared" si="168"/>
        <v>0</v>
      </c>
      <c r="OWH21" s="39">
        <f t="shared" si="168"/>
        <v>0</v>
      </c>
      <c r="OWI21" s="39">
        <f t="shared" si="168"/>
        <v>0</v>
      </c>
      <c r="OWJ21" s="39">
        <f t="shared" si="168"/>
        <v>0</v>
      </c>
      <c r="OWK21" s="39">
        <f t="shared" si="168"/>
        <v>0</v>
      </c>
      <c r="OWL21" s="39">
        <f t="shared" si="168"/>
        <v>0</v>
      </c>
      <c r="OWM21" s="39">
        <f t="shared" si="168"/>
        <v>0</v>
      </c>
      <c r="OWN21" s="39">
        <f t="shared" si="168"/>
        <v>0</v>
      </c>
      <c r="OWO21" s="39">
        <f t="shared" si="168"/>
        <v>0</v>
      </c>
      <c r="OWP21" s="39">
        <f t="shared" si="168"/>
        <v>0</v>
      </c>
      <c r="OWQ21" s="39">
        <f t="shared" si="168"/>
        <v>0</v>
      </c>
      <c r="OWR21" s="39">
        <f t="shared" si="168"/>
        <v>0</v>
      </c>
      <c r="OWS21" s="39">
        <f t="shared" ref="OWS21:OZD21" si="169">SUM(OWS17:OWS19)</f>
        <v>0</v>
      </c>
      <c r="OWT21" s="39">
        <f t="shared" si="169"/>
        <v>0</v>
      </c>
      <c r="OWU21" s="39">
        <f t="shared" si="169"/>
        <v>0</v>
      </c>
      <c r="OWV21" s="39">
        <f t="shared" si="169"/>
        <v>0</v>
      </c>
      <c r="OWW21" s="39">
        <f t="shared" si="169"/>
        <v>0</v>
      </c>
      <c r="OWX21" s="39">
        <f t="shared" si="169"/>
        <v>0</v>
      </c>
      <c r="OWY21" s="39">
        <f t="shared" si="169"/>
        <v>0</v>
      </c>
      <c r="OWZ21" s="39">
        <f t="shared" si="169"/>
        <v>0</v>
      </c>
      <c r="OXA21" s="39">
        <f t="shared" si="169"/>
        <v>0</v>
      </c>
      <c r="OXB21" s="39">
        <f t="shared" si="169"/>
        <v>0</v>
      </c>
      <c r="OXC21" s="39">
        <f t="shared" si="169"/>
        <v>0</v>
      </c>
      <c r="OXD21" s="39">
        <f t="shared" si="169"/>
        <v>0</v>
      </c>
      <c r="OXE21" s="39">
        <f t="shared" si="169"/>
        <v>0</v>
      </c>
      <c r="OXF21" s="39">
        <f t="shared" si="169"/>
        <v>0</v>
      </c>
      <c r="OXG21" s="39">
        <f t="shared" si="169"/>
        <v>0</v>
      </c>
      <c r="OXH21" s="39">
        <f t="shared" si="169"/>
        <v>0</v>
      </c>
      <c r="OXI21" s="39">
        <f t="shared" si="169"/>
        <v>0</v>
      </c>
      <c r="OXJ21" s="39">
        <f t="shared" si="169"/>
        <v>0</v>
      </c>
      <c r="OXK21" s="39">
        <f t="shared" si="169"/>
        <v>0</v>
      </c>
      <c r="OXL21" s="39">
        <f t="shared" si="169"/>
        <v>0</v>
      </c>
      <c r="OXM21" s="39">
        <f t="shared" si="169"/>
        <v>0</v>
      </c>
      <c r="OXN21" s="39">
        <f t="shared" si="169"/>
        <v>0</v>
      </c>
      <c r="OXO21" s="39">
        <f t="shared" si="169"/>
        <v>0</v>
      </c>
      <c r="OXP21" s="39">
        <f t="shared" si="169"/>
        <v>0</v>
      </c>
      <c r="OXQ21" s="39">
        <f t="shared" si="169"/>
        <v>0</v>
      </c>
      <c r="OXR21" s="39">
        <f t="shared" si="169"/>
        <v>0</v>
      </c>
      <c r="OXS21" s="39">
        <f t="shared" si="169"/>
        <v>0</v>
      </c>
      <c r="OXT21" s="39">
        <f t="shared" si="169"/>
        <v>0</v>
      </c>
      <c r="OXU21" s="39">
        <f t="shared" si="169"/>
        <v>0</v>
      </c>
      <c r="OXV21" s="39">
        <f t="shared" si="169"/>
        <v>0</v>
      </c>
      <c r="OXW21" s="39">
        <f t="shared" si="169"/>
        <v>0</v>
      </c>
      <c r="OXX21" s="39">
        <f t="shared" si="169"/>
        <v>0</v>
      </c>
      <c r="OXY21" s="39">
        <f t="shared" si="169"/>
        <v>0</v>
      </c>
      <c r="OXZ21" s="39">
        <f t="shared" si="169"/>
        <v>0</v>
      </c>
      <c r="OYA21" s="39">
        <f t="shared" si="169"/>
        <v>0</v>
      </c>
      <c r="OYB21" s="39">
        <f t="shared" si="169"/>
        <v>0</v>
      </c>
      <c r="OYC21" s="39">
        <f t="shared" si="169"/>
        <v>0</v>
      </c>
      <c r="OYD21" s="39">
        <f t="shared" si="169"/>
        <v>0</v>
      </c>
      <c r="OYE21" s="39">
        <f t="shared" si="169"/>
        <v>0</v>
      </c>
      <c r="OYF21" s="39">
        <f t="shared" si="169"/>
        <v>0</v>
      </c>
      <c r="OYG21" s="39">
        <f t="shared" si="169"/>
        <v>0</v>
      </c>
      <c r="OYH21" s="39">
        <f t="shared" si="169"/>
        <v>0</v>
      </c>
      <c r="OYI21" s="39">
        <f t="shared" si="169"/>
        <v>0</v>
      </c>
      <c r="OYJ21" s="39">
        <f t="shared" si="169"/>
        <v>0</v>
      </c>
      <c r="OYK21" s="39">
        <f t="shared" si="169"/>
        <v>0</v>
      </c>
      <c r="OYL21" s="39">
        <f t="shared" si="169"/>
        <v>0</v>
      </c>
      <c r="OYM21" s="39">
        <f t="shared" si="169"/>
        <v>0</v>
      </c>
      <c r="OYN21" s="39">
        <f t="shared" si="169"/>
        <v>0</v>
      </c>
      <c r="OYO21" s="39">
        <f t="shared" si="169"/>
        <v>0</v>
      </c>
      <c r="OYP21" s="39">
        <f t="shared" si="169"/>
        <v>0</v>
      </c>
      <c r="OYQ21" s="39">
        <f t="shared" si="169"/>
        <v>0</v>
      </c>
      <c r="OYR21" s="39">
        <f t="shared" si="169"/>
        <v>0</v>
      </c>
      <c r="OYS21" s="39">
        <f t="shared" si="169"/>
        <v>0</v>
      </c>
      <c r="OYT21" s="39">
        <f t="shared" si="169"/>
        <v>0</v>
      </c>
      <c r="OYU21" s="39">
        <f t="shared" si="169"/>
        <v>0</v>
      </c>
      <c r="OYV21" s="39">
        <f t="shared" si="169"/>
        <v>0</v>
      </c>
      <c r="OYW21" s="39">
        <f t="shared" si="169"/>
        <v>0</v>
      </c>
      <c r="OYX21" s="39">
        <f t="shared" si="169"/>
        <v>0</v>
      </c>
      <c r="OYY21" s="39">
        <f t="shared" si="169"/>
        <v>0</v>
      </c>
      <c r="OYZ21" s="39">
        <f t="shared" si="169"/>
        <v>0</v>
      </c>
      <c r="OZA21" s="39">
        <f t="shared" si="169"/>
        <v>0</v>
      </c>
      <c r="OZB21" s="39">
        <f t="shared" si="169"/>
        <v>0</v>
      </c>
      <c r="OZC21" s="39">
        <f t="shared" si="169"/>
        <v>0</v>
      </c>
      <c r="OZD21" s="39">
        <f t="shared" si="169"/>
        <v>0</v>
      </c>
      <c r="OZE21" s="39">
        <f t="shared" ref="OZE21:PBP21" si="170">SUM(OZE17:OZE19)</f>
        <v>0</v>
      </c>
      <c r="OZF21" s="39">
        <f t="shared" si="170"/>
        <v>0</v>
      </c>
      <c r="OZG21" s="39">
        <f t="shared" si="170"/>
        <v>0</v>
      </c>
      <c r="OZH21" s="39">
        <f t="shared" si="170"/>
        <v>0</v>
      </c>
      <c r="OZI21" s="39">
        <f t="shared" si="170"/>
        <v>0</v>
      </c>
      <c r="OZJ21" s="39">
        <f t="shared" si="170"/>
        <v>0</v>
      </c>
      <c r="OZK21" s="39">
        <f t="shared" si="170"/>
        <v>0</v>
      </c>
      <c r="OZL21" s="39">
        <f t="shared" si="170"/>
        <v>0</v>
      </c>
      <c r="OZM21" s="39">
        <f t="shared" si="170"/>
        <v>0</v>
      </c>
      <c r="OZN21" s="39">
        <f t="shared" si="170"/>
        <v>0</v>
      </c>
      <c r="OZO21" s="39">
        <f t="shared" si="170"/>
        <v>0</v>
      </c>
      <c r="OZP21" s="39">
        <f t="shared" si="170"/>
        <v>0</v>
      </c>
      <c r="OZQ21" s="39">
        <f t="shared" si="170"/>
        <v>0</v>
      </c>
      <c r="OZR21" s="39">
        <f t="shared" si="170"/>
        <v>0</v>
      </c>
      <c r="OZS21" s="39">
        <f t="shared" si="170"/>
        <v>0</v>
      </c>
      <c r="OZT21" s="39">
        <f t="shared" si="170"/>
        <v>0</v>
      </c>
      <c r="OZU21" s="39">
        <f t="shared" si="170"/>
        <v>0</v>
      </c>
      <c r="OZV21" s="39">
        <f t="shared" si="170"/>
        <v>0</v>
      </c>
      <c r="OZW21" s="39">
        <f t="shared" si="170"/>
        <v>0</v>
      </c>
      <c r="OZX21" s="39">
        <f t="shared" si="170"/>
        <v>0</v>
      </c>
      <c r="OZY21" s="39">
        <f t="shared" si="170"/>
        <v>0</v>
      </c>
      <c r="OZZ21" s="39">
        <f t="shared" si="170"/>
        <v>0</v>
      </c>
      <c r="PAA21" s="39">
        <f t="shared" si="170"/>
        <v>0</v>
      </c>
      <c r="PAB21" s="39">
        <f t="shared" si="170"/>
        <v>0</v>
      </c>
      <c r="PAC21" s="39">
        <f t="shared" si="170"/>
        <v>0</v>
      </c>
      <c r="PAD21" s="39">
        <f t="shared" si="170"/>
        <v>0</v>
      </c>
      <c r="PAE21" s="39">
        <f t="shared" si="170"/>
        <v>0</v>
      </c>
      <c r="PAF21" s="39">
        <f t="shared" si="170"/>
        <v>0</v>
      </c>
      <c r="PAG21" s="39">
        <f t="shared" si="170"/>
        <v>0</v>
      </c>
      <c r="PAH21" s="39">
        <f t="shared" si="170"/>
        <v>0</v>
      </c>
      <c r="PAI21" s="39">
        <f t="shared" si="170"/>
        <v>0</v>
      </c>
      <c r="PAJ21" s="39">
        <f t="shared" si="170"/>
        <v>0</v>
      </c>
      <c r="PAK21" s="39">
        <f t="shared" si="170"/>
        <v>0</v>
      </c>
      <c r="PAL21" s="39">
        <f t="shared" si="170"/>
        <v>0</v>
      </c>
      <c r="PAM21" s="39">
        <f t="shared" si="170"/>
        <v>0</v>
      </c>
      <c r="PAN21" s="39">
        <f t="shared" si="170"/>
        <v>0</v>
      </c>
      <c r="PAO21" s="39">
        <f t="shared" si="170"/>
        <v>0</v>
      </c>
      <c r="PAP21" s="39">
        <f t="shared" si="170"/>
        <v>0</v>
      </c>
      <c r="PAQ21" s="39">
        <f t="shared" si="170"/>
        <v>0</v>
      </c>
      <c r="PAR21" s="39">
        <f t="shared" si="170"/>
        <v>0</v>
      </c>
      <c r="PAS21" s="39">
        <f t="shared" si="170"/>
        <v>0</v>
      </c>
      <c r="PAT21" s="39">
        <f t="shared" si="170"/>
        <v>0</v>
      </c>
      <c r="PAU21" s="39">
        <f t="shared" si="170"/>
        <v>0</v>
      </c>
      <c r="PAV21" s="39">
        <f t="shared" si="170"/>
        <v>0</v>
      </c>
      <c r="PAW21" s="39">
        <f t="shared" si="170"/>
        <v>0</v>
      </c>
      <c r="PAX21" s="39">
        <f t="shared" si="170"/>
        <v>0</v>
      </c>
      <c r="PAY21" s="39">
        <f t="shared" si="170"/>
        <v>0</v>
      </c>
      <c r="PAZ21" s="39">
        <f t="shared" si="170"/>
        <v>0</v>
      </c>
      <c r="PBA21" s="39">
        <f t="shared" si="170"/>
        <v>0</v>
      </c>
      <c r="PBB21" s="39">
        <f t="shared" si="170"/>
        <v>0</v>
      </c>
      <c r="PBC21" s="39">
        <f t="shared" si="170"/>
        <v>0</v>
      </c>
      <c r="PBD21" s="39">
        <f t="shared" si="170"/>
        <v>0</v>
      </c>
      <c r="PBE21" s="39">
        <f t="shared" si="170"/>
        <v>0</v>
      </c>
      <c r="PBF21" s="39">
        <f t="shared" si="170"/>
        <v>0</v>
      </c>
      <c r="PBG21" s="39">
        <f t="shared" si="170"/>
        <v>0</v>
      </c>
      <c r="PBH21" s="39">
        <f t="shared" si="170"/>
        <v>0</v>
      </c>
      <c r="PBI21" s="39">
        <f t="shared" si="170"/>
        <v>0</v>
      </c>
      <c r="PBJ21" s="39">
        <f t="shared" si="170"/>
        <v>0</v>
      </c>
      <c r="PBK21" s="39">
        <f t="shared" si="170"/>
        <v>0</v>
      </c>
      <c r="PBL21" s="39">
        <f t="shared" si="170"/>
        <v>0</v>
      </c>
      <c r="PBM21" s="39">
        <f t="shared" si="170"/>
        <v>0</v>
      </c>
      <c r="PBN21" s="39">
        <f t="shared" si="170"/>
        <v>0</v>
      </c>
      <c r="PBO21" s="39">
        <f t="shared" si="170"/>
        <v>0</v>
      </c>
      <c r="PBP21" s="39">
        <f t="shared" si="170"/>
        <v>0</v>
      </c>
      <c r="PBQ21" s="39">
        <f t="shared" ref="PBQ21:PEB21" si="171">SUM(PBQ17:PBQ19)</f>
        <v>0</v>
      </c>
      <c r="PBR21" s="39">
        <f t="shared" si="171"/>
        <v>0</v>
      </c>
      <c r="PBS21" s="39">
        <f t="shared" si="171"/>
        <v>0</v>
      </c>
      <c r="PBT21" s="39">
        <f t="shared" si="171"/>
        <v>0</v>
      </c>
      <c r="PBU21" s="39">
        <f t="shared" si="171"/>
        <v>0</v>
      </c>
      <c r="PBV21" s="39">
        <f t="shared" si="171"/>
        <v>0</v>
      </c>
      <c r="PBW21" s="39">
        <f t="shared" si="171"/>
        <v>0</v>
      </c>
      <c r="PBX21" s="39">
        <f t="shared" si="171"/>
        <v>0</v>
      </c>
      <c r="PBY21" s="39">
        <f t="shared" si="171"/>
        <v>0</v>
      </c>
      <c r="PBZ21" s="39">
        <f t="shared" si="171"/>
        <v>0</v>
      </c>
      <c r="PCA21" s="39">
        <f t="shared" si="171"/>
        <v>0</v>
      </c>
      <c r="PCB21" s="39">
        <f t="shared" si="171"/>
        <v>0</v>
      </c>
      <c r="PCC21" s="39">
        <f t="shared" si="171"/>
        <v>0</v>
      </c>
      <c r="PCD21" s="39">
        <f t="shared" si="171"/>
        <v>0</v>
      </c>
      <c r="PCE21" s="39">
        <f t="shared" si="171"/>
        <v>0</v>
      </c>
      <c r="PCF21" s="39">
        <f t="shared" si="171"/>
        <v>0</v>
      </c>
      <c r="PCG21" s="39">
        <f t="shared" si="171"/>
        <v>0</v>
      </c>
      <c r="PCH21" s="39">
        <f t="shared" si="171"/>
        <v>0</v>
      </c>
      <c r="PCI21" s="39">
        <f t="shared" si="171"/>
        <v>0</v>
      </c>
      <c r="PCJ21" s="39">
        <f t="shared" si="171"/>
        <v>0</v>
      </c>
      <c r="PCK21" s="39">
        <f t="shared" si="171"/>
        <v>0</v>
      </c>
      <c r="PCL21" s="39">
        <f t="shared" si="171"/>
        <v>0</v>
      </c>
      <c r="PCM21" s="39">
        <f t="shared" si="171"/>
        <v>0</v>
      </c>
      <c r="PCN21" s="39">
        <f t="shared" si="171"/>
        <v>0</v>
      </c>
      <c r="PCO21" s="39">
        <f t="shared" si="171"/>
        <v>0</v>
      </c>
      <c r="PCP21" s="39">
        <f t="shared" si="171"/>
        <v>0</v>
      </c>
      <c r="PCQ21" s="39">
        <f t="shared" si="171"/>
        <v>0</v>
      </c>
      <c r="PCR21" s="39">
        <f t="shared" si="171"/>
        <v>0</v>
      </c>
      <c r="PCS21" s="39">
        <f t="shared" si="171"/>
        <v>0</v>
      </c>
      <c r="PCT21" s="39">
        <f t="shared" si="171"/>
        <v>0</v>
      </c>
      <c r="PCU21" s="39">
        <f t="shared" si="171"/>
        <v>0</v>
      </c>
      <c r="PCV21" s="39">
        <f t="shared" si="171"/>
        <v>0</v>
      </c>
      <c r="PCW21" s="39">
        <f t="shared" si="171"/>
        <v>0</v>
      </c>
      <c r="PCX21" s="39">
        <f t="shared" si="171"/>
        <v>0</v>
      </c>
      <c r="PCY21" s="39">
        <f t="shared" si="171"/>
        <v>0</v>
      </c>
      <c r="PCZ21" s="39">
        <f t="shared" si="171"/>
        <v>0</v>
      </c>
      <c r="PDA21" s="39">
        <f t="shared" si="171"/>
        <v>0</v>
      </c>
      <c r="PDB21" s="39">
        <f t="shared" si="171"/>
        <v>0</v>
      </c>
      <c r="PDC21" s="39">
        <f t="shared" si="171"/>
        <v>0</v>
      </c>
      <c r="PDD21" s="39">
        <f t="shared" si="171"/>
        <v>0</v>
      </c>
      <c r="PDE21" s="39">
        <f t="shared" si="171"/>
        <v>0</v>
      </c>
      <c r="PDF21" s="39">
        <f t="shared" si="171"/>
        <v>0</v>
      </c>
      <c r="PDG21" s="39">
        <f t="shared" si="171"/>
        <v>0</v>
      </c>
      <c r="PDH21" s="39">
        <f t="shared" si="171"/>
        <v>0</v>
      </c>
      <c r="PDI21" s="39">
        <f t="shared" si="171"/>
        <v>0</v>
      </c>
      <c r="PDJ21" s="39">
        <f t="shared" si="171"/>
        <v>0</v>
      </c>
      <c r="PDK21" s="39">
        <f t="shared" si="171"/>
        <v>0</v>
      </c>
      <c r="PDL21" s="39">
        <f t="shared" si="171"/>
        <v>0</v>
      </c>
      <c r="PDM21" s="39">
        <f t="shared" si="171"/>
        <v>0</v>
      </c>
      <c r="PDN21" s="39">
        <f t="shared" si="171"/>
        <v>0</v>
      </c>
      <c r="PDO21" s="39">
        <f t="shared" si="171"/>
        <v>0</v>
      </c>
      <c r="PDP21" s="39">
        <f t="shared" si="171"/>
        <v>0</v>
      </c>
      <c r="PDQ21" s="39">
        <f t="shared" si="171"/>
        <v>0</v>
      </c>
      <c r="PDR21" s="39">
        <f t="shared" si="171"/>
        <v>0</v>
      </c>
      <c r="PDS21" s="39">
        <f t="shared" si="171"/>
        <v>0</v>
      </c>
      <c r="PDT21" s="39">
        <f t="shared" si="171"/>
        <v>0</v>
      </c>
      <c r="PDU21" s="39">
        <f t="shared" si="171"/>
        <v>0</v>
      </c>
      <c r="PDV21" s="39">
        <f t="shared" si="171"/>
        <v>0</v>
      </c>
      <c r="PDW21" s="39">
        <f t="shared" si="171"/>
        <v>0</v>
      </c>
      <c r="PDX21" s="39">
        <f t="shared" si="171"/>
        <v>0</v>
      </c>
      <c r="PDY21" s="39">
        <f t="shared" si="171"/>
        <v>0</v>
      </c>
      <c r="PDZ21" s="39">
        <f t="shared" si="171"/>
        <v>0</v>
      </c>
      <c r="PEA21" s="39">
        <f t="shared" si="171"/>
        <v>0</v>
      </c>
      <c r="PEB21" s="39">
        <f t="shared" si="171"/>
        <v>0</v>
      </c>
      <c r="PEC21" s="39">
        <f t="shared" ref="PEC21:PGN21" si="172">SUM(PEC17:PEC19)</f>
        <v>0</v>
      </c>
      <c r="PED21" s="39">
        <f t="shared" si="172"/>
        <v>0</v>
      </c>
      <c r="PEE21" s="39">
        <f t="shared" si="172"/>
        <v>0</v>
      </c>
      <c r="PEF21" s="39">
        <f t="shared" si="172"/>
        <v>0</v>
      </c>
      <c r="PEG21" s="39">
        <f t="shared" si="172"/>
        <v>0</v>
      </c>
      <c r="PEH21" s="39">
        <f t="shared" si="172"/>
        <v>0</v>
      </c>
      <c r="PEI21" s="39">
        <f t="shared" si="172"/>
        <v>0</v>
      </c>
      <c r="PEJ21" s="39">
        <f t="shared" si="172"/>
        <v>0</v>
      </c>
      <c r="PEK21" s="39">
        <f t="shared" si="172"/>
        <v>0</v>
      </c>
      <c r="PEL21" s="39">
        <f t="shared" si="172"/>
        <v>0</v>
      </c>
      <c r="PEM21" s="39">
        <f t="shared" si="172"/>
        <v>0</v>
      </c>
      <c r="PEN21" s="39">
        <f t="shared" si="172"/>
        <v>0</v>
      </c>
      <c r="PEO21" s="39">
        <f t="shared" si="172"/>
        <v>0</v>
      </c>
      <c r="PEP21" s="39">
        <f t="shared" si="172"/>
        <v>0</v>
      </c>
      <c r="PEQ21" s="39">
        <f t="shared" si="172"/>
        <v>0</v>
      </c>
      <c r="PER21" s="39">
        <f t="shared" si="172"/>
        <v>0</v>
      </c>
      <c r="PES21" s="39">
        <f t="shared" si="172"/>
        <v>0</v>
      </c>
      <c r="PET21" s="39">
        <f t="shared" si="172"/>
        <v>0</v>
      </c>
      <c r="PEU21" s="39">
        <f t="shared" si="172"/>
        <v>0</v>
      </c>
      <c r="PEV21" s="39">
        <f t="shared" si="172"/>
        <v>0</v>
      </c>
      <c r="PEW21" s="39">
        <f t="shared" si="172"/>
        <v>0</v>
      </c>
      <c r="PEX21" s="39">
        <f t="shared" si="172"/>
        <v>0</v>
      </c>
      <c r="PEY21" s="39">
        <f t="shared" si="172"/>
        <v>0</v>
      </c>
      <c r="PEZ21" s="39">
        <f t="shared" si="172"/>
        <v>0</v>
      </c>
      <c r="PFA21" s="39">
        <f t="shared" si="172"/>
        <v>0</v>
      </c>
      <c r="PFB21" s="39">
        <f t="shared" si="172"/>
        <v>0</v>
      </c>
      <c r="PFC21" s="39">
        <f t="shared" si="172"/>
        <v>0</v>
      </c>
      <c r="PFD21" s="39">
        <f t="shared" si="172"/>
        <v>0</v>
      </c>
      <c r="PFE21" s="39">
        <f t="shared" si="172"/>
        <v>0</v>
      </c>
      <c r="PFF21" s="39">
        <f t="shared" si="172"/>
        <v>0</v>
      </c>
      <c r="PFG21" s="39">
        <f t="shared" si="172"/>
        <v>0</v>
      </c>
      <c r="PFH21" s="39">
        <f t="shared" si="172"/>
        <v>0</v>
      </c>
      <c r="PFI21" s="39">
        <f t="shared" si="172"/>
        <v>0</v>
      </c>
      <c r="PFJ21" s="39">
        <f t="shared" si="172"/>
        <v>0</v>
      </c>
      <c r="PFK21" s="39">
        <f t="shared" si="172"/>
        <v>0</v>
      </c>
      <c r="PFL21" s="39">
        <f t="shared" si="172"/>
        <v>0</v>
      </c>
      <c r="PFM21" s="39">
        <f t="shared" si="172"/>
        <v>0</v>
      </c>
      <c r="PFN21" s="39">
        <f t="shared" si="172"/>
        <v>0</v>
      </c>
      <c r="PFO21" s="39">
        <f t="shared" si="172"/>
        <v>0</v>
      </c>
      <c r="PFP21" s="39">
        <f t="shared" si="172"/>
        <v>0</v>
      </c>
      <c r="PFQ21" s="39">
        <f t="shared" si="172"/>
        <v>0</v>
      </c>
      <c r="PFR21" s="39">
        <f t="shared" si="172"/>
        <v>0</v>
      </c>
      <c r="PFS21" s="39">
        <f t="shared" si="172"/>
        <v>0</v>
      </c>
      <c r="PFT21" s="39">
        <f t="shared" si="172"/>
        <v>0</v>
      </c>
      <c r="PFU21" s="39">
        <f t="shared" si="172"/>
        <v>0</v>
      </c>
      <c r="PFV21" s="39">
        <f t="shared" si="172"/>
        <v>0</v>
      </c>
      <c r="PFW21" s="39">
        <f t="shared" si="172"/>
        <v>0</v>
      </c>
      <c r="PFX21" s="39">
        <f t="shared" si="172"/>
        <v>0</v>
      </c>
      <c r="PFY21" s="39">
        <f t="shared" si="172"/>
        <v>0</v>
      </c>
      <c r="PFZ21" s="39">
        <f t="shared" si="172"/>
        <v>0</v>
      </c>
      <c r="PGA21" s="39">
        <f t="shared" si="172"/>
        <v>0</v>
      </c>
      <c r="PGB21" s="39">
        <f t="shared" si="172"/>
        <v>0</v>
      </c>
      <c r="PGC21" s="39">
        <f t="shared" si="172"/>
        <v>0</v>
      </c>
      <c r="PGD21" s="39">
        <f t="shared" si="172"/>
        <v>0</v>
      </c>
      <c r="PGE21" s="39">
        <f t="shared" si="172"/>
        <v>0</v>
      </c>
      <c r="PGF21" s="39">
        <f t="shared" si="172"/>
        <v>0</v>
      </c>
      <c r="PGG21" s="39">
        <f t="shared" si="172"/>
        <v>0</v>
      </c>
      <c r="PGH21" s="39">
        <f t="shared" si="172"/>
        <v>0</v>
      </c>
      <c r="PGI21" s="39">
        <f t="shared" si="172"/>
        <v>0</v>
      </c>
      <c r="PGJ21" s="39">
        <f t="shared" si="172"/>
        <v>0</v>
      </c>
      <c r="PGK21" s="39">
        <f t="shared" si="172"/>
        <v>0</v>
      </c>
      <c r="PGL21" s="39">
        <f t="shared" si="172"/>
        <v>0</v>
      </c>
      <c r="PGM21" s="39">
        <f t="shared" si="172"/>
        <v>0</v>
      </c>
      <c r="PGN21" s="39">
        <f t="shared" si="172"/>
        <v>0</v>
      </c>
      <c r="PGO21" s="39">
        <f t="shared" ref="PGO21:PIZ21" si="173">SUM(PGO17:PGO19)</f>
        <v>0</v>
      </c>
      <c r="PGP21" s="39">
        <f t="shared" si="173"/>
        <v>0</v>
      </c>
      <c r="PGQ21" s="39">
        <f t="shared" si="173"/>
        <v>0</v>
      </c>
      <c r="PGR21" s="39">
        <f t="shared" si="173"/>
        <v>0</v>
      </c>
      <c r="PGS21" s="39">
        <f t="shared" si="173"/>
        <v>0</v>
      </c>
      <c r="PGT21" s="39">
        <f t="shared" si="173"/>
        <v>0</v>
      </c>
      <c r="PGU21" s="39">
        <f t="shared" si="173"/>
        <v>0</v>
      </c>
      <c r="PGV21" s="39">
        <f t="shared" si="173"/>
        <v>0</v>
      </c>
      <c r="PGW21" s="39">
        <f t="shared" si="173"/>
        <v>0</v>
      </c>
      <c r="PGX21" s="39">
        <f t="shared" si="173"/>
        <v>0</v>
      </c>
      <c r="PGY21" s="39">
        <f t="shared" si="173"/>
        <v>0</v>
      </c>
      <c r="PGZ21" s="39">
        <f t="shared" si="173"/>
        <v>0</v>
      </c>
      <c r="PHA21" s="39">
        <f t="shared" si="173"/>
        <v>0</v>
      </c>
      <c r="PHB21" s="39">
        <f t="shared" si="173"/>
        <v>0</v>
      </c>
      <c r="PHC21" s="39">
        <f t="shared" si="173"/>
        <v>0</v>
      </c>
      <c r="PHD21" s="39">
        <f t="shared" si="173"/>
        <v>0</v>
      </c>
      <c r="PHE21" s="39">
        <f t="shared" si="173"/>
        <v>0</v>
      </c>
      <c r="PHF21" s="39">
        <f t="shared" si="173"/>
        <v>0</v>
      </c>
      <c r="PHG21" s="39">
        <f t="shared" si="173"/>
        <v>0</v>
      </c>
      <c r="PHH21" s="39">
        <f t="shared" si="173"/>
        <v>0</v>
      </c>
      <c r="PHI21" s="39">
        <f t="shared" si="173"/>
        <v>0</v>
      </c>
      <c r="PHJ21" s="39">
        <f t="shared" si="173"/>
        <v>0</v>
      </c>
      <c r="PHK21" s="39">
        <f t="shared" si="173"/>
        <v>0</v>
      </c>
      <c r="PHL21" s="39">
        <f t="shared" si="173"/>
        <v>0</v>
      </c>
      <c r="PHM21" s="39">
        <f t="shared" si="173"/>
        <v>0</v>
      </c>
      <c r="PHN21" s="39">
        <f t="shared" si="173"/>
        <v>0</v>
      </c>
      <c r="PHO21" s="39">
        <f t="shared" si="173"/>
        <v>0</v>
      </c>
      <c r="PHP21" s="39">
        <f t="shared" si="173"/>
        <v>0</v>
      </c>
      <c r="PHQ21" s="39">
        <f t="shared" si="173"/>
        <v>0</v>
      </c>
      <c r="PHR21" s="39">
        <f t="shared" si="173"/>
        <v>0</v>
      </c>
      <c r="PHS21" s="39">
        <f t="shared" si="173"/>
        <v>0</v>
      </c>
      <c r="PHT21" s="39">
        <f t="shared" si="173"/>
        <v>0</v>
      </c>
      <c r="PHU21" s="39">
        <f t="shared" si="173"/>
        <v>0</v>
      </c>
      <c r="PHV21" s="39">
        <f t="shared" si="173"/>
        <v>0</v>
      </c>
      <c r="PHW21" s="39">
        <f t="shared" si="173"/>
        <v>0</v>
      </c>
      <c r="PHX21" s="39">
        <f t="shared" si="173"/>
        <v>0</v>
      </c>
      <c r="PHY21" s="39">
        <f t="shared" si="173"/>
        <v>0</v>
      </c>
      <c r="PHZ21" s="39">
        <f t="shared" si="173"/>
        <v>0</v>
      </c>
      <c r="PIA21" s="39">
        <f t="shared" si="173"/>
        <v>0</v>
      </c>
      <c r="PIB21" s="39">
        <f t="shared" si="173"/>
        <v>0</v>
      </c>
      <c r="PIC21" s="39">
        <f t="shared" si="173"/>
        <v>0</v>
      </c>
      <c r="PID21" s="39">
        <f t="shared" si="173"/>
        <v>0</v>
      </c>
      <c r="PIE21" s="39">
        <f t="shared" si="173"/>
        <v>0</v>
      </c>
      <c r="PIF21" s="39">
        <f t="shared" si="173"/>
        <v>0</v>
      </c>
      <c r="PIG21" s="39">
        <f t="shared" si="173"/>
        <v>0</v>
      </c>
      <c r="PIH21" s="39">
        <f t="shared" si="173"/>
        <v>0</v>
      </c>
      <c r="PII21" s="39">
        <f t="shared" si="173"/>
        <v>0</v>
      </c>
      <c r="PIJ21" s="39">
        <f t="shared" si="173"/>
        <v>0</v>
      </c>
      <c r="PIK21" s="39">
        <f t="shared" si="173"/>
        <v>0</v>
      </c>
      <c r="PIL21" s="39">
        <f t="shared" si="173"/>
        <v>0</v>
      </c>
      <c r="PIM21" s="39">
        <f t="shared" si="173"/>
        <v>0</v>
      </c>
      <c r="PIN21" s="39">
        <f t="shared" si="173"/>
        <v>0</v>
      </c>
      <c r="PIO21" s="39">
        <f t="shared" si="173"/>
        <v>0</v>
      </c>
      <c r="PIP21" s="39">
        <f t="shared" si="173"/>
        <v>0</v>
      </c>
      <c r="PIQ21" s="39">
        <f t="shared" si="173"/>
        <v>0</v>
      </c>
      <c r="PIR21" s="39">
        <f t="shared" si="173"/>
        <v>0</v>
      </c>
      <c r="PIS21" s="39">
        <f t="shared" si="173"/>
        <v>0</v>
      </c>
      <c r="PIT21" s="39">
        <f t="shared" si="173"/>
        <v>0</v>
      </c>
      <c r="PIU21" s="39">
        <f t="shared" si="173"/>
        <v>0</v>
      </c>
      <c r="PIV21" s="39">
        <f t="shared" si="173"/>
        <v>0</v>
      </c>
      <c r="PIW21" s="39">
        <f t="shared" si="173"/>
        <v>0</v>
      </c>
      <c r="PIX21" s="39">
        <f t="shared" si="173"/>
        <v>0</v>
      </c>
      <c r="PIY21" s="39">
        <f t="shared" si="173"/>
        <v>0</v>
      </c>
      <c r="PIZ21" s="39">
        <f t="shared" si="173"/>
        <v>0</v>
      </c>
      <c r="PJA21" s="39">
        <f t="shared" ref="PJA21:PLL21" si="174">SUM(PJA17:PJA19)</f>
        <v>0</v>
      </c>
      <c r="PJB21" s="39">
        <f t="shared" si="174"/>
        <v>0</v>
      </c>
      <c r="PJC21" s="39">
        <f t="shared" si="174"/>
        <v>0</v>
      </c>
      <c r="PJD21" s="39">
        <f t="shared" si="174"/>
        <v>0</v>
      </c>
      <c r="PJE21" s="39">
        <f t="shared" si="174"/>
        <v>0</v>
      </c>
      <c r="PJF21" s="39">
        <f t="shared" si="174"/>
        <v>0</v>
      </c>
      <c r="PJG21" s="39">
        <f t="shared" si="174"/>
        <v>0</v>
      </c>
      <c r="PJH21" s="39">
        <f t="shared" si="174"/>
        <v>0</v>
      </c>
      <c r="PJI21" s="39">
        <f t="shared" si="174"/>
        <v>0</v>
      </c>
      <c r="PJJ21" s="39">
        <f t="shared" si="174"/>
        <v>0</v>
      </c>
      <c r="PJK21" s="39">
        <f t="shared" si="174"/>
        <v>0</v>
      </c>
      <c r="PJL21" s="39">
        <f t="shared" si="174"/>
        <v>0</v>
      </c>
      <c r="PJM21" s="39">
        <f t="shared" si="174"/>
        <v>0</v>
      </c>
      <c r="PJN21" s="39">
        <f t="shared" si="174"/>
        <v>0</v>
      </c>
      <c r="PJO21" s="39">
        <f t="shared" si="174"/>
        <v>0</v>
      </c>
      <c r="PJP21" s="39">
        <f t="shared" si="174"/>
        <v>0</v>
      </c>
      <c r="PJQ21" s="39">
        <f t="shared" si="174"/>
        <v>0</v>
      </c>
      <c r="PJR21" s="39">
        <f t="shared" si="174"/>
        <v>0</v>
      </c>
      <c r="PJS21" s="39">
        <f t="shared" si="174"/>
        <v>0</v>
      </c>
      <c r="PJT21" s="39">
        <f t="shared" si="174"/>
        <v>0</v>
      </c>
      <c r="PJU21" s="39">
        <f t="shared" si="174"/>
        <v>0</v>
      </c>
      <c r="PJV21" s="39">
        <f t="shared" si="174"/>
        <v>0</v>
      </c>
      <c r="PJW21" s="39">
        <f t="shared" si="174"/>
        <v>0</v>
      </c>
      <c r="PJX21" s="39">
        <f t="shared" si="174"/>
        <v>0</v>
      </c>
      <c r="PJY21" s="39">
        <f t="shared" si="174"/>
        <v>0</v>
      </c>
      <c r="PJZ21" s="39">
        <f t="shared" si="174"/>
        <v>0</v>
      </c>
      <c r="PKA21" s="39">
        <f t="shared" si="174"/>
        <v>0</v>
      </c>
      <c r="PKB21" s="39">
        <f t="shared" si="174"/>
        <v>0</v>
      </c>
      <c r="PKC21" s="39">
        <f t="shared" si="174"/>
        <v>0</v>
      </c>
      <c r="PKD21" s="39">
        <f t="shared" si="174"/>
        <v>0</v>
      </c>
      <c r="PKE21" s="39">
        <f t="shared" si="174"/>
        <v>0</v>
      </c>
      <c r="PKF21" s="39">
        <f t="shared" si="174"/>
        <v>0</v>
      </c>
      <c r="PKG21" s="39">
        <f t="shared" si="174"/>
        <v>0</v>
      </c>
      <c r="PKH21" s="39">
        <f t="shared" si="174"/>
        <v>0</v>
      </c>
      <c r="PKI21" s="39">
        <f t="shared" si="174"/>
        <v>0</v>
      </c>
      <c r="PKJ21" s="39">
        <f t="shared" si="174"/>
        <v>0</v>
      </c>
      <c r="PKK21" s="39">
        <f t="shared" si="174"/>
        <v>0</v>
      </c>
      <c r="PKL21" s="39">
        <f t="shared" si="174"/>
        <v>0</v>
      </c>
      <c r="PKM21" s="39">
        <f t="shared" si="174"/>
        <v>0</v>
      </c>
      <c r="PKN21" s="39">
        <f t="shared" si="174"/>
        <v>0</v>
      </c>
      <c r="PKO21" s="39">
        <f t="shared" si="174"/>
        <v>0</v>
      </c>
      <c r="PKP21" s="39">
        <f t="shared" si="174"/>
        <v>0</v>
      </c>
      <c r="PKQ21" s="39">
        <f t="shared" si="174"/>
        <v>0</v>
      </c>
      <c r="PKR21" s="39">
        <f t="shared" si="174"/>
        <v>0</v>
      </c>
      <c r="PKS21" s="39">
        <f t="shared" si="174"/>
        <v>0</v>
      </c>
      <c r="PKT21" s="39">
        <f t="shared" si="174"/>
        <v>0</v>
      </c>
      <c r="PKU21" s="39">
        <f t="shared" si="174"/>
        <v>0</v>
      </c>
      <c r="PKV21" s="39">
        <f t="shared" si="174"/>
        <v>0</v>
      </c>
      <c r="PKW21" s="39">
        <f t="shared" si="174"/>
        <v>0</v>
      </c>
      <c r="PKX21" s="39">
        <f t="shared" si="174"/>
        <v>0</v>
      </c>
      <c r="PKY21" s="39">
        <f t="shared" si="174"/>
        <v>0</v>
      </c>
      <c r="PKZ21" s="39">
        <f t="shared" si="174"/>
        <v>0</v>
      </c>
      <c r="PLA21" s="39">
        <f t="shared" si="174"/>
        <v>0</v>
      </c>
      <c r="PLB21" s="39">
        <f t="shared" si="174"/>
        <v>0</v>
      </c>
      <c r="PLC21" s="39">
        <f t="shared" si="174"/>
        <v>0</v>
      </c>
      <c r="PLD21" s="39">
        <f t="shared" si="174"/>
        <v>0</v>
      </c>
      <c r="PLE21" s="39">
        <f t="shared" si="174"/>
        <v>0</v>
      </c>
      <c r="PLF21" s="39">
        <f t="shared" si="174"/>
        <v>0</v>
      </c>
      <c r="PLG21" s="39">
        <f t="shared" si="174"/>
        <v>0</v>
      </c>
      <c r="PLH21" s="39">
        <f t="shared" si="174"/>
        <v>0</v>
      </c>
      <c r="PLI21" s="39">
        <f t="shared" si="174"/>
        <v>0</v>
      </c>
      <c r="PLJ21" s="39">
        <f t="shared" si="174"/>
        <v>0</v>
      </c>
      <c r="PLK21" s="39">
        <f t="shared" si="174"/>
        <v>0</v>
      </c>
      <c r="PLL21" s="39">
        <f t="shared" si="174"/>
        <v>0</v>
      </c>
      <c r="PLM21" s="39">
        <f t="shared" ref="PLM21:PNX21" si="175">SUM(PLM17:PLM19)</f>
        <v>0</v>
      </c>
      <c r="PLN21" s="39">
        <f t="shared" si="175"/>
        <v>0</v>
      </c>
      <c r="PLO21" s="39">
        <f t="shared" si="175"/>
        <v>0</v>
      </c>
      <c r="PLP21" s="39">
        <f t="shared" si="175"/>
        <v>0</v>
      </c>
      <c r="PLQ21" s="39">
        <f t="shared" si="175"/>
        <v>0</v>
      </c>
      <c r="PLR21" s="39">
        <f t="shared" si="175"/>
        <v>0</v>
      </c>
      <c r="PLS21" s="39">
        <f t="shared" si="175"/>
        <v>0</v>
      </c>
      <c r="PLT21" s="39">
        <f t="shared" si="175"/>
        <v>0</v>
      </c>
      <c r="PLU21" s="39">
        <f t="shared" si="175"/>
        <v>0</v>
      </c>
      <c r="PLV21" s="39">
        <f t="shared" si="175"/>
        <v>0</v>
      </c>
      <c r="PLW21" s="39">
        <f t="shared" si="175"/>
        <v>0</v>
      </c>
      <c r="PLX21" s="39">
        <f t="shared" si="175"/>
        <v>0</v>
      </c>
      <c r="PLY21" s="39">
        <f t="shared" si="175"/>
        <v>0</v>
      </c>
      <c r="PLZ21" s="39">
        <f t="shared" si="175"/>
        <v>0</v>
      </c>
      <c r="PMA21" s="39">
        <f t="shared" si="175"/>
        <v>0</v>
      </c>
      <c r="PMB21" s="39">
        <f t="shared" si="175"/>
        <v>0</v>
      </c>
      <c r="PMC21" s="39">
        <f t="shared" si="175"/>
        <v>0</v>
      </c>
      <c r="PMD21" s="39">
        <f t="shared" si="175"/>
        <v>0</v>
      </c>
      <c r="PME21" s="39">
        <f t="shared" si="175"/>
        <v>0</v>
      </c>
      <c r="PMF21" s="39">
        <f t="shared" si="175"/>
        <v>0</v>
      </c>
      <c r="PMG21" s="39">
        <f t="shared" si="175"/>
        <v>0</v>
      </c>
      <c r="PMH21" s="39">
        <f t="shared" si="175"/>
        <v>0</v>
      </c>
      <c r="PMI21" s="39">
        <f t="shared" si="175"/>
        <v>0</v>
      </c>
      <c r="PMJ21" s="39">
        <f t="shared" si="175"/>
        <v>0</v>
      </c>
      <c r="PMK21" s="39">
        <f t="shared" si="175"/>
        <v>0</v>
      </c>
      <c r="PML21" s="39">
        <f t="shared" si="175"/>
        <v>0</v>
      </c>
      <c r="PMM21" s="39">
        <f t="shared" si="175"/>
        <v>0</v>
      </c>
      <c r="PMN21" s="39">
        <f t="shared" si="175"/>
        <v>0</v>
      </c>
      <c r="PMO21" s="39">
        <f t="shared" si="175"/>
        <v>0</v>
      </c>
      <c r="PMP21" s="39">
        <f t="shared" si="175"/>
        <v>0</v>
      </c>
      <c r="PMQ21" s="39">
        <f t="shared" si="175"/>
        <v>0</v>
      </c>
      <c r="PMR21" s="39">
        <f t="shared" si="175"/>
        <v>0</v>
      </c>
      <c r="PMS21" s="39">
        <f t="shared" si="175"/>
        <v>0</v>
      </c>
      <c r="PMT21" s="39">
        <f t="shared" si="175"/>
        <v>0</v>
      </c>
      <c r="PMU21" s="39">
        <f t="shared" si="175"/>
        <v>0</v>
      </c>
      <c r="PMV21" s="39">
        <f t="shared" si="175"/>
        <v>0</v>
      </c>
      <c r="PMW21" s="39">
        <f t="shared" si="175"/>
        <v>0</v>
      </c>
      <c r="PMX21" s="39">
        <f t="shared" si="175"/>
        <v>0</v>
      </c>
      <c r="PMY21" s="39">
        <f t="shared" si="175"/>
        <v>0</v>
      </c>
      <c r="PMZ21" s="39">
        <f t="shared" si="175"/>
        <v>0</v>
      </c>
      <c r="PNA21" s="39">
        <f t="shared" si="175"/>
        <v>0</v>
      </c>
      <c r="PNB21" s="39">
        <f t="shared" si="175"/>
        <v>0</v>
      </c>
      <c r="PNC21" s="39">
        <f t="shared" si="175"/>
        <v>0</v>
      </c>
      <c r="PND21" s="39">
        <f t="shared" si="175"/>
        <v>0</v>
      </c>
      <c r="PNE21" s="39">
        <f t="shared" si="175"/>
        <v>0</v>
      </c>
      <c r="PNF21" s="39">
        <f t="shared" si="175"/>
        <v>0</v>
      </c>
      <c r="PNG21" s="39">
        <f t="shared" si="175"/>
        <v>0</v>
      </c>
      <c r="PNH21" s="39">
        <f t="shared" si="175"/>
        <v>0</v>
      </c>
      <c r="PNI21" s="39">
        <f t="shared" si="175"/>
        <v>0</v>
      </c>
      <c r="PNJ21" s="39">
        <f t="shared" si="175"/>
        <v>0</v>
      </c>
      <c r="PNK21" s="39">
        <f t="shared" si="175"/>
        <v>0</v>
      </c>
      <c r="PNL21" s="39">
        <f t="shared" si="175"/>
        <v>0</v>
      </c>
      <c r="PNM21" s="39">
        <f t="shared" si="175"/>
        <v>0</v>
      </c>
      <c r="PNN21" s="39">
        <f t="shared" si="175"/>
        <v>0</v>
      </c>
      <c r="PNO21" s="39">
        <f t="shared" si="175"/>
        <v>0</v>
      </c>
      <c r="PNP21" s="39">
        <f t="shared" si="175"/>
        <v>0</v>
      </c>
      <c r="PNQ21" s="39">
        <f t="shared" si="175"/>
        <v>0</v>
      </c>
      <c r="PNR21" s="39">
        <f t="shared" si="175"/>
        <v>0</v>
      </c>
      <c r="PNS21" s="39">
        <f t="shared" si="175"/>
        <v>0</v>
      </c>
      <c r="PNT21" s="39">
        <f t="shared" si="175"/>
        <v>0</v>
      </c>
      <c r="PNU21" s="39">
        <f t="shared" si="175"/>
        <v>0</v>
      </c>
      <c r="PNV21" s="39">
        <f t="shared" si="175"/>
        <v>0</v>
      </c>
      <c r="PNW21" s="39">
        <f t="shared" si="175"/>
        <v>0</v>
      </c>
      <c r="PNX21" s="39">
        <f t="shared" si="175"/>
        <v>0</v>
      </c>
      <c r="PNY21" s="39">
        <f t="shared" ref="PNY21:PQJ21" si="176">SUM(PNY17:PNY19)</f>
        <v>0</v>
      </c>
      <c r="PNZ21" s="39">
        <f t="shared" si="176"/>
        <v>0</v>
      </c>
      <c r="POA21" s="39">
        <f t="shared" si="176"/>
        <v>0</v>
      </c>
      <c r="POB21" s="39">
        <f t="shared" si="176"/>
        <v>0</v>
      </c>
      <c r="POC21" s="39">
        <f t="shared" si="176"/>
        <v>0</v>
      </c>
      <c r="POD21" s="39">
        <f t="shared" si="176"/>
        <v>0</v>
      </c>
      <c r="POE21" s="39">
        <f t="shared" si="176"/>
        <v>0</v>
      </c>
      <c r="POF21" s="39">
        <f t="shared" si="176"/>
        <v>0</v>
      </c>
      <c r="POG21" s="39">
        <f t="shared" si="176"/>
        <v>0</v>
      </c>
      <c r="POH21" s="39">
        <f t="shared" si="176"/>
        <v>0</v>
      </c>
      <c r="POI21" s="39">
        <f t="shared" si="176"/>
        <v>0</v>
      </c>
      <c r="POJ21" s="39">
        <f t="shared" si="176"/>
        <v>0</v>
      </c>
      <c r="POK21" s="39">
        <f t="shared" si="176"/>
        <v>0</v>
      </c>
      <c r="POL21" s="39">
        <f t="shared" si="176"/>
        <v>0</v>
      </c>
      <c r="POM21" s="39">
        <f t="shared" si="176"/>
        <v>0</v>
      </c>
      <c r="PON21" s="39">
        <f t="shared" si="176"/>
        <v>0</v>
      </c>
      <c r="POO21" s="39">
        <f t="shared" si="176"/>
        <v>0</v>
      </c>
      <c r="POP21" s="39">
        <f t="shared" si="176"/>
        <v>0</v>
      </c>
      <c r="POQ21" s="39">
        <f t="shared" si="176"/>
        <v>0</v>
      </c>
      <c r="POR21" s="39">
        <f t="shared" si="176"/>
        <v>0</v>
      </c>
      <c r="POS21" s="39">
        <f t="shared" si="176"/>
        <v>0</v>
      </c>
      <c r="POT21" s="39">
        <f t="shared" si="176"/>
        <v>0</v>
      </c>
      <c r="POU21" s="39">
        <f t="shared" si="176"/>
        <v>0</v>
      </c>
      <c r="POV21" s="39">
        <f t="shared" si="176"/>
        <v>0</v>
      </c>
      <c r="POW21" s="39">
        <f t="shared" si="176"/>
        <v>0</v>
      </c>
      <c r="POX21" s="39">
        <f t="shared" si="176"/>
        <v>0</v>
      </c>
      <c r="POY21" s="39">
        <f t="shared" si="176"/>
        <v>0</v>
      </c>
      <c r="POZ21" s="39">
        <f t="shared" si="176"/>
        <v>0</v>
      </c>
      <c r="PPA21" s="39">
        <f t="shared" si="176"/>
        <v>0</v>
      </c>
      <c r="PPB21" s="39">
        <f t="shared" si="176"/>
        <v>0</v>
      </c>
      <c r="PPC21" s="39">
        <f t="shared" si="176"/>
        <v>0</v>
      </c>
      <c r="PPD21" s="39">
        <f t="shared" si="176"/>
        <v>0</v>
      </c>
      <c r="PPE21" s="39">
        <f t="shared" si="176"/>
        <v>0</v>
      </c>
      <c r="PPF21" s="39">
        <f t="shared" si="176"/>
        <v>0</v>
      </c>
      <c r="PPG21" s="39">
        <f t="shared" si="176"/>
        <v>0</v>
      </c>
      <c r="PPH21" s="39">
        <f t="shared" si="176"/>
        <v>0</v>
      </c>
      <c r="PPI21" s="39">
        <f t="shared" si="176"/>
        <v>0</v>
      </c>
      <c r="PPJ21" s="39">
        <f t="shared" si="176"/>
        <v>0</v>
      </c>
      <c r="PPK21" s="39">
        <f t="shared" si="176"/>
        <v>0</v>
      </c>
      <c r="PPL21" s="39">
        <f t="shared" si="176"/>
        <v>0</v>
      </c>
      <c r="PPM21" s="39">
        <f t="shared" si="176"/>
        <v>0</v>
      </c>
      <c r="PPN21" s="39">
        <f t="shared" si="176"/>
        <v>0</v>
      </c>
      <c r="PPO21" s="39">
        <f t="shared" si="176"/>
        <v>0</v>
      </c>
      <c r="PPP21" s="39">
        <f t="shared" si="176"/>
        <v>0</v>
      </c>
      <c r="PPQ21" s="39">
        <f t="shared" si="176"/>
        <v>0</v>
      </c>
      <c r="PPR21" s="39">
        <f t="shared" si="176"/>
        <v>0</v>
      </c>
      <c r="PPS21" s="39">
        <f t="shared" si="176"/>
        <v>0</v>
      </c>
      <c r="PPT21" s="39">
        <f t="shared" si="176"/>
        <v>0</v>
      </c>
      <c r="PPU21" s="39">
        <f t="shared" si="176"/>
        <v>0</v>
      </c>
      <c r="PPV21" s="39">
        <f t="shared" si="176"/>
        <v>0</v>
      </c>
      <c r="PPW21" s="39">
        <f t="shared" si="176"/>
        <v>0</v>
      </c>
      <c r="PPX21" s="39">
        <f t="shared" si="176"/>
        <v>0</v>
      </c>
      <c r="PPY21" s="39">
        <f t="shared" si="176"/>
        <v>0</v>
      </c>
      <c r="PPZ21" s="39">
        <f t="shared" si="176"/>
        <v>0</v>
      </c>
      <c r="PQA21" s="39">
        <f t="shared" si="176"/>
        <v>0</v>
      </c>
      <c r="PQB21" s="39">
        <f t="shared" si="176"/>
        <v>0</v>
      </c>
      <c r="PQC21" s="39">
        <f t="shared" si="176"/>
        <v>0</v>
      </c>
      <c r="PQD21" s="39">
        <f t="shared" si="176"/>
        <v>0</v>
      </c>
      <c r="PQE21" s="39">
        <f t="shared" si="176"/>
        <v>0</v>
      </c>
      <c r="PQF21" s="39">
        <f t="shared" si="176"/>
        <v>0</v>
      </c>
      <c r="PQG21" s="39">
        <f t="shared" si="176"/>
        <v>0</v>
      </c>
      <c r="PQH21" s="39">
        <f t="shared" si="176"/>
        <v>0</v>
      </c>
      <c r="PQI21" s="39">
        <f t="shared" si="176"/>
        <v>0</v>
      </c>
      <c r="PQJ21" s="39">
        <f t="shared" si="176"/>
        <v>0</v>
      </c>
      <c r="PQK21" s="39">
        <f t="shared" ref="PQK21:PSV21" si="177">SUM(PQK17:PQK19)</f>
        <v>0</v>
      </c>
      <c r="PQL21" s="39">
        <f t="shared" si="177"/>
        <v>0</v>
      </c>
      <c r="PQM21" s="39">
        <f t="shared" si="177"/>
        <v>0</v>
      </c>
      <c r="PQN21" s="39">
        <f t="shared" si="177"/>
        <v>0</v>
      </c>
      <c r="PQO21" s="39">
        <f t="shared" si="177"/>
        <v>0</v>
      </c>
      <c r="PQP21" s="39">
        <f t="shared" si="177"/>
        <v>0</v>
      </c>
      <c r="PQQ21" s="39">
        <f t="shared" si="177"/>
        <v>0</v>
      </c>
      <c r="PQR21" s="39">
        <f t="shared" si="177"/>
        <v>0</v>
      </c>
      <c r="PQS21" s="39">
        <f t="shared" si="177"/>
        <v>0</v>
      </c>
      <c r="PQT21" s="39">
        <f t="shared" si="177"/>
        <v>0</v>
      </c>
      <c r="PQU21" s="39">
        <f t="shared" si="177"/>
        <v>0</v>
      </c>
      <c r="PQV21" s="39">
        <f t="shared" si="177"/>
        <v>0</v>
      </c>
      <c r="PQW21" s="39">
        <f t="shared" si="177"/>
        <v>0</v>
      </c>
      <c r="PQX21" s="39">
        <f t="shared" si="177"/>
        <v>0</v>
      </c>
      <c r="PQY21" s="39">
        <f t="shared" si="177"/>
        <v>0</v>
      </c>
      <c r="PQZ21" s="39">
        <f t="shared" si="177"/>
        <v>0</v>
      </c>
      <c r="PRA21" s="39">
        <f t="shared" si="177"/>
        <v>0</v>
      </c>
      <c r="PRB21" s="39">
        <f t="shared" si="177"/>
        <v>0</v>
      </c>
      <c r="PRC21" s="39">
        <f t="shared" si="177"/>
        <v>0</v>
      </c>
      <c r="PRD21" s="39">
        <f t="shared" si="177"/>
        <v>0</v>
      </c>
      <c r="PRE21" s="39">
        <f t="shared" si="177"/>
        <v>0</v>
      </c>
      <c r="PRF21" s="39">
        <f t="shared" si="177"/>
        <v>0</v>
      </c>
      <c r="PRG21" s="39">
        <f t="shared" si="177"/>
        <v>0</v>
      </c>
      <c r="PRH21" s="39">
        <f t="shared" si="177"/>
        <v>0</v>
      </c>
      <c r="PRI21" s="39">
        <f t="shared" si="177"/>
        <v>0</v>
      </c>
      <c r="PRJ21" s="39">
        <f t="shared" si="177"/>
        <v>0</v>
      </c>
      <c r="PRK21" s="39">
        <f t="shared" si="177"/>
        <v>0</v>
      </c>
      <c r="PRL21" s="39">
        <f t="shared" si="177"/>
        <v>0</v>
      </c>
      <c r="PRM21" s="39">
        <f t="shared" si="177"/>
        <v>0</v>
      </c>
      <c r="PRN21" s="39">
        <f t="shared" si="177"/>
        <v>0</v>
      </c>
      <c r="PRO21" s="39">
        <f t="shared" si="177"/>
        <v>0</v>
      </c>
      <c r="PRP21" s="39">
        <f t="shared" si="177"/>
        <v>0</v>
      </c>
      <c r="PRQ21" s="39">
        <f t="shared" si="177"/>
        <v>0</v>
      </c>
      <c r="PRR21" s="39">
        <f t="shared" si="177"/>
        <v>0</v>
      </c>
      <c r="PRS21" s="39">
        <f t="shared" si="177"/>
        <v>0</v>
      </c>
      <c r="PRT21" s="39">
        <f t="shared" si="177"/>
        <v>0</v>
      </c>
      <c r="PRU21" s="39">
        <f t="shared" si="177"/>
        <v>0</v>
      </c>
      <c r="PRV21" s="39">
        <f t="shared" si="177"/>
        <v>0</v>
      </c>
      <c r="PRW21" s="39">
        <f t="shared" si="177"/>
        <v>0</v>
      </c>
      <c r="PRX21" s="39">
        <f t="shared" si="177"/>
        <v>0</v>
      </c>
      <c r="PRY21" s="39">
        <f t="shared" si="177"/>
        <v>0</v>
      </c>
      <c r="PRZ21" s="39">
        <f t="shared" si="177"/>
        <v>0</v>
      </c>
      <c r="PSA21" s="39">
        <f t="shared" si="177"/>
        <v>0</v>
      </c>
      <c r="PSB21" s="39">
        <f t="shared" si="177"/>
        <v>0</v>
      </c>
      <c r="PSC21" s="39">
        <f t="shared" si="177"/>
        <v>0</v>
      </c>
      <c r="PSD21" s="39">
        <f t="shared" si="177"/>
        <v>0</v>
      </c>
      <c r="PSE21" s="39">
        <f t="shared" si="177"/>
        <v>0</v>
      </c>
      <c r="PSF21" s="39">
        <f t="shared" si="177"/>
        <v>0</v>
      </c>
      <c r="PSG21" s="39">
        <f t="shared" si="177"/>
        <v>0</v>
      </c>
      <c r="PSH21" s="39">
        <f t="shared" si="177"/>
        <v>0</v>
      </c>
      <c r="PSI21" s="39">
        <f t="shared" si="177"/>
        <v>0</v>
      </c>
      <c r="PSJ21" s="39">
        <f t="shared" si="177"/>
        <v>0</v>
      </c>
      <c r="PSK21" s="39">
        <f t="shared" si="177"/>
        <v>0</v>
      </c>
      <c r="PSL21" s="39">
        <f t="shared" si="177"/>
        <v>0</v>
      </c>
      <c r="PSM21" s="39">
        <f t="shared" si="177"/>
        <v>0</v>
      </c>
      <c r="PSN21" s="39">
        <f t="shared" si="177"/>
        <v>0</v>
      </c>
      <c r="PSO21" s="39">
        <f t="shared" si="177"/>
        <v>0</v>
      </c>
      <c r="PSP21" s="39">
        <f t="shared" si="177"/>
        <v>0</v>
      </c>
      <c r="PSQ21" s="39">
        <f t="shared" si="177"/>
        <v>0</v>
      </c>
      <c r="PSR21" s="39">
        <f t="shared" si="177"/>
        <v>0</v>
      </c>
      <c r="PSS21" s="39">
        <f t="shared" si="177"/>
        <v>0</v>
      </c>
      <c r="PST21" s="39">
        <f t="shared" si="177"/>
        <v>0</v>
      </c>
      <c r="PSU21" s="39">
        <f t="shared" si="177"/>
        <v>0</v>
      </c>
      <c r="PSV21" s="39">
        <f t="shared" si="177"/>
        <v>0</v>
      </c>
      <c r="PSW21" s="39">
        <f t="shared" ref="PSW21:PVH21" si="178">SUM(PSW17:PSW19)</f>
        <v>0</v>
      </c>
      <c r="PSX21" s="39">
        <f t="shared" si="178"/>
        <v>0</v>
      </c>
      <c r="PSY21" s="39">
        <f t="shared" si="178"/>
        <v>0</v>
      </c>
      <c r="PSZ21" s="39">
        <f t="shared" si="178"/>
        <v>0</v>
      </c>
      <c r="PTA21" s="39">
        <f t="shared" si="178"/>
        <v>0</v>
      </c>
      <c r="PTB21" s="39">
        <f t="shared" si="178"/>
        <v>0</v>
      </c>
      <c r="PTC21" s="39">
        <f t="shared" si="178"/>
        <v>0</v>
      </c>
      <c r="PTD21" s="39">
        <f t="shared" si="178"/>
        <v>0</v>
      </c>
      <c r="PTE21" s="39">
        <f t="shared" si="178"/>
        <v>0</v>
      </c>
      <c r="PTF21" s="39">
        <f t="shared" si="178"/>
        <v>0</v>
      </c>
      <c r="PTG21" s="39">
        <f t="shared" si="178"/>
        <v>0</v>
      </c>
      <c r="PTH21" s="39">
        <f t="shared" si="178"/>
        <v>0</v>
      </c>
      <c r="PTI21" s="39">
        <f t="shared" si="178"/>
        <v>0</v>
      </c>
      <c r="PTJ21" s="39">
        <f t="shared" si="178"/>
        <v>0</v>
      </c>
      <c r="PTK21" s="39">
        <f t="shared" si="178"/>
        <v>0</v>
      </c>
      <c r="PTL21" s="39">
        <f t="shared" si="178"/>
        <v>0</v>
      </c>
      <c r="PTM21" s="39">
        <f t="shared" si="178"/>
        <v>0</v>
      </c>
      <c r="PTN21" s="39">
        <f t="shared" si="178"/>
        <v>0</v>
      </c>
      <c r="PTO21" s="39">
        <f t="shared" si="178"/>
        <v>0</v>
      </c>
      <c r="PTP21" s="39">
        <f t="shared" si="178"/>
        <v>0</v>
      </c>
      <c r="PTQ21" s="39">
        <f t="shared" si="178"/>
        <v>0</v>
      </c>
      <c r="PTR21" s="39">
        <f t="shared" si="178"/>
        <v>0</v>
      </c>
      <c r="PTS21" s="39">
        <f t="shared" si="178"/>
        <v>0</v>
      </c>
      <c r="PTT21" s="39">
        <f t="shared" si="178"/>
        <v>0</v>
      </c>
      <c r="PTU21" s="39">
        <f t="shared" si="178"/>
        <v>0</v>
      </c>
      <c r="PTV21" s="39">
        <f t="shared" si="178"/>
        <v>0</v>
      </c>
      <c r="PTW21" s="39">
        <f t="shared" si="178"/>
        <v>0</v>
      </c>
      <c r="PTX21" s="39">
        <f t="shared" si="178"/>
        <v>0</v>
      </c>
      <c r="PTY21" s="39">
        <f t="shared" si="178"/>
        <v>0</v>
      </c>
      <c r="PTZ21" s="39">
        <f t="shared" si="178"/>
        <v>0</v>
      </c>
      <c r="PUA21" s="39">
        <f t="shared" si="178"/>
        <v>0</v>
      </c>
      <c r="PUB21" s="39">
        <f t="shared" si="178"/>
        <v>0</v>
      </c>
      <c r="PUC21" s="39">
        <f t="shared" si="178"/>
        <v>0</v>
      </c>
      <c r="PUD21" s="39">
        <f t="shared" si="178"/>
        <v>0</v>
      </c>
      <c r="PUE21" s="39">
        <f t="shared" si="178"/>
        <v>0</v>
      </c>
      <c r="PUF21" s="39">
        <f t="shared" si="178"/>
        <v>0</v>
      </c>
      <c r="PUG21" s="39">
        <f t="shared" si="178"/>
        <v>0</v>
      </c>
      <c r="PUH21" s="39">
        <f t="shared" si="178"/>
        <v>0</v>
      </c>
      <c r="PUI21" s="39">
        <f t="shared" si="178"/>
        <v>0</v>
      </c>
      <c r="PUJ21" s="39">
        <f t="shared" si="178"/>
        <v>0</v>
      </c>
      <c r="PUK21" s="39">
        <f t="shared" si="178"/>
        <v>0</v>
      </c>
      <c r="PUL21" s="39">
        <f t="shared" si="178"/>
        <v>0</v>
      </c>
      <c r="PUM21" s="39">
        <f t="shared" si="178"/>
        <v>0</v>
      </c>
      <c r="PUN21" s="39">
        <f t="shared" si="178"/>
        <v>0</v>
      </c>
      <c r="PUO21" s="39">
        <f t="shared" si="178"/>
        <v>0</v>
      </c>
      <c r="PUP21" s="39">
        <f t="shared" si="178"/>
        <v>0</v>
      </c>
      <c r="PUQ21" s="39">
        <f t="shared" si="178"/>
        <v>0</v>
      </c>
      <c r="PUR21" s="39">
        <f t="shared" si="178"/>
        <v>0</v>
      </c>
      <c r="PUS21" s="39">
        <f t="shared" si="178"/>
        <v>0</v>
      </c>
      <c r="PUT21" s="39">
        <f t="shared" si="178"/>
        <v>0</v>
      </c>
      <c r="PUU21" s="39">
        <f t="shared" si="178"/>
        <v>0</v>
      </c>
      <c r="PUV21" s="39">
        <f t="shared" si="178"/>
        <v>0</v>
      </c>
      <c r="PUW21" s="39">
        <f t="shared" si="178"/>
        <v>0</v>
      </c>
      <c r="PUX21" s="39">
        <f t="shared" si="178"/>
        <v>0</v>
      </c>
      <c r="PUY21" s="39">
        <f t="shared" si="178"/>
        <v>0</v>
      </c>
      <c r="PUZ21" s="39">
        <f t="shared" si="178"/>
        <v>0</v>
      </c>
      <c r="PVA21" s="39">
        <f t="shared" si="178"/>
        <v>0</v>
      </c>
      <c r="PVB21" s="39">
        <f t="shared" si="178"/>
        <v>0</v>
      </c>
      <c r="PVC21" s="39">
        <f t="shared" si="178"/>
        <v>0</v>
      </c>
      <c r="PVD21" s="39">
        <f t="shared" si="178"/>
        <v>0</v>
      </c>
      <c r="PVE21" s="39">
        <f t="shared" si="178"/>
        <v>0</v>
      </c>
      <c r="PVF21" s="39">
        <f t="shared" si="178"/>
        <v>0</v>
      </c>
      <c r="PVG21" s="39">
        <f t="shared" si="178"/>
        <v>0</v>
      </c>
      <c r="PVH21" s="39">
        <f t="shared" si="178"/>
        <v>0</v>
      </c>
      <c r="PVI21" s="39">
        <f t="shared" ref="PVI21:PXT21" si="179">SUM(PVI17:PVI19)</f>
        <v>0</v>
      </c>
      <c r="PVJ21" s="39">
        <f t="shared" si="179"/>
        <v>0</v>
      </c>
      <c r="PVK21" s="39">
        <f t="shared" si="179"/>
        <v>0</v>
      </c>
      <c r="PVL21" s="39">
        <f t="shared" si="179"/>
        <v>0</v>
      </c>
      <c r="PVM21" s="39">
        <f t="shared" si="179"/>
        <v>0</v>
      </c>
      <c r="PVN21" s="39">
        <f t="shared" si="179"/>
        <v>0</v>
      </c>
      <c r="PVO21" s="39">
        <f t="shared" si="179"/>
        <v>0</v>
      </c>
      <c r="PVP21" s="39">
        <f t="shared" si="179"/>
        <v>0</v>
      </c>
      <c r="PVQ21" s="39">
        <f t="shared" si="179"/>
        <v>0</v>
      </c>
      <c r="PVR21" s="39">
        <f t="shared" si="179"/>
        <v>0</v>
      </c>
      <c r="PVS21" s="39">
        <f t="shared" si="179"/>
        <v>0</v>
      </c>
      <c r="PVT21" s="39">
        <f t="shared" si="179"/>
        <v>0</v>
      </c>
      <c r="PVU21" s="39">
        <f t="shared" si="179"/>
        <v>0</v>
      </c>
      <c r="PVV21" s="39">
        <f t="shared" si="179"/>
        <v>0</v>
      </c>
      <c r="PVW21" s="39">
        <f t="shared" si="179"/>
        <v>0</v>
      </c>
      <c r="PVX21" s="39">
        <f t="shared" si="179"/>
        <v>0</v>
      </c>
      <c r="PVY21" s="39">
        <f t="shared" si="179"/>
        <v>0</v>
      </c>
      <c r="PVZ21" s="39">
        <f t="shared" si="179"/>
        <v>0</v>
      </c>
      <c r="PWA21" s="39">
        <f t="shared" si="179"/>
        <v>0</v>
      </c>
      <c r="PWB21" s="39">
        <f t="shared" si="179"/>
        <v>0</v>
      </c>
      <c r="PWC21" s="39">
        <f t="shared" si="179"/>
        <v>0</v>
      </c>
      <c r="PWD21" s="39">
        <f t="shared" si="179"/>
        <v>0</v>
      </c>
      <c r="PWE21" s="39">
        <f t="shared" si="179"/>
        <v>0</v>
      </c>
      <c r="PWF21" s="39">
        <f t="shared" si="179"/>
        <v>0</v>
      </c>
      <c r="PWG21" s="39">
        <f t="shared" si="179"/>
        <v>0</v>
      </c>
      <c r="PWH21" s="39">
        <f t="shared" si="179"/>
        <v>0</v>
      </c>
      <c r="PWI21" s="39">
        <f t="shared" si="179"/>
        <v>0</v>
      </c>
      <c r="PWJ21" s="39">
        <f t="shared" si="179"/>
        <v>0</v>
      </c>
      <c r="PWK21" s="39">
        <f t="shared" si="179"/>
        <v>0</v>
      </c>
      <c r="PWL21" s="39">
        <f t="shared" si="179"/>
        <v>0</v>
      </c>
      <c r="PWM21" s="39">
        <f t="shared" si="179"/>
        <v>0</v>
      </c>
      <c r="PWN21" s="39">
        <f t="shared" si="179"/>
        <v>0</v>
      </c>
      <c r="PWO21" s="39">
        <f t="shared" si="179"/>
        <v>0</v>
      </c>
      <c r="PWP21" s="39">
        <f t="shared" si="179"/>
        <v>0</v>
      </c>
      <c r="PWQ21" s="39">
        <f t="shared" si="179"/>
        <v>0</v>
      </c>
      <c r="PWR21" s="39">
        <f t="shared" si="179"/>
        <v>0</v>
      </c>
      <c r="PWS21" s="39">
        <f t="shared" si="179"/>
        <v>0</v>
      </c>
      <c r="PWT21" s="39">
        <f t="shared" si="179"/>
        <v>0</v>
      </c>
      <c r="PWU21" s="39">
        <f t="shared" si="179"/>
        <v>0</v>
      </c>
      <c r="PWV21" s="39">
        <f t="shared" si="179"/>
        <v>0</v>
      </c>
      <c r="PWW21" s="39">
        <f t="shared" si="179"/>
        <v>0</v>
      </c>
      <c r="PWX21" s="39">
        <f t="shared" si="179"/>
        <v>0</v>
      </c>
      <c r="PWY21" s="39">
        <f t="shared" si="179"/>
        <v>0</v>
      </c>
      <c r="PWZ21" s="39">
        <f t="shared" si="179"/>
        <v>0</v>
      </c>
      <c r="PXA21" s="39">
        <f t="shared" si="179"/>
        <v>0</v>
      </c>
      <c r="PXB21" s="39">
        <f t="shared" si="179"/>
        <v>0</v>
      </c>
      <c r="PXC21" s="39">
        <f t="shared" si="179"/>
        <v>0</v>
      </c>
      <c r="PXD21" s="39">
        <f t="shared" si="179"/>
        <v>0</v>
      </c>
      <c r="PXE21" s="39">
        <f t="shared" si="179"/>
        <v>0</v>
      </c>
      <c r="PXF21" s="39">
        <f t="shared" si="179"/>
        <v>0</v>
      </c>
      <c r="PXG21" s="39">
        <f t="shared" si="179"/>
        <v>0</v>
      </c>
      <c r="PXH21" s="39">
        <f t="shared" si="179"/>
        <v>0</v>
      </c>
      <c r="PXI21" s="39">
        <f t="shared" si="179"/>
        <v>0</v>
      </c>
      <c r="PXJ21" s="39">
        <f t="shared" si="179"/>
        <v>0</v>
      </c>
      <c r="PXK21" s="39">
        <f t="shared" si="179"/>
        <v>0</v>
      </c>
      <c r="PXL21" s="39">
        <f t="shared" si="179"/>
        <v>0</v>
      </c>
      <c r="PXM21" s="39">
        <f t="shared" si="179"/>
        <v>0</v>
      </c>
      <c r="PXN21" s="39">
        <f t="shared" si="179"/>
        <v>0</v>
      </c>
      <c r="PXO21" s="39">
        <f t="shared" si="179"/>
        <v>0</v>
      </c>
      <c r="PXP21" s="39">
        <f t="shared" si="179"/>
        <v>0</v>
      </c>
      <c r="PXQ21" s="39">
        <f t="shared" si="179"/>
        <v>0</v>
      </c>
      <c r="PXR21" s="39">
        <f t="shared" si="179"/>
        <v>0</v>
      </c>
      <c r="PXS21" s="39">
        <f t="shared" si="179"/>
        <v>0</v>
      </c>
      <c r="PXT21" s="39">
        <f t="shared" si="179"/>
        <v>0</v>
      </c>
      <c r="PXU21" s="39">
        <f t="shared" ref="PXU21:QAF21" si="180">SUM(PXU17:PXU19)</f>
        <v>0</v>
      </c>
      <c r="PXV21" s="39">
        <f t="shared" si="180"/>
        <v>0</v>
      </c>
      <c r="PXW21" s="39">
        <f t="shared" si="180"/>
        <v>0</v>
      </c>
      <c r="PXX21" s="39">
        <f t="shared" si="180"/>
        <v>0</v>
      </c>
      <c r="PXY21" s="39">
        <f t="shared" si="180"/>
        <v>0</v>
      </c>
      <c r="PXZ21" s="39">
        <f t="shared" si="180"/>
        <v>0</v>
      </c>
      <c r="PYA21" s="39">
        <f t="shared" si="180"/>
        <v>0</v>
      </c>
      <c r="PYB21" s="39">
        <f t="shared" si="180"/>
        <v>0</v>
      </c>
      <c r="PYC21" s="39">
        <f t="shared" si="180"/>
        <v>0</v>
      </c>
      <c r="PYD21" s="39">
        <f t="shared" si="180"/>
        <v>0</v>
      </c>
      <c r="PYE21" s="39">
        <f t="shared" si="180"/>
        <v>0</v>
      </c>
      <c r="PYF21" s="39">
        <f t="shared" si="180"/>
        <v>0</v>
      </c>
      <c r="PYG21" s="39">
        <f t="shared" si="180"/>
        <v>0</v>
      </c>
      <c r="PYH21" s="39">
        <f t="shared" si="180"/>
        <v>0</v>
      </c>
      <c r="PYI21" s="39">
        <f t="shared" si="180"/>
        <v>0</v>
      </c>
      <c r="PYJ21" s="39">
        <f t="shared" si="180"/>
        <v>0</v>
      </c>
      <c r="PYK21" s="39">
        <f t="shared" si="180"/>
        <v>0</v>
      </c>
      <c r="PYL21" s="39">
        <f t="shared" si="180"/>
        <v>0</v>
      </c>
      <c r="PYM21" s="39">
        <f t="shared" si="180"/>
        <v>0</v>
      </c>
      <c r="PYN21" s="39">
        <f t="shared" si="180"/>
        <v>0</v>
      </c>
      <c r="PYO21" s="39">
        <f t="shared" si="180"/>
        <v>0</v>
      </c>
      <c r="PYP21" s="39">
        <f t="shared" si="180"/>
        <v>0</v>
      </c>
      <c r="PYQ21" s="39">
        <f t="shared" si="180"/>
        <v>0</v>
      </c>
      <c r="PYR21" s="39">
        <f t="shared" si="180"/>
        <v>0</v>
      </c>
      <c r="PYS21" s="39">
        <f t="shared" si="180"/>
        <v>0</v>
      </c>
      <c r="PYT21" s="39">
        <f t="shared" si="180"/>
        <v>0</v>
      </c>
      <c r="PYU21" s="39">
        <f t="shared" si="180"/>
        <v>0</v>
      </c>
      <c r="PYV21" s="39">
        <f t="shared" si="180"/>
        <v>0</v>
      </c>
      <c r="PYW21" s="39">
        <f t="shared" si="180"/>
        <v>0</v>
      </c>
      <c r="PYX21" s="39">
        <f t="shared" si="180"/>
        <v>0</v>
      </c>
      <c r="PYY21" s="39">
        <f t="shared" si="180"/>
        <v>0</v>
      </c>
      <c r="PYZ21" s="39">
        <f t="shared" si="180"/>
        <v>0</v>
      </c>
      <c r="PZA21" s="39">
        <f t="shared" si="180"/>
        <v>0</v>
      </c>
      <c r="PZB21" s="39">
        <f t="shared" si="180"/>
        <v>0</v>
      </c>
      <c r="PZC21" s="39">
        <f t="shared" si="180"/>
        <v>0</v>
      </c>
      <c r="PZD21" s="39">
        <f t="shared" si="180"/>
        <v>0</v>
      </c>
      <c r="PZE21" s="39">
        <f t="shared" si="180"/>
        <v>0</v>
      </c>
      <c r="PZF21" s="39">
        <f t="shared" si="180"/>
        <v>0</v>
      </c>
      <c r="PZG21" s="39">
        <f t="shared" si="180"/>
        <v>0</v>
      </c>
      <c r="PZH21" s="39">
        <f t="shared" si="180"/>
        <v>0</v>
      </c>
      <c r="PZI21" s="39">
        <f t="shared" si="180"/>
        <v>0</v>
      </c>
      <c r="PZJ21" s="39">
        <f t="shared" si="180"/>
        <v>0</v>
      </c>
      <c r="PZK21" s="39">
        <f t="shared" si="180"/>
        <v>0</v>
      </c>
      <c r="PZL21" s="39">
        <f t="shared" si="180"/>
        <v>0</v>
      </c>
      <c r="PZM21" s="39">
        <f t="shared" si="180"/>
        <v>0</v>
      </c>
      <c r="PZN21" s="39">
        <f t="shared" si="180"/>
        <v>0</v>
      </c>
      <c r="PZO21" s="39">
        <f t="shared" si="180"/>
        <v>0</v>
      </c>
      <c r="PZP21" s="39">
        <f t="shared" si="180"/>
        <v>0</v>
      </c>
      <c r="PZQ21" s="39">
        <f t="shared" si="180"/>
        <v>0</v>
      </c>
      <c r="PZR21" s="39">
        <f t="shared" si="180"/>
        <v>0</v>
      </c>
      <c r="PZS21" s="39">
        <f t="shared" si="180"/>
        <v>0</v>
      </c>
      <c r="PZT21" s="39">
        <f t="shared" si="180"/>
        <v>0</v>
      </c>
      <c r="PZU21" s="39">
        <f t="shared" si="180"/>
        <v>0</v>
      </c>
      <c r="PZV21" s="39">
        <f t="shared" si="180"/>
        <v>0</v>
      </c>
      <c r="PZW21" s="39">
        <f t="shared" si="180"/>
        <v>0</v>
      </c>
      <c r="PZX21" s="39">
        <f t="shared" si="180"/>
        <v>0</v>
      </c>
      <c r="PZY21" s="39">
        <f t="shared" si="180"/>
        <v>0</v>
      </c>
      <c r="PZZ21" s="39">
        <f t="shared" si="180"/>
        <v>0</v>
      </c>
      <c r="QAA21" s="39">
        <f t="shared" si="180"/>
        <v>0</v>
      </c>
      <c r="QAB21" s="39">
        <f t="shared" si="180"/>
        <v>0</v>
      </c>
      <c r="QAC21" s="39">
        <f t="shared" si="180"/>
        <v>0</v>
      </c>
      <c r="QAD21" s="39">
        <f t="shared" si="180"/>
        <v>0</v>
      </c>
      <c r="QAE21" s="39">
        <f t="shared" si="180"/>
        <v>0</v>
      </c>
      <c r="QAF21" s="39">
        <f t="shared" si="180"/>
        <v>0</v>
      </c>
      <c r="QAG21" s="39">
        <f t="shared" ref="QAG21:QCR21" si="181">SUM(QAG17:QAG19)</f>
        <v>0</v>
      </c>
      <c r="QAH21" s="39">
        <f t="shared" si="181"/>
        <v>0</v>
      </c>
      <c r="QAI21" s="39">
        <f t="shared" si="181"/>
        <v>0</v>
      </c>
      <c r="QAJ21" s="39">
        <f t="shared" si="181"/>
        <v>0</v>
      </c>
      <c r="QAK21" s="39">
        <f t="shared" si="181"/>
        <v>0</v>
      </c>
      <c r="QAL21" s="39">
        <f t="shared" si="181"/>
        <v>0</v>
      </c>
      <c r="QAM21" s="39">
        <f t="shared" si="181"/>
        <v>0</v>
      </c>
      <c r="QAN21" s="39">
        <f t="shared" si="181"/>
        <v>0</v>
      </c>
      <c r="QAO21" s="39">
        <f t="shared" si="181"/>
        <v>0</v>
      </c>
      <c r="QAP21" s="39">
        <f t="shared" si="181"/>
        <v>0</v>
      </c>
      <c r="QAQ21" s="39">
        <f t="shared" si="181"/>
        <v>0</v>
      </c>
      <c r="QAR21" s="39">
        <f t="shared" si="181"/>
        <v>0</v>
      </c>
      <c r="QAS21" s="39">
        <f t="shared" si="181"/>
        <v>0</v>
      </c>
      <c r="QAT21" s="39">
        <f t="shared" si="181"/>
        <v>0</v>
      </c>
      <c r="QAU21" s="39">
        <f t="shared" si="181"/>
        <v>0</v>
      </c>
      <c r="QAV21" s="39">
        <f t="shared" si="181"/>
        <v>0</v>
      </c>
      <c r="QAW21" s="39">
        <f t="shared" si="181"/>
        <v>0</v>
      </c>
      <c r="QAX21" s="39">
        <f t="shared" si="181"/>
        <v>0</v>
      </c>
      <c r="QAY21" s="39">
        <f t="shared" si="181"/>
        <v>0</v>
      </c>
      <c r="QAZ21" s="39">
        <f t="shared" si="181"/>
        <v>0</v>
      </c>
      <c r="QBA21" s="39">
        <f t="shared" si="181"/>
        <v>0</v>
      </c>
      <c r="QBB21" s="39">
        <f t="shared" si="181"/>
        <v>0</v>
      </c>
      <c r="QBC21" s="39">
        <f t="shared" si="181"/>
        <v>0</v>
      </c>
      <c r="QBD21" s="39">
        <f t="shared" si="181"/>
        <v>0</v>
      </c>
      <c r="QBE21" s="39">
        <f t="shared" si="181"/>
        <v>0</v>
      </c>
      <c r="QBF21" s="39">
        <f t="shared" si="181"/>
        <v>0</v>
      </c>
      <c r="QBG21" s="39">
        <f t="shared" si="181"/>
        <v>0</v>
      </c>
      <c r="QBH21" s="39">
        <f t="shared" si="181"/>
        <v>0</v>
      </c>
      <c r="QBI21" s="39">
        <f t="shared" si="181"/>
        <v>0</v>
      </c>
      <c r="QBJ21" s="39">
        <f t="shared" si="181"/>
        <v>0</v>
      </c>
      <c r="QBK21" s="39">
        <f t="shared" si="181"/>
        <v>0</v>
      </c>
      <c r="QBL21" s="39">
        <f t="shared" si="181"/>
        <v>0</v>
      </c>
      <c r="QBM21" s="39">
        <f t="shared" si="181"/>
        <v>0</v>
      </c>
      <c r="QBN21" s="39">
        <f t="shared" si="181"/>
        <v>0</v>
      </c>
      <c r="QBO21" s="39">
        <f t="shared" si="181"/>
        <v>0</v>
      </c>
      <c r="QBP21" s="39">
        <f t="shared" si="181"/>
        <v>0</v>
      </c>
      <c r="QBQ21" s="39">
        <f t="shared" si="181"/>
        <v>0</v>
      </c>
      <c r="QBR21" s="39">
        <f t="shared" si="181"/>
        <v>0</v>
      </c>
      <c r="QBS21" s="39">
        <f t="shared" si="181"/>
        <v>0</v>
      </c>
      <c r="QBT21" s="39">
        <f t="shared" si="181"/>
        <v>0</v>
      </c>
      <c r="QBU21" s="39">
        <f t="shared" si="181"/>
        <v>0</v>
      </c>
      <c r="QBV21" s="39">
        <f t="shared" si="181"/>
        <v>0</v>
      </c>
      <c r="QBW21" s="39">
        <f t="shared" si="181"/>
        <v>0</v>
      </c>
      <c r="QBX21" s="39">
        <f t="shared" si="181"/>
        <v>0</v>
      </c>
      <c r="QBY21" s="39">
        <f t="shared" si="181"/>
        <v>0</v>
      </c>
      <c r="QBZ21" s="39">
        <f t="shared" si="181"/>
        <v>0</v>
      </c>
      <c r="QCA21" s="39">
        <f t="shared" si="181"/>
        <v>0</v>
      </c>
      <c r="QCB21" s="39">
        <f t="shared" si="181"/>
        <v>0</v>
      </c>
      <c r="QCC21" s="39">
        <f t="shared" si="181"/>
        <v>0</v>
      </c>
      <c r="QCD21" s="39">
        <f t="shared" si="181"/>
        <v>0</v>
      </c>
      <c r="QCE21" s="39">
        <f t="shared" si="181"/>
        <v>0</v>
      </c>
      <c r="QCF21" s="39">
        <f t="shared" si="181"/>
        <v>0</v>
      </c>
      <c r="QCG21" s="39">
        <f t="shared" si="181"/>
        <v>0</v>
      </c>
      <c r="QCH21" s="39">
        <f t="shared" si="181"/>
        <v>0</v>
      </c>
      <c r="QCI21" s="39">
        <f t="shared" si="181"/>
        <v>0</v>
      </c>
      <c r="QCJ21" s="39">
        <f t="shared" si="181"/>
        <v>0</v>
      </c>
      <c r="QCK21" s="39">
        <f t="shared" si="181"/>
        <v>0</v>
      </c>
      <c r="QCL21" s="39">
        <f t="shared" si="181"/>
        <v>0</v>
      </c>
      <c r="QCM21" s="39">
        <f t="shared" si="181"/>
        <v>0</v>
      </c>
      <c r="QCN21" s="39">
        <f t="shared" si="181"/>
        <v>0</v>
      </c>
      <c r="QCO21" s="39">
        <f t="shared" si="181"/>
        <v>0</v>
      </c>
      <c r="QCP21" s="39">
        <f t="shared" si="181"/>
        <v>0</v>
      </c>
      <c r="QCQ21" s="39">
        <f t="shared" si="181"/>
        <v>0</v>
      </c>
      <c r="QCR21" s="39">
        <f t="shared" si="181"/>
        <v>0</v>
      </c>
      <c r="QCS21" s="39">
        <f t="shared" ref="QCS21:QFD21" si="182">SUM(QCS17:QCS19)</f>
        <v>0</v>
      </c>
      <c r="QCT21" s="39">
        <f t="shared" si="182"/>
        <v>0</v>
      </c>
      <c r="QCU21" s="39">
        <f t="shared" si="182"/>
        <v>0</v>
      </c>
      <c r="QCV21" s="39">
        <f t="shared" si="182"/>
        <v>0</v>
      </c>
      <c r="QCW21" s="39">
        <f t="shared" si="182"/>
        <v>0</v>
      </c>
      <c r="QCX21" s="39">
        <f t="shared" si="182"/>
        <v>0</v>
      </c>
      <c r="QCY21" s="39">
        <f t="shared" si="182"/>
        <v>0</v>
      </c>
      <c r="QCZ21" s="39">
        <f t="shared" si="182"/>
        <v>0</v>
      </c>
      <c r="QDA21" s="39">
        <f t="shared" si="182"/>
        <v>0</v>
      </c>
      <c r="QDB21" s="39">
        <f t="shared" si="182"/>
        <v>0</v>
      </c>
      <c r="QDC21" s="39">
        <f t="shared" si="182"/>
        <v>0</v>
      </c>
      <c r="QDD21" s="39">
        <f t="shared" si="182"/>
        <v>0</v>
      </c>
      <c r="QDE21" s="39">
        <f t="shared" si="182"/>
        <v>0</v>
      </c>
      <c r="QDF21" s="39">
        <f t="shared" si="182"/>
        <v>0</v>
      </c>
      <c r="QDG21" s="39">
        <f t="shared" si="182"/>
        <v>0</v>
      </c>
      <c r="QDH21" s="39">
        <f t="shared" si="182"/>
        <v>0</v>
      </c>
      <c r="QDI21" s="39">
        <f t="shared" si="182"/>
        <v>0</v>
      </c>
      <c r="QDJ21" s="39">
        <f t="shared" si="182"/>
        <v>0</v>
      </c>
      <c r="QDK21" s="39">
        <f t="shared" si="182"/>
        <v>0</v>
      </c>
      <c r="QDL21" s="39">
        <f t="shared" si="182"/>
        <v>0</v>
      </c>
      <c r="QDM21" s="39">
        <f t="shared" si="182"/>
        <v>0</v>
      </c>
      <c r="QDN21" s="39">
        <f t="shared" si="182"/>
        <v>0</v>
      </c>
      <c r="QDO21" s="39">
        <f t="shared" si="182"/>
        <v>0</v>
      </c>
      <c r="QDP21" s="39">
        <f t="shared" si="182"/>
        <v>0</v>
      </c>
      <c r="QDQ21" s="39">
        <f t="shared" si="182"/>
        <v>0</v>
      </c>
      <c r="QDR21" s="39">
        <f t="shared" si="182"/>
        <v>0</v>
      </c>
      <c r="QDS21" s="39">
        <f t="shared" si="182"/>
        <v>0</v>
      </c>
      <c r="QDT21" s="39">
        <f t="shared" si="182"/>
        <v>0</v>
      </c>
      <c r="QDU21" s="39">
        <f t="shared" si="182"/>
        <v>0</v>
      </c>
      <c r="QDV21" s="39">
        <f t="shared" si="182"/>
        <v>0</v>
      </c>
      <c r="QDW21" s="39">
        <f t="shared" si="182"/>
        <v>0</v>
      </c>
      <c r="QDX21" s="39">
        <f t="shared" si="182"/>
        <v>0</v>
      </c>
      <c r="QDY21" s="39">
        <f t="shared" si="182"/>
        <v>0</v>
      </c>
      <c r="QDZ21" s="39">
        <f t="shared" si="182"/>
        <v>0</v>
      </c>
      <c r="QEA21" s="39">
        <f t="shared" si="182"/>
        <v>0</v>
      </c>
      <c r="QEB21" s="39">
        <f t="shared" si="182"/>
        <v>0</v>
      </c>
      <c r="QEC21" s="39">
        <f t="shared" si="182"/>
        <v>0</v>
      </c>
      <c r="QED21" s="39">
        <f t="shared" si="182"/>
        <v>0</v>
      </c>
      <c r="QEE21" s="39">
        <f t="shared" si="182"/>
        <v>0</v>
      </c>
      <c r="QEF21" s="39">
        <f t="shared" si="182"/>
        <v>0</v>
      </c>
      <c r="QEG21" s="39">
        <f t="shared" si="182"/>
        <v>0</v>
      </c>
      <c r="QEH21" s="39">
        <f t="shared" si="182"/>
        <v>0</v>
      </c>
      <c r="QEI21" s="39">
        <f t="shared" si="182"/>
        <v>0</v>
      </c>
      <c r="QEJ21" s="39">
        <f t="shared" si="182"/>
        <v>0</v>
      </c>
      <c r="QEK21" s="39">
        <f t="shared" si="182"/>
        <v>0</v>
      </c>
      <c r="QEL21" s="39">
        <f t="shared" si="182"/>
        <v>0</v>
      </c>
      <c r="QEM21" s="39">
        <f t="shared" si="182"/>
        <v>0</v>
      </c>
      <c r="QEN21" s="39">
        <f t="shared" si="182"/>
        <v>0</v>
      </c>
      <c r="QEO21" s="39">
        <f t="shared" si="182"/>
        <v>0</v>
      </c>
      <c r="QEP21" s="39">
        <f t="shared" si="182"/>
        <v>0</v>
      </c>
      <c r="QEQ21" s="39">
        <f t="shared" si="182"/>
        <v>0</v>
      </c>
      <c r="QER21" s="39">
        <f t="shared" si="182"/>
        <v>0</v>
      </c>
      <c r="QES21" s="39">
        <f t="shared" si="182"/>
        <v>0</v>
      </c>
      <c r="QET21" s="39">
        <f t="shared" si="182"/>
        <v>0</v>
      </c>
      <c r="QEU21" s="39">
        <f t="shared" si="182"/>
        <v>0</v>
      </c>
      <c r="QEV21" s="39">
        <f t="shared" si="182"/>
        <v>0</v>
      </c>
      <c r="QEW21" s="39">
        <f t="shared" si="182"/>
        <v>0</v>
      </c>
      <c r="QEX21" s="39">
        <f t="shared" si="182"/>
        <v>0</v>
      </c>
      <c r="QEY21" s="39">
        <f t="shared" si="182"/>
        <v>0</v>
      </c>
      <c r="QEZ21" s="39">
        <f t="shared" si="182"/>
        <v>0</v>
      </c>
      <c r="QFA21" s="39">
        <f t="shared" si="182"/>
        <v>0</v>
      </c>
      <c r="QFB21" s="39">
        <f t="shared" si="182"/>
        <v>0</v>
      </c>
      <c r="QFC21" s="39">
        <f t="shared" si="182"/>
        <v>0</v>
      </c>
      <c r="QFD21" s="39">
        <f t="shared" si="182"/>
        <v>0</v>
      </c>
      <c r="QFE21" s="39">
        <f t="shared" ref="QFE21:QHP21" si="183">SUM(QFE17:QFE19)</f>
        <v>0</v>
      </c>
      <c r="QFF21" s="39">
        <f t="shared" si="183"/>
        <v>0</v>
      </c>
      <c r="QFG21" s="39">
        <f t="shared" si="183"/>
        <v>0</v>
      </c>
      <c r="QFH21" s="39">
        <f t="shared" si="183"/>
        <v>0</v>
      </c>
      <c r="QFI21" s="39">
        <f t="shared" si="183"/>
        <v>0</v>
      </c>
      <c r="QFJ21" s="39">
        <f t="shared" si="183"/>
        <v>0</v>
      </c>
      <c r="QFK21" s="39">
        <f t="shared" si="183"/>
        <v>0</v>
      </c>
      <c r="QFL21" s="39">
        <f t="shared" si="183"/>
        <v>0</v>
      </c>
      <c r="QFM21" s="39">
        <f t="shared" si="183"/>
        <v>0</v>
      </c>
      <c r="QFN21" s="39">
        <f t="shared" si="183"/>
        <v>0</v>
      </c>
      <c r="QFO21" s="39">
        <f t="shared" si="183"/>
        <v>0</v>
      </c>
      <c r="QFP21" s="39">
        <f t="shared" si="183"/>
        <v>0</v>
      </c>
      <c r="QFQ21" s="39">
        <f t="shared" si="183"/>
        <v>0</v>
      </c>
      <c r="QFR21" s="39">
        <f t="shared" si="183"/>
        <v>0</v>
      </c>
      <c r="QFS21" s="39">
        <f t="shared" si="183"/>
        <v>0</v>
      </c>
      <c r="QFT21" s="39">
        <f t="shared" si="183"/>
        <v>0</v>
      </c>
      <c r="QFU21" s="39">
        <f t="shared" si="183"/>
        <v>0</v>
      </c>
      <c r="QFV21" s="39">
        <f t="shared" si="183"/>
        <v>0</v>
      </c>
      <c r="QFW21" s="39">
        <f t="shared" si="183"/>
        <v>0</v>
      </c>
      <c r="QFX21" s="39">
        <f t="shared" si="183"/>
        <v>0</v>
      </c>
      <c r="QFY21" s="39">
        <f t="shared" si="183"/>
        <v>0</v>
      </c>
      <c r="QFZ21" s="39">
        <f t="shared" si="183"/>
        <v>0</v>
      </c>
      <c r="QGA21" s="39">
        <f t="shared" si="183"/>
        <v>0</v>
      </c>
      <c r="QGB21" s="39">
        <f t="shared" si="183"/>
        <v>0</v>
      </c>
      <c r="QGC21" s="39">
        <f t="shared" si="183"/>
        <v>0</v>
      </c>
      <c r="QGD21" s="39">
        <f t="shared" si="183"/>
        <v>0</v>
      </c>
      <c r="QGE21" s="39">
        <f t="shared" si="183"/>
        <v>0</v>
      </c>
      <c r="QGF21" s="39">
        <f t="shared" si="183"/>
        <v>0</v>
      </c>
      <c r="QGG21" s="39">
        <f t="shared" si="183"/>
        <v>0</v>
      </c>
      <c r="QGH21" s="39">
        <f t="shared" si="183"/>
        <v>0</v>
      </c>
      <c r="QGI21" s="39">
        <f t="shared" si="183"/>
        <v>0</v>
      </c>
      <c r="QGJ21" s="39">
        <f t="shared" si="183"/>
        <v>0</v>
      </c>
      <c r="QGK21" s="39">
        <f t="shared" si="183"/>
        <v>0</v>
      </c>
      <c r="QGL21" s="39">
        <f t="shared" si="183"/>
        <v>0</v>
      </c>
      <c r="QGM21" s="39">
        <f t="shared" si="183"/>
        <v>0</v>
      </c>
      <c r="QGN21" s="39">
        <f t="shared" si="183"/>
        <v>0</v>
      </c>
      <c r="QGO21" s="39">
        <f t="shared" si="183"/>
        <v>0</v>
      </c>
      <c r="QGP21" s="39">
        <f t="shared" si="183"/>
        <v>0</v>
      </c>
      <c r="QGQ21" s="39">
        <f t="shared" si="183"/>
        <v>0</v>
      </c>
      <c r="QGR21" s="39">
        <f t="shared" si="183"/>
        <v>0</v>
      </c>
      <c r="QGS21" s="39">
        <f t="shared" si="183"/>
        <v>0</v>
      </c>
      <c r="QGT21" s="39">
        <f t="shared" si="183"/>
        <v>0</v>
      </c>
      <c r="QGU21" s="39">
        <f t="shared" si="183"/>
        <v>0</v>
      </c>
      <c r="QGV21" s="39">
        <f t="shared" si="183"/>
        <v>0</v>
      </c>
      <c r="QGW21" s="39">
        <f t="shared" si="183"/>
        <v>0</v>
      </c>
      <c r="QGX21" s="39">
        <f t="shared" si="183"/>
        <v>0</v>
      </c>
      <c r="QGY21" s="39">
        <f t="shared" si="183"/>
        <v>0</v>
      </c>
      <c r="QGZ21" s="39">
        <f t="shared" si="183"/>
        <v>0</v>
      </c>
      <c r="QHA21" s="39">
        <f t="shared" si="183"/>
        <v>0</v>
      </c>
      <c r="QHB21" s="39">
        <f t="shared" si="183"/>
        <v>0</v>
      </c>
      <c r="QHC21" s="39">
        <f t="shared" si="183"/>
        <v>0</v>
      </c>
      <c r="QHD21" s="39">
        <f t="shared" si="183"/>
        <v>0</v>
      </c>
      <c r="QHE21" s="39">
        <f t="shared" si="183"/>
        <v>0</v>
      </c>
      <c r="QHF21" s="39">
        <f t="shared" si="183"/>
        <v>0</v>
      </c>
      <c r="QHG21" s="39">
        <f t="shared" si="183"/>
        <v>0</v>
      </c>
      <c r="QHH21" s="39">
        <f t="shared" si="183"/>
        <v>0</v>
      </c>
      <c r="QHI21" s="39">
        <f t="shared" si="183"/>
        <v>0</v>
      </c>
      <c r="QHJ21" s="39">
        <f t="shared" si="183"/>
        <v>0</v>
      </c>
      <c r="QHK21" s="39">
        <f t="shared" si="183"/>
        <v>0</v>
      </c>
      <c r="QHL21" s="39">
        <f t="shared" si="183"/>
        <v>0</v>
      </c>
      <c r="QHM21" s="39">
        <f t="shared" si="183"/>
        <v>0</v>
      </c>
      <c r="QHN21" s="39">
        <f t="shared" si="183"/>
        <v>0</v>
      </c>
      <c r="QHO21" s="39">
        <f t="shared" si="183"/>
        <v>0</v>
      </c>
      <c r="QHP21" s="39">
        <f t="shared" si="183"/>
        <v>0</v>
      </c>
      <c r="QHQ21" s="39">
        <f t="shared" ref="QHQ21:QKB21" si="184">SUM(QHQ17:QHQ19)</f>
        <v>0</v>
      </c>
      <c r="QHR21" s="39">
        <f t="shared" si="184"/>
        <v>0</v>
      </c>
      <c r="QHS21" s="39">
        <f t="shared" si="184"/>
        <v>0</v>
      </c>
      <c r="QHT21" s="39">
        <f t="shared" si="184"/>
        <v>0</v>
      </c>
      <c r="QHU21" s="39">
        <f t="shared" si="184"/>
        <v>0</v>
      </c>
      <c r="QHV21" s="39">
        <f t="shared" si="184"/>
        <v>0</v>
      </c>
      <c r="QHW21" s="39">
        <f t="shared" si="184"/>
        <v>0</v>
      </c>
      <c r="QHX21" s="39">
        <f t="shared" si="184"/>
        <v>0</v>
      </c>
      <c r="QHY21" s="39">
        <f t="shared" si="184"/>
        <v>0</v>
      </c>
      <c r="QHZ21" s="39">
        <f t="shared" si="184"/>
        <v>0</v>
      </c>
      <c r="QIA21" s="39">
        <f t="shared" si="184"/>
        <v>0</v>
      </c>
      <c r="QIB21" s="39">
        <f t="shared" si="184"/>
        <v>0</v>
      </c>
      <c r="QIC21" s="39">
        <f t="shared" si="184"/>
        <v>0</v>
      </c>
      <c r="QID21" s="39">
        <f t="shared" si="184"/>
        <v>0</v>
      </c>
      <c r="QIE21" s="39">
        <f t="shared" si="184"/>
        <v>0</v>
      </c>
      <c r="QIF21" s="39">
        <f t="shared" si="184"/>
        <v>0</v>
      </c>
      <c r="QIG21" s="39">
        <f t="shared" si="184"/>
        <v>0</v>
      </c>
      <c r="QIH21" s="39">
        <f t="shared" si="184"/>
        <v>0</v>
      </c>
      <c r="QII21" s="39">
        <f t="shared" si="184"/>
        <v>0</v>
      </c>
      <c r="QIJ21" s="39">
        <f t="shared" si="184"/>
        <v>0</v>
      </c>
      <c r="QIK21" s="39">
        <f t="shared" si="184"/>
        <v>0</v>
      </c>
      <c r="QIL21" s="39">
        <f t="shared" si="184"/>
        <v>0</v>
      </c>
      <c r="QIM21" s="39">
        <f t="shared" si="184"/>
        <v>0</v>
      </c>
      <c r="QIN21" s="39">
        <f t="shared" si="184"/>
        <v>0</v>
      </c>
      <c r="QIO21" s="39">
        <f t="shared" si="184"/>
        <v>0</v>
      </c>
      <c r="QIP21" s="39">
        <f t="shared" si="184"/>
        <v>0</v>
      </c>
      <c r="QIQ21" s="39">
        <f t="shared" si="184"/>
        <v>0</v>
      </c>
      <c r="QIR21" s="39">
        <f t="shared" si="184"/>
        <v>0</v>
      </c>
      <c r="QIS21" s="39">
        <f t="shared" si="184"/>
        <v>0</v>
      </c>
      <c r="QIT21" s="39">
        <f t="shared" si="184"/>
        <v>0</v>
      </c>
      <c r="QIU21" s="39">
        <f t="shared" si="184"/>
        <v>0</v>
      </c>
      <c r="QIV21" s="39">
        <f t="shared" si="184"/>
        <v>0</v>
      </c>
      <c r="QIW21" s="39">
        <f t="shared" si="184"/>
        <v>0</v>
      </c>
      <c r="QIX21" s="39">
        <f t="shared" si="184"/>
        <v>0</v>
      </c>
      <c r="QIY21" s="39">
        <f t="shared" si="184"/>
        <v>0</v>
      </c>
      <c r="QIZ21" s="39">
        <f t="shared" si="184"/>
        <v>0</v>
      </c>
      <c r="QJA21" s="39">
        <f t="shared" si="184"/>
        <v>0</v>
      </c>
      <c r="QJB21" s="39">
        <f t="shared" si="184"/>
        <v>0</v>
      </c>
      <c r="QJC21" s="39">
        <f t="shared" si="184"/>
        <v>0</v>
      </c>
      <c r="QJD21" s="39">
        <f t="shared" si="184"/>
        <v>0</v>
      </c>
      <c r="QJE21" s="39">
        <f t="shared" si="184"/>
        <v>0</v>
      </c>
      <c r="QJF21" s="39">
        <f t="shared" si="184"/>
        <v>0</v>
      </c>
      <c r="QJG21" s="39">
        <f t="shared" si="184"/>
        <v>0</v>
      </c>
      <c r="QJH21" s="39">
        <f t="shared" si="184"/>
        <v>0</v>
      </c>
      <c r="QJI21" s="39">
        <f t="shared" si="184"/>
        <v>0</v>
      </c>
      <c r="QJJ21" s="39">
        <f t="shared" si="184"/>
        <v>0</v>
      </c>
      <c r="QJK21" s="39">
        <f t="shared" si="184"/>
        <v>0</v>
      </c>
      <c r="QJL21" s="39">
        <f t="shared" si="184"/>
        <v>0</v>
      </c>
      <c r="QJM21" s="39">
        <f t="shared" si="184"/>
        <v>0</v>
      </c>
      <c r="QJN21" s="39">
        <f t="shared" si="184"/>
        <v>0</v>
      </c>
      <c r="QJO21" s="39">
        <f t="shared" si="184"/>
        <v>0</v>
      </c>
      <c r="QJP21" s="39">
        <f t="shared" si="184"/>
        <v>0</v>
      </c>
      <c r="QJQ21" s="39">
        <f t="shared" si="184"/>
        <v>0</v>
      </c>
      <c r="QJR21" s="39">
        <f t="shared" si="184"/>
        <v>0</v>
      </c>
      <c r="QJS21" s="39">
        <f t="shared" si="184"/>
        <v>0</v>
      </c>
      <c r="QJT21" s="39">
        <f t="shared" si="184"/>
        <v>0</v>
      </c>
      <c r="QJU21" s="39">
        <f t="shared" si="184"/>
        <v>0</v>
      </c>
      <c r="QJV21" s="39">
        <f t="shared" si="184"/>
        <v>0</v>
      </c>
      <c r="QJW21" s="39">
        <f t="shared" si="184"/>
        <v>0</v>
      </c>
      <c r="QJX21" s="39">
        <f t="shared" si="184"/>
        <v>0</v>
      </c>
      <c r="QJY21" s="39">
        <f t="shared" si="184"/>
        <v>0</v>
      </c>
      <c r="QJZ21" s="39">
        <f t="shared" si="184"/>
        <v>0</v>
      </c>
      <c r="QKA21" s="39">
        <f t="shared" si="184"/>
        <v>0</v>
      </c>
      <c r="QKB21" s="39">
        <f t="shared" si="184"/>
        <v>0</v>
      </c>
      <c r="QKC21" s="39">
        <f t="shared" ref="QKC21:QMN21" si="185">SUM(QKC17:QKC19)</f>
        <v>0</v>
      </c>
      <c r="QKD21" s="39">
        <f t="shared" si="185"/>
        <v>0</v>
      </c>
      <c r="QKE21" s="39">
        <f t="shared" si="185"/>
        <v>0</v>
      </c>
      <c r="QKF21" s="39">
        <f t="shared" si="185"/>
        <v>0</v>
      </c>
      <c r="QKG21" s="39">
        <f t="shared" si="185"/>
        <v>0</v>
      </c>
      <c r="QKH21" s="39">
        <f t="shared" si="185"/>
        <v>0</v>
      </c>
      <c r="QKI21" s="39">
        <f t="shared" si="185"/>
        <v>0</v>
      </c>
      <c r="QKJ21" s="39">
        <f t="shared" si="185"/>
        <v>0</v>
      </c>
      <c r="QKK21" s="39">
        <f t="shared" si="185"/>
        <v>0</v>
      </c>
      <c r="QKL21" s="39">
        <f t="shared" si="185"/>
        <v>0</v>
      </c>
      <c r="QKM21" s="39">
        <f t="shared" si="185"/>
        <v>0</v>
      </c>
      <c r="QKN21" s="39">
        <f t="shared" si="185"/>
        <v>0</v>
      </c>
      <c r="QKO21" s="39">
        <f t="shared" si="185"/>
        <v>0</v>
      </c>
      <c r="QKP21" s="39">
        <f t="shared" si="185"/>
        <v>0</v>
      </c>
      <c r="QKQ21" s="39">
        <f t="shared" si="185"/>
        <v>0</v>
      </c>
      <c r="QKR21" s="39">
        <f t="shared" si="185"/>
        <v>0</v>
      </c>
      <c r="QKS21" s="39">
        <f t="shared" si="185"/>
        <v>0</v>
      </c>
      <c r="QKT21" s="39">
        <f t="shared" si="185"/>
        <v>0</v>
      </c>
      <c r="QKU21" s="39">
        <f t="shared" si="185"/>
        <v>0</v>
      </c>
      <c r="QKV21" s="39">
        <f t="shared" si="185"/>
        <v>0</v>
      </c>
      <c r="QKW21" s="39">
        <f t="shared" si="185"/>
        <v>0</v>
      </c>
      <c r="QKX21" s="39">
        <f t="shared" si="185"/>
        <v>0</v>
      </c>
      <c r="QKY21" s="39">
        <f t="shared" si="185"/>
        <v>0</v>
      </c>
      <c r="QKZ21" s="39">
        <f t="shared" si="185"/>
        <v>0</v>
      </c>
      <c r="QLA21" s="39">
        <f t="shared" si="185"/>
        <v>0</v>
      </c>
      <c r="QLB21" s="39">
        <f t="shared" si="185"/>
        <v>0</v>
      </c>
      <c r="QLC21" s="39">
        <f t="shared" si="185"/>
        <v>0</v>
      </c>
      <c r="QLD21" s="39">
        <f t="shared" si="185"/>
        <v>0</v>
      </c>
      <c r="QLE21" s="39">
        <f t="shared" si="185"/>
        <v>0</v>
      </c>
      <c r="QLF21" s="39">
        <f t="shared" si="185"/>
        <v>0</v>
      </c>
      <c r="QLG21" s="39">
        <f t="shared" si="185"/>
        <v>0</v>
      </c>
      <c r="QLH21" s="39">
        <f t="shared" si="185"/>
        <v>0</v>
      </c>
      <c r="QLI21" s="39">
        <f t="shared" si="185"/>
        <v>0</v>
      </c>
      <c r="QLJ21" s="39">
        <f t="shared" si="185"/>
        <v>0</v>
      </c>
      <c r="QLK21" s="39">
        <f t="shared" si="185"/>
        <v>0</v>
      </c>
      <c r="QLL21" s="39">
        <f t="shared" si="185"/>
        <v>0</v>
      </c>
      <c r="QLM21" s="39">
        <f t="shared" si="185"/>
        <v>0</v>
      </c>
      <c r="QLN21" s="39">
        <f t="shared" si="185"/>
        <v>0</v>
      </c>
      <c r="QLO21" s="39">
        <f t="shared" si="185"/>
        <v>0</v>
      </c>
      <c r="QLP21" s="39">
        <f t="shared" si="185"/>
        <v>0</v>
      </c>
      <c r="QLQ21" s="39">
        <f t="shared" si="185"/>
        <v>0</v>
      </c>
      <c r="QLR21" s="39">
        <f t="shared" si="185"/>
        <v>0</v>
      </c>
      <c r="QLS21" s="39">
        <f t="shared" si="185"/>
        <v>0</v>
      </c>
      <c r="QLT21" s="39">
        <f t="shared" si="185"/>
        <v>0</v>
      </c>
      <c r="QLU21" s="39">
        <f t="shared" si="185"/>
        <v>0</v>
      </c>
      <c r="QLV21" s="39">
        <f t="shared" si="185"/>
        <v>0</v>
      </c>
      <c r="QLW21" s="39">
        <f t="shared" si="185"/>
        <v>0</v>
      </c>
      <c r="QLX21" s="39">
        <f t="shared" si="185"/>
        <v>0</v>
      </c>
      <c r="QLY21" s="39">
        <f t="shared" si="185"/>
        <v>0</v>
      </c>
      <c r="QLZ21" s="39">
        <f t="shared" si="185"/>
        <v>0</v>
      </c>
      <c r="QMA21" s="39">
        <f t="shared" si="185"/>
        <v>0</v>
      </c>
      <c r="QMB21" s="39">
        <f t="shared" si="185"/>
        <v>0</v>
      </c>
      <c r="QMC21" s="39">
        <f t="shared" si="185"/>
        <v>0</v>
      </c>
      <c r="QMD21" s="39">
        <f t="shared" si="185"/>
        <v>0</v>
      </c>
      <c r="QME21" s="39">
        <f t="shared" si="185"/>
        <v>0</v>
      </c>
      <c r="QMF21" s="39">
        <f t="shared" si="185"/>
        <v>0</v>
      </c>
      <c r="QMG21" s="39">
        <f t="shared" si="185"/>
        <v>0</v>
      </c>
      <c r="QMH21" s="39">
        <f t="shared" si="185"/>
        <v>0</v>
      </c>
      <c r="QMI21" s="39">
        <f t="shared" si="185"/>
        <v>0</v>
      </c>
      <c r="QMJ21" s="39">
        <f t="shared" si="185"/>
        <v>0</v>
      </c>
      <c r="QMK21" s="39">
        <f t="shared" si="185"/>
        <v>0</v>
      </c>
      <c r="QML21" s="39">
        <f t="shared" si="185"/>
        <v>0</v>
      </c>
      <c r="QMM21" s="39">
        <f t="shared" si="185"/>
        <v>0</v>
      </c>
      <c r="QMN21" s="39">
        <f t="shared" si="185"/>
        <v>0</v>
      </c>
      <c r="QMO21" s="39">
        <f t="shared" ref="QMO21:QOZ21" si="186">SUM(QMO17:QMO19)</f>
        <v>0</v>
      </c>
      <c r="QMP21" s="39">
        <f t="shared" si="186"/>
        <v>0</v>
      </c>
      <c r="QMQ21" s="39">
        <f t="shared" si="186"/>
        <v>0</v>
      </c>
      <c r="QMR21" s="39">
        <f t="shared" si="186"/>
        <v>0</v>
      </c>
      <c r="QMS21" s="39">
        <f t="shared" si="186"/>
        <v>0</v>
      </c>
      <c r="QMT21" s="39">
        <f t="shared" si="186"/>
        <v>0</v>
      </c>
      <c r="QMU21" s="39">
        <f t="shared" si="186"/>
        <v>0</v>
      </c>
      <c r="QMV21" s="39">
        <f t="shared" si="186"/>
        <v>0</v>
      </c>
      <c r="QMW21" s="39">
        <f t="shared" si="186"/>
        <v>0</v>
      </c>
      <c r="QMX21" s="39">
        <f t="shared" si="186"/>
        <v>0</v>
      </c>
      <c r="QMY21" s="39">
        <f t="shared" si="186"/>
        <v>0</v>
      </c>
      <c r="QMZ21" s="39">
        <f t="shared" si="186"/>
        <v>0</v>
      </c>
      <c r="QNA21" s="39">
        <f t="shared" si="186"/>
        <v>0</v>
      </c>
      <c r="QNB21" s="39">
        <f t="shared" si="186"/>
        <v>0</v>
      </c>
      <c r="QNC21" s="39">
        <f t="shared" si="186"/>
        <v>0</v>
      </c>
      <c r="QND21" s="39">
        <f t="shared" si="186"/>
        <v>0</v>
      </c>
      <c r="QNE21" s="39">
        <f t="shared" si="186"/>
        <v>0</v>
      </c>
      <c r="QNF21" s="39">
        <f t="shared" si="186"/>
        <v>0</v>
      </c>
      <c r="QNG21" s="39">
        <f t="shared" si="186"/>
        <v>0</v>
      </c>
      <c r="QNH21" s="39">
        <f t="shared" si="186"/>
        <v>0</v>
      </c>
      <c r="QNI21" s="39">
        <f t="shared" si="186"/>
        <v>0</v>
      </c>
      <c r="QNJ21" s="39">
        <f t="shared" si="186"/>
        <v>0</v>
      </c>
      <c r="QNK21" s="39">
        <f t="shared" si="186"/>
        <v>0</v>
      </c>
      <c r="QNL21" s="39">
        <f t="shared" si="186"/>
        <v>0</v>
      </c>
      <c r="QNM21" s="39">
        <f t="shared" si="186"/>
        <v>0</v>
      </c>
      <c r="QNN21" s="39">
        <f t="shared" si="186"/>
        <v>0</v>
      </c>
      <c r="QNO21" s="39">
        <f t="shared" si="186"/>
        <v>0</v>
      </c>
      <c r="QNP21" s="39">
        <f t="shared" si="186"/>
        <v>0</v>
      </c>
      <c r="QNQ21" s="39">
        <f t="shared" si="186"/>
        <v>0</v>
      </c>
      <c r="QNR21" s="39">
        <f t="shared" si="186"/>
        <v>0</v>
      </c>
      <c r="QNS21" s="39">
        <f t="shared" si="186"/>
        <v>0</v>
      </c>
      <c r="QNT21" s="39">
        <f t="shared" si="186"/>
        <v>0</v>
      </c>
      <c r="QNU21" s="39">
        <f t="shared" si="186"/>
        <v>0</v>
      </c>
      <c r="QNV21" s="39">
        <f t="shared" si="186"/>
        <v>0</v>
      </c>
      <c r="QNW21" s="39">
        <f t="shared" si="186"/>
        <v>0</v>
      </c>
      <c r="QNX21" s="39">
        <f t="shared" si="186"/>
        <v>0</v>
      </c>
      <c r="QNY21" s="39">
        <f t="shared" si="186"/>
        <v>0</v>
      </c>
      <c r="QNZ21" s="39">
        <f t="shared" si="186"/>
        <v>0</v>
      </c>
      <c r="QOA21" s="39">
        <f t="shared" si="186"/>
        <v>0</v>
      </c>
      <c r="QOB21" s="39">
        <f t="shared" si="186"/>
        <v>0</v>
      </c>
      <c r="QOC21" s="39">
        <f t="shared" si="186"/>
        <v>0</v>
      </c>
      <c r="QOD21" s="39">
        <f t="shared" si="186"/>
        <v>0</v>
      </c>
      <c r="QOE21" s="39">
        <f t="shared" si="186"/>
        <v>0</v>
      </c>
      <c r="QOF21" s="39">
        <f t="shared" si="186"/>
        <v>0</v>
      </c>
      <c r="QOG21" s="39">
        <f t="shared" si="186"/>
        <v>0</v>
      </c>
      <c r="QOH21" s="39">
        <f t="shared" si="186"/>
        <v>0</v>
      </c>
      <c r="QOI21" s="39">
        <f t="shared" si="186"/>
        <v>0</v>
      </c>
      <c r="QOJ21" s="39">
        <f t="shared" si="186"/>
        <v>0</v>
      </c>
      <c r="QOK21" s="39">
        <f t="shared" si="186"/>
        <v>0</v>
      </c>
      <c r="QOL21" s="39">
        <f t="shared" si="186"/>
        <v>0</v>
      </c>
      <c r="QOM21" s="39">
        <f t="shared" si="186"/>
        <v>0</v>
      </c>
      <c r="QON21" s="39">
        <f t="shared" si="186"/>
        <v>0</v>
      </c>
      <c r="QOO21" s="39">
        <f t="shared" si="186"/>
        <v>0</v>
      </c>
      <c r="QOP21" s="39">
        <f t="shared" si="186"/>
        <v>0</v>
      </c>
      <c r="QOQ21" s="39">
        <f t="shared" si="186"/>
        <v>0</v>
      </c>
      <c r="QOR21" s="39">
        <f t="shared" si="186"/>
        <v>0</v>
      </c>
      <c r="QOS21" s="39">
        <f t="shared" si="186"/>
        <v>0</v>
      </c>
      <c r="QOT21" s="39">
        <f t="shared" si="186"/>
        <v>0</v>
      </c>
      <c r="QOU21" s="39">
        <f t="shared" si="186"/>
        <v>0</v>
      </c>
      <c r="QOV21" s="39">
        <f t="shared" si="186"/>
        <v>0</v>
      </c>
      <c r="QOW21" s="39">
        <f t="shared" si="186"/>
        <v>0</v>
      </c>
      <c r="QOX21" s="39">
        <f t="shared" si="186"/>
        <v>0</v>
      </c>
      <c r="QOY21" s="39">
        <f t="shared" si="186"/>
        <v>0</v>
      </c>
      <c r="QOZ21" s="39">
        <f t="shared" si="186"/>
        <v>0</v>
      </c>
      <c r="QPA21" s="39">
        <f t="shared" ref="QPA21:QRL21" si="187">SUM(QPA17:QPA19)</f>
        <v>0</v>
      </c>
      <c r="QPB21" s="39">
        <f t="shared" si="187"/>
        <v>0</v>
      </c>
      <c r="QPC21" s="39">
        <f t="shared" si="187"/>
        <v>0</v>
      </c>
      <c r="QPD21" s="39">
        <f t="shared" si="187"/>
        <v>0</v>
      </c>
      <c r="QPE21" s="39">
        <f t="shared" si="187"/>
        <v>0</v>
      </c>
      <c r="QPF21" s="39">
        <f t="shared" si="187"/>
        <v>0</v>
      </c>
      <c r="QPG21" s="39">
        <f t="shared" si="187"/>
        <v>0</v>
      </c>
      <c r="QPH21" s="39">
        <f t="shared" si="187"/>
        <v>0</v>
      </c>
      <c r="QPI21" s="39">
        <f t="shared" si="187"/>
        <v>0</v>
      </c>
      <c r="QPJ21" s="39">
        <f t="shared" si="187"/>
        <v>0</v>
      </c>
      <c r="QPK21" s="39">
        <f t="shared" si="187"/>
        <v>0</v>
      </c>
      <c r="QPL21" s="39">
        <f t="shared" si="187"/>
        <v>0</v>
      </c>
      <c r="QPM21" s="39">
        <f t="shared" si="187"/>
        <v>0</v>
      </c>
      <c r="QPN21" s="39">
        <f t="shared" si="187"/>
        <v>0</v>
      </c>
      <c r="QPO21" s="39">
        <f t="shared" si="187"/>
        <v>0</v>
      </c>
      <c r="QPP21" s="39">
        <f t="shared" si="187"/>
        <v>0</v>
      </c>
      <c r="QPQ21" s="39">
        <f t="shared" si="187"/>
        <v>0</v>
      </c>
      <c r="QPR21" s="39">
        <f t="shared" si="187"/>
        <v>0</v>
      </c>
      <c r="QPS21" s="39">
        <f t="shared" si="187"/>
        <v>0</v>
      </c>
      <c r="QPT21" s="39">
        <f t="shared" si="187"/>
        <v>0</v>
      </c>
      <c r="QPU21" s="39">
        <f t="shared" si="187"/>
        <v>0</v>
      </c>
      <c r="QPV21" s="39">
        <f t="shared" si="187"/>
        <v>0</v>
      </c>
      <c r="QPW21" s="39">
        <f t="shared" si="187"/>
        <v>0</v>
      </c>
      <c r="QPX21" s="39">
        <f t="shared" si="187"/>
        <v>0</v>
      </c>
      <c r="QPY21" s="39">
        <f t="shared" si="187"/>
        <v>0</v>
      </c>
      <c r="QPZ21" s="39">
        <f t="shared" si="187"/>
        <v>0</v>
      </c>
      <c r="QQA21" s="39">
        <f t="shared" si="187"/>
        <v>0</v>
      </c>
      <c r="QQB21" s="39">
        <f t="shared" si="187"/>
        <v>0</v>
      </c>
      <c r="QQC21" s="39">
        <f t="shared" si="187"/>
        <v>0</v>
      </c>
      <c r="QQD21" s="39">
        <f t="shared" si="187"/>
        <v>0</v>
      </c>
      <c r="QQE21" s="39">
        <f t="shared" si="187"/>
        <v>0</v>
      </c>
      <c r="QQF21" s="39">
        <f t="shared" si="187"/>
        <v>0</v>
      </c>
      <c r="QQG21" s="39">
        <f t="shared" si="187"/>
        <v>0</v>
      </c>
      <c r="QQH21" s="39">
        <f t="shared" si="187"/>
        <v>0</v>
      </c>
      <c r="QQI21" s="39">
        <f t="shared" si="187"/>
        <v>0</v>
      </c>
      <c r="QQJ21" s="39">
        <f t="shared" si="187"/>
        <v>0</v>
      </c>
      <c r="QQK21" s="39">
        <f t="shared" si="187"/>
        <v>0</v>
      </c>
      <c r="QQL21" s="39">
        <f t="shared" si="187"/>
        <v>0</v>
      </c>
      <c r="QQM21" s="39">
        <f t="shared" si="187"/>
        <v>0</v>
      </c>
      <c r="QQN21" s="39">
        <f t="shared" si="187"/>
        <v>0</v>
      </c>
      <c r="QQO21" s="39">
        <f t="shared" si="187"/>
        <v>0</v>
      </c>
      <c r="QQP21" s="39">
        <f t="shared" si="187"/>
        <v>0</v>
      </c>
      <c r="QQQ21" s="39">
        <f t="shared" si="187"/>
        <v>0</v>
      </c>
      <c r="QQR21" s="39">
        <f t="shared" si="187"/>
        <v>0</v>
      </c>
      <c r="QQS21" s="39">
        <f t="shared" si="187"/>
        <v>0</v>
      </c>
      <c r="QQT21" s="39">
        <f t="shared" si="187"/>
        <v>0</v>
      </c>
      <c r="QQU21" s="39">
        <f t="shared" si="187"/>
        <v>0</v>
      </c>
      <c r="QQV21" s="39">
        <f t="shared" si="187"/>
        <v>0</v>
      </c>
      <c r="QQW21" s="39">
        <f t="shared" si="187"/>
        <v>0</v>
      </c>
      <c r="QQX21" s="39">
        <f t="shared" si="187"/>
        <v>0</v>
      </c>
      <c r="QQY21" s="39">
        <f t="shared" si="187"/>
        <v>0</v>
      </c>
      <c r="QQZ21" s="39">
        <f t="shared" si="187"/>
        <v>0</v>
      </c>
      <c r="QRA21" s="39">
        <f t="shared" si="187"/>
        <v>0</v>
      </c>
      <c r="QRB21" s="39">
        <f t="shared" si="187"/>
        <v>0</v>
      </c>
      <c r="QRC21" s="39">
        <f t="shared" si="187"/>
        <v>0</v>
      </c>
      <c r="QRD21" s="39">
        <f t="shared" si="187"/>
        <v>0</v>
      </c>
      <c r="QRE21" s="39">
        <f t="shared" si="187"/>
        <v>0</v>
      </c>
      <c r="QRF21" s="39">
        <f t="shared" si="187"/>
        <v>0</v>
      </c>
      <c r="QRG21" s="39">
        <f t="shared" si="187"/>
        <v>0</v>
      </c>
      <c r="QRH21" s="39">
        <f t="shared" si="187"/>
        <v>0</v>
      </c>
      <c r="QRI21" s="39">
        <f t="shared" si="187"/>
        <v>0</v>
      </c>
      <c r="QRJ21" s="39">
        <f t="shared" si="187"/>
        <v>0</v>
      </c>
      <c r="QRK21" s="39">
        <f t="shared" si="187"/>
        <v>0</v>
      </c>
      <c r="QRL21" s="39">
        <f t="shared" si="187"/>
        <v>0</v>
      </c>
      <c r="QRM21" s="39">
        <f t="shared" ref="QRM21:QTX21" si="188">SUM(QRM17:QRM19)</f>
        <v>0</v>
      </c>
      <c r="QRN21" s="39">
        <f t="shared" si="188"/>
        <v>0</v>
      </c>
      <c r="QRO21" s="39">
        <f t="shared" si="188"/>
        <v>0</v>
      </c>
      <c r="QRP21" s="39">
        <f t="shared" si="188"/>
        <v>0</v>
      </c>
      <c r="QRQ21" s="39">
        <f t="shared" si="188"/>
        <v>0</v>
      </c>
      <c r="QRR21" s="39">
        <f t="shared" si="188"/>
        <v>0</v>
      </c>
      <c r="QRS21" s="39">
        <f t="shared" si="188"/>
        <v>0</v>
      </c>
      <c r="QRT21" s="39">
        <f t="shared" si="188"/>
        <v>0</v>
      </c>
      <c r="QRU21" s="39">
        <f t="shared" si="188"/>
        <v>0</v>
      </c>
      <c r="QRV21" s="39">
        <f t="shared" si="188"/>
        <v>0</v>
      </c>
      <c r="QRW21" s="39">
        <f t="shared" si="188"/>
        <v>0</v>
      </c>
      <c r="QRX21" s="39">
        <f t="shared" si="188"/>
        <v>0</v>
      </c>
      <c r="QRY21" s="39">
        <f t="shared" si="188"/>
        <v>0</v>
      </c>
      <c r="QRZ21" s="39">
        <f t="shared" si="188"/>
        <v>0</v>
      </c>
      <c r="QSA21" s="39">
        <f t="shared" si="188"/>
        <v>0</v>
      </c>
      <c r="QSB21" s="39">
        <f t="shared" si="188"/>
        <v>0</v>
      </c>
      <c r="QSC21" s="39">
        <f t="shared" si="188"/>
        <v>0</v>
      </c>
      <c r="QSD21" s="39">
        <f t="shared" si="188"/>
        <v>0</v>
      </c>
      <c r="QSE21" s="39">
        <f t="shared" si="188"/>
        <v>0</v>
      </c>
      <c r="QSF21" s="39">
        <f t="shared" si="188"/>
        <v>0</v>
      </c>
      <c r="QSG21" s="39">
        <f t="shared" si="188"/>
        <v>0</v>
      </c>
      <c r="QSH21" s="39">
        <f t="shared" si="188"/>
        <v>0</v>
      </c>
      <c r="QSI21" s="39">
        <f t="shared" si="188"/>
        <v>0</v>
      </c>
      <c r="QSJ21" s="39">
        <f t="shared" si="188"/>
        <v>0</v>
      </c>
      <c r="QSK21" s="39">
        <f t="shared" si="188"/>
        <v>0</v>
      </c>
      <c r="QSL21" s="39">
        <f t="shared" si="188"/>
        <v>0</v>
      </c>
      <c r="QSM21" s="39">
        <f t="shared" si="188"/>
        <v>0</v>
      </c>
      <c r="QSN21" s="39">
        <f t="shared" si="188"/>
        <v>0</v>
      </c>
      <c r="QSO21" s="39">
        <f t="shared" si="188"/>
        <v>0</v>
      </c>
      <c r="QSP21" s="39">
        <f t="shared" si="188"/>
        <v>0</v>
      </c>
      <c r="QSQ21" s="39">
        <f t="shared" si="188"/>
        <v>0</v>
      </c>
      <c r="QSR21" s="39">
        <f t="shared" si="188"/>
        <v>0</v>
      </c>
      <c r="QSS21" s="39">
        <f t="shared" si="188"/>
        <v>0</v>
      </c>
      <c r="QST21" s="39">
        <f t="shared" si="188"/>
        <v>0</v>
      </c>
      <c r="QSU21" s="39">
        <f t="shared" si="188"/>
        <v>0</v>
      </c>
      <c r="QSV21" s="39">
        <f t="shared" si="188"/>
        <v>0</v>
      </c>
      <c r="QSW21" s="39">
        <f t="shared" si="188"/>
        <v>0</v>
      </c>
      <c r="QSX21" s="39">
        <f t="shared" si="188"/>
        <v>0</v>
      </c>
      <c r="QSY21" s="39">
        <f t="shared" si="188"/>
        <v>0</v>
      </c>
      <c r="QSZ21" s="39">
        <f t="shared" si="188"/>
        <v>0</v>
      </c>
      <c r="QTA21" s="39">
        <f t="shared" si="188"/>
        <v>0</v>
      </c>
      <c r="QTB21" s="39">
        <f t="shared" si="188"/>
        <v>0</v>
      </c>
      <c r="QTC21" s="39">
        <f t="shared" si="188"/>
        <v>0</v>
      </c>
      <c r="QTD21" s="39">
        <f t="shared" si="188"/>
        <v>0</v>
      </c>
      <c r="QTE21" s="39">
        <f t="shared" si="188"/>
        <v>0</v>
      </c>
      <c r="QTF21" s="39">
        <f t="shared" si="188"/>
        <v>0</v>
      </c>
      <c r="QTG21" s="39">
        <f t="shared" si="188"/>
        <v>0</v>
      </c>
      <c r="QTH21" s="39">
        <f t="shared" si="188"/>
        <v>0</v>
      </c>
      <c r="QTI21" s="39">
        <f t="shared" si="188"/>
        <v>0</v>
      </c>
      <c r="QTJ21" s="39">
        <f t="shared" si="188"/>
        <v>0</v>
      </c>
      <c r="QTK21" s="39">
        <f t="shared" si="188"/>
        <v>0</v>
      </c>
      <c r="QTL21" s="39">
        <f t="shared" si="188"/>
        <v>0</v>
      </c>
      <c r="QTM21" s="39">
        <f t="shared" si="188"/>
        <v>0</v>
      </c>
      <c r="QTN21" s="39">
        <f t="shared" si="188"/>
        <v>0</v>
      </c>
      <c r="QTO21" s="39">
        <f t="shared" si="188"/>
        <v>0</v>
      </c>
      <c r="QTP21" s="39">
        <f t="shared" si="188"/>
        <v>0</v>
      </c>
      <c r="QTQ21" s="39">
        <f t="shared" si="188"/>
        <v>0</v>
      </c>
      <c r="QTR21" s="39">
        <f t="shared" si="188"/>
        <v>0</v>
      </c>
      <c r="QTS21" s="39">
        <f t="shared" si="188"/>
        <v>0</v>
      </c>
      <c r="QTT21" s="39">
        <f t="shared" si="188"/>
        <v>0</v>
      </c>
      <c r="QTU21" s="39">
        <f t="shared" si="188"/>
        <v>0</v>
      </c>
      <c r="QTV21" s="39">
        <f t="shared" si="188"/>
        <v>0</v>
      </c>
      <c r="QTW21" s="39">
        <f t="shared" si="188"/>
        <v>0</v>
      </c>
      <c r="QTX21" s="39">
        <f t="shared" si="188"/>
        <v>0</v>
      </c>
      <c r="QTY21" s="39">
        <f t="shared" ref="QTY21:QWJ21" si="189">SUM(QTY17:QTY19)</f>
        <v>0</v>
      </c>
      <c r="QTZ21" s="39">
        <f t="shared" si="189"/>
        <v>0</v>
      </c>
      <c r="QUA21" s="39">
        <f t="shared" si="189"/>
        <v>0</v>
      </c>
      <c r="QUB21" s="39">
        <f t="shared" si="189"/>
        <v>0</v>
      </c>
      <c r="QUC21" s="39">
        <f t="shared" si="189"/>
        <v>0</v>
      </c>
      <c r="QUD21" s="39">
        <f t="shared" si="189"/>
        <v>0</v>
      </c>
      <c r="QUE21" s="39">
        <f t="shared" si="189"/>
        <v>0</v>
      </c>
      <c r="QUF21" s="39">
        <f t="shared" si="189"/>
        <v>0</v>
      </c>
      <c r="QUG21" s="39">
        <f t="shared" si="189"/>
        <v>0</v>
      </c>
      <c r="QUH21" s="39">
        <f t="shared" si="189"/>
        <v>0</v>
      </c>
      <c r="QUI21" s="39">
        <f t="shared" si="189"/>
        <v>0</v>
      </c>
      <c r="QUJ21" s="39">
        <f t="shared" si="189"/>
        <v>0</v>
      </c>
      <c r="QUK21" s="39">
        <f t="shared" si="189"/>
        <v>0</v>
      </c>
      <c r="QUL21" s="39">
        <f t="shared" si="189"/>
        <v>0</v>
      </c>
      <c r="QUM21" s="39">
        <f t="shared" si="189"/>
        <v>0</v>
      </c>
      <c r="QUN21" s="39">
        <f t="shared" si="189"/>
        <v>0</v>
      </c>
      <c r="QUO21" s="39">
        <f t="shared" si="189"/>
        <v>0</v>
      </c>
      <c r="QUP21" s="39">
        <f t="shared" si="189"/>
        <v>0</v>
      </c>
      <c r="QUQ21" s="39">
        <f t="shared" si="189"/>
        <v>0</v>
      </c>
      <c r="QUR21" s="39">
        <f t="shared" si="189"/>
        <v>0</v>
      </c>
      <c r="QUS21" s="39">
        <f t="shared" si="189"/>
        <v>0</v>
      </c>
      <c r="QUT21" s="39">
        <f t="shared" si="189"/>
        <v>0</v>
      </c>
      <c r="QUU21" s="39">
        <f t="shared" si="189"/>
        <v>0</v>
      </c>
      <c r="QUV21" s="39">
        <f t="shared" si="189"/>
        <v>0</v>
      </c>
      <c r="QUW21" s="39">
        <f t="shared" si="189"/>
        <v>0</v>
      </c>
      <c r="QUX21" s="39">
        <f t="shared" si="189"/>
        <v>0</v>
      </c>
      <c r="QUY21" s="39">
        <f t="shared" si="189"/>
        <v>0</v>
      </c>
      <c r="QUZ21" s="39">
        <f t="shared" si="189"/>
        <v>0</v>
      </c>
      <c r="QVA21" s="39">
        <f t="shared" si="189"/>
        <v>0</v>
      </c>
      <c r="QVB21" s="39">
        <f t="shared" si="189"/>
        <v>0</v>
      </c>
      <c r="QVC21" s="39">
        <f t="shared" si="189"/>
        <v>0</v>
      </c>
      <c r="QVD21" s="39">
        <f t="shared" si="189"/>
        <v>0</v>
      </c>
      <c r="QVE21" s="39">
        <f t="shared" si="189"/>
        <v>0</v>
      </c>
      <c r="QVF21" s="39">
        <f t="shared" si="189"/>
        <v>0</v>
      </c>
      <c r="QVG21" s="39">
        <f t="shared" si="189"/>
        <v>0</v>
      </c>
      <c r="QVH21" s="39">
        <f t="shared" si="189"/>
        <v>0</v>
      </c>
      <c r="QVI21" s="39">
        <f t="shared" si="189"/>
        <v>0</v>
      </c>
      <c r="QVJ21" s="39">
        <f t="shared" si="189"/>
        <v>0</v>
      </c>
      <c r="QVK21" s="39">
        <f t="shared" si="189"/>
        <v>0</v>
      </c>
      <c r="QVL21" s="39">
        <f t="shared" si="189"/>
        <v>0</v>
      </c>
      <c r="QVM21" s="39">
        <f t="shared" si="189"/>
        <v>0</v>
      </c>
      <c r="QVN21" s="39">
        <f t="shared" si="189"/>
        <v>0</v>
      </c>
      <c r="QVO21" s="39">
        <f t="shared" si="189"/>
        <v>0</v>
      </c>
      <c r="QVP21" s="39">
        <f t="shared" si="189"/>
        <v>0</v>
      </c>
      <c r="QVQ21" s="39">
        <f t="shared" si="189"/>
        <v>0</v>
      </c>
      <c r="QVR21" s="39">
        <f t="shared" si="189"/>
        <v>0</v>
      </c>
      <c r="QVS21" s="39">
        <f t="shared" si="189"/>
        <v>0</v>
      </c>
      <c r="QVT21" s="39">
        <f t="shared" si="189"/>
        <v>0</v>
      </c>
      <c r="QVU21" s="39">
        <f t="shared" si="189"/>
        <v>0</v>
      </c>
      <c r="QVV21" s="39">
        <f t="shared" si="189"/>
        <v>0</v>
      </c>
      <c r="QVW21" s="39">
        <f t="shared" si="189"/>
        <v>0</v>
      </c>
      <c r="QVX21" s="39">
        <f t="shared" si="189"/>
        <v>0</v>
      </c>
      <c r="QVY21" s="39">
        <f t="shared" si="189"/>
        <v>0</v>
      </c>
      <c r="QVZ21" s="39">
        <f t="shared" si="189"/>
        <v>0</v>
      </c>
      <c r="QWA21" s="39">
        <f t="shared" si="189"/>
        <v>0</v>
      </c>
      <c r="QWB21" s="39">
        <f t="shared" si="189"/>
        <v>0</v>
      </c>
      <c r="QWC21" s="39">
        <f t="shared" si="189"/>
        <v>0</v>
      </c>
      <c r="QWD21" s="39">
        <f t="shared" si="189"/>
        <v>0</v>
      </c>
      <c r="QWE21" s="39">
        <f t="shared" si="189"/>
        <v>0</v>
      </c>
      <c r="QWF21" s="39">
        <f t="shared" si="189"/>
        <v>0</v>
      </c>
      <c r="QWG21" s="39">
        <f t="shared" si="189"/>
        <v>0</v>
      </c>
      <c r="QWH21" s="39">
        <f t="shared" si="189"/>
        <v>0</v>
      </c>
      <c r="QWI21" s="39">
        <f t="shared" si="189"/>
        <v>0</v>
      </c>
      <c r="QWJ21" s="39">
        <f t="shared" si="189"/>
        <v>0</v>
      </c>
      <c r="QWK21" s="39">
        <f t="shared" ref="QWK21:QYV21" si="190">SUM(QWK17:QWK19)</f>
        <v>0</v>
      </c>
      <c r="QWL21" s="39">
        <f t="shared" si="190"/>
        <v>0</v>
      </c>
      <c r="QWM21" s="39">
        <f t="shared" si="190"/>
        <v>0</v>
      </c>
      <c r="QWN21" s="39">
        <f t="shared" si="190"/>
        <v>0</v>
      </c>
      <c r="QWO21" s="39">
        <f t="shared" si="190"/>
        <v>0</v>
      </c>
      <c r="QWP21" s="39">
        <f t="shared" si="190"/>
        <v>0</v>
      </c>
      <c r="QWQ21" s="39">
        <f t="shared" si="190"/>
        <v>0</v>
      </c>
      <c r="QWR21" s="39">
        <f t="shared" si="190"/>
        <v>0</v>
      </c>
      <c r="QWS21" s="39">
        <f t="shared" si="190"/>
        <v>0</v>
      </c>
      <c r="QWT21" s="39">
        <f t="shared" si="190"/>
        <v>0</v>
      </c>
      <c r="QWU21" s="39">
        <f t="shared" si="190"/>
        <v>0</v>
      </c>
      <c r="QWV21" s="39">
        <f t="shared" si="190"/>
        <v>0</v>
      </c>
      <c r="QWW21" s="39">
        <f t="shared" si="190"/>
        <v>0</v>
      </c>
      <c r="QWX21" s="39">
        <f t="shared" si="190"/>
        <v>0</v>
      </c>
      <c r="QWY21" s="39">
        <f t="shared" si="190"/>
        <v>0</v>
      </c>
      <c r="QWZ21" s="39">
        <f t="shared" si="190"/>
        <v>0</v>
      </c>
      <c r="QXA21" s="39">
        <f t="shared" si="190"/>
        <v>0</v>
      </c>
      <c r="QXB21" s="39">
        <f t="shared" si="190"/>
        <v>0</v>
      </c>
      <c r="QXC21" s="39">
        <f t="shared" si="190"/>
        <v>0</v>
      </c>
      <c r="QXD21" s="39">
        <f t="shared" si="190"/>
        <v>0</v>
      </c>
      <c r="QXE21" s="39">
        <f t="shared" si="190"/>
        <v>0</v>
      </c>
      <c r="QXF21" s="39">
        <f t="shared" si="190"/>
        <v>0</v>
      </c>
      <c r="QXG21" s="39">
        <f t="shared" si="190"/>
        <v>0</v>
      </c>
      <c r="QXH21" s="39">
        <f t="shared" si="190"/>
        <v>0</v>
      </c>
      <c r="QXI21" s="39">
        <f t="shared" si="190"/>
        <v>0</v>
      </c>
      <c r="QXJ21" s="39">
        <f t="shared" si="190"/>
        <v>0</v>
      </c>
      <c r="QXK21" s="39">
        <f t="shared" si="190"/>
        <v>0</v>
      </c>
      <c r="QXL21" s="39">
        <f t="shared" si="190"/>
        <v>0</v>
      </c>
      <c r="QXM21" s="39">
        <f t="shared" si="190"/>
        <v>0</v>
      </c>
      <c r="QXN21" s="39">
        <f t="shared" si="190"/>
        <v>0</v>
      </c>
      <c r="QXO21" s="39">
        <f t="shared" si="190"/>
        <v>0</v>
      </c>
      <c r="QXP21" s="39">
        <f t="shared" si="190"/>
        <v>0</v>
      </c>
      <c r="QXQ21" s="39">
        <f t="shared" si="190"/>
        <v>0</v>
      </c>
      <c r="QXR21" s="39">
        <f t="shared" si="190"/>
        <v>0</v>
      </c>
      <c r="QXS21" s="39">
        <f t="shared" si="190"/>
        <v>0</v>
      </c>
      <c r="QXT21" s="39">
        <f t="shared" si="190"/>
        <v>0</v>
      </c>
      <c r="QXU21" s="39">
        <f t="shared" si="190"/>
        <v>0</v>
      </c>
      <c r="QXV21" s="39">
        <f t="shared" si="190"/>
        <v>0</v>
      </c>
      <c r="QXW21" s="39">
        <f t="shared" si="190"/>
        <v>0</v>
      </c>
      <c r="QXX21" s="39">
        <f t="shared" si="190"/>
        <v>0</v>
      </c>
      <c r="QXY21" s="39">
        <f t="shared" si="190"/>
        <v>0</v>
      </c>
      <c r="QXZ21" s="39">
        <f t="shared" si="190"/>
        <v>0</v>
      </c>
      <c r="QYA21" s="39">
        <f t="shared" si="190"/>
        <v>0</v>
      </c>
      <c r="QYB21" s="39">
        <f t="shared" si="190"/>
        <v>0</v>
      </c>
      <c r="QYC21" s="39">
        <f t="shared" si="190"/>
        <v>0</v>
      </c>
      <c r="QYD21" s="39">
        <f t="shared" si="190"/>
        <v>0</v>
      </c>
      <c r="QYE21" s="39">
        <f t="shared" si="190"/>
        <v>0</v>
      </c>
      <c r="QYF21" s="39">
        <f t="shared" si="190"/>
        <v>0</v>
      </c>
      <c r="QYG21" s="39">
        <f t="shared" si="190"/>
        <v>0</v>
      </c>
      <c r="QYH21" s="39">
        <f t="shared" si="190"/>
        <v>0</v>
      </c>
      <c r="QYI21" s="39">
        <f t="shared" si="190"/>
        <v>0</v>
      </c>
      <c r="QYJ21" s="39">
        <f t="shared" si="190"/>
        <v>0</v>
      </c>
      <c r="QYK21" s="39">
        <f t="shared" si="190"/>
        <v>0</v>
      </c>
      <c r="QYL21" s="39">
        <f t="shared" si="190"/>
        <v>0</v>
      </c>
      <c r="QYM21" s="39">
        <f t="shared" si="190"/>
        <v>0</v>
      </c>
      <c r="QYN21" s="39">
        <f t="shared" si="190"/>
        <v>0</v>
      </c>
      <c r="QYO21" s="39">
        <f t="shared" si="190"/>
        <v>0</v>
      </c>
      <c r="QYP21" s="39">
        <f t="shared" si="190"/>
        <v>0</v>
      </c>
      <c r="QYQ21" s="39">
        <f t="shared" si="190"/>
        <v>0</v>
      </c>
      <c r="QYR21" s="39">
        <f t="shared" si="190"/>
        <v>0</v>
      </c>
      <c r="QYS21" s="39">
        <f t="shared" si="190"/>
        <v>0</v>
      </c>
      <c r="QYT21" s="39">
        <f t="shared" si="190"/>
        <v>0</v>
      </c>
      <c r="QYU21" s="39">
        <f t="shared" si="190"/>
        <v>0</v>
      </c>
      <c r="QYV21" s="39">
        <f t="shared" si="190"/>
        <v>0</v>
      </c>
      <c r="QYW21" s="39">
        <f t="shared" ref="QYW21:RBH21" si="191">SUM(QYW17:QYW19)</f>
        <v>0</v>
      </c>
      <c r="QYX21" s="39">
        <f t="shared" si="191"/>
        <v>0</v>
      </c>
      <c r="QYY21" s="39">
        <f t="shared" si="191"/>
        <v>0</v>
      </c>
      <c r="QYZ21" s="39">
        <f t="shared" si="191"/>
        <v>0</v>
      </c>
      <c r="QZA21" s="39">
        <f t="shared" si="191"/>
        <v>0</v>
      </c>
      <c r="QZB21" s="39">
        <f t="shared" si="191"/>
        <v>0</v>
      </c>
      <c r="QZC21" s="39">
        <f t="shared" si="191"/>
        <v>0</v>
      </c>
      <c r="QZD21" s="39">
        <f t="shared" si="191"/>
        <v>0</v>
      </c>
      <c r="QZE21" s="39">
        <f t="shared" si="191"/>
        <v>0</v>
      </c>
      <c r="QZF21" s="39">
        <f t="shared" si="191"/>
        <v>0</v>
      </c>
      <c r="QZG21" s="39">
        <f t="shared" si="191"/>
        <v>0</v>
      </c>
      <c r="QZH21" s="39">
        <f t="shared" si="191"/>
        <v>0</v>
      </c>
      <c r="QZI21" s="39">
        <f t="shared" si="191"/>
        <v>0</v>
      </c>
      <c r="QZJ21" s="39">
        <f t="shared" si="191"/>
        <v>0</v>
      </c>
      <c r="QZK21" s="39">
        <f t="shared" si="191"/>
        <v>0</v>
      </c>
      <c r="QZL21" s="39">
        <f t="shared" si="191"/>
        <v>0</v>
      </c>
      <c r="QZM21" s="39">
        <f t="shared" si="191"/>
        <v>0</v>
      </c>
      <c r="QZN21" s="39">
        <f t="shared" si="191"/>
        <v>0</v>
      </c>
      <c r="QZO21" s="39">
        <f t="shared" si="191"/>
        <v>0</v>
      </c>
      <c r="QZP21" s="39">
        <f t="shared" si="191"/>
        <v>0</v>
      </c>
      <c r="QZQ21" s="39">
        <f t="shared" si="191"/>
        <v>0</v>
      </c>
      <c r="QZR21" s="39">
        <f t="shared" si="191"/>
        <v>0</v>
      </c>
      <c r="QZS21" s="39">
        <f t="shared" si="191"/>
        <v>0</v>
      </c>
      <c r="QZT21" s="39">
        <f t="shared" si="191"/>
        <v>0</v>
      </c>
      <c r="QZU21" s="39">
        <f t="shared" si="191"/>
        <v>0</v>
      </c>
      <c r="QZV21" s="39">
        <f t="shared" si="191"/>
        <v>0</v>
      </c>
      <c r="QZW21" s="39">
        <f t="shared" si="191"/>
        <v>0</v>
      </c>
      <c r="QZX21" s="39">
        <f t="shared" si="191"/>
        <v>0</v>
      </c>
      <c r="QZY21" s="39">
        <f t="shared" si="191"/>
        <v>0</v>
      </c>
      <c r="QZZ21" s="39">
        <f t="shared" si="191"/>
        <v>0</v>
      </c>
      <c r="RAA21" s="39">
        <f t="shared" si="191"/>
        <v>0</v>
      </c>
      <c r="RAB21" s="39">
        <f t="shared" si="191"/>
        <v>0</v>
      </c>
      <c r="RAC21" s="39">
        <f t="shared" si="191"/>
        <v>0</v>
      </c>
      <c r="RAD21" s="39">
        <f t="shared" si="191"/>
        <v>0</v>
      </c>
      <c r="RAE21" s="39">
        <f t="shared" si="191"/>
        <v>0</v>
      </c>
      <c r="RAF21" s="39">
        <f t="shared" si="191"/>
        <v>0</v>
      </c>
      <c r="RAG21" s="39">
        <f t="shared" si="191"/>
        <v>0</v>
      </c>
      <c r="RAH21" s="39">
        <f t="shared" si="191"/>
        <v>0</v>
      </c>
      <c r="RAI21" s="39">
        <f t="shared" si="191"/>
        <v>0</v>
      </c>
      <c r="RAJ21" s="39">
        <f t="shared" si="191"/>
        <v>0</v>
      </c>
      <c r="RAK21" s="39">
        <f t="shared" si="191"/>
        <v>0</v>
      </c>
      <c r="RAL21" s="39">
        <f t="shared" si="191"/>
        <v>0</v>
      </c>
      <c r="RAM21" s="39">
        <f t="shared" si="191"/>
        <v>0</v>
      </c>
      <c r="RAN21" s="39">
        <f t="shared" si="191"/>
        <v>0</v>
      </c>
      <c r="RAO21" s="39">
        <f t="shared" si="191"/>
        <v>0</v>
      </c>
      <c r="RAP21" s="39">
        <f t="shared" si="191"/>
        <v>0</v>
      </c>
      <c r="RAQ21" s="39">
        <f t="shared" si="191"/>
        <v>0</v>
      </c>
      <c r="RAR21" s="39">
        <f t="shared" si="191"/>
        <v>0</v>
      </c>
      <c r="RAS21" s="39">
        <f t="shared" si="191"/>
        <v>0</v>
      </c>
      <c r="RAT21" s="39">
        <f t="shared" si="191"/>
        <v>0</v>
      </c>
      <c r="RAU21" s="39">
        <f t="shared" si="191"/>
        <v>0</v>
      </c>
      <c r="RAV21" s="39">
        <f t="shared" si="191"/>
        <v>0</v>
      </c>
      <c r="RAW21" s="39">
        <f t="shared" si="191"/>
        <v>0</v>
      </c>
      <c r="RAX21" s="39">
        <f t="shared" si="191"/>
        <v>0</v>
      </c>
      <c r="RAY21" s="39">
        <f t="shared" si="191"/>
        <v>0</v>
      </c>
      <c r="RAZ21" s="39">
        <f t="shared" si="191"/>
        <v>0</v>
      </c>
      <c r="RBA21" s="39">
        <f t="shared" si="191"/>
        <v>0</v>
      </c>
      <c r="RBB21" s="39">
        <f t="shared" si="191"/>
        <v>0</v>
      </c>
      <c r="RBC21" s="39">
        <f t="shared" si="191"/>
        <v>0</v>
      </c>
      <c r="RBD21" s="39">
        <f t="shared" si="191"/>
        <v>0</v>
      </c>
      <c r="RBE21" s="39">
        <f t="shared" si="191"/>
        <v>0</v>
      </c>
      <c r="RBF21" s="39">
        <f t="shared" si="191"/>
        <v>0</v>
      </c>
      <c r="RBG21" s="39">
        <f t="shared" si="191"/>
        <v>0</v>
      </c>
      <c r="RBH21" s="39">
        <f t="shared" si="191"/>
        <v>0</v>
      </c>
      <c r="RBI21" s="39">
        <f t="shared" ref="RBI21:RDT21" si="192">SUM(RBI17:RBI19)</f>
        <v>0</v>
      </c>
      <c r="RBJ21" s="39">
        <f t="shared" si="192"/>
        <v>0</v>
      </c>
      <c r="RBK21" s="39">
        <f t="shared" si="192"/>
        <v>0</v>
      </c>
      <c r="RBL21" s="39">
        <f t="shared" si="192"/>
        <v>0</v>
      </c>
      <c r="RBM21" s="39">
        <f t="shared" si="192"/>
        <v>0</v>
      </c>
      <c r="RBN21" s="39">
        <f t="shared" si="192"/>
        <v>0</v>
      </c>
      <c r="RBO21" s="39">
        <f t="shared" si="192"/>
        <v>0</v>
      </c>
      <c r="RBP21" s="39">
        <f t="shared" si="192"/>
        <v>0</v>
      </c>
      <c r="RBQ21" s="39">
        <f t="shared" si="192"/>
        <v>0</v>
      </c>
      <c r="RBR21" s="39">
        <f t="shared" si="192"/>
        <v>0</v>
      </c>
      <c r="RBS21" s="39">
        <f t="shared" si="192"/>
        <v>0</v>
      </c>
      <c r="RBT21" s="39">
        <f t="shared" si="192"/>
        <v>0</v>
      </c>
      <c r="RBU21" s="39">
        <f t="shared" si="192"/>
        <v>0</v>
      </c>
      <c r="RBV21" s="39">
        <f t="shared" si="192"/>
        <v>0</v>
      </c>
      <c r="RBW21" s="39">
        <f t="shared" si="192"/>
        <v>0</v>
      </c>
      <c r="RBX21" s="39">
        <f t="shared" si="192"/>
        <v>0</v>
      </c>
      <c r="RBY21" s="39">
        <f t="shared" si="192"/>
        <v>0</v>
      </c>
      <c r="RBZ21" s="39">
        <f t="shared" si="192"/>
        <v>0</v>
      </c>
      <c r="RCA21" s="39">
        <f t="shared" si="192"/>
        <v>0</v>
      </c>
      <c r="RCB21" s="39">
        <f t="shared" si="192"/>
        <v>0</v>
      </c>
      <c r="RCC21" s="39">
        <f t="shared" si="192"/>
        <v>0</v>
      </c>
      <c r="RCD21" s="39">
        <f t="shared" si="192"/>
        <v>0</v>
      </c>
      <c r="RCE21" s="39">
        <f t="shared" si="192"/>
        <v>0</v>
      </c>
      <c r="RCF21" s="39">
        <f t="shared" si="192"/>
        <v>0</v>
      </c>
      <c r="RCG21" s="39">
        <f t="shared" si="192"/>
        <v>0</v>
      </c>
      <c r="RCH21" s="39">
        <f t="shared" si="192"/>
        <v>0</v>
      </c>
      <c r="RCI21" s="39">
        <f t="shared" si="192"/>
        <v>0</v>
      </c>
      <c r="RCJ21" s="39">
        <f t="shared" si="192"/>
        <v>0</v>
      </c>
      <c r="RCK21" s="39">
        <f t="shared" si="192"/>
        <v>0</v>
      </c>
      <c r="RCL21" s="39">
        <f t="shared" si="192"/>
        <v>0</v>
      </c>
      <c r="RCM21" s="39">
        <f t="shared" si="192"/>
        <v>0</v>
      </c>
      <c r="RCN21" s="39">
        <f t="shared" si="192"/>
        <v>0</v>
      </c>
      <c r="RCO21" s="39">
        <f t="shared" si="192"/>
        <v>0</v>
      </c>
      <c r="RCP21" s="39">
        <f t="shared" si="192"/>
        <v>0</v>
      </c>
      <c r="RCQ21" s="39">
        <f t="shared" si="192"/>
        <v>0</v>
      </c>
      <c r="RCR21" s="39">
        <f t="shared" si="192"/>
        <v>0</v>
      </c>
      <c r="RCS21" s="39">
        <f t="shared" si="192"/>
        <v>0</v>
      </c>
      <c r="RCT21" s="39">
        <f t="shared" si="192"/>
        <v>0</v>
      </c>
      <c r="RCU21" s="39">
        <f t="shared" si="192"/>
        <v>0</v>
      </c>
      <c r="RCV21" s="39">
        <f t="shared" si="192"/>
        <v>0</v>
      </c>
      <c r="RCW21" s="39">
        <f t="shared" si="192"/>
        <v>0</v>
      </c>
      <c r="RCX21" s="39">
        <f t="shared" si="192"/>
        <v>0</v>
      </c>
      <c r="RCY21" s="39">
        <f t="shared" si="192"/>
        <v>0</v>
      </c>
      <c r="RCZ21" s="39">
        <f t="shared" si="192"/>
        <v>0</v>
      </c>
      <c r="RDA21" s="39">
        <f t="shared" si="192"/>
        <v>0</v>
      </c>
      <c r="RDB21" s="39">
        <f t="shared" si="192"/>
        <v>0</v>
      </c>
      <c r="RDC21" s="39">
        <f t="shared" si="192"/>
        <v>0</v>
      </c>
      <c r="RDD21" s="39">
        <f t="shared" si="192"/>
        <v>0</v>
      </c>
      <c r="RDE21" s="39">
        <f t="shared" si="192"/>
        <v>0</v>
      </c>
      <c r="RDF21" s="39">
        <f t="shared" si="192"/>
        <v>0</v>
      </c>
      <c r="RDG21" s="39">
        <f t="shared" si="192"/>
        <v>0</v>
      </c>
      <c r="RDH21" s="39">
        <f t="shared" si="192"/>
        <v>0</v>
      </c>
      <c r="RDI21" s="39">
        <f t="shared" si="192"/>
        <v>0</v>
      </c>
      <c r="RDJ21" s="39">
        <f t="shared" si="192"/>
        <v>0</v>
      </c>
      <c r="RDK21" s="39">
        <f t="shared" si="192"/>
        <v>0</v>
      </c>
      <c r="RDL21" s="39">
        <f t="shared" si="192"/>
        <v>0</v>
      </c>
      <c r="RDM21" s="39">
        <f t="shared" si="192"/>
        <v>0</v>
      </c>
      <c r="RDN21" s="39">
        <f t="shared" si="192"/>
        <v>0</v>
      </c>
      <c r="RDO21" s="39">
        <f t="shared" si="192"/>
        <v>0</v>
      </c>
      <c r="RDP21" s="39">
        <f t="shared" si="192"/>
        <v>0</v>
      </c>
      <c r="RDQ21" s="39">
        <f t="shared" si="192"/>
        <v>0</v>
      </c>
      <c r="RDR21" s="39">
        <f t="shared" si="192"/>
        <v>0</v>
      </c>
      <c r="RDS21" s="39">
        <f t="shared" si="192"/>
        <v>0</v>
      </c>
      <c r="RDT21" s="39">
        <f t="shared" si="192"/>
        <v>0</v>
      </c>
      <c r="RDU21" s="39">
        <f t="shared" ref="RDU21:RGF21" si="193">SUM(RDU17:RDU19)</f>
        <v>0</v>
      </c>
      <c r="RDV21" s="39">
        <f t="shared" si="193"/>
        <v>0</v>
      </c>
      <c r="RDW21" s="39">
        <f t="shared" si="193"/>
        <v>0</v>
      </c>
      <c r="RDX21" s="39">
        <f t="shared" si="193"/>
        <v>0</v>
      </c>
      <c r="RDY21" s="39">
        <f t="shared" si="193"/>
        <v>0</v>
      </c>
      <c r="RDZ21" s="39">
        <f t="shared" si="193"/>
        <v>0</v>
      </c>
      <c r="REA21" s="39">
        <f t="shared" si="193"/>
        <v>0</v>
      </c>
      <c r="REB21" s="39">
        <f t="shared" si="193"/>
        <v>0</v>
      </c>
      <c r="REC21" s="39">
        <f t="shared" si="193"/>
        <v>0</v>
      </c>
      <c r="RED21" s="39">
        <f t="shared" si="193"/>
        <v>0</v>
      </c>
      <c r="REE21" s="39">
        <f t="shared" si="193"/>
        <v>0</v>
      </c>
      <c r="REF21" s="39">
        <f t="shared" si="193"/>
        <v>0</v>
      </c>
      <c r="REG21" s="39">
        <f t="shared" si="193"/>
        <v>0</v>
      </c>
      <c r="REH21" s="39">
        <f t="shared" si="193"/>
        <v>0</v>
      </c>
      <c r="REI21" s="39">
        <f t="shared" si="193"/>
        <v>0</v>
      </c>
      <c r="REJ21" s="39">
        <f t="shared" si="193"/>
        <v>0</v>
      </c>
      <c r="REK21" s="39">
        <f t="shared" si="193"/>
        <v>0</v>
      </c>
      <c r="REL21" s="39">
        <f t="shared" si="193"/>
        <v>0</v>
      </c>
      <c r="REM21" s="39">
        <f t="shared" si="193"/>
        <v>0</v>
      </c>
      <c r="REN21" s="39">
        <f t="shared" si="193"/>
        <v>0</v>
      </c>
      <c r="REO21" s="39">
        <f t="shared" si="193"/>
        <v>0</v>
      </c>
      <c r="REP21" s="39">
        <f t="shared" si="193"/>
        <v>0</v>
      </c>
      <c r="REQ21" s="39">
        <f t="shared" si="193"/>
        <v>0</v>
      </c>
      <c r="RER21" s="39">
        <f t="shared" si="193"/>
        <v>0</v>
      </c>
      <c r="RES21" s="39">
        <f t="shared" si="193"/>
        <v>0</v>
      </c>
      <c r="RET21" s="39">
        <f t="shared" si="193"/>
        <v>0</v>
      </c>
      <c r="REU21" s="39">
        <f t="shared" si="193"/>
        <v>0</v>
      </c>
      <c r="REV21" s="39">
        <f t="shared" si="193"/>
        <v>0</v>
      </c>
      <c r="REW21" s="39">
        <f t="shared" si="193"/>
        <v>0</v>
      </c>
      <c r="REX21" s="39">
        <f t="shared" si="193"/>
        <v>0</v>
      </c>
      <c r="REY21" s="39">
        <f t="shared" si="193"/>
        <v>0</v>
      </c>
      <c r="REZ21" s="39">
        <f t="shared" si="193"/>
        <v>0</v>
      </c>
      <c r="RFA21" s="39">
        <f t="shared" si="193"/>
        <v>0</v>
      </c>
      <c r="RFB21" s="39">
        <f t="shared" si="193"/>
        <v>0</v>
      </c>
      <c r="RFC21" s="39">
        <f t="shared" si="193"/>
        <v>0</v>
      </c>
      <c r="RFD21" s="39">
        <f t="shared" si="193"/>
        <v>0</v>
      </c>
      <c r="RFE21" s="39">
        <f t="shared" si="193"/>
        <v>0</v>
      </c>
      <c r="RFF21" s="39">
        <f t="shared" si="193"/>
        <v>0</v>
      </c>
      <c r="RFG21" s="39">
        <f t="shared" si="193"/>
        <v>0</v>
      </c>
      <c r="RFH21" s="39">
        <f t="shared" si="193"/>
        <v>0</v>
      </c>
      <c r="RFI21" s="39">
        <f t="shared" si="193"/>
        <v>0</v>
      </c>
      <c r="RFJ21" s="39">
        <f t="shared" si="193"/>
        <v>0</v>
      </c>
      <c r="RFK21" s="39">
        <f t="shared" si="193"/>
        <v>0</v>
      </c>
      <c r="RFL21" s="39">
        <f t="shared" si="193"/>
        <v>0</v>
      </c>
      <c r="RFM21" s="39">
        <f t="shared" si="193"/>
        <v>0</v>
      </c>
      <c r="RFN21" s="39">
        <f t="shared" si="193"/>
        <v>0</v>
      </c>
      <c r="RFO21" s="39">
        <f t="shared" si="193"/>
        <v>0</v>
      </c>
      <c r="RFP21" s="39">
        <f t="shared" si="193"/>
        <v>0</v>
      </c>
      <c r="RFQ21" s="39">
        <f t="shared" si="193"/>
        <v>0</v>
      </c>
      <c r="RFR21" s="39">
        <f t="shared" si="193"/>
        <v>0</v>
      </c>
      <c r="RFS21" s="39">
        <f t="shared" si="193"/>
        <v>0</v>
      </c>
      <c r="RFT21" s="39">
        <f t="shared" si="193"/>
        <v>0</v>
      </c>
      <c r="RFU21" s="39">
        <f t="shared" si="193"/>
        <v>0</v>
      </c>
      <c r="RFV21" s="39">
        <f t="shared" si="193"/>
        <v>0</v>
      </c>
      <c r="RFW21" s="39">
        <f t="shared" si="193"/>
        <v>0</v>
      </c>
      <c r="RFX21" s="39">
        <f t="shared" si="193"/>
        <v>0</v>
      </c>
      <c r="RFY21" s="39">
        <f t="shared" si="193"/>
        <v>0</v>
      </c>
      <c r="RFZ21" s="39">
        <f t="shared" si="193"/>
        <v>0</v>
      </c>
      <c r="RGA21" s="39">
        <f t="shared" si="193"/>
        <v>0</v>
      </c>
      <c r="RGB21" s="39">
        <f t="shared" si="193"/>
        <v>0</v>
      </c>
      <c r="RGC21" s="39">
        <f t="shared" si="193"/>
        <v>0</v>
      </c>
      <c r="RGD21" s="39">
        <f t="shared" si="193"/>
        <v>0</v>
      </c>
      <c r="RGE21" s="39">
        <f t="shared" si="193"/>
        <v>0</v>
      </c>
      <c r="RGF21" s="39">
        <f t="shared" si="193"/>
        <v>0</v>
      </c>
      <c r="RGG21" s="39">
        <f t="shared" ref="RGG21:RIR21" si="194">SUM(RGG17:RGG19)</f>
        <v>0</v>
      </c>
      <c r="RGH21" s="39">
        <f t="shared" si="194"/>
        <v>0</v>
      </c>
      <c r="RGI21" s="39">
        <f t="shared" si="194"/>
        <v>0</v>
      </c>
      <c r="RGJ21" s="39">
        <f t="shared" si="194"/>
        <v>0</v>
      </c>
      <c r="RGK21" s="39">
        <f t="shared" si="194"/>
        <v>0</v>
      </c>
      <c r="RGL21" s="39">
        <f t="shared" si="194"/>
        <v>0</v>
      </c>
      <c r="RGM21" s="39">
        <f t="shared" si="194"/>
        <v>0</v>
      </c>
      <c r="RGN21" s="39">
        <f t="shared" si="194"/>
        <v>0</v>
      </c>
      <c r="RGO21" s="39">
        <f t="shared" si="194"/>
        <v>0</v>
      </c>
      <c r="RGP21" s="39">
        <f t="shared" si="194"/>
        <v>0</v>
      </c>
      <c r="RGQ21" s="39">
        <f t="shared" si="194"/>
        <v>0</v>
      </c>
      <c r="RGR21" s="39">
        <f t="shared" si="194"/>
        <v>0</v>
      </c>
      <c r="RGS21" s="39">
        <f t="shared" si="194"/>
        <v>0</v>
      </c>
      <c r="RGT21" s="39">
        <f t="shared" si="194"/>
        <v>0</v>
      </c>
      <c r="RGU21" s="39">
        <f t="shared" si="194"/>
        <v>0</v>
      </c>
      <c r="RGV21" s="39">
        <f t="shared" si="194"/>
        <v>0</v>
      </c>
      <c r="RGW21" s="39">
        <f t="shared" si="194"/>
        <v>0</v>
      </c>
      <c r="RGX21" s="39">
        <f t="shared" si="194"/>
        <v>0</v>
      </c>
      <c r="RGY21" s="39">
        <f t="shared" si="194"/>
        <v>0</v>
      </c>
      <c r="RGZ21" s="39">
        <f t="shared" si="194"/>
        <v>0</v>
      </c>
      <c r="RHA21" s="39">
        <f t="shared" si="194"/>
        <v>0</v>
      </c>
      <c r="RHB21" s="39">
        <f t="shared" si="194"/>
        <v>0</v>
      </c>
      <c r="RHC21" s="39">
        <f t="shared" si="194"/>
        <v>0</v>
      </c>
      <c r="RHD21" s="39">
        <f t="shared" si="194"/>
        <v>0</v>
      </c>
      <c r="RHE21" s="39">
        <f t="shared" si="194"/>
        <v>0</v>
      </c>
      <c r="RHF21" s="39">
        <f t="shared" si="194"/>
        <v>0</v>
      </c>
      <c r="RHG21" s="39">
        <f t="shared" si="194"/>
        <v>0</v>
      </c>
      <c r="RHH21" s="39">
        <f t="shared" si="194"/>
        <v>0</v>
      </c>
      <c r="RHI21" s="39">
        <f t="shared" si="194"/>
        <v>0</v>
      </c>
      <c r="RHJ21" s="39">
        <f t="shared" si="194"/>
        <v>0</v>
      </c>
      <c r="RHK21" s="39">
        <f t="shared" si="194"/>
        <v>0</v>
      </c>
      <c r="RHL21" s="39">
        <f t="shared" si="194"/>
        <v>0</v>
      </c>
      <c r="RHM21" s="39">
        <f t="shared" si="194"/>
        <v>0</v>
      </c>
      <c r="RHN21" s="39">
        <f t="shared" si="194"/>
        <v>0</v>
      </c>
      <c r="RHO21" s="39">
        <f t="shared" si="194"/>
        <v>0</v>
      </c>
      <c r="RHP21" s="39">
        <f t="shared" si="194"/>
        <v>0</v>
      </c>
      <c r="RHQ21" s="39">
        <f t="shared" si="194"/>
        <v>0</v>
      </c>
      <c r="RHR21" s="39">
        <f t="shared" si="194"/>
        <v>0</v>
      </c>
      <c r="RHS21" s="39">
        <f t="shared" si="194"/>
        <v>0</v>
      </c>
      <c r="RHT21" s="39">
        <f t="shared" si="194"/>
        <v>0</v>
      </c>
      <c r="RHU21" s="39">
        <f t="shared" si="194"/>
        <v>0</v>
      </c>
      <c r="RHV21" s="39">
        <f t="shared" si="194"/>
        <v>0</v>
      </c>
      <c r="RHW21" s="39">
        <f t="shared" si="194"/>
        <v>0</v>
      </c>
      <c r="RHX21" s="39">
        <f t="shared" si="194"/>
        <v>0</v>
      </c>
      <c r="RHY21" s="39">
        <f t="shared" si="194"/>
        <v>0</v>
      </c>
      <c r="RHZ21" s="39">
        <f t="shared" si="194"/>
        <v>0</v>
      </c>
      <c r="RIA21" s="39">
        <f t="shared" si="194"/>
        <v>0</v>
      </c>
      <c r="RIB21" s="39">
        <f t="shared" si="194"/>
        <v>0</v>
      </c>
      <c r="RIC21" s="39">
        <f t="shared" si="194"/>
        <v>0</v>
      </c>
      <c r="RID21" s="39">
        <f t="shared" si="194"/>
        <v>0</v>
      </c>
      <c r="RIE21" s="39">
        <f t="shared" si="194"/>
        <v>0</v>
      </c>
      <c r="RIF21" s="39">
        <f t="shared" si="194"/>
        <v>0</v>
      </c>
      <c r="RIG21" s="39">
        <f t="shared" si="194"/>
        <v>0</v>
      </c>
      <c r="RIH21" s="39">
        <f t="shared" si="194"/>
        <v>0</v>
      </c>
      <c r="RII21" s="39">
        <f t="shared" si="194"/>
        <v>0</v>
      </c>
      <c r="RIJ21" s="39">
        <f t="shared" si="194"/>
        <v>0</v>
      </c>
      <c r="RIK21" s="39">
        <f t="shared" si="194"/>
        <v>0</v>
      </c>
      <c r="RIL21" s="39">
        <f t="shared" si="194"/>
        <v>0</v>
      </c>
      <c r="RIM21" s="39">
        <f t="shared" si="194"/>
        <v>0</v>
      </c>
      <c r="RIN21" s="39">
        <f t="shared" si="194"/>
        <v>0</v>
      </c>
      <c r="RIO21" s="39">
        <f t="shared" si="194"/>
        <v>0</v>
      </c>
      <c r="RIP21" s="39">
        <f t="shared" si="194"/>
        <v>0</v>
      </c>
      <c r="RIQ21" s="39">
        <f t="shared" si="194"/>
        <v>0</v>
      </c>
      <c r="RIR21" s="39">
        <f t="shared" si="194"/>
        <v>0</v>
      </c>
      <c r="RIS21" s="39">
        <f t="shared" ref="RIS21:RLD21" si="195">SUM(RIS17:RIS19)</f>
        <v>0</v>
      </c>
      <c r="RIT21" s="39">
        <f t="shared" si="195"/>
        <v>0</v>
      </c>
      <c r="RIU21" s="39">
        <f t="shared" si="195"/>
        <v>0</v>
      </c>
      <c r="RIV21" s="39">
        <f t="shared" si="195"/>
        <v>0</v>
      </c>
      <c r="RIW21" s="39">
        <f t="shared" si="195"/>
        <v>0</v>
      </c>
      <c r="RIX21" s="39">
        <f t="shared" si="195"/>
        <v>0</v>
      </c>
      <c r="RIY21" s="39">
        <f t="shared" si="195"/>
        <v>0</v>
      </c>
      <c r="RIZ21" s="39">
        <f t="shared" si="195"/>
        <v>0</v>
      </c>
      <c r="RJA21" s="39">
        <f t="shared" si="195"/>
        <v>0</v>
      </c>
      <c r="RJB21" s="39">
        <f t="shared" si="195"/>
        <v>0</v>
      </c>
      <c r="RJC21" s="39">
        <f t="shared" si="195"/>
        <v>0</v>
      </c>
      <c r="RJD21" s="39">
        <f t="shared" si="195"/>
        <v>0</v>
      </c>
      <c r="RJE21" s="39">
        <f t="shared" si="195"/>
        <v>0</v>
      </c>
      <c r="RJF21" s="39">
        <f t="shared" si="195"/>
        <v>0</v>
      </c>
      <c r="RJG21" s="39">
        <f t="shared" si="195"/>
        <v>0</v>
      </c>
      <c r="RJH21" s="39">
        <f t="shared" si="195"/>
        <v>0</v>
      </c>
      <c r="RJI21" s="39">
        <f t="shared" si="195"/>
        <v>0</v>
      </c>
      <c r="RJJ21" s="39">
        <f t="shared" si="195"/>
        <v>0</v>
      </c>
      <c r="RJK21" s="39">
        <f t="shared" si="195"/>
        <v>0</v>
      </c>
      <c r="RJL21" s="39">
        <f t="shared" si="195"/>
        <v>0</v>
      </c>
      <c r="RJM21" s="39">
        <f t="shared" si="195"/>
        <v>0</v>
      </c>
      <c r="RJN21" s="39">
        <f t="shared" si="195"/>
        <v>0</v>
      </c>
      <c r="RJO21" s="39">
        <f t="shared" si="195"/>
        <v>0</v>
      </c>
      <c r="RJP21" s="39">
        <f t="shared" si="195"/>
        <v>0</v>
      </c>
      <c r="RJQ21" s="39">
        <f t="shared" si="195"/>
        <v>0</v>
      </c>
      <c r="RJR21" s="39">
        <f t="shared" si="195"/>
        <v>0</v>
      </c>
      <c r="RJS21" s="39">
        <f t="shared" si="195"/>
        <v>0</v>
      </c>
      <c r="RJT21" s="39">
        <f t="shared" si="195"/>
        <v>0</v>
      </c>
      <c r="RJU21" s="39">
        <f t="shared" si="195"/>
        <v>0</v>
      </c>
      <c r="RJV21" s="39">
        <f t="shared" si="195"/>
        <v>0</v>
      </c>
      <c r="RJW21" s="39">
        <f t="shared" si="195"/>
        <v>0</v>
      </c>
      <c r="RJX21" s="39">
        <f t="shared" si="195"/>
        <v>0</v>
      </c>
      <c r="RJY21" s="39">
        <f t="shared" si="195"/>
        <v>0</v>
      </c>
      <c r="RJZ21" s="39">
        <f t="shared" si="195"/>
        <v>0</v>
      </c>
      <c r="RKA21" s="39">
        <f t="shared" si="195"/>
        <v>0</v>
      </c>
      <c r="RKB21" s="39">
        <f t="shared" si="195"/>
        <v>0</v>
      </c>
      <c r="RKC21" s="39">
        <f t="shared" si="195"/>
        <v>0</v>
      </c>
      <c r="RKD21" s="39">
        <f t="shared" si="195"/>
        <v>0</v>
      </c>
      <c r="RKE21" s="39">
        <f t="shared" si="195"/>
        <v>0</v>
      </c>
      <c r="RKF21" s="39">
        <f t="shared" si="195"/>
        <v>0</v>
      </c>
      <c r="RKG21" s="39">
        <f t="shared" si="195"/>
        <v>0</v>
      </c>
      <c r="RKH21" s="39">
        <f t="shared" si="195"/>
        <v>0</v>
      </c>
      <c r="RKI21" s="39">
        <f t="shared" si="195"/>
        <v>0</v>
      </c>
      <c r="RKJ21" s="39">
        <f t="shared" si="195"/>
        <v>0</v>
      </c>
      <c r="RKK21" s="39">
        <f t="shared" si="195"/>
        <v>0</v>
      </c>
      <c r="RKL21" s="39">
        <f t="shared" si="195"/>
        <v>0</v>
      </c>
      <c r="RKM21" s="39">
        <f t="shared" si="195"/>
        <v>0</v>
      </c>
      <c r="RKN21" s="39">
        <f t="shared" si="195"/>
        <v>0</v>
      </c>
      <c r="RKO21" s="39">
        <f t="shared" si="195"/>
        <v>0</v>
      </c>
      <c r="RKP21" s="39">
        <f t="shared" si="195"/>
        <v>0</v>
      </c>
      <c r="RKQ21" s="39">
        <f t="shared" si="195"/>
        <v>0</v>
      </c>
      <c r="RKR21" s="39">
        <f t="shared" si="195"/>
        <v>0</v>
      </c>
      <c r="RKS21" s="39">
        <f t="shared" si="195"/>
        <v>0</v>
      </c>
      <c r="RKT21" s="39">
        <f t="shared" si="195"/>
        <v>0</v>
      </c>
      <c r="RKU21" s="39">
        <f t="shared" si="195"/>
        <v>0</v>
      </c>
      <c r="RKV21" s="39">
        <f t="shared" si="195"/>
        <v>0</v>
      </c>
      <c r="RKW21" s="39">
        <f t="shared" si="195"/>
        <v>0</v>
      </c>
      <c r="RKX21" s="39">
        <f t="shared" si="195"/>
        <v>0</v>
      </c>
      <c r="RKY21" s="39">
        <f t="shared" si="195"/>
        <v>0</v>
      </c>
      <c r="RKZ21" s="39">
        <f t="shared" si="195"/>
        <v>0</v>
      </c>
      <c r="RLA21" s="39">
        <f t="shared" si="195"/>
        <v>0</v>
      </c>
      <c r="RLB21" s="39">
        <f t="shared" si="195"/>
        <v>0</v>
      </c>
      <c r="RLC21" s="39">
        <f t="shared" si="195"/>
        <v>0</v>
      </c>
      <c r="RLD21" s="39">
        <f t="shared" si="195"/>
        <v>0</v>
      </c>
      <c r="RLE21" s="39">
        <f t="shared" ref="RLE21:RNP21" si="196">SUM(RLE17:RLE19)</f>
        <v>0</v>
      </c>
      <c r="RLF21" s="39">
        <f t="shared" si="196"/>
        <v>0</v>
      </c>
      <c r="RLG21" s="39">
        <f t="shared" si="196"/>
        <v>0</v>
      </c>
      <c r="RLH21" s="39">
        <f t="shared" si="196"/>
        <v>0</v>
      </c>
      <c r="RLI21" s="39">
        <f t="shared" si="196"/>
        <v>0</v>
      </c>
      <c r="RLJ21" s="39">
        <f t="shared" si="196"/>
        <v>0</v>
      </c>
      <c r="RLK21" s="39">
        <f t="shared" si="196"/>
        <v>0</v>
      </c>
      <c r="RLL21" s="39">
        <f t="shared" si="196"/>
        <v>0</v>
      </c>
      <c r="RLM21" s="39">
        <f t="shared" si="196"/>
        <v>0</v>
      </c>
      <c r="RLN21" s="39">
        <f t="shared" si="196"/>
        <v>0</v>
      </c>
      <c r="RLO21" s="39">
        <f t="shared" si="196"/>
        <v>0</v>
      </c>
      <c r="RLP21" s="39">
        <f t="shared" si="196"/>
        <v>0</v>
      </c>
      <c r="RLQ21" s="39">
        <f t="shared" si="196"/>
        <v>0</v>
      </c>
      <c r="RLR21" s="39">
        <f t="shared" si="196"/>
        <v>0</v>
      </c>
      <c r="RLS21" s="39">
        <f t="shared" si="196"/>
        <v>0</v>
      </c>
      <c r="RLT21" s="39">
        <f t="shared" si="196"/>
        <v>0</v>
      </c>
      <c r="RLU21" s="39">
        <f t="shared" si="196"/>
        <v>0</v>
      </c>
      <c r="RLV21" s="39">
        <f t="shared" si="196"/>
        <v>0</v>
      </c>
      <c r="RLW21" s="39">
        <f t="shared" si="196"/>
        <v>0</v>
      </c>
      <c r="RLX21" s="39">
        <f t="shared" si="196"/>
        <v>0</v>
      </c>
      <c r="RLY21" s="39">
        <f t="shared" si="196"/>
        <v>0</v>
      </c>
      <c r="RLZ21" s="39">
        <f t="shared" si="196"/>
        <v>0</v>
      </c>
      <c r="RMA21" s="39">
        <f t="shared" si="196"/>
        <v>0</v>
      </c>
      <c r="RMB21" s="39">
        <f t="shared" si="196"/>
        <v>0</v>
      </c>
      <c r="RMC21" s="39">
        <f t="shared" si="196"/>
        <v>0</v>
      </c>
      <c r="RMD21" s="39">
        <f t="shared" si="196"/>
        <v>0</v>
      </c>
      <c r="RME21" s="39">
        <f t="shared" si="196"/>
        <v>0</v>
      </c>
      <c r="RMF21" s="39">
        <f t="shared" si="196"/>
        <v>0</v>
      </c>
      <c r="RMG21" s="39">
        <f t="shared" si="196"/>
        <v>0</v>
      </c>
      <c r="RMH21" s="39">
        <f t="shared" si="196"/>
        <v>0</v>
      </c>
      <c r="RMI21" s="39">
        <f t="shared" si="196"/>
        <v>0</v>
      </c>
      <c r="RMJ21" s="39">
        <f t="shared" si="196"/>
        <v>0</v>
      </c>
      <c r="RMK21" s="39">
        <f t="shared" si="196"/>
        <v>0</v>
      </c>
      <c r="RML21" s="39">
        <f t="shared" si="196"/>
        <v>0</v>
      </c>
      <c r="RMM21" s="39">
        <f t="shared" si="196"/>
        <v>0</v>
      </c>
      <c r="RMN21" s="39">
        <f t="shared" si="196"/>
        <v>0</v>
      </c>
      <c r="RMO21" s="39">
        <f t="shared" si="196"/>
        <v>0</v>
      </c>
      <c r="RMP21" s="39">
        <f t="shared" si="196"/>
        <v>0</v>
      </c>
      <c r="RMQ21" s="39">
        <f t="shared" si="196"/>
        <v>0</v>
      </c>
      <c r="RMR21" s="39">
        <f t="shared" si="196"/>
        <v>0</v>
      </c>
      <c r="RMS21" s="39">
        <f t="shared" si="196"/>
        <v>0</v>
      </c>
      <c r="RMT21" s="39">
        <f t="shared" si="196"/>
        <v>0</v>
      </c>
      <c r="RMU21" s="39">
        <f t="shared" si="196"/>
        <v>0</v>
      </c>
      <c r="RMV21" s="39">
        <f t="shared" si="196"/>
        <v>0</v>
      </c>
      <c r="RMW21" s="39">
        <f t="shared" si="196"/>
        <v>0</v>
      </c>
      <c r="RMX21" s="39">
        <f t="shared" si="196"/>
        <v>0</v>
      </c>
      <c r="RMY21" s="39">
        <f t="shared" si="196"/>
        <v>0</v>
      </c>
      <c r="RMZ21" s="39">
        <f t="shared" si="196"/>
        <v>0</v>
      </c>
      <c r="RNA21" s="39">
        <f t="shared" si="196"/>
        <v>0</v>
      </c>
      <c r="RNB21" s="39">
        <f t="shared" si="196"/>
        <v>0</v>
      </c>
      <c r="RNC21" s="39">
        <f t="shared" si="196"/>
        <v>0</v>
      </c>
      <c r="RND21" s="39">
        <f t="shared" si="196"/>
        <v>0</v>
      </c>
      <c r="RNE21" s="39">
        <f t="shared" si="196"/>
        <v>0</v>
      </c>
      <c r="RNF21" s="39">
        <f t="shared" si="196"/>
        <v>0</v>
      </c>
      <c r="RNG21" s="39">
        <f t="shared" si="196"/>
        <v>0</v>
      </c>
      <c r="RNH21" s="39">
        <f t="shared" si="196"/>
        <v>0</v>
      </c>
      <c r="RNI21" s="39">
        <f t="shared" si="196"/>
        <v>0</v>
      </c>
      <c r="RNJ21" s="39">
        <f t="shared" si="196"/>
        <v>0</v>
      </c>
      <c r="RNK21" s="39">
        <f t="shared" si="196"/>
        <v>0</v>
      </c>
      <c r="RNL21" s="39">
        <f t="shared" si="196"/>
        <v>0</v>
      </c>
      <c r="RNM21" s="39">
        <f t="shared" si="196"/>
        <v>0</v>
      </c>
      <c r="RNN21" s="39">
        <f t="shared" si="196"/>
        <v>0</v>
      </c>
      <c r="RNO21" s="39">
        <f t="shared" si="196"/>
        <v>0</v>
      </c>
      <c r="RNP21" s="39">
        <f t="shared" si="196"/>
        <v>0</v>
      </c>
      <c r="RNQ21" s="39">
        <f t="shared" ref="RNQ21:RQB21" si="197">SUM(RNQ17:RNQ19)</f>
        <v>0</v>
      </c>
      <c r="RNR21" s="39">
        <f t="shared" si="197"/>
        <v>0</v>
      </c>
      <c r="RNS21" s="39">
        <f t="shared" si="197"/>
        <v>0</v>
      </c>
      <c r="RNT21" s="39">
        <f t="shared" si="197"/>
        <v>0</v>
      </c>
      <c r="RNU21" s="39">
        <f t="shared" si="197"/>
        <v>0</v>
      </c>
      <c r="RNV21" s="39">
        <f t="shared" si="197"/>
        <v>0</v>
      </c>
      <c r="RNW21" s="39">
        <f t="shared" si="197"/>
        <v>0</v>
      </c>
      <c r="RNX21" s="39">
        <f t="shared" si="197"/>
        <v>0</v>
      </c>
      <c r="RNY21" s="39">
        <f t="shared" si="197"/>
        <v>0</v>
      </c>
      <c r="RNZ21" s="39">
        <f t="shared" si="197"/>
        <v>0</v>
      </c>
      <c r="ROA21" s="39">
        <f t="shared" si="197"/>
        <v>0</v>
      </c>
      <c r="ROB21" s="39">
        <f t="shared" si="197"/>
        <v>0</v>
      </c>
      <c r="ROC21" s="39">
        <f t="shared" si="197"/>
        <v>0</v>
      </c>
      <c r="ROD21" s="39">
        <f t="shared" si="197"/>
        <v>0</v>
      </c>
      <c r="ROE21" s="39">
        <f t="shared" si="197"/>
        <v>0</v>
      </c>
      <c r="ROF21" s="39">
        <f t="shared" si="197"/>
        <v>0</v>
      </c>
      <c r="ROG21" s="39">
        <f t="shared" si="197"/>
        <v>0</v>
      </c>
      <c r="ROH21" s="39">
        <f t="shared" si="197"/>
        <v>0</v>
      </c>
      <c r="ROI21" s="39">
        <f t="shared" si="197"/>
        <v>0</v>
      </c>
      <c r="ROJ21" s="39">
        <f t="shared" si="197"/>
        <v>0</v>
      </c>
      <c r="ROK21" s="39">
        <f t="shared" si="197"/>
        <v>0</v>
      </c>
      <c r="ROL21" s="39">
        <f t="shared" si="197"/>
        <v>0</v>
      </c>
      <c r="ROM21" s="39">
        <f t="shared" si="197"/>
        <v>0</v>
      </c>
      <c r="RON21" s="39">
        <f t="shared" si="197"/>
        <v>0</v>
      </c>
      <c r="ROO21" s="39">
        <f t="shared" si="197"/>
        <v>0</v>
      </c>
      <c r="ROP21" s="39">
        <f t="shared" si="197"/>
        <v>0</v>
      </c>
      <c r="ROQ21" s="39">
        <f t="shared" si="197"/>
        <v>0</v>
      </c>
      <c r="ROR21" s="39">
        <f t="shared" si="197"/>
        <v>0</v>
      </c>
      <c r="ROS21" s="39">
        <f t="shared" si="197"/>
        <v>0</v>
      </c>
      <c r="ROT21" s="39">
        <f t="shared" si="197"/>
        <v>0</v>
      </c>
      <c r="ROU21" s="39">
        <f t="shared" si="197"/>
        <v>0</v>
      </c>
      <c r="ROV21" s="39">
        <f t="shared" si="197"/>
        <v>0</v>
      </c>
      <c r="ROW21" s="39">
        <f t="shared" si="197"/>
        <v>0</v>
      </c>
      <c r="ROX21" s="39">
        <f t="shared" si="197"/>
        <v>0</v>
      </c>
      <c r="ROY21" s="39">
        <f t="shared" si="197"/>
        <v>0</v>
      </c>
      <c r="ROZ21" s="39">
        <f t="shared" si="197"/>
        <v>0</v>
      </c>
      <c r="RPA21" s="39">
        <f t="shared" si="197"/>
        <v>0</v>
      </c>
      <c r="RPB21" s="39">
        <f t="shared" si="197"/>
        <v>0</v>
      </c>
      <c r="RPC21" s="39">
        <f t="shared" si="197"/>
        <v>0</v>
      </c>
      <c r="RPD21" s="39">
        <f t="shared" si="197"/>
        <v>0</v>
      </c>
      <c r="RPE21" s="39">
        <f t="shared" si="197"/>
        <v>0</v>
      </c>
      <c r="RPF21" s="39">
        <f t="shared" si="197"/>
        <v>0</v>
      </c>
      <c r="RPG21" s="39">
        <f t="shared" si="197"/>
        <v>0</v>
      </c>
      <c r="RPH21" s="39">
        <f t="shared" si="197"/>
        <v>0</v>
      </c>
      <c r="RPI21" s="39">
        <f t="shared" si="197"/>
        <v>0</v>
      </c>
      <c r="RPJ21" s="39">
        <f t="shared" si="197"/>
        <v>0</v>
      </c>
      <c r="RPK21" s="39">
        <f t="shared" si="197"/>
        <v>0</v>
      </c>
      <c r="RPL21" s="39">
        <f t="shared" si="197"/>
        <v>0</v>
      </c>
      <c r="RPM21" s="39">
        <f t="shared" si="197"/>
        <v>0</v>
      </c>
      <c r="RPN21" s="39">
        <f t="shared" si="197"/>
        <v>0</v>
      </c>
      <c r="RPO21" s="39">
        <f t="shared" si="197"/>
        <v>0</v>
      </c>
      <c r="RPP21" s="39">
        <f t="shared" si="197"/>
        <v>0</v>
      </c>
      <c r="RPQ21" s="39">
        <f t="shared" si="197"/>
        <v>0</v>
      </c>
      <c r="RPR21" s="39">
        <f t="shared" si="197"/>
        <v>0</v>
      </c>
      <c r="RPS21" s="39">
        <f t="shared" si="197"/>
        <v>0</v>
      </c>
      <c r="RPT21" s="39">
        <f t="shared" si="197"/>
        <v>0</v>
      </c>
      <c r="RPU21" s="39">
        <f t="shared" si="197"/>
        <v>0</v>
      </c>
      <c r="RPV21" s="39">
        <f t="shared" si="197"/>
        <v>0</v>
      </c>
      <c r="RPW21" s="39">
        <f t="shared" si="197"/>
        <v>0</v>
      </c>
      <c r="RPX21" s="39">
        <f t="shared" si="197"/>
        <v>0</v>
      </c>
      <c r="RPY21" s="39">
        <f t="shared" si="197"/>
        <v>0</v>
      </c>
      <c r="RPZ21" s="39">
        <f t="shared" si="197"/>
        <v>0</v>
      </c>
      <c r="RQA21" s="39">
        <f t="shared" si="197"/>
        <v>0</v>
      </c>
      <c r="RQB21" s="39">
        <f t="shared" si="197"/>
        <v>0</v>
      </c>
      <c r="RQC21" s="39">
        <f t="shared" ref="RQC21:RSN21" si="198">SUM(RQC17:RQC19)</f>
        <v>0</v>
      </c>
      <c r="RQD21" s="39">
        <f t="shared" si="198"/>
        <v>0</v>
      </c>
      <c r="RQE21" s="39">
        <f t="shared" si="198"/>
        <v>0</v>
      </c>
      <c r="RQF21" s="39">
        <f t="shared" si="198"/>
        <v>0</v>
      </c>
      <c r="RQG21" s="39">
        <f t="shared" si="198"/>
        <v>0</v>
      </c>
      <c r="RQH21" s="39">
        <f t="shared" si="198"/>
        <v>0</v>
      </c>
      <c r="RQI21" s="39">
        <f t="shared" si="198"/>
        <v>0</v>
      </c>
      <c r="RQJ21" s="39">
        <f t="shared" si="198"/>
        <v>0</v>
      </c>
      <c r="RQK21" s="39">
        <f t="shared" si="198"/>
        <v>0</v>
      </c>
      <c r="RQL21" s="39">
        <f t="shared" si="198"/>
        <v>0</v>
      </c>
      <c r="RQM21" s="39">
        <f t="shared" si="198"/>
        <v>0</v>
      </c>
      <c r="RQN21" s="39">
        <f t="shared" si="198"/>
        <v>0</v>
      </c>
      <c r="RQO21" s="39">
        <f t="shared" si="198"/>
        <v>0</v>
      </c>
      <c r="RQP21" s="39">
        <f t="shared" si="198"/>
        <v>0</v>
      </c>
      <c r="RQQ21" s="39">
        <f t="shared" si="198"/>
        <v>0</v>
      </c>
      <c r="RQR21" s="39">
        <f t="shared" si="198"/>
        <v>0</v>
      </c>
      <c r="RQS21" s="39">
        <f t="shared" si="198"/>
        <v>0</v>
      </c>
      <c r="RQT21" s="39">
        <f t="shared" si="198"/>
        <v>0</v>
      </c>
      <c r="RQU21" s="39">
        <f t="shared" si="198"/>
        <v>0</v>
      </c>
      <c r="RQV21" s="39">
        <f t="shared" si="198"/>
        <v>0</v>
      </c>
      <c r="RQW21" s="39">
        <f t="shared" si="198"/>
        <v>0</v>
      </c>
      <c r="RQX21" s="39">
        <f t="shared" si="198"/>
        <v>0</v>
      </c>
      <c r="RQY21" s="39">
        <f t="shared" si="198"/>
        <v>0</v>
      </c>
      <c r="RQZ21" s="39">
        <f t="shared" si="198"/>
        <v>0</v>
      </c>
      <c r="RRA21" s="39">
        <f t="shared" si="198"/>
        <v>0</v>
      </c>
      <c r="RRB21" s="39">
        <f t="shared" si="198"/>
        <v>0</v>
      </c>
      <c r="RRC21" s="39">
        <f t="shared" si="198"/>
        <v>0</v>
      </c>
      <c r="RRD21" s="39">
        <f t="shared" si="198"/>
        <v>0</v>
      </c>
      <c r="RRE21" s="39">
        <f t="shared" si="198"/>
        <v>0</v>
      </c>
      <c r="RRF21" s="39">
        <f t="shared" si="198"/>
        <v>0</v>
      </c>
      <c r="RRG21" s="39">
        <f t="shared" si="198"/>
        <v>0</v>
      </c>
      <c r="RRH21" s="39">
        <f t="shared" si="198"/>
        <v>0</v>
      </c>
      <c r="RRI21" s="39">
        <f t="shared" si="198"/>
        <v>0</v>
      </c>
      <c r="RRJ21" s="39">
        <f t="shared" si="198"/>
        <v>0</v>
      </c>
      <c r="RRK21" s="39">
        <f t="shared" si="198"/>
        <v>0</v>
      </c>
      <c r="RRL21" s="39">
        <f t="shared" si="198"/>
        <v>0</v>
      </c>
      <c r="RRM21" s="39">
        <f t="shared" si="198"/>
        <v>0</v>
      </c>
      <c r="RRN21" s="39">
        <f t="shared" si="198"/>
        <v>0</v>
      </c>
      <c r="RRO21" s="39">
        <f t="shared" si="198"/>
        <v>0</v>
      </c>
      <c r="RRP21" s="39">
        <f t="shared" si="198"/>
        <v>0</v>
      </c>
      <c r="RRQ21" s="39">
        <f t="shared" si="198"/>
        <v>0</v>
      </c>
      <c r="RRR21" s="39">
        <f t="shared" si="198"/>
        <v>0</v>
      </c>
      <c r="RRS21" s="39">
        <f t="shared" si="198"/>
        <v>0</v>
      </c>
      <c r="RRT21" s="39">
        <f t="shared" si="198"/>
        <v>0</v>
      </c>
      <c r="RRU21" s="39">
        <f t="shared" si="198"/>
        <v>0</v>
      </c>
      <c r="RRV21" s="39">
        <f t="shared" si="198"/>
        <v>0</v>
      </c>
      <c r="RRW21" s="39">
        <f t="shared" si="198"/>
        <v>0</v>
      </c>
      <c r="RRX21" s="39">
        <f t="shared" si="198"/>
        <v>0</v>
      </c>
      <c r="RRY21" s="39">
        <f t="shared" si="198"/>
        <v>0</v>
      </c>
      <c r="RRZ21" s="39">
        <f t="shared" si="198"/>
        <v>0</v>
      </c>
      <c r="RSA21" s="39">
        <f t="shared" si="198"/>
        <v>0</v>
      </c>
      <c r="RSB21" s="39">
        <f t="shared" si="198"/>
        <v>0</v>
      </c>
      <c r="RSC21" s="39">
        <f t="shared" si="198"/>
        <v>0</v>
      </c>
      <c r="RSD21" s="39">
        <f t="shared" si="198"/>
        <v>0</v>
      </c>
      <c r="RSE21" s="39">
        <f t="shared" si="198"/>
        <v>0</v>
      </c>
      <c r="RSF21" s="39">
        <f t="shared" si="198"/>
        <v>0</v>
      </c>
      <c r="RSG21" s="39">
        <f t="shared" si="198"/>
        <v>0</v>
      </c>
      <c r="RSH21" s="39">
        <f t="shared" si="198"/>
        <v>0</v>
      </c>
      <c r="RSI21" s="39">
        <f t="shared" si="198"/>
        <v>0</v>
      </c>
      <c r="RSJ21" s="39">
        <f t="shared" si="198"/>
        <v>0</v>
      </c>
      <c r="RSK21" s="39">
        <f t="shared" si="198"/>
        <v>0</v>
      </c>
      <c r="RSL21" s="39">
        <f t="shared" si="198"/>
        <v>0</v>
      </c>
      <c r="RSM21" s="39">
        <f t="shared" si="198"/>
        <v>0</v>
      </c>
      <c r="RSN21" s="39">
        <f t="shared" si="198"/>
        <v>0</v>
      </c>
      <c r="RSO21" s="39">
        <f t="shared" ref="RSO21:RUZ21" si="199">SUM(RSO17:RSO19)</f>
        <v>0</v>
      </c>
      <c r="RSP21" s="39">
        <f t="shared" si="199"/>
        <v>0</v>
      </c>
      <c r="RSQ21" s="39">
        <f t="shared" si="199"/>
        <v>0</v>
      </c>
      <c r="RSR21" s="39">
        <f t="shared" si="199"/>
        <v>0</v>
      </c>
      <c r="RSS21" s="39">
        <f t="shared" si="199"/>
        <v>0</v>
      </c>
      <c r="RST21" s="39">
        <f t="shared" si="199"/>
        <v>0</v>
      </c>
      <c r="RSU21" s="39">
        <f t="shared" si="199"/>
        <v>0</v>
      </c>
      <c r="RSV21" s="39">
        <f t="shared" si="199"/>
        <v>0</v>
      </c>
      <c r="RSW21" s="39">
        <f t="shared" si="199"/>
        <v>0</v>
      </c>
      <c r="RSX21" s="39">
        <f t="shared" si="199"/>
        <v>0</v>
      </c>
      <c r="RSY21" s="39">
        <f t="shared" si="199"/>
        <v>0</v>
      </c>
      <c r="RSZ21" s="39">
        <f t="shared" si="199"/>
        <v>0</v>
      </c>
      <c r="RTA21" s="39">
        <f t="shared" si="199"/>
        <v>0</v>
      </c>
      <c r="RTB21" s="39">
        <f t="shared" si="199"/>
        <v>0</v>
      </c>
      <c r="RTC21" s="39">
        <f t="shared" si="199"/>
        <v>0</v>
      </c>
      <c r="RTD21" s="39">
        <f t="shared" si="199"/>
        <v>0</v>
      </c>
      <c r="RTE21" s="39">
        <f t="shared" si="199"/>
        <v>0</v>
      </c>
      <c r="RTF21" s="39">
        <f t="shared" si="199"/>
        <v>0</v>
      </c>
      <c r="RTG21" s="39">
        <f t="shared" si="199"/>
        <v>0</v>
      </c>
      <c r="RTH21" s="39">
        <f t="shared" si="199"/>
        <v>0</v>
      </c>
      <c r="RTI21" s="39">
        <f t="shared" si="199"/>
        <v>0</v>
      </c>
      <c r="RTJ21" s="39">
        <f t="shared" si="199"/>
        <v>0</v>
      </c>
      <c r="RTK21" s="39">
        <f t="shared" si="199"/>
        <v>0</v>
      </c>
      <c r="RTL21" s="39">
        <f t="shared" si="199"/>
        <v>0</v>
      </c>
      <c r="RTM21" s="39">
        <f t="shared" si="199"/>
        <v>0</v>
      </c>
      <c r="RTN21" s="39">
        <f t="shared" si="199"/>
        <v>0</v>
      </c>
      <c r="RTO21" s="39">
        <f t="shared" si="199"/>
        <v>0</v>
      </c>
      <c r="RTP21" s="39">
        <f t="shared" si="199"/>
        <v>0</v>
      </c>
      <c r="RTQ21" s="39">
        <f t="shared" si="199"/>
        <v>0</v>
      </c>
      <c r="RTR21" s="39">
        <f t="shared" si="199"/>
        <v>0</v>
      </c>
      <c r="RTS21" s="39">
        <f t="shared" si="199"/>
        <v>0</v>
      </c>
      <c r="RTT21" s="39">
        <f t="shared" si="199"/>
        <v>0</v>
      </c>
      <c r="RTU21" s="39">
        <f t="shared" si="199"/>
        <v>0</v>
      </c>
      <c r="RTV21" s="39">
        <f t="shared" si="199"/>
        <v>0</v>
      </c>
      <c r="RTW21" s="39">
        <f t="shared" si="199"/>
        <v>0</v>
      </c>
      <c r="RTX21" s="39">
        <f t="shared" si="199"/>
        <v>0</v>
      </c>
      <c r="RTY21" s="39">
        <f t="shared" si="199"/>
        <v>0</v>
      </c>
      <c r="RTZ21" s="39">
        <f t="shared" si="199"/>
        <v>0</v>
      </c>
      <c r="RUA21" s="39">
        <f t="shared" si="199"/>
        <v>0</v>
      </c>
      <c r="RUB21" s="39">
        <f t="shared" si="199"/>
        <v>0</v>
      </c>
      <c r="RUC21" s="39">
        <f t="shared" si="199"/>
        <v>0</v>
      </c>
      <c r="RUD21" s="39">
        <f t="shared" si="199"/>
        <v>0</v>
      </c>
      <c r="RUE21" s="39">
        <f t="shared" si="199"/>
        <v>0</v>
      </c>
      <c r="RUF21" s="39">
        <f t="shared" si="199"/>
        <v>0</v>
      </c>
      <c r="RUG21" s="39">
        <f t="shared" si="199"/>
        <v>0</v>
      </c>
      <c r="RUH21" s="39">
        <f t="shared" si="199"/>
        <v>0</v>
      </c>
      <c r="RUI21" s="39">
        <f t="shared" si="199"/>
        <v>0</v>
      </c>
      <c r="RUJ21" s="39">
        <f t="shared" si="199"/>
        <v>0</v>
      </c>
      <c r="RUK21" s="39">
        <f t="shared" si="199"/>
        <v>0</v>
      </c>
      <c r="RUL21" s="39">
        <f t="shared" si="199"/>
        <v>0</v>
      </c>
      <c r="RUM21" s="39">
        <f t="shared" si="199"/>
        <v>0</v>
      </c>
      <c r="RUN21" s="39">
        <f t="shared" si="199"/>
        <v>0</v>
      </c>
      <c r="RUO21" s="39">
        <f t="shared" si="199"/>
        <v>0</v>
      </c>
      <c r="RUP21" s="39">
        <f t="shared" si="199"/>
        <v>0</v>
      </c>
      <c r="RUQ21" s="39">
        <f t="shared" si="199"/>
        <v>0</v>
      </c>
      <c r="RUR21" s="39">
        <f t="shared" si="199"/>
        <v>0</v>
      </c>
      <c r="RUS21" s="39">
        <f t="shared" si="199"/>
        <v>0</v>
      </c>
      <c r="RUT21" s="39">
        <f t="shared" si="199"/>
        <v>0</v>
      </c>
      <c r="RUU21" s="39">
        <f t="shared" si="199"/>
        <v>0</v>
      </c>
      <c r="RUV21" s="39">
        <f t="shared" si="199"/>
        <v>0</v>
      </c>
      <c r="RUW21" s="39">
        <f t="shared" si="199"/>
        <v>0</v>
      </c>
      <c r="RUX21" s="39">
        <f t="shared" si="199"/>
        <v>0</v>
      </c>
      <c r="RUY21" s="39">
        <f t="shared" si="199"/>
        <v>0</v>
      </c>
      <c r="RUZ21" s="39">
        <f t="shared" si="199"/>
        <v>0</v>
      </c>
      <c r="RVA21" s="39">
        <f t="shared" ref="RVA21:RXL21" si="200">SUM(RVA17:RVA19)</f>
        <v>0</v>
      </c>
      <c r="RVB21" s="39">
        <f t="shared" si="200"/>
        <v>0</v>
      </c>
      <c r="RVC21" s="39">
        <f t="shared" si="200"/>
        <v>0</v>
      </c>
      <c r="RVD21" s="39">
        <f t="shared" si="200"/>
        <v>0</v>
      </c>
      <c r="RVE21" s="39">
        <f t="shared" si="200"/>
        <v>0</v>
      </c>
      <c r="RVF21" s="39">
        <f t="shared" si="200"/>
        <v>0</v>
      </c>
      <c r="RVG21" s="39">
        <f t="shared" si="200"/>
        <v>0</v>
      </c>
      <c r="RVH21" s="39">
        <f t="shared" si="200"/>
        <v>0</v>
      </c>
      <c r="RVI21" s="39">
        <f t="shared" si="200"/>
        <v>0</v>
      </c>
      <c r="RVJ21" s="39">
        <f t="shared" si="200"/>
        <v>0</v>
      </c>
      <c r="RVK21" s="39">
        <f t="shared" si="200"/>
        <v>0</v>
      </c>
      <c r="RVL21" s="39">
        <f t="shared" si="200"/>
        <v>0</v>
      </c>
      <c r="RVM21" s="39">
        <f t="shared" si="200"/>
        <v>0</v>
      </c>
      <c r="RVN21" s="39">
        <f t="shared" si="200"/>
        <v>0</v>
      </c>
      <c r="RVO21" s="39">
        <f t="shared" si="200"/>
        <v>0</v>
      </c>
      <c r="RVP21" s="39">
        <f t="shared" si="200"/>
        <v>0</v>
      </c>
      <c r="RVQ21" s="39">
        <f t="shared" si="200"/>
        <v>0</v>
      </c>
      <c r="RVR21" s="39">
        <f t="shared" si="200"/>
        <v>0</v>
      </c>
      <c r="RVS21" s="39">
        <f t="shared" si="200"/>
        <v>0</v>
      </c>
      <c r="RVT21" s="39">
        <f t="shared" si="200"/>
        <v>0</v>
      </c>
      <c r="RVU21" s="39">
        <f t="shared" si="200"/>
        <v>0</v>
      </c>
      <c r="RVV21" s="39">
        <f t="shared" si="200"/>
        <v>0</v>
      </c>
      <c r="RVW21" s="39">
        <f t="shared" si="200"/>
        <v>0</v>
      </c>
      <c r="RVX21" s="39">
        <f t="shared" si="200"/>
        <v>0</v>
      </c>
      <c r="RVY21" s="39">
        <f t="shared" si="200"/>
        <v>0</v>
      </c>
      <c r="RVZ21" s="39">
        <f t="shared" si="200"/>
        <v>0</v>
      </c>
      <c r="RWA21" s="39">
        <f t="shared" si="200"/>
        <v>0</v>
      </c>
      <c r="RWB21" s="39">
        <f t="shared" si="200"/>
        <v>0</v>
      </c>
      <c r="RWC21" s="39">
        <f t="shared" si="200"/>
        <v>0</v>
      </c>
      <c r="RWD21" s="39">
        <f t="shared" si="200"/>
        <v>0</v>
      </c>
      <c r="RWE21" s="39">
        <f t="shared" si="200"/>
        <v>0</v>
      </c>
      <c r="RWF21" s="39">
        <f t="shared" si="200"/>
        <v>0</v>
      </c>
      <c r="RWG21" s="39">
        <f t="shared" si="200"/>
        <v>0</v>
      </c>
      <c r="RWH21" s="39">
        <f t="shared" si="200"/>
        <v>0</v>
      </c>
      <c r="RWI21" s="39">
        <f t="shared" si="200"/>
        <v>0</v>
      </c>
      <c r="RWJ21" s="39">
        <f t="shared" si="200"/>
        <v>0</v>
      </c>
      <c r="RWK21" s="39">
        <f t="shared" si="200"/>
        <v>0</v>
      </c>
      <c r="RWL21" s="39">
        <f t="shared" si="200"/>
        <v>0</v>
      </c>
      <c r="RWM21" s="39">
        <f t="shared" si="200"/>
        <v>0</v>
      </c>
      <c r="RWN21" s="39">
        <f t="shared" si="200"/>
        <v>0</v>
      </c>
      <c r="RWO21" s="39">
        <f t="shared" si="200"/>
        <v>0</v>
      </c>
      <c r="RWP21" s="39">
        <f t="shared" si="200"/>
        <v>0</v>
      </c>
      <c r="RWQ21" s="39">
        <f t="shared" si="200"/>
        <v>0</v>
      </c>
      <c r="RWR21" s="39">
        <f t="shared" si="200"/>
        <v>0</v>
      </c>
      <c r="RWS21" s="39">
        <f t="shared" si="200"/>
        <v>0</v>
      </c>
      <c r="RWT21" s="39">
        <f t="shared" si="200"/>
        <v>0</v>
      </c>
      <c r="RWU21" s="39">
        <f t="shared" si="200"/>
        <v>0</v>
      </c>
      <c r="RWV21" s="39">
        <f t="shared" si="200"/>
        <v>0</v>
      </c>
      <c r="RWW21" s="39">
        <f t="shared" si="200"/>
        <v>0</v>
      </c>
      <c r="RWX21" s="39">
        <f t="shared" si="200"/>
        <v>0</v>
      </c>
      <c r="RWY21" s="39">
        <f t="shared" si="200"/>
        <v>0</v>
      </c>
      <c r="RWZ21" s="39">
        <f t="shared" si="200"/>
        <v>0</v>
      </c>
      <c r="RXA21" s="39">
        <f t="shared" si="200"/>
        <v>0</v>
      </c>
      <c r="RXB21" s="39">
        <f t="shared" si="200"/>
        <v>0</v>
      </c>
      <c r="RXC21" s="39">
        <f t="shared" si="200"/>
        <v>0</v>
      </c>
      <c r="RXD21" s="39">
        <f t="shared" si="200"/>
        <v>0</v>
      </c>
      <c r="RXE21" s="39">
        <f t="shared" si="200"/>
        <v>0</v>
      </c>
      <c r="RXF21" s="39">
        <f t="shared" si="200"/>
        <v>0</v>
      </c>
      <c r="RXG21" s="39">
        <f t="shared" si="200"/>
        <v>0</v>
      </c>
      <c r="RXH21" s="39">
        <f t="shared" si="200"/>
        <v>0</v>
      </c>
      <c r="RXI21" s="39">
        <f t="shared" si="200"/>
        <v>0</v>
      </c>
      <c r="RXJ21" s="39">
        <f t="shared" si="200"/>
        <v>0</v>
      </c>
      <c r="RXK21" s="39">
        <f t="shared" si="200"/>
        <v>0</v>
      </c>
      <c r="RXL21" s="39">
        <f t="shared" si="200"/>
        <v>0</v>
      </c>
      <c r="RXM21" s="39">
        <f t="shared" ref="RXM21:RZX21" si="201">SUM(RXM17:RXM19)</f>
        <v>0</v>
      </c>
      <c r="RXN21" s="39">
        <f t="shared" si="201"/>
        <v>0</v>
      </c>
      <c r="RXO21" s="39">
        <f t="shared" si="201"/>
        <v>0</v>
      </c>
      <c r="RXP21" s="39">
        <f t="shared" si="201"/>
        <v>0</v>
      </c>
      <c r="RXQ21" s="39">
        <f t="shared" si="201"/>
        <v>0</v>
      </c>
      <c r="RXR21" s="39">
        <f t="shared" si="201"/>
        <v>0</v>
      </c>
      <c r="RXS21" s="39">
        <f t="shared" si="201"/>
        <v>0</v>
      </c>
      <c r="RXT21" s="39">
        <f t="shared" si="201"/>
        <v>0</v>
      </c>
      <c r="RXU21" s="39">
        <f t="shared" si="201"/>
        <v>0</v>
      </c>
      <c r="RXV21" s="39">
        <f t="shared" si="201"/>
        <v>0</v>
      </c>
      <c r="RXW21" s="39">
        <f t="shared" si="201"/>
        <v>0</v>
      </c>
      <c r="RXX21" s="39">
        <f t="shared" si="201"/>
        <v>0</v>
      </c>
      <c r="RXY21" s="39">
        <f t="shared" si="201"/>
        <v>0</v>
      </c>
      <c r="RXZ21" s="39">
        <f t="shared" si="201"/>
        <v>0</v>
      </c>
      <c r="RYA21" s="39">
        <f t="shared" si="201"/>
        <v>0</v>
      </c>
      <c r="RYB21" s="39">
        <f t="shared" si="201"/>
        <v>0</v>
      </c>
      <c r="RYC21" s="39">
        <f t="shared" si="201"/>
        <v>0</v>
      </c>
      <c r="RYD21" s="39">
        <f t="shared" si="201"/>
        <v>0</v>
      </c>
      <c r="RYE21" s="39">
        <f t="shared" si="201"/>
        <v>0</v>
      </c>
      <c r="RYF21" s="39">
        <f t="shared" si="201"/>
        <v>0</v>
      </c>
      <c r="RYG21" s="39">
        <f t="shared" si="201"/>
        <v>0</v>
      </c>
      <c r="RYH21" s="39">
        <f t="shared" si="201"/>
        <v>0</v>
      </c>
      <c r="RYI21" s="39">
        <f t="shared" si="201"/>
        <v>0</v>
      </c>
      <c r="RYJ21" s="39">
        <f t="shared" si="201"/>
        <v>0</v>
      </c>
      <c r="RYK21" s="39">
        <f t="shared" si="201"/>
        <v>0</v>
      </c>
      <c r="RYL21" s="39">
        <f t="shared" si="201"/>
        <v>0</v>
      </c>
      <c r="RYM21" s="39">
        <f t="shared" si="201"/>
        <v>0</v>
      </c>
      <c r="RYN21" s="39">
        <f t="shared" si="201"/>
        <v>0</v>
      </c>
      <c r="RYO21" s="39">
        <f t="shared" si="201"/>
        <v>0</v>
      </c>
      <c r="RYP21" s="39">
        <f t="shared" si="201"/>
        <v>0</v>
      </c>
      <c r="RYQ21" s="39">
        <f t="shared" si="201"/>
        <v>0</v>
      </c>
      <c r="RYR21" s="39">
        <f t="shared" si="201"/>
        <v>0</v>
      </c>
      <c r="RYS21" s="39">
        <f t="shared" si="201"/>
        <v>0</v>
      </c>
      <c r="RYT21" s="39">
        <f t="shared" si="201"/>
        <v>0</v>
      </c>
      <c r="RYU21" s="39">
        <f t="shared" si="201"/>
        <v>0</v>
      </c>
      <c r="RYV21" s="39">
        <f t="shared" si="201"/>
        <v>0</v>
      </c>
      <c r="RYW21" s="39">
        <f t="shared" si="201"/>
        <v>0</v>
      </c>
      <c r="RYX21" s="39">
        <f t="shared" si="201"/>
        <v>0</v>
      </c>
      <c r="RYY21" s="39">
        <f t="shared" si="201"/>
        <v>0</v>
      </c>
      <c r="RYZ21" s="39">
        <f t="shared" si="201"/>
        <v>0</v>
      </c>
      <c r="RZA21" s="39">
        <f t="shared" si="201"/>
        <v>0</v>
      </c>
      <c r="RZB21" s="39">
        <f t="shared" si="201"/>
        <v>0</v>
      </c>
      <c r="RZC21" s="39">
        <f t="shared" si="201"/>
        <v>0</v>
      </c>
      <c r="RZD21" s="39">
        <f t="shared" si="201"/>
        <v>0</v>
      </c>
      <c r="RZE21" s="39">
        <f t="shared" si="201"/>
        <v>0</v>
      </c>
      <c r="RZF21" s="39">
        <f t="shared" si="201"/>
        <v>0</v>
      </c>
      <c r="RZG21" s="39">
        <f t="shared" si="201"/>
        <v>0</v>
      </c>
      <c r="RZH21" s="39">
        <f t="shared" si="201"/>
        <v>0</v>
      </c>
      <c r="RZI21" s="39">
        <f t="shared" si="201"/>
        <v>0</v>
      </c>
      <c r="RZJ21" s="39">
        <f t="shared" si="201"/>
        <v>0</v>
      </c>
      <c r="RZK21" s="39">
        <f t="shared" si="201"/>
        <v>0</v>
      </c>
      <c r="RZL21" s="39">
        <f t="shared" si="201"/>
        <v>0</v>
      </c>
      <c r="RZM21" s="39">
        <f t="shared" si="201"/>
        <v>0</v>
      </c>
      <c r="RZN21" s="39">
        <f t="shared" si="201"/>
        <v>0</v>
      </c>
      <c r="RZO21" s="39">
        <f t="shared" si="201"/>
        <v>0</v>
      </c>
      <c r="RZP21" s="39">
        <f t="shared" si="201"/>
        <v>0</v>
      </c>
      <c r="RZQ21" s="39">
        <f t="shared" si="201"/>
        <v>0</v>
      </c>
      <c r="RZR21" s="39">
        <f t="shared" si="201"/>
        <v>0</v>
      </c>
      <c r="RZS21" s="39">
        <f t="shared" si="201"/>
        <v>0</v>
      </c>
      <c r="RZT21" s="39">
        <f t="shared" si="201"/>
        <v>0</v>
      </c>
      <c r="RZU21" s="39">
        <f t="shared" si="201"/>
        <v>0</v>
      </c>
      <c r="RZV21" s="39">
        <f t="shared" si="201"/>
        <v>0</v>
      </c>
      <c r="RZW21" s="39">
        <f t="shared" si="201"/>
        <v>0</v>
      </c>
      <c r="RZX21" s="39">
        <f t="shared" si="201"/>
        <v>0</v>
      </c>
      <c r="RZY21" s="39">
        <f t="shared" ref="RZY21:SCJ21" si="202">SUM(RZY17:RZY19)</f>
        <v>0</v>
      </c>
      <c r="RZZ21" s="39">
        <f t="shared" si="202"/>
        <v>0</v>
      </c>
      <c r="SAA21" s="39">
        <f t="shared" si="202"/>
        <v>0</v>
      </c>
      <c r="SAB21" s="39">
        <f t="shared" si="202"/>
        <v>0</v>
      </c>
      <c r="SAC21" s="39">
        <f t="shared" si="202"/>
        <v>0</v>
      </c>
      <c r="SAD21" s="39">
        <f t="shared" si="202"/>
        <v>0</v>
      </c>
      <c r="SAE21" s="39">
        <f t="shared" si="202"/>
        <v>0</v>
      </c>
      <c r="SAF21" s="39">
        <f t="shared" si="202"/>
        <v>0</v>
      </c>
      <c r="SAG21" s="39">
        <f t="shared" si="202"/>
        <v>0</v>
      </c>
      <c r="SAH21" s="39">
        <f t="shared" si="202"/>
        <v>0</v>
      </c>
      <c r="SAI21" s="39">
        <f t="shared" si="202"/>
        <v>0</v>
      </c>
      <c r="SAJ21" s="39">
        <f t="shared" si="202"/>
        <v>0</v>
      </c>
      <c r="SAK21" s="39">
        <f t="shared" si="202"/>
        <v>0</v>
      </c>
      <c r="SAL21" s="39">
        <f t="shared" si="202"/>
        <v>0</v>
      </c>
      <c r="SAM21" s="39">
        <f t="shared" si="202"/>
        <v>0</v>
      </c>
      <c r="SAN21" s="39">
        <f t="shared" si="202"/>
        <v>0</v>
      </c>
      <c r="SAO21" s="39">
        <f t="shared" si="202"/>
        <v>0</v>
      </c>
      <c r="SAP21" s="39">
        <f t="shared" si="202"/>
        <v>0</v>
      </c>
      <c r="SAQ21" s="39">
        <f t="shared" si="202"/>
        <v>0</v>
      </c>
      <c r="SAR21" s="39">
        <f t="shared" si="202"/>
        <v>0</v>
      </c>
      <c r="SAS21" s="39">
        <f t="shared" si="202"/>
        <v>0</v>
      </c>
      <c r="SAT21" s="39">
        <f t="shared" si="202"/>
        <v>0</v>
      </c>
      <c r="SAU21" s="39">
        <f t="shared" si="202"/>
        <v>0</v>
      </c>
      <c r="SAV21" s="39">
        <f t="shared" si="202"/>
        <v>0</v>
      </c>
      <c r="SAW21" s="39">
        <f t="shared" si="202"/>
        <v>0</v>
      </c>
      <c r="SAX21" s="39">
        <f t="shared" si="202"/>
        <v>0</v>
      </c>
      <c r="SAY21" s="39">
        <f t="shared" si="202"/>
        <v>0</v>
      </c>
      <c r="SAZ21" s="39">
        <f t="shared" si="202"/>
        <v>0</v>
      </c>
      <c r="SBA21" s="39">
        <f t="shared" si="202"/>
        <v>0</v>
      </c>
      <c r="SBB21" s="39">
        <f t="shared" si="202"/>
        <v>0</v>
      </c>
      <c r="SBC21" s="39">
        <f t="shared" si="202"/>
        <v>0</v>
      </c>
      <c r="SBD21" s="39">
        <f t="shared" si="202"/>
        <v>0</v>
      </c>
      <c r="SBE21" s="39">
        <f t="shared" si="202"/>
        <v>0</v>
      </c>
      <c r="SBF21" s="39">
        <f t="shared" si="202"/>
        <v>0</v>
      </c>
      <c r="SBG21" s="39">
        <f t="shared" si="202"/>
        <v>0</v>
      </c>
      <c r="SBH21" s="39">
        <f t="shared" si="202"/>
        <v>0</v>
      </c>
      <c r="SBI21" s="39">
        <f t="shared" si="202"/>
        <v>0</v>
      </c>
      <c r="SBJ21" s="39">
        <f t="shared" si="202"/>
        <v>0</v>
      </c>
      <c r="SBK21" s="39">
        <f t="shared" si="202"/>
        <v>0</v>
      </c>
      <c r="SBL21" s="39">
        <f t="shared" si="202"/>
        <v>0</v>
      </c>
      <c r="SBM21" s="39">
        <f t="shared" si="202"/>
        <v>0</v>
      </c>
      <c r="SBN21" s="39">
        <f t="shared" si="202"/>
        <v>0</v>
      </c>
      <c r="SBO21" s="39">
        <f t="shared" si="202"/>
        <v>0</v>
      </c>
      <c r="SBP21" s="39">
        <f t="shared" si="202"/>
        <v>0</v>
      </c>
      <c r="SBQ21" s="39">
        <f t="shared" si="202"/>
        <v>0</v>
      </c>
      <c r="SBR21" s="39">
        <f t="shared" si="202"/>
        <v>0</v>
      </c>
      <c r="SBS21" s="39">
        <f t="shared" si="202"/>
        <v>0</v>
      </c>
      <c r="SBT21" s="39">
        <f t="shared" si="202"/>
        <v>0</v>
      </c>
      <c r="SBU21" s="39">
        <f t="shared" si="202"/>
        <v>0</v>
      </c>
      <c r="SBV21" s="39">
        <f t="shared" si="202"/>
        <v>0</v>
      </c>
      <c r="SBW21" s="39">
        <f t="shared" si="202"/>
        <v>0</v>
      </c>
      <c r="SBX21" s="39">
        <f t="shared" si="202"/>
        <v>0</v>
      </c>
      <c r="SBY21" s="39">
        <f t="shared" si="202"/>
        <v>0</v>
      </c>
      <c r="SBZ21" s="39">
        <f t="shared" si="202"/>
        <v>0</v>
      </c>
      <c r="SCA21" s="39">
        <f t="shared" si="202"/>
        <v>0</v>
      </c>
      <c r="SCB21" s="39">
        <f t="shared" si="202"/>
        <v>0</v>
      </c>
      <c r="SCC21" s="39">
        <f t="shared" si="202"/>
        <v>0</v>
      </c>
      <c r="SCD21" s="39">
        <f t="shared" si="202"/>
        <v>0</v>
      </c>
      <c r="SCE21" s="39">
        <f t="shared" si="202"/>
        <v>0</v>
      </c>
      <c r="SCF21" s="39">
        <f t="shared" si="202"/>
        <v>0</v>
      </c>
      <c r="SCG21" s="39">
        <f t="shared" si="202"/>
        <v>0</v>
      </c>
      <c r="SCH21" s="39">
        <f t="shared" si="202"/>
        <v>0</v>
      </c>
      <c r="SCI21" s="39">
        <f t="shared" si="202"/>
        <v>0</v>
      </c>
      <c r="SCJ21" s="39">
        <f t="shared" si="202"/>
        <v>0</v>
      </c>
      <c r="SCK21" s="39">
        <f t="shared" ref="SCK21:SEV21" si="203">SUM(SCK17:SCK19)</f>
        <v>0</v>
      </c>
      <c r="SCL21" s="39">
        <f t="shared" si="203"/>
        <v>0</v>
      </c>
      <c r="SCM21" s="39">
        <f t="shared" si="203"/>
        <v>0</v>
      </c>
      <c r="SCN21" s="39">
        <f t="shared" si="203"/>
        <v>0</v>
      </c>
      <c r="SCO21" s="39">
        <f t="shared" si="203"/>
        <v>0</v>
      </c>
      <c r="SCP21" s="39">
        <f t="shared" si="203"/>
        <v>0</v>
      </c>
      <c r="SCQ21" s="39">
        <f t="shared" si="203"/>
        <v>0</v>
      </c>
      <c r="SCR21" s="39">
        <f t="shared" si="203"/>
        <v>0</v>
      </c>
      <c r="SCS21" s="39">
        <f t="shared" si="203"/>
        <v>0</v>
      </c>
      <c r="SCT21" s="39">
        <f t="shared" si="203"/>
        <v>0</v>
      </c>
      <c r="SCU21" s="39">
        <f t="shared" si="203"/>
        <v>0</v>
      </c>
      <c r="SCV21" s="39">
        <f t="shared" si="203"/>
        <v>0</v>
      </c>
      <c r="SCW21" s="39">
        <f t="shared" si="203"/>
        <v>0</v>
      </c>
      <c r="SCX21" s="39">
        <f t="shared" si="203"/>
        <v>0</v>
      </c>
      <c r="SCY21" s="39">
        <f t="shared" si="203"/>
        <v>0</v>
      </c>
      <c r="SCZ21" s="39">
        <f t="shared" si="203"/>
        <v>0</v>
      </c>
      <c r="SDA21" s="39">
        <f t="shared" si="203"/>
        <v>0</v>
      </c>
      <c r="SDB21" s="39">
        <f t="shared" si="203"/>
        <v>0</v>
      </c>
      <c r="SDC21" s="39">
        <f t="shared" si="203"/>
        <v>0</v>
      </c>
      <c r="SDD21" s="39">
        <f t="shared" si="203"/>
        <v>0</v>
      </c>
      <c r="SDE21" s="39">
        <f t="shared" si="203"/>
        <v>0</v>
      </c>
      <c r="SDF21" s="39">
        <f t="shared" si="203"/>
        <v>0</v>
      </c>
      <c r="SDG21" s="39">
        <f t="shared" si="203"/>
        <v>0</v>
      </c>
      <c r="SDH21" s="39">
        <f t="shared" si="203"/>
        <v>0</v>
      </c>
      <c r="SDI21" s="39">
        <f t="shared" si="203"/>
        <v>0</v>
      </c>
      <c r="SDJ21" s="39">
        <f t="shared" si="203"/>
        <v>0</v>
      </c>
      <c r="SDK21" s="39">
        <f t="shared" si="203"/>
        <v>0</v>
      </c>
      <c r="SDL21" s="39">
        <f t="shared" si="203"/>
        <v>0</v>
      </c>
      <c r="SDM21" s="39">
        <f t="shared" si="203"/>
        <v>0</v>
      </c>
      <c r="SDN21" s="39">
        <f t="shared" si="203"/>
        <v>0</v>
      </c>
      <c r="SDO21" s="39">
        <f t="shared" si="203"/>
        <v>0</v>
      </c>
      <c r="SDP21" s="39">
        <f t="shared" si="203"/>
        <v>0</v>
      </c>
      <c r="SDQ21" s="39">
        <f t="shared" si="203"/>
        <v>0</v>
      </c>
      <c r="SDR21" s="39">
        <f t="shared" si="203"/>
        <v>0</v>
      </c>
      <c r="SDS21" s="39">
        <f t="shared" si="203"/>
        <v>0</v>
      </c>
      <c r="SDT21" s="39">
        <f t="shared" si="203"/>
        <v>0</v>
      </c>
      <c r="SDU21" s="39">
        <f t="shared" si="203"/>
        <v>0</v>
      </c>
      <c r="SDV21" s="39">
        <f t="shared" si="203"/>
        <v>0</v>
      </c>
      <c r="SDW21" s="39">
        <f t="shared" si="203"/>
        <v>0</v>
      </c>
      <c r="SDX21" s="39">
        <f t="shared" si="203"/>
        <v>0</v>
      </c>
      <c r="SDY21" s="39">
        <f t="shared" si="203"/>
        <v>0</v>
      </c>
      <c r="SDZ21" s="39">
        <f t="shared" si="203"/>
        <v>0</v>
      </c>
      <c r="SEA21" s="39">
        <f t="shared" si="203"/>
        <v>0</v>
      </c>
      <c r="SEB21" s="39">
        <f t="shared" si="203"/>
        <v>0</v>
      </c>
      <c r="SEC21" s="39">
        <f t="shared" si="203"/>
        <v>0</v>
      </c>
      <c r="SED21" s="39">
        <f t="shared" si="203"/>
        <v>0</v>
      </c>
      <c r="SEE21" s="39">
        <f t="shared" si="203"/>
        <v>0</v>
      </c>
      <c r="SEF21" s="39">
        <f t="shared" si="203"/>
        <v>0</v>
      </c>
      <c r="SEG21" s="39">
        <f t="shared" si="203"/>
        <v>0</v>
      </c>
      <c r="SEH21" s="39">
        <f t="shared" si="203"/>
        <v>0</v>
      </c>
      <c r="SEI21" s="39">
        <f t="shared" si="203"/>
        <v>0</v>
      </c>
      <c r="SEJ21" s="39">
        <f t="shared" si="203"/>
        <v>0</v>
      </c>
      <c r="SEK21" s="39">
        <f t="shared" si="203"/>
        <v>0</v>
      </c>
      <c r="SEL21" s="39">
        <f t="shared" si="203"/>
        <v>0</v>
      </c>
      <c r="SEM21" s="39">
        <f t="shared" si="203"/>
        <v>0</v>
      </c>
      <c r="SEN21" s="39">
        <f t="shared" si="203"/>
        <v>0</v>
      </c>
      <c r="SEO21" s="39">
        <f t="shared" si="203"/>
        <v>0</v>
      </c>
      <c r="SEP21" s="39">
        <f t="shared" si="203"/>
        <v>0</v>
      </c>
      <c r="SEQ21" s="39">
        <f t="shared" si="203"/>
        <v>0</v>
      </c>
      <c r="SER21" s="39">
        <f t="shared" si="203"/>
        <v>0</v>
      </c>
      <c r="SES21" s="39">
        <f t="shared" si="203"/>
        <v>0</v>
      </c>
      <c r="SET21" s="39">
        <f t="shared" si="203"/>
        <v>0</v>
      </c>
      <c r="SEU21" s="39">
        <f t="shared" si="203"/>
        <v>0</v>
      </c>
      <c r="SEV21" s="39">
        <f t="shared" si="203"/>
        <v>0</v>
      </c>
      <c r="SEW21" s="39">
        <f t="shared" ref="SEW21:SHH21" si="204">SUM(SEW17:SEW19)</f>
        <v>0</v>
      </c>
      <c r="SEX21" s="39">
        <f t="shared" si="204"/>
        <v>0</v>
      </c>
      <c r="SEY21" s="39">
        <f t="shared" si="204"/>
        <v>0</v>
      </c>
      <c r="SEZ21" s="39">
        <f t="shared" si="204"/>
        <v>0</v>
      </c>
      <c r="SFA21" s="39">
        <f t="shared" si="204"/>
        <v>0</v>
      </c>
      <c r="SFB21" s="39">
        <f t="shared" si="204"/>
        <v>0</v>
      </c>
      <c r="SFC21" s="39">
        <f t="shared" si="204"/>
        <v>0</v>
      </c>
      <c r="SFD21" s="39">
        <f t="shared" si="204"/>
        <v>0</v>
      </c>
      <c r="SFE21" s="39">
        <f t="shared" si="204"/>
        <v>0</v>
      </c>
      <c r="SFF21" s="39">
        <f t="shared" si="204"/>
        <v>0</v>
      </c>
      <c r="SFG21" s="39">
        <f t="shared" si="204"/>
        <v>0</v>
      </c>
      <c r="SFH21" s="39">
        <f t="shared" si="204"/>
        <v>0</v>
      </c>
      <c r="SFI21" s="39">
        <f t="shared" si="204"/>
        <v>0</v>
      </c>
      <c r="SFJ21" s="39">
        <f t="shared" si="204"/>
        <v>0</v>
      </c>
      <c r="SFK21" s="39">
        <f t="shared" si="204"/>
        <v>0</v>
      </c>
      <c r="SFL21" s="39">
        <f t="shared" si="204"/>
        <v>0</v>
      </c>
      <c r="SFM21" s="39">
        <f t="shared" si="204"/>
        <v>0</v>
      </c>
      <c r="SFN21" s="39">
        <f t="shared" si="204"/>
        <v>0</v>
      </c>
      <c r="SFO21" s="39">
        <f t="shared" si="204"/>
        <v>0</v>
      </c>
      <c r="SFP21" s="39">
        <f t="shared" si="204"/>
        <v>0</v>
      </c>
      <c r="SFQ21" s="39">
        <f t="shared" si="204"/>
        <v>0</v>
      </c>
      <c r="SFR21" s="39">
        <f t="shared" si="204"/>
        <v>0</v>
      </c>
      <c r="SFS21" s="39">
        <f t="shared" si="204"/>
        <v>0</v>
      </c>
      <c r="SFT21" s="39">
        <f t="shared" si="204"/>
        <v>0</v>
      </c>
      <c r="SFU21" s="39">
        <f t="shared" si="204"/>
        <v>0</v>
      </c>
      <c r="SFV21" s="39">
        <f t="shared" si="204"/>
        <v>0</v>
      </c>
      <c r="SFW21" s="39">
        <f t="shared" si="204"/>
        <v>0</v>
      </c>
      <c r="SFX21" s="39">
        <f t="shared" si="204"/>
        <v>0</v>
      </c>
      <c r="SFY21" s="39">
        <f t="shared" si="204"/>
        <v>0</v>
      </c>
      <c r="SFZ21" s="39">
        <f t="shared" si="204"/>
        <v>0</v>
      </c>
      <c r="SGA21" s="39">
        <f t="shared" si="204"/>
        <v>0</v>
      </c>
      <c r="SGB21" s="39">
        <f t="shared" si="204"/>
        <v>0</v>
      </c>
      <c r="SGC21" s="39">
        <f t="shared" si="204"/>
        <v>0</v>
      </c>
      <c r="SGD21" s="39">
        <f t="shared" si="204"/>
        <v>0</v>
      </c>
      <c r="SGE21" s="39">
        <f t="shared" si="204"/>
        <v>0</v>
      </c>
      <c r="SGF21" s="39">
        <f t="shared" si="204"/>
        <v>0</v>
      </c>
      <c r="SGG21" s="39">
        <f t="shared" si="204"/>
        <v>0</v>
      </c>
      <c r="SGH21" s="39">
        <f t="shared" si="204"/>
        <v>0</v>
      </c>
      <c r="SGI21" s="39">
        <f t="shared" si="204"/>
        <v>0</v>
      </c>
      <c r="SGJ21" s="39">
        <f t="shared" si="204"/>
        <v>0</v>
      </c>
      <c r="SGK21" s="39">
        <f t="shared" si="204"/>
        <v>0</v>
      </c>
      <c r="SGL21" s="39">
        <f t="shared" si="204"/>
        <v>0</v>
      </c>
      <c r="SGM21" s="39">
        <f t="shared" si="204"/>
        <v>0</v>
      </c>
      <c r="SGN21" s="39">
        <f t="shared" si="204"/>
        <v>0</v>
      </c>
      <c r="SGO21" s="39">
        <f t="shared" si="204"/>
        <v>0</v>
      </c>
      <c r="SGP21" s="39">
        <f t="shared" si="204"/>
        <v>0</v>
      </c>
      <c r="SGQ21" s="39">
        <f t="shared" si="204"/>
        <v>0</v>
      </c>
      <c r="SGR21" s="39">
        <f t="shared" si="204"/>
        <v>0</v>
      </c>
      <c r="SGS21" s="39">
        <f t="shared" si="204"/>
        <v>0</v>
      </c>
      <c r="SGT21" s="39">
        <f t="shared" si="204"/>
        <v>0</v>
      </c>
      <c r="SGU21" s="39">
        <f t="shared" si="204"/>
        <v>0</v>
      </c>
      <c r="SGV21" s="39">
        <f t="shared" si="204"/>
        <v>0</v>
      </c>
      <c r="SGW21" s="39">
        <f t="shared" si="204"/>
        <v>0</v>
      </c>
      <c r="SGX21" s="39">
        <f t="shared" si="204"/>
        <v>0</v>
      </c>
      <c r="SGY21" s="39">
        <f t="shared" si="204"/>
        <v>0</v>
      </c>
      <c r="SGZ21" s="39">
        <f t="shared" si="204"/>
        <v>0</v>
      </c>
      <c r="SHA21" s="39">
        <f t="shared" si="204"/>
        <v>0</v>
      </c>
      <c r="SHB21" s="39">
        <f t="shared" si="204"/>
        <v>0</v>
      </c>
      <c r="SHC21" s="39">
        <f t="shared" si="204"/>
        <v>0</v>
      </c>
      <c r="SHD21" s="39">
        <f t="shared" si="204"/>
        <v>0</v>
      </c>
      <c r="SHE21" s="39">
        <f t="shared" si="204"/>
        <v>0</v>
      </c>
      <c r="SHF21" s="39">
        <f t="shared" si="204"/>
        <v>0</v>
      </c>
      <c r="SHG21" s="39">
        <f t="shared" si="204"/>
        <v>0</v>
      </c>
      <c r="SHH21" s="39">
        <f t="shared" si="204"/>
        <v>0</v>
      </c>
      <c r="SHI21" s="39">
        <f t="shared" ref="SHI21:SJT21" si="205">SUM(SHI17:SHI19)</f>
        <v>0</v>
      </c>
      <c r="SHJ21" s="39">
        <f t="shared" si="205"/>
        <v>0</v>
      </c>
      <c r="SHK21" s="39">
        <f t="shared" si="205"/>
        <v>0</v>
      </c>
      <c r="SHL21" s="39">
        <f t="shared" si="205"/>
        <v>0</v>
      </c>
      <c r="SHM21" s="39">
        <f t="shared" si="205"/>
        <v>0</v>
      </c>
      <c r="SHN21" s="39">
        <f t="shared" si="205"/>
        <v>0</v>
      </c>
      <c r="SHO21" s="39">
        <f t="shared" si="205"/>
        <v>0</v>
      </c>
      <c r="SHP21" s="39">
        <f t="shared" si="205"/>
        <v>0</v>
      </c>
      <c r="SHQ21" s="39">
        <f t="shared" si="205"/>
        <v>0</v>
      </c>
      <c r="SHR21" s="39">
        <f t="shared" si="205"/>
        <v>0</v>
      </c>
      <c r="SHS21" s="39">
        <f t="shared" si="205"/>
        <v>0</v>
      </c>
      <c r="SHT21" s="39">
        <f t="shared" si="205"/>
        <v>0</v>
      </c>
      <c r="SHU21" s="39">
        <f t="shared" si="205"/>
        <v>0</v>
      </c>
      <c r="SHV21" s="39">
        <f t="shared" si="205"/>
        <v>0</v>
      </c>
      <c r="SHW21" s="39">
        <f t="shared" si="205"/>
        <v>0</v>
      </c>
      <c r="SHX21" s="39">
        <f t="shared" si="205"/>
        <v>0</v>
      </c>
      <c r="SHY21" s="39">
        <f t="shared" si="205"/>
        <v>0</v>
      </c>
      <c r="SHZ21" s="39">
        <f t="shared" si="205"/>
        <v>0</v>
      </c>
      <c r="SIA21" s="39">
        <f t="shared" si="205"/>
        <v>0</v>
      </c>
      <c r="SIB21" s="39">
        <f t="shared" si="205"/>
        <v>0</v>
      </c>
      <c r="SIC21" s="39">
        <f t="shared" si="205"/>
        <v>0</v>
      </c>
      <c r="SID21" s="39">
        <f t="shared" si="205"/>
        <v>0</v>
      </c>
      <c r="SIE21" s="39">
        <f t="shared" si="205"/>
        <v>0</v>
      </c>
      <c r="SIF21" s="39">
        <f t="shared" si="205"/>
        <v>0</v>
      </c>
      <c r="SIG21" s="39">
        <f t="shared" si="205"/>
        <v>0</v>
      </c>
      <c r="SIH21" s="39">
        <f t="shared" si="205"/>
        <v>0</v>
      </c>
      <c r="SII21" s="39">
        <f t="shared" si="205"/>
        <v>0</v>
      </c>
      <c r="SIJ21" s="39">
        <f t="shared" si="205"/>
        <v>0</v>
      </c>
      <c r="SIK21" s="39">
        <f t="shared" si="205"/>
        <v>0</v>
      </c>
      <c r="SIL21" s="39">
        <f t="shared" si="205"/>
        <v>0</v>
      </c>
      <c r="SIM21" s="39">
        <f t="shared" si="205"/>
        <v>0</v>
      </c>
      <c r="SIN21" s="39">
        <f t="shared" si="205"/>
        <v>0</v>
      </c>
      <c r="SIO21" s="39">
        <f t="shared" si="205"/>
        <v>0</v>
      </c>
      <c r="SIP21" s="39">
        <f t="shared" si="205"/>
        <v>0</v>
      </c>
      <c r="SIQ21" s="39">
        <f t="shared" si="205"/>
        <v>0</v>
      </c>
      <c r="SIR21" s="39">
        <f t="shared" si="205"/>
        <v>0</v>
      </c>
      <c r="SIS21" s="39">
        <f t="shared" si="205"/>
        <v>0</v>
      </c>
      <c r="SIT21" s="39">
        <f t="shared" si="205"/>
        <v>0</v>
      </c>
      <c r="SIU21" s="39">
        <f t="shared" si="205"/>
        <v>0</v>
      </c>
      <c r="SIV21" s="39">
        <f t="shared" si="205"/>
        <v>0</v>
      </c>
      <c r="SIW21" s="39">
        <f t="shared" si="205"/>
        <v>0</v>
      </c>
      <c r="SIX21" s="39">
        <f t="shared" si="205"/>
        <v>0</v>
      </c>
      <c r="SIY21" s="39">
        <f t="shared" si="205"/>
        <v>0</v>
      </c>
      <c r="SIZ21" s="39">
        <f t="shared" si="205"/>
        <v>0</v>
      </c>
      <c r="SJA21" s="39">
        <f t="shared" si="205"/>
        <v>0</v>
      </c>
      <c r="SJB21" s="39">
        <f t="shared" si="205"/>
        <v>0</v>
      </c>
      <c r="SJC21" s="39">
        <f t="shared" si="205"/>
        <v>0</v>
      </c>
      <c r="SJD21" s="39">
        <f t="shared" si="205"/>
        <v>0</v>
      </c>
      <c r="SJE21" s="39">
        <f t="shared" si="205"/>
        <v>0</v>
      </c>
      <c r="SJF21" s="39">
        <f t="shared" si="205"/>
        <v>0</v>
      </c>
      <c r="SJG21" s="39">
        <f t="shared" si="205"/>
        <v>0</v>
      </c>
      <c r="SJH21" s="39">
        <f t="shared" si="205"/>
        <v>0</v>
      </c>
      <c r="SJI21" s="39">
        <f t="shared" si="205"/>
        <v>0</v>
      </c>
      <c r="SJJ21" s="39">
        <f t="shared" si="205"/>
        <v>0</v>
      </c>
      <c r="SJK21" s="39">
        <f t="shared" si="205"/>
        <v>0</v>
      </c>
      <c r="SJL21" s="39">
        <f t="shared" si="205"/>
        <v>0</v>
      </c>
      <c r="SJM21" s="39">
        <f t="shared" si="205"/>
        <v>0</v>
      </c>
      <c r="SJN21" s="39">
        <f t="shared" si="205"/>
        <v>0</v>
      </c>
      <c r="SJO21" s="39">
        <f t="shared" si="205"/>
        <v>0</v>
      </c>
      <c r="SJP21" s="39">
        <f t="shared" si="205"/>
        <v>0</v>
      </c>
      <c r="SJQ21" s="39">
        <f t="shared" si="205"/>
        <v>0</v>
      </c>
      <c r="SJR21" s="39">
        <f t="shared" si="205"/>
        <v>0</v>
      </c>
      <c r="SJS21" s="39">
        <f t="shared" si="205"/>
        <v>0</v>
      </c>
      <c r="SJT21" s="39">
        <f t="shared" si="205"/>
        <v>0</v>
      </c>
      <c r="SJU21" s="39">
        <f t="shared" ref="SJU21:SMF21" si="206">SUM(SJU17:SJU19)</f>
        <v>0</v>
      </c>
      <c r="SJV21" s="39">
        <f t="shared" si="206"/>
        <v>0</v>
      </c>
      <c r="SJW21" s="39">
        <f t="shared" si="206"/>
        <v>0</v>
      </c>
      <c r="SJX21" s="39">
        <f t="shared" si="206"/>
        <v>0</v>
      </c>
      <c r="SJY21" s="39">
        <f t="shared" si="206"/>
        <v>0</v>
      </c>
      <c r="SJZ21" s="39">
        <f t="shared" si="206"/>
        <v>0</v>
      </c>
      <c r="SKA21" s="39">
        <f t="shared" si="206"/>
        <v>0</v>
      </c>
      <c r="SKB21" s="39">
        <f t="shared" si="206"/>
        <v>0</v>
      </c>
      <c r="SKC21" s="39">
        <f t="shared" si="206"/>
        <v>0</v>
      </c>
      <c r="SKD21" s="39">
        <f t="shared" si="206"/>
        <v>0</v>
      </c>
      <c r="SKE21" s="39">
        <f t="shared" si="206"/>
        <v>0</v>
      </c>
      <c r="SKF21" s="39">
        <f t="shared" si="206"/>
        <v>0</v>
      </c>
      <c r="SKG21" s="39">
        <f t="shared" si="206"/>
        <v>0</v>
      </c>
      <c r="SKH21" s="39">
        <f t="shared" si="206"/>
        <v>0</v>
      </c>
      <c r="SKI21" s="39">
        <f t="shared" si="206"/>
        <v>0</v>
      </c>
      <c r="SKJ21" s="39">
        <f t="shared" si="206"/>
        <v>0</v>
      </c>
      <c r="SKK21" s="39">
        <f t="shared" si="206"/>
        <v>0</v>
      </c>
      <c r="SKL21" s="39">
        <f t="shared" si="206"/>
        <v>0</v>
      </c>
      <c r="SKM21" s="39">
        <f t="shared" si="206"/>
        <v>0</v>
      </c>
      <c r="SKN21" s="39">
        <f t="shared" si="206"/>
        <v>0</v>
      </c>
      <c r="SKO21" s="39">
        <f t="shared" si="206"/>
        <v>0</v>
      </c>
      <c r="SKP21" s="39">
        <f t="shared" si="206"/>
        <v>0</v>
      </c>
      <c r="SKQ21" s="39">
        <f t="shared" si="206"/>
        <v>0</v>
      </c>
      <c r="SKR21" s="39">
        <f t="shared" si="206"/>
        <v>0</v>
      </c>
      <c r="SKS21" s="39">
        <f t="shared" si="206"/>
        <v>0</v>
      </c>
      <c r="SKT21" s="39">
        <f t="shared" si="206"/>
        <v>0</v>
      </c>
      <c r="SKU21" s="39">
        <f t="shared" si="206"/>
        <v>0</v>
      </c>
      <c r="SKV21" s="39">
        <f t="shared" si="206"/>
        <v>0</v>
      </c>
      <c r="SKW21" s="39">
        <f t="shared" si="206"/>
        <v>0</v>
      </c>
      <c r="SKX21" s="39">
        <f t="shared" si="206"/>
        <v>0</v>
      </c>
      <c r="SKY21" s="39">
        <f t="shared" si="206"/>
        <v>0</v>
      </c>
      <c r="SKZ21" s="39">
        <f t="shared" si="206"/>
        <v>0</v>
      </c>
      <c r="SLA21" s="39">
        <f t="shared" si="206"/>
        <v>0</v>
      </c>
      <c r="SLB21" s="39">
        <f t="shared" si="206"/>
        <v>0</v>
      </c>
      <c r="SLC21" s="39">
        <f t="shared" si="206"/>
        <v>0</v>
      </c>
      <c r="SLD21" s="39">
        <f t="shared" si="206"/>
        <v>0</v>
      </c>
      <c r="SLE21" s="39">
        <f t="shared" si="206"/>
        <v>0</v>
      </c>
      <c r="SLF21" s="39">
        <f t="shared" si="206"/>
        <v>0</v>
      </c>
      <c r="SLG21" s="39">
        <f t="shared" si="206"/>
        <v>0</v>
      </c>
      <c r="SLH21" s="39">
        <f t="shared" si="206"/>
        <v>0</v>
      </c>
      <c r="SLI21" s="39">
        <f t="shared" si="206"/>
        <v>0</v>
      </c>
      <c r="SLJ21" s="39">
        <f t="shared" si="206"/>
        <v>0</v>
      </c>
      <c r="SLK21" s="39">
        <f t="shared" si="206"/>
        <v>0</v>
      </c>
      <c r="SLL21" s="39">
        <f t="shared" si="206"/>
        <v>0</v>
      </c>
      <c r="SLM21" s="39">
        <f t="shared" si="206"/>
        <v>0</v>
      </c>
      <c r="SLN21" s="39">
        <f t="shared" si="206"/>
        <v>0</v>
      </c>
      <c r="SLO21" s="39">
        <f t="shared" si="206"/>
        <v>0</v>
      </c>
      <c r="SLP21" s="39">
        <f t="shared" si="206"/>
        <v>0</v>
      </c>
      <c r="SLQ21" s="39">
        <f t="shared" si="206"/>
        <v>0</v>
      </c>
      <c r="SLR21" s="39">
        <f t="shared" si="206"/>
        <v>0</v>
      </c>
      <c r="SLS21" s="39">
        <f t="shared" si="206"/>
        <v>0</v>
      </c>
      <c r="SLT21" s="39">
        <f t="shared" si="206"/>
        <v>0</v>
      </c>
      <c r="SLU21" s="39">
        <f t="shared" si="206"/>
        <v>0</v>
      </c>
      <c r="SLV21" s="39">
        <f t="shared" si="206"/>
        <v>0</v>
      </c>
      <c r="SLW21" s="39">
        <f t="shared" si="206"/>
        <v>0</v>
      </c>
      <c r="SLX21" s="39">
        <f t="shared" si="206"/>
        <v>0</v>
      </c>
      <c r="SLY21" s="39">
        <f t="shared" si="206"/>
        <v>0</v>
      </c>
      <c r="SLZ21" s="39">
        <f t="shared" si="206"/>
        <v>0</v>
      </c>
      <c r="SMA21" s="39">
        <f t="shared" si="206"/>
        <v>0</v>
      </c>
      <c r="SMB21" s="39">
        <f t="shared" si="206"/>
        <v>0</v>
      </c>
      <c r="SMC21" s="39">
        <f t="shared" si="206"/>
        <v>0</v>
      </c>
      <c r="SMD21" s="39">
        <f t="shared" si="206"/>
        <v>0</v>
      </c>
      <c r="SME21" s="39">
        <f t="shared" si="206"/>
        <v>0</v>
      </c>
      <c r="SMF21" s="39">
        <f t="shared" si="206"/>
        <v>0</v>
      </c>
      <c r="SMG21" s="39">
        <f t="shared" ref="SMG21:SOR21" si="207">SUM(SMG17:SMG19)</f>
        <v>0</v>
      </c>
      <c r="SMH21" s="39">
        <f t="shared" si="207"/>
        <v>0</v>
      </c>
      <c r="SMI21" s="39">
        <f t="shared" si="207"/>
        <v>0</v>
      </c>
      <c r="SMJ21" s="39">
        <f t="shared" si="207"/>
        <v>0</v>
      </c>
      <c r="SMK21" s="39">
        <f t="shared" si="207"/>
        <v>0</v>
      </c>
      <c r="SML21" s="39">
        <f t="shared" si="207"/>
        <v>0</v>
      </c>
      <c r="SMM21" s="39">
        <f t="shared" si="207"/>
        <v>0</v>
      </c>
      <c r="SMN21" s="39">
        <f t="shared" si="207"/>
        <v>0</v>
      </c>
      <c r="SMO21" s="39">
        <f t="shared" si="207"/>
        <v>0</v>
      </c>
      <c r="SMP21" s="39">
        <f t="shared" si="207"/>
        <v>0</v>
      </c>
      <c r="SMQ21" s="39">
        <f t="shared" si="207"/>
        <v>0</v>
      </c>
      <c r="SMR21" s="39">
        <f t="shared" si="207"/>
        <v>0</v>
      </c>
      <c r="SMS21" s="39">
        <f t="shared" si="207"/>
        <v>0</v>
      </c>
      <c r="SMT21" s="39">
        <f t="shared" si="207"/>
        <v>0</v>
      </c>
      <c r="SMU21" s="39">
        <f t="shared" si="207"/>
        <v>0</v>
      </c>
      <c r="SMV21" s="39">
        <f t="shared" si="207"/>
        <v>0</v>
      </c>
      <c r="SMW21" s="39">
        <f t="shared" si="207"/>
        <v>0</v>
      </c>
      <c r="SMX21" s="39">
        <f t="shared" si="207"/>
        <v>0</v>
      </c>
      <c r="SMY21" s="39">
        <f t="shared" si="207"/>
        <v>0</v>
      </c>
      <c r="SMZ21" s="39">
        <f t="shared" si="207"/>
        <v>0</v>
      </c>
      <c r="SNA21" s="39">
        <f t="shared" si="207"/>
        <v>0</v>
      </c>
      <c r="SNB21" s="39">
        <f t="shared" si="207"/>
        <v>0</v>
      </c>
      <c r="SNC21" s="39">
        <f t="shared" si="207"/>
        <v>0</v>
      </c>
      <c r="SND21" s="39">
        <f t="shared" si="207"/>
        <v>0</v>
      </c>
      <c r="SNE21" s="39">
        <f t="shared" si="207"/>
        <v>0</v>
      </c>
      <c r="SNF21" s="39">
        <f t="shared" si="207"/>
        <v>0</v>
      </c>
      <c r="SNG21" s="39">
        <f t="shared" si="207"/>
        <v>0</v>
      </c>
      <c r="SNH21" s="39">
        <f t="shared" si="207"/>
        <v>0</v>
      </c>
      <c r="SNI21" s="39">
        <f t="shared" si="207"/>
        <v>0</v>
      </c>
      <c r="SNJ21" s="39">
        <f t="shared" si="207"/>
        <v>0</v>
      </c>
      <c r="SNK21" s="39">
        <f t="shared" si="207"/>
        <v>0</v>
      </c>
      <c r="SNL21" s="39">
        <f t="shared" si="207"/>
        <v>0</v>
      </c>
      <c r="SNM21" s="39">
        <f t="shared" si="207"/>
        <v>0</v>
      </c>
      <c r="SNN21" s="39">
        <f t="shared" si="207"/>
        <v>0</v>
      </c>
      <c r="SNO21" s="39">
        <f t="shared" si="207"/>
        <v>0</v>
      </c>
      <c r="SNP21" s="39">
        <f t="shared" si="207"/>
        <v>0</v>
      </c>
      <c r="SNQ21" s="39">
        <f t="shared" si="207"/>
        <v>0</v>
      </c>
      <c r="SNR21" s="39">
        <f t="shared" si="207"/>
        <v>0</v>
      </c>
      <c r="SNS21" s="39">
        <f t="shared" si="207"/>
        <v>0</v>
      </c>
      <c r="SNT21" s="39">
        <f t="shared" si="207"/>
        <v>0</v>
      </c>
      <c r="SNU21" s="39">
        <f t="shared" si="207"/>
        <v>0</v>
      </c>
      <c r="SNV21" s="39">
        <f t="shared" si="207"/>
        <v>0</v>
      </c>
      <c r="SNW21" s="39">
        <f t="shared" si="207"/>
        <v>0</v>
      </c>
      <c r="SNX21" s="39">
        <f t="shared" si="207"/>
        <v>0</v>
      </c>
      <c r="SNY21" s="39">
        <f t="shared" si="207"/>
        <v>0</v>
      </c>
      <c r="SNZ21" s="39">
        <f t="shared" si="207"/>
        <v>0</v>
      </c>
      <c r="SOA21" s="39">
        <f t="shared" si="207"/>
        <v>0</v>
      </c>
      <c r="SOB21" s="39">
        <f t="shared" si="207"/>
        <v>0</v>
      </c>
      <c r="SOC21" s="39">
        <f t="shared" si="207"/>
        <v>0</v>
      </c>
      <c r="SOD21" s="39">
        <f t="shared" si="207"/>
        <v>0</v>
      </c>
      <c r="SOE21" s="39">
        <f t="shared" si="207"/>
        <v>0</v>
      </c>
      <c r="SOF21" s="39">
        <f t="shared" si="207"/>
        <v>0</v>
      </c>
      <c r="SOG21" s="39">
        <f t="shared" si="207"/>
        <v>0</v>
      </c>
      <c r="SOH21" s="39">
        <f t="shared" si="207"/>
        <v>0</v>
      </c>
      <c r="SOI21" s="39">
        <f t="shared" si="207"/>
        <v>0</v>
      </c>
      <c r="SOJ21" s="39">
        <f t="shared" si="207"/>
        <v>0</v>
      </c>
      <c r="SOK21" s="39">
        <f t="shared" si="207"/>
        <v>0</v>
      </c>
      <c r="SOL21" s="39">
        <f t="shared" si="207"/>
        <v>0</v>
      </c>
      <c r="SOM21" s="39">
        <f t="shared" si="207"/>
        <v>0</v>
      </c>
      <c r="SON21" s="39">
        <f t="shared" si="207"/>
        <v>0</v>
      </c>
      <c r="SOO21" s="39">
        <f t="shared" si="207"/>
        <v>0</v>
      </c>
      <c r="SOP21" s="39">
        <f t="shared" si="207"/>
        <v>0</v>
      </c>
      <c r="SOQ21" s="39">
        <f t="shared" si="207"/>
        <v>0</v>
      </c>
      <c r="SOR21" s="39">
        <f t="shared" si="207"/>
        <v>0</v>
      </c>
      <c r="SOS21" s="39">
        <f t="shared" ref="SOS21:SRD21" si="208">SUM(SOS17:SOS19)</f>
        <v>0</v>
      </c>
      <c r="SOT21" s="39">
        <f t="shared" si="208"/>
        <v>0</v>
      </c>
      <c r="SOU21" s="39">
        <f t="shared" si="208"/>
        <v>0</v>
      </c>
      <c r="SOV21" s="39">
        <f t="shared" si="208"/>
        <v>0</v>
      </c>
      <c r="SOW21" s="39">
        <f t="shared" si="208"/>
        <v>0</v>
      </c>
      <c r="SOX21" s="39">
        <f t="shared" si="208"/>
        <v>0</v>
      </c>
      <c r="SOY21" s="39">
        <f t="shared" si="208"/>
        <v>0</v>
      </c>
      <c r="SOZ21" s="39">
        <f t="shared" si="208"/>
        <v>0</v>
      </c>
      <c r="SPA21" s="39">
        <f t="shared" si="208"/>
        <v>0</v>
      </c>
      <c r="SPB21" s="39">
        <f t="shared" si="208"/>
        <v>0</v>
      </c>
      <c r="SPC21" s="39">
        <f t="shared" si="208"/>
        <v>0</v>
      </c>
      <c r="SPD21" s="39">
        <f t="shared" si="208"/>
        <v>0</v>
      </c>
      <c r="SPE21" s="39">
        <f t="shared" si="208"/>
        <v>0</v>
      </c>
      <c r="SPF21" s="39">
        <f t="shared" si="208"/>
        <v>0</v>
      </c>
      <c r="SPG21" s="39">
        <f t="shared" si="208"/>
        <v>0</v>
      </c>
      <c r="SPH21" s="39">
        <f t="shared" si="208"/>
        <v>0</v>
      </c>
      <c r="SPI21" s="39">
        <f t="shared" si="208"/>
        <v>0</v>
      </c>
      <c r="SPJ21" s="39">
        <f t="shared" si="208"/>
        <v>0</v>
      </c>
      <c r="SPK21" s="39">
        <f t="shared" si="208"/>
        <v>0</v>
      </c>
      <c r="SPL21" s="39">
        <f t="shared" si="208"/>
        <v>0</v>
      </c>
      <c r="SPM21" s="39">
        <f t="shared" si="208"/>
        <v>0</v>
      </c>
      <c r="SPN21" s="39">
        <f t="shared" si="208"/>
        <v>0</v>
      </c>
      <c r="SPO21" s="39">
        <f t="shared" si="208"/>
        <v>0</v>
      </c>
      <c r="SPP21" s="39">
        <f t="shared" si="208"/>
        <v>0</v>
      </c>
      <c r="SPQ21" s="39">
        <f t="shared" si="208"/>
        <v>0</v>
      </c>
      <c r="SPR21" s="39">
        <f t="shared" si="208"/>
        <v>0</v>
      </c>
      <c r="SPS21" s="39">
        <f t="shared" si="208"/>
        <v>0</v>
      </c>
      <c r="SPT21" s="39">
        <f t="shared" si="208"/>
        <v>0</v>
      </c>
      <c r="SPU21" s="39">
        <f t="shared" si="208"/>
        <v>0</v>
      </c>
      <c r="SPV21" s="39">
        <f t="shared" si="208"/>
        <v>0</v>
      </c>
      <c r="SPW21" s="39">
        <f t="shared" si="208"/>
        <v>0</v>
      </c>
      <c r="SPX21" s="39">
        <f t="shared" si="208"/>
        <v>0</v>
      </c>
      <c r="SPY21" s="39">
        <f t="shared" si="208"/>
        <v>0</v>
      </c>
      <c r="SPZ21" s="39">
        <f t="shared" si="208"/>
        <v>0</v>
      </c>
      <c r="SQA21" s="39">
        <f t="shared" si="208"/>
        <v>0</v>
      </c>
      <c r="SQB21" s="39">
        <f t="shared" si="208"/>
        <v>0</v>
      </c>
      <c r="SQC21" s="39">
        <f t="shared" si="208"/>
        <v>0</v>
      </c>
      <c r="SQD21" s="39">
        <f t="shared" si="208"/>
        <v>0</v>
      </c>
      <c r="SQE21" s="39">
        <f t="shared" si="208"/>
        <v>0</v>
      </c>
      <c r="SQF21" s="39">
        <f t="shared" si="208"/>
        <v>0</v>
      </c>
      <c r="SQG21" s="39">
        <f t="shared" si="208"/>
        <v>0</v>
      </c>
      <c r="SQH21" s="39">
        <f t="shared" si="208"/>
        <v>0</v>
      </c>
      <c r="SQI21" s="39">
        <f t="shared" si="208"/>
        <v>0</v>
      </c>
      <c r="SQJ21" s="39">
        <f t="shared" si="208"/>
        <v>0</v>
      </c>
      <c r="SQK21" s="39">
        <f t="shared" si="208"/>
        <v>0</v>
      </c>
      <c r="SQL21" s="39">
        <f t="shared" si="208"/>
        <v>0</v>
      </c>
      <c r="SQM21" s="39">
        <f t="shared" si="208"/>
        <v>0</v>
      </c>
      <c r="SQN21" s="39">
        <f t="shared" si="208"/>
        <v>0</v>
      </c>
      <c r="SQO21" s="39">
        <f t="shared" si="208"/>
        <v>0</v>
      </c>
      <c r="SQP21" s="39">
        <f t="shared" si="208"/>
        <v>0</v>
      </c>
      <c r="SQQ21" s="39">
        <f t="shared" si="208"/>
        <v>0</v>
      </c>
      <c r="SQR21" s="39">
        <f t="shared" si="208"/>
        <v>0</v>
      </c>
      <c r="SQS21" s="39">
        <f t="shared" si="208"/>
        <v>0</v>
      </c>
      <c r="SQT21" s="39">
        <f t="shared" si="208"/>
        <v>0</v>
      </c>
      <c r="SQU21" s="39">
        <f t="shared" si="208"/>
        <v>0</v>
      </c>
      <c r="SQV21" s="39">
        <f t="shared" si="208"/>
        <v>0</v>
      </c>
      <c r="SQW21" s="39">
        <f t="shared" si="208"/>
        <v>0</v>
      </c>
      <c r="SQX21" s="39">
        <f t="shared" si="208"/>
        <v>0</v>
      </c>
      <c r="SQY21" s="39">
        <f t="shared" si="208"/>
        <v>0</v>
      </c>
      <c r="SQZ21" s="39">
        <f t="shared" si="208"/>
        <v>0</v>
      </c>
      <c r="SRA21" s="39">
        <f t="shared" si="208"/>
        <v>0</v>
      </c>
      <c r="SRB21" s="39">
        <f t="shared" si="208"/>
        <v>0</v>
      </c>
      <c r="SRC21" s="39">
        <f t="shared" si="208"/>
        <v>0</v>
      </c>
      <c r="SRD21" s="39">
        <f t="shared" si="208"/>
        <v>0</v>
      </c>
      <c r="SRE21" s="39">
        <f t="shared" ref="SRE21:STP21" si="209">SUM(SRE17:SRE19)</f>
        <v>0</v>
      </c>
      <c r="SRF21" s="39">
        <f t="shared" si="209"/>
        <v>0</v>
      </c>
      <c r="SRG21" s="39">
        <f t="shared" si="209"/>
        <v>0</v>
      </c>
      <c r="SRH21" s="39">
        <f t="shared" si="209"/>
        <v>0</v>
      </c>
      <c r="SRI21" s="39">
        <f t="shared" si="209"/>
        <v>0</v>
      </c>
      <c r="SRJ21" s="39">
        <f t="shared" si="209"/>
        <v>0</v>
      </c>
      <c r="SRK21" s="39">
        <f t="shared" si="209"/>
        <v>0</v>
      </c>
      <c r="SRL21" s="39">
        <f t="shared" si="209"/>
        <v>0</v>
      </c>
      <c r="SRM21" s="39">
        <f t="shared" si="209"/>
        <v>0</v>
      </c>
      <c r="SRN21" s="39">
        <f t="shared" si="209"/>
        <v>0</v>
      </c>
      <c r="SRO21" s="39">
        <f t="shared" si="209"/>
        <v>0</v>
      </c>
      <c r="SRP21" s="39">
        <f t="shared" si="209"/>
        <v>0</v>
      </c>
      <c r="SRQ21" s="39">
        <f t="shared" si="209"/>
        <v>0</v>
      </c>
      <c r="SRR21" s="39">
        <f t="shared" si="209"/>
        <v>0</v>
      </c>
      <c r="SRS21" s="39">
        <f t="shared" si="209"/>
        <v>0</v>
      </c>
      <c r="SRT21" s="39">
        <f t="shared" si="209"/>
        <v>0</v>
      </c>
      <c r="SRU21" s="39">
        <f t="shared" si="209"/>
        <v>0</v>
      </c>
      <c r="SRV21" s="39">
        <f t="shared" si="209"/>
        <v>0</v>
      </c>
      <c r="SRW21" s="39">
        <f t="shared" si="209"/>
        <v>0</v>
      </c>
      <c r="SRX21" s="39">
        <f t="shared" si="209"/>
        <v>0</v>
      </c>
      <c r="SRY21" s="39">
        <f t="shared" si="209"/>
        <v>0</v>
      </c>
      <c r="SRZ21" s="39">
        <f t="shared" si="209"/>
        <v>0</v>
      </c>
      <c r="SSA21" s="39">
        <f t="shared" si="209"/>
        <v>0</v>
      </c>
      <c r="SSB21" s="39">
        <f t="shared" si="209"/>
        <v>0</v>
      </c>
      <c r="SSC21" s="39">
        <f t="shared" si="209"/>
        <v>0</v>
      </c>
      <c r="SSD21" s="39">
        <f t="shared" si="209"/>
        <v>0</v>
      </c>
      <c r="SSE21" s="39">
        <f t="shared" si="209"/>
        <v>0</v>
      </c>
      <c r="SSF21" s="39">
        <f t="shared" si="209"/>
        <v>0</v>
      </c>
      <c r="SSG21" s="39">
        <f t="shared" si="209"/>
        <v>0</v>
      </c>
      <c r="SSH21" s="39">
        <f t="shared" si="209"/>
        <v>0</v>
      </c>
      <c r="SSI21" s="39">
        <f t="shared" si="209"/>
        <v>0</v>
      </c>
      <c r="SSJ21" s="39">
        <f t="shared" si="209"/>
        <v>0</v>
      </c>
      <c r="SSK21" s="39">
        <f t="shared" si="209"/>
        <v>0</v>
      </c>
      <c r="SSL21" s="39">
        <f t="shared" si="209"/>
        <v>0</v>
      </c>
      <c r="SSM21" s="39">
        <f t="shared" si="209"/>
        <v>0</v>
      </c>
      <c r="SSN21" s="39">
        <f t="shared" si="209"/>
        <v>0</v>
      </c>
      <c r="SSO21" s="39">
        <f t="shared" si="209"/>
        <v>0</v>
      </c>
      <c r="SSP21" s="39">
        <f t="shared" si="209"/>
        <v>0</v>
      </c>
      <c r="SSQ21" s="39">
        <f t="shared" si="209"/>
        <v>0</v>
      </c>
      <c r="SSR21" s="39">
        <f t="shared" si="209"/>
        <v>0</v>
      </c>
      <c r="SSS21" s="39">
        <f t="shared" si="209"/>
        <v>0</v>
      </c>
      <c r="SST21" s="39">
        <f t="shared" si="209"/>
        <v>0</v>
      </c>
      <c r="SSU21" s="39">
        <f t="shared" si="209"/>
        <v>0</v>
      </c>
      <c r="SSV21" s="39">
        <f t="shared" si="209"/>
        <v>0</v>
      </c>
      <c r="SSW21" s="39">
        <f t="shared" si="209"/>
        <v>0</v>
      </c>
      <c r="SSX21" s="39">
        <f t="shared" si="209"/>
        <v>0</v>
      </c>
      <c r="SSY21" s="39">
        <f t="shared" si="209"/>
        <v>0</v>
      </c>
      <c r="SSZ21" s="39">
        <f t="shared" si="209"/>
        <v>0</v>
      </c>
      <c r="STA21" s="39">
        <f t="shared" si="209"/>
        <v>0</v>
      </c>
      <c r="STB21" s="39">
        <f t="shared" si="209"/>
        <v>0</v>
      </c>
      <c r="STC21" s="39">
        <f t="shared" si="209"/>
        <v>0</v>
      </c>
      <c r="STD21" s="39">
        <f t="shared" si="209"/>
        <v>0</v>
      </c>
      <c r="STE21" s="39">
        <f t="shared" si="209"/>
        <v>0</v>
      </c>
      <c r="STF21" s="39">
        <f t="shared" si="209"/>
        <v>0</v>
      </c>
      <c r="STG21" s="39">
        <f t="shared" si="209"/>
        <v>0</v>
      </c>
      <c r="STH21" s="39">
        <f t="shared" si="209"/>
        <v>0</v>
      </c>
      <c r="STI21" s="39">
        <f t="shared" si="209"/>
        <v>0</v>
      </c>
      <c r="STJ21" s="39">
        <f t="shared" si="209"/>
        <v>0</v>
      </c>
      <c r="STK21" s="39">
        <f t="shared" si="209"/>
        <v>0</v>
      </c>
      <c r="STL21" s="39">
        <f t="shared" si="209"/>
        <v>0</v>
      </c>
      <c r="STM21" s="39">
        <f t="shared" si="209"/>
        <v>0</v>
      </c>
      <c r="STN21" s="39">
        <f t="shared" si="209"/>
        <v>0</v>
      </c>
      <c r="STO21" s="39">
        <f t="shared" si="209"/>
        <v>0</v>
      </c>
      <c r="STP21" s="39">
        <f t="shared" si="209"/>
        <v>0</v>
      </c>
      <c r="STQ21" s="39">
        <f t="shared" ref="STQ21:SWB21" si="210">SUM(STQ17:STQ19)</f>
        <v>0</v>
      </c>
      <c r="STR21" s="39">
        <f t="shared" si="210"/>
        <v>0</v>
      </c>
      <c r="STS21" s="39">
        <f t="shared" si="210"/>
        <v>0</v>
      </c>
      <c r="STT21" s="39">
        <f t="shared" si="210"/>
        <v>0</v>
      </c>
      <c r="STU21" s="39">
        <f t="shared" si="210"/>
        <v>0</v>
      </c>
      <c r="STV21" s="39">
        <f t="shared" si="210"/>
        <v>0</v>
      </c>
      <c r="STW21" s="39">
        <f t="shared" si="210"/>
        <v>0</v>
      </c>
      <c r="STX21" s="39">
        <f t="shared" si="210"/>
        <v>0</v>
      </c>
      <c r="STY21" s="39">
        <f t="shared" si="210"/>
        <v>0</v>
      </c>
      <c r="STZ21" s="39">
        <f t="shared" si="210"/>
        <v>0</v>
      </c>
      <c r="SUA21" s="39">
        <f t="shared" si="210"/>
        <v>0</v>
      </c>
      <c r="SUB21" s="39">
        <f t="shared" si="210"/>
        <v>0</v>
      </c>
      <c r="SUC21" s="39">
        <f t="shared" si="210"/>
        <v>0</v>
      </c>
      <c r="SUD21" s="39">
        <f t="shared" si="210"/>
        <v>0</v>
      </c>
      <c r="SUE21" s="39">
        <f t="shared" si="210"/>
        <v>0</v>
      </c>
      <c r="SUF21" s="39">
        <f t="shared" si="210"/>
        <v>0</v>
      </c>
      <c r="SUG21" s="39">
        <f t="shared" si="210"/>
        <v>0</v>
      </c>
      <c r="SUH21" s="39">
        <f t="shared" si="210"/>
        <v>0</v>
      </c>
      <c r="SUI21" s="39">
        <f t="shared" si="210"/>
        <v>0</v>
      </c>
      <c r="SUJ21" s="39">
        <f t="shared" si="210"/>
        <v>0</v>
      </c>
      <c r="SUK21" s="39">
        <f t="shared" si="210"/>
        <v>0</v>
      </c>
      <c r="SUL21" s="39">
        <f t="shared" si="210"/>
        <v>0</v>
      </c>
      <c r="SUM21" s="39">
        <f t="shared" si="210"/>
        <v>0</v>
      </c>
      <c r="SUN21" s="39">
        <f t="shared" si="210"/>
        <v>0</v>
      </c>
      <c r="SUO21" s="39">
        <f t="shared" si="210"/>
        <v>0</v>
      </c>
      <c r="SUP21" s="39">
        <f t="shared" si="210"/>
        <v>0</v>
      </c>
      <c r="SUQ21" s="39">
        <f t="shared" si="210"/>
        <v>0</v>
      </c>
      <c r="SUR21" s="39">
        <f t="shared" si="210"/>
        <v>0</v>
      </c>
      <c r="SUS21" s="39">
        <f t="shared" si="210"/>
        <v>0</v>
      </c>
      <c r="SUT21" s="39">
        <f t="shared" si="210"/>
        <v>0</v>
      </c>
      <c r="SUU21" s="39">
        <f t="shared" si="210"/>
        <v>0</v>
      </c>
      <c r="SUV21" s="39">
        <f t="shared" si="210"/>
        <v>0</v>
      </c>
      <c r="SUW21" s="39">
        <f t="shared" si="210"/>
        <v>0</v>
      </c>
      <c r="SUX21" s="39">
        <f t="shared" si="210"/>
        <v>0</v>
      </c>
      <c r="SUY21" s="39">
        <f t="shared" si="210"/>
        <v>0</v>
      </c>
      <c r="SUZ21" s="39">
        <f t="shared" si="210"/>
        <v>0</v>
      </c>
      <c r="SVA21" s="39">
        <f t="shared" si="210"/>
        <v>0</v>
      </c>
      <c r="SVB21" s="39">
        <f t="shared" si="210"/>
        <v>0</v>
      </c>
      <c r="SVC21" s="39">
        <f t="shared" si="210"/>
        <v>0</v>
      </c>
      <c r="SVD21" s="39">
        <f t="shared" si="210"/>
        <v>0</v>
      </c>
      <c r="SVE21" s="39">
        <f t="shared" si="210"/>
        <v>0</v>
      </c>
      <c r="SVF21" s="39">
        <f t="shared" si="210"/>
        <v>0</v>
      </c>
      <c r="SVG21" s="39">
        <f t="shared" si="210"/>
        <v>0</v>
      </c>
      <c r="SVH21" s="39">
        <f t="shared" si="210"/>
        <v>0</v>
      </c>
      <c r="SVI21" s="39">
        <f t="shared" si="210"/>
        <v>0</v>
      </c>
      <c r="SVJ21" s="39">
        <f t="shared" si="210"/>
        <v>0</v>
      </c>
      <c r="SVK21" s="39">
        <f t="shared" si="210"/>
        <v>0</v>
      </c>
      <c r="SVL21" s="39">
        <f t="shared" si="210"/>
        <v>0</v>
      </c>
      <c r="SVM21" s="39">
        <f t="shared" si="210"/>
        <v>0</v>
      </c>
      <c r="SVN21" s="39">
        <f t="shared" si="210"/>
        <v>0</v>
      </c>
      <c r="SVO21" s="39">
        <f t="shared" si="210"/>
        <v>0</v>
      </c>
      <c r="SVP21" s="39">
        <f t="shared" si="210"/>
        <v>0</v>
      </c>
      <c r="SVQ21" s="39">
        <f t="shared" si="210"/>
        <v>0</v>
      </c>
      <c r="SVR21" s="39">
        <f t="shared" si="210"/>
        <v>0</v>
      </c>
      <c r="SVS21" s="39">
        <f t="shared" si="210"/>
        <v>0</v>
      </c>
      <c r="SVT21" s="39">
        <f t="shared" si="210"/>
        <v>0</v>
      </c>
      <c r="SVU21" s="39">
        <f t="shared" si="210"/>
        <v>0</v>
      </c>
      <c r="SVV21" s="39">
        <f t="shared" si="210"/>
        <v>0</v>
      </c>
      <c r="SVW21" s="39">
        <f t="shared" si="210"/>
        <v>0</v>
      </c>
      <c r="SVX21" s="39">
        <f t="shared" si="210"/>
        <v>0</v>
      </c>
      <c r="SVY21" s="39">
        <f t="shared" si="210"/>
        <v>0</v>
      </c>
      <c r="SVZ21" s="39">
        <f t="shared" si="210"/>
        <v>0</v>
      </c>
      <c r="SWA21" s="39">
        <f t="shared" si="210"/>
        <v>0</v>
      </c>
      <c r="SWB21" s="39">
        <f t="shared" si="210"/>
        <v>0</v>
      </c>
      <c r="SWC21" s="39">
        <f t="shared" ref="SWC21:SYN21" si="211">SUM(SWC17:SWC19)</f>
        <v>0</v>
      </c>
      <c r="SWD21" s="39">
        <f t="shared" si="211"/>
        <v>0</v>
      </c>
      <c r="SWE21" s="39">
        <f t="shared" si="211"/>
        <v>0</v>
      </c>
      <c r="SWF21" s="39">
        <f t="shared" si="211"/>
        <v>0</v>
      </c>
      <c r="SWG21" s="39">
        <f t="shared" si="211"/>
        <v>0</v>
      </c>
      <c r="SWH21" s="39">
        <f t="shared" si="211"/>
        <v>0</v>
      </c>
      <c r="SWI21" s="39">
        <f t="shared" si="211"/>
        <v>0</v>
      </c>
      <c r="SWJ21" s="39">
        <f t="shared" si="211"/>
        <v>0</v>
      </c>
      <c r="SWK21" s="39">
        <f t="shared" si="211"/>
        <v>0</v>
      </c>
      <c r="SWL21" s="39">
        <f t="shared" si="211"/>
        <v>0</v>
      </c>
      <c r="SWM21" s="39">
        <f t="shared" si="211"/>
        <v>0</v>
      </c>
      <c r="SWN21" s="39">
        <f t="shared" si="211"/>
        <v>0</v>
      </c>
      <c r="SWO21" s="39">
        <f t="shared" si="211"/>
        <v>0</v>
      </c>
      <c r="SWP21" s="39">
        <f t="shared" si="211"/>
        <v>0</v>
      </c>
      <c r="SWQ21" s="39">
        <f t="shared" si="211"/>
        <v>0</v>
      </c>
      <c r="SWR21" s="39">
        <f t="shared" si="211"/>
        <v>0</v>
      </c>
      <c r="SWS21" s="39">
        <f t="shared" si="211"/>
        <v>0</v>
      </c>
      <c r="SWT21" s="39">
        <f t="shared" si="211"/>
        <v>0</v>
      </c>
      <c r="SWU21" s="39">
        <f t="shared" si="211"/>
        <v>0</v>
      </c>
      <c r="SWV21" s="39">
        <f t="shared" si="211"/>
        <v>0</v>
      </c>
      <c r="SWW21" s="39">
        <f t="shared" si="211"/>
        <v>0</v>
      </c>
      <c r="SWX21" s="39">
        <f t="shared" si="211"/>
        <v>0</v>
      </c>
      <c r="SWY21" s="39">
        <f t="shared" si="211"/>
        <v>0</v>
      </c>
      <c r="SWZ21" s="39">
        <f t="shared" si="211"/>
        <v>0</v>
      </c>
      <c r="SXA21" s="39">
        <f t="shared" si="211"/>
        <v>0</v>
      </c>
      <c r="SXB21" s="39">
        <f t="shared" si="211"/>
        <v>0</v>
      </c>
      <c r="SXC21" s="39">
        <f t="shared" si="211"/>
        <v>0</v>
      </c>
      <c r="SXD21" s="39">
        <f t="shared" si="211"/>
        <v>0</v>
      </c>
      <c r="SXE21" s="39">
        <f t="shared" si="211"/>
        <v>0</v>
      </c>
      <c r="SXF21" s="39">
        <f t="shared" si="211"/>
        <v>0</v>
      </c>
      <c r="SXG21" s="39">
        <f t="shared" si="211"/>
        <v>0</v>
      </c>
      <c r="SXH21" s="39">
        <f t="shared" si="211"/>
        <v>0</v>
      </c>
      <c r="SXI21" s="39">
        <f t="shared" si="211"/>
        <v>0</v>
      </c>
      <c r="SXJ21" s="39">
        <f t="shared" si="211"/>
        <v>0</v>
      </c>
      <c r="SXK21" s="39">
        <f t="shared" si="211"/>
        <v>0</v>
      </c>
      <c r="SXL21" s="39">
        <f t="shared" si="211"/>
        <v>0</v>
      </c>
      <c r="SXM21" s="39">
        <f t="shared" si="211"/>
        <v>0</v>
      </c>
      <c r="SXN21" s="39">
        <f t="shared" si="211"/>
        <v>0</v>
      </c>
      <c r="SXO21" s="39">
        <f t="shared" si="211"/>
        <v>0</v>
      </c>
      <c r="SXP21" s="39">
        <f t="shared" si="211"/>
        <v>0</v>
      </c>
      <c r="SXQ21" s="39">
        <f t="shared" si="211"/>
        <v>0</v>
      </c>
      <c r="SXR21" s="39">
        <f t="shared" si="211"/>
        <v>0</v>
      </c>
      <c r="SXS21" s="39">
        <f t="shared" si="211"/>
        <v>0</v>
      </c>
      <c r="SXT21" s="39">
        <f t="shared" si="211"/>
        <v>0</v>
      </c>
      <c r="SXU21" s="39">
        <f t="shared" si="211"/>
        <v>0</v>
      </c>
      <c r="SXV21" s="39">
        <f t="shared" si="211"/>
        <v>0</v>
      </c>
      <c r="SXW21" s="39">
        <f t="shared" si="211"/>
        <v>0</v>
      </c>
      <c r="SXX21" s="39">
        <f t="shared" si="211"/>
        <v>0</v>
      </c>
      <c r="SXY21" s="39">
        <f t="shared" si="211"/>
        <v>0</v>
      </c>
      <c r="SXZ21" s="39">
        <f t="shared" si="211"/>
        <v>0</v>
      </c>
      <c r="SYA21" s="39">
        <f t="shared" si="211"/>
        <v>0</v>
      </c>
      <c r="SYB21" s="39">
        <f t="shared" si="211"/>
        <v>0</v>
      </c>
      <c r="SYC21" s="39">
        <f t="shared" si="211"/>
        <v>0</v>
      </c>
      <c r="SYD21" s="39">
        <f t="shared" si="211"/>
        <v>0</v>
      </c>
      <c r="SYE21" s="39">
        <f t="shared" si="211"/>
        <v>0</v>
      </c>
      <c r="SYF21" s="39">
        <f t="shared" si="211"/>
        <v>0</v>
      </c>
      <c r="SYG21" s="39">
        <f t="shared" si="211"/>
        <v>0</v>
      </c>
      <c r="SYH21" s="39">
        <f t="shared" si="211"/>
        <v>0</v>
      </c>
      <c r="SYI21" s="39">
        <f t="shared" si="211"/>
        <v>0</v>
      </c>
      <c r="SYJ21" s="39">
        <f t="shared" si="211"/>
        <v>0</v>
      </c>
      <c r="SYK21" s="39">
        <f t="shared" si="211"/>
        <v>0</v>
      </c>
      <c r="SYL21" s="39">
        <f t="shared" si="211"/>
        <v>0</v>
      </c>
      <c r="SYM21" s="39">
        <f t="shared" si="211"/>
        <v>0</v>
      </c>
      <c r="SYN21" s="39">
        <f t="shared" si="211"/>
        <v>0</v>
      </c>
      <c r="SYO21" s="39">
        <f t="shared" ref="SYO21:TAZ21" si="212">SUM(SYO17:SYO19)</f>
        <v>0</v>
      </c>
      <c r="SYP21" s="39">
        <f t="shared" si="212"/>
        <v>0</v>
      </c>
      <c r="SYQ21" s="39">
        <f t="shared" si="212"/>
        <v>0</v>
      </c>
      <c r="SYR21" s="39">
        <f t="shared" si="212"/>
        <v>0</v>
      </c>
      <c r="SYS21" s="39">
        <f t="shared" si="212"/>
        <v>0</v>
      </c>
      <c r="SYT21" s="39">
        <f t="shared" si="212"/>
        <v>0</v>
      </c>
      <c r="SYU21" s="39">
        <f t="shared" si="212"/>
        <v>0</v>
      </c>
      <c r="SYV21" s="39">
        <f t="shared" si="212"/>
        <v>0</v>
      </c>
      <c r="SYW21" s="39">
        <f t="shared" si="212"/>
        <v>0</v>
      </c>
      <c r="SYX21" s="39">
        <f t="shared" si="212"/>
        <v>0</v>
      </c>
      <c r="SYY21" s="39">
        <f t="shared" si="212"/>
        <v>0</v>
      </c>
      <c r="SYZ21" s="39">
        <f t="shared" si="212"/>
        <v>0</v>
      </c>
      <c r="SZA21" s="39">
        <f t="shared" si="212"/>
        <v>0</v>
      </c>
      <c r="SZB21" s="39">
        <f t="shared" si="212"/>
        <v>0</v>
      </c>
      <c r="SZC21" s="39">
        <f t="shared" si="212"/>
        <v>0</v>
      </c>
      <c r="SZD21" s="39">
        <f t="shared" si="212"/>
        <v>0</v>
      </c>
      <c r="SZE21" s="39">
        <f t="shared" si="212"/>
        <v>0</v>
      </c>
      <c r="SZF21" s="39">
        <f t="shared" si="212"/>
        <v>0</v>
      </c>
      <c r="SZG21" s="39">
        <f t="shared" si="212"/>
        <v>0</v>
      </c>
      <c r="SZH21" s="39">
        <f t="shared" si="212"/>
        <v>0</v>
      </c>
      <c r="SZI21" s="39">
        <f t="shared" si="212"/>
        <v>0</v>
      </c>
      <c r="SZJ21" s="39">
        <f t="shared" si="212"/>
        <v>0</v>
      </c>
      <c r="SZK21" s="39">
        <f t="shared" si="212"/>
        <v>0</v>
      </c>
      <c r="SZL21" s="39">
        <f t="shared" si="212"/>
        <v>0</v>
      </c>
      <c r="SZM21" s="39">
        <f t="shared" si="212"/>
        <v>0</v>
      </c>
      <c r="SZN21" s="39">
        <f t="shared" si="212"/>
        <v>0</v>
      </c>
      <c r="SZO21" s="39">
        <f t="shared" si="212"/>
        <v>0</v>
      </c>
      <c r="SZP21" s="39">
        <f t="shared" si="212"/>
        <v>0</v>
      </c>
      <c r="SZQ21" s="39">
        <f t="shared" si="212"/>
        <v>0</v>
      </c>
      <c r="SZR21" s="39">
        <f t="shared" si="212"/>
        <v>0</v>
      </c>
      <c r="SZS21" s="39">
        <f t="shared" si="212"/>
        <v>0</v>
      </c>
      <c r="SZT21" s="39">
        <f t="shared" si="212"/>
        <v>0</v>
      </c>
      <c r="SZU21" s="39">
        <f t="shared" si="212"/>
        <v>0</v>
      </c>
      <c r="SZV21" s="39">
        <f t="shared" si="212"/>
        <v>0</v>
      </c>
      <c r="SZW21" s="39">
        <f t="shared" si="212"/>
        <v>0</v>
      </c>
      <c r="SZX21" s="39">
        <f t="shared" si="212"/>
        <v>0</v>
      </c>
      <c r="SZY21" s="39">
        <f t="shared" si="212"/>
        <v>0</v>
      </c>
      <c r="SZZ21" s="39">
        <f t="shared" si="212"/>
        <v>0</v>
      </c>
      <c r="TAA21" s="39">
        <f t="shared" si="212"/>
        <v>0</v>
      </c>
      <c r="TAB21" s="39">
        <f t="shared" si="212"/>
        <v>0</v>
      </c>
      <c r="TAC21" s="39">
        <f t="shared" si="212"/>
        <v>0</v>
      </c>
      <c r="TAD21" s="39">
        <f t="shared" si="212"/>
        <v>0</v>
      </c>
      <c r="TAE21" s="39">
        <f t="shared" si="212"/>
        <v>0</v>
      </c>
      <c r="TAF21" s="39">
        <f t="shared" si="212"/>
        <v>0</v>
      </c>
      <c r="TAG21" s="39">
        <f t="shared" si="212"/>
        <v>0</v>
      </c>
      <c r="TAH21" s="39">
        <f t="shared" si="212"/>
        <v>0</v>
      </c>
      <c r="TAI21" s="39">
        <f t="shared" si="212"/>
        <v>0</v>
      </c>
      <c r="TAJ21" s="39">
        <f t="shared" si="212"/>
        <v>0</v>
      </c>
      <c r="TAK21" s="39">
        <f t="shared" si="212"/>
        <v>0</v>
      </c>
      <c r="TAL21" s="39">
        <f t="shared" si="212"/>
        <v>0</v>
      </c>
      <c r="TAM21" s="39">
        <f t="shared" si="212"/>
        <v>0</v>
      </c>
      <c r="TAN21" s="39">
        <f t="shared" si="212"/>
        <v>0</v>
      </c>
      <c r="TAO21" s="39">
        <f t="shared" si="212"/>
        <v>0</v>
      </c>
      <c r="TAP21" s="39">
        <f t="shared" si="212"/>
        <v>0</v>
      </c>
      <c r="TAQ21" s="39">
        <f t="shared" si="212"/>
        <v>0</v>
      </c>
      <c r="TAR21" s="39">
        <f t="shared" si="212"/>
        <v>0</v>
      </c>
      <c r="TAS21" s="39">
        <f t="shared" si="212"/>
        <v>0</v>
      </c>
      <c r="TAT21" s="39">
        <f t="shared" si="212"/>
        <v>0</v>
      </c>
      <c r="TAU21" s="39">
        <f t="shared" si="212"/>
        <v>0</v>
      </c>
      <c r="TAV21" s="39">
        <f t="shared" si="212"/>
        <v>0</v>
      </c>
      <c r="TAW21" s="39">
        <f t="shared" si="212"/>
        <v>0</v>
      </c>
      <c r="TAX21" s="39">
        <f t="shared" si="212"/>
        <v>0</v>
      </c>
      <c r="TAY21" s="39">
        <f t="shared" si="212"/>
        <v>0</v>
      </c>
      <c r="TAZ21" s="39">
        <f t="shared" si="212"/>
        <v>0</v>
      </c>
      <c r="TBA21" s="39">
        <f t="shared" ref="TBA21:TDL21" si="213">SUM(TBA17:TBA19)</f>
        <v>0</v>
      </c>
      <c r="TBB21" s="39">
        <f t="shared" si="213"/>
        <v>0</v>
      </c>
      <c r="TBC21" s="39">
        <f t="shared" si="213"/>
        <v>0</v>
      </c>
      <c r="TBD21" s="39">
        <f t="shared" si="213"/>
        <v>0</v>
      </c>
      <c r="TBE21" s="39">
        <f t="shared" si="213"/>
        <v>0</v>
      </c>
      <c r="TBF21" s="39">
        <f t="shared" si="213"/>
        <v>0</v>
      </c>
      <c r="TBG21" s="39">
        <f t="shared" si="213"/>
        <v>0</v>
      </c>
      <c r="TBH21" s="39">
        <f t="shared" si="213"/>
        <v>0</v>
      </c>
      <c r="TBI21" s="39">
        <f t="shared" si="213"/>
        <v>0</v>
      </c>
      <c r="TBJ21" s="39">
        <f t="shared" si="213"/>
        <v>0</v>
      </c>
      <c r="TBK21" s="39">
        <f t="shared" si="213"/>
        <v>0</v>
      </c>
      <c r="TBL21" s="39">
        <f t="shared" si="213"/>
        <v>0</v>
      </c>
      <c r="TBM21" s="39">
        <f t="shared" si="213"/>
        <v>0</v>
      </c>
      <c r="TBN21" s="39">
        <f t="shared" si="213"/>
        <v>0</v>
      </c>
      <c r="TBO21" s="39">
        <f t="shared" si="213"/>
        <v>0</v>
      </c>
      <c r="TBP21" s="39">
        <f t="shared" si="213"/>
        <v>0</v>
      </c>
      <c r="TBQ21" s="39">
        <f t="shared" si="213"/>
        <v>0</v>
      </c>
      <c r="TBR21" s="39">
        <f t="shared" si="213"/>
        <v>0</v>
      </c>
      <c r="TBS21" s="39">
        <f t="shared" si="213"/>
        <v>0</v>
      </c>
      <c r="TBT21" s="39">
        <f t="shared" si="213"/>
        <v>0</v>
      </c>
      <c r="TBU21" s="39">
        <f t="shared" si="213"/>
        <v>0</v>
      </c>
      <c r="TBV21" s="39">
        <f t="shared" si="213"/>
        <v>0</v>
      </c>
      <c r="TBW21" s="39">
        <f t="shared" si="213"/>
        <v>0</v>
      </c>
      <c r="TBX21" s="39">
        <f t="shared" si="213"/>
        <v>0</v>
      </c>
      <c r="TBY21" s="39">
        <f t="shared" si="213"/>
        <v>0</v>
      </c>
      <c r="TBZ21" s="39">
        <f t="shared" si="213"/>
        <v>0</v>
      </c>
      <c r="TCA21" s="39">
        <f t="shared" si="213"/>
        <v>0</v>
      </c>
      <c r="TCB21" s="39">
        <f t="shared" si="213"/>
        <v>0</v>
      </c>
      <c r="TCC21" s="39">
        <f t="shared" si="213"/>
        <v>0</v>
      </c>
      <c r="TCD21" s="39">
        <f t="shared" si="213"/>
        <v>0</v>
      </c>
      <c r="TCE21" s="39">
        <f t="shared" si="213"/>
        <v>0</v>
      </c>
      <c r="TCF21" s="39">
        <f t="shared" si="213"/>
        <v>0</v>
      </c>
      <c r="TCG21" s="39">
        <f t="shared" si="213"/>
        <v>0</v>
      </c>
      <c r="TCH21" s="39">
        <f t="shared" si="213"/>
        <v>0</v>
      </c>
      <c r="TCI21" s="39">
        <f t="shared" si="213"/>
        <v>0</v>
      </c>
      <c r="TCJ21" s="39">
        <f t="shared" si="213"/>
        <v>0</v>
      </c>
      <c r="TCK21" s="39">
        <f t="shared" si="213"/>
        <v>0</v>
      </c>
      <c r="TCL21" s="39">
        <f t="shared" si="213"/>
        <v>0</v>
      </c>
      <c r="TCM21" s="39">
        <f t="shared" si="213"/>
        <v>0</v>
      </c>
      <c r="TCN21" s="39">
        <f t="shared" si="213"/>
        <v>0</v>
      </c>
      <c r="TCO21" s="39">
        <f t="shared" si="213"/>
        <v>0</v>
      </c>
      <c r="TCP21" s="39">
        <f t="shared" si="213"/>
        <v>0</v>
      </c>
      <c r="TCQ21" s="39">
        <f t="shared" si="213"/>
        <v>0</v>
      </c>
      <c r="TCR21" s="39">
        <f t="shared" si="213"/>
        <v>0</v>
      </c>
      <c r="TCS21" s="39">
        <f t="shared" si="213"/>
        <v>0</v>
      </c>
      <c r="TCT21" s="39">
        <f t="shared" si="213"/>
        <v>0</v>
      </c>
      <c r="TCU21" s="39">
        <f t="shared" si="213"/>
        <v>0</v>
      </c>
      <c r="TCV21" s="39">
        <f t="shared" si="213"/>
        <v>0</v>
      </c>
      <c r="TCW21" s="39">
        <f t="shared" si="213"/>
        <v>0</v>
      </c>
      <c r="TCX21" s="39">
        <f t="shared" si="213"/>
        <v>0</v>
      </c>
      <c r="TCY21" s="39">
        <f t="shared" si="213"/>
        <v>0</v>
      </c>
      <c r="TCZ21" s="39">
        <f t="shared" si="213"/>
        <v>0</v>
      </c>
      <c r="TDA21" s="39">
        <f t="shared" si="213"/>
        <v>0</v>
      </c>
      <c r="TDB21" s="39">
        <f t="shared" si="213"/>
        <v>0</v>
      </c>
      <c r="TDC21" s="39">
        <f t="shared" si="213"/>
        <v>0</v>
      </c>
      <c r="TDD21" s="39">
        <f t="shared" si="213"/>
        <v>0</v>
      </c>
      <c r="TDE21" s="39">
        <f t="shared" si="213"/>
        <v>0</v>
      </c>
      <c r="TDF21" s="39">
        <f t="shared" si="213"/>
        <v>0</v>
      </c>
      <c r="TDG21" s="39">
        <f t="shared" si="213"/>
        <v>0</v>
      </c>
      <c r="TDH21" s="39">
        <f t="shared" si="213"/>
        <v>0</v>
      </c>
      <c r="TDI21" s="39">
        <f t="shared" si="213"/>
        <v>0</v>
      </c>
      <c r="TDJ21" s="39">
        <f t="shared" si="213"/>
        <v>0</v>
      </c>
      <c r="TDK21" s="39">
        <f t="shared" si="213"/>
        <v>0</v>
      </c>
      <c r="TDL21" s="39">
        <f t="shared" si="213"/>
        <v>0</v>
      </c>
      <c r="TDM21" s="39">
        <f t="shared" ref="TDM21:TFX21" si="214">SUM(TDM17:TDM19)</f>
        <v>0</v>
      </c>
      <c r="TDN21" s="39">
        <f t="shared" si="214"/>
        <v>0</v>
      </c>
      <c r="TDO21" s="39">
        <f t="shared" si="214"/>
        <v>0</v>
      </c>
      <c r="TDP21" s="39">
        <f t="shared" si="214"/>
        <v>0</v>
      </c>
      <c r="TDQ21" s="39">
        <f t="shared" si="214"/>
        <v>0</v>
      </c>
      <c r="TDR21" s="39">
        <f t="shared" si="214"/>
        <v>0</v>
      </c>
      <c r="TDS21" s="39">
        <f t="shared" si="214"/>
        <v>0</v>
      </c>
      <c r="TDT21" s="39">
        <f t="shared" si="214"/>
        <v>0</v>
      </c>
      <c r="TDU21" s="39">
        <f t="shared" si="214"/>
        <v>0</v>
      </c>
      <c r="TDV21" s="39">
        <f t="shared" si="214"/>
        <v>0</v>
      </c>
      <c r="TDW21" s="39">
        <f t="shared" si="214"/>
        <v>0</v>
      </c>
      <c r="TDX21" s="39">
        <f t="shared" si="214"/>
        <v>0</v>
      </c>
      <c r="TDY21" s="39">
        <f t="shared" si="214"/>
        <v>0</v>
      </c>
      <c r="TDZ21" s="39">
        <f t="shared" si="214"/>
        <v>0</v>
      </c>
      <c r="TEA21" s="39">
        <f t="shared" si="214"/>
        <v>0</v>
      </c>
      <c r="TEB21" s="39">
        <f t="shared" si="214"/>
        <v>0</v>
      </c>
      <c r="TEC21" s="39">
        <f t="shared" si="214"/>
        <v>0</v>
      </c>
      <c r="TED21" s="39">
        <f t="shared" si="214"/>
        <v>0</v>
      </c>
      <c r="TEE21" s="39">
        <f t="shared" si="214"/>
        <v>0</v>
      </c>
      <c r="TEF21" s="39">
        <f t="shared" si="214"/>
        <v>0</v>
      </c>
      <c r="TEG21" s="39">
        <f t="shared" si="214"/>
        <v>0</v>
      </c>
      <c r="TEH21" s="39">
        <f t="shared" si="214"/>
        <v>0</v>
      </c>
      <c r="TEI21" s="39">
        <f t="shared" si="214"/>
        <v>0</v>
      </c>
      <c r="TEJ21" s="39">
        <f t="shared" si="214"/>
        <v>0</v>
      </c>
      <c r="TEK21" s="39">
        <f t="shared" si="214"/>
        <v>0</v>
      </c>
      <c r="TEL21" s="39">
        <f t="shared" si="214"/>
        <v>0</v>
      </c>
      <c r="TEM21" s="39">
        <f t="shared" si="214"/>
        <v>0</v>
      </c>
      <c r="TEN21" s="39">
        <f t="shared" si="214"/>
        <v>0</v>
      </c>
      <c r="TEO21" s="39">
        <f t="shared" si="214"/>
        <v>0</v>
      </c>
      <c r="TEP21" s="39">
        <f t="shared" si="214"/>
        <v>0</v>
      </c>
      <c r="TEQ21" s="39">
        <f t="shared" si="214"/>
        <v>0</v>
      </c>
      <c r="TER21" s="39">
        <f t="shared" si="214"/>
        <v>0</v>
      </c>
      <c r="TES21" s="39">
        <f t="shared" si="214"/>
        <v>0</v>
      </c>
      <c r="TET21" s="39">
        <f t="shared" si="214"/>
        <v>0</v>
      </c>
      <c r="TEU21" s="39">
        <f t="shared" si="214"/>
        <v>0</v>
      </c>
      <c r="TEV21" s="39">
        <f t="shared" si="214"/>
        <v>0</v>
      </c>
      <c r="TEW21" s="39">
        <f t="shared" si="214"/>
        <v>0</v>
      </c>
      <c r="TEX21" s="39">
        <f t="shared" si="214"/>
        <v>0</v>
      </c>
      <c r="TEY21" s="39">
        <f t="shared" si="214"/>
        <v>0</v>
      </c>
      <c r="TEZ21" s="39">
        <f t="shared" si="214"/>
        <v>0</v>
      </c>
      <c r="TFA21" s="39">
        <f t="shared" si="214"/>
        <v>0</v>
      </c>
      <c r="TFB21" s="39">
        <f t="shared" si="214"/>
        <v>0</v>
      </c>
      <c r="TFC21" s="39">
        <f t="shared" si="214"/>
        <v>0</v>
      </c>
      <c r="TFD21" s="39">
        <f t="shared" si="214"/>
        <v>0</v>
      </c>
      <c r="TFE21" s="39">
        <f t="shared" si="214"/>
        <v>0</v>
      </c>
      <c r="TFF21" s="39">
        <f t="shared" si="214"/>
        <v>0</v>
      </c>
      <c r="TFG21" s="39">
        <f t="shared" si="214"/>
        <v>0</v>
      </c>
      <c r="TFH21" s="39">
        <f t="shared" si="214"/>
        <v>0</v>
      </c>
      <c r="TFI21" s="39">
        <f t="shared" si="214"/>
        <v>0</v>
      </c>
      <c r="TFJ21" s="39">
        <f t="shared" si="214"/>
        <v>0</v>
      </c>
      <c r="TFK21" s="39">
        <f t="shared" si="214"/>
        <v>0</v>
      </c>
      <c r="TFL21" s="39">
        <f t="shared" si="214"/>
        <v>0</v>
      </c>
      <c r="TFM21" s="39">
        <f t="shared" si="214"/>
        <v>0</v>
      </c>
      <c r="TFN21" s="39">
        <f t="shared" si="214"/>
        <v>0</v>
      </c>
      <c r="TFO21" s="39">
        <f t="shared" si="214"/>
        <v>0</v>
      </c>
      <c r="TFP21" s="39">
        <f t="shared" si="214"/>
        <v>0</v>
      </c>
      <c r="TFQ21" s="39">
        <f t="shared" si="214"/>
        <v>0</v>
      </c>
      <c r="TFR21" s="39">
        <f t="shared" si="214"/>
        <v>0</v>
      </c>
      <c r="TFS21" s="39">
        <f t="shared" si="214"/>
        <v>0</v>
      </c>
      <c r="TFT21" s="39">
        <f t="shared" si="214"/>
        <v>0</v>
      </c>
      <c r="TFU21" s="39">
        <f t="shared" si="214"/>
        <v>0</v>
      </c>
      <c r="TFV21" s="39">
        <f t="shared" si="214"/>
        <v>0</v>
      </c>
      <c r="TFW21" s="39">
        <f t="shared" si="214"/>
        <v>0</v>
      </c>
      <c r="TFX21" s="39">
        <f t="shared" si="214"/>
        <v>0</v>
      </c>
      <c r="TFY21" s="39">
        <f t="shared" ref="TFY21:TIJ21" si="215">SUM(TFY17:TFY19)</f>
        <v>0</v>
      </c>
      <c r="TFZ21" s="39">
        <f t="shared" si="215"/>
        <v>0</v>
      </c>
      <c r="TGA21" s="39">
        <f t="shared" si="215"/>
        <v>0</v>
      </c>
      <c r="TGB21" s="39">
        <f t="shared" si="215"/>
        <v>0</v>
      </c>
      <c r="TGC21" s="39">
        <f t="shared" si="215"/>
        <v>0</v>
      </c>
      <c r="TGD21" s="39">
        <f t="shared" si="215"/>
        <v>0</v>
      </c>
      <c r="TGE21" s="39">
        <f t="shared" si="215"/>
        <v>0</v>
      </c>
      <c r="TGF21" s="39">
        <f t="shared" si="215"/>
        <v>0</v>
      </c>
      <c r="TGG21" s="39">
        <f t="shared" si="215"/>
        <v>0</v>
      </c>
      <c r="TGH21" s="39">
        <f t="shared" si="215"/>
        <v>0</v>
      </c>
      <c r="TGI21" s="39">
        <f t="shared" si="215"/>
        <v>0</v>
      </c>
      <c r="TGJ21" s="39">
        <f t="shared" si="215"/>
        <v>0</v>
      </c>
      <c r="TGK21" s="39">
        <f t="shared" si="215"/>
        <v>0</v>
      </c>
      <c r="TGL21" s="39">
        <f t="shared" si="215"/>
        <v>0</v>
      </c>
      <c r="TGM21" s="39">
        <f t="shared" si="215"/>
        <v>0</v>
      </c>
      <c r="TGN21" s="39">
        <f t="shared" si="215"/>
        <v>0</v>
      </c>
      <c r="TGO21" s="39">
        <f t="shared" si="215"/>
        <v>0</v>
      </c>
      <c r="TGP21" s="39">
        <f t="shared" si="215"/>
        <v>0</v>
      </c>
      <c r="TGQ21" s="39">
        <f t="shared" si="215"/>
        <v>0</v>
      </c>
      <c r="TGR21" s="39">
        <f t="shared" si="215"/>
        <v>0</v>
      </c>
      <c r="TGS21" s="39">
        <f t="shared" si="215"/>
        <v>0</v>
      </c>
      <c r="TGT21" s="39">
        <f t="shared" si="215"/>
        <v>0</v>
      </c>
      <c r="TGU21" s="39">
        <f t="shared" si="215"/>
        <v>0</v>
      </c>
      <c r="TGV21" s="39">
        <f t="shared" si="215"/>
        <v>0</v>
      </c>
      <c r="TGW21" s="39">
        <f t="shared" si="215"/>
        <v>0</v>
      </c>
      <c r="TGX21" s="39">
        <f t="shared" si="215"/>
        <v>0</v>
      </c>
      <c r="TGY21" s="39">
        <f t="shared" si="215"/>
        <v>0</v>
      </c>
      <c r="TGZ21" s="39">
        <f t="shared" si="215"/>
        <v>0</v>
      </c>
      <c r="THA21" s="39">
        <f t="shared" si="215"/>
        <v>0</v>
      </c>
      <c r="THB21" s="39">
        <f t="shared" si="215"/>
        <v>0</v>
      </c>
      <c r="THC21" s="39">
        <f t="shared" si="215"/>
        <v>0</v>
      </c>
      <c r="THD21" s="39">
        <f t="shared" si="215"/>
        <v>0</v>
      </c>
      <c r="THE21" s="39">
        <f t="shared" si="215"/>
        <v>0</v>
      </c>
      <c r="THF21" s="39">
        <f t="shared" si="215"/>
        <v>0</v>
      </c>
      <c r="THG21" s="39">
        <f t="shared" si="215"/>
        <v>0</v>
      </c>
      <c r="THH21" s="39">
        <f t="shared" si="215"/>
        <v>0</v>
      </c>
      <c r="THI21" s="39">
        <f t="shared" si="215"/>
        <v>0</v>
      </c>
      <c r="THJ21" s="39">
        <f t="shared" si="215"/>
        <v>0</v>
      </c>
      <c r="THK21" s="39">
        <f t="shared" si="215"/>
        <v>0</v>
      </c>
      <c r="THL21" s="39">
        <f t="shared" si="215"/>
        <v>0</v>
      </c>
      <c r="THM21" s="39">
        <f t="shared" si="215"/>
        <v>0</v>
      </c>
      <c r="THN21" s="39">
        <f t="shared" si="215"/>
        <v>0</v>
      </c>
      <c r="THO21" s="39">
        <f t="shared" si="215"/>
        <v>0</v>
      </c>
      <c r="THP21" s="39">
        <f t="shared" si="215"/>
        <v>0</v>
      </c>
      <c r="THQ21" s="39">
        <f t="shared" si="215"/>
        <v>0</v>
      </c>
      <c r="THR21" s="39">
        <f t="shared" si="215"/>
        <v>0</v>
      </c>
      <c r="THS21" s="39">
        <f t="shared" si="215"/>
        <v>0</v>
      </c>
      <c r="THT21" s="39">
        <f t="shared" si="215"/>
        <v>0</v>
      </c>
      <c r="THU21" s="39">
        <f t="shared" si="215"/>
        <v>0</v>
      </c>
      <c r="THV21" s="39">
        <f t="shared" si="215"/>
        <v>0</v>
      </c>
      <c r="THW21" s="39">
        <f t="shared" si="215"/>
        <v>0</v>
      </c>
      <c r="THX21" s="39">
        <f t="shared" si="215"/>
        <v>0</v>
      </c>
      <c r="THY21" s="39">
        <f t="shared" si="215"/>
        <v>0</v>
      </c>
      <c r="THZ21" s="39">
        <f t="shared" si="215"/>
        <v>0</v>
      </c>
      <c r="TIA21" s="39">
        <f t="shared" si="215"/>
        <v>0</v>
      </c>
      <c r="TIB21" s="39">
        <f t="shared" si="215"/>
        <v>0</v>
      </c>
      <c r="TIC21" s="39">
        <f t="shared" si="215"/>
        <v>0</v>
      </c>
      <c r="TID21" s="39">
        <f t="shared" si="215"/>
        <v>0</v>
      </c>
      <c r="TIE21" s="39">
        <f t="shared" si="215"/>
        <v>0</v>
      </c>
      <c r="TIF21" s="39">
        <f t="shared" si="215"/>
        <v>0</v>
      </c>
      <c r="TIG21" s="39">
        <f t="shared" si="215"/>
        <v>0</v>
      </c>
      <c r="TIH21" s="39">
        <f t="shared" si="215"/>
        <v>0</v>
      </c>
      <c r="TII21" s="39">
        <f t="shared" si="215"/>
        <v>0</v>
      </c>
      <c r="TIJ21" s="39">
        <f t="shared" si="215"/>
        <v>0</v>
      </c>
      <c r="TIK21" s="39">
        <f t="shared" ref="TIK21:TKV21" si="216">SUM(TIK17:TIK19)</f>
        <v>0</v>
      </c>
      <c r="TIL21" s="39">
        <f t="shared" si="216"/>
        <v>0</v>
      </c>
      <c r="TIM21" s="39">
        <f t="shared" si="216"/>
        <v>0</v>
      </c>
      <c r="TIN21" s="39">
        <f t="shared" si="216"/>
        <v>0</v>
      </c>
      <c r="TIO21" s="39">
        <f t="shared" si="216"/>
        <v>0</v>
      </c>
      <c r="TIP21" s="39">
        <f t="shared" si="216"/>
        <v>0</v>
      </c>
      <c r="TIQ21" s="39">
        <f t="shared" si="216"/>
        <v>0</v>
      </c>
      <c r="TIR21" s="39">
        <f t="shared" si="216"/>
        <v>0</v>
      </c>
      <c r="TIS21" s="39">
        <f t="shared" si="216"/>
        <v>0</v>
      </c>
      <c r="TIT21" s="39">
        <f t="shared" si="216"/>
        <v>0</v>
      </c>
      <c r="TIU21" s="39">
        <f t="shared" si="216"/>
        <v>0</v>
      </c>
      <c r="TIV21" s="39">
        <f t="shared" si="216"/>
        <v>0</v>
      </c>
      <c r="TIW21" s="39">
        <f t="shared" si="216"/>
        <v>0</v>
      </c>
      <c r="TIX21" s="39">
        <f t="shared" si="216"/>
        <v>0</v>
      </c>
      <c r="TIY21" s="39">
        <f t="shared" si="216"/>
        <v>0</v>
      </c>
      <c r="TIZ21" s="39">
        <f t="shared" si="216"/>
        <v>0</v>
      </c>
      <c r="TJA21" s="39">
        <f t="shared" si="216"/>
        <v>0</v>
      </c>
      <c r="TJB21" s="39">
        <f t="shared" si="216"/>
        <v>0</v>
      </c>
      <c r="TJC21" s="39">
        <f t="shared" si="216"/>
        <v>0</v>
      </c>
      <c r="TJD21" s="39">
        <f t="shared" si="216"/>
        <v>0</v>
      </c>
      <c r="TJE21" s="39">
        <f t="shared" si="216"/>
        <v>0</v>
      </c>
      <c r="TJF21" s="39">
        <f t="shared" si="216"/>
        <v>0</v>
      </c>
      <c r="TJG21" s="39">
        <f t="shared" si="216"/>
        <v>0</v>
      </c>
      <c r="TJH21" s="39">
        <f t="shared" si="216"/>
        <v>0</v>
      </c>
      <c r="TJI21" s="39">
        <f t="shared" si="216"/>
        <v>0</v>
      </c>
      <c r="TJJ21" s="39">
        <f t="shared" si="216"/>
        <v>0</v>
      </c>
      <c r="TJK21" s="39">
        <f t="shared" si="216"/>
        <v>0</v>
      </c>
      <c r="TJL21" s="39">
        <f t="shared" si="216"/>
        <v>0</v>
      </c>
      <c r="TJM21" s="39">
        <f t="shared" si="216"/>
        <v>0</v>
      </c>
      <c r="TJN21" s="39">
        <f t="shared" si="216"/>
        <v>0</v>
      </c>
      <c r="TJO21" s="39">
        <f t="shared" si="216"/>
        <v>0</v>
      </c>
      <c r="TJP21" s="39">
        <f t="shared" si="216"/>
        <v>0</v>
      </c>
      <c r="TJQ21" s="39">
        <f t="shared" si="216"/>
        <v>0</v>
      </c>
      <c r="TJR21" s="39">
        <f t="shared" si="216"/>
        <v>0</v>
      </c>
      <c r="TJS21" s="39">
        <f t="shared" si="216"/>
        <v>0</v>
      </c>
      <c r="TJT21" s="39">
        <f t="shared" si="216"/>
        <v>0</v>
      </c>
      <c r="TJU21" s="39">
        <f t="shared" si="216"/>
        <v>0</v>
      </c>
      <c r="TJV21" s="39">
        <f t="shared" si="216"/>
        <v>0</v>
      </c>
      <c r="TJW21" s="39">
        <f t="shared" si="216"/>
        <v>0</v>
      </c>
      <c r="TJX21" s="39">
        <f t="shared" si="216"/>
        <v>0</v>
      </c>
      <c r="TJY21" s="39">
        <f t="shared" si="216"/>
        <v>0</v>
      </c>
      <c r="TJZ21" s="39">
        <f t="shared" si="216"/>
        <v>0</v>
      </c>
      <c r="TKA21" s="39">
        <f t="shared" si="216"/>
        <v>0</v>
      </c>
      <c r="TKB21" s="39">
        <f t="shared" si="216"/>
        <v>0</v>
      </c>
      <c r="TKC21" s="39">
        <f t="shared" si="216"/>
        <v>0</v>
      </c>
      <c r="TKD21" s="39">
        <f t="shared" si="216"/>
        <v>0</v>
      </c>
      <c r="TKE21" s="39">
        <f t="shared" si="216"/>
        <v>0</v>
      </c>
      <c r="TKF21" s="39">
        <f t="shared" si="216"/>
        <v>0</v>
      </c>
      <c r="TKG21" s="39">
        <f t="shared" si="216"/>
        <v>0</v>
      </c>
      <c r="TKH21" s="39">
        <f t="shared" si="216"/>
        <v>0</v>
      </c>
      <c r="TKI21" s="39">
        <f t="shared" si="216"/>
        <v>0</v>
      </c>
      <c r="TKJ21" s="39">
        <f t="shared" si="216"/>
        <v>0</v>
      </c>
      <c r="TKK21" s="39">
        <f t="shared" si="216"/>
        <v>0</v>
      </c>
      <c r="TKL21" s="39">
        <f t="shared" si="216"/>
        <v>0</v>
      </c>
      <c r="TKM21" s="39">
        <f t="shared" si="216"/>
        <v>0</v>
      </c>
      <c r="TKN21" s="39">
        <f t="shared" si="216"/>
        <v>0</v>
      </c>
      <c r="TKO21" s="39">
        <f t="shared" si="216"/>
        <v>0</v>
      </c>
      <c r="TKP21" s="39">
        <f t="shared" si="216"/>
        <v>0</v>
      </c>
      <c r="TKQ21" s="39">
        <f t="shared" si="216"/>
        <v>0</v>
      </c>
      <c r="TKR21" s="39">
        <f t="shared" si="216"/>
        <v>0</v>
      </c>
      <c r="TKS21" s="39">
        <f t="shared" si="216"/>
        <v>0</v>
      </c>
      <c r="TKT21" s="39">
        <f t="shared" si="216"/>
        <v>0</v>
      </c>
      <c r="TKU21" s="39">
        <f t="shared" si="216"/>
        <v>0</v>
      </c>
      <c r="TKV21" s="39">
        <f t="shared" si="216"/>
        <v>0</v>
      </c>
      <c r="TKW21" s="39">
        <f t="shared" ref="TKW21:TNH21" si="217">SUM(TKW17:TKW19)</f>
        <v>0</v>
      </c>
      <c r="TKX21" s="39">
        <f t="shared" si="217"/>
        <v>0</v>
      </c>
      <c r="TKY21" s="39">
        <f t="shared" si="217"/>
        <v>0</v>
      </c>
      <c r="TKZ21" s="39">
        <f t="shared" si="217"/>
        <v>0</v>
      </c>
      <c r="TLA21" s="39">
        <f t="shared" si="217"/>
        <v>0</v>
      </c>
      <c r="TLB21" s="39">
        <f t="shared" si="217"/>
        <v>0</v>
      </c>
      <c r="TLC21" s="39">
        <f t="shared" si="217"/>
        <v>0</v>
      </c>
      <c r="TLD21" s="39">
        <f t="shared" si="217"/>
        <v>0</v>
      </c>
      <c r="TLE21" s="39">
        <f t="shared" si="217"/>
        <v>0</v>
      </c>
      <c r="TLF21" s="39">
        <f t="shared" si="217"/>
        <v>0</v>
      </c>
      <c r="TLG21" s="39">
        <f t="shared" si="217"/>
        <v>0</v>
      </c>
      <c r="TLH21" s="39">
        <f t="shared" si="217"/>
        <v>0</v>
      </c>
      <c r="TLI21" s="39">
        <f t="shared" si="217"/>
        <v>0</v>
      </c>
      <c r="TLJ21" s="39">
        <f t="shared" si="217"/>
        <v>0</v>
      </c>
      <c r="TLK21" s="39">
        <f t="shared" si="217"/>
        <v>0</v>
      </c>
      <c r="TLL21" s="39">
        <f t="shared" si="217"/>
        <v>0</v>
      </c>
      <c r="TLM21" s="39">
        <f t="shared" si="217"/>
        <v>0</v>
      </c>
      <c r="TLN21" s="39">
        <f t="shared" si="217"/>
        <v>0</v>
      </c>
      <c r="TLO21" s="39">
        <f t="shared" si="217"/>
        <v>0</v>
      </c>
      <c r="TLP21" s="39">
        <f t="shared" si="217"/>
        <v>0</v>
      </c>
      <c r="TLQ21" s="39">
        <f t="shared" si="217"/>
        <v>0</v>
      </c>
      <c r="TLR21" s="39">
        <f t="shared" si="217"/>
        <v>0</v>
      </c>
      <c r="TLS21" s="39">
        <f t="shared" si="217"/>
        <v>0</v>
      </c>
      <c r="TLT21" s="39">
        <f t="shared" si="217"/>
        <v>0</v>
      </c>
      <c r="TLU21" s="39">
        <f t="shared" si="217"/>
        <v>0</v>
      </c>
      <c r="TLV21" s="39">
        <f t="shared" si="217"/>
        <v>0</v>
      </c>
      <c r="TLW21" s="39">
        <f t="shared" si="217"/>
        <v>0</v>
      </c>
      <c r="TLX21" s="39">
        <f t="shared" si="217"/>
        <v>0</v>
      </c>
      <c r="TLY21" s="39">
        <f t="shared" si="217"/>
        <v>0</v>
      </c>
      <c r="TLZ21" s="39">
        <f t="shared" si="217"/>
        <v>0</v>
      </c>
      <c r="TMA21" s="39">
        <f t="shared" si="217"/>
        <v>0</v>
      </c>
      <c r="TMB21" s="39">
        <f t="shared" si="217"/>
        <v>0</v>
      </c>
      <c r="TMC21" s="39">
        <f t="shared" si="217"/>
        <v>0</v>
      </c>
      <c r="TMD21" s="39">
        <f t="shared" si="217"/>
        <v>0</v>
      </c>
      <c r="TME21" s="39">
        <f t="shared" si="217"/>
        <v>0</v>
      </c>
      <c r="TMF21" s="39">
        <f t="shared" si="217"/>
        <v>0</v>
      </c>
      <c r="TMG21" s="39">
        <f t="shared" si="217"/>
        <v>0</v>
      </c>
      <c r="TMH21" s="39">
        <f t="shared" si="217"/>
        <v>0</v>
      </c>
      <c r="TMI21" s="39">
        <f t="shared" si="217"/>
        <v>0</v>
      </c>
      <c r="TMJ21" s="39">
        <f t="shared" si="217"/>
        <v>0</v>
      </c>
      <c r="TMK21" s="39">
        <f t="shared" si="217"/>
        <v>0</v>
      </c>
      <c r="TML21" s="39">
        <f t="shared" si="217"/>
        <v>0</v>
      </c>
      <c r="TMM21" s="39">
        <f t="shared" si="217"/>
        <v>0</v>
      </c>
      <c r="TMN21" s="39">
        <f t="shared" si="217"/>
        <v>0</v>
      </c>
      <c r="TMO21" s="39">
        <f t="shared" si="217"/>
        <v>0</v>
      </c>
      <c r="TMP21" s="39">
        <f t="shared" si="217"/>
        <v>0</v>
      </c>
      <c r="TMQ21" s="39">
        <f t="shared" si="217"/>
        <v>0</v>
      </c>
      <c r="TMR21" s="39">
        <f t="shared" si="217"/>
        <v>0</v>
      </c>
      <c r="TMS21" s="39">
        <f t="shared" si="217"/>
        <v>0</v>
      </c>
      <c r="TMT21" s="39">
        <f t="shared" si="217"/>
        <v>0</v>
      </c>
      <c r="TMU21" s="39">
        <f t="shared" si="217"/>
        <v>0</v>
      </c>
      <c r="TMV21" s="39">
        <f t="shared" si="217"/>
        <v>0</v>
      </c>
      <c r="TMW21" s="39">
        <f t="shared" si="217"/>
        <v>0</v>
      </c>
      <c r="TMX21" s="39">
        <f t="shared" si="217"/>
        <v>0</v>
      </c>
      <c r="TMY21" s="39">
        <f t="shared" si="217"/>
        <v>0</v>
      </c>
      <c r="TMZ21" s="39">
        <f t="shared" si="217"/>
        <v>0</v>
      </c>
      <c r="TNA21" s="39">
        <f t="shared" si="217"/>
        <v>0</v>
      </c>
      <c r="TNB21" s="39">
        <f t="shared" si="217"/>
        <v>0</v>
      </c>
      <c r="TNC21" s="39">
        <f t="shared" si="217"/>
        <v>0</v>
      </c>
      <c r="TND21" s="39">
        <f t="shared" si="217"/>
        <v>0</v>
      </c>
      <c r="TNE21" s="39">
        <f t="shared" si="217"/>
        <v>0</v>
      </c>
      <c r="TNF21" s="39">
        <f t="shared" si="217"/>
        <v>0</v>
      </c>
      <c r="TNG21" s="39">
        <f t="shared" si="217"/>
        <v>0</v>
      </c>
      <c r="TNH21" s="39">
        <f t="shared" si="217"/>
        <v>0</v>
      </c>
      <c r="TNI21" s="39">
        <f t="shared" ref="TNI21:TPT21" si="218">SUM(TNI17:TNI19)</f>
        <v>0</v>
      </c>
      <c r="TNJ21" s="39">
        <f t="shared" si="218"/>
        <v>0</v>
      </c>
      <c r="TNK21" s="39">
        <f t="shared" si="218"/>
        <v>0</v>
      </c>
      <c r="TNL21" s="39">
        <f t="shared" si="218"/>
        <v>0</v>
      </c>
      <c r="TNM21" s="39">
        <f t="shared" si="218"/>
        <v>0</v>
      </c>
      <c r="TNN21" s="39">
        <f t="shared" si="218"/>
        <v>0</v>
      </c>
      <c r="TNO21" s="39">
        <f t="shared" si="218"/>
        <v>0</v>
      </c>
      <c r="TNP21" s="39">
        <f t="shared" si="218"/>
        <v>0</v>
      </c>
      <c r="TNQ21" s="39">
        <f t="shared" si="218"/>
        <v>0</v>
      </c>
      <c r="TNR21" s="39">
        <f t="shared" si="218"/>
        <v>0</v>
      </c>
      <c r="TNS21" s="39">
        <f t="shared" si="218"/>
        <v>0</v>
      </c>
      <c r="TNT21" s="39">
        <f t="shared" si="218"/>
        <v>0</v>
      </c>
      <c r="TNU21" s="39">
        <f t="shared" si="218"/>
        <v>0</v>
      </c>
      <c r="TNV21" s="39">
        <f t="shared" si="218"/>
        <v>0</v>
      </c>
      <c r="TNW21" s="39">
        <f t="shared" si="218"/>
        <v>0</v>
      </c>
      <c r="TNX21" s="39">
        <f t="shared" si="218"/>
        <v>0</v>
      </c>
      <c r="TNY21" s="39">
        <f t="shared" si="218"/>
        <v>0</v>
      </c>
      <c r="TNZ21" s="39">
        <f t="shared" si="218"/>
        <v>0</v>
      </c>
      <c r="TOA21" s="39">
        <f t="shared" si="218"/>
        <v>0</v>
      </c>
      <c r="TOB21" s="39">
        <f t="shared" si="218"/>
        <v>0</v>
      </c>
      <c r="TOC21" s="39">
        <f t="shared" si="218"/>
        <v>0</v>
      </c>
      <c r="TOD21" s="39">
        <f t="shared" si="218"/>
        <v>0</v>
      </c>
      <c r="TOE21" s="39">
        <f t="shared" si="218"/>
        <v>0</v>
      </c>
      <c r="TOF21" s="39">
        <f t="shared" si="218"/>
        <v>0</v>
      </c>
      <c r="TOG21" s="39">
        <f t="shared" si="218"/>
        <v>0</v>
      </c>
      <c r="TOH21" s="39">
        <f t="shared" si="218"/>
        <v>0</v>
      </c>
      <c r="TOI21" s="39">
        <f t="shared" si="218"/>
        <v>0</v>
      </c>
      <c r="TOJ21" s="39">
        <f t="shared" si="218"/>
        <v>0</v>
      </c>
      <c r="TOK21" s="39">
        <f t="shared" si="218"/>
        <v>0</v>
      </c>
      <c r="TOL21" s="39">
        <f t="shared" si="218"/>
        <v>0</v>
      </c>
      <c r="TOM21" s="39">
        <f t="shared" si="218"/>
        <v>0</v>
      </c>
      <c r="TON21" s="39">
        <f t="shared" si="218"/>
        <v>0</v>
      </c>
      <c r="TOO21" s="39">
        <f t="shared" si="218"/>
        <v>0</v>
      </c>
      <c r="TOP21" s="39">
        <f t="shared" si="218"/>
        <v>0</v>
      </c>
      <c r="TOQ21" s="39">
        <f t="shared" si="218"/>
        <v>0</v>
      </c>
      <c r="TOR21" s="39">
        <f t="shared" si="218"/>
        <v>0</v>
      </c>
      <c r="TOS21" s="39">
        <f t="shared" si="218"/>
        <v>0</v>
      </c>
      <c r="TOT21" s="39">
        <f t="shared" si="218"/>
        <v>0</v>
      </c>
      <c r="TOU21" s="39">
        <f t="shared" si="218"/>
        <v>0</v>
      </c>
      <c r="TOV21" s="39">
        <f t="shared" si="218"/>
        <v>0</v>
      </c>
      <c r="TOW21" s="39">
        <f t="shared" si="218"/>
        <v>0</v>
      </c>
      <c r="TOX21" s="39">
        <f t="shared" si="218"/>
        <v>0</v>
      </c>
      <c r="TOY21" s="39">
        <f t="shared" si="218"/>
        <v>0</v>
      </c>
      <c r="TOZ21" s="39">
        <f t="shared" si="218"/>
        <v>0</v>
      </c>
      <c r="TPA21" s="39">
        <f t="shared" si="218"/>
        <v>0</v>
      </c>
      <c r="TPB21" s="39">
        <f t="shared" si="218"/>
        <v>0</v>
      </c>
      <c r="TPC21" s="39">
        <f t="shared" si="218"/>
        <v>0</v>
      </c>
      <c r="TPD21" s="39">
        <f t="shared" si="218"/>
        <v>0</v>
      </c>
      <c r="TPE21" s="39">
        <f t="shared" si="218"/>
        <v>0</v>
      </c>
      <c r="TPF21" s="39">
        <f t="shared" si="218"/>
        <v>0</v>
      </c>
      <c r="TPG21" s="39">
        <f t="shared" si="218"/>
        <v>0</v>
      </c>
      <c r="TPH21" s="39">
        <f t="shared" si="218"/>
        <v>0</v>
      </c>
      <c r="TPI21" s="39">
        <f t="shared" si="218"/>
        <v>0</v>
      </c>
      <c r="TPJ21" s="39">
        <f t="shared" si="218"/>
        <v>0</v>
      </c>
      <c r="TPK21" s="39">
        <f t="shared" si="218"/>
        <v>0</v>
      </c>
      <c r="TPL21" s="39">
        <f t="shared" si="218"/>
        <v>0</v>
      </c>
      <c r="TPM21" s="39">
        <f t="shared" si="218"/>
        <v>0</v>
      </c>
      <c r="TPN21" s="39">
        <f t="shared" si="218"/>
        <v>0</v>
      </c>
      <c r="TPO21" s="39">
        <f t="shared" si="218"/>
        <v>0</v>
      </c>
      <c r="TPP21" s="39">
        <f t="shared" si="218"/>
        <v>0</v>
      </c>
      <c r="TPQ21" s="39">
        <f t="shared" si="218"/>
        <v>0</v>
      </c>
      <c r="TPR21" s="39">
        <f t="shared" si="218"/>
        <v>0</v>
      </c>
      <c r="TPS21" s="39">
        <f t="shared" si="218"/>
        <v>0</v>
      </c>
      <c r="TPT21" s="39">
        <f t="shared" si="218"/>
        <v>0</v>
      </c>
      <c r="TPU21" s="39">
        <f t="shared" ref="TPU21:TSF21" si="219">SUM(TPU17:TPU19)</f>
        <v>0</v>
      </c>
      <c r="TPV21" s="39">
        <f t="shared" si="219"/>
        <v>0</v>
      </c>
      <c r="TPW21" s="39">
        <f t="shared" si="219"/>
        <v>0</v>
      </c>
      <c r="TPX21" s="39">
        <f t="shared" si="219"/>
        <v>0</v>
      </c>
      <c r="TPY21" s="39">
        <f t="shared" si="219"/>
        <v>0</v>
      </c>
      <c r="TPZ21" s="39">
        <f t="shared" si="219"/>
        <v>0</v>
      </c>
      <c r="TQA21" s="39">
        <f t="shared" si="219"/>
        <v>0</v>
      </c>
      <c r="TQB21" s="39">
        <f t="shared" si="219"/>
        <v>0</v>
      </c>
      <c r="TQC21" s="39">
        <f t="shared" si="219"/>
        <v>0</v>
      </c>
      <c r="TQD21" s="39">
        <f t="shared" si="219"/>
        <v>0</v>
      </c>
      <c r="TQE21" s="39">
        <f t="shared" si="219"/>
        <v>0</v>
      </c>
      <c r="TQF21" s="39">
        <f t="shared" si="219"/>
        <v>0</v>
      </c>
      <c r="TQG21" s="39">
        <f t="shared" si="219"/>
        <v>0</v>
      </c>
      <c r="TQH21" s="39">
        <f t="shared" si="219"/>
        <v>0</v>
      </c>
      <c r="TQI21" s="39">
        <f t="shared" si="219"/>
        <v>0</v>
      </c>
      <c r="TQJ21" s="39">
        <f t="shared" si="219"/>
        <v>0</v>
      </c>
      <c r="TQK21" s="39">
        <f t="shared" si="219"/>
        <v>0</v>
      </c>
      <c r="TQL21" s="39">
        <f t="shared" si="219"/>
        <v>0</v>
      </c>
      <c r="TQM21" s="39">
        <f t="shared" si="219"/>
        <v>0</v>
      </c>
      <c r="TQN21" s="39">
        <f t="shared" si="219"/>
        <v>0</v>
      </c>
      <c r="TQO21" s="39">
        <f t="shared" si="219"/>
        <v>0</v>
      </c>
      <c r="TQP21" s="39">
        <f t="shared" si="219"/>
        <v>0</v>
      </c>
      <c r="TQQ21" s="39">
        <f t="shared" si="219"/>
        <v>0</v>
      </c>
      <c r="TQR21" s="39">
        <f t="shared" si="219"/>
        <v>0</v>
      </c>
      <c r="TQS21" s="39">
        <f t="shared" si="219"/>
        <v>0</v>
      </c>
      <c r="TQT21" s="39">
        <f t="shared" si="219"/>
        <v>0</v>
      </c>
      <c r="TQU21" s="39">
        <f t="shared" si="219"/>
        <v>0</v>
      </c>
      <c r="TQV21" s="39">
        <f t="shared" si="219"/>
        <v>0</v>
      </c>
      <c r="TQW21" s="39">
        <f t="shared" si="219"/>
        <v>0</v>
      </c>
      <c r="TQX21" s="39">
        <f t="shared" si="219"/>
        <v>0</v>
      </c>
      <c r="TQY21" s="39">
        <f t="shared" si="219"/>
        <v>0</v>
      </c>
      <c r="TQZ21" s="39">
        <f t="shared" si="219"/>
        <v>0</v>
      </c>
      <c r="TRA21" s="39">
        <f t="shared" si="219"/>
        <v>0</v>
      </c>
      <c r="TRB21" s="39">
        <f t="shared" si="219"/>
        <v>0</v>
      </c>
      <c r="TRC21" s="39">
        <f t="shared" si="219"/>
        <v>0</v>
      </c>
      <c r="TRD21" s="39">
        <f t="shared" si="219"/>
        <v>0</v>
      </c>
      <c r="TRE21" s="39">
        <f t="shared" si="219"/>
        <v>0</v>
      </c>
      <c r="TRF21" s="39">
        <f t="shared" si="219"/>
        <v>0</v>
      </c>
      <c r="TRG21" s="39">
        <f t="shared" si="219"/>
        <v>0</v>
      </c>
      <c r="TRH21" s="39">
        <f t="shared" si="219"/>
        <v>0</v>
      </c>
      <c r="TRI21" s="39">
        <f t="shared" si="219"/>
        <v>0</v>
      </c>
      <c r="TRJ21" s="39">
        <f t="shared" si="219"/>
        <v>0</v>
      </c>
      <c r="TRK21" s="39">
        <f t="shared" si="219"/>
        <v>0</v>
      </c>
      <c r="TRL21" s="39">
        <f t="shared" si="219"/>
        <v>0</v>
      </c>
      <c r="TRM21" s="39">
        <f t="shared" si="219"/>
        <v>0</v>
      </c>
      <c r="TRN21" s="39">
        <f t="shared" si="219"/>
        <v>0</v>
      </c>
      <c r="TRO21" s="39">
        <f t="shared" si="219"/>
        <v>0</v>
      </c>
      <c r="TRP21" s="39">
        <f t="shared" si="219"/>
        <v>0</v>
      </c>
      <c r="TRQ21" s="39">
        <f t="shared" si="219"/>
        <v>0</v>
      </c>
      <c r="TRR21" s="39">
        <f t="shared" si="219"/>
        <v>0</v>
      </c>
      <c r="TRS21" s="39">
        <f t="shared" si="219"/>
        <v>0</v>
      </c>
      <c r="TRT21" s="39">
        <f t="shared" si="219"/>
        <v>0</v>
      </c>
      <c r="TRU21" s="39">
        <f t="shared" si="219"/>
        <v>0</v>
      </c>
      <c r="TRV21" s="39">
        <f t="shared" si="219"/>
        <v>0</v>
      </c>
      <c r="TRW21" s="39">
        <f t="shared" si="219"/>
        <v>0</v>
      </c>
      <c r="TRX21" s="39">
        <f t="shared" si="219"/>
        <v>0</v>
      </c>
      <c r="TRY21" s="39">
        <f t="shared" si="219"/>
        <v>0</v>
      </c>
      <c r="TRZ21" s="39">
        <f t="shared" si="219"/>
        <v>0</v>
      </c>
      <c r="TSA21" s="39">
        <f t="shared" si="219"/>
        <v>0</v>
      </c>
      <c r="TSB21" s="39">
        <f t="shared" si="219"/>
        <v>0</v>
      </c>
      <c r="TSC21" s="39">
        <f t="shared" si="219"/>
        <v>0</v>
      </c>
      <c r="TSD21" s="39">
        <f t="shared" si="219"/>
        <v>0</v>
      </c>
      <c r="TSE21" s="39">
        <f t="shared" si="219"/>
        <v>0</v>
      </c>
      <c r="TSF21" s="39">
        <f t="shared" si="219"/>
        <v>0</v>
      </c>
      <c r="TSG21" s="39">
        <f t="shared" ref="TSG21:TUR21" si="220">SUM(TSG17:TSG19)</f>
        <v>0</v>
      </c>
      <c r="TSH21" s="39">
        <f t="shared" si="220"/>
        <v>0</v>
      </c>
      <c r="TSI21" s="39">
        <f t="shared" si="220"/>
        <v>0</v>
      </c>
      <c r="TSJ21" s="39">
        <f t="shared" si="220"/>
        <v>0</v>
      </c>
      <c r="TSK21" s="39">
        <f t="shared" si="220"/>
        <v>0</v>
      </c>
      <c r="TSL21" s="39">
        <f t="shared" si="220"/>
        <v>0</v>
      </c>
      <c r="TSM21" s="39">
        <f t="shared" si="220"/>
        <v>0</v>
      </c>
      <c r="TSN21" s="39">
        <f t="shared" si="220"/>
        <v>0</v>
      </c>
      <c r="TSO21" s="39">
        <f t="shared" si="220"/>
        <v>0</v>
      </c>
      <c r="TSP21" s="39">
        <f t="shared" si="220"/>
        <v>0</v>
      </c>
      <c r="TSQ21" s="39">
        <f t="shared" si="220"/>
        <v>0</v>
      </c>
      <c r="TSR21" s="39">
        <f t="shared" si="220"/>
        <v>0</v>
      </c>
      <c r="TSS21" s="39">
        <f t="shared" si="220"/>
        <v>0</v>
      </c>
      <c r="TST21" s="39">
        <f t="shared" si="220"/>
        <v>0</v>
      </c>
      <c r="TSU21" s="39">
        <f t="shared" si="220"/>
        <v>0</v>
      </c>
      <c r="TSV21" s="39">
        <f t="shared" si="220"/>
        <v>0</v>
      </c>
      <c r="TSW21" s="39">
        <f t="shared" si="220"/>
        <v>0</v>
      </c>
      <c r="TSX21" s="39">
        <f t="shared" si="220"/>
        <v>0</v>
      </c>
      <c r="TSY21" s="39">
        <f t="shared" si="220"/>
        <v>0</v>
      </c>
      <c r="TSZ21" s="39">
        <f t="shared" si="220"/>
        <v>0</v>
      </c>
      <c r="TTA21" s="39">
        <f t="shared" si="220"/>
        <v>0</v>
      </c>
      <c r="TTB21" s="39">
        <f t="shared" si="220"/>
        <v>0</v>
      </c>
      <c r="TTC21" s="39">
        <f t="shared" si="220"/>
        <v>0</v>
      </c>
      <c r="TTD21" s="39">
        <f t="shared" si="220"/>
        <v>0</v>
      </c>
      <c r="TTE21" s="39">
        <f t="shared" si="220"/>
        <v>0</v>
      </c>
      <c r="TTF21" s="39">
        <f t="shared" si="220"/>
        <v>0</v>
      </c>
      <c r="TTG21" s="39">
        <f t="shared" si="220"/>
        <v>0</v>
      </c>
      <c r="TTH21" s="39">
        <f t="shared" si="220"/>
        <v>0</v>
      </c>
      <c r="TTI21" s="39">
        <f t="shared" si="220"/>
        <v>0</v>
      </c>
      <c r="TTJ21" s="39">
        <f t="shared" si="220"/>
        <v>0</v>
      </c>
      <c r="TTK21" s="39">
        <f t="shared" si="220"/>
        <v>0</v>
      </c>
      <c r="TTL21" s="39">
        <f t="shared" si="220"/>
        <v>0</v>
      </c>
      <c r="TTM21" s="39">
        <f t="shared" si="220"/>
        <v>0</v>
      </c>
      <c r="TTN21" s="39">
        <f t="shared" si="220"/>
        <v>0</v>
      </c>
      <c r="TTO21" s="39">
        <f t="shared" si="220"/>
        <v>0</v>
      </c>
      <c r="TTP21" s="39">
        <f t="shared" si="220"/>
        <v>0</v>
      </c>
      <c r="TTQ21" s="39">
        <f t="shared" si="220"/>
        <v>0</v>
      </c>
      <c r="TTR21" s="39">
        <f t="shared" si="220"/>
        <v>0</v>
      </c>
      <c r="TTS21" s="39">
        <f t="shared" si="220"/>
        <v>0</v>
      </c>
      <c r="TTT21" s="39">
        <f t="shared" si="220"/>
        <v>0</v>
      </c>
      <c r="TTU21" s="39">
        <f t="shared" si="220"/>
        <v>0</v>
      </c>
      <c r="TTV21" s="39">
        <f t="shared" si="220"/>
        <v>0</v>
      </c>
      <c r="TTW21" s="39">
        <f t="shared" si="220"/>
        <v>0</v>
      </c>
      <c r="TTX21" s="39">
        <f t="shared" si="220"/>
        <v>0</v>
      </c>
      <c r="TTY21" s="39">
        <f t="shared" si="220"/>
        <v>0</v>
      </c>
      <c r="TTZ21" s="39">
        <f t="shared" si="220"/>
        <v>0</v>
      </c>
      <c r="TUA21" s="39">
        <f t="shared" si="220"/>
        <v>0</v>
      </c>
      <c r="TUB21" s="39">
        <f t="shared" si="220"/>
        <v>0</v>
      </c>
      <c r="TUC21" s="39">
        <f t="shared" si="220"/>
        <v>0</v>
      </c>
      <c r="TUD21" s="39">
        <f t="shared" si="220"/>
        <v>0</v>
      </c>
      <c r="TUE21" s="39">
        <f t="shared" si="220"/>
        <v>0</v>
      </c>
      <c r="TUF21" s="39">
        <f t="shared" si="220"/>
        <v>0</v>
      </c>
      <c r="TUG21" s="39">
        <f t="shared" si="220"/>
        <v>0</v>
      </c>
      <c r="TUH21" s="39">
        <f t="shared" si="220"/>
        <v>0</v>
      </c>
      <c r="TUI21" s="39">
        <f t="shared" si="220"/>
        <v>0</v>
      </c>
      <c r="TUJ21" s="39">
        <f t="shared" si="220"/>
        <v>0</v>
      </c>
      <c r="TUK21" s="39">
        <f t="shared" si="220"/>
        <v>0</v>
      </c>
      <c r="TUL21" s="39">
        <f t="shared" si="220"/>
        <v>0</v>
      </c>
      <c r="TUM21" s="39">
        <f t="shared" si="220"/>
        <v>0</v>
      </c>
      <c r="TUN21" s="39">
        <f t="shared" si="220"/>
        <v>0</v>
      </c>
      <c r="TUO21" s="39">
        <f t="shared" si="220"/>
        <v>0</v>
      </c>
      <c r="TUP21" s="39">
        <f t="shared" si="220"/>
        <v>0</v>
      </c>
      <c r="TUQ21" s="39">
        <f t="shared" si="220"/>
        <v>0</v>
      </c>
      <c r="TUR21" s="39">
        <f t="shared" si="220"/>
        <v>0</v>
      </c>
      <c r="TUS21" s="39">
        <f t="shared" ref="TUS21:TXD21" si="221">SUM(TUS17:TUS19)</f>
        <v>0</v>
      </c>
      <c r="TUT21" s="39">
        <f t="shared" si="221"/>
        <v>0</v>
      </c>
      <c r="TUU21" s="39">
        <f t="shared" si="221"/>
        <v>0</v>
      </c>
      <c r="TUV21" s="39">
        <f t="shared" si="221"/>
        <v>0</v>
      </c>
      <c r="TUW21" s="39">
        <f t="shared" si="221"/>
        <v>0</v>
      </c>
      <c r="TUX21" s="39">
        <f t="shared" si="221"/>
        <v>0</v>
      </c>
      <c r="TUY21" s="39">
        <f t="shared" si="221"/>
        <v>0</v>
      </c>
      <c r="TUZ21" s="39">
        <f t="shared" si="221"/>
        <v>0</v>
      </c>
      <c r="TVA21" s="39">
        <f t="shared" si="221"/>
        <v>0</v>
      </c>
      <c r="TVB21" s="39">
        <f t="shared" si="221"/>
        <v>0</v>
      </c>
      <c r="TVC21" s="39">
        <f t="shared" si="221"/>
        <v>0</v>
      </c>
      <c r="TVD21" s="39">
        <f t="shared" si="221"/>
        <v>0</v>
      </c>
      <c r="TVE21" s="39">
        <f t="shared" si="221"/>
        <v>0</v>
      </c>
      <c r="TVF21" s="39">
        <f t="shared" si="221"/>
        <v>0</v>
      </c>
      <c r="TVG21" s="39">
        <f t="shared" si="221"/>
        <v>0</v>
      </c>
      <c r="TVH21" s="39">
        <f t="shared" si="221"/>
        <v>0</v>
      </c>
      <c r="TVI21" s="39">
        <f t="shared" si="221"/>
        <v>0</v>
      </c>
      <c r="TVJ21" s="39">
        <f t="shared" si="221"/>
        <v>0</v>
      </c>
      <c r="TVK21" s="39">
        <f t="shared" si="221"/>
        <v>0</v>
      </c>
      <c r="TVL21" s="39">
        <f t="shared" si="221"/>
        <v>0</v>
      </c>
      <c r="TVM21" s="39">
        <f t="shared" si="221"/>
        <v>0</v>
      </c>
      <c r="TVN21" s="39">
        <f t="shared" si="221"/>
        <v>0</v>
      </c>
      <c r="TVO21" s="39">
        <f t="shared" si="221"/>
        <v>0</v>
      </c>
      <c r="TVP21" s="39">
        <f t="shared" si="221"/>
        <v>0</v>
      </c>
      <c r="TVQ21" s="39">
        <f t="shared" si="221"/>
        <v>0</v>
      </c>
      <c r="TVR21" s="39">
        <f t="shared" si="221"/>
        <v>0</v>
      </c>
      <c r="TVS21" s="39">
        <f t="shared" si="221"/>
        <v>0</v>
      </c>
      <c r="TVT21" s="39">
        <f t="shared" si="221"/>
        <v>0</v>
      </c>
      <c r="TVU21" s="39">
        <f t="shared" si="221"/>
        <v>0</v>
      </c>
      <c r="TVV21" s="39">
        <f t="shared" si="221"/>
        <v>0</v>
      </c>
      <c r="TVW21" s="39">
        <f t="shared" si="221"/>
        <v>0</v>
      </c>
      <c r="TVX21" s="39">
        <f t="shared" si="221"/>
        <v>0</v>
      </c>
      <c r="TVY21" s="39">
        <f t="shared" si="221"/>
        <v>0</v>
      </c>
      <c r="TVZ21" s="39">
        <f t="shared" si="221"/>
        <v>0</v>
      </c>
      <c r="TWA21" s="39">
        <f t="shared" si="221"/>
        <v>0</v>
      </c>
      <c r="TWB21" s="39">
        <f t="shared" si="221"/>
        <v>0</v>
      </c>
      <c r="TWC21" s="39">
        <f t="shared" si="221"/>
        <v>0</v>
      </c>
      <c r="TWD21" s="39">
        <f t="shared" si="221"/>
        <v>0</v>
      </c>
      <c r="TWE21" s="39">
        <f t="shared" si="221"/>
        <v>0</v>
      </c>
      <c r="TWF21" s="39">
        <f t="shared" si="221"/>
        <v>0</v>
      </c>
      <c r="TWG21" s="39">
        <f t="shared" si="221"/>
        <v>0</v>
      </c>
      <c r="TWH21" s="39">
        <f t="shared" si="221"/>
        <v>0</v>
      </c>
      <c r="TWI21" s="39">
        <f t="shared" si="221"/>
        <v>0</v>
      </c>
      <c r="TWJ21" s="39">
        <f t="shared" si="221"/>
        <v>0</v>
      </c>
      <c r="TWK21" s="39">
        <f t="shared" si="221"/>
        <v>0</v>
      </c>
      <c r="TWL21" s="39">
        <f t="shared" si="221"/>
        <v>0</v>
      </c>
      <c r="TWM21" s="39">
        <f t="shared" si="221"/>
        <v>0</v>
      </c>
      <c r="TWN21" s="39">
        <f t="shared" si="221"/>
        <v>0</v>
      </c>
      <c r="TWO21" s="39">
        <f t="shared" si="221"/>
        <v>0</v>
      </c>
      <c r="TWP21" s="39">
        <f t="shared" si="221"/>
        <v>0</v>
      </c>
      <c r="TWQ21" s="39">
        <f t="shared" si="221"/>
        <v>0</v>
      </c>
      <c r="TWR21" s="39">
        <f t="shared" si="221"/>
        <v>0</v>
      </c>
      <c r="TWS21" s="39">
        <f t="shared" si="221"/>
        <v>0</v>
      </c>
      <c r="TWT21" s="39">
        <f t="shared" si="221"/>
        <v>0</v>
      </c>
      <c r="TWU21" s="39">
        <f t="shared" si="221"/>
        <v>0</v>
      </c>
      <c r="TWV21" s="39">
        <f t="shared" si="221"/>
        <v>0</v>
      </c>
      <c r="TWW21" s="39">
        <f t="shared" si="221"/>
        <v>0</v>
      </c>
      <c r="TWX21" s="39">
        <f t="shared" si="221"/>
        <v>0</v>
      </c>
      <c r="TWY21" s="39">
        <f t="shared" si="221"/>
        <v>0</v>
      </c>
      <c r="TWZ21" s="39">
        <f t="shared" si="221"/>
        <v>0</v>
      </c>
      <c r="TXA21" s="39">
        <f t="shared" si="221"/>
        <v>0</v>
      </c>
      <c r="TXB21" s="39">
        <f t="shared" si="221"/>
        <v>0</v>
      </c>
      <c r="TXC21" s="39">
        <f t="shared" si="221"/>
        <v>0</v>
      </c>
      <c r="TXD21" s="39">
        <f t="shared" si="221"/>
        <v>0</v>
      </c>
      <c r="TXE21" s="39">
        <f t="shared" ref="TXE21:TZP21" si="222">SUM(TXE17:TXE19)</f>
        <v>0</v>
      </c>
      <c r="TXF21" s="39">
        <f t="shared" si="222"/>
        <v>0</v>
      </c>
      <c r="TXG21" s="39">
        <f t="shared" si="222"/>
        <v>0</v>
      </c>
      <c r="TXH21" s="39">
        <f t="shared" si="222"/>
        <v>0</v>
      </c>
      <c r="TXI21" s="39">
        <f t="shared" si="222"/>
        <v>0</v>
      </c>
      <c r="TXJ21" s="39">
        <f t="shared" si="222"/>
        <v>0</v>
      </c>
      <c r="TXK21" s="39">
        <f t="shared" si="222"/>
        <v>0</v>
      </c>
      <c r="TXL21" s="39">
        <f t="shared" si="222"/>
        <v>0</v>
      </c>
      <c r="TXM21" s="39">
        <f t="shared" si="222"/>
        <v>0</v>
      </c>
      <c r="TXN21" s="39">
        <f t="shared" si="222"/>
        <v>0</v>
      </c>
      <c r="TXO21" s="39">
        <f t="shared" si="222"/>
        <v>0</v>
      </c>
      <c r="TXP21" s="39">
        <f t="shared" si="222"/>
        <v>0</v>
      </c>
      <c r="TXQ21" s="39">
        <f t="shared" si="222"/>
        <v>0</v>
      </c>
      <c r="TXR21" s="39">
        <f t="shared" si="222"/>
        <v>0</v>
      </c>
      <c r="TXS21" s="39">
        <f t="shared" si="222"/>
        <v>0</v>
      </c>
      <c r="TXT21" s="39">
        <f t="shared" si="222"/>
        <v>0</v>
      </c>
      <c r="TXU21" s="39">
        <f t="shared" si="222"/>
        <v>0</v>
      </c>
      <c r="TXV21" s="39">
        <f t="shared" si="222"/>
        <v>0</v>
      </c>
      <c r="TXW21" s="39">
        <f t="shared" si="222"/>
        <v>0</v>
      </c>
      <c r="TXX21" s="39">
        <f t="shared" si="222"/>
        <v>0</v>
      </c>
      <c r="TXY21" s="39">
        <f t="shared" si="222"/>
        <v>0</v>
      </c>
      <c r="TXZ21" s="39">
        <f t="shared" si="222"/>
        <v>0</v>
      </c>
      <c r="TYA21" s="39">
        <f t="shared" si="222"/>
        <v>0</v>
      </c>
      <c r="TYB21" s="39">
        <f t="shared" si="222"/>
        <v>0</v>
      </c>
      <c r="TYC21" s="39">
        <f t="shared" si="222"/>
        <v>0</v>
      </c>
      <c r="TYD21" s="39">
        <f t="shared" si="222"/>
        <v>0</v>
      </c>
      <c r="TYE21" s="39">
        <f t="shared" si="222"/>
        <v>0</v>
      </c>
      <c r="TYF21" s="39">
        <f t="shared" si="222"/>
        <v>0</v>
      </c>
      <c r="TYG21" s="39">
        <f t="shared" si="222"/>
        <v>0</v>
      </c>
      <c r="TYH21" s="39">
        <f t="shared" si="222"/>
        <v>0</v>
      </c>
      <c r="TYI21" s="39">
        <f t="shared" si="222"/>
        <v>0</v>
      </c>
      <c r="TYJ21" s="39">
        <f t="shared" si="222"/>
        <v>0</v>
      </c>
      <c r="TYK21" s="39">
        <f t="shared" si="222"/>
        <v>0</v>
      </c>
      <c r="TYL21" s="39">
        <f t="shared" si="222"/>
        <v>0</v>
      </c>
      <c r="TYM21" s="39">
        <f t="shared" si="222"/>
        <v>0</v>
      </c>
      <c r="TYN21" s="39">
        <f t="shared" si="222"/>
        <v>0</v>
      </c>
      <c r="TYO21" s="39">
        <f t="shared" si="222"/>
        <v>0</v>
      </c>
      <c r="TYP21" s="39">
        <f t="shared" si="222"/>
        <v>0</v>
      </c>
      <c r="TYQ21" s="39">
        <f t="shared" si="222"/>
        <v>0</v>
      </c>
      <c r="TYR21" s="39">
        <f t="shared" si="222"/>
        <v>0</v>
      </c>
      <c r="TYS21" s="39">
        <f t="shared" si="222"/>
        <v>0</v>
      </c>
      <c r="TYT21" s="39">
        <f t="shared" si="222"/>
        <v>0</v>
      </c>
      <c r="TYU21" s="39">
        <f t="shared" si="222"/>
        <v>0</v>
      </c>
      <c r="TYV21" s="39">
        <f t="shared" si="222"/>
        <v>0</v>
      </c>
      <c r="TYW21" s="39">
        <f t="shared" si="222"/>
        <v>0</v>
      </c>
      <c r="TYX21" s="39">
        <f t="shared" si="222"/>
        <v>0</v>
      </c>
      <c r="TYY21" s="39">
        <f t="shared" si="222"/>
        <v>0</v>
      </c>
      <c r="TYZ21" s="39">
        <f t="shared" si="222"/>
        <v>0</v>
      </c>
      <c r="TZA21" s="39">
        <f t="shared" si="222"/>
        <v>0</v>
      </c>
      <c r="TZB21" s="39">
        <f t="shared" si="222"/>
        <v>0</v>
      </c>
      <c r="TZC21" s="39">
        <f t="shared" si="222"/>
        <v>0</v>
      </c>
      <c r="TZD21" s="39">
        <f t="shared" si="222"/>
        <v>0</v>
      </c>
      <c r="TZE21" s="39">
        <f t="shared" si="222"/>
        <v>0</v>
      </c>
      <c r="TZF21" s="39">
        <f t="shared" si="222"/>
        <v>0</v>
      </c>
      <c r="TZG21" s="39">
        <f t="shared" si="222"/>
        <v>0</v>
      </c>
      <c r="TZH21" s="39">
        <f t="shared" si="222"/>
        <v>0</v>
      </c>
      <c r="TZI21" s="39">
        <f t="shared" si="222"/>
        <v>0</v>
      </c>
      <c r="TZJ21" s="39">
        <f t="shared" si="222"/>
        <v>0</v>
      </c>
      <c r="TZK21" s="39">
        <f t="shared" si="222"/>
        <v>0</v>
      </c>
      <c r="TZL21" s="39">
        <f t="shared" si="222"/>
        <v>0</v>
      </c>
      <c r="TZM21" s="39">
        <f t="shared" si="222"/>
        <v>0</v>
      </c>
      <c r="TZN21" s="39">
        <f t="shared" si="222"/>
        <v>0</v>
      </c>
      <c r="TZO21" s="39">
        <f t="shared" si="222"/>
        <v>0</v>
      </c>
      <c r="TZP21" s="39">
        <f t="shared" si="222"/>
        <v>0</v>
      </c>
      <c r="TZQ21" s="39">
        <f t="shared" ref="TZQ21:UCB21" si="223">SUM(TZQ17:TZQ19)</f>
        <v>0</v>
      </c>
      <c r="TZR21" s="39">
        <f t="shared" si="223"/>
        <v>0</v>
      </c>
      <c r="TZS21" s="39">
        <f t="shared" si="223"/>
        <v>0</v>
      </c>
      <c r="TZT21" s="39">
        <f t="shared" si="223"/>
        <v>0</v>
      </c>
      <c r="TZU21" s="39">
        <f t="shared" si="223"/>
        <v>0</v>
      </c>
      <c r="TZV21" s="39">
        <f t="shared" si="223"/>
        <v>0</v>
      </c>
      <c r="TZW21" s="39">
        <f t="shared" si="223"/>
        <v>0</v>
      </c>
      <c r="TZX21" s="39">
        <f t="shared" si="223"/>
        <v>0</v>
      </c>
      <c r="TZY21" s="39">
        <f t="shared" si="223"/>
        <v>0</v>
      </c>
      <c r="TZZ21" s="39">
        <f t="shared" si="223"/>
        <v>0</v>
      </c>
      <c r="UAA21" s="39">
        <f t="shared" si="223"/>
        <v>0</v>
      </c>
      <c r="UAB21" s="39">
        <f t="shared" si="223"/>
        <v>0</v>
      </c>
      <c r="UAC21" s="39">
        <f t="shared" si="223"/>
        <v>0</v>
      </c>
      <c r="UAD21" s="39">
        <f t="shared" si="223"/>
        <v>0</v>
      </c>
      <c r="UAE21" s="39">
        <f t="shared" si="223"/>
        <v>0</v>
      </c>
      <c r="UAF21" s="39">
        <f t="shared" si="223"/>
        <v>0</v>
      </c>
      <c r="UAG21" s="39">
        <f t="shared" si="223"/>
        <v>0</v>
      </c>
      <c r="UAH21" s="39">
        <f t="shared" si="223"/>
        <v>0</v>
      </c>
      <c r="UAI21" s="39">
        <f t="shared" si="223"/>
        <v>0</v>
      </c>
      <c r="UAJ21" s="39">
        <f t="shared" si="223"/>
        <v>0</v>
      </c>
      <c r="UAK21" s="39">
        <f t="shared" si="223"/>
        <v>0</v>
      </c>
      <c r="UAL21" s="39">
        <f t="shared" si="223"/>
        <v>0</v>
      </c>
      <c r="UAM21" s="39">
        <f t="shared" si="223"/>
        <v>0</v>
      </c>
      <c r="UAN21" s="39">
        <f t="shared" si="223"/>
        <v>0</v>
      </c>
      <c r="UAO21" s="39">
        <f t="shared" si="223"/>
        <v>0</v>
      </c>
      <c r="UAP21" s="39">
        <f t="shared" si="223"/>
        <v>0</v>
      </c>
      <c r="UAQ21" s="39">
        <f t="shared" si="223"/>
        <v>0</v>
      </c>
      <c r="UAR21" s="39">
        <f t="shared" si="223"/>
        <v>0</v>
      </c>
      <c r="UAS21" s="39">
        <f t="shared" si="223"/>
        <v>0</v>
      </c>
      <c r="UAT21" s="39">
        <f t="shared" si="223"/>
        <v>0</v>
      </c>
      <c r="UAU21" s="39">
        <f t="shared" si="223"/>
        <v>0</v>
      </c>
      <c r="UAV21" s="39">
        <f t="shared" si="223"/>
        <v>0</v>
      </c>
      <c r="UAW21" s="39">
        <f t="shared" si="223"/>
        <v>0</v>
      </c>
      <c r="UAX21" s="39">
        <f t="shared" si="223"/>
        <v>0</v>
      </c>
      <c r="UAY21" s="39">
        <f t="shared" si="223"/>
        <v>0</v>
      </c>
      <c r="UAZ21" s="39">
        <f t="shared" si="223"/>
        <v>0</v>
      </c>
      <c r="UBA21" s="39">
        <f t="shared" si="223"/>
        <v>0</v>
      </c>
      <c r="UBB21" s="39">
        <f t="shared" si="223"/>
        <v>0</v>
      </c>
      <c r="UBC21" s="39">
        <f t="shared" si="223"/>
        <v>0</v>
      </c>
      <c r="UBD21" s="39">
        <f t="shared" si="223"/>
        <v>0</v>
      </c>
      <c r="UBE21" s="39">
        <f t="shared" si="223"/>
        <v>0</v>
      </c>
      <c r="UBF21" s="39">
        <f t="shared" si="223"/>
        <v>0</v>
      </c>
      <c r="UBG21" s="39">
        <f t="shared" si="223"/>
        <v>0</v>
      </c>
      <c r="UBH21" s="39">
        <f t="shared" si="223"/>
        <v>0</v>
      </c>
      <c r="UBI21" s="39">
        <f t="shared" si="223"/>
        <v>0</v>
      </c>
      <c r="UBJ21" s="39">
        <f t="shared" si="223"/>
        <v>0</v>
      </c>
      <c r="UBK21" s="39">
        <f t="shared" si="223"/>
        <v>0</v>
      </c>
      <c r="UBL21" s="39">
        <f t="shared" si="223"/>
        <v>0</v>
      </c>
      <c r="UBM21" s="39">
        <f t="shared" si="223"/>
        <v>0</v>
      </c>
      <c r="UBN21" s="39">
        <f t="shared" si="223"/>
        <v>0</v>
      </c>
      <c r="UBO21" s="39">
        <f t="shared" si="223"/>
        <v>0</v>
      </c>
      <c r="UBP21" s="39">
        <f t="shared" si="223"/>
        <v>0</v>
      </c>
      <c r="UBQ21" s="39">
        <f t="shared" si="223"/>
        <v>0</v>
      </c>
      <c r="UBR21" s="39">
        <f t="shared" si="223"/>
        <v>0</v>
      </c>
      <c r="UBS21" s="39">
        <f t="shared" si="223"/>
        <v>0</v>
      </c>
      <c r="UBT21" s="39">
        <f t="shared" si="223"/>
        <v>0</v>
      </c>
      <c r="UBU21" s="39">
        <f t="shared" si="223"/>
        <v>0</v>
      </c>
      <c r="UBV21" s="39">
        <f t="shared" si="223"/>
        <v>0</v>
      </c>
      <c r="UBW21" s="39">
        <f t="shared" si="223"/>
        <v>0</v>
      </c>
      <c r="UBX21" s="39">
        <f t="shared" si="223"/>
        <v>0</v>
      </c>
      <c r="UBY21" s="39">
        <f t="shared" si="223"/>
        <v>0</v>
      </c>
      <c r="UBZ21" s="39">
        <f t="shared" si="223"/>
        <v>0</v>
      </c>
      <c r="UCA21" s="39">
        <f t="shared" si="223"/>
        <v>0</v>
      </c>
      <c r="UCB21" s="39">
        <f t="shared" si="223"/>
        <v>0</v>
      </c>
      <c r="UCC21" s="39">
        <f t="shared" ref="UCC21:UEN21" si="224">SUM(UCC17:UCC19)</f>
        <v>0</v>
      </c>
      <c r="UCD21" s="39">
        <f t="shared" si="224"/>
        <v>0</v>
      </c>
      <c r="UCE21" s="39">
        <f t="shared" si="224"/>
        <v>0</v>
      </c>
      <c r="UCF21" s="39">
        <f t="shared" si="224"/>
        <v>0</v>
      </c>
      <c r="UCG21" s="39">
        <f t="shared" si="224"/>
        <v>0</v>
      </c>
      <c r="UCH21" s="39">
        <f t="shared" si="224"/>
        <v>0</v>
      </c>
      <c r="UCI21" s="39">
        <f t="shared" si="224"/>
        <v>0</v>
      </c>
      <c r="UCJ21" s="39">
        <f t="shared" si="224"/>
        <v>0</v>
      </c>
      <c r="UCK21" s="39">
        <f t="shared" si="224"/>
        <v>0</v>
      </c>
      <c r="UCL21" s="39">
        <f t="shared" si="224"/>
        <v>0</v>
      </c>
      <c r="UCM21" s="39">
        <f t="shared" si="224"/>
        <v>0</v>
      </c>
      <c r="UCN21" s="39">
        <f t="shared" si="224"/>
        <v>0</v>
      </c>
      <c r="UCO21" s="39">
        <f t="shared" si="224"/>
        <v>0</v>
      </c>
      <c r="UCP21" s="39">
        <f t="shared" si="224"/>
        <v>0</v>
      </c>
      <c r="UCQ21" s="39">
        <f t="shared" si="224"/>
        <v>0</v>
      </c>
      <c r="UCR21" s="39">
        <f t="shared" si="224"/>
        <v>0</v>
      </c>
      <c r="UCS21" s="39">
        <f t="shared" si="224"/>
        <v>0</v>
      </c>
      <c r="UCT21" s="39">
        <f t="shared" si="224"/>
        <v>0</v>
      </c>
      <c r="UCU21" s="39">
        <f t="shared" si="224"/>
        <v>0</v>
      </c>
      <c r="UCV21" s="39">
        <f t="shared" si="224"/>
        <v>0</v>
      </c>
      <c r="UCW21" s="39">
        <f t="shared" si="224"/>
        <v>0</v>
      </c>
      <c r="UCX21" s="39">
        <f t="shared" si="224"/>
        <v>0</v>
      </c>
      <c r="UCY21" s="39">
        <f t="shared" si="224"/>
        <v>0</v>
      </c>
      <c r="UCZ21" s="39">
        <f t="shared" si="224"/>
        <v>0</v>
      </c>
      <c r="UDA21" s="39">
        <f t="shared" si="224"/>
        <v>0</v>
      </c>
      <c r="UDB21" s="39">
        <f t="shared" si="224"/>
        <v>0</v>
      </c>
      <c r="UDC21" s="39">
        <f t="shared" si="224"/>
        <v>0</v>
      </c>
      <c r="UDD21" s="39">
        <f t="shared" si="224"/>
        <v>0</v>
      </c>
      <c r="UDE21" s="39">
        <f t="shared" si="224"/>
        <v>0</v>
      </c>
      <c r="UDF21" s="39">
        <f t="shared" si="224"/>
        <v>0</v>
      </c>
      <c r="UDG21" s="39">
        <f t="shared" si="224"/>
        <v>0</v>
      </c>
      <c r="UDH21" s="39">
        <f t="shared" si="224"/>
        <v>0</v>
      </c>
      <c r="UDI21" s="39">
        <f t="shared" si="224"/>
        <v>0</v>
      </c>
      <c r="UDJ21" s="39">
        <f t="shared" si="224"/>
        <v>0</v>
      </c>
      <c r="UDK21" s="39">
        <f t="shared" si="224"/>
        <v>0</v>
      </c>
      <c r="UDL21" s="39">
        <f t="shared" si="224"/>
        <v>0</v>
      </c>
      <c r="UDM21" s="39">
        <f t="shared" si="224"/>
        <v>0</v>
      </c>
      <c r="UDN21" s="39">
        <f t="shared" si="224"/>
        <v>0</v>
      </c>
      <c r="UDO21" s="39">
        <f t="shared" si="224"/>
        <v>0</v>
      </c>
      <c r="UDP21" s="39">
        <f t="shared" si="224"/>
        <v>0</v>
      </c>
      <c r="UDQ21" s="39">
        <f t="shared" si="224"/>
        <v>0</v>
      </c>
      <c r="UDR21" s="39">
        <f t="shared" si="224"/>
        <v>0</v>
      </c>
      <c r="UDS21" s="39">
        <f t="shared" si="224"/>
        <v>0</v>
      </c>
      <c r="UDT21" s="39">
        <f t="shared" si="224"/>
        <v>0</v>
      </c>
      <c r="UDU21" s="39">
        <f t="shared" si="224"/>
        <v>0</v>
      </c>
      <c r="UDV21" s="39">
        <f t="shared" si="224"/>
        <v>0</v>
      </c>
      <c r="UDW21" s="39">
        <f t="shared" si="224"/>
        <v>0</v>
      </c>
      <c r="UDX21" s="39">
        <f t="shared" si="224"/>
        <v>0</v>
      </c>
      <c r="UDY21" s="39">
        <f t="shared" si="224"/>
        <v>0</v>
      </c>
      <c r="UDZ21" s="39">
        <f t="shared" si="224"/>
        <v>0</v>
      </c>
      <c r="UEA21" s="39">
        <f t="shared" si="224"/>
        <v>0</v>
      </c>
      <c r="UEB21" s="39">
        <f t="shared" si="224"/>
        <v>0</v>
      </c>
      <c r="UEC21" s="39">
        <f t="shared" si="224"/>
        <v>0</v>
      </c>
      <c r="UED21" s="39">
        <f t="shared" si="224"/>
        <v>0</v>
      </c>
      <c r="UEE21" s="39">
        <f t="shared" si="224"/>
        <v>0</v>
      </c>
      <c r="UEF21" s="39">
        <f t="shared" si="224"/>
        <v>0</v>
      </c>
      <c r="UEG21" s="39">
        <f t="shared" si="224"/>
        <v>0</v>
      </c>
      <c r="UEH21" s="39">
        <f t="shared" si="224"/>
        <v>0</v>
      </c>
      <c r="UEI21" s="39">
        <f t="shared" si="224"/>
        <v>0</v>
      </c>
      <c r="UEJ21" s="39">
        <f t="shared" si="224"/>
        <v>0</v>
      </c>
      <c r="UEK21" s="39">
        <f t="shared" si="224"/>
        <v>0</v>
      </c>
      <c r="UEL21" s="39">
        <f t="shared" si="224"/>
        <v>0</v>
      </c>
      <c r="UEM21" s="39">
        <f t="shared" si="224"/>
        <v>0</v>
      </c>
      <c r="UEN21" s="39">
        <f t="shared" si="224"/>
        <v>0</v>
      </c>
      <c r="UEO21" s="39">
        <f t="shared" ref="UEO21:UGZ21" si="225">SUM(UEO17:UEO19)</f>
        <v>0</v>
      </c>
      <c r="UEP21" s="39">
        <f t="shared" si="225"/>
        <v>0</v>
      </c>
      <c r="UEQ21" s="39">
        <f t="shared" si="225"/>
        <v>0</v>
      </c>
      <c r="UER21" s="39">
        <f t="shared" si="225"/>
        <v>0</v>
      </c>
      <c r="UES21" s="39">
        <f t="shared" si="225"/>
        <v>0</v>
      </c>
      <c r="UET21" s="39">
        <f t="shared" si="225"/>
        <v>0</v>
      </c>
      <c r="UEU21" s="39">
        <f t="shared" si="225"/>
        <v>0</v>
      </c>
      <c r="UEV21" s="39">
        <f t="shared" si="225"/>
        <v>0</v>
      </c>
      <c r="UEW21" s="39">
        <f t="shared" si="225"/>
        <v>0</v>
      </c>
      <c r="UEX21" s="39">
        <f t="shared" si="225"/>
        <v>0</v>
      </c>
      <c r="UEY21" s="39">
        <f t="shared" si="225"/>
        <v>0</v>
      </c>
      <c r="UEZ21" s="39">
        <f t="shared" si="225"/>
        <v>0</v>
      </c>
      <c r="UFA21" s="39">
        <f t="shared" si="225"/>
        <v>0</v>
      </c>
      <c r="UFB21" s="39">
        <f t="shared" si="225"/>
        <v>0</v>
      </c>
      <c r="UFC21" s="39">
        <f t="shared" si="225"/>
        <v>0</v>
      </c>
      <c r="UFD21" s="39">
        <f t="shared" si="225"/>
        <v>0</v>
      </c>
      <c r="UFE21" s="39">
        <f t="shared" si="225"/>
        <v>0</v>
      </c>
      <c r="UFF21" s="39">
        <f t="shared" si="225"/>
        <v>0</v>
      </c>
      <c r="UFG21" s="39">
        <f t="shared" si="225"/>
        <v>0</v>
      </c>
      <c r="UFH21" s="39">
        <f t="shared" si="225"/>
        <v>0</v>
      </c>
      <c r="UFI21" s="39">
        <f t="shared" si="225"/>
        <v>0</v>
      </c>
      <c r="UFJ21" s="39">
        <f t="shared" si="225"/>
        <v>0</v>
      </c>
      <c r="UFK21" s="39">
        <f t="shared" si="225"/>
        <v>0</v>
      </c>
      <c r="UFL21" s="39">
        <f t="shared" si="225"/>
        <v>0</v>
      </c>
      <c r="UFM21" s="39">
        <f t="shared" si="225"/>
        <v>0</v>
      </c>
      <c r="UFN21" s="39">
        <f t="shared" si="225"/>
        <v>0</v>
      </c>
      <c r="UFO21" s="39">
        <f t="shared" si="225"/>
        <v>0</v>
      </c>
      <c r="UFP21" s="39">
        <f t="shared" si="225"/>
        <v>0</v>
      </c>
      <c r="UFQ21" s="39">
        <f t="shared" si="225"/>
        <v>0</v>
      </c>
      <c r="UFR21" s="39">
        <f t="shared" si="225"/>
        <v>0</v>
      </c>
      <c r="UFS21" s="39">
        <f t="shared" si="225"/>
        <v>0</v>
      </c>
      <c r="UFT21" s="39">
        <f t="shared" si="225"/>
        <v>0</v>
      </c>
      <c r="UFU21" s="39">
        <f t="shared" si="225"/>
        <v>0</v>
      </c>
      <c r="UFV21" s="39">
        <f t="shared" si="225"/>
        <v>0</v>
      </c>
      <c r="UFW21" s="39">
        <f t="shared" si="225"/>
        <v>0</v>
      </c>
      <c r="UFX21" s="39">
        <f t="shared" si="225"/>
        <v>0</v>
      </c>
      <c r="UFY21" s="39">
        <f t="shared" si="225"/>
        <v>0</v>
      </c>
      <c r="UFZ21" s="39">
        <f t="shared" si="225"/>
        <v>0</v>
      </c>
      <c r="UGA21" s="39">
        <f t="shared" si="225"/>
        <v>0</v>
      </c>
      <c r="UGB21" s="39">
        <f t="shared" si="225"/>
        <v>0</v>
      </c>
      <c r="UGC21" s="39">
        <f t="shared" si="225"/>
        <v>0</v>
      </c>
      <c r="UGD21" s="39">
        <f t="shared" si="225"/>
        <v>0</v>
      </c>
      <c r="UGE21" s="39">
        <f t="shared" si="225"/>
        <v>0</v>
      </c>
      <c r="UGF21" s="39">
        <f t="shared" si="225"/>
        <v>0</v>
      </c>
      <c r="UGG21" s="39">
        <f t="shared" si="225"/>
        <v>0</v>
      </c>
      <c r="UGH21" s="39">
        <f t="shared" si="225"/>
        <v>0</v>
      </c>
      <c r="UGI21" s="39">
        <f t="shared" si="225"/>
        <v>0</v>
      </c>
      <c r="UGJ21" s="39">
        <f t="shared" si="225"/>
        <v>0</v>
      </c>
      <c r="UGK21" s="39">
        <f t="shared" si="225"/>
        <v>0</v>
      </c>
      <c r="UGL21" s="39">
        <f t="shared" si="225"/>
        <v>0</v>
      </c>
      <c r="UGM21" s="39">
        <f t="shared" si="225"/>
        <v>0</v>
      </c>
      <c r="UGN21" s="39">
        <f t="shared" si="225"/>
        <v>0</v>
      </c>
      <c r="UGO21" s="39">
        <f t="shared" si="225"/>
        <v>0</v>
      </c>
      <c r="UGP21" s="39">
        <f t="shared" si="225"/>
        <v>0</v>
      </c>
      <c r="UGQ21" s="39">
        <f t="shared" si="225"/>
        <v>0</v>
      </c>
      <c r="UGR21" s="39">
        <f t="shared" si="225"/>
        <v>0</v>
      </c>
      <c r="UGS21" s="39">
        <f t="shared" si="225"/>
        <v>0</v>
      </c>
      <c r="UGT21" s="39">
        <f t="shared" si="225"/>
        <v>0</v>
      </c>
      <c r="UGU21" s="39">
        <f t="shared" si="225"/>
        <v>0</v>
      </c>
      <c r="UGV21" s="39">
        <f t="shared" si="225"/>
        <v>0</v>
      </c>
      <c r="UGW21" s="39">
        <f t="shared" si="225"/>
        <v>0</v>
      </c>
      <c r="UGX21" s="39">
        <f t="shared" si="225"/>
        <v>0</v>
      </c>
      <c r="UGY21" s="39">
        <f t="shared" si="225"/>
        <v>0</v>
      </c>
      <c r="UGZ21" s="39">
        <f t="shared" si="225"/>
        <v>0</v>
      </c>
      <c r="UHA21" s="39">
        <f t="shared" ref="UHA21:UJL21" si="226">SUM(UHA17:UHA19)</f>
        <v>0</v>
      </c>
      <c r="UHB21" s="39">
        <f t="shared" si="226"/>
        <v>0</v>
      </c>
      <c r="UHC21" s="39">
        <f t="shared" si="226"/>
        <v>0</v>
      </c>
      <c r="UHD21" s="39">
        <f t="shared" si="226"/>
        <v>0</v>
      </c>
      <c r="UHE21" s="39">
        <f t="shared" si="226"/>
        <v>0</v>
      </c>
      <c r="UHF21" s="39">
        <f t="shared" si="226"/>
        <v>0</v>
      </c>
      <c r="UHG21" s="39">
        <f t="shared" si="226"/>
        <v>0</v>
      </c>
      <c r="UHH21" s="39">
        <f t="shared" si="226"/>
        <v>0</v>
      </c>
      <c r="UHI21" s="39">
        <f t="shared" si="226"/>
        <v>0</v>
      </c>
      <c r="UHJ21" s="39">
        <f t="shared" si="226"/>
        <v>0</v>
      </c>
      <c r="UHK21" s="39">
        <f t="shared" si="226"/>
        <v>0</v>
      </c>
      <c r="UHL21" s="39">
        <f t="shared" si="226"/>
        <v>0</v>
      </c>
      <c r="UHM21" s="39">
        <f t="shared" si="226"/>
        <v>0</v>
      </c>
      <c r="UHN21" s="39">
        <f t="shared" si="226"/>
        <v>0</v>
      </c>
      <c r="UHO21" s="39">
        <f t="shared" si="226"/>
        <v>0</v>
      </c>
      <c r="UHP21" s="39">
        <f t="shared" si="226"/>
        <v>0</v>
      </c>
      <c r="UHQ21" s="39">
        <f t="shared" si="226"/>
        <v>0</v>
      </c>
      <c r="UHR21" s="39">
        <f t="shared" si="226"/>
        <v>0</v>
      </c>
      <c r="UHS21" s="39">
        <f t="shared" si="226"/>
        <v>0</v>
      </c>
      <c r="UHT21" s="39">
        <f t="shared" si="226"/>
        <v>0</v>
      </c>
      <c r="UHU21" s="39">
        <f t="shared" si="226"/>
        <v>0</v>
      </c>
      <c r="UHV21" s="39">
        <f t="shared" si="226"/>
        <v>0</v>
      </c>
      <c r="UHW21" s="39">
        <f t="shared" si="226"/>
        <v>0</v>
      </c>
      <c r="UHX21" s="39">
        <f t="shared" si="226"/>
        <v>0</v>
      </c>
      <c r="UHY21" s="39">
        <f t="shared" si="226"/>
        <v>0</v>
      </c>
      <c r="UHZ21" s="39">
        <f t="shared" si="226"/>
        <v>0</v>
      </c>
      <c r="UIA21" s="39">
        <f t="shared" si="226"/>
        <v>0</v>
      </c>
      <c r="UIB21" s="39">
        <f t="shared" si="226"/>
        <v>0</v>
      </c>
      <c r="UIC21" s="39">
        <f t="shared" si="226"/>
        <v>0</v>
      </c>
      <c r="UID21" s="39">
        <f t="shared" si="226"/>
        <v>0</v>
      </c>
      <c r="UIE21" s="39">
        <f t="shared" si="226"/>
        <v>0</v>
      </c>
      <c r="UIF21" s="39">
        <f t="shared" si="226"/>
        <v>0</v>
      </c>
      <c r="UIG21" s="39">
        <f t="shared" si="226"/>
        <v>0</v>
      </c>
      <c r="UIH21" s="39">
        <f t="shared" si="226"/>
        <v>0</v>
      </c>
      <c r="UII21" s="39">
        <f t="shared" si="226"/>
        <v>0</v>
      </c>
      <c r="UIJ21" s="39">
        <f t="shared" si="226"/>
        <v>0</v>
      </c>
      <c r="UIK21" s="39">
        <f t="shared" si="226"/>
        <v>0</v>
      </c>
      <c r="UIL21" s="39">
        <f t="shared" si="226"/>
        <v>0</v>
      </c>
      <c r="UIM21" s="39">
        <f t="shared" si="226"/>
        <v>0</v>
      </c>
      <c r="UIN21" s="39">
        <f t="shared" si="226"/>
        <v>0</v>
      </c>
      <c r="UIO21" s="39">
        <f t="shared" si="226"/>
        <v>0</v>
      </c>
      <c r="UIP21" s="39">
        <f t="shared" si="226"/>
        <v>0</v>
      </c>
      <c r="UIQ21" s="39">
        <f t="shared" si="226"/>
        <v>0</v>
      </c>
      <c r="UIR21" s="39">
        <f t="shared" si="226"/>
        <v>0</v>
      </c>
      <c r="UIS21" s="39">
        <f t="shared" si="226"/>
        <v>0</v>
      </c>
      <c r="UIT21" s="39">
        <f t="shared" si="226"/>
        <v>0</v>
      </c>
      <c r="UIU21" s="39">
        <f t="shared" si="226"/>
        <v>0</v>
      </c>
      <c r="UIV21" s="39">
        <f t="shared" si="226"/>
        <v>0</v>
      </c>
      <c r="UIW21" s="39">
        <f t="shared" si="226"/>
        <v>0</v>
      </c>
      <c r="UIX21" s="39">
        <f t="shared" si="226"/>
        <v>0</v>
      </c>
      <c r="UIY21" s="39">
        <f t="shared" si="226"/>
        <v>0</v>
      </c>
      <c r="UIZ21" s="39">
        <f t="shared" si="226"/>
        <v>0</v>
      </c>
      <c r="UJA21" s="39">
        <f t="shared" si="226"/>
        <v>0</v>
      </c>
      <c r="UJB21" s="39">
        <f t="shared" si="226"/>
        <v>0</v>
      </c>
      <c r="UJC21" s="39">
        <f t="shared" si="226"/>
        <v>0</v>
      </c>
      <c r="UJD21" s="39">
        <f t="shared" si="226"/>
        <v>0</v>
      </c>
      <c r="UJE21" s="39">
        <f t="shared" si="226"/>
        <v>0</v>
      </c>
      <c r="UJF21" s="39">
        <f t="shared" si="226"/>
        <v>0</v>
      </c>
      <c r="UJG21" s="39">
        <f t="shared" si="226"/>
        <v>0</v>
      </c>
      <c r="UJH21" s="39">
        <f t="shared" si="226"/>
        <v>0</v>
      </c>
      <c r="UJI21" s="39">
        <f t="shared" si="226"/>
        <v>0</v>
      </c>
      <c r="UJJ21" s="39">
        <f t="shared" si="226"/>
        <v>0</v>
      </c>
      <c r="UJK21" s="39">
        <f t="shared" si="226"/>
        <v>0</v>
      </c>
      <c r="UJL21" s="39">
        <f t="shared" si="226"/>
        <v>0</v>
      </c>
      <c r="UJM21" s="39">
        <f t="shared" ref="UJM21:ULX21" si="227">SUM(UJM17:UJM19)</f>
        <v>0</v>
      </c>
      <c r="UJN21" s="39">
        <f t="shared" si="227"/>
        <v>0</v>
      </c>
      <c r="UJO21" s="39">
        <f t="shared" si="227"/>
        <v>0</v>
      </c>
      <c r="UJP21" s="39">
        <f t="shared" si="227"/>
        <v>0</v>
      </c>
      <c r="UJQ21" s="39">
        <f t="shared" si="227"/>
        <v>0</v>
      </c>
      <c r="UJR21" s="39">
        <f t="shared" si="227"/>
        <v>0</v>
      </c>
      <c r="UJS21" s="39">
        <f t="shared" si="227"/>
        <v>0</v>
      </c>
      <c r="UJT21" s="39">
        <f t="shared" si="227"/>
        <v>0</v>
      </c>
      <c r="UJU21" s="39">
        <f t="shared" si="227"/>
        <v>0</v>
      </c>
      <c r="UJV21" s="39">
        <f t="shared" si="227"/>
        <v>0</v>
      </c>
      <c r="UJW21" s="39">
        <f t="shared" si="227"/>
        <v>0</v>
      </c>
      <c r="UJX21" s="39">
        <f t="shared" si="227"/>
        <v>0</v>
      </c>
      <c r="UJY21" s="39">
        <f t="shared" si="227"/>
        <v>0</v>
      </c>
      <c r="UJZ21" s="39">
        <f t="shared" si="227"/>
        <v>0</v>
      </c>
      <c r="UKA21" s="39">
        <f t="shared" si="227"/>
        <v>0</v>
      </c>
      <c r="UKB21" s="39">
        <f t="shared" si="227"/>
        <v>0</v>
      </c>
      <c r="UKC21" s="39">
        <f t="shared" si="227"/>
        <v>0</v>
      </c>
      <c r="UKD21" s="39">
        <f t="shared" si="227"/>
        <v>0</v>
      </c>
      <c r="UKE21" s="39">
        <f t="shared" si="227"/>
        <v>0</v>
      </c>
      <c r="UKF21" s="39">
        <f t="shared" si="227"/>
        <v>0</v>
      </c>
      <c r="UKG21" s="39">
        <f t="shared" si="227"/>
        <v>0</v>
      </c>
      <c r="UKH21" s="39">
        <f t="shared" si="227"/>
        <v>0</v>
      </c>
      <c r="UKI21" s="39">
        <f t="shared" si="227"/>
        <v>0</v>
      </c>
      <c r="UKJ21" s="39">
        <f t="shared" si="227"/>
        <v>0</v>
      </c>
      <c r="UKK21" s="39">
        <f t="shared" si="227"/>
        <v>0</v>
      </c>
      <c r="UKL21" s="39">
        <f t="shared" si="227"/>
        <v>0</v>
      </c>
      <c r="UKM21" s="39">
        <f t="shared" si="227"/>
        <v>0</v>
      </c>
      <c r="UKN21" s="39">
        <f t="shared" si="227"/>
        <v>0</v>
      </c>
      <c r="UKO21" s="39">
        <f t="shared" si="227"/>
        <v>0</v>
      </c>
      <c r="UKP21" s="39">
        <f t="shared" si="227"/>
        <v>0</v>
      </c>
      <c r="UKQ21" s="39">
        <f t="shared" si="227"/>
        <v>0</v>
      </c>
      <c r="UKR21" s="39">
        <f t="shared" si="227"/>
        <v>0</v>
      </c>
      <c r="UKS21" s="39">
        <f t="shared" si="227"/>
        <v>0</v>
      </c>
      <c r="UKT21" s="39">
        <f t="shared" si="227"/>
        <v>0</v>
      </c>
      <c r="UKU21" s="39">
        <f t="shared" si="227"/>
        <v>0</v>
      </c>
      <c r="UKV21" s="39">
        <f t="shared" si="227"/>
        <v>0</v>
      </c>
      <c r="UKW21" s="39">
        <f t="shared" si="227"/>
        <v>0</v>
      </c>
      <c r="UKX21" s="39">
        <f t="shared" si="227"/>
        <v>0</v>
      </c>
      <c r="UKY21" s="39">
        <f t="shared" si="227"/>
        <v>0</v>
      </c>
      <c r="UKZ21" s="39">
        <f t="shared" si="227"/>
        <v>0</v>
      </c>
      <c r="ULA21" s="39">
        <f t="shared" si="227"/>
        <v>0</v>
      </c>
      <c r="ULB21" s="39">
        <f t="shared" si="227"/>
        <v>0</v>
      </c>
      <c r="ULC21" s="39">
        <f t="shared" si="227"/>
        <v>0</v>
      </c>
      <c r="ULD21" s="39">
        <f t="shared" si="227"/>
        <v>0</v>
      </c>
      <c r="ULE21" s="39">
        <f t="shared" si="227"/>
        <v>0</v>
      </c>
      <c r="ULF21" s="39">
        <f t="shared" si="227"/>
        <v>0</v>
      </c>
      <c r="ULG21" s="39">
        <f t="shared" si="227"/>
        <v>0</v>
      </c>
      <c r="ULH21" s="39">
        <f t="shared" si="227"/>
        <v>0</v>
      </c>
      <c r="ULI21" s="39">
        <f t="shared" si="227"/>
        <v>0</v>
      </c>
      <c r="ULJ21" s="39">
        <f t="shared" si="227"/>
        <v>0</v>
      </c>
      <c r="ULK21" s="39">
        <f t="shared" si="227"/>
        <v>0</v>
      </c>
      <c r="ULL21" s="39">
        <f t="shared" si="227"/>
        <v>0</v>
      </c>
      <c r="ULM21" s="39">
        <f t="shared" si="227"/>
        <v>0</v>
      </c>
      <c r="ULN21" s="39">
        <f t="shared" si="227"/>
        <v>0</v>
      </c>
      <c r="ULO21" s="39">
        <f t="shared" si="227"/>
        <v>0</v>
      </c>
      <c r="ULP21" s="39">
        <f t="shared" si="227"/>
        <v>0</v>
      </c>
      <c r="ULQ21" s="39">
        <f t="shared" si="227"/>
        <v>0</v>
      </c>
      <c r="ULR21" s="39">
        <f t="shared" si="227"/>
        <v>0</v>
      </c>
      <c r="ULS21" s="39">
        <f t="shared" si="227"/>
        <v>0</v>
      </c>
      <c r="ULT21" s="39">
        <f t="shared" si="227"/>
        <v>0</v>
      </c>
      <c r="ULU21" s="39">
        <f t="shared" si="227"/>
        <v>0</v>
      </c>
      <c r="ULV21" s="39">
        <f t="shared" si="227"/>
        <v>0</v>
      </c>
      <c r="ULW21" s="39">
        <f t="shared" si="227"/>
        <v>0</v>
      </c>
      <c r="ULX21" s="39">
        <f t="shared" si="227"/>
        <v>0</v>
      </c>
      <c r="ULY21" s="39">
        <f t="shared" ref="ULY21:UOJ21" si="228">SUM(ULY17:ULY19)</f>
        <v>0</v>
      </c>
      <c r="ULZ21" s="39">
        <f t="shared" si="228"/>
        <v>0</v>
      </c>
      <c r="UMA21" s="39">
        <f t="shared" si="228"/>
        <v>0</v>
      </c>
      <c r="UMB21" s="39">
        <f t="shared" si="228"/>
        <v>0</v>
      </c>
      <c r="UMC21" s="39">
        <f t="shared" si="228"/>
        <v>0</v>
      </c>
      <c r="UMD21" s="39">
        <f t="shared" si="228"/>
        <v>0</v>
      </c>
      <c r="UME21" s="39">
        <f t="shared" si="228"/>
        <v>0</v>
      </c>
      <c r="UMF21" s="39">
        <f t="shared" si="228"/>
        <v>0</v>
      </c>
      <c r="UMG21" s="39">
        <f t="shared" si="228"/>
        <v>0</v>
      </c>
      <c r="UMH21" s="39">
        <f t="shared" si="228"/>
        <v>0</v>
      </c>
      <c r="UMI21" s="39">
        <f t="shared" si="228"/>
        <v>0</v>
      </c>
      <c r="UMJ21" s="39">
        <f t="shared" si="228"/>
        <v>0</v>
      </c>
      <c r="UMK21" s="39">
        <f t="shared" si="228"/>
        <v>0</v>
      </c>
      <c r="UML21" s="39">
        <f t="shared" si="228"/>
        <v>0</v>
      </c>
      <c r="UMM21" s="39">
        <f t="shared" si="228"/>
        <v>0</v>
      </c>
      <c r="UMN21" s="39">
        <f t="shared" si="228"/>
        <v>0</v>
      </c>
      <c r="UMO21" s="39">
        <f t="shared" si="228"/>
        <v>0</v>
      </c>
      <c r="UMP21" s="39">
        <f t="shared" si="228"/>
        <v>0</v>
      </c>
      <c r="UMQ21" s="39">
        <f t="shared" si="228"/>
        <v>0</v>
      </c>
      <c r="UMR21" s="39">
        <f t="shared" si="228"/>
        <v>0</v>
      </c>
      <c r="UMS21" s="39">
        <f t="shared" si="228"/>
        <v>0</v>
      </c>
      <c r="UMT21" s="39">
        <f t="shared" si="228"/>
        <v>0</v>
      </c>
      <c r="UMU21" s="39">
        <f t="shared" si="228"/>
        <v>0</v>
      </c>
      <c r="UMV21" s="39">
        <f t="shared" si="228"/>
        <v>0</v>
      </c>
      <c r="UMW21" s="39">
        <f t="shared" si="228"/>
        <v>0</v>
      </c>
      <c r="UMX21" s="39">
        <f t="shared" si="228"/>
        <v>0</v>
      </c>
      <c r="UMY21" s="39">
        <f t="shared" si="228"/>
        <v>0</v>
      </c>
      <c r="UMZ21" s="39">
        <f t="shared" si="228"/>
        <v>0</v>
      </c>
      <c r="UNA21" s="39">
        <f t="shared" si="228"/>
        <v>0</v>
      </c>
      <c r="UNB21" s="39">
        <f t="shared" si="228"/>
        <v>0</v>
      </c>
      <c r="UNC21" s="39">
        <f t="shared" si="228"/>
        <v>0</v>
      </c>
      <c r="UND21" s="39">
        <f t="shared" si="228"/>
        <v>0</v>
      </c>
      <c r="UNE21" s="39">
        <f t="shared" si="228"/>
        <v>0</v>
      </c>
      <c r="UNF21" s="39">
        <f t="shared" si="228"/>
        <v>0</v>
      </c>
      <c r="UNG21" s="39">
        <f t="shared" si="228"/>
        <v>0</v>
      </c>
      <c r="UNH21" s="39">
        <f t="shared" si="228"/>
        <v>0</v>
      </c>
      <c r="UNI21" s="39">
        <f t="shared" si="228"/>
        <v>0</v>
      </c>
      <c r="UNJ21" s="39">
        <f t="shared" si="228"/>
        <v>0</v>
      </c>
      <c r="UNK21" s="39">
        <f t="shared" si="228"/>
        <v>0</v>
      </c>
      <c r="UNL21" s="39">
        <f t="shared" si="228"/>
        <v>0</v>
      </c>
      <c r="UNM21" s="39">
        <f t="shared" si="228"/>
        <v>0</v>
      </c>
      <c r="UNN21" s="39">
        <f t="shared" si="228"/>
        <v>0</v>
      </c>
      <c r="UNO21" s="39">
        <f t="shared" si="228"/>
        <v>0</v>
      </c>
      <c r="UNP21" s="39">
        <f t="shared" si="228"/>
        <v>0</v>
      </c>
      <c r="UNQ21" s="39">
        <f t="shared" si="228"/>
        <v>0</v>
      </c>
      <c r="UNR21" s="39">
        <f t="shared" si="228"/>
        <v>0</v>
      </c>
      <c r="UNS21" s="39">
        <f t="shared" si="228"/>
        <v>0</v>
      </c>
      <c r="UNT21" s="39">
        <f t="shared" si="228"/>
        <v>0</v>
      </c>
      <c r="UNU21" s="39">
        <f t="shared" si="228"/>
        <v>0</v>
      </c>
      <c r="UNV21" s="39">
        <f t="shared" si="228"/>
        <v>0</v>
      </c>
      <c r="UNW21" s="39">
        <f t="shared" si="228"/>
        <v>0</v>
      </c>
      <c r="UNX21" s="39">
        <f t="shared" si="228"/>
        <v>0</v>
      </c>
      <c r="UNY21" s="39">
        <f t="shared" si="228"/>
        <v>0</v>
      </c>
      <c r="UNZ21" s="39">
        <f t="shared" si="228"/>
        <v>0</v>
      </c>
      <c r="UOA21" s="39">
        <f t="shared" si="228"/>
        <v>0</v>
      </c>
      <c r="UOB21" s="39">
        <f t="shared" si="228"/>
        <v>0</v>
      </c>
      <c r="UOC21" s="39">
        <f t="shared" si="228"/>
        <v>0</v>
      </c>
      <c r="UOD21" s="39">
        <f t="shared" si="228"/>
        <v>0</v>
      </c>
      <c r="UOE21" s="39">
        <f t="shared" si="228"/>
        <v>0</v>
      </c>
      <c r="UOF21" s="39">
        <f t="shared" si="228"/>
        <v>0</v>
      </c>
      <c r="UOG21" s="39">
        <f t="shared" si="228"/>
        <v>0</v>
      </c>
      <c r="UOH21" s="39">
        <f t="shared" si="228"/>
        <v>0</v>
      </c>
      <c r="UOI21" s="39">
        <f t="shared" si="228"/>
        <v>0</v>
      </c>
      <c r="UOJ21" s="39">
        <f t="shared" si="228"/>
        <v>0</v>
      </c>
      <c r="UOK21" s="39">
        <f t="shared" ref="UOK21:UQV21" si="229">SUM(UOK17:UOK19)</f>
        <v>0</v>
      </c>
      <c r="UOL21" s="39">
        <f t="shared" si="229"/>
        <v>0</v>
      </c>
      <c r="UOM21" s="39">
        <f t="shared" si="229"/>
        <v>0</v>
      </c>
      <c r="UON21" s="39">
        <f t="shared" si="229"/>
        <v>0</v>
      </c>
      <c r="UOO21" s="39">
        <f t="shared" si="229"/>
        <v>0</v>
      </c>
      <c r="UOP21" s="39">
        <f t="shared" si="229"/>
        <v>0</v>
      </c>
      <c r="UOQ21" s="39">
        <f t="shared" si="229"/>
        <v>0</v>
      </c>
      <c r="UOR21" s="39">
        <f t="shared" si="229"/>
        <v>0</v>
      </c>
      <c r="UOS21" s="39">
        <f t="shared" si="229"/>
        <v>0</v>
      </c>
      <c r="UOT21" s="39">
        <f t="shared" si="229"/>
        <v>0</v>
      </c>
      <c r="UOU21" s="39">
        <f t="shared" si="229"/>
        <v>0</v>
      </c>
      <c r="UOV21" s="39">
        <f t="shared" si="229"/>
        <v>0</v>
      </c>
      <c r="UOW21" s="39">
        <f t="shared" si="229"/>
        <v>0</v>
      </c>
      <c r="UOX21" s="39">
        <f t="shared" si="229"/>
        <v>0</v>
      </c>
      <c r="UOY21" s="39">
        <f t="shared" si="229"/>
        <v>0</v>
      </c>
      <c r="UOZ21" s="39">
        <f t="shared" si="229"/>
        <v>0</v>
      </c>
      <c r="UPA21" s="39">
        <f t="shared" si="229"/>
        <v>0</v>
      </c>
      <c r="UPB21" s="39">
        <f t="shared" si="229"/>
        <v>0</v>
      </c>
      <c r="UPC21" s="39">
        <f t="shared" si="229"/>
        <v>0</v>
      </c>
      <c r="UPD21" s="39">
        <f t="shared" si="229"/>
        <v>0</v>
      </c>
      <c r="UPE21" s="39">
        <f t="shared" si="229"/>
        <v>0</v>
      </c>
      <c r="UPF21" s="39">
        <f t="shared" si="229"/>
        <v>0</v>
      </c>
      <c r="UPG21" s="39">
        <f t="shared" si="229"/>
        <v>0</v>
      </c>
      <c r="UPH21" s="39">
        <f t="shared" si="229"/>
        <v>0</v>
      </c>
      <c r="UPI21" s="39">
        <f t="shared" si="229"/>
        <v>0</v>
      </c>
      <c r="UPJ21" s="39">
        <f t="shared" si="229"/>
        <v>0</v>
      </c>
      <c r="UPK21" s="39">
        <f t="shared" si="229"/>
        <v>0</v>
      </c>
      <c r="UPL21" s="39">
        <f t="shared" si="229"/>
        <v>0</v>
      </c>
      <c r="UPM21" s="39">
        <f t="shared" si="229"/>
        <v>0</v>
      </c>
      <c r="UPN21" s="39">
        <f t="shared" si="229"/>
        <v>0</v>
      </c>
      <c r="UPO21" s="39">
        <f t="shared" si="229"/>
        <v>0</v>
      </c>
      <c r="UPP21" s="39">
        <f t="shared" si="229"/>
        <v>0</v>
      </c>
      <c r="UPQ21" s="39">
        <f t="shared" si="229"/>
        <v>0</v>
      </c>
      <c r="UPR21" s="39">
        <f t="shared" si="229"/>
        <v>0</v>
      </c>
      <c r="UPS21" s="39">
        <f t="shared" si="229"/>
        <v>0</v>
      </c>
      <c r="UPT21" s="39">
        <f t="shared" si="229"/>
        <v>0</v>
      </c>
      <c r="UPU21" s="39">
        <f t="shared" si="229"/>
        <v>0</v>
      </c>
      <c r="UPV21" s="39">
        <f t="shared" si="229"/>
        <v>0</v>
      </c>
      <c r="UPW21" s="39">
        <f t="shared" si="229"/>
        <v>0</v>
      </c>
      <c r="UPX21" s="39">
        <f t="shared" si="229"/>
        <v>0</v>
      </c>
      <c r="UPY21" s="39">
        <f t="shared" si="229"/>
        <v>0</v>
      </c>
      <c r="UPZ21" s="39">
        <f t="shared" si="229"/>
        <v>0</v>
      </c>
      <c r="UQA21" s="39">
        <f t="shared" si="229"/>
        <v>0</v>
      </c>
      <c r="UQB21" s="39">
        <f t="shared" si="229"/>
        <v>0</v>
      </c>
      <c r="UQC21" s="39">
        <f t="shared" si="229"/>
        <v>0</v>
      </c>
      <c r="UQD21" s="39">
        <f t="shared" si="229"/>
        <v>0</v>
      </c>
      <c r="UQE21" s="39">
        <f t="shared" si="229"/>
        <v>0</v>
      </c>
      <c r="UQF21" s="39">
        <f t="shared" si="229"/>
        <v>0</v>
      </c>
      <c r="UQG21" s="39">
        <f t="shared" si="229"/>
        <v>0</v>
      </c>
      <c r="UQH21" s="39">
        <f t="shared" si="229"/>
        <v>0</v>
      </c>
      <c r="UQI21" s="39">
        <f t="shared" si="229"/>
        <v>0</v>
      </c>
      <c r="UQJ21" s="39">
        <f t="shared" si="229"/>
        <v>0</v>
      </c>
      <c r="UQK21" s="39">
        <f t="shared" si="229"/>
        <v>0</v>
      </c>
      <c r="UQL21" s="39">
        <f t="shared" si="229"/>
        <v>0</v>
      </c>
      <c r="UQM21" s="39">
        <f t="shared" si="229"/>
        <v>0</v>
      </c>
      <c r="UQN21" s="39">
        <f t="shared" si="229"/>
        <v>0</v>
      </c>
      <c r="UQO21" s="39">
        <f t="shared" si="229"/>
        <v>0</v>
      </c>
      <c r="UQP21" s="39">
        <f t="shared" si="229"/>
        <v>0</v>
      </c>
      <c r="UQQ21" s="39">
        <f t="shared" si="229"/>
        <v>0</v>
      </c>
      <c r="UQR21" s="39">
        <f t="shared" si="229"/>
        <v>0</v>
      </c>
      <c r="UQS21" s="39">
        <f t="shared" si="229"/>
        <v>0</v>
      </c>
      <c r="UQT21" s="39">
        <f t="shared" si="229"/>
        <v>0</v>
      </c>
      <c r="UQU21" s="39">
        <f t="shared" si="229"/>
        <v>0</v>
      </c>
      <c r="UQV21" s="39">
        <f t="shared" si="229"/>
        <v>0</v>
      </c>
      <c r="UQW21" s="39">
        <f t="shared" ref="UQW21:UTH21" si="230">SUM(UQW17:UQW19)</f>
        <v>0</v>
      </c>
      <c r="UQX21" s="39">
        <f t="shared" si="230"/>
        <v>0</v>
      </c>
      <c r="UQY21" s="39">
        <f t="shared" si="230"/>
        <v>0</v>
      </c>
      <c r="UQZ21" s="39">
        <f t="shared" si="230"/>
        <v>0</v>
      </c>
      <c r="URA21" s="39">
        <f t="shared" si="230"/>
        <v>0</v>
      </c>
      <c r="URB21" s="39">
        <f t="shared" si="230"/>
        <v>0</v>
      </c>
      <c r="URC21" s="39">
        <f t="shared" si="230"/>
        <v>0</v>
      </c>
      <c r="URD21" s="39">
        <f t="shared" si="230"/>
        <v>0</v>
      </c>
      <c r="URE21" s="39">
        <f t="shared" si="230"/>
        <v>0</v>
      </c>
      <c r="URF21" s="39">
        <f t="shared" si="230"/>
        <v>0</v>
      </c>
      <c r="URG21" s="39">
        <f t="shared" si="230"/>
        <v>0</v>
      </c>
      <c r="URH21" s="39">
        <f t="shared" si="230"/>
        <v>0</v>
      </c>
      <c r="URI21" s="39">
        <f t="shared" si="230"/>
        <v>0</v>
      </c>
      <c r="URJ21" s="39">
        <f t="shared" si="230"/>
        <v>0</v>
      </c>
      <c r="URK21" s="39">
        <f t="shared" si="230"/>
        <v>0</v>
      </c>
      <c r="URL21" s="39">
        <f t="shared" si="230"/>
        <v>0</v>
      </c>
      <c r="URM21" s="39">
        <f t="shared" si="230"/>
        <v>0</v>
      </c>
      <c r="URN21" s="39">
        <f t="shared" si="230"/>
        <v>0</v>
      </c>
      <c r="URO21" s="39">
        <f t="shared" si="230"/>
        <v>0</v>
      </c>
      <c r="URP21" s="39">
        <f t="shared" si="230"/>
        <v>0</v>
      </c>
      <c r="URQ21" s="39">
        <f t="shared" si="230"/>
        <v>0</v>
      </c>
      <c r="URR21" s="39">
        <f t="shared" si="230"/>
        <v>0</v>
      </c>
      <c r="URS21" s="39">
        <f t="shared" si="230"/>
        <v>0</v>
      </c>
      <c r="URT21" s="39">
        <f t="shared" si="230"/>
        <v>0</v>
      </c>
      <c r="URU21" s="39">
        <f t="shared" si="230"/>
        <v>0</v>
      </c>
      <c r="URV21" s="39">
        <f t="shared" si="230"/>
        <v>0</v>
      </c>
      <c r="URW21" s="39">
        <f t="shared" si="230"/>
        <v>0</v>
      </c>
      <c r="URX21" s="39">
        <f t="shared" si="230"/>
        <v>0</v>
      </c>
      <c r="URY21" s="39">
        <f t="shared" si="230"/>
        <v>0</v>
      </c>
      <c r="URZ21" s="39">
        <f t="shared" si="230"/>
        <v>0</v>
      </c>
      <c r="USA21" s="39">
        <f t="shared" si="230"/>
        <v>0</v>
      </c>
      <c r="USB21" s="39">
        <f t="shared" si="230"/>
        <v>0</v>
      </c>
      <c r="USC21" s="39">
        <f t="shared" si="230"/>
        <v>0</v>
      </c>
      <c r="USD21" s="39">
        <f t="shared" si="230"/>
        <v>0</v>
      </c>
      <c r="USE21" s="39">
        <f t="shared" si="230"/>
        <v>0</v>
      </c>
      <c r="USF21" s="39">
        <f t="shared" si="230"/>
        <v>0</v>
      </c>
      <c r="USG21" s="39">
        <f t="shared" si="230"/>
        <v>0</v>
      </c>
      <c r="USH21" s="39">
        <f t="shared" si="230"/>
        <v>0</v>
      </c>
      <c r="USI21" s="39">
        <f t="shared" si="230"/>
        <v>0</v>
      </c>
      <c r="USJ21" s="39">
        <f t="shared" si="230"/>
        <v>0</v>
      </c>
      <c r="USK21" s="39">
        <f t="shared" si="230"/>
        <v>0</v>
      </c>
      <c r="USL21" s="39">
        <f t="shared" si="230"/>
        <v>0</v>
      </c>
      <c r="USM21" s="39">
        <f t="shared" si="230"/>
        <v>0</v>
      </c>
      <c r="USN21" s="39">
        <f t="shared" si="230"/>
        <v>0</v>
      </c>
      <c r="USO21" s="39">
        <f t="shared" si="230"/>
        <v>0</v>
      </c>
      <c r="USP21" s="39">
        <f t="shared" si="230"/>
        <v>0</v>
      </c>
      <c r="USQ21" s="39">
        <f t="shared" si="230"/>
        <v>0</v>
      </c>
      <c r="USR21" s="39">
        <f t="shared" si="230"/>
        <v>0</v>
      </c>
      <c r="USS21" s="39">
        <f t="shared" si="230"/>
        <v>0</v>
      </c>
      <c r="UST21" s="39">
        <f t="shared" si="230"/>
        <v>0</v>
      </c>
      <c r="USU21" s="39">
        <f t="shared" si="230"/>
        <v>0</v>
      </c>
      <c r="USV21" s="39">
        <f t="shared" si="230"/>
        <v>0</v>
      </c>
      <c r="USW21" s="39">
        <f t="shared" si="230"/>
        <v>0</v>
      </c>
      <c r="USX21" s="39">
        <f t="shared" si="230"/>
        <v>0</v>
      </c>
      <c r="USY21" s="39">
        <f t="shared" si="230"/>
        <v>0</v>
      </c>
      <c r="USZ21" s="39">
        <f t="shared" si="230"/>
        <v>0</v>
      </c>
      <c r="UTA21" s="39">
        <f t="shared" si="230"/>
        <v>0</v>
      </c>
      <c r="UTB21" s="39">
        <f t="shared" si="230"/>
        <v>0</v>
      </c>
      <c r="UTC21" s="39">
        <f t="shared" si="230"/>
        <v>0</v>
      </c>
      <c r="UTD21" s="39">
        <f t="shared" si="230"/>
        <v>0</v>
      </c>
      <c r="UTE21" s="39">
        <f t="shared" si="230"/>
        <v>0</v>
      </c>
      <c r="UTF21" s="39">
        <f t="shared" si="230"/>
        <v>0</v>
      </c>
      <c r="UTG21" s="39">
        <f t="shared" si="230"/>
        <v>0</v>
      </c>
      <c r="UTH21" s="39">
        <f t="shared" si="230"/>
        <v>0</v>
      </c>
      <c r="UTI21" s="39">
        <f t="shared" ref="UTI21:UVT21" si="231">SUM(UTI17:UTI19)</f>
        <v>0</v>
      </c>
      <c r="UTJ21" s="39">
        <f t="shared" si="231"/>
        <v>0</v>
      </c>
      <c r="UTK21" s="39">
        <f t="shared" si="231"/>
        <v>0</v>
      </c>
      <c r="UTL21" s="39">
        <f t="shared" si="231"/>
        <v>0</v>
      </c>
      <c r="UTM21" s="39">
        <f t="shared" si="231"/>
        <v>0</v>
      </c>
      <c r="UTN21" s="39">
        <f t="shared" si="231"/>
        <v>0</v>
      </c>
      <c r="UTO21" s="39">
        <f t="shared" si="231"/>
        <v>0</v>
      </c>
      <c r="UTP21" s="39">
        <f t="shared" si="231"/>
        <v>0</v>
      </c>
      <c r="UTQ21" s="39">
        <f t="shared" si="231"/>
        <v>0</v>
      </c>
      <c r="UTR21" s="39">
        <f t="shared" si="231"/>
        <v>0</v>
      </c>
      <c r="UTS21" s="39">
        <f t="shared" si="231"/>
        <v>0</v>
      </c>
      <c r="UTT21" s="39">
        <f t="shared" si="231"/>
        <v>0</v>
      </c>
      <c r="UTU21" s="39">
        <f t="shared" si="231"/>
        <v>0</v>
      </c>
      <c r="UTV21" s="39">
        <f t="shared" si="231"/>
        <v>0</v>
      </c>
      <c r="UTW21" s="39">
        <f t="shared" si="231"/>
        <v>0</v>
      </c>
      <c r="UTX21" s="39">
        <f t="shared" si="231"/>
        <v>0</v>
      </c>
      <c r="UTY21" s="39">
        <f t="shared" si="231"/>
        <v>0</v>
      </c>
      <c r="UTZ21" s="39">
        <f t="shared" si="231"/>
        <v>0</v>
      </c>
      <c r="UUA21" s="39">
        <f t="shared" si="231"/>
        <v>0</v>
      </c>
      <c r="UUB21" s="39">
        <f t="shared" si="231"/>
        <v>0</v>
      </c>
      <c r="UUC21" s="39">
        <f t="shared" si="231"/>
        <v>0</v>
      </c>
      <c r="UUD21" s="39">
        <f t="shared" si="231"/>
        <v>0</v>
      </c>
      <c r="UUE21" s="39">
        <f t="shared" si="231"/>
        <v>0</v>
      </c>
      <c r="UUF21" s="39">
        <f t="shared" si="231"/>
        <v>0</v>
      </c>
      <c r="UUG21" s="39">
        <f t="shared" si="231"/>
        <v>0</v>
      </c>
      <c r="UUH21" s="39">
        <f t="shared" si="231"/>
        <v>0</v>
      </c>
      <c r="UUI21" s="39">
        <f t="shared" si="231"/>
        <v>0</v>
      </c>
      <c r="UUJ21" s="39">
        <f t="shared" si="231"/>
        <v>0</v>
      </c>
      <c r="UUK21" s="39">
        <f t="shared" si="231"/>
        <v>0</v>
      </c>
      <c r="UUL21" s="39">
        <f t="shared" si="231"/>
        <v>0</v>
      </c>
      <c r="UUM21" s="39">
        <f t="shared" si="231"/>
        <v>0</v>
      </c>
      <c r="UUN21" s="39">
        <f t="shared" si="231"/>
        <v>0</v>
      </c>
      <c r="UUO21" s="39">
        <f t="shared" si="231"/>
        <v>0</v>
      </c>
      <c r="UUP21" s="39">
        <f t="shared" si="231"/>
        <v>0</v>
      </c>
      <c r="UUQ21" s="39">
        <f t="shared" si="231"/>
        <v>0</v>
      </c>
      <c r="UUR21" s="39">
        <f t="shared" si="231"/>
        <v>0</v>
      </c>
      <c r="UUS21" s="39">
        <f t="shared" si="231"/>
        <v>0</v>
      </c>
      <c r="UUT21" s="39">
        <f t="shared" si="231"/>
        <v>0</v>
      </c>
      <c r="UUU21" s="39">
        <f t="shared" si="231"/>
        <v>0</v>
      </c>
      <c r="UUV21" s="39">
        <f t="shared" si="231"/>
        <v>0</v>
      </c>
      <c r="UUW21" s="39">
        <f t="shared" si="231"/>
        <v>0</v>
      </c>
      <c r="UUX21" s="39">
        <f t="shared" si="231"/>
        <v>0</v>
      </c>
      <c r="UUY21" s="39">
        <f t="shared" si="231"/>
        <v>0</v>
      </c>
      <c r="UUZ21" s="39">
        <f t="shared" si="231"/>
        <v>0</v>
      </c>
      <c r="UVA21" s="39">
        <f t="shared" si="231"/>
        <v>0</v>
      </c>
      <c r="UVB21" s="39">
        <f t="shared" si="231"/>
        <v>0</v>
      </c>
      <c r="UVC21" s="39">
        <f t="shared" si="231"/>
        <v>0</v>
      </c>
      <c r="UVD21" s="39">
        <f t="shared" si="231"/>
        <v>0</v>
      </c>
      <c r="UVE21" s="39">
        <f t="shared" si="231"/>
        <v>0</v>
      </c>
      <c r="UVF21" s="39">
        <f t="shared" si="231"/>
        <v>0</v>
      </c>
      <c r="UVG21" s="39">
        <f t="shared" si="231"/>
        <v>0</v>
      </c>
      <c r="UVH21" s="39">
        <f t="shared" si="231"/>
        <v>0</v>
      </c>
      <c r="UVI21" s="39">
        <f t="shared" si="231"/>
        <v>0</v>
      </c>
      <c r="UVJ21" s="39">
        <f t="shared" si="231"/>
        <v>0</v>
      </c>
      <c r="UVK21" s="39">
        <f t="shared" si="231"/>
        <v>0</v>
      </c>
      <c r="UVL21" s="39">
        <f t="shared" si="231"/>
        <v>0</v>
      </c>
      <c r="UVM21" s="39">
        <f t="shared" si="231"/>
        <v>0</v>
      </c>
      <c r="UVN21" s="39">
        <f t="shared" si="231"/>
        <v>0</v>
      </c>
      <c r="UVO21" s="39">
        <f t="shared" si="231"/>
        <v>0</v>
      </c>
      <c r="UVP21" s="39">
        <f t="shared" si="231"/>
        <v>0</v>
      </c>
      <c r="UVQ21" s="39">
        <f t="shared" si="231"/>
        <v>0</v>
      </c>
      <c r="UVR21" s="39">
        <f t="shared" si="231"/>
        <v>0</v>
      </c>
      <c r="UVS21" s="39">
        <f t="shared" si="231"/>
        <v>0</v>
      </c>
      <c r="UVT21" s="39">
        <f t="shared" si="231"/>
        <v>0</v>
      </c>
      <c r="UVU21" s="39">
        <f t="shared" ref="UVU21:UYF21" si="232">SUM(UVU17:UVU19)</f>
        <v>0</v>
      </c>
      <c r="UVV21" s="39">
        <f t="shared" si="232"/>
        <v>0</v>
      </c>
      <c r="UVW21" s="39">
        <f t="shared" si="232"/>
        <v>0</v>
      </c>
      <c r="UVX21" s="39">
        <f t="shared" si="232"/>
        <v>0</v>
      </c>
      <c r="UVY21" s="39">
        <f t="shared" si="232"/>
        <v>0</v>
      </c>
      <c r="UVZ21" s="39">
        <f t="shared" si="232"/>
        <v>0</v>
      </c>
      <c r="UWA21" s="39">
        <f t="shared" si="232"/>
        <v>0</v>
      </c>
      <c r="UWB21" s="39">
        <f t="shared" si="232"/>
        <v>0</v>
      </c>
      <c r="UWC21" s="39">
        <f t="shared" si="232"/>
        <v>0</v>
      </c>
      <c r="UWD21" s="39">
        <f t="shared" si="232"/>
        <v>0</v>
      </c>
      <c r="UWE21" s="39">
        <f t="shared" si="232"/>
        <v>0</v>
      </c>
      <c r="UWF21" s="39">
        <f t="shared" si="232"/>
        <v>0</v>
      </c>
      <c r="UWG21" s="39">
        <f t="shared" si="232"/>
        <v>0</v>
      </c>
      <c r="UWH21" s="39">
        <f t="shared" si="232"/>
        <v>0</v>
      </c>
      <c r="UWI21" s="39">
        <f t="shared" si="232"/>
        <v>0</v>
      </c>
      <c r="UWJ21" s="39">
        <f t="shared" si="232"/>
        <v>0</v>
      </c>
      <c r="UWK21" s="39">
        <f t="shared" si="232"/>
        <v>0</v>
      </c>
      <c r="UWL21" s="39">
        <f t="shared" si="232"/>
        <v>0</v>
      </c>
      <c r="UWM21" s="39">
        <f t="shared" si="232"/>
        <v>0</v>
      </c>
      <c r="UWN21" s="39">
        <f t="shared" si="232"/>
        <v>0</v>
      </c>
      <c r="UWO21" s="39">
        <f t="shared" si="232"/>
        <v>0</v>
      </c>
      <c r="UWP21" s="39">
        <f t="shared" si="232"/>
        <v>0</v>
      </c>
      <c r="UWQ21" s="39">
        <f t="shared" si="232"/>
        <v>0</v>
      </c>
      <c r="UWR21" s="39">
        <f t="shared" si="232"/>
        <v>0</v>
      </c>
      <c r="UWS21" s="39">
        <f t="shared" si="232"/>
        <v>0</v>
      </c>
      <c r="UWT21" s="39">
        <f t="shared" si="232"/>
        <v>0</v>
      </c>
      <c r="UWU21" s="39">
        <f t="shared" si="232"/>
        <v>0</v>
      </c>
      <c r="UWV21" s="39">
        <f t="shared" si="232"/>
        <v>0</v>
      </c>
      <c r="UWW21" s="39">
        <f t="shared" si="232"/>
        <v>0</v>
      </c>
      <c r="UWX21" s="39">
        <f t="shared" si="232"/>
        <v>0</v>
      </c>
      <c r="UWY21" s="39">
        <f t="shared" si="232"/>
        <v>0</v>
      </c>
      <c r="UWZ21" s="39">
        <f t="shared" si="232"/>
        <v>0</v>
      </c>
      <c r="UXA21" s="39">
        <f t="shared" si="232"/>
        <v>0</v>
      </c>
      <c r="UXB21" s="39">
        <f t="shared" si="232"/>
        <v>0</v>
      </c>
      <c r="UXC21" s="39">
        <f t="shared" si="232"/>
        <v>0</v>
      </c>
      <c r="UXD21" s="39">
        <f t="shared" si="232"/>
        <v>0</v>
      </c>
      <c r="UXE21" s="39">
        <f t="shared" si="232"/>
        <v>0</v>
      </c>
      <c r="UXF21" s="39">
        <f t="shared" si="232"/>
        <v>0</v>
      </c>
      <c r="UXG21" s="39">
        <f t="shared" si="232"/>
        <v>0</v>
      </c>
      <c r="UXH21" s="39">
        <f t="shared" si="232"/>
        <v>0</v>
      </c>
      <c r="UXI21" s="39">
        <f t="shared" si="232"/>
        <v>0</v>
      </c>
      <c r="UXJ21" s="39">
        <f t="shared" si="232"/>
        <v>0</v>
      </c>
      <c r="UXK21" s="39">
        <f t="shared" si="232"/>
        <v>0</v>
      </c>
      <c r="UXL21" s="39">
        <f t="shared" si="232"/>
        <v>0</v>
      </c>
      <c r="UXM21" s="39">
        <f t="shared" si="232"/>
        <v>0</v>
      </c>
      <c r="UXN21" s="39">
        <f t="shared" si="232"/>
        <v>0</v>
      </c>
      <c r="UXO21" s="39">
        <f t="shared" si="232"/>
        <v>0</v>
      </c>
      <c r="UXP21" s="39">
        <f t="shared" si="232"/>
        <v>0</v>
      </c>
      <c r="UXQ21" s="39">
        <f t="shared" si="232"/>
        <v>0</v>
      </c>
      <c r="UXR21" s="39">
        <f t="shared" si="232"/>
        <v>0</v>
      </c>
      <c r="UXS21" s="39">
        <f t="shared" si="232"/>
        <v>0</v>
      </c>
      <c r="UXT21" s="39">
        <f t="shared" si="232"/>
        <v>0</v>
      </c>
      <c r="UXU21" s="39">
        <f t="shared" si="232"/>
        <v>0</v>
      </c>
      <c r="UXV21" s="39">
        <f t="shared" si="232"/>
        <v>0</v>
      </c>
      <c r="UXW21" s="39">
        <f t="shared" si="232"/>
        <v>0</v>
      </c>
      <c r="UXX21" s="39">
        <f t="shared" si="232"/>
        <v>0</v>
      </c>
      <c r="UXY21" s="39">
        <f t="shared" si="232"/>
        <v>0</v>
      </c>
      <c r="UXZ21" s="39">
        <f t="shared" si="232"/>
        <v>0</v>
      </c>
      <c r="UYA21" s="39">
        <f t="shared" si="232"/>
        <v>0</v>
      </c>
      <c r="UYB21" s="39">
        <f t="shared" si="232"/>
        <v>0</v>
      </c>
      <c r="UYC21" s="39">
        <f t="shared" si="232"/>
        <v>0</v>
      </c>
      <c r="UYD21" s="39">
        <f t="shared" si="232"/>
        <v>0</v>
      </c>
      <c r="UYE21" s="39">
        <f t="shared" si="232"/>
        <v>0</v>
      </c>
      <c r="UYF21" s="39">
        <f t="shared" si="232"/>
        <v>0</v>
      </c>
      <c r="UYG21" s="39">
        <f t="shared" ref="UYG21:VAR21" si="233">SUM(UYG17:UYG19)</f>
        <v>0</v>
      </c>
      <c r="UYH21" s="39">
        <f t="shared" si="233"/>
        <v>0</v>
      </c>
      <c r="UYI21" s="39">
        <f t="shared" si="233"/>
        <v>0</v>
      </c>
      <c r="UYJ21" s="39">
        <f t="shared" si="233"/>
        <v>0</v>
      </c>
      <c r="UYK21" s="39">
        <f t="shared" si="233"/>
        <v>0</v>
      </c>
      <c r="UYL21" s="39">
        <f t="shared" si="233"/>
        <v>0</v>
      </c>
      <c r="UYM21" s="39">
        <f t="shared" si="233"/>
        <v>0</v>
      </c>
      <c r="UYN21" s="39">
        <f t="shared" si="233"/>
        <v>0</v>
      </c>
      <c r="UYO21" s="39">
        <f t="shared" si="233"/>
        <v>0</v>
      </c>
      <c r="UYP21" s="39">
        <f t="shared" si="233"/>
        <v>0</v>
      </c>
      <c r="UYQ21" s="39">
        <f t="shared" si="233"/>
        <v>0</v>
      </c>
      <c r="UYR21" s="39">
        <f t="shared" si="233"/>
        <v>0</v>
      </c>
      <c r="UYS21" s="39">
        <f t="shared" si="233"/>
        <v>0</v>
      </c>
      <c r="UYT21" s="39">
        <f t="shared" si="233"/>
        <v>0</v>
      </c>
      <c r="UYU21" s="39">
        <f t="shared" si="233"/>
        <v>0</v>
      </c>
      <c r="UYV21" s="39">
        <f t="shared" si="233"/>
        <v>0</v>
      </c>
      <c r="UYW21" s="39">
        <f t="shared" si="233"/>
        <v>0</v>
      </c>
      <c r="UYX21" s="39">
        <f t="shared" si="233"/>
        <v>0</v>
      </c>
      <c r="UYY21" s="39">
        <f t="shared" si="233"/>
        <v>0</v>
      </c>
      <c r="UYZ21" s="39">
        <f t="shared" si="233"/>
        <v>0</v>
      </c>
      <c r="UZA21" s="39">
        <f t="shared" si="233"/>
        <v>0</v>
      </c>
      <c r="UZB21" s="39">
        <f t="shared" si="233"/>
        <v>0</v>
      </c>
      <c r="UZC21" s="39">
        <f t="shared" si="233"/>
        <v>0</v>
      </c>
      <c r="UZD21" s="39">
        <f t="shared" si="233"/>
        <v>0</v>
      </c>
      <c r="UZE21" s="39">
        <f t="shared" si="233"/>
        <v>0</v>
      </c>
      <c r="UZF21" s="39">
        <f t="shared" si="233"/>
        <v>0</v>
      </c>
      <c r="UZG21" s="39">
        <f t="shared" si="233"/>
        <v>0</v>
      </c>
      <c r="UZH21" s="39">
        <f t="shared" si="233"/>
        <v>0</v>
      </c>
      <c r="UZI21" s="39">
        <f t="shared" si="233"/>
        <v>0</v>
      </c>
      <c r="UZJ21" s="39">
        <f t="shared" si="233"/>
        <v>0</v>
      </c>
      <c r="UZK21" s="39">
        <f t="shared" si="233"/>
        <v>0</v>
      </c>
      <c r="UZL21" s="39">
        <f t="shared" si="233"/>
        <v>0</v>
      </c>
      <c r="UZM21" s="39">
        <f t="shared" si="233"/>
        <v>0</v>
      </c>
      <c r="UZN21" s="39">
        <f t="shared" si="233"/>
        <v>0</v>
      </c>
      <c r="UZO21" s="39">
        <f t="shared" si="233"/>
        <v>0</v>
      </c>
      <c r="UZP21" s="39">
        <f t="shared" si="233"/>
        <v>0</v>
      </c>
      <c r="UZQ21" s="39">
        <f t="shared" si="233"/>
        <v>0</v>
      </c>
      <c r="UZR21" s="39">
        <f t="shared" si="233"/>
        <v>0</v>
      </c>
      <c r="UZS21" s="39">
        <f t="shared" si="233"/>
        <v>0</v>
      </c>
      <c r="UZT21" s="39">
        <f t="shared" si="233"/>
        <v>0</v>
      </c>
      <c r="UZU21" s="39">
        <f t="shared" si="233"/>
        <v>0</v>
      </c>
      <c r="UZV21" s="39">
        <f t="shared" si="233"/>
        <v>0</v>
      </c>
      <c r="UZW21" s="39">
        <f t="shared" si="233"/>
        <v>0</v>
      </c>
      <c r="UZX21" s="39">
        <f t="shared" si="233"/>
        <v>0</v>
      </c>
      <c r="UZY21" s="39">
        <f t="shared" si="233"/>
        <v>0</v>
      </c>
      <c r="UZZ21" s="39">
        <f t="shared" si="233"/>
        <v>0</v>
      </c>
      <c r="VAA21" s="39">
        <f t="shared" si="233"/>
        <v>0</v>
      </c>
      <c r="VAB21" s="39">
        <f t="shared" si="233"/>
        <v>0</v>
      </c>
      <c r="VAC21" s="39">
        <f t="shared" si="233"/>
        <v>0</v>
      </c>
      <c r="VAD21" s="39">
        <f t="shared" si="233"/>
        <v>0</v>
      </c>
      <c r="VAE21" s="39">
        <f t="shared" si="233"/>
        <v>0</v>
      </c>
      <c r="VAF21" s="39">
        <f t="shared" si="233"/>
        <v>0</v>
      </c>
      <c r="VAG21" s="39">
        <f t="shared" si="233"/>
        <v>0</v>
      </c>
      <c r="VAH21" s="39">
        <f t="shared" si="233"/>
        <v>0</v>
      </c>
      <c r="VAI21" s="39">
        <f t="shared" si="233"/>
        <v>0</v>
      </c>
      <c r="VAJ21" s="39">
        <f t="shared" si="233"/>
        <v>0</v>
      </c>
      <c r="VAK21" s="39">
        <f t="shared" si="233"/>
        <v>0</v>
      </c>
      <c r="VAL21" s="39">
        <f t="shared" si="233"/>
        <v>0</v>
      </c>
      <c r="VAM21" s="39">
        <f t="shared" si="233"/>
        <v>0</v>
      </c>
      <c r="VAN21" s="39">
        <f t="shared" si="233"/>
        <v>0</v>
      </c>
      <c r="VAO21" s="39">
        <f t="shared" si="233"/>
        <v>0</v>
      </c>
      <c r="VAP21" s="39">
        <f t="shared" si="233"/>
        <v>0</v>
      </c>
      <c r="VAQ21" s="39">
        <f t="shared" si="233"/>
        <v>0</v>
      </c>
      <c r="VAR21" s="39">
        <f t="shared" si="233"/>
        <v>0</v>
      </c>
      <c r="VAS21" s="39">
        <f t="shared" ref="VAS21:VDD21" si="234">SUM(VAS17:VAS19)</f>
        <v>0</v>
      </c>
      <c r="VAT21" s="39">
        <f t="shared" si="234"/>
        <v>0</v>
      </c>
      <c r="VAU21" s="39">
        <f t="shared" si="234"/>
        <v>0</v>
      </c>
      <c r="VAV21" s="39">
        <f t="shared" si="234"/>
        <v>0</v>
      </c>
      <c r="VAW21" s="39">
        <f t="shared" si="234"/>
        <v>0</v>
      </c>
      <c r="VAX21" s="39">
        <f t="shared" si="234"/>
        <v>0</v>
      </c>
      <c r="VAY21" s="39">
        <f t="shared" si="234"/>
        <v>0</v>
      </c>
      <c r="VAZ21" s="39">
        <f t="shared" si="234"/>
        <v>0</v>
      </c>
      <c r="VBA21" s="39">
        <f t="shared" si="234"/>
        <v>0</v>
      </c>
      <c r="VBB21" s="39">
        <f t="shared" si="234"/>
        <v>0</v>
      </c>
      <c r="VBC21" s="39">
        <f t="shared" si="234"/>
        <v>0</v>
      </c>
      <c r="VBD21" s="39">
        <f t="shared" si="234"/>
        <v>0</v>
      </c>
      <c r="VBE21" s="39">
        <f t="shared" si="234"/>
        <v>0</v>
      </c>
      <c r="VBF21" s="39">
        <f t="shared" si="234"/>
        <v>0</v>
      </c>
      <c r="VBG21" s="39">
        <f t="shared" si="234"/>
        <v>0</v>
      </c>
      <c r="VBH21" s="39">
        <f t="shared" si="234"/>
        <v>0</v>
      </c>
      <c r="VBI21" s="39">
        <f t="shared" si="234"/>
        <v>0</v>
      </c>
      <c r="VBJ21" s="39">
        <f t="shared" si="234"/>
        <v>0</v>
      </c>
      <c r="VBK21" s="39">
        <f t="shared" si="234"/>
        <v>0</v>
      </c>
      <c r="VBL21" s="39">
        <f t="shared" si="234"/>
        <v>0</v>
      </c>
      <c r="VBM21" s="39">
        <f t="shared" si="234"/>
        <v>0</v>
      </c>
      <c r="VBN21" s="39">
        <f t="shared" si="234"/>
        <v>0</v>
      </c>
      <c r="VBO21" s="39">
        <f t="shared" si="234"/>
        <v>0</v>
      </c>
      <c r="VBP21" s="39">
        <f t="shared" si="234"/>
        <v>0</v>
      </c>
      <c r="VBQ21" s="39">
        <f t="shared" si="234"/>
        <v>0</v>
      </c>
      <c r="VBR21" s="39">
        <f t="shared" si="234"/>
        <v>0</v>
      </c>
      <c r="VBS21" s="39">
        <f t="shared" si="234"/>
        <v>0</v>
      </c>
      <c r="VBT21" s="39">
        <f t="shared" si="234"/>
        <v>0</v>
      </c>
      <c r="VBU21" s="39">
        <f t="shared" si="234"/>
        <v>0</v>
      </c>
      <c r="VBV21" s="39">
        <f t="shared" si="234"/>
        <v>0</v>
      </c>
      <c r="VBW21" s="39">
        <f t="shared" si="234"/>
        <v>0</v>
      </c>
      <c r="VBX21" s="39">
        <f t="shared" si="234"/>
        <v>0</v>
      </c>
      <c r="VBY21" s="39">
        <f t="shared" si="234"/>
        <v>0</v>
      </c>
      <c r="VBZ21" s="39">
        <f t="shared" si="234"/>
        <v>0</v>
      </c>
      <c r="VCA21" s="39">
        <f t="shared" si="234"/>
        <v>0</v>
      </c>
      <c r="VCB21" s="39">
        <f t="shared" si="234"/>
        <v>0</v>
      </c>
      <c r="VCC21" s="39">
        <f t="shared" si="234"/>
        <v>0</v>
      </c>
      <c r="VCD21" s="39">
        <f t="shared" si="234"/>
        <v>0</v>
      </c>
      <c r="VCE21" s="39">
        <f t="shared" si="234"/>
        <v>0</v>
      </c>
      <c r="VCF21" s="39">
        <f t="shared" si="234"/>
        <v>0</v>
      </c>
      <c r="VCG21" s="39">
        <f t="shared" si="234"/>
        <v>0</v>
      </c>
      <c r="VCH21" s="39">
        <f t="shared" si="234"/>
        <v>0</v>
      </c>
      <c r="VCI21" s="39">
        <f t="shared" si="234"/>
        <v>0</v>
      </c>
      <c r="VCJ21" s="39">
        <f t="shared" si="234"/>
        <v>0</v>
      </c>
      <c r="VCK21" s="39">
        <f t="shared" si="234"/>
        <v>0</v>
      </c>
      <c r="VCL21" s="39">
        <f t="shared" si="234"/>
        <v>0</v>
      </c>
      <c r="VCM21" s="39">
        <f t="shared" si="234"/>
        <v>0</v>
      </c>
      <c r="VCN21" s="39">
        <f t="shared" si="234"/>
        <v>0</v>
      </c>
      <c r="VCO21" s="39">
        <f t="shared" si="234"/>
        <v>0</v>
      </c>
      <c r="VCP21" s="39">
        <f t="shared" si="234"/>
        <v>0</v>
      </c>
      <c r="VCQ21" s="39">
        <f t="shared" si="234"/>
        <v>0</v>
      </c>
      <c r="VCR21" s="39">
        <f t="shared" si="234"/>
        <v>0</v>
      </c>
      <c r="VCS21" s="39">
        <f t="shared" si="234"/>
        <v>0</v>
      </c>
      <c r="VCT21" s="39">
        <f t="shared" si="234"/>
        <v>0</v>
      </c>
      <c r="VCU21" s="39">
        <f t="shared" si="234"/>
        <v>0</v>
      </c>
      <c r="VCV21" s="39">
        <f t="shared" si="234"/>
        <v>0</v>
      </c>
      <c r="VCW21" s="39">
        <f t="shared" si="234"/>
        <v>0</v>
      </c>
      <c r="VCX21" s="39">
        <f t="shared" si="234"/>
        <v>0</v>
      </c>
      <c r="VCY21" s="39">
        <f t="shared" si="234"/>
        <v>0</v>
      </c>
      <c r="VCZ21" s="39">
        <f t="shared" si="234"/>
        <v>0</v>
      </c>
      <c r="VDA21" s="39">
        <f t="shared" si="234"/>
        <v>0</v>
      </c>
      <c r="VDB21" s="39">
        <f t="shared" si="234"/>
        <v>0</v>
      </c>
      <c r="VDC21" s="39">
        <f t="shared" si="234"/>
        <v>0</v>
      </c>
      <c r="VDD21" s="39">
        <f t="shared" si="234"/>
        <v>0</v>
      </c>
      <c r="VDE21" s="39">
        <f t="shared" ref="VDE21:VFP21" si="235">SUM(VDE17:VDE19)</f>
        <v>0</v>
      </c>
      <c r="VDF21" s="39">
        <f t="shared" si="235"/>
        <v>0</v>
      </c>
      <c r="VDG21" s="39">
        <f t="shared" si="235"/>
        <v>0</v>
      </c>
      <c r="VDH21" s="39">
        <f t="shared" si="235"/>
        <v>0</v>
      </c>
      <c r="VDI21" s="39">
        <f t="shared" si="235"/>
        <v>0</v>
      </c>
      <c r="VDJ21" s="39">
        <f t="shared" si="235"/>
        <v>0</v>
      </c>
      <c r="VDK21" s="39">
        <f t="shared" si="235"/>
        <v>0</v>
      </c>
      <c r="VDL21" s="39">
        <f t="shared" si="235"/>
        <v>0</v>
      </c>
      <c r="VDM21" s="39">
        <f t="shared" si="235"/>
        <v>0</v>
      </c>
      <c r="VDN21" s="39">
        <f t="shared" si="235"/>
        <v>0</v>
      </c>
      <c r="VDO21" s="39">
        <f t="shared" si="235"/>
        <v>0</v>
      </c>
      <c r="VDP21" s="39">
        <f t="shared" si="235"/>
        <v>0</v>
      </c>
      <c r="VDQ21" s="39">
        <f t="shared" si="235"/>
        <v>0</v>
      </c>
      <c r="VDR21" s="39">
        <f t="shared" si="235"/>
        <v>0</v>
      </c>
      <c r="VDS21" s="39">
        <f t="shared" si="235"/>
        <v>0</v>
      </c>
      <c r="VDT21" s="39">
        <f t="shared" si="235"/>
        <v>0</v>
      </c>
      <c r="VDU21" s="39">
        <f t="shared" si="235"/>
        <v>0</v>
      </c>
      <c r="VDV21" s="39">
        <f t="shared" si="235"/>
        <v>0</v>
      </c>
      <c r="VDW21" s="39">
        <f t="shared" si="235"/>
        <v>0</v>
      </c>
      <c r="VDX21" s="39">
        <f t="shared" si="235"/>
        <v>0</v>
      </c>
      <c r="VDY21" s="39">
        <f t="shared" si="235"/>
        <v>0</v>
      </c>
      <c r="VDZ21" s="39">
        <f t="shared" si="235"/>
        <v>0</v>
      </c>
      <c r="VEA21" s="39">
        <f t="shared" si="235"/>
        <v>0</v>
      </c>
      <c r="VEB21" s="39">
        <f t="shared" si="235"/>
        <v>0</v>
      </c>
      <c r="VEC21" s="39">
        <f t="shared" si="235"/>
        <v>0</v>
      </c>
      <c r="VED21" s="39">
        <f t="shared" si="235"/>
        <v>0</v>
      </c>
      <c r="VEE21" s="39">
        <f t="shared" si="235"/>
        <v>0</v>
      </c>
      <c r="VEF21" s="39">
        <f t="shared" si="235"/>
        <v>0</v>
      </c>
      <c r="VEG21" s="39">
        <f t="shared" si="235"/>
        <v>0</v>
      </c>
      <c r="VEH21" s="39">
        <f t="shared" si="235"/>
        <v>0</v>
      </c>
      <c r="VEI21" s="39">
        <f t="shared" si="235"/>
        <v>0</v>
      </c>
      <c r="VEJ21" s="39">
        <f t="shared" si="235"/>
        <v>0</v>
      </c>
      <c r="VEK21" s="39">
        <f t="shared" si="235"/>
        <v>0</v>
      </c>
      <c r="VEL21" s="39">
        <f t="shared" si="235"/>
        <v>0</v>
      </c>
      <c r="VEM21" s="39">
        <f t="shared" si="235"/>
        <v>0</v>
      </c>
      <c r="VEN21" s="39">
        <f t="shared" si="235"/>
        <v>0</v>
      </c>
      <c r="VEO21" s="39">
        <f t="shared" si="235"/>
        <v>0</v>
      </c>
      <c r="VEP21" s="39">
        <f t="shared" si="235"/>
        <v>0</v>
      </c>
      <c r="VEQ21" s="39">
        <f t="shared" si="235"/>
        <v>0</v>
      </c>
      <c r="VER21" s="39">
        <f t="shared" si="235"/>
        <v>0</v>
      </c>
      <c r="VES21" s="39">
        <f t="shared" si="235"/>
        <v>0</v>
      </c>
      <c r="VET21" s="39">
        <f t="shared" si="235"/>
        <v>0</v>
      </c>
      <c r="VEU21" s="39">
        <f t="shared" si="235"/>
        <v>0</v>
      </c>
      <c r="VEV21" s="39">
        <f t="shared" si="235"/>
        <v>0</v>
      </c>
      <c r="VEW21" s="39">
        <f t="shared" si="235"/>
        <v>0</v>
      </c>
      <c r="VEX21" s="39">
        <f t="shared" si="235"/>
        <v>0</v>
      </c>
      <c r="VEY21" s="39">
        <f t="shared" si="235"/>
        <v>0</v>
      </c>
      <c r="VEZ21" s="39">
        <f t="shared" si="235"/>
        <v>0</v>
      </c>
      <c r="VFA21" s="39">
        <f t="shared" si="235"/>
        <v>0</v>
      </c>
      <c r="VFB21" s="39">
        <f t="shared" si="235"/>
        <v>0</v>
      </c>
      <c r="VFC21" s="39">
        <f t="shared" si="235"/>
        <v>0</v>
      </c>
      <c r="VFD21" s="39">
        <f t="shared" si="235"/>
        <v>0</v>
      </c>
      <c r="VFE21" s="39">
        <f t="shared" si="235"/>
        <v>0</v>
      </c>
      <c r="VFF21" s="39">
        <f t="shared" si="235"/>
        <v>0</v>
      </c>
      <c r="VFG21" s="39">
        <f t="shared" si="235"/>
        <v>0</v>
      </c>
      <c r="VFH21" s="39">
        <f t="shared" si="235"/>
        <v>0</v>
      </c>
      <c r="VFI21" s="39">
        <f t="shared" si="235"/>
        <v>0</v>
      </c>
      <c r="VFJ21" s="39">
        <f t="shared" si="235"/>
        <v>0</v>
      </c>
      <c r="VFK21" s="39">
        <f t="shared" si="235"/>
        <v>0</v>
      </c>
      <c r="VFL21" s="39">
        <f t="shared" si="235"/>
        <v>0</v>
      </c>
      <c r="VFM21" s="39">
        <f t="shared" si="235"/>
        <v>0</v>
      </c>
      <c r="VFN21" s="39">
        <f t="shared" si="235"/>
        <v>0</v>
      </c>
      <c r="VFO21" s="39">
        <f t="shared" si="235"/>
        <v>0</v>
      </c>
      <c r="VFP21" s="39">
        <f t="shared" si="235"/>
        <v>0</v>
      </c>
      <c r="VFQ21" s="39">
        <f t="shared" ref="VFQ21:VIB21" si="236">SUM(VFQ17:VFQ19)</f>
        <v>0</v>
      </c>
      <c r="VFR21" s="39">
        <f t="shared" si="236"/>
        <v>0</v>
      </c>
      <c r="VFS21" s="39">
        <f t="shared" si="236"/>
        <v>0</v>
      </c>
      <c r="VFT21" s="39">
        <f t="shared" si="236"/>
        <v>0</v>
      </c>
      <c r="VFU21" s="39">
        <f t="shared" si="236"/>
        <v>0</v>
      </c>
      <c r="VFV21" s="39">
        <f t="shared" si="236"/>
        <v>0</v>
      </c>
      <c r="VFW21" s="39">
        <f t="shared" si="236"/>
        <v>0</v>
      </c>
      <c r="VFX21" s="39">
        <f t="shared" si="236"/>
        <v>0</v>
      </c>
      <c r="VFY21" s="39">
        <f t="shared" si="236"/>
        <v>0</v>
      </c>
      <c r="VFZ21" s="39">
        <f t="shared" si="236"/>
        <v>0</v>
      </c>
      <c r="VGA21" s="39">
        <f t="shared" si="236"/>
        <v>0</v>
      </c>
      <c r="VGB21" s="39">
        <f t="shared" si="236"/>
        <v>0</v>
      </c>
      <c r="VGC21" s="39">
        <f t="shared" si="236"/>
        <v>0</v>
      </c>
      <c r="VGD21" s="39">
        <f t="shared" si="236"/>
        <v>0</v>
      </c>
      <c r="VGE21" s="39">
        <f t="shared" si="236"/>
        <v>0</v>
      </c>
      <c r="VGF21" s="39">
        <f t="shared" si="236"/>
        <v>0</v>
      </c>
      <c r="VGG21" s="39">
        <f t="shared" si="236"/>
        <v>0</v>
      </c>
      <c r="VGH21" s="39">
        <f t="shared" si="236"/>
        <v>0</v>
      </c>
      <c r="VGI21" s="39">
        <f t="shared" si="236"/>
        <v>0</v>
      </c>
      <c r="VGJ21" s="39">
        <f t="shared" si="236"/>
        <v>0</v>
      </c>
      <c r="VGK21" s="39">
        <f t="shared" si="236"/>
        <v>0</v>
      </c>
      <c r="VGL21" s="39">
        <f t="shared" si="236"/>
        <v>0</v>
      </c>
      <c r="VGM21" s="39">
        <f t="shared" si="236"/>
        <v>0</v>
      </c>
      <c r="VGN21" s="39">
        <f t="shared" si="236"/>
        <v>0</v>
      </c>
      <c r="VGO21" s="39">
        <f t="shared" si="236"/>
        <v>0</v>
      </c>
      <c r="VGP21" s="39">
        <f t="shared" si="236"/>
        <v>0</v>
      </c>
      <c r="VGQ21" s="39">
        <f t="shared" si="236"/>
        <v>0</v>
      </c>
      <c r="VGR21" s="39">
        <f t="shared" si="236"/>
        <v>0</v>
      </c>
      <c r="VGS21" s="39">
        <f t="shared" si="236"/>
        <v>0</v>
      </c>
      <c r="VGT21" s="39">
        <f t="shared" si="236"/>
        <v>0</v>
      </c>
      <c r="VGU21" s="39">
        <f t="shared" si="236"/>
        <v>0</v>
      </c>
      <c r="VGV21" s="39">
        <f t="shared" si="236"/>
        <v>0</v>
      </c>
      <c r="VGW21" s="39">
        <f t="shared" si="236"/>
        <v>0</v>
      </c>
      <c r="VGX21" s="39">
        <f t="shared" si="236"/>
        <v>0</v>
      </c>
      <c r="VGY21" s="39">
        <f t="shared" si="236"/>
        <v>0</v>
      </c>
      <c r="VGZ21" s="39">
        <f t="shared" si="236"/>
        <v>0</v>
      </c>
      <c r="VHA21" s="39">
        <f t="shared" si="236"/>
        <v>0</v>
      </c>
      <c r="VHB21" s="39">
        <f t="shared" si="236"/>
        <v>0</v>
      </c>
      <c r="VHC21" s="39">
        <f t="shared" si="236"/>
        <v>0</v>
      </c>
      <c r="VHD21" s="39">
        <f t="shared" si="236"/>
        <v>0</v>
      </c>
      <c r="VHE21" s="39">
        <f t="shared" si="236"/>
        <v>0</v>
      </c>
      <c r="VHF21" s="39">
        <f t="shared" si="236"/>
        <v>0</v>
      </c>
      <c r="VHG21" s="39">
        <f t="shared" si="236"/>
        <v>0</v>
      </c>
      <c r="VHH21" s="39">
        <f t="shared" si="236"/>
        <v>0</v>
      </c>
      <c r="VHI21" s="39">
        <f t="shared" si="236"/>
        <v>0</v>
      </c>
      <c r="VHJ21" s="39">
        <f t="shared" si="236"/>
        <v>0</v>
      </c>
      <c r="VHK21" s="39">
        <f t="shared" si="236"/>
        <v>0</v>
      </c>
      <c r="VHL21" s="39">
        <f t="shared" si="236"/>
        <v>0</v>
      </c>
      <c r="VHM21" s="39">
        <f t="shared" si="236"/>
        <v>0</v>
      </c>
      <c r="VHN21" s="39">
        <f t="shared" si="236"/>
        <v>0</v>
      </c>
      <c r="VHO21" s="39">
        <f t="shared" si="236"/>
        <v>0</v>
      </c>
      <c r="VHP21" s="39">
        <f t="shared" si="236"/>
        <v>0</v>
      </c>
      <c r="VHQ21" s="39">
        <f t="shared" si="236"/>
        <v>0</v>
      </c>
      <c r="VHR21" s="39">
        <f t="shared" si="236"/>
        <v>0</v>
      </c>
      <c r="VHS21" s="39">
        <f t="shared" si="236"/>
        <v>0</v>
      </c>
      <c r="VHT21" s="39">
        <f t="shared" si="236"/>
        <v>0</v>
      </c>
      <c r="VHU21" s="39">
        <f t="shared" si="236"/>
        <v>0</v>
      </c>
      <c r="VHV21" s="39">
        <f t="shared" si="236"/>
        <v>0</v>
      </c>
      <c r="VHW21" s="39">
        <f t="shared" si="236"/>
        <v>0</v>
      </c>
      <c r="VHX21" s="39">
        <f t="shared" si="236"/>
        <v>0</v>
      </c>
      <c r="VHY21" s="39">
        <f t="shared" si="236"/>
        <v>0</v>
      </c>
      <c r="VHZ21" s="39">
        <f t="shared" si="236"/>
        <v>0</v>
      </c>
      <c r="VIA21" s="39">
        <f t="shared" si="236"/>
        <v>0</v>
      </c>
      <c r="VIB21" s="39">
        <f t="shared" si="236"/>
        <v>0</v>
      </c>
      <c r="VIC21" s="39">
        <f t="shared" ref="VIC21:VKN21" si="237">SUM(VIC17:VIC19)</f>
        <v>0</v>
      </c>
      <c r="VID21" s="39">
        <f t="shared" si="237"/>
        <v>0</v>
      </c>
      <c r="VIE21" s="39">
        <f t="shared" si="237"/>
        <v>0</v>
      </c>
      <c r="VIF21" s="39">
        <f t="shared" si="237"/>
        <v>0</v>
      </c>
      <c r="VIG21" s="39">
        <f t="shared" si="237"/>
        <v>0</v>
      </c>
      <c r="VIH21" s="39">
        <f t="shared" si="237"/>
        <v>0</v>
      </c>
      <c r="VII21" s="39">
        <f t="shared" si="237"/>
        <v>0</v>
      </c>
      <c r="VIJ21" s="39">
        <f t="shared" si="237"/>
        <v>0</v>
      </c>
      <c r="VIK21" s="39">
        <f t="shared" si="237"/>
        <v>0</v>
      </c>
      <c r="VIL21" s="39">
        <f t="shared" si="237"/>
        <v>0</v>
      </c>
      <c r="VIM21" s="39">
        <f t="shared" si="237"/>
        <v>0</v>
      </c>
      <c r="VIN21" s="39">
        <f t="shared" si="237"/>
        <v>0</v>
      </c>
      <c r="VIO21" s="39">
        <f t="shared" si="237"/>
        <v>0</v>
      </c>
      <c r="VIP21" s="39">
        <f t="shared" si="237"/>
        <v>0</v>
      </c>
      <c r="VIQ21" s="39">
        <f t="shared" si="237"/>
        <v>0</v>
      </c>
      <c r="VIR21" s="39">
        <f t="shared" si="237"/>
        <v>0</v>
      </c>
      <c r="VIS21" s="39">
        <f t="shared" si="237"/>
        <v>0</v>
      </c>
      <c r="VIT21" s="39">
        <f t="shared" si="237"/>
        <v>0</v>
      </c>
      <c r="VIU21" s="39">
        <f t="shared" si="237"/>
        <v>0</v>
      </c>
      <c r="VIV21" s="39">
        <f t="shared" si="237"/>
        <v>0</v>
      </c>
      <c r="VIW21" s="39">
        <f t="shared" si="237"/>
        <v>0</v>
      </c>
      <c r="VIX21" s="39">
        <f t="shared" si="237"/>
        <v>0</v>
      </c>
      <c r="VIY21" s="39">
        <f t="shared" si="237"/>
        <v>0</v>
      </c>
      <c r="VIZ21" s="39">
        <f t="shared" si="237"/>
        <v>0</v>
      </c>
      <c r="VJA21" s="39">
        <f t="shared" si="237"/>
        <v>0</v>
      </c>
      <c r="VJB21" s="39">
        <f t="shared" si="237"/>
        <v>0</v>
      </c>
      <c r="VJC21" s="39">
        <f t="shared" si="237"/>
        <v>0</v>
      </c>
      <c r="VJD21" s="39">
        <f t="shared" si="237"/>
        <v>0</v>
      </c>
      <c r="VJE21" s="39">
        <f t="shared" si="237"/>
        <v>0</v>
      </c>
      <c r="VJF21" s="39">
        <f t="shared" si="237"/>
        <v>0</v>
      </c>
      <c r="VJG21" s="39">
        <f t="shared" si="237"/>
        <v>0</v>
      </c>
      <c r="VJH21" s="39">
        <f t="shared" si="237"/>
        <v>0</v>
      </c>
      <c r="VJI21" s="39">
        <f t="shared" si="237"/>
        <v>0</v>
      </c>
      <c r="VJJ21" s="39">
        <f t="shared" si="237"/>
        <v>0</v>
      </c>
      <c r="VJK21" s="39">
        <f t="shared" si="237"/>
        <v>0</v>
      </c>
      <c r="VJL21" s="39">
        <f t="shared" si="237"/>
        <v>0</v>
      </c>
      <c r="VJM21" s="39">
        <f t="shared" si="237"/>
        <v>0</v>
      </c>
      <c r="VJN21" s="39">
        <f t="shared" si="237"/>
        <v>0</v>
      </c>
      <c r="VJO21" s="39">
        <f t="shared" si="237"/>
        <v>0</v>
      </c>
      <c r="VJP21" s="39">
        <f t="shared" si="237"/>
        <v>0</v>
      </c>
      <c r="VJQ21" s="39">
        <f t="shared" si="237"/>
        <v>0</v>
      </c>
      <c r="VJR21" s="39">
        <f t="shared" si="237"/>
        <v>0</v>
      </c>
      <c r="VJS21" s="39">
        <f t="shared" si="237"/>
        <v>0</v>
      </c>
      <c r="VJT21" s="39">
        <f t="shared" si="237"/>
        <v>0</v>
      </c>
      <c r="VJU21" s="39">
        <f t="shared" si="237"/>
        <v>0</v>
      </c>
      <c r="VJV21" s="39">
        <f t="shared" si="237"/>
        <v>0</v>
      </c>
      <c r="VJW21" s="39">
        <f t="shared" si="237"/>
        <v>0</v>
      </c>
      <c r="VJX21" s="39">
        <f t="shared" si="237"/>
        <v>0</v>
      </c>
      <c r="VJY21" s="39">
        <f t="shared" si="237"/>
        <v>0</v>
      </c>
      <c r="VJZ21" s="39">
        <f t="shared" si="237"/>
        <v>0</v>
      </c>
      <c r="VKA21" s="39">
        <f t="shared" si="237"/>
        <v>0</v>
      </c>
      <c r="VKB21" s="39">
        <f t="shared" si="237"/>
        <v>0</v>
      </c>
      <c r="VKC21" s="39">
        <f t="shared" si="237"/>
        <v>0</v>
      </c>
      <c r="VKD21" s="39">
        <f t="shared" si="237"/>
        <v>0</v>
      </c>
      <c r="VKE21" s="39">
        <f t="shared" si="237"/>
        <v>0</v>
      </c>
      <c r="VKF21" s="39">
        <f t="shared" si="237"/>
        <v>0</v>
      </c>
      <c r="VKG21" s="39">
        <f t="shared" si="237"/>
        <v>0</v>
      </c>
      <c r="VKH21" s="39">
        <f t="shared" si="237"/>
        <v>0</v>
      </c>
      <c r="VKI21" s="39">
        <f t="shared" si="237"/>
        <v>0</v>
      </c>
      <c r="VKJ21" s="39">
        <f t="shared" si="237"/>
        <v>0</v>
      </c>
      <c r="VKK21" s="39">
        <f t="shared" si="237"/>
        <v>0</v>
      </c>
      <c r="VKL21" s="39">
        <f t="shared" si="237"/>
        <v>0</v>
      </c>
      <c r="VKM21" s="39">
        <f t="shared" si="237"/>
        <v>0</v>
      </c>
      <c r="VKN21" s="39">
        <f t="shared" si="237"/>
        <v>0</v>
      </c>
      <c r="VKO21" s="39">
        <f t="shared" ref="VKO21:VMZ21" si="238">SUM(VKO17:VKO19)</f>
        <v>0</v>
      </c>
      <c r="VKP21" s="39">
        <f t="shared" si="238"/>
        <v>0</v>
      </c>
      <c r="VKQ21" s="39">
        <f t="shared" si="238"/>
        <v>0</v>
      </c>
      <c r="VKR21" s="39">
        <f t="shared" si="238"/>
        <v>0</v>
      </c>
      <c r="VKS21" s="39">
        <f t="shared" si="238"/>
        <v>0</v>
      </c>
      <c r="VKT21" s="39">
        <f t="shared" si="238"/>
        <v>0</v>
      </c>
      <c r="VKU21" s="39">
        <f t="shared" si="238"/>
        <v>0</v>
      </c>
      <c r="VKV21" s="39">
        <f t="shared" si="238"/>
        <v>0</v>
      </c>
      <c r="VKW21" s="39">
        <f t="shared" si="238"/>
        <v>0</v>
      </c>
      <c r="VKX21" s="39">
        <f t="shared" si="238"/>
        <v>0</v>
      </c>
      <c r="VKY21" s="39">
        <f t="shared" si="238"/>
        <v>0</v>
      </c>
      <c r="VKZ21" s="39">
        <f t="shared" si="238"/>
        <v>0</v>
      </c>
      <c r="VLA21" s="39">
        <f t="shared" si="238"/>
        <v>0</v>
      </c>
      <c r="VLB21" s="39">
        <f t="shared" si="238"/>
        <v>0</v>
      </c>
      <c r="VLC21" s="39">
        <f t="shared" si="238"/>
        <v>0</v>
      </c>
      <c r="VLD21" s="39">
        <f t="shared" si="238"/>
        <v>0</v>
      </c>
      <c r="VLE21" s="39">
        <f t="shared" si="238"/>
        <v>0</v>
      </c>
      <c r="VLF21" s="39">
        <f t="shared" si="238"/>
        <v>0</v>
      </c>
      <c r="VLG21" s="39">
        <f t="shared" si="238"/>
        <v>0</v>
      </c>
      <c r="VLH21" s="39">
        <f t="shared" si="238"/>
        <v>0</v>
      </c>
      <c r="VLI21" s="39">
        <f t="shared" si="238"/>
        <v>0</v>
      </c>
      <c r="VLJ21" s="39">
        <f t="shared" si="238"/>
        <v>0</v>
      </c>
      <c r="VLK21" s="39">
        <f t="shared" si="238"/>
        <v>0</v>
      </c>
      <c r="VLL21" s="39">
        <f t="shared" si="238"/>
        <v>0</v>
      </c>
      <c r="VLM21" s="39">
        <f t="shared" si="238"/>
        <v>0</v>
      </c>
      <c r="VLN21" s="39">
        <f t="shared" si="238"/>
        <v>0</v>
      </c>
      <c r="VLO21" s="39">
        <f t="shared" si="238"/>
        <v>0</v>
      </c>
      <c r="VLP21" s="39">
        <f t="shared" si="238"/>
        <v>0</v>
      </c>
      <c r="VLQ21" s="39">
        <f t="shared" si="238"/>
        <v>0</v>
      </c>
      <c r="VLR21" s="39">
        <f t="shared" si="238"/>
        <v>0</v>
      </c>
      <c r="VLS21" s="39">
        <f t="shared" si="238"/>
        <v>0</v>
      </c>
      <c r="VLT21" s="39">
        <f t="shared" si="238"/>
        <v>0</v>
      </c>
      <c r="VLU21" s="39">
        <f t="shared" si="238"/>
        <v>0</v>
      </c>
      <c r="VLV21" s="39">
        <f t="shared" si="238"/>
        <v>0</v>
      </c>
      <c r="VLW21" s="39">
        <f t="shared" si="238"/>
        <v>0</v>
      </c>
      <c r="VLX21" s="39">
        <f t="shared" si="238"/>
        <v>0</v>
      </c>
      <c r="VLY21" s="39">
        <f t="shared" si="238"/>
        <v>0</v>
      </c>
      <c r="VLZ21" s="39">
        <f t="shared" si="238"/>
        <v>0</v>
      </c>
      <c r="VMA21" s="39">
        <f t="shared" si="238"/>
        <v>0</v>
      </c>
      <c r="VMB21" s="39">
        <f t="shared" si="238"/>
        <v>0</v>
      </c>
      <c r="VMC21" s="39">
        <f t="shared" si="238"/>
        <v>0</v>
      </c>
      <c r="VMD21" s="39">
        <f t="shared" si="238"/>
        <v>0</v>
      </c>
      <c r="VME21" s="39">
        <f t="shared" si="238"/>
        <v>0</v>
      </c>
      <c r="VMF21" s="39">
        <f t="shared" si="238"/>
        <v>0</v>
      </c>
      <c r="VMG21" s="39">
        <f t="shared" si="238"/>
        <v>0</v>
      </c>
      <c r="VMH21" s="39">
        <f t="shared" si="238"/>
        <v>0</v>
      </c>
      <c r="VMI21" s="39">
        <f t="shared" si="238"/>
        <v>0</v>
      </c>
      <c r="VMJ21" s="39">
        <f t="shared" si="238"/>
        <v>0</v>
      </c>
      <c r="VMK21" s="39">
        <f t="shared" si="238"/>
        <v>0</v>
      </c>
      <c r="VML21" s="39">
        <f t="shared" si="238"/>
        <v>0</v>
      </c>
      <c r="VMM21" s="39">
        <f t="shared" si="238"/>
        <v>0</v>
      </c>
      <c r="VMN21" s="39">
        <f t="shared" si="238"/>
        <v>0</v>
      </c>
      <c r="VMO21" s="39">
        <f t="shared" si="238"/>
        <v>0</v>
      </c>
      <c r="VMP21" s="39">
        <f t="shared" si="238"/>
        <v>0</v>
      </c>
      <c r="VMQ21" s="39">
        <f t="shared" si="238"/>
        <v>0</v>
      </c>
      <c r="VMR21" s="39">
        <f t="shared" si="238"/>
        <v>0</v>
      </c>
      <c r="VMS21" s="39">
        <f t="shared" si="238"/>
        <v>0</v>
      </c>
      <c r="VMT21" s="39">
        <f t="shared" si="238"/>
        <v>0</v>
      </c>
      <c r="VMU21" s="39">
        <f t="shared" si="238"/>
        <v>0</v>
      </c>
      <c r="VMV21" s="39">
        <f t="shared" si="238"/>
        <v>0</v>
      </c>
      <c r="VMW21" s="39">
        <f t="shared" si="238"/>
        <v>0</v>
      </c>
      <c r="VMX21" s="39">
        <f t="shared" si="238"/>
        <v>0</v>
      </c>
      <c r="VMY21" s="39">
        <f t="shared" si="238"/>
        <v>0</v>
      </c>
      <c r="VMZ21" s="39">
        <f t="shared" si="238"/>
        <v>0</v>
      </c>
      <c r="VNA21" s="39">
        <f t="shared" ref="VNA21:VPL21" si="239">SUM(VNA17:VNA19)</f>
        <v>0</v>
      </c>
      <c r="VNB21" s="39">
        <f t="shared" si="239"/>
        <v>0</v>
      </c>
      <c r="VNC21" s="39">
        <f t="shared" si="239"/>
        <v>0</v>
      </c>
      <c r="VND21" s="39">
        <f t="shared" si="239"/>
        <v>0</v>
      </c>
      <c r="VNE21" s="39">
        <f t="shared" si="239"/>
        <v>0</v>
      </c>
      <c r="VNF21" s="39">
        <f t="shared" si="239"/>
        <v>0</v>
      </c>
      <c r="VNG21" s="39">
        <f t="shared" si="239"/>
        <v>0</v>
      </c>
      <c r="VNH21" s="39">
        <f t="shared" si="239"/>
        <v>0</v>
      </c>
      <c r="VNI21" s="39">
        <f t="shared" si="239"/>
        <v>0</v>
      </c>
      <c r="VNJ21" s="39">
        <f t="shared" si="239"/>
        <v>0</v>
      </c>
      <c r="VNK21" s="39">
        <f t="shared" si="239"/>
        <v>0</v>
      </c>
      <c r="VNL21" s="39">
        <f t="shared" si="239"/>
        <v>0</v>
      </c>
      <c r="VNM21" s="39">
        <f t="shared" si="239"/>
        <v>0</v>
      </c>
      <c r="VNN21" s="39">
        <f t="shared" si="239"/>
        <v>0</v>
      </c>
      <c r="VNO21" s="39">
        <f t="shared" si="239"/>
        <v>0</v>
      </c>
      <c r="VNP21" s="39">
        <f t="shared" si="239"/>
        <v>0</v>
      </c>
      <c r="VNQ21" s="39">
        <f t="shared" si="239"/>
        <v>0</v>
      </c>
      <c r="VNR21" s="39">
        <f t="shared" si="239"/>
        <v>0</v>
      </c>
      <c r="VNS21" s="39">
        <f t="shared" si="239"/>
        <v>0</v>
      </c>
      <c r="VNT21" s="39">
        <f t="shared" si="239"/>
        <v>0</v>
      </c>
      <c r="VNU21" s="39">
        <f t="shared" si="239"/>
        <v>0</v>
      </c>
      <c r="VNV21" s="39">
        <f t="shared" si="239"/>
        <v>0</v>
      </c>
      <c r="VNW21" s="39">
        <f t="shared" si="239"/>
        <v>0</v>
      </c>
      <c r="VNX21" s="39">
        <f t="shared" si="239"/>
        <v>0</v>
      </c>
      <c r="VNY21" s="39">
        <f t="shared" si="239"/>
        <v>0</v>
      </c>
      <c r="VNZ21" s="39">
        <f t="shared" si="239"/>
        <v>0</v>
      </c>
      <c r="VOA21" s="39">
        <f t="shared" si="239"/>
        <v>0</v>
      </c>
      <c r="VOB21" s="39">
        <f t="shared" si="239"/>
        <v>0</v>
      </c>
      <c r="VOC21" s="39">
        <f t="shared" si="239"/>
        <v>0</v>
      </c>
      <c r="VOD21" s="39">
        <f t="shared" si="239"/>
        <v>0</v>
      </c>
      <c r="VOE21" s="39">
        <f t="shared" si="239"/>
        <v>0</v>
      </c>
      <c r="VOF21" s="39">
        <f t="shared" si="239"/>
        <v>0</v>
      </c>
      <c r="VOG21" s="39">
        <f t="shared" si="239"/>
        <v>0</v>
      </c>
      <c r="VOH21" s="39">
        <f t="shared" si="239"/>
        <v>0</v>
      </c>
      <c r="VOI21" s="39">
        <f t="shared" si="239"/>
        <v>0</v>
      </c>
      <c r="VOJ21" s="39">
        <f t="shared" si="239"/>
        <v>0</v>
      </c>
      <c r="VOK21" s="39">
        <f t="shared" si="239"/>
        <v>0</v>
      </c>
      <c r="VOL21" s="39">
        <f t="shared" si="239"/>
        <v>0</v>
      </c>
      <c r="VOM21" s="39">
        <f t="shared" si="239"/>
        <v>0</v>
      </c>
      <c r="VON21" s="39">
        <f t="shared" si="239"/>
        <v>0</v>
      </c>
      <c r="VOO21" s="39">
        <f t="shared" si="239"/>
        <v>0</v>
      </c>
      <c r="VOP21" s="39">
        <f t="shared" si="239"/>
        <v>0</v>
      </c>
      <c r="VOQ21" s="39">
        <f t="shared" si="239"/>
        <v>0</v>
      </c>
      <c r="VOR21" s="39">
        <f t="shared" si="239"/>
        <v>0</v>
      </c>
      <c r="VOS21" s="39">
        <f t="shared" si="239"/>
        <v>0</v>
      </c>
      <c r="VOT21" s="39">
        <f t="shared" si="239"/>
        <v>0</v>
      </c>
      <c r="VOU21" s="39">
        <f t="shared" si="239"/>
        <v>0</v>
      </c>
      <c r="VOV21" s="39">
        <f t="shared" si="239"/>
        <v>0</v>
      </c>
      <c r="VOW21" s="39">
        <f t="shared" si="239"/>
        <v>0</v>
      </c>
      <c r="VOX21" s="39">
        <f t="shared" si="239"/>
        <v>0</v>
      </c>
      <c r="VOY21" s="39">
        <f t="shared" si="239"/>
        <v>0</v>
      </c>
      <c r="VOZ21" s="39">
        <f t="shared" si="239"/>
        <v>0</v>
      </c>
      <c r="VPA21" s="39">
        <f t="shared" si="239"/>
        <v>0</v>
      </c>
      <c r="VPB21" s="39">
        <f t="shared" si="239"/>
        <v>0</v>
      </c>
      <c r="VPC21" s="39">
        <f t="shared" si="239"/>
        <v>0</v>
      </c>
      <c r="VPD21" s="39">
        <f t="shared" si="239"/>
        <v>0</v>
      </c>
      <c r="VPE21" s="39">
        <f t="shared" si="239"/>
        <v>0</v>
      </c>
      <c r="VPF21" s="39">
        <f t="shared" si="239"/>
        <v>0</v>
      </c>
      <c r="VPG21" s="39">
        <f t="shared" si="239"/>
        <v>0</v>
      </c>
      <c r="VPH21" s="39">
        <f t="shared" si="239"/>
        <v>0</v>
      </c>
      <c r="VPI21" s="39">
        <f t="shared" si="239"/>
        <v>0</v>
      </c>
      <c r="VPJ21" s="39">
        <f t="shared" si="239"/>
        <v>0</v>
      </c>
      <c r="VPK21" s="39">
        <f t="shared" si="239"/>
        <v>0</v>
      </c>
      <c r="VPL21" s="39">
        <f t="shared" si="239"/>
        <v>0</v>
      </c>
      <c r="VPM21" s="39">
        <f t="shared" ref="VPM21:VRX21" si="240">SUM(VPM17:VPM19)</f>
        <v>0</v>
      </c>
      <c r="VPN21" s="39">
        <f t="shared" si="240"/>
        <v>0</v>
      </c>
      <c r="VPO21" s="39">
        <f t="shared" si="240"/>
        <v>0</v>
      </c>
      <c r="VPP21" s="39">
        <f t="shared" si="240"/>
        <v>0</v>
      </c>
      <c r="VPQ21" s="39">
        <f t="shared" si="240"/>
        <v>0</v>
      </c>
      <c r="VPR21" s="39">
        <f t="shared" si="240"/>
        <v>0</v>
      </c>
      <c r="VPS21" s="39">
        <f t="shared" si="240"/>
        <v>0</v>
      </c>
      <c r="VPT21" s="39">
        <f t="shared" si="240"/>
        <v>0</v>
      </c>
      <c r="VPU21" s="39">
        <f t="shared" si="240"/>
        <v>0</v>
      </c>
      <c r="VPV21" s="39">
        <f t="shared" si="240"/>
        <v>0</v>
      </c>
      <c r="VPW21" s="39">
        <f t="shared" si="240"/>
        <v>0</v>
      </c>
      <c r="VPX21" s="39">
        <f t="shared" si="240"/>
        <v>0</v>
      </c>
      <c r="VPY21" s="39">
        <f t="shared" si="240"/>
        <v>0</v>
      </c>
      <c r="VPZ21" s="39">
        <f t="shared" si="240"/>
        <v>0</v>
      </c>
      <c r="VQA21" s="39">
        <f t="shared" si="240"/>
        <v>0</v>
      </c>
      <c r="VQB21" s="39">
        <f t="shared" si="240"/>
        <v>0</v>
      </c>
      <c r="VQC21" s="39">
        <f t="shared" si="240"/>
        <v>0</v>
      </c>
      <c r="VQD21" s="39">
        <f t="shared" si="240"/>
        <v>0</v>
      </c>
      <c r="VQE21" s="39">
        <f t="shared" si="240"/>
        <v>0</v>
      </c>
      <c r="VQF21" s="39">
        <f t="shared" si="240"/>
        <v>0</v>
      </c>
      <c r="VQG21" s="39">
        <f t="shared" si="240"/>
        <v>0</v>
      </c>
      <c r="VQH21" s="39">
        <f t="shared" si="240"/>
        <v>0</v>
      </c>
      <c r="VQI21" s="39">
        <f t="shared" si="240"/>
        <v>0</v>
      </c>
      <c r="VQJ21" s="39">
        <f t="shared" si="240"/>
        <v>0</v>
      </c>
      <c r="VQK21" s="39">
        <f t="shared" si="240"/>
        <v>0</v>
      </c>
      <c r="VQL21" s="39">
        <f t="shared" si="240"/>
        <v>0</v>
      </c>
      <c r="VQM21" s="39">
        <f t="shared" si="240"/>
        <v>0</v>
      </c>
      <c r="VQN21" s="39">
        <f t="shared" si="240"/>
        <v>0</v>
      </c>
      <c r="VQO21" s="39">
        <f t="shared" si="240"/>
        <v>0</v>
      </c>
      <c r="VQP21" s="39">
        <f t="shared" si="240"/>
        <v>0</v>
      </c>
      <c r="VQQ21" s="39">
        <f t="shared" si="240"/>
        <v>0</v>
      </c>
      <c r="VQR21" s="39">
        <f t="shared" si="240"/>
        <v>0</v>
      </c>
      <c r="VQS21" s="39">
        <f t="shared" si="240"/>
        <v>0</v>
      </c>
      <c r="VQT21" s="39">
        <f t="shared" si="240"/>
        <v>0</v>
      </c>
      <c r="VQU21" s="39">
        <f t="shared" si="240"/>
        <v>0</v>
      </c>
      <c r="VQV21" s="39">
        <f t="shared" si="240"/>
        <v>0</v>
      </c>
      <c r="VQW21" s="39">
        <f t="shared" si="240"/>
        <v>0</v>
      </c>
      <c r="VQX21" s="39">
        <f t="shared" si="240"/>
        <v>0</v>
      </c>
      <c r="VQY21" s="39">
        <f t="shared" si="240"/>
        <v>0</v>
      </c>
      <c r="VQZ21" s="39">
        <f t="shared" si="240"/>
        <v>0</v>
      </c>
      <c r="VRA21" s="39">
        <f t="shared" si="240"/>
        <v>0</v>
      </c>
      <c r="VRB21" s="39">
        <f t="shared" si="240"/>
        <v>0</v>
      </c>
      <c r="VRC21" s="39">
        <f t="shared" si="240"/>
        <v>0</v>
      </c>
      <c r="VRD21" s="39">
        <f t="shared" si="240"/>
        <v>0</v>
      </c>
      <c r="VRE21" s="39">
        <f t="shared" si="240"/>
        <v>0</v>
      </c>
      <c r="VRF21" s="39">
        <f t="shared" si="240"/>
        <v>0</v>
      </c>
      <c r="VRG21" s="39">
        <f t="shared" si="240"/>
        <v>0</v>
      </c>
      <c r="VRH21" s="39">
        <f t="shared" si="240"/>
        <v>0</v>
      </c>
      <c r="VRI21" s="39">
        <f t="shared" si="240"/>
        <v>0</v>
      </c>
      <c r="VRJ21" s="39">
        <f t="shared" si="240"/>
        <v>0</v>
      </c>
      <c r="VRK21" s="39">
        <f t="shared" si="240"/>
        <v>0</v>
      </c>
      <c r="VRL21" s="39">
        <f t="shared" si="240"/>
        <v>0</v>
      </c>
      <c r="VRM21" s="39">
        <f t="shared" si="240"/>
        <v>0</v>
      </c>
      <c r="VRN21" s="39">
        <f t="shared" si="240"/>
        <v>0</v>
      </c>
      <c r="VRO21" s="39">
        <f t="shared" si="240"/>
        <v>0</v>
      </c>
      <c r="VRP21" s="39">
        <f t="shared" si="240"/>
        <v>0</v>
      </c>
      <c r="VRQ21" s="39">
        <f t="shared" si="240"/>
        <v>0</v>
      </c>
      <c r="VRR21" s="39">
        <f t="shared" si="240"/>
        <v>0</v>
      </c>
      <c r="VRS21" s="39">
        <f t="shared" si="240"/>
        <v>0</v>
      </c>
      <c r="VRT21" s="39">
        <f t="shared" si="240"/>
        <v>0</v>
      </c>
      <c r="VRU21" s="39">
        <f t="shared" si="240"/>
        <v>0</v>
      </c>
      <c r="VRV21" s="39">
        <f t="shared" si="240"/>
        <v>0</v>
      </c>
      <c r="VRW21" s="39">
        <f t="shared" si="240"/>
        <v>0</v>
      </c>
      <c r="VRX21" s="39">
        <f t="shared" si="240"/>
        <v>0</v>
      </c>
      <c r="VRY21" s="39">
        <f t="shared" ref="VRY21:VUJ21" si="241">SUM(VRY17:VRY19)</f>
        <v>0</v>
      </c>
      <c r="VRZ21" s="39">
        <f t="shared" si="241"/>
        <v>0</v>
      </c>
      <c r="VSA21" s="39">
        <f t="shared" si="241"/>
        <v>0</v>
      </c>
      <c r="VSB21" s="39">
        <f t="shared" si="241"/>
        <v>0</v>
      </c>
      <c r="VSC21" s="39">
        <f t="shared" si="241"/>
        <v>0</v>
      </c>
      <c r="VSD21" s="39">
        <f t="shared" si="241"/>
        <v>0</v>
      </c>
      <c r="VSE21" s="39">
        <f t="shared" si="241"/>
        <v>0</v>
      </c>
      <c r="VSF21" s="39">
        <f t="shared" si="241"/>
        <v>0</v>
      </c>
      <c r="VSG21" s="39">
        <f t="shared" si="241"/>
        <v>0</v>
      </c>
      <c r="VSH21" s="39">
        <f t="shared" si="241"/>
        <v>0</v>
      </c>
      <c r="VSI21" s="39">
        <f t="shared" si="241"/>
        <v>0</v>
      </c>
      <c r="VSJ21" s="39">
        <f t="shared" si="241"/>
        <v>0</v>
      </c>
      <c r="VSK21" s="39">
        <f t="shared" si="241"/>
        <v>0</v>
      </c>
      <c r="VSL21" s="39">
        <f t="shared" si="241"/>
        <v>0</v>
      </c>
      <c r="VSM21" s="39">
        <f t="shared" si="241"/>
        <v>0</v>
      </c>
      <c r="VSN21" s="39">
        <f t="shared" si="241"/>
        <v>0</v>
      </c>
      <c r="VSO21" s="39">
        <f t="shared" si="241"/>
        <v>0</v>
      </c>
      <c r="VSP21" s="39">
        <f t="shared" si="241"/>
        <v>0</v>
      </c>
      <c r="VSQ21" s="39">
        <f t="shared" si="241"/>
        <v>0</v>
      </c>
      <c r="VSR21" s="39">
        <f t="shared" si="241"/>
        <v>0</v>
      </c>
      <c r="VSS21" s="39">
        <f t="shared" si="241"/>
        <v>0</v>
      </c>
      <c r="VST21" s="39">
        <f t="shared" si="241"/>
        <v>0</v>
      </c>
      <c r="VSU21" s="39">
        <f t="shared" si="241"/>
        <v>0</v>
      </c>
      <c r="VSV21" s="39">
        <f t="shared" si="241"/>
        <v>0</v>
      </c>
      <c r="VSW21" s="39">
        <f t="shared" si="241"/>
        <v>0</v>
      </c>
      <c r="VSX21" s="39">
        <f t="shared" si="241"/>
        <v>0</v>
      </c>
      <c r="VSY21" s="39">
        <f t="shared" si="241"/>
        <v>0</v>
      </c>
      <c r="VSZ21" s="39">
        <f t="shared" si="241"/>
        <v>0</v>
      </c>
      <c r="VTA21" s="39">
        <f t="shared" si="241"/>
        <v>0</v>
      </c>
      <c r="VTB21" s="39">
        <f t="shared" si="241"/>
        <v>0</v>
      </c>
      <c r="VTC21" s="39">
        <f t="shared" si="241"/>
        <v>0</v>
      </c>
      <c r="VTD21" s="39">
        <f t="shared" si="241"/>
        <v>0</v>
      </c>
      <c r="VTE21" s="39">
        <f t="shared" si="241"/>
        <v>0</v>
      </c>
      <c r="VTF21" s="39">
        <f t="shared" si="241"/>
        <v>0</v>
      </c>
      <c r="VTG21" s="39">
        <f t="shared" si="241"/>
        <v>0</v>
      </c>
      <c r="VTH21" s="39">
        <f t="shared" si="241"/>
        <v>0</v>
      </c>
      <c r="VTI21" s="39">
        <f t="shared" si="241"/>
        <v>0</v>
      </c>
      <c r="VTJ21" s="39">
        <f t="shared" si="241"/>
        <v>0</v>
      </c>
      <c r="VTK21" s="39">
        <f t="shared" si="241"/>
        <v>0</v>
      </c>
      <c r="VTL21" s="39">
        <f t="shared" si="241"/>
        <v>0</v>
      </c>
      <c r="VTM21" s="39">
        <f t="shared" si="241"/>
        <v>0</v>
      </c>
      <c r="VTN21" s="39">
        <f t="shared" si="241"/>
        <v>0</v>
      </c>
      <c r="VTO21" s="39">
        <f t="shared" si="241"/>
        <v>0</v>
      </c>
      <c r="VTP21" s="39">
        <f t="shared" si="241"/>
        <v>0</v>
      </c>
      <c r="VTQ21" s="39">
        <f t="shared" si="241"/>
        <v>0</v>
      </c>
      <c r="VTR21" s="39">
        <f t="shared" si="241"/>
        <v>0</v>
      </c>
      <c r="VTS21" s="39">
        <f t="shared" si="241"/>
        <v>0</v>
      </c>
      <c r="VTT21" s="39">
        <f t="shared" si="241"/>
        <v>0</v>
      </c>
      <c r="VTU21" s="39">
        <f t="shared" si="241"/>
        <v>0</v>
      </c>
      <c r="VTV21" s="39">
        <f t="shared" si="241"/>
        <v>0</v>
      </c>
      <c r="VTW21" s="39">
        <f t="shared" si="241"/>
        <v>0</v>
      </c>
      <c r="VTX21" s="39">
        <f t="shared" si="241"/>
        <v>0</v>
      </c>
      <c r="VTY21" s="39">
        <f t="shared" si="241"/>
        <v>0</v>
      </c>
      <c r="VTZ21" s="39">
        <f t="shared" si="241"/>
        <v>0</v>
      </c>
      <c r="VUA21" s="39">
        <f t="shared" si="241"/>
        <v>0</v>
      </c>
      <c r="VUB21" s="39">
        <f t="shared" si="241"/>
        <v>0</v>
      </c>
      <c r="VUC21" s="39">
        <f t="shared" si="241"/>
        <v>0</v>
      </c>
      <c r="VUD21" s="39">
        <f t="shared" si="241"/>
        <v>0</v>
      </c>
      <c r="VUE21" s="39">
        <f t="shared" si="241"/>
        <v>0</v>
      </c>
      <c r="VUF21" s="39">
        <f t="shared" si="241"/>
        <v>0</v>
      </c>
      <c r="VUG21" s="39">
        <f t="shared" si="241"/>
        <v>0</v>
      </c>
      <c r="VUH21" s="39">
        <f t="shared" si="241"/>
        <v>0</v>
      </c>
      <c r="VUI21" s="39">
        <f t="shared" si="241"/>
        <v>0</v>
      </c>
      <c r="VUJ21" s="39">
        <f t="shared" si="241"/>
        <v>0</v>
      </c>
      <c r="VUK21" s="39">
        <f t="shared" ref="VUK21:VWV21" si="242">SUM(VUK17:VUK19)</f>
        <v>0</v>
      </c>
      <c r="VUL21" s="39">
        <f t="shared" si="242"/>
        <v>0</v>
      </c>
      <c r="VUM21" s="39">
        <f t="shared" si="242"/>
        <v>0</v>
      </c>
      <c r="VUN21" s="39">
        <f t="shared" si="242"/>
        <v>0</v>
      </c>
      <c r="VUO21" s="39">
        <f t="shared" si="242"/>
        <v>0</v>
      </c>
      <c r="VUP21" s="39">
        <f t="shared" si="242"/>
        <v>0</v>
      </c>
      <c r="VUQ21" s="39">
        <f t="shared" si="242"/>
        <v>0</v>
      </c>
      <c r="VUR21" s="39">
        <f t="shared" si="242"/>
        <v>0</v>
      </c>
      <c r="VUS21" s="39">
        <f t="shared" si="242"/>
        <v>0</v>
      </c>
      <c r="VUT21" s="39">
        <f t="shared" si="242"/>
        <v>0</v>
      </c>
      <c r="VUU21" s="39">
        <f t="shared" si="242"/>
        <v>0</v>
      </c>
      <c r="VUV21" s="39">
        <f t="shared" si="242"/>
        <v>0</v>
      </c>
      <c r="VUW21" s="39">
        <f t="shared" si="242"/>
        <v>0</v>
      </c>
      <c r="VUX21" s="39">
        <f t="shared" si="242"/>
        <v>0</v>
      </c>
      <c r="VUY21" s="39">
        <f t="shared" si="242"/>
        <v>0</v>
      </c>
      <c r="VUZ21" s="39">
        <f t="shared" si="242"/>
        <v>0</v>
      </c>
      <c r="VVA21" s="39">
        <f t="shared" si="242"/>
        <v>0</v>
      </c>
      <c r="VVB21" s="39">
        <f t="shared" si="242"/>
        <v>0</v>
      </c>
      <c r="VVC21" s="39">
        <f t="shared" si="242"/>
        <v>0</v>
      </c>
      <c r="VVD21" s="39">
        <f t="shared" si="242"/>
        <v>0</v>
      </c>
      <c r="VVE21" s="39">
        <f t="shared" si="242"/>
        <v>0</v>
      </c>
      <c r="VVF21" s="39">
        <f t="shared" si="242"/>
        <v>0</v>
      </c>
      <c r="VVG21" s="39">
        <f t="shared" si="242"/>
        <v>0</v>
      </c>
      <c r="VVH21" s="39">
        <f t="shared" si="242"/>
        <v>0</v>
      </c>
      <c r="VVI21" s="39">
        <f t="shared" si="242"/>
        <v>0</v>
      </c>
      <c r="VVJ21" s="39">
        <f t="shared" si="242"/>
        <v>0</v>
      </c>
      <c r="VVK21" s="39">
        <f t="shared" si="242"/>
        <v>0</v>
      </c>
      <c r="VVL21" s="39">
        <f t="shared" si="242"/>
        <v>0</v>
      </c>
      <c r="VVM21" s="39">
        <f t="shared" si="242"/>
        <v>0</v>
      </c>
      <c r="VVN21" s="39">
        <f t="shared" si="242"/>
        <v>0</v>
      </c>
      <c r="VVO21" s="39">
        <f t="shared" si="242"/>
        <v>0</v>
      </c>
      <c r="VVP21" s="39">
        <f t="shared" si="242"/>
        <v>0</v>
      </c>
      <c r="VVQ21" s="39">
        <f t="shared" si="242"/>
        <v>0</v>
      </c>
      <c r="VVR21" s="39">
        <f t="shared" si="242"/>
        <v>0</v>
      </c>
      <c r="VVS21" s="39">
        <f t="shared" si="242"/>
        <v>0</v>
      </c>
      <c r="VVT21" s="39">
        <f t="shared" si="242"/>
        <v>0</v>
      </c>
      <c r="VVU21" s="39">
        <f t="shared" si="242"/>
        <v>0</v>
      </c>
      <c r="VVV21" s="39">
        <f t="shared" si="242"/>
        <v>0</v>
      </c>
      <c r="VVW21" s="39">
        <f t="shared" si="242"/>
        <v>0</v>
      </c>
      <c r="VVX21" s="39">
        <f t="shared" si="242"/>
        <v>0</v>
      </c>
      <c r="VVY21" s="39">
        <f t="shared" si="242"/>
        <v>0</v>
      </c>
      <c r="VVZ21" s="39">
        <f t="shared" si="242"/>
        <v>0</v>
      </c>
      <c r="VWA21" s="39">
        <f t="shared" si="242"/>
        <v>0</v>
      </c>
      <c r="VWB21" s="39">
        <f t="shared" si="242"/>
        <v>0</v>
      </c>
      <c r="VWC21" s="39">
        <f t="shared" si="242"/>
        <v>0</v>
      </c>
      <c r="VWD21" s="39">
        <f t="shared" si="242"/>
        <v>0</v>
      </c>
      <c r="VWE21" s="39">
        <f t="shared" si="242"/>
        <v>0</v>
      </c>
      <c r="VWF21" s="39">
        <f t="shared" si="242"/>
        <v>0</v>
      </c>
      <c r="VWG21" s="39">
        <f t="shared" si="242"/>
        <v>0</v>
      </c>
      <c r="VWH21" s="39">
        <f t="shared" si="242"/>
        <v>0</v>
      </c>
      <c r="VWI21" s="39">
        <f t="shared" si="242"/>
        <v>0</v>
      </c>
      <c r="VWJ21" s="39">
        <f t="shared" si="242"/>
        <v>0</v>
      </c>
      <c r="VWK21" s="39">
        <f t="shared" si="242"/>
        <v>0</v>
      </c>
      <c r="VWL21" s="39">
        <f t="shared" si="242"/>
        <v>0</v>
      </c>
      <c r="VWM21" s="39">
        <f t="shared" si="242"/>
        <v>0</v>
      </c>
      <c r="VWN21" s="39">
        <f t="shared" si="242"/>
        <v>0</v>
      </c>
      <c r="VWO21" s="39">
        <f t="shared" si="242"/>
        <v>0</v>
      </c>
      <c r="VWP21" s="39">
        <f t="shared" si="242"/>
        <v>0</v>
      </c>
      <c r="VWQ21" s="39">
        <f t="shared" si="242"/>
        <v>0</v>
      </c>
      <c r="VWR21" s="39">
        <f t="shared" si="242"/>
        <v>0</v>
      </c>
      <c r="VWS21" s="39">
        <f t="shared" si="242"/>
        <v>0</v>
      </c>
      <c r="VWT21" s="39">
        <f t="shared" si="242"/>
        <v>0</v>
      </c>
      <c r="VWU21" s="39">
        <f t="shared" si="242"/>
        <v>0</v>
      </c>
      <c r="VWV21" s="39">
        <f t="shared" si="242"/>
        <v>0</v>
      </c>
      <c r="VWW21" s="39">
        <f t="shared" ref="VWW21:VZH21" si="243">SUM(VWW17:VWW19)</f>
        <v>0</v>
      </c>
      <c r="VWX21" s="39">
        <f t="shared" si="243"/>
        <v>0</v>
      </c>
      <c r="VWY21" s="39">
        <f t="shared" si="243"/>
        <v>0</v>
      </c>
      <c r="VWZ21" s="39">
        <f t="shared" si="243"/>
        <v>0</v>
      </c>
      <c r="VXA21" s="39">
        <f t="shared" si="243"/>
        <v>0</v>
      </c>
      <c r="VXB21" s="39">
        <f t="shared" si="243"/>
        <v>0</v>
      </c>
      <c r="VXC21" s="39">
        <f t="shared" si="243"/>
        <v>0</v>
      </c>
      <c r="VXD21" s="39">
        <f t="shared" si="243"/>
        <v>0</v>
      </c>
      <c r="VXE21" s="39">
        <f t="shared" si="243"/>
        <v>0</v>
      </c>
      <c r="VXF21" s="39">
        <f t="shared" si="243"/>
        <v>0</v>
      </c>
      <c r="VXG21" s="39">
        <f t="shared" si="243"/>
        <v>0</v>
      </c>
      <c r="VXH21" s="39">
        <f t="shared" si="243"/>
        <v>0</v>
      </c>
      <c r="VXI21" s="39">
        <f t="shared" si="243"/>
        <v>0</v>
      </c>
      <c r="VXJ21" s="39">
        <f t="shared" si="243"/>
        <v>0</v>
      </c>
      <c r="VXK21" s="39">
        <f t="shared" si="243"/>
        <v>0</v>
      </c>
      <c r="VXL21" s="39">
        <f t="shared" si="243"/>
        <v>0</v>
      </c>
      <c r="VXM21" s="39">
        <f t="shared" si="243"/>
        <v>0</v>
      </c>
      <c r="VXN21" s="39">
        <f t="shared" si="243"/>
        <v>0</v>
      </c>
      <c r="VXO21" s="39">
        <f t="shared" si="243"/>
        <v>0</v>
      </c>
      <c r="VXP21" s="39">
        <f t="shared" si="243"/>
        <v>0</v>
      </c>
      <c r="VXQ21" s="39">
        <f t="shared" si="243"/>
        <v>0</v>
      </c>
      <c r="VXR21" s="39">
        <f t="shared" si="243"/>
        <v>0</v>
      </c>
      <c r="VXS21" s="39">
        <f t="shared" si="243"/>
        <v>0</v>
      </c>
      <c r="VXT21" s="39">
        <f t="shared" si="243"/>
        <v>0</v>
      </c>
      <c r="VXU21" s="39">
        <f t="shared" si="243"/>
        <v>0</v>
      </c>
      <c r="VXV21" s="39">
        <f t="shared" si="243"/>
        <v>0</v>
      </c>
      <c r="VXW21" s="39">
        <f t="shared" si="243"/>
        <v>0</v>
      </c>
      <c r="VXX21" s="39">
        <f t="shared" si="243"/>
        <v>0</v>
      </c>
      <c r="VXY21" s="39">
        <f t="shared" si="243"/>
        <v>0</v>
      </c>
      <c r="VXZ21" s="39">
        <f t="shared" si="243"/>
        <v>0</v>
      </c>
      <c r="VYA21" s="39">
        <f t="shared" si="243"/>
        <v>0</v>
      </c>
      <c r="VYB21" s="39">
        <f t="shared" si="243"/>
        <v>0</v>
      </c>
      <c r="VYC21" s="39">
        <f t="shared" si="243"/>
        <v>0</v>
      </c>
      <c r="VYD21" s="39">
        <f t="shared" si="243"/>
        <v>0</v>
      </c>
      <c r="VYE21" s="39">
        <f t="shared" si="243"/>
        <v>0</v>
      </c>
      <c r="VYF21" s="39">
        <f t="shared" si="243"/>
        <v>0</v>
      </c>
      <c r="VYG21" s="39">
        <f t="shared" si="243"/>
        <v>0</v>
      </c>
      <c r="VYH21" s="39">
        <f t="shared" si="243"/>
        <v>0</v>
      </c>
      <c r="VYI21" s="39">
        <f t="shared" si="243"/>
        <v>0</v>
      </c>
      <c r="VYJ21" s="39">
        <f t="shared" si="243"/>
        <v>0</v>
      </c>
      <c r="VYK21" s="39">
        <f t="shared" si="243"/>
        <v>0</v>
      </c>
      <c r="VYL21" s="39">
        <f t="shared" si="243"/>
        <v>0</v>
      </c>
      <c r="VYM21" s="39">
        <f t="shared" si="243"/>
        <v>0</v>
      </c>
      <c r="VYN21" s="39">
        <f t="shared" si="243"/>
        <v>0</v>
      </c>
      <c r="VYO21" s="39">
        <f t="shared" si="243"/>
        <v>0</v>
      </c>
      <c r="VYP21" s="39">
        <f t="shared" si="243"/>
        <v>0</v>
      </c>
      <c r="VYQ21" s="39">
        <f t="shared" si="243"/>
        <v>0</v>
      </c>
      <c r="VYR21" s="39">
        <f t="shared" si="243"/>
        <v>0</v>
      </c>
      <c r="VYS21" s="39">
        <f t="shared" si="243"/>
        <v>0</v>
      </c>
      <c r="VYT21" s="39">
        <f t="shared" si="243"/>
        <v>0</v>
      </c>
      <c r="VYU21" s="39">
        <f t="shared" si="243"/>
        <v>0</v>
      </c>
      <c r="VYV21" s="39">
        <f t="shared" si="243"/>
        <v>0</v>
      </c>
      <c r="VYW21" s="39">
        <f t="shared" si="243"/>
        <v>0</v>
      </c>
      <c r="VYX21" s="39">
        <f t="shared" si="243"/>
        <v>0</v>
      </c>
      <c r="VYY21" s="39">
        <f t="shared" si="243"/>
        <v>0</v>
      </c>
      <c r="VYZ21" s="39">
        <f t="shared" si="243"/>
        <v>0</v>
      </c>
      <c r="VZA21" s="39">
        <f t="shared" si="243"/>
        <v>0</v>
      </c>
      <c r="VZB21" s="39">
        <f t="shared" si="243"/>
        <v>0</v>
      </c>
      <c r="VZC21" s="39">
        <f t="shared" si="243"/>
        <v>0</v>
      </c>
      <c r="VZD21" s="39">
        <f t="shared" si="243"/>
        <v>0</v>
      </c>
      <c r="VZE21" s="39">
        <f t="shared" si="243"/>
        <v>0</v>
      </c>
      <c r="VZF21" s="39">
        <f t="shared" si="243"/>
        <v>0</v>
      </c>
      <c r="VZG21" s="39">
        <f t="shared" si="243"/>
        <v>0</v>
      </c>
      <c r="VZH21" s="39">
        <f t="shared" si="243"/>
        <v>0</v>
      </c>
      <c r="VZI21" s="39">
        <f t="shared" ref="VZI21:WBT21" si="244">SUM(VZI17:VZI19)</f>
        <v>0</v>
      </c>
      <c r="VZJ21" s="39">
        <f t="shared" si="244"/>
        <v>0</v>
      </c>
      <c r="VZK21" s="39">
        <f t="shared" si="244"/>
        <v>0</v>
      </c>
      <c r="VZL21" s="39">
        <f t="shared" si="244"/>
        <v>0</v>
      </c>
      <c r="VZM21" s="39">
        <f t="shared" si="244"/>
        <v>0</v>
      </c>
      <c r="VZN21" s="39">
        <f t="shared" si="244"/>
        <v>0</v>
      </c>
      <c r="VZO21" s="39">
        <f t="shared" si="244"/>
        <v>0</v>
      </c>
      <c r="VZP21" s="39">
        <f t="shared" si="244"/>
        <v>0</v>
      </c>
      <c r="VZQ21" s="39">
        <f t="shared" si="244"/>
        <v>0</v>
      </c>
      <c r="VZR21" s="39">
        <f t="shared" si="244"/>
        <v>0</v>
      </c>
      <c r="VZS21" s="39">
        <f t="shared" si="244"/>
        <v>0</v>
      </c>
      <c r="VZT21" s="39">
        <f t="shared" si="244"/>
        <v>0</v>
      </c>
      <c r="VZU21" s="39">
        <f t="shared" si="244"/>
        <v>0</v>
      </c>
      <c r="VZV21" s="39">
        <f t="shared" si="244"/>
        <v>0</v>
      </c>
      <c r="VZW21" s="39">
        <f t="shared" si="244"/>
        <v>0</v>
      </c>
      <c r="VZX21" s="39">
        <f t="shared" si="244"/>
        <v>0</v>
      </c>
      <c r="VZY21" s="39">
        <f t="shared" si="244"/>
        <v>0</v>
      </c>
      <c r="VZZ21" s="39">
        <f t="shared" si="244"/>
        <v>0</v>
      </c>
      <c r="WAA21" s="39">
        <f t="shared" si="244"/>
        <v>0</v>
      </c>
      <c r="WAB21" s="39">
        <f t="shared" si="244"/>
        <v>0</v>
      </c>
      <c r="WAC21" s="39">
        <f t="shared" si="244"/>
        <v>0</v>
      </c>
      <c r="WAD21" s="39">
        <f t="shared" si="244"/>
        <v>0</v>
      </c>
      <c r="WAE21" s="39">
        <f t="shared" si="244"/>
        <v>0</v>
      </c>
      <c r="WAF21" s="39">
        <f t="shared" si="244"/>
        <v>0</v>
      </c>
      <c r="WAG21" s="39">
        <f t="shared" si="244"/>
        <v>0</v>
      </c>
      <c r="WAH21" s="39">
        <f t="shared" si="244"/>
        <v>0</v>
      </c>
      <c r="WAI21" s="39">
        <f t="shared" si="244"/>
        <v>0</v>
      </c>
      <c r="WAJ21" s="39">
        <f t="shared" si="244"/>
        <v>0</v>
      </c>
      <c r="WAK21" s="39">
        <f t="shared" si="244"/>
        <v>0</v>
      </c>
      <c r="WAL21" s="39">
        <f t="shared" si="244"/>
        <v>0</v>
      </c>
      <c r="WAM21" s="39">
        <f t="shared" si="244"/>
        <v>0</v>
      </c>
      <c r="WAN21" s="39">
        <f t="shared" si="244"/>
        <v>0</v>
      </c>
      <c r="WAO21" s="39">
        <f t="shared" si="244"/>
        <v>0</v>
      </c>
      <c r="WAP21" s="39">
        <f t="shared" si="244"/>
        <v>0</v>
      </c>
      <c r="WAQ21" s="39">
        <f t="shared" si="244"/>
        <v>0</v>
      </c>
      <c r="WAR21" s="39">
        <f t="shared" si="244"/>
        <v>0</v>
      </c>
      <c r="WAS21" s="39">
        <f t="shared" si="244"/>
        <v>0</v>
      </c>
      <c r="WAT21" s="39">
        <f t="shared" si="244"/>
        <v>0</v>
      </c>
      <c r="WAU21" s="39">
        <f t="shared" si="244"/>
        <v>0</v>
      </c>
      <c r="WAV21" s="39">
        <f t="shared" si="244"/>
        <v>0</v>
      </c>
      <c r="WAW21" s="39">
        <f t="shared" si="244"/>
        <v>0</v>
      </c>
      <c r="WAX21" s="39">
        <f t="shared" si="244"/>
        <v>0</v>
      </c>
      <c r="WAY21" s="39">
        <f t="shared" si="244"/>
        <v>0</v>
      </c>
      <c r="WAZ21" s="39">
        <f t="shared" si="244"/>
        <v>0</v>
      </c>
      <c r="WBA21" s="39">
        <f t="shared" si="244"/>
        <v>0</v>
      </c>
      <c r="WBB21" s="39">
        <f t="shared" si="244"/>
        <v>0</v>
      </c>
      <c r="WBC21" s="39">
        <f t="shared" si="244"/>
        <v>0</v>
      </c>
      <c r="WBD21" s="39">
        <f t="shared" si="244"/>
        <v>0</v>
      </c>
      <c r="WBE21" s="39">
        <f t="shared" si="244"/>
        <v>0</v>
      </c>
      <c r="WBF21" s="39">
        <f t="shared" si="244"/>
        <v>0</v>
      </c>
      <c r="WBG21" s="39">
        <f t="shared" si="244"/>
        <v>0</v>
      </c>
      <c r="WBH21" s="39">
        <f t="shared" si="244"/>
        <v>0</v>
      </c>
      <c r="WBI21" s="39">
        <f t="shared" si="244"/>
        <v>0</v>
      </c>
      <c r="WBJ21" s="39">
        <f t="shared" si="244"/>
        <v>0</v>
      </c>
      <c r="WBK21" s="39">
        <f t="shared" si="244"/>
        <v>0</v>
      </c>
      <c r="WBL21" s="39">
        <f t="shared" si="244"/>
        <v>0</v>
      </c>
      <c r="WBM21" s="39">
        <f t="shared" si="244"/>
        <v>0</v>
      </c>
      <c r="WBN21" s="39">
        <f t="shared" si="244"/>
        <v>0</v>
      </c>
      <c r="WBO21" s="39">
        <f t="shared" si="244"/>
        <v>0</v>
      </c>
      <c r="WBP21" s="39">
        <f t="shared" si="244"/>
        <v>0</v>
      </c>
      <c r="WBQ21" s="39">
        <f t="shared" si="244"/>
        <v>0</v>
      </c>
      <c r="WBR21" s="39">
        <f t="shared" si="244"/>
        <v>0</v>
      </c>
      <c r="WBS21" s="39">
        <f t="shared" si="244"/>
        <v>0</v>
      </c>
      <c r="WBT21" s="39">
        <f t="shared" si="244"/>
        <v>0</v>
      </c>
      <c r="WBU21" s="39">
        <f t="shared" ref="WBU21:WEF21" si="245">SUM(WBU17:WBU19)</f>
        <v>0</v>
      </c>
      <c r="WBV21" s="39">
        <f t="shared" si="245"/>
        <v>0</v>
      </c>
      <c r="WBW21" s="39">
        <f t="shared" si="245"/>
        <v>0</v>
      </c>
      <c r="WBX21" s="39">
        <f t="shared" si="245"/>
        <v>0</v>
      </c>
      <c r="WBY21" s="39">
        <f t="shared" si="245"/>
        <v>0</v>
      </c>
      <c r="WBZ21" s="39">
        <f t="shared" si="245"/>
        <v>0</v>
      </c>
      <c r="WCA21" s="39">
        <f t="shared" si="245"/>
        <v>0</v>
      </c>
      <c r="WCB21" s="39">
        <f t="shared" si="245"/>
        <v>0</v>
      </c>
      <c r="WCC21" s="39">
        <f t="shared" si="245"/>
        <v>0</v>
      </c>
      <c r="WCD21" s="39">
        <f t="shared" si="245"/>
        <v>0</v>
      </c>
      <c r="WCE21" s="39">
        <f t="shared" si="245"/>
        <v>0</v>
      </c>
      <c r="WCF21" s="39">
        <f t="shared" si="245"/>
        <v>0</v>
      </c>
      <c r="WCG21" s="39">
        <f t="shared" si="245"/>
        <v>0</v>
      </c>
      <c r="WCH21" s="39">
        <f t="shared" si="245"/>
        <v>0</v>
      </c>
      <c r="WCI21" s="39">
        <f t="shared" si="245"/>
        <v>0</v>
      </c>
      <c r="WCJ21" s="39">
        <f t="shared" si="245"/>
        <v>0</v>
      </c>
      <c r="WCK21" s="39">
        <f t="shared" si="245"/>
        <v>0</v>
      </c>
      <c r="WCL21" s="39">
        <f t="shared" si="245"/>
        <v>0</v>
      </c>
      <c r="WCM21" s="39">
        <f t="shared" si="245"/>
        <v>0</v>
      </c>
      <c r="WCN21" s="39">
        <f t="shared" si="245"/>
        <v>0</v>
      </c>
      <c r="WCO21" s="39">
        <f t="shared" si="245"/>
        <v>0</v>
      </c>
      <c r="WCP21" s="39">
        <f t="shared" si="245"/>
        <v>0</v>
      </c>
      <c r="WCQ21" s="39">
        <f t="shared" si="245"/>
        <v>0</v>
      </c>
      <c r="WCR21" s="39">
        <f t="shared" si="245"/>
        <v>0</v>
      </c>
      <c r="WCS21" s="39">
        <f t="shared" si="245"/>
        <v>0</v>
      </c>
      <c r="WCT21" s="39">
        <f t="shared" si="245"/>
        <v>0</v>
      </c>
      <c r="WCU21" s="39">
        <f t="shared" si="245"/>
        <v>0</v>
      </c>
      <c r="WCV21" s="39">
        <f t="shared" si="245"/>
        <v>0</v>
      </c>
      <c r="WCW21" s="39">
        <f t="shared" si="245"/>
        <v>0</v>
      </c>
      <c r="WCX21" s="39">
        <f t="shared" si="245"/>
        <v>0</v>
      </c>
      <c r="WCY21" s="39">
        <f t="shared" si="245"/>
        <v>0</v>
      </c>
      <c r="WCZ21" s="39">
        <f t="shared" si="245"/>
        <v>0</v>
      </c>
      <c r="WDA21" s="39">
        <f t="shared" si="245"/>
        <v>0</v>
      </c>
      <c r="WDB21" s="39">
        <f t="shared" si="245"/>
        <v>0</v>
      </c>
      <c r="WDC21" s="39">
        <f t="shared" si="245"/>
        <v>0</v>
      </c>
      <c r="WDD21" s="39">
        <f t="shared" si="245"/>
        <v>0</v>
      </c>
      <c r="WDE21" s="39">
        <f t="shared" si="245"/>
        <v>0</v>
      </c>
      <c r="WDF21" s="39">
        <f t="shared" si="245"/>
        <v>0</v>
      </c>
      <c r="WDG21" s="39">
        <f t="shared" si="245"/>
        <v>0</v>
      </c>
      <c r="WDH21" s="39">
        <f t="shared" si="245"/>
        <v>0</v>
      </c>
      <c r="WDI21" s="39">
        <f t="shared" si="245"/>
        <v>0</v>
      </c>
      <c r="WDJ21" s="39">
        <f t="shared" si="245"/>
        <v>0</v>
      </c>
      <c r="WDK21" s="39">
        <f t="shared" si="245"/>
        <v>0</v>
      </c>
      <c r="WDL21" s="39">
        <f t="shared" si="245"/>
        <v>0</v>
      </c>
      <c r="WDM21" s="39">
        <f t="shared" si="245"/>
        <v>0</v>
      </c>
      <c r="WDN21" s="39">
        <f t="shared" si="245"/>
        <v>0</v>
      </c>
      <c r="WDO21" s="39">
        <f t="shared" si="245"/>
        <v>0</v>
      </c>
      <c r="WDP21" s="39">
        <f t="shared" si="245"/>
        <v>0</v>
      </c>
      <c r="WDQ21" s="39">
        <f t="shared" si="245"/>
        <v>0</v>
      </c>
      <c r="WDR21" s="39">
        <f t="shared" si="245"/>
        <v>0</v>
      </c>
      <c r="WDS21" s="39">
        <f t="shared" si="245"/>
        <v>0</v>
      </c>
      <c r="WDT21" s="39">
        <f t="shared" si="245"/>
        <v>0</v>
      </c>
      <c r="WDU21" s="39">
        <f t="shared" si="245"/>
        <v>0</v>
      </c>
      <c r="WDV21" s="39">
        <f t="shared" si="245"/>
        <v>0</v>
      </c>
      <c r="WDW21" s="39">
        <f t="shared" si="245"/>
        <v>0</v>
      </c>
      <c r="WDX21" s="39">
        <f t="shared" si="245"/>
        <v>0</v>
      </c>
      <c r="WDY21" s="39">
        <f t="shared" si="245"/>
        <v>0</v>
      </c>
      <c r="WDZ21" s="39">
        <f t="shared" si="245"/>
        <v>0</v>
      </c>
      <c r="WEA21" s="39">
        <f t="shared" si="245"/>
        <v>0</v>
      </c>
      <c r="WEB21" s="39">
        <f t="shared" si="245"/>
        <v>0</v>
      </c>
      <c r="WEC21" s="39">
        <f t="shared" si="245"/>
        <v>0</v>
      </c>
      <c r="WED21" s="39">
        <f t="shared" si="245"/>
        <v>0</v>
      </c>
      <c r="WEE21" s="39">
        <f t="shared" si="245"/>
        <v>0</v>
      </c>
      <c r="WEF21" s="39">
        <f t="shared" si="245"/>
        <v>0</v>
      </c>
      <c r="WEG21" s="39">
        <f t="shared" ref="WEG21:WGR21" si="246">SUM(WEG17:WEG19)</f>
        <v>0</v>
      </c>
      <c r="WEH21" s="39">
        <f t="shared" si="246"/>
        <v>0</v>
      </c>
      <c r="WEI21" s="39">
        <f t="shared" si="246"/>
        <v>0</v>
      </c>
      <c r="WEJ21" s="39">
        <f t="shared" si="246"/>
        <v>0</v>
      </c>
      <c r="WEK21" s="39">
        <f t="shared" si="246"/>
        <v>0</v>
      </c>
      <c r="WEL21" s="39">
        <f t="shared" si="246"/>
        <v>0</v>
      </c>
      <c r="WEM21" s="39">
        <f t="shared" si="246"/>
        <v>0</v>
      </c>
      <c r="WEN21" s="39">
        <f t="shared" si="246"/>
        <v>0</v>
      </c>
      <c r="WEO21" s="39">
        <f t="shared" si="246"/>
        <v>0</v>
      </c>
      <c r="WEP21" s="39">
        <f t="shared" si="246"/>
        <v>0</v>
      </c>
      <c r="WEQ21" s="39">
        <f t="shared" si="246"/>
        <v>0</v>
      </c>
      <c r="WER21" s="39">
        <f t="shared" si="246"/>
        <v>0</v>
      </c>
      <c r="WES21" s="39">
        <f t="shared" si="246"/>
        <v>0</v>
      </c>
      <c r="WET21" s="39">
        <f t="shared" si="246"/>
        <v>0</v>
      </c>
      <c r="WEU21" s="39">
        <f t="shared" si="246"/>
        <v>0</v>
      </c>
      <c r="WEV21" s="39">
        <f t="shared" si="246"/>
        <v>0</v>
      </c>
      <c r="WEW21" s="39">
        <f t="shared" si="246"/>
        <v>0</v>
      </c>
      <c r="WEX21" s="39">
        <f t="shared" si="246"/>
        <v>0</v>
      </c>
      <c r="WEY21" s="39">
        <f t="shared" si="246"/>
        <v>0</v>
      </c>
      <c r="WEZ21" s="39">
        <f t="shared" si="246"/>
        <v>0</v>
      </c>
      <c r="WFA21" s="39">
        <f t="shared" si="246"/>
        <v>0</v>
      </c>
      <c r="WFB21" s="39">
        <f t="shared" si="246"/>
        <v>0</v>
      </c>
      <c r="WFC21" s="39">
        <f t="shared" si="246"/>
        <v>0</v>
      </c>
      <c r="WFD21" s="39">
        <f t="shared" si="246"/>
        <v>0</v>
      </c>
      <c r="WFE21" s="39">
        <f t="shared" si="246"/>
        <v>0</v>
      </c>
      <c r="WFF21" s="39">
        <f t="shared" si="246"/>
        <v>0</v>
      </c>
      <c r="WFG21" s="39">
        <f t="shared" si="246"/>
        <v>0</v>
      </c>
      <c r="WFH21" s="39">
        <f t="shared" si="246"/>
        <v>0</v>
      </c>
      <c r="WFI21" s="39">
        <f t="shared" si="246"/>
        <v>0</v>
      </c>
      <c r="WFJ21" s="39">
        <f t="shared" si="246"/>
        <v>0</v>
      </c>
      <c r="WFK21" s="39">
        <f t="shared" si="246"/>
        <v>0</v>
      </c>
      <c r="WFL21" s="39">
        <f t="shared" si="246"/>
        <v>0</v>
      </c>
      <c r="WFM21" s="39">
        <f t="shared" si="246"/>
        <v>0</v>
      </c>
      <c r="WFN21" s="39">
        <f t="shared" si="246"/>
        <v>0</v>
      </c>
      <c r="WFO21" s="39">
        <f t="shared" si="246"/>
        <v>0</v>
      </c>
      <c r="WFP21" s="39">
        <f t="shared" si="246"/>
        <v>0</v>
      </c>
      <c r="WFQ21" s="39">
        <f t="shared" si="246"/>
        <v>0</v>
      </c>
      <c r="WFR21" s="39">
        <f t="shared" si="246"/>
        <v>0</v>
      </c>
      <c r="WFS21" s="39">
        <f t="shared" si="246"/>
        <v>0</v>
      </c>
      <c r="WFT21" s="39">
        <f t="shared" si="246"/>
        <v>0</v>
      </c>
      <c r="WFU21" s="39">
        <f t="shared" si="246"/>
        <v>0</v>
      </c>
      <c r="WFV21" s="39">
        <f t="shared" si="246"/>
        <v>0</v>
      </c>
      <c r="WFW21" s="39">
        <f t="shared" si="246"/>
        <v>0</v>
      </c>
      <c r="WFX21" s="39">
        <f t="shared" si="246"/>
        <v>0</v>
      </c>
      <c r="WFY21" s="39">
        <f t="shared" si="246"/>
        <v>0</v>
      </c>
      <c r="WFZ21" s="39">
        <f t="shared" si="246"/>
        <v>0</v>
      </c>
      <c r="WGA21" s="39">
        <f t="shared" si="246"/>
        <v>0</v>
      </c>
      <c r="WGB21" s="39">
        <f t="shared" si="246"/>
        <v>0</v>
      </c>
      <c r="WGC21" s="39">
        <f t="shared" si="246"/>
        <v>0</v>
      </c>
      <c r="WGD21" s="39">
        <f t="shared" si="246"/>
        <v>0</v>
      </c>
      <c r="WGE21" s="39">
        <f t="shared" si="246"/>
        <v>0</v>
      </c>
      <c r="WGF21" s="39">
        <f t="shared" si="246"/>
        <v>0</v>
      </c>
      <c r="WGG21" s="39">
        <f t="shared" si="246"/>
        <v>0</v>
      </c>
      <c r="WGH21" s="39">
        <f t="shared" si="246"/>
        <v>0</v>
      </c>
      <c r="WGI21" s="39">
        <f t="shared" si="246"/>
        <v>0</v>
      </c>
      <c r="WGJ21" s="39">
        <f t="shared" si="246"/>
        <v>0</v>
      </c>
      <c r="WGK21" s="39">
        <f t="shared" si="246"/>
        <v>0</v>
      </c>
      <c r="WGL21" s="39">
        <f t="shared" si="246"/>
        <v>0</v>
      </c>
      <c r="WGM21" s="39">
        <f t="shared" si="246"/>
        <v>0</v>
      </c>
      <c r="WGN21" s="39">
        <f t="shared" si="246"/>
        <v>0</v>
      </c>
      <c r="WGO21" s="39">
        <f t="shared" si="246"/>
        <v>0</v>
      </c>
      <c r="WGP21" s="39">
        <f t="shared" si="246"/>
        <v>0</v>
      </c>
      <c r="WGQ21" s="39">
        <f t="shared" si="246"/>
        <v>0</v>
      </c>
      <c r="WGR21" s="39">
        <f t="shared" si="246"/>
        <v>0</v>
      </c>
      <c r="WGS21" s="39">
        <f t="shared" ref="WGS21:WJD21" si="247">SUM(WGS17:WGS19)</f>
        <v>0</v>
      </c>
      <c r="WGT21" s="39">
        <f t="shared" si="247"/>
        <v>0</v>
      </c>
      <c r="WGU21" s="39">
        <f t="shared" si="247"/>
        <v>0</v>
      </c>
      <c r="WGV21" s="39">
        <f t="shared" si="247"/>
        <v>0</v>
      </c>
      <c r="WGW21" s="39">
        <f t="shared" si="247"/>
        <v>0</v>
      </c>
      <c r="WGX21" s="39">
        <f t="shared" si="247"/>
        <v>0</v>
      </c>
      <c r="WGY21" s="39">
        <f t="shared" si="247"/>
        <v>0</v>
      </c>
      <c r="WGZ21" s="39">
        <f t="shared" si="247"/>
        <v>0</v>
      </c>
      <c r="WHA21" s="39">
        <f t="shared" si="247"/>
        <v>0</v>
      </c>
      <c r="WHB21" s="39">
        <f t="shared" si="247"/>
        <v>0</v>
      </c>
      <c r="WHC21" s="39">
        <f t="shared" si="247"/>
        <v>0</v>
      </c>
      <c r="WHD21" s="39">
        <f t="shared" si="247"/>
        <v>0</v>
      </c>
      <c r="WHE21" s="39">
        <f t="shared" si="247"/>
        <v>0</v>
      </c>
      <c r="WHF21" s="39">
        <f t="shared" si="247"/>
        <v>0</v>
      </c>
      <c r="WHG21" s="39">
        <f t="shared" si="247"/>
        <v>0</v>
      </c>
      <c r="WHH21" s="39">
        <f t="shared" si="247"/>
        <v>0</v>
      </c>
      <c r="WHI21" s="39">
        <f t="shared" si="247"/>
        <v>0</v>
      </c>
      <c r="WHJ21" s="39">
        <f t="shared" si="247"/>
        <v>0</v>
      </c>
      <c r="WHK21" s="39">
        <f t="shared" si="247"/>
        <v>0</v>
      </c>
      <c r="WHL21" s="39">
        <f t="shared" si="247"/>
        <v>0</v>
      </c>
      <c r="WHM21" s="39">
        <f t="shared" si="247"/>
        <v>0</v>
      </c>
      <c r="WHN21" s="39">
        <f t="shared" si="247"/>
        <v>0</v>
      </c>
      <c r="WHO21" s="39">
        <f t="shared" si="247"/>
        <v>0</v>
      </c>
      <c r="WHP21" s="39">
        <f t="shared" si="247"/>
        <v>0</v>
      </c>
      <c r="WHQ21" s="39">
        <f t="shared" si="247"/>
        <v>0</v>
      </c>
      <c r="WHR21" s="39">
        <f t="shared" si="247"/>
        <v>0</v>
      </c>
      <c r="WHS21" s="39">
        <f t="shared" si="247"/>
        <v>0</v>
      </c>
      <c r="WHT21" s="39">
        <f t="shared" si="247"/>
        <v>0</v>
      </c>
      <c r="WHU21" s="39">
        <f t="shared" si="247"/>
        <v>0</v>
      </c>
      <c r="WHV21" s="39">
        <f t="shared" si="247"/>
        <v>0</v>
      </c>
      <c r="WHW21" s="39">
        <f t="shared" si="247"/>
        <v>0</v>
      </c>
      <c r="WHX21" s="39">
        <f t="shared" si="247"/>
        <v>0</v>
      </c>
      <c r="WHY21" s="39">
        <f t="shared" si="247"/>
        <v>0</v>
      </c>
      <c r="WHZ21" s="39">
        <f t="shared" si="247"/>
        <v>0</v>
      </c>
      <c r="WIA21" s="39">
        <f t="shared" si="247"/>
        <v>0</v>
      </c>
      <c r="WIB21" s="39">
        <f t="shared" si="247"/>
        <v>0</v>
      </c>
      <c r="WIC21" s="39">
        <f t="shared" si="247"/>
        <v>0</v>
      </c>
      <c r="WID21" s="39">
        <f t="shared" si="247"/>
        <v>0</v>
      </c>
      <c r="WIE21" s="39">
        <f t="shared" si="247"/>
        <v>0</v>
      </c>
      <c r="WIF21" s="39">
        <f t="shared" si="247"/>
        <v>0</v>
      </c>
      <c r="WIG21" s="39">
        <f t="shared" si="247"/>
        <v>0</v>
      </c>
      <c r="WIH21" s="39">
        <f t="shared" si="247"/>
        <v>0</v>
      </c>
      <c r="WII21" s="39">
        <f t="shared" si="247"/>
        <v>0</v>
      </c>
      <c r="WIJ21" s="39">
        <f t="shared" si="247"/>
        <v>0</v>
      </c>
      <c r="WIK21" s="39">
        <f t="shared" si="247"/>
        <v>0</v>
      </c>
      <c r="WIL21" s="39">
        <f t="shared" si="247"/>
        <v>0</v>
      </c>
      <c r="WIM21" s="39">
        <f t="shared" si="247"/>
        <v>0</v>
      </c>
      <c r="WIN21" s="39">
        <f t="shared" si="247"/>
        <v>0</v>
      </c>
      <c r="WIO21" s="39">
        <f t="shared" si="247"/>
        <v>0</v>
      </c>
      <c r="WIP21" s="39">
        <f t="shared" si="247"/>
        <v>0</v>
      </c>
      <c r="WIQ21" s="39">
        <f t="shared" si="247"/>
        <v>0</v>
      </c>
      <c r="WIR21" s="39">
        <f t="shared" si="247"/>
        <v>0</v>
      </c>
      <c r="WIS21" s="39">
        <f t="shared" si="247"/>
        <v>0</v>
      </c>
      <c r="WIT21" s="39">
        <f t="shared" si="247"/>
        <v>0</v>
      </c>
      <c r="WIU21" s="39">
        <f t="shared" si="247"/>
        <v>0</v>
      </c>
      <c r="WIV21" s="39">
        <f t="shared" si="247"/>
        <v>0</v>
      </c>
      <c r="WIW21" s="39">
        <f t="shared" si="247"/>
        <v>0</v>
      </c>
      <c r="WIX21" s="39">
        <f t="shared" si="247"/>
        <v>0</v>
      </c>
      <c r="WIY21" s="39">
        <f t="shared" si="247"/>
        <v>0</v>
      </c>
      <c r="WIZ21" s="39">
        <f t="shared" si="247"/>
        <v>0</v>
      </c>
      <c r="WJA21" s="39">
        <f t="shared" si="247"/>
        <v>0</v>
      </c>
      <c r="WJB21" s="39">
        <f t="shared" si="247"/>
        <v>0</v>
      </c>
      <c r="WJC21" s="39">
        <f t="shared" si="247"/>
        <v>0</v>
      </c>
      <c r="WJD21" s="39">
        <f t="shared" si="247"/>
        <v>0</v>
      </c>
      <c r="WJE21" s="39">
        <f t="shared" ref="WJE21:WLP21" si="248">SUM(WJE17:WJE19)</f>
        <v>0</v>
      </c>
      <c r="WJF21" s="39">
        <f t="shared" si="248"/>
        <v>0</v>
      </c>
      <c r="WJG21" s="39">
        <f t="shared" si="248"/>
        <v>0</v>
      </c>
      <c r="WJH21" s="39">
        <f t="shared" si="248"/>
        <v>0</v>
      </c>
      <c r="WJI21" s="39">
        <f t="shared" si="248"/>
        <v>0</v>
      </c>
      <c r="WJJ21" s="39">
        <f t="shared" si="248"/>
        <v>0</v>
      </c>
      <c r="WJK21" s="39">
        <f t="shared" si="248"/>
        <v>0</v>
      </c>
      <c r="WJL21" s="39">
        <f t="shared" si="248"/>
        <v>0</v>
      </c>
      <c r="WJM21" s="39">
        <f t="shared" si="248"/>
        <v>0</v>
      </c>
      <c r="WJN21" s="39">
        <f t="shared" si="248"/>
        <v>0</v>
      </c>
      <c r="WJO21" s="39">
        <f t="shared" si="248"/>
        <v>0</v>
      </c>
      <c r="WJP21" s="39">
        <f t="shared" si="248"/>
        <v>0</v>
      </c>
      <c r="WJQ21" s="39">
        <f t="shared" si="248"/>
        <v>0</v>
      </c>
      <c r="WJR21" s="39">
        <f t="shared" si="248"/>
        <v>0</v>
      </c>
      <c r="WJS21" s="39">
        <f t="shared" si="248"/>
        <v>0</v>
      </c>
      <c r="WJT21" s="39">
        <f t="shared" si="248"/>
        <v>0</v>
      </c>
      <c r="WJU21" s="39">
        <f t="shared" si="248"/>
        <v>0</v>
      </c>
      <c r="WJV21" s="39">
        <f t="shared" si="248"/>
        <v>0</v>
      </c>
      <c r="WJW21" s="39">
        <f t="shared" si="248"/>
        <v>0</v>
      </c>
      <c r="WJX21" s="39">
        <f t="shared" si="248"/>
        <v>0</v>
      </c>
      <c r="WJY21" s="39">
        <f t="shared" si="248"/>
        <v>0</v>
      </c>
      <c r="WJZ21" s="39">
        <f t="shared" si="248"/>
        <v>0</v>
      </c>
      <c r="WKA21" s="39">
        <f t="shared" si="248"/>
        <v>0</v>
      </c>
      <c r="WKB21" s="39">
        <f t="shared" si="248"/>
        <v>0</v>
      </c>
      <c r="WKC21" s="39">
        <f t="shared" si="248"/>
        <v>0</v>
      </c>
      <c r="WKD21" s="39">
        <f t="shared" si="248"/>
        <v>0</v>
      </c>
      <c r="WKE21" s="39">
        <f t="shared" si="248"/>
        <v>0</v>
      </c>
      <c r="WKF21" s="39">
        <f t="shared" si="248"/>
        <v>0</v>
      </c>
      <c r="WKG21" s="39">
        <f t="shared" si="248"/>
        <v>0</v>
      </c>
      <c r="WKH21" s="39">
        <f t="shared" si="248"/>
        <v>0</v>
      </c>
      <c r="WKI21" s="39">
        <f t="shared" si="248"/>
        <v>0</v>
      </c>
      <c r="WKJ21" s="39">
        <f t="shared" si="248"/>
        <v>0</v>
      </c>
      <c r="WKK21" s="39">
        <f t="shared" si="248"/>
        <v>0</v>
      </c>
      <c r="WKL21" s="39">
        <f t="shared" si="248"/>
        <v>0</v>
      </c>
      <c r="WKM21" s="39">
        <f t="shared" si="248"/>
        <v>0</v>
      </c>
      <c r="WKN21" s="39">
        <f t="shared" si="248"/>
        <v>0</v>
      </c>
      <c r="WKO21" s="39">
        <f t="shared" si="248"/>
        <v>0</v>
      </c>
      <c r="WKP21" s="39">
        <f t="shared" si="248"/>
        <v>0</v>
      </c>
      <c r="WKQ21" s="39">
        <f t="shared" si="248"/>
        <v>0</v>
      </c>
      <c r="WKR21" s="39">
        <f t="shared" si="248"/>
        <v>0</v>
      </c>
      <c r="WKS21" s="39">
        <f t="shared" si="248"/>
        <v>0</v>
      </c>
      <c r="WKT21" s="39">
        <f t="shared" si="248"/>
        <v>0</v>
      </c>
      <c r="WKU21" s="39">
        <f t="shared" si="248"/>
        <v>0</v>
      </c>
      <c r="WKV21" s="39">
        <f t="shared" si="248"/>
        <v>0</v>
      </c>
      <c r="WKW21" s="39">
        <f t="shared" si="248"/>
        <v>0</v>
      </c>
      <c r="WKX21" s="39">
        <f t="shared" si="248"/>
        <v>0</v>
      </c>
      <c r="WKY21" s="39">
        <f t="shared" si="248"/>
        <v>0</v>
      </c>
      <c r="WKZ21" s="39">
        <f t="shared" si="248"/>
        <v>0</v>
      </c>
      <c r="WLA21" s="39">
        <f t="shared" si="248"/>
        <v>0</v>
      </c>
      <c r="WLB21" s="39">
        <f t="shared" si="248"/>
        <v>0</v>
      </c>
      <c r="WLC21" s="39">
        <f t="shared" si="248"/>
        <v>0</v>
      </c>
      <c r="WLD21" s="39">
        <f t="shared" si="248"/>
        <v>0</v>
      </c>
      <c r="WLE21" s="39">
        <f t="shared" si="248"/>
        <v>0</v>
      </c>
      <c r="WLF21" s="39">
        <f t="shared" si="248"/>
        <v>0</v>
      </c>
      <c r="WLG21" s="39">
        <f t="shared" si="248"/>
        <v>0</v>
      </c>
      <c r="WLH21" s="39">
        <f t="shared" si="248"/>
        <v>0</v>
      </c>
      <c r="WLI21" s="39">
        <f t="shared" si="248"/>
        <v>0</v>
      </c>
      <c r="WLJ21" s="39">
        <f t="shared" si="248"/>
        <v>0</v>
      </c>
      <c r="WLK21" s="39">
        <f t="shared" si="248"/>
        <v>0</v>
      </c>
      <c r="WLL21" s="39">
        <f t="shared" si="248"/>
        <v>0</v>
      </c>
      <c r="WLM21" s="39">
        <f t="shared" si="248"/>
        <v>0</v>
      </c>
      <c r="WLN21" s="39">
        <f t="shared" si="248"/>
        <v>0</v>
      </c>
      <c r="WLO21" s="39">
        <f t="shared" si="248"/>
        <v>0</v>
      </c>
      <c r="WLP21" s="39">
        <f t="shared" si="248"/>
        <v>0</v>
      </c>
      <c r="WLQ21" s="39">
        <f t="shared" ref="WLQ21:WOB21" si="249">SUM(WLQ17:WLQ19)</f>
        <v>0</v>
      </c>
      <c r="WLR21" s="39">
        <f t="shared" si="249"/>
        <v>0</v>
      </c>
      <c r="WLS21" s="39">
        <f t="shared" si="249"/>
        <v>0</v>
      </c>
      <c r="WLT21" s="39">
        <f t="shared" si="249"/>
        <v>0</v>
      </c>
      <c r="WLU21" s="39">
        <f t="shared" si="249"/>
        <v>0</v>
      </c>
      <c r="WLV21" s="39">
        <f t="shared" si="249"/>
        <v>0</v>
      </c>
      <c r="WLW21" s="39">
        <f t="shared" si="249"/>
        <v>0</v>
      </c>
      <c r="WLX21" s="39">
        <f t="shared" si="249"/>
        <v>0</v>
      </c>
      <c r="WLY21" s="39">
        <f t="shared" si="249"/>
        <v>0</v>
      </c>
      <c r="WLZ21" s="39">
        <f t="shared" si="249"/>
        <v>0</v>
      </c>
      <c r="WMA21" s="39">
        <f t="shared" si="249"/>
        <v>0</v>
      </c>
      <c r="WMB21" s="39">
        <f t="shared" si="249"/>
        <v>0</v>
      </c>
      <c r="WMC21" s="39">
        <f t="shared" si="249"/>
        <v>0</v>
      </c>
      <c r="WMD21" s="39">
        <f t="shared" si="249"/>
        <v>0</v>
      </c>
      <c r="WME21" s="39">
        <f t="shared" si="249"/>
        <v>0</v>
      </c>
      <c r="WMF21" s="39">
        <f t="shared" si="249"/>
        <v>0</v>
      </c>
      <c r="WMG21" s="39">
        <f t="shared" si="249"/>
        <v>0</v>
      </c>
      <c r="WMH21" s="39">
        <f t="shared" si="249"/>
        <v>0</v>
      </c>
      <c r="WMI21" s="39">
        <f t="shared" si="249"/>
        <v>0</v>
      </c>
      <c r="WMJ21" s="39">
        <f t="shared" si="249"/>
        <v>0</v>
      </c>
      <c r="WMK21" s="39">
        <f t="shared" si="249"/>
        <v>0</v>
      </c>
      <c r="WML21" s="39">
        <f t="shared" si="249"/>
        <v>0</v>
      </c>
      <c r="WMM21" s="39">
        <f t="shared" si="249"/>
        <v>0</v>
      </c>
      <c r="WMN21" s="39">
        <f t="shared" si="249"/>
        <v>0</v>
      </c>
      <c r="WMO21" s="39">
        <f t="shared" si="249"/>
        <v>0</v>
      </c>
      <c r="WMP21" s="39">
        <f t="shared" si="249"/>
        <v>0</v>
      </c>
      <c r="WMQ21" s="39">
        <f t="shared" si="249"/>
        <v>0</v>
      </c>
      <c r="WMR21" s="39">
        <f t="shared" si="249"/>
        <v>0</v>
      </c>
      <c r="WMS21" s="39">
        <f t="shared" si="249"/>
        <v>0</v>
      </c>
      <c r="WMT21" s="39">
        <f t="shared" si="249"/>
        <v>0</v>
      </c>
      <c r="WMU21" s="39">
        <f t="shared" si="249"/>
        <v>0</v>
      </c>
      <c r="WMV21" s="39">
        <f t="shared" si="249"/>
        <v>0</v>
      </c>
      <c r="WMW21" s="39">
        <f t="shared" si="249"/>
        <v>0</v>
      </c>
      <c r="WMX21" s="39">
        <f t="shared" si="249"/>
        <v>0</v>
      </c>
      <c r="WMY21" s="39">
        <f t="shared" si="249"/>
        <v>0</v>
      </c>
      <c r="WMZ21" s="39">
        <f t="shared" si="249"/>
        <v>0</v>
      </c>
      <c r="WNA21" s="39">
        <f t="shared" si="249"/>
        <v>0</v>
      </c>
      <c r="WNB21" s="39">
        <f t="shared" si="249"/>
        <v>0</v>
      </c>
      <c r="WNC21" s="39">
        <f t="shared" si="249"/>
        <v>0</v>
      </c>
      <c r="WND21" s="39">
        <f t="shared" si="249"/>
        <v>0</v>
      </c>
      <c r="WNE21" s="39">
        <f t="shared" si="249"/>
        <v>0</v>
      </c>
      <c r="WNF21" s="39">
        <f t="shared" si="249"/>
        <v>0</v>
      </c>
      <c r="WNG21" s="39">
        <f t="shared" si="249"/>
        <v>0</v>
      </c>
      <c r="WNH21" s="39">
        <f t="shared" si="249"/>
        <v>0</v>
      </c>
      <c r="WNI21" s="39">
        <f t="shared" si="249"/>
        <v>0</v>
      </c>
      <c r="WNJ21" s="39">
        <f t="shared" si="249"/>
        <v>0</v>
      </c>
      <c r="WNK21" s="39">
        <f t="shared" si="249"/>
        <v>0</v>
      </c>
      <c r="WNL21" s="39">
        <f t="shared" si="249"/>
        <v>0</v>
      </c>
      <c r="WNM21" s="39">
        <f t="shared" si="249"/>
        <v>0</v>
      </c>
      <c r="WNN21" s="39">
        <f t="shared" si="249"/>
        <v>0</v>
      </c>
      <c r="WNO21" s="39">
        <f t="shared" si="249"/>
        <v>0</v>
      </c>
      <c r="WNP21" s="39">
        <f t="shared" si="249"/>
        <v>0</v>
      </c>
      <c r="WNQ21" s="39">
        <f t="shared" si="249"/>
        <v>0</v>
      </c>
      <c r="WNR21" s="39">
        <f t="shared" si="249"/>
        <v>0</v>
      </c>
      <c r="WNS21" s="39">
        <f t="shared" si="249"/>
        <v>0</v>
      </c>
      <c r="WNT21" s="39">
        <f t="shared" si="249"/>
        <v>0</v>
      </c>
      <c r="WNU21" s="39">
        <f t="shared" si="249"/>
        <v>0</v>
      </c>
      <c r="WNV21" s="39">
        <f t="shared" si="249"/>
        <v>0</v>
      </c>
      <c r="WNW21" s="39">
        <f t="shared" si="249"/>
        <v>0</v>
      </c>
      <c r="WNX21" s="39">
        <f t="shared" si="249"/>
        <v>0</v>
      </c>
      <c r="WNY21" s="39">
        <f t="shared" si="249"/>
        <v>0</v>
      </c>
      <c r="WNZ21" s="39">
        <f t="shared" si="249"/>
        <v>0</v>
      </c>
      <c r="WOA21" s="39">
        <f t="shared" si="249"/>
        <v>0</v>
      </c>
      <c r="WOB21" s="39">
        <f t="shared" si="249"/>
        <v>0</v>
      </c>
      <c r="WOC21" s="39">
        <f t="shared" ref="WOC21:WQN21" si="250">SUM(WOC17:WOC19)</f>
        <v>0</v>
      </c>
      <c r="WOD21" s="39">
        <f t="shared" si="250"/>
        <v>0</v>
      </c>
      <c r="WOE21" s="39">
        <f t="shared" si="250"/>
        <v>0</v>
      </c>
      <c r="WOF21" s="39">
        <f t="shared" si="250"/>
        <v>0</v>
      </c>
      <c r="WOG21" s="39">
        <f t="shared" si="250"/>
        <v>0</v>
      </c>
      <c r="WOH21" s="39">
        <f t="shared" si="250"/>
        <v>0</v>
      </c>
      <c r="WOI21" s="39">
        <f t="shared" si="250"/>
        <v>0</v>
      </c>
      <c r="WOJ21" s="39">
        <f t="shared" si="250"/>
        <v>0</v>
      </c>
      <c r="WOK21" s="39">
        <f t="shared" si="250"/>
        <v>0</v>
      </c>
      <c r="WOL21" s="39">
        <f t="shared" si="250"/>
        <v>0</v>
      </c>
      <c r="WOM21" s="39">
        <f t="shared" si="250"/>
        <v>0</v>
      </c>
      <c r="WON21" s="39">
        <f t="shared" si="250"/>
        <v>0</v>
      </c>
      <c r="WOO21" s="39">
        <f t="shared" si="250"/>
        <v>0</v>
      </c>
      <c r="WOP21" s="39">
        <f t="shared" si="250"/>
        <v>0</v>
      </c>
      <c r="WOQ21" s="39">
        <f t="shared" si="250"/>
        <v>0</v>
      </c>
      <c r="WOR21" s="39">
        <f t="shared" si="250"/>
        <v>0</v>
      </c>
      <c r="WOS21" s="39">
        <f t="shared" si="250"/>
        <v>0</v>
      </c>
      <c r="WOT21" s="39">
        <f t="shared" si="250"/>
        <v>0</v>
      </c>
      <c r="WOU21" s="39">
        <f t="shared" si="250"/>
        <v>0</v>
      </c>
      <c r="WOV21" s="39">
        <f t="shared" si="250"/>
        <v>0</v>
      </c>
      <c r="WOW21" s="39">
        <f t="shared" si="250"/>
        <v>0</v>
      </c>
      <c r="WOX21" s="39">
        <f t="shared" si="250"/>
        <v>0</v>
      </c>
      <c r="WOY21" s="39">
        <f t="shared" si="250"/>
        <v>0</v>
      </c>
      <c r="WOZ21" s="39">
        <f t="shared" si="250"/>
        <v>0</v>
      </c>
      <c r="WPA21" s="39">
        <f t="shared" si="250"/>
        <v>0</v>
      </c>
      <c r="WPB21" s="39">
        <f t="shared" si="250"/>
        <v>0</v>
      </c>
      <c r="WPC21" s="39">
        <f t="shared" si="250"/>
        <v>0</v>
      </c>
      <c r="WPD21" s="39">
        <f t="shared" si="250"/>
        <v>0</v>
      </c>
      <c r="WPE21" s="39">
        <f t="shared" si="250"/>
        <v>0</v>
      </c>
      <c r="WPF21" s="39">
        <f t="shared" si="250"/>
        <v>0</v>
      </c>
      <c r="WPG21" s="39">
        <f t="shared" si="250"/>
        <v>0</v>
      </c>
      <c r="WPH21" s="39">
        <f t="shared" si="250"/>
        <v>0</v>
      </c>
      <c r="WPI21" s="39">
        <f t="shared" si="250"/>
        <v>0</v>
      </c>
      <c r="WPJ21" s="39">
        <f t="shared" si="250"/>
        <v>0</v>
      </c>
      <c r="WPK21" s="39">
        <f t="shared" si="250"/>
        <v>0</v>
      </c>
      <c r="WPL21" s="39">
        <f t="shared" si="250"/>
        <v>0</v>
      </c>
      <c r="WPM21" s="39">
        <f t="shared" si="250"/>
        <v>0</v>
      </c>
      <c r="WPN21" s="39">
        <f t="shared" si="250"/>
        <v>0</v>
      </c>
      <c r="WPO21" s="39">
        <f t="shared" si="250"/>
        <v>0</v>
      </c>
      <c r="WPP21" s="39">
        <f t="shared" si="250"/>
        <v>0</v>
      </c>
      <c r="WPQ21" s="39">
        <f t="shared" si="250"/>
        <v>0</v>
      </c>
      <c r="WPR21" s="39">
        <f t="shared" si="250"/>
        <v>0</v>
      </c>
      <c r="WPS21" s="39">
        <f t="shared" si="250"/>
        <v>0</v>
      </c>
      <c r="WPT21" s="39">
        <f t="shared" si="250"/>
        <v>0</v>
      </c>
      <c r="WPU21" s="39">
        <f t="shared" si="250"/>
        <v>0</v>
      </c>
      <c r="WPV21" s="39">
        <f t="shared" si="250"/>
        <v>0</v>
      </c>
      <c r="WPW21" s="39">
        <f t="shared" si="250"/>
        <v>0</v>
      </c>
      <c r="WPX21" s="39">
        <f t="shared" si="250"/>
        <v>0</v>
      </c>
      <c r="WPY21" s="39">
        <f t="shared" si="250"/>
        <v>0</v>
      </c>
      <c r="WPZ21" s="39">
        <f t="shared" si="250"/>
        <v>0</v>
      </c>
      <c r="WQA21" s="39">
        <f t="shared" si="250"/>
        <v>0</v>
      </c>
      <c r="WQB21" s="39">
        <f t="shared" si="250"/>
        <v>0</v>
      </c>
      <c r="WQC21" s="39">
        <f t="shared" si="250"/>
        <v>0</v>
      </c>
      <c r="WQD21" s="39">
        <f t="shared" si="250"/>
        <v>0</v>
      </c>
      <c r="WQE21" s="39">
        <f t="shared" si="250"/>
        <v>0</v>
      </c>
      <c r="WQF21" s="39">
        <f t="shared" si="250"/>
        <v>0</v>
      </c>
      <c r="WQG21" s="39">
        <f t="shared" si="250"/>
        <v>0</v>
      </c>
      <c r="WQH21" s="39">
        <f t="shared" si="250"/>
        <v>0</v>
      </c>
      <c r="WQI21" s="39">
        <f t="shared" si="250"/>
        <v>0</v>
      </c>
      <c r="WQJ21" s="39">
        <f t="shared" si="250"/>
        <v>0</v>
      </c>
      <c r="WQK21" s="39">
        <f t="shared" si="250"/>
        <v>0</v>
      </c>
      <c r="WQL21" s="39">
        <f t="shared" si="250"/>
        <v>0</v>
      </c>
      <c r="WQM21" s="39">
        <f t="shared" si="250"/>
        <v>0</v>
      </c>
      <c r="WQN21" s="39">
        <f t="shared" si="250"/>
        <v>0</v>
      </c>
      <c r="WQO21" s="39">
        <f t="shared" ref="WQO21:WSZ21" si="251">SUM(WQO17:WQO19)</f>
        <v>0</v>
      </c>
      <c r="WQP21" s="39">
        <f t="shared" si="251"/>
        <v>0</v>
      </c>
      <c r="WQQ21" s="39">
        <f t="shared" si="251"/>
        <v>0</v>
      </c>
      <c r="WQR21" s="39">
        <f t="shared" si="251"/>
        <v>0</v>
      </c>
      <c r="WQS21" s="39">
        <f t="shared" si="251"/>
        <v>0</v>
      </c>
      <c r="WQT21" s="39">
        <f t="shared" si="251"/>
        <v>0</v>
      </c>
      <c r="WQU21" s="39">
        <f t="shared" si="251"/>
        <v>0</v>
      </c>
      <c r="WQV21" s="39">
        <f t="shared" si="251"/>
        <v>0</v>
      </c>
      <c r="WQW21" s="39">
        <f t="shared" si="251"/>
        <v>0</v>
      </c>
      <c r="WQX21" s="39">
        <f t="shared" si="251"/>
        <v>0</v>
      </c>
      <c r="WQY21" s="39">
        <f t="shared" si="251"/>
        <v>0</v>
      </c>
      <c r="WQZ21" s="39">
        <f t="shared" si="251"/>
        <v>0</v>
      </c>
      <c r="WRA21" s="39">
        <f t="shared" si="251"/>
        <v>0</v>
      </c>
      <c r="WRB21" s="39">
        <f t="shared" si="251"/>
        <v>0</v>
      </c>
      <c r="WRC21" s="39">
        <f t="shared" si="251"/>
        <v>0</v>
      </c>
      <c r="WRD21" s="39">
        <f t="shared" si="251"/>
        <v>0</v>
      </c>
      <c r="WRE21" s="39">
        <f t="shared" si="251"/>
        <v>0</v>
      </c>
      <c r="WRF21" s="39">
        <f t="shared" si="251"/>
        <v>0</v>
      </c>
      <c r="WRG21" s="39">
        <f t="shared" si="251"/>
        <v>0</v>
      </c>
      <c r="WRH21" s="39">
        <f t="shared" si="251"/>
        <v>0</v>
      </c>
      <c r="WRI21" s="39">
        <f t="shared" si="251"/>
        <v>0</v>
      </c>
      <c r="WRJ21" s="39">
        <f t="shared" si="251"/>
        <v>0</v>
      </c>
      <c r="WRK21" s="39">
        <f t="shared" si="251"/>
        <v>0</v>
      </c>
      <c r="WRL21" s="39">
        <f t="shared" si="251"/>
        <v>0</v>
      </c>
      <c r="WRM21" s="39">
        <f t="shared" si="251"/>
        <v>0</v>
      </c>
      <c r="WRN21" s="39">
        <f t="shared" si="251"/>
        <v>0</v>
      </c>
      <c r="WRO21" s="39">
        <f t="shared" si="251"/>
        <v>0</v>
      </c>
      <c r="WRP21" s="39">
        <f t="shared" si="251"/>
        <v>0</v>
      </c>
      <c r="WRQ21" s="39">
        <f t="shared" si="251"/>
        <v>0</v>
      </c>
      <c r="WRR21" s="39">
        <f t="shared" si="251"/>
        <v>0</v>
      </c>
      <c r="WRS21" s="39">
        <f t="shared" si="251"/>
        <v>0</v>
      </c>
      <c r="WRT21" s="39">
        <f t="shared" si="251"/>
        <v>0</v>
      </c>
      <c r="WRU21" s="39">
        <f t="shared" si="251"/>
        <v>0</v>
      </c>
      <c r="WRV21" s="39">
        <f t="shared" si="251"/>
        <v>0</v>
      </c>
      <c r="WRW21" s="39">
        <f t="shared" si="251"/>
        <v>0</v>
      </c>
      <c r="WRX21" s="39">
        <f t="shared" si="251"/>
        <v>0</v>
      </c>
      <c r="WRY21" s="39">
        <f t="shared" si="251"/>
        <v>0</v>
      </c>
      <c r="WRZ21" s="39">
        <f t="shared" si="251"/>
        <v>0</v>
      </c>
      <c r="WSA21" s="39">
        <f t="shared" si="251"/>
        <v>0</v>
      </c>
      <c r="WSB21" s="39">
        <f t="shared" si="251"/>
        <v>0</v>
      </c>
      <c r="WSC21" s="39">
        <f t="shared" si="251"/>
        <v>0</v>
      </c>
      <c r="WSD21" s="39">
        <f t="shared" si="251"/>
        <v>0</v>
      </c>
      <c r="WSE21" s="39">
        <f t="shared" si="251"/>
        <v>0</v>
      </c>
      <c r="WSF21" s="39">
        <f t="shared" si="251"/>
        <v>0</v>
      </c>
      <c r="WSG21" s="39">
        <f t="shared" si="251"/>
        <v>0</v>
      </c>
      <c r="WSH21" s="39">
        <f t="shared" si="251"/>
        <v>0</v>
      </c>
      <c r="WSI21" s="39">
        <f t="shared" si="251"/>
        <v>0</v>
      </c>
      <c r="WSJ21" s="39">
        <f t="shared" si="251"/>
        <v>0</v>
      </c>
      <c r="WSK21" s="39">
        <f t="shared" si="251"/>
        <v>0</v>
      </c>
      <c r="WSL21" s="39">
        <f t="shared" si="251"/>
        <v>0</v>
      </c>
      <c r="WSM21" s="39">
        <f t="shared" si="251"/>
        <v>0</v>
      </c>
      <c r="WSN21" s="39">
        <f t="shared" si="251"/>
        <v>0</v>
      </c>
      <c r="WSO21" s="39">
        <f t="shared" si="251"/>
        <v>0</v>
      </c>
      <c r="WSP21" s="39">
        <f t="shared" si="251"/>
        <v>0</v>
      </c>
      <c r="WSQ21" s="39">
        <f t="shared" si="251"/>
        <v>0</v>
      </c>
      <c r="WSR21" s="39">
        <f t="shared" si="251"/>
        <v>0</v>
      </c>
      <c r="WSS21" s="39">
        <f t="shared" si="251"/>
        <v>0</v>
      </c>
      <c r="WST21" s="39">
        <f t="shared" si="251"/>
        <v>0</v>
      </c>
      <c r="WSU21" s="39">
        <f t="shared" si="251"/>
        <v>0</v>
      </c>
      <c r="WSV21" s="39">
        <f t="shared" si="251"/>
        <v>0</v>
      </c>
      <c r="WSW21" s="39">
        <f t="shared" si="251"/>
        <v>0</v>
      </c>
      <c r="WSX21" s="39">
        <f t="shared" si="251"/>
        <v>0</v>
      </c>
      <c r="WSY21" s="39">
        <f t="shared" si="251"/>
        <v>0</v>
      </c>
      <c r="WSZ21" s="39">
        <f t="shared" si="251"/>
        <v>0</v>
      </c>
      <c r="WTA21" s="39">
        <f t="shared" ref="WTA21:WVL21" si="252">SUM(WTA17:WTA19)</f>
        <v>0</v>
      </c>
      <c r="WTB21" s="39">
        <f t="shared" si="252"/>
        <v>0</v>
      </c>
      <c r="WTC21" s="39">
        <f t="shared" si="252"/>
        <v>0</v>
      </c>
      <c r="WTD21" s="39">
        <f t="shared" si="252"/>
        <v>0</v>
      </c>
      <c r="WTE21" s="39">
        <f t="shared" si="252"/>
        <v>0</v>
      </c>
      <c r="WTF21" s="39">
        <f t="shared" si="252"/>
        <v>0</v>
      </c>
      <c r="WTG21" s="39">
        <f t="shared" si="252"/>
        <v>0</v>
      </c>
      <c r="WTH21" s="39">
        <f t="shared" si="252"/>
        <v>0</v>
      </c>
      <c r="WTI21" s="39">
        <f t="shared" si="252"/>
        <v>0</v>
      </c>
      <c r="WTJ21" s="39">
        <f t="shared" si="252"/>
        <v>0</v>
      </c>
      <c r="WTK21" s="39">
        <f t="shared" si="252"/>
        <v>0</v>
      </c>
      <c r="WTL21" s="39">
        <f t="shared" si="252"/>
        <v>0</v>
      </c>
      <c r="WTM21" s="39">
        <f t="shared" si="252"/>
        <v>0</v>
      </c>
      <c r="WTN21" s="39">
        <f t="shared" si="252"/>
        <v>0</v>
      </c>
      <c r="WTO21" s="39">
        <f t="shared" si="252"/>
        <v>0</v>
      </c>
      <c r="WTP21" s="39">
        <f t="shared" si="252"/>
        <v>0</v>
      </c>
      <c r="WTQ21" s="39">
        <f t="shared" si="252"/>
        <v>0</v>
      </c>
      <c r="WTR21" s="39">
        <f t="shared" si="252"/>
        <v>0</v>
      </c>
      <c r="WTS21" s="39">
        <f t="shared" si="252"/>
        <v>0</v>
      </c>
      <c r="WTT21" s="39">
        <f t="shared" si="252"/>
        <v>0</v>
      </c>
      <c r="WTU21" s="39">
        <f t="shared" si="252"/>
        <v>0</v>
      </c>
      <c r="WTV21" s="39">
        <f t="shared" si="252"/>
        <v>0</v>
      </c>
      <c r="WTW21" s="39">
        <f t="shared" si="252"/>
        <v>0</v>
      </c>
      <c r="WTX21" s="39">
        <f t="shared" si="252"/>
        <v>0</v>
      </c>
      <c r="WTY21" s="39">
        <f t="shared" si="252"/>
        <v>0</v>
      </c>
      <c r="WTZ21" s="39">
        <f t="shared" si="252"/>
        <v>0</v>
      </c>
      <c r="WUA21" s="39">
        <f t="shared" si="252"/>
        <v>0</v>
      </c>
      <c r="WUB21" s="39">
        <f t="shared" si="252"/>
        <v>0</v>
      </c>
      <c r="WUC21" s="39">
        <f t="shared" si="252"/>
        <v>0</v>
      </c>
      <c r="WUD21" s="39">
        <f t="shared" si="252"/>
        <v>0</v>
      </c>
      <c r="WUE21" s="39">
        <f t="shared" si="252"/>
        <v>0</v>
      </c>
      <c r="WUF21" s="39">
        <f t="shared" si="252"/>
        <v>0</v>
      </c>
      <c r="WUG21" s="39">
        <f t="shared" si="252"/>
        <v>0</v>
      </c>
      <c r="WUH21" s="39">
        <f t="shared" si="252"/>
        <v>0</v>
      </c>
      <c r="WUI21" s="39">
        <f t="shared" si="252"/>
        <v>0</v>
      </c>
      <c r="WUJ21" s="39">
        <f t="shared" si="252"/>
        <v>0</v>
      </c>
      <c r="WUK21" s="39">
        <f t="shared" si="252"/>
        <v>0</v>
      </c>
      <c r="WUL21" s="39">
        <f t="shared" si="252"/>
        <v>0</v>
      </c>
      <c r="WUM21" s="39">
        <f t="shared" si="252"/>
        <v>0</v>
      </c>
      <c r="WUN21" s="39">
        <f t="shared" si="252"/>
        <v>0</v>
      </c>
      <c r="WUO21" s="39">
        <f t="shared" si="252"/>
        <v>0</v>
      </c>
      <c r="WUP21" s="39">
        <f t="shared" si="252"/>
        <v>0</v>
      </c>
      <c r="WUQ21" s="39">
        <f t="shared" si="252"/>
        <v>0</v>
      </c>
      <c r="WUR21" s="39">
        <f t="shared" si="252"/>
        <v>0</v>
      </c>
      <c r="WUS21" s="39">
        <f t="shared" si="252"/>
        <v>0</v>
      </c>
      <c r="WUT21" s="39">
        <f t="shared" si="252"/>
        <v>0</v>
      </c>
      <c r="WUU21" s="39">
        <f t="shared" si="252"/>
        <v>0</v>
      </c>
      <c r="WUV21" s="39">
        <f t="shared" si="252"/>
        <v>0</v>
      </c>
      <c r="WUW21" s="39">
        <f t="shared" si="252"/>
        <v>0</v>
      </c>
      <c r="WUX21" s="39">
        <f t="shared" si="252"/>
        <v>0</v>
      </c>
      <c r="WUY21" s="39">
        <f t="shared" si="252"/>
        <v>0</v>
      </c>
      <c r="WUZ21" s="39">
        <f t="shared" si="252"/>
        <v>0</v>
      </c>
      <c r="WVA21" s="39">
        <f t="shared" si="252"/>
        <v>0</v>
      </c>
      <c r="WVB21" s="39">
        <f t="shared" si="252"/>
        <v>0</v>
      </c>
      <c r="WVC21" s="39">
        <f t="shared" si="252"/>
        <v>0</v>
      </c>
      <c r="WVD21" s="39">
        <f t="shared" si="252"/>
        <v>0</v>
      </c>
      <c r="WVE21" s="39">
        <f t="shared" si="252"/>
        <v>0</v>
      </c>
      <c r="WVF21" s="39">
        <f t="shared" si="252"/>
        <v>0</v>
      </c>
      <c r="WVG21" s="39">
        <f t="shared" si="252"/>
        <v>0</v>
      </c>
      <c r="WVH21" s="39">
        <f t="shared" si="252"/>
        <v>0</v>
      </c>
      <c r="WVI21" s="39">
        <f t="shared" si="252"/>
        <v>0</v>
      </c>
      <c r="WVJ21" s="39">
        <f t="shared" si="252"/>
        <v>0</v>
      </c>
      <c r="WVK21" s="39">
        <f t="shared" si="252"/>
        <v>0</v>
      </c>
      <c r="WVL21" s="39">
        <f t="shared" si="252"/>
        <v>0</v>
      </c>
      <c r="WVM21" s="39">
        <f t="shared" ref="WVM21:WXX21" si="253">SUM(WVM17:WVM19)</f>
        <v>0</v>
      </c>
      <c r="WVN21" s="39">
        <f t="shared" si="253"/>
        <v>0</v>
      </c>
      <c r="WVO21" s="39">
        <f t="shared" si="253"/>
        <v>0</v>
      </c>
      <c r="WVP21" s="39">
        <f t="shared" si="253"/>
        <v>0</v>
      </c>
      <c r="WVQ21" s="39">
        <f t="shared" si="253"/>
        <v>0</v>
      </c>
      <c r="WVR21" s="39">
        <f t="shared" si="253"/>
        <v>0</v>
      </c>
      <c r="WVS21" s="39">
        <f t="shared" si="253"/>
        <v>0</v>
      </c>
      <c r="WVT21" s="39">
        <f t="shared" si="253"/>
        <v>0</v>
      </c>
      <c r="WVU21" s="39">
        <f t="shared" si="253"/>
        <v>0</v>
      </c>
      <c r="WVV21" s="39">
        <f t="shared" si="253"/>
        <v>0</v>
      </c>
      <c r="WVW21" s="39">
        <f t="shared" si="253"/>
        <v>0</v>
      </c>
      <c r="WVX21" s="39">
        <f t="shared" si="253"/>
        <v>0</v>
      </c>
      <c r="WVY21" s="39">
        <f t="shared" si="253"/>
        <v>0</v>
      </c>
      <c r="WVZ21" s="39">
        <f t="shared" si="253"/>
        <v>0</v>
      </c>
      <c r="WWA21" s="39">
        <f t="shared" si="253"/>
        <v>0</v>
      </c>
      <c r="WWB21" s="39">
        <f t="shared" si="253"/>
        <v>0</v>
      </c>
      <c r="WWC21" s="39">
        <f t="shared" si="253"/>
        <v>0</v>
      </c>
      <c r="WWD21" s="39">
        <f t="shared" si="253"/>
        <v>0</v>
      </c>
      <c r="WWE21" s="39">
        <f t="shared" si="253"/>
        <v>0</v>
      </c>
      <c r="WWF21" s="39">
        <f t="shared" si="253"/>
        <v>0</v>
      </c>
      <c r="WWG21" s="39">
        <f t="shared" si="253"/>
        <v>0</v>
      </c>
      <c r="WWH21" s="39">
        <f t="shared" si="253"/>
        <v>0</v>
      </c>
      <c r="WWI21" s="39">
        <f t="shared" si="253"/>
        <v>0</v>
      </c>
      <c r="WWJ21" s="39">
        <f t="shared" si="253"/>
        <v>0</v>
      </c>
      <c r="WWK21" s="39">
        <f t="shared" si="253"/>
        <v>0</v>
      </c>
      <c r="WWL21" s="39">
        <f t="shared" si="253"/>
        <v>0</v>
      </c>
      <c r="WWM21" s="39">
        <f t="shared" si="253"/>
        <v>0</v>
      </c>
      <c r="WWN21" s="39">
        <f t="shared" si="253"/>
        <v>0</v>
      </c>
      <c r="WWO21" s="39">
        <f t="shared" si="253"/>
        <v>0</v>
      </c>
      <c r="WWP21" s="39">
        <f t="shared" si="253"/>
        <v>0</v>
      </c>
      <c r="WWQ21" s="39">
        <f t="shared" si="253"/>
        <v>0</v>
      </c>
      <c r="WWR21" s="39">
        <f t="shared" si="253"/>
        <v>0</v>
      </c>
      <c r="WWS21" s="39">
        <f t="shared" si="253"/>
        <v>0</v>
      </c>
      <c r="WWT21" s="39">
        <f t="shared" si="253"/>
        <v>0</v>
      </c>
      <c r="WWU21" s="39">
        <f t="shared" si="253"/>
        <v>0</v>
      </c>
      <c r="WWV21" s="39">
        <f t="shared" si="253"/>
        <v>0</v>
      </c>
      <c r="WWW21" s="39">
        <f t="shared" si="253"/>
        <v>0</v>
      </c>
      <c r="WWX21" s="39">
        <f t="shared" si="253"/>
        <v>0</v>
      </c>
      <c r="WWY21" s="39">
        <f t="shared" si="253"/>
        <v>0</v>
      </c>
      <c r="WWZ21" s="39">
        <f t="shared" si="253"/>
        <v>0</v>
      </c>
      <c r="WXA21" s="39">
        <f t="shared" si="253"/>
        <v>0</v>
      </c>
      <c r="WXB21" s="39">
        <f t="shared" si="253"/>
        <v>0</v>
      </c>
      <c r="WXC21" s="39">
        <f t="shared" si="253"/>
        <v>0</v>
      </c>
      <c r="WXD21" s="39">
        <f t="shared" si="253"/>
        <v>0</v>
      </c>
      <c r="WXE21" s="39">
        <f t="shared" si="253"/>
        <v>0</v>
      </c>
      <c r="WXF21" s="39">
        <f t="shared" si="253"/>
        <v>0</v>
      </c>
      <c r="WXG21" s="39">
        <f t="shared" si="253"/>
        <v>0</v>
      </c>
      <c r="WXH21" s="39">
        <f t="shared" si="253"/>
        <v>0</v>
      </c>
      <c r="WXI21" s="39">
        <f t="shared" si="253"/>
        <v>0</v>
      </c>
      <c r="WXJ21" s="39">
        <f t="shared" si="253"/>
        <v>0</v>
      </c>
      <c r="WXK21" s="39">
        <f t="shared" si="253"/>
        <v>0</v>
      </c>
      <c r="WXL21" s="39">
        <f t="shared" si="253"/>
        <v>0</v>
      </c>
      <c r="WXM21" s="39">
        <f t="shared" si="253"/>
        <v>0</v>
      </c>
      <c r="WXN21" s="39">
        <f t="shared" si="253"/>
        <v>0</v>
      </c>
      <c r="WXO21" s="39">
        <f t="shared" si="253"/>
        <v>0</v>
      </c>
      <c r="WXP21" s="39">
        <f t="shared" si="253"/>
        <v>0</v>
      </c>
      <c r="WXQ21" s="39">
        <f t="shared" si="253"/>
        <v>0</v>
      </c>
      <c r="WXR21" s="39">
        <f t="shared" si="253"/>
        <v>0</v>
      </c>
      <c r="WXS21" s="39">
        <f t="shared" si="253"/>
        <v>0</v>
      </c>
      <c r="WXT21" s="39">
        <f t="shared" si="253"/>
        <v>0</v>
      </c>
      <c r="WXU21" s="39">
        <f t="shared" si="253"/>
        <v>0</v>
      </c>
      <c r="WXV21" s="39">
        <f t="shared" si="253"/>
        <v>0</v>
      </c>
      <c r="WXW21" s="39">
        <f t="shared" si="253"/>
        <v>0</v>
      </c>
      <c r="WXX21" s="39">
        <f t="shared" si="253"/>
        <v>0</v>
      </c>
      <c r="WXY21" s="39">
        <f t="shared" ref="WXY21:XAJ21" si="254">SUM(WXY17:WXY19)</f>
        <v>0</v>
      </c>
      <c r="WXZ21" s="39">
        <f t="shared" si="254"/>
        <v>0</v>
      </c>
      <c r="WYA21" s="39">
        <f t="shared" si="254"/>
        <v>0</v>
      </c>
      <c r="WYB21" s="39">
        <f t="shared" si="254"/>
        <v>0</v>
      </c>
      <c r="WYC21" s="39">
        <f t="shared" si="254"/>
        <v>0</v>
      </c>
      <c r="WYD21" s="39">
        <f t="shared" si="254"/>
        <v>0</v>
      </c>
      <c r="WYE21" s="39">
        <f t="shared" si="254"/>
        <v>0</v>
      </c>
      <c r="WYF21" s="39">
        <f t="shared" si="254"/>
        <v>0</v>
      </c>
      <c r="WYG21" s="39">
        <f t="shared" si="254"/>
        <v>0</v>
      </c>
      <c r="WYH21" s="39">
        <f t="shared" si="254"/>
        <v>0</v>
      </c>
      <c r="WYI21" s="39">
        <f t="shared" si="254"/>
        <v>0</v>
      </c>
      <c r="WYJ21" s="39">
        <f t="shared" si="254"/>
        <v>0</v>
      </c>
      <c r="WYK21" s="39">
        <f t="shared" si="254"/>
        <v>0</v>
      </c>
      <c r="WYL21" s="39">
        <f t="shared" si="254"/>
        <v>0</v>
      </c>
      <c r="WYM21" s="39">
        <f t="shared" si="254"/>
        <v>0</v>
      </c>
      <c r="WYN21" s="39">
        <f t="shared" si="254"/>
        <v>0</v>
      </c>
      <c r="WYO21" s="39">
        <f t="shared" si="254"/>
        <v>0</v>
      </c>
      <c r="WYP21" s="39">
        <f t="shared" si="254"/>
        <v>0</v>
      </c>
      <c r="WYQ21" s="39">
        <f t="shared" si="254"/>
        <v>0</v>
      </c>
      <c r="WYR21" s="39">
        <f t="shared" si="254"/>
        <v>0</v>
      </c>
      <c r="WYS21" s="39">
        <f t="shared" si="254"/>
        <v>0</v>
      </c>
      <c r="WYT21" s="39">
        <f t="shared" si="254"/>
        <v>0</v>
      </c>
      <c r="WYU21" s="39">
        <f t="shared" si="254"/>
        <v>0</v>
      </c>
      <c r="WYV21" s="39">
        <f t="shared" si="254"/>
        <v>0</v>
      </c>
      <c r="WYW21" s="39">
        <f t="shared" si="254"/>
        <v>0</v>
      </c>
      <c r="WYX21" s="39">
        <f t="shared" si="254"/>
        <v>0</v>
      </c>
      <c r="WYY21" s="39">
        <f t="shared" si="254"/>
        <v>0</v>
      </c>
      <c r="WYZ21" s="39">
        <f t="shared" si="254"/>
        <v>0</v>
      </c>
      <c r="WZA21" s="39">
        <f t="shared" si="254"/>
        <v>0</v>
      </c>
      <c r="WZB21" s="39">
        <f t="shared" si="254"/>
        <v>0</v>
      </c>
      <c r="WZC21" s="39">
        <f t="shared" si="254"/>
        <v>0</v>
      </c>
      <c r="WZD21" s="39">
        <f t="shared" si="254"/>
        <v>0</v>
      </c>
      <c r="WZE21" s="39">
        <f t="shared" si="254"/>
        <v>0</v>
      </c>
      <c r="WZF21" s="39">
        <f t="shared" si="254"/>
        <v>0</v>
      </c>
      <c r="WZG21" s="39">
        <f t="shared" si="254"/>
        <v>0</v>
      </c>
      <c r="WZH21" s="39">
        <f t="shared" si="254"/>
        <v>0</v>
      </c>
      <c r="WZI21" s="39">
        <f t="shared" si="254"/>
        <v>0</v>
      </c>
      <c r="WZJ21" s="39">
        <f t="shared" si="254"/>
        <v>0</v>
      </c>
      <c r="WZK21" s="39">
        <f t="shared" si="254"/>
        <v>0</v>
      </c>
      <c r="WZL21" s="39">
        <f t="shared" si="254"/>
        <v>0</v>
      </c>
      <c r="WZM21" s="39">
        <f t="shared" si="254"/>
        <v>0</v>
      </c>
      <c r="WZN21" s="39">
        <f t="shared" si="254"/>
        <v>0</v>
      </c>
      <c r="WZO21" s="39">
        <f t="shared" si="254"/>
        <v>0</v>
      </c>
      <c r="WZP21" s="39">
        <f t="shared" si="254"/>
        <v>0</v>
      </c>
      <c r="WZQ21" s="39">
        <f t="shared" si="254"/>
        <v>0</v>
      </c>
      <c r="WZR21" s="39">
        <f t="shared" si="254"/>
        <v>0</v>
      </c>
      <c r="WZS21" s="39">
        <f t="shared" si="254"/>
        <v>0</v>
      </c>
      <c r="WZT21" s="39">
        <f t="shared" si="254"/>
        <v>0</v>
      </c>
      <c r="WZU21" s="39">
        <f t="shared" si="254"/>
        <v>0</v>
      </c>
      <c r="WZV21" s="39">
        <f t="shared" si="254"/>
        <v>0</v>
      </c>
      <c r="WZW21" s="39">
        <f t="shared" si="254"/>
        <v>0</v>
      </c>
      <c r="WZX21" s="39">
        <f t="shared" si="254"/>
        <v>0</v>
      </c>
      <c r="WZY21" s="39">
        <f t="shared" si="254"/>
        <v>0</v>
      </c>
      <c r="WZZ21" s="39">
        <f t="shared" si="254"/>
        <v>0</v>
      </c>
      <c r="XAA21" s="39">
        <f t="shared" si="254"/>
        <v>0</v>
      </c>
      <c r="XAB21" s="39">
        <f t="shared" si="254"/>
        <v>0</v>
      </c>
      <c r="XAC21" s="39">
        <f t="shared" si="254"/>
        <v>0</v>
      </c>
      <c r="XAD21" s="39">
        <f t="shared" si="254"/>
        <v>0</v>
      </c>
      <c r="XAE21" s="39">
        <f t="shared" si="254"/>
        <v>0</v>
      </c>
      <c r="XAF21" s="39">
        <f t="shared" si="254"/>
        <v>0</v>
      </c>
      <c r="XAG21" s="39">
        <f t="shared" si="254"/>
        <v>0</v>
      </c>
      <c r="XAH21" s="39">
        <f t="shared" si="254"/>
        <v>0</v>
      </c>
      <c r="XAI21" s="39">
        <f t="shared" si="254"/>
        <v>0</v>
      </c>
      <c r="XAJ21" s="39">
        <f t="shared" si="254"/>
        <v>0</v>
      </c>
      <c r="XAK21" s="39">
        <f t="shared" ref="XAK21:XCV21" si="255">SUM(XAK17:XAK19)</f>
        <v>0</v>
      </c>
      <c r="XAL21" s="39">
        <f t="shared" si="255"/>
        <v>0</v>
      </c>
      <c r="XAM21" s="39">
        <f t="shared" si="255"/>
        <v>0</v>
      </c>
      <c r="XAN21" s="39">
        <f t="shared" si="255"/>
        <v>0</v>
      </c>
      <c r="XAO21" s="39">
        <f t="shared" si="255"/>
        <v>0</v>
      </c>
      <c r="XAP21" s="39">
        <f t="shared" si="255"/>
        <v>0</v>
      </c>
      <c r="XAQ21" s="39">
        <f t="shared" si="255"/>
        <v>0</v>
      </c>
      <c r="XAR21" s="39">
        <f t="shared" si="255"/>
        <v>0</v>
      </c>
      <c r="XAS21" s="39">
        <f t="shared" si="255"/>
        <v>0</v>
      </c>
      <c r="XAT21" s="39">
        <f t="shared" si="255"/>
        <v>0</v>
      </c>
      <c r="XAU21" s="39">
        <f t="shared" si="255"/>
        <v>0</v>
      </c>
      <c r="XAV21" s="39">
        <f t="shared" si="255"/>
        <v>0</v>
      </c>
      <c r="XAW21" s="39">
        <f t="shared" si="255"/>
        <v>0</v>
      </c>
      <c r="XAX21" s="39">
        <f t="shared" si="255"/>
        <v>0</v>
      </c>
      <c r="XAY21" s="39">
        <f t="shared" si="255"/>
        <v>0</v>
      </c>
      <c r="XAZ21" s="39">
        <f t="shared" si="255"/>
        <v>0</v>
      </c>
      <c r="XBA21" s="39">
        <f t="shared" si="255"/>
        <v>0</v>
      </c>
      <c r="XBB21" s="39">
        <f t="shared" si="255"/>
        <v>0</v>
      </c>
      <c r="XBC21" s="39">
        <f t="shared" si="255"/>
        <v>0</v>
      </c>
      <c r="XBD21" s="39">
        <f t="shared" si="255"/>
        <v>0</v>
      </c>
      <c r="XBE21" s="39">
        <f t="shared" si="255"/>
        <v>0</v>
      </c>
      <c r="XBF21" s="39">
        <f t="shared" si="255"/>
        <v>0</v>
      </c>
      <c r="XBG21" s="39">
        <f t="shared" si="255"/>
        <v>0</v>
      </c>
      <c r="XBH21" s="39">
        <f t="shared" si="255"/>
        <v>0</v>
      </c>
      <c r="XBI21" s="39">
        <f t="shared" si="255"/>
        <v>0</v>
      </c>
      <c r="XBJ21" s="39">
        <f t="shared" si="255"/>
        <v>0</v>
      </c>
      <c r="XBK21" s="39">
        <f t="shared" si="255"/>
        <v>0</v>
      </c>
      <c r="XBL21" s="39">
        <f t="shared" si="255"/>
        <v>0</v>
      </c>
      <c r="XBM21" s="39">
        <f t="shared" si="255"/>
        <v>0</v>
      </c>
      <c r="XBN21" s="39">
        <f t="shared" si="255"/>
        <v>0</v>
      </c>
      <c r="XBO21" s="39">
        <f t="shared" si="255"/>
        <v>0</v>
      </c>
      <c r="XBP21" s="39">
        <f t="shared" si="255"/>
        <v>0</v>
      </c>
      <c r="XBQ21" s="39">
        <f t="shared" si="255"/>
        <v>0</v>
      </c>
      <c r="XBR21" s="39">
        <f t="shared" si="255"/>
        <v>0</v>
      </c>
      <c r="XBS21" s="39">
        <f t="shared" si="255"/>
        <v>0</v>
      </c>
      <c r="XBT21" s="39">
        <f t="shared" si="255"/>
        <v>0</v>
      </c>
      <c r="XBU21" s="39">
        <f t="shared" si="255"/>
        <v>0</v>
      </c>
      <c r="XBV21" s="39">
        <f t="shared" si="255"/>
        <v>0</v>
      </c>
      <c r="XBW21" s="39">
        <f t="shared" si="255"/>
        <v>0</v>
      </c>
      <c r="XBX21" s="39">
        <f t="shared" si="255"/>
        <v>0</v>
      </c>
      <c r="XBY21" s="39">
        <f t="shared" si="255"/>
        <v>0</v>
      </c>
      <c r="XBZ21" s="39">
        <f t="shared" si="255"/>
        <v>0</v>
      </c>
      <c r="XCA21" s="39">
        <f t="shared" si="255"/>
        <v>0</v>
      </c>
      <c r="XCB21" s="39">
        <f t="shared" si="255"/>
        <v>0</v>
      </c>
      <c r="XCC21" s="39">
        <f t="shared" si="255"/>
        <v>0</v>
      </c>
      <c r="XCD21" s="39">
        <f t="shared" si="255"/>
        <v>0</v>
      </c>
      <c r="XCE21" s="39">
        <f t="shared" si="255"/>
        <v>0</v>
      </c>
      <c r="XCF21" s="39">
        <f t="shared" si="255"/>
        <v>0</v>
      </c>
      <c r="XCG21" s="39">
        <f t="shared" si="255"/>
        <v>0</v>
      </c>
      <c r="XCH21" s="39">
        <f t="shared" si="255"/>
        <v>0</v>
      </c>
      <c r="XCI21" s="39">
        <f t="shared" si="255"/>
        <v>0</v>
      </c>
      <c r="XCJ21" s="39">
        <f t="shared" si="255"/>
        <v>0</v>
      </c>
      <c r="XCK21" s="39">
        <f t="shared" si="255"/>
        <v>0</v>
      </c>
      <c r="XCL21" s="39">
        <f t="shared" si="255"/>
        <v>0</v>
      </c>
      <c r="XCM21" s="39">
        <f t="shared" si="255"/>
        <v>0</v>
      </c>
      <c r="XCN21" s="39">
        <f t="shared" si="255"/>
        <v>0</v>
      </c>
      <c r="XCO21" s="39">
        <f t="shared" si="255"/>
        <v>0</v>
      </c>
      <c r="XCP21" s="39">
        <f t="shared" si="255"/>
        <v>0</v>
      </c>
      <c r="XCQ21" s="39">
        <f t="shared" si="255"/>
        <v>0</v>
      </c>
      <c r="XCR21" s="39">
        <f t="shared" si="255"/>
        <v>0</v>
      </c>
      <c r="XCS21" s="39">
        <f t="shared" si="255"/>
        <v>0</v>
      </c>
      <c r="XCT21" s="39">
        <f t="shared" si="255"/>
        <v>0</v>
      </c>
      <c r="XCU21" s="39">
        <f t="shared" si="255"/>
        <v>0</v>
      </c>
      <c r="XCV21" s="39">
        <f t="shared" si="255"/>
        <v>0</v>
      </c>
      <c r="XCW21" s="39">
        <f t="shared" ref="XCW21:XEY21" si="256">SUM(XCW17:XCW19)</f>
        <v>0</v>
      </c>
      <c r="XCX21" s="39">
        <f t="shared" si="256"/>
        <v>0</v>
      </c>
      <c r="XCY21" s="39">
        <f t="shared" si="256"/>
        <v>0</v>
      </c>
      <c r="XCZ21" s="39">
        <f t="shared" si="256"/>
        <v>0</v>
      </c>
      <c r="XDA21" s="39">
        <f t="shared" si="256"/>
        <v>0</v>
      </c>
      <c r="XDB21" s="39">
        <f t="shared" si="256"/>
        <v>0</v>
      </c>
      <c r="XDC21" s="39">
        <f t="shared" si="256"/>
        <v>0</v>
      </c>
      <c r="XDD21" s="39">
        <f t="shared" si="256"/>
        <v>0</v>
      </c>
      <c r="XDE21" s="39">
        <f t="shared" si="256"/>
        <v>0</v>
      </c>
      <c r="XDF21" s="39">
        <f t="shared" si="256"/>
        <v>0</v>
      </c>
      <c r="XDG21" s="39">
        <f t="shared" si="256"/>
        <v>0</v>
      </c>
      <c r="XDH21" s="39">
        <f t="shared" si="256"/>
        <v>0</v>
      </c>
      <c r="XDI21" s="39">
        <f t="shared" si="256"/>
        <v>0</v>
      </c>
      <c r="XDJ21" s="39">
        <f t="shared" si="256"/>
        <v>0</v>
      </c>
      <c r="XDK21" s="39">
        <f t="shared" si="256"/>
        <v>0</v>
      </c>
      <c r="XDL21" s="39">
        <f t="shared" si="256"/>
        <v>0</v>
      </c>
      <c r="XDM21" s="39">
        <f t="shared" si="256"/>
        <v>0</v>
      </c>
      <c r="XDN21" s="39">
        <f t="shared" si="256"/>
        <v>0</v>
      </c>
      <c r="XDO21" s="39">
        <f t="shared" si="256"/>
        <v>0</v>
      </c>
      <c r="XDP21" s="39">
        <f t="shared" si="256"/>
        <v>0</v>
      </c>
      <c r="XDQ21" s="39">
        <f t="shared" si="256"/>
        <v>0</v>
      </c>
      <c r="XDR21" s="39">
        <f t="shared" si="256"/>
        <v>0</v>
      </c>
      <c r="XDS21" s="39">
        <f t="shared" si="256"/>
        <v>0</v>
      </c>
      <c r="XDT21" s="39">
        <f t="shared" si="256"/>
        <v>0</v>
      </c>
      <c r="XDU21" s="39">
        <f t="shared" si="256"/>
        <v>0</v>
      </c>
      <c r="XDV21" s="39">
        <f t="shared" si="256"/>
        <v>0</v>
      </c>
      <c r="XDW21" s="39">
        <f t="shared" si="256"/>
        <v>0</v>
      </c>
      <c r="XDX21" s="39">
        <f t="shared" si="256"/>
        <v>0</v>
      </c>
      <c r="XDY21" s="39">
        <f t="shared" si="256"/>
        <v>0</v>
      </c>
      <c r="XDZ21" s="39">
        <f t="shared" si="256"/>
        <v>0</v>
      </c>
      <c r="XEA21" s="39">
        <f t="shared" si="256"/>
        <v>0</v>
      </c>
      <c r="XEB21" s="39">
        <f t="shared" si="256"/>
        <v>0</v>
      </c>
      <c r="XEC21" s="39">
        <f t="shared" si="256"/>
        <v>0</v>
      </c>
      <c r="XED21" s="39">
        <f t="shared" si="256"/>
        <v>0</v>
      </c>
      <c r="XEE21" s="39">
        <f t="shared" si="256"/>
        <v>0</v>
      </c>
      <c r="XEF21" s="39">
        <f t="shared" si="256"/>
        <v>0</v>
      </c>
      <c r="XEG21" s="39">
        <f t="shared" si="256"/>
        <v>0</v>
      </c>
      <c r="XEH21" s="39">
        <f t="shared" si="256"/>
        <v>0</v>
      </c>
      <c r="XEI21" s="39">
        <f t="shared" si="256"/>
        <v>0</v>
      </c>
      <c r="XEJ21" s="39">
        <f t="shared" si="256"/>
        <v>0</v>
      </c>
      <c r="XEK21" s="39">
        <f t="shared" si="256"/>
        <v>0</v>
      </c>
      <c r="XEL21" s="39">
        <f t="shared" si="256"/>
        <v>0</v>
      </c>
      <c r="XEM21" s="39">
        <f t="shared" si="256"/>
        <v>0</v>
      </c>
      <c r="XEN21" s="39">
        <f t="shared" si="256"/>
        <v>0</v>
      </c>
      <c r="XEO21" s="39">
        <f t="shared" si="256"/>
        <v>0</v>
      </c>
      <c r="XEP21" s="39">
        <f t="shared" si="256"/>
        <v>0</v>
      </c>
      <c r="XEQ21" s="39">
        <f t="shared" si="256"/>
        <v>0</v>
      </c>
      <c r="XER21" s="39">
        <f t="shared" si="256"/>
        <v>0</v>
      </c>
      <c r="XES21" s="39">
        <f t="shared" si="256"/>
        <v>0</v>
      </c>
      <c r="XET21" s="39">
        <f t="shared" si="256"/>
        <v>0</v>
      </c>
      <c r="XEU21" s="39">
        <f t="shared" si="256"/>
        <v>0</v>
      </c>
      <c r="XEV21" s="39">
        <f t="shared" si="256"/>
        <v>0</v>
      </c>
      <c r="XEW21" s="39">
        <f t="shared" si="256"/>
        <v>0</v>
      </c>
      <c r="XEX21" s="39">
        <f t="shared" si="256"/>
        <v>0</v>
      </c>
      <c r="XEY21" s="39">
        <f t="shared" si="256"/>
        <v>0</v>
      </c>
      <c r="XEZ21" s="39">
        <f>SUM(XEZ17:XFD19)</f>
        <v>0</v>
      </c>
    </row>
    <row r="22" spans="1:16380" s="24" customFormat="1" ht="13.5" thickTop="1">
      <c r="A22" s="21"/>
      <c r="B22" s="1"/>
      <c r="C22" s="22"/>
      <c r="D22"/>
      <c r="E22" s="22" t="s">
        <v>34</v>
      </c>
      <c r="F22"/>
      <c r="G22"/>
      <c r="H22"/>
      <c r="I22" s="54"/>
    </row>
    <row r="23" spans="1:16380" s="24" customFormat="1">
      <c r="A23" s="25">
        <v>25664</v>
      </c>
      <c r="B23" s="1" t="s">
        <v>109</v>
      </c>
      <c r="C23" s="22">
        <v>44027</v>
      </c>
      <c r="D23" t="s">
        <v>110</v>
      </c>
      <c r="E23" s="22"/>
      <c r="F23"/>
      <c r="G23"/>
      <c r="H23"/>
      <c r="I23" s="54"/>
      <c r="J23" s="24">
        <v>110.630004</v>
      </c>
    </row>
    <row r="24" spans="1:16380" s="24" customFormat="1">
      <c r="A24" s="21"/>
      <c r="B24" s="1"/>
      <c r="C24" s="22"/>
      <c r="D24"/>
      <c r="E24" s="22" t="s">
        <v>35</v>
      </c>
      <c r="F24"/>
      <c r="G24"/>
      <c r="H24"/>
      <c r="I24" s="54"/>
    </row>
    <row r="25" spans="1:16380" ht="13.5" thickBot="1">
      <c r="A25" s="35" t="s">
        <v>58</v>
      </c>
      <c r="B25" s="36"/>
      <c r="C25" s="37"/>
      <c r="D25" s="38"/>
      <c r="E25" s="37"/>
      <c r="F25" s="38"/>
      <c r="G25" s="38"/>
      <c r="H25" s="38"/>
      <c r="I25" s="59"/>
      <c r="J25" s="39">
        <f t="shared" ref="J25:M25" si="257">SUM(J21:J23)</f>
        <v>110.630004</v>
      </c>
      <c r="K25" s="39">
        <f t="shared" si="257"/>
        <v>108.44000200000001</v>
      </c>
      <c r="L25" s="39">
        <f t="shared" si="257"/>
        <v>102.651792</v>
      </c>
      <c r="M25" s="39">
        <f t="shared" si="257"/>
        <v>99.191602000000003</v>
      </c>
      <c r="N25" s="39">
        <f t="shared" ref="N25:BP25" si="258">SUM(N20:N22)</f>
        <v>0</v>
      </c>
      <c r="O25" s="39">
        <f t="shared" si="258"/>
        <v>0</v>
      </c>
      <c r="P25" s="39">
        <f t="shared" si="258"/>
        <v>0</v>
      </c>
      <c r="Q25" s="39">
        <f t="shared" si="258"/>
        <v>0</v>
      </c>
      <c r="R25" s="39">
        <f t="shared" si="258"/>
        <v>0</v>
      </c>
      <c r="S25" s="39">
        <f t="shared" si="258"/>
        <v>0</v>
      </c>
      <c r="T25" s="39">
        <f t="shared" si="258"/>
        <v>0</v>
      </c>
      <c r="U25" s="39">
        <f t="shared" si="258"/>
        <v>0</v>
      </c>
      <c r="V25" s="39">
        <f t="shared" si="258"/>
        <v>0</v>
      </c>
      <c r="W25" s="39">
        <f t="shared" si="258"/>
        <v>0</v>
      </c>
      <c r="X25" s="39">
        <f t="shared" si="258"/>
        <v>0</v>
      </c>
      <c r="Y25" s="39">
        <f t="shared" si="258"/>
        <v>0</v>
      </c>
      <c r="Z25" s="39">
        <f t="shared" si="258"/>
        <v>0</v>
      </c>
      <c r="AA25" s="39">
        <f t="shared" si="258"/>
        <v>0</v>
      </c>
      <c r="AB25" s="39">
        <f t="shared" si="258"/>
        <v>0</v>
      </c>
      <c r="AC25" s="39">
        <f t="shared" si="258"/>
        <v>0</v>
      </c>
      <c r="AD25" s="39">
        <f t="shared" si="258"/>
        <v>0</v>
      </c>
      <c r="AE25" s="39">
        <f t="shared" si="258"/>
        <v>0</v>
      </c>
      <c r="AF25" s="39">
        <f t="shared" si="258"/>
        <v>0</v>
      </c>
      <c r="AG25" s="39">
        <f t="shared" si="258"/>
        <v>0</v>
      </c>
      <c r="AH25" s="39">
        <f t="shared" si="258"/>
        <v>0</v>
      </c>
      <c r="AI25" s="39">
        <f t="shared" si="258"/>
        <v>0</v>
      </c>
      <c r="AJ25" s="39">
        <f t="shared" si="258"/>
        <v>0</v>
      </c>
      <c r="AK25" s="39">
        <f t="shared" si="258"/>
        <v>0</v>
      </c>
      <c r="AL25" s="39">
        <f t="shared" si="258"/>
        <v>0</v>
      </c>
      <c r="AM25" s="39">
        <f t="shared" si="258"/>
        <v>0</v>
      </c>
      <c r="AN25" s="39">
        <f t="shared" si="258"/>
        <v>0</v>
      </c>
      <c r="AO25" s="39">
        <f t="shared" si="258"/>
        <v>0</v>
      </c>
      <c r="AP25" s="39">
        <f t="shared" si="258"/>
        <v>0</v>
      </c>
      <c r="AQ25" s="39">
        <f t="shared" si="258"/>
        <v>0</v>
      </c>
      <c r="AR25" s="39">
        <f t="shared" si="258"/>
        <v>0</v>
      </c>
      <c r="AS25" s="39">
        <f t="shared" si="258"/>
        <v>0</v>
      </c>
      <c r="AT25" s="39">
        <f t="shared" si="258"/>
        <v>0</v>
      </c>
      <c r="AU25" s="39">
        <f t="shared" si="258"/>
        <v>0</v>
      </c>
      <c r="AV25" s="39">
        <f t="shared" si="258"/>
        <v>0</v>
      </c>
      <c r="AW25" s="39">
        <f t="shared" si="258"/>
        <v>0</v>
      </c>
      <c r="AX25" s="39">
        <f t="shared" si="258"/>
        <v>0</v>
      </c>
      <c r="AY25" s="39">
        <f t="shared" si="258"/>
        <v>0</v>
      </c>
      <c r="AZ25" s="39">
        <f t="shared" si="258"/>
        <v>0</v>
      </c>
      <c r="BA25" s="39">
        <f t="shared" si="258"/>
        <v>0</v>
      </c>
      <c r="BB25" s="39">
        <f t="shared" si="258"/>
        <v>0</v>
      </c>
      <c r="BC25" s="39">
        <f t="shared" si="258"/>
        <v>0</v>
      </c>
      <c r="BD25" s="39">
        <f t="shared" si="258"/>
        <v>0</v>
      </c>
      <c r="BE25" s="39">
        <f t="shared" si="258"/>
        <v>0</v>
      </c>
      <c r="BF25" s="39">
        <f t="shared" si="258"/>
        <v>0</v>
      </c>
      <c r="BG25" s="39">
        <f t="shared" si="258"/>
        <v>0</v>
      </c>
      <c r="BH25" s="39">
        <f t="shared" si="258"/>
        <v>0</v>
      </c>
      <c r="BI25" s="39">
        <f t="shared" si="258"/>
        <v>0</v>
      </c>
      <c r="BJ25" s="39">
        <f t="shared" si="258"/>
        <v>0</v>
      </c>
      <c r="BK25" s="39">
        <f t="shared" si="258"/>
        <v>0</v>
      </c>
      <c r="BL25" s="39">
        <f t="shared" si="258"/>
        <v>0</v>
      </c>
      <c r="BM25" s="39">
        <f t="shared" si="258"/>
        <v>0</v>
      </c>
      <c r="BN25" s="39">
        <f t="shared" si="258"/>
        <v>0</v>
      </c>
      <c r="BO25" s="39">
        <f t="shared" si="258"/>
        <v>0</v>
      </c>
      <c r="BP25" s="39">
        <f t="shared" si="258"/>
        <v>0</v>
      </c>
      <c r="BQ25" s="39">
        <f t="shared" ref="BQ25:EB25" si="259">SUM(BQ20:BQ22)</f>
        <v>0</v>
      </c>
      <c r="BR25" s="39">
        <f t="shared" si="259"/>
        <v>0</v>
      </c>
      <c r="BS25" s="39">
        <f t="shared" si="259"/>
        <v>0</v>
      </c>
      <c r="BT25" s="39">
        <f t="shared" si="259"/>
        <v>0</v>
      </c>
      <c r="BU25" s="39">
        <f t="shared" si="259"/>
        <v>0</v>
      </c>
      <c r="BV25" s="39">
        <f t="shared" si="259"/>
        <v>0</v>
      </c>
      <c r="BW25" s="39">
        <f t="shared" si="259"/>
        <v>0</v>
      </c>
      <c r="BX25" s="39">
        <f t="shared" si="259"/>
        <v>0</v>
      </c>
      <c r="BY25" s="39">
        <f t="shared" si="259"/>
        <v>0</v>
      </c>
      <c r="BZ25" s="39">
        <f t="shared" si="259"/>
        <v>0</v>
      </c>
      <c r="CA25" s="39">
        <f t="shared" si="259"/>
        <v>0</v>
      </c>
      <c r="CB25" s="39">
        <f t="shared" si="259"/>
        <v>0</v>
      </c>
      <c r="CC25" s="39">
        <f t="shared" si="259"/>
        <v>0</v>
      </c>
      <c r="CD25" s="39">
        <f t="shared" si="259"/>
        <v>0</v>
      </c>
      <c r="CE25" s="39">
        <f t="shared" si="259"/>
        <v>0</v>
      </c>
      <c r="CF25" s="39">
        <f t="shared" si="259"/>
        <v>0</v>
      </c>
      <c r="CG25" s="39">
        <f t="shared" si="259"/>
        <v>0</v>
      </c>
      <c r="CH25" s="39">
        <f t="shared" si="259"/>
        <v>0</v>
      </c>
      <c r="CI25" s="39">
        <f t="shared" si="259"/>
        <v>0</v>
      </c>
      <c r="CJ25" s="39">
        <f t="shared" si="259"/>
        <v>0</v>
      </c>
      <c r="CK25" s="39">
        <f t="shared" si="259"/>
        <v>0</v>
      </c>
      <c r="CL25" s="39">
        <f t="shared" si="259"/>
        <v>0</v>
      </c>
      <c r="CM25" s="39">
        <f t="shared" si="259"/>
        <v>0</v>
      </c>
      <c r="CN25" s="39">
        <f t="shared" si="259"/>
        <v>0</v>
      </c>
      <c r="CO25" s="39">
        <f t="shared" si="259"/>
        <v>0</v>
      </c>
      <c r="CP25" s="39">
        <f t="shared" si="259"/>
        <v>0</v>
      </c>
      <c r="CQ25" s="39">
        <f t="shared" si="259"/>
        <v>0</v>
      </c>
      <c r="CR25" s="39">
        <f t="shared" si="259"/>
        <v>0</v>
      </c>
      <c r="CS25" s="39">
        <f t="shared" si="259"/>
        <v>0</v>
      </c>
      <c r="CT25" s="39">
        <f t="shared" si="259"/>
        <v>0</v>
      </c>
      <c r="CU25" s="39">
        <f t="shared" si="259"/>
        <v>0</v>
      </c>
      <c r="CV25" s="39">
        <f t="shared" si="259"/>
        <v>0</v>
      </c>
      <c r="CW25" s="39">
        <f t="shared" si="259"/>
        <v>0</v>
      </c>
      <c r="CX25" s="39">
        <f t="shared" si="259"/>
        <v>0</v>
      </c>
      <c r="CY25" s="39">
        <f t="shared" si="259"/>
        <v>0</v>
      </c>
      <c r="CZ25" s="39">
        <f t="shared" si="259"/>
        <v>0</v>
      </c>
      <c r="DA25" s="39">
        <f t="shared" si="259"/>
        <v>0</v>
      </c>
      <c r="DB25" s="39">
        <f t="shared" si="259"/>
        <v>0</v>
      </c>
      <c r="DC25" s="39">
        <f t="shared" si="259"/>
        <v>0</v>
      </c>
      <c r="DD25" s="39">
        <f t="shared" si="259"/>
        <v>0</v>
      </c>
      <c r="DE25" s="39">
        <f t="shared" si="259"/>
        <v>0</v>
      </c>
      <c r="DF25" s="39">
        <f t="shared" si="259"/>
        <v>0</v>
      </c>
      <c r="DG25" s="39">
        <f t="shared" si="259"/>
        <v>0</v>
      </c>
      <c r="DH25" s="39">
        <f t="shared" si="259"/>
        <v>0</v>
      </c>
      <c r="DI25" s="39">
        <f t="shared" si="259"/>
        <v>0</v>
      </c>
      <c r="DJ25" s="39">
        <f t="shared" si="259"/>
        <v>0</v>
      </c>
      <c r="DK25" s="39">
        <f t="shared" si="259"/>
        <v>0</v>
      </c>
      <c r="DL25" s="39">
        <f t="shared" si="259"/>
        <v>0</v>
      </c>
      <c r="DM25" s="39">
        <f t="shared" si="259"/>
        <v>0</v>
      </c>
      <c r="DN25" s="39">
        <f t="shared" si="259"/>
        <v>0</v>
      </c>
      <c r="DO25" s="39">
        <f t="shared" si="259"/>
        <v>0</v>
      </c>
      <c r="DP25" s="39">
        <f t="shared" si="259"/>
        <v>0</v>
      </c>
      <c r="DQ25" s="39">
        <f t="shared" si="259"/>
        <v>0</v>
      </c>
      <c r="DR25" s="39">
        <f t="shared" si="259"/>
        <v>0</v>
      </c>
      <c r="DS25" s="39">
        <f t="shared" si="259"/>
        <v>0</v>
      </c>
      <c r="DT25" s="39">
        <f t="shared" si="259"/>
        <v>0</v>
      </c>
      <c r="DU25" s="39">
        <f t="shared" si="259"/>
        <v>0</v>
      </c>
      <c r="DV25" s="39">
        <f t="shared" si="259"/>
        <v>0</v>
      </c>
      <c r="DW25" s="39">
        <f t="shared" si="259"/>
        <v>0</v>
      </c>
      <c r="DX25" s="39">
        <f t="shared" si="259"/>
        <v>0</v>
      </c>
      <c r="DY25" s="39">
        <f t="shared" si="259"/>
        <v>0</v>
      </c>
      <c r="DZ25" s="39">
        <f t="shared" si="259"/>
        <v>0</v>
      </c>
      <c r="EA25" s="39">
        <f t="shared" si="259"/>
        <v>0</v>
      </c>
      <c r="EB25" s="39">
        <f t="shared" si="259"/>
        <v>0</v>
      </c>
      <c r="EC25" s="39">
        <f t="shared" ref="EC25:GN25" si="260">SUM(EC20:EC22)</f>
        <v>0</v>
      </c>
      <c r="ED25" s="39">
        <f t="shared" si="260"/>
        <v>0</v>
      </c>
      <c r="EE25" s="39">
        <f t="shared" si="260"/>
        <v>0</v>
      </c>
      <c r="EF25" s="39">
        <f t="shared" si="260"/>
        <v>0</v>
      </c>
      <c r="EG25" s="39">
        <f t="shared" si="260"/>
        <v>0</v>
      </c>
      <c r="EH25" s="39">
        <f t="shared" si="260"/>
        <v>0</v>
      </c>
      <c r="EI25" s="39">
        <f t="shared" si="260"/>
        <v>0</v>
      </c>
      <c r="EJ25" s="39">
        <f t="shared" si="260"/>
        <v>0</v>
      </c>
      <c r="EK25" s="39">
        <f t="shared" si="260"/>
        <v>0</v>
      </c>
      <c r="EL25" s="39">
        <f t="shared" si="260"/>
        <v>0</v>
      </c>
      <c r="EM25" s="39">
        <f t="shared" si="260"/>
        <v>0</v>
      </c>
      <c r="EN25" s="39">
        <f t="shared" si="260"/>
        <v>0</v>
      </c>
      <c r="EO25" s="39">
        <f t="shared" si="260"/>
        <v>0</v>
      </c>
      <c r="EP25" s="39">
        <f t="shared" si="260"/>
        <v>0</v>
      </c>
      <c r="EQ25" s="39">
        <f t="shared" si="260"/>
        <v>0</v>
      </c>
      <c r="ER25" s="39">
        <f t="shared" si="260"/>
        <v>0</v>
      </c>
      <c r="ES25" s="39">
        <f t="shared" si="260"/>
        <v>0</v>
      </c>
      <c r="ET25" s="39">
        <f t="shared" si="260"/>
        <v>0</v>
      </c>
      <c r="EU25" s="39">
        <f t="shared" si="260"/>
        <v>0</v>
      </c>
      <c r="EV25" s="39">
        <f t="shared" si="260"/>
        <v>0</v>
      </c>
      <c r="EW25" s="39">
        <f t="shared" si="260"/>
        <v>0</v>
      </c>
      <c r="EX25" s="39">
        <f t="shared" si="260"/>
        <v>0</v>
      </c>
      <c r="EY25" s="39">
        <f t="shared" si="260"/>
        <v>0</v>
      </c>
      <c r="EZ25" s="39">
        <f t="shared" si="260"/>
        <v>0</v>
      </c>
      <c r="FA25" s="39">
        <f t="shared" si="260"/>
        <v>0</v>
      </c>
      <c r="FB25" s="39">
        <f t="shared" si="260"/>
        <v>0</v>
      </c>
      <c r="FC25" s="39">
        <f t="shared" si="260"/>
        <v>0</v>
      </c>
      <c r="FD25" s="39">
        <f t="shared" si="260"/>
        <v>0</v>
      </c>
      <c r="FE25" s="39">
        <f t="shared" si="260"/>
        <v>0</v>
      </c>
      <c r="FF25" s="39">
        <f t="shared" si="260"/>
        <v>0</v>
      </c>
      <c r="FG25" s="39">
        <f t="shared" si="260"/>
        <v>0</v>
      </c>
      <c r="FH25" s="39">
        <f t="shared" si="260"/>
        <v>0</v>
      </c>
      <c r="FI25" s="39">
        <f t="shared" si="260"/>
        <v>0</v>
      </c>
      <c r="FJ25" s="39">
        <f t="shared" si="260"/>
        <v>0</v>
      </c>
      <c r="FK25" s="39">
        <f t="shared" si="260"/>
        <v>0</v>
      </c>
      <c r="FL25" s="39">
        <f t="shared" si="260"/>
        <v>0</v>
      </c>
      <c r="FM25" s="39">
        <f t="shared" si="260"/>
        <v>0</v>
      </c>
      <c r="FN25" s="39">
        <f t="shared" si="260"/>
        <v>0</v>
      </c>
      <c r="FO25" s="39">
        <f t="shared" si="260"/>
        <v>0</v>
      </c>
      <c r="FP25" s="39">
        <f t="shared" si="260"/>
        <v>0</v>
      </c>
      <c r="FQ25" s="39">
        <f t="shared" si="260"/>
        <v>0</v>
      </c>
      <c r="FR25" s="39">
        <f t="shared" si="260"/>
        <v>0</v>
      </c>
      <c r="FS25" s="39">
        <f t="shared" si="260"/>
        <v>0</v>
      </c>
      <c r="FT25" s="39">
        <f t="shared" si="260"/>
        <v>0</v>
      </c>
      <c r="FU25" s="39">
        <f t="shared" si="260"/>
        <v>0</v>
      </c>
      <c r="FV25" s="39">
        <f t="shared" si="260"/>
        <v>0</v>
      </c>
      <c r="FW25" s="39">
        <f t="shared" si="260"/>
        <v>0</v>
      </c>
      <c r="FX25" s="39">
        <f t="shared" si="260"/>
        <v>0</v>
      </c>
      <c r="FY25" s="39">
        <f t="shared" si="260"/>
        <v>0</v>
      </c>
      <c r="FZ25" s="39">
        <f t="shared" si="260"/>
        <v>0</v>
      </c>
      <c r="GA25" s="39">
        <f t="shared" si="260"/>
        <v>0</v>
      </c>
      <c r="GB25" s="39">
        <f t="shared" si="260"/>
        <v>0</v>
      </c>
      <c r="GC25" s="39">
        <f t="shared" si="260"/>
        <v>0</v>
      </c>
      <c r="GD25" s="39">
        <f t="shared" si="260"/>
        <v>0</v>
      </c>
      <c r="GE25" s="39">
        <f t="shared" si="260"/>
        <v>0</v>
      </c>
      <c r="GF25" s="39">
        <f t="shared" si="260"/>
        <v>0</v>
      </c>
      <c r="GG25" s="39">
        <f t="shared" si="260"/>
        <v>0</v>
      </c>
      <c r="GH25" s="39">
        <f t="shared" si="260"/>
        <v>0</v>
      </c>
      <c r="GI25" s="39">
        <f t="shared" si="260"/>
        <v>0</v>
      </c>
      <c r="GJ25" s="39">
        <f t="shared" si="260"/>
        <v>0</v>
      </c>
      <c r="GK25" s="39">
        <f t="shared" si="260"/>
        <v>0</v>
      </c>
      <c r="GL25" s="39">
        <f t="shared" si="260"/>
        <v>0</v>
      </c>
      <c r="GM25" s="39">
        <f t="shared" si="260"/>
        <v>0</v>
      </c>
      <c r="GN25" s="39">
        <f t="shared" si="260"/>
        <v>0</v>
      </c>
      <c r="GO25" s="39">
        <f t="shared" ref="GO25:IZ25" si="261">SUM(GO20:GO22)</f>
        <v>0</v>
      </c>
      <c r="GP25" s="39">
        <f t="shared" si="261"/>
        <v>0</v>
      </c>
      <c r="GQ25" s="39">
        <f t="shared" si="261"/>
        <v>0</v>
      </c>
      <c r="GR25" s="39">
        <f t="shared" si="261"/>
        <v>0</v>
      </c>
      <c r="GS25" s="39">
        <f t="shared" si="261"/>
        <v>0</v>
      </c>
      <c r="GT25" s="39">
        <f t="shared" si="261"/>
        <v>0</v>
      </c>
      <c r="GU25" s="39">
        <f t="shared" si="261"/>
        <v>0</v>
      </c>
      <c r="GV25" s="39">
        <f t="shared" si="261"/>
        <v>0</v>
      </c>
      <c r="GW25" s="39">
        <f t="shared" si="261"/>
        <v>0</v>
      </c>
      <c r="GX25" s="39">
        <f t="shared" si="261"/>
        <v>0</v>
      </c>
      <c r="GY25" s="39">
        <f t="shared" si="261"/>
        <v>0</v>
      </c>
      <c r="GZ25" s="39">
        <f t="shared" si="261"/>
        <v>0</v>
      </c>
      <c r="HA25" s="39">
        <f t="shared" si="261"/>
        <v>0</v>
      </c>
      <c r="HB25" s="39">
        <f t="shared" si="261"/>
        <v>0</v>
      </c>
      <c r="HC25" s="39">
        <f t="shared" si="261"/>
        <v>0</v>
      </c>
      <c r="HD25" s="39">
        <f t="shared" si="261"/>
        <v>0</v>
      </c>
      <c r="HE25" s="39">
        <f t="shared" si="261"/>
        <v>0</v>
      </c>
      <c r="HF25" s="39">
        <f t="shared" si="261"/>
        <v>0</v>
      </c>
      <c r="HG25" s="39">
        <f t="shared" si="261"/>
        <v>0</v>
      </c>
      <c r="HH25" s="39">
        <f t="shared" si="261"/>
        <v>0</v>
      </c>
      <c r="HI25" s="39">
        <f t="shared" si="261"/>
        <v>0</v>
      </c>
      <c r="HJ25" s="39">
        <f t="shared" si="261"/>
        <v>0</v>
      </c>
      <c r="HK25" s="39">
        <f t="shared" si="261"/>
        <v>0</v>
      </c>
      <c r="HL25" s="39">
        <f t="shared" si="261"/>
        <v>0</v>
      </c>
      <c r="HM25" s="39">
        <f t="shared" si="261"/>
        <v>0</v>
      </c>
      <c r="HN25" s="39">
        <f t="shared" si="261"/>
        <v>0</v>
      </c>
      <c r="HO25" s="39">
        <f t="shared" si="261"/>
        <v>0</v>
      </c>
      <c r="HP25" s="39">
        <f t="shared" si="261"/>
        <v>0</v>
      </c>
      <c r="HQ25" s="39">
        <f t="shared" si="261"/>
        <v>0</v>
      </c>
      <c r="HR25" s="39">
        <f t="shared" si="261"/>
        <v>0</v>
      </c>
      <c r="HS25" s="39">
        <f t="shared" si="261"/>
        <v>0</v>
      </c>
      <c r="HT25" s="39">
        <f t="shared" si="261"/>
        <v>0</v>
      </c>
      <c r="HU25" s="39">
        <f t="shared" si="261"/>
        <v>0</v>
      </c>
      <c r="HV25" s="39">
        <f t="shared" si="261"/>
        <v>0</v>
      </c>
      <c r="HW25" s="39">
        <f t="shared" si="261"/>
        <v>0</v>
      </c>
      <c r="HX25" s="39">
        <f t="shared" si="261"/>
        <v>0</v>
      </c>
      <c r="HY25" s="39">
        <f t="shared" si="261"/>
        <v>0</v>
      </c>
      <c r="HZ25" s="39">
        <f t="shared" si="261"/>
        <v>0</v>
      </c>
      <c r="IA25" s="39">
        <f t="shared" si="261"/>
        <v>0</v>
      </c>
      <c r="IB25" s="39">
        <f t="shared" si="261"/>
        <v>0</v>
      </c>
      <c r="IC25" s="39">
        <f t="shared" si="261"/>
        <v>0</v>
      </c>
      <c r="ID25" s="39">
        <f t="shared" si="261"/>
        <v>0</v>
      </c>
      <c r="IE25" s="39">
        <f t="shared" si="261"/>
        <v>0</v>
      </c>
      <c r="IF25" s="39">
        <f t="shared" si="261"/>
        <v>0</v>
      </c>
      <c r="IG25" s="39">
        <f t="shared" si="261"/>
        <v>0</v>
      </c>
      <c r="IH25" s="39">
        <f t="shared" si="261"/>
        <v>0</v>
      </c>
      <c r="II25" s="39">
        <f t="shared" si="261"/>
        <v>0</v>
      </c>
      <c r="IJ25" s="39">
        <f t="shared" si="261"/>
        <v>0</v>
      </c>
      <c r="IK25" s="39">
        <f t="shared" si="261"/>
        <v>0</v>
      </c>
      <c r="IL25" s="39">
        <f t="shared" si="261"/>
        <v>0</v>
      </c>
      <c r="IM25" s="39">
        <f t="shared" si="261"/>
        <v>0</v>
      </c>
      <c r="IN25" s="39">
        <f t="shared" si="261"/>
        <v>0</v>
      </c>
      <c r="IO25" s="39">
        <f t="shared" si="261"/>
        <v>0</v>
      </c>
      <c r="IP25" s="39">
        <f t="shared" si="261"/>
        <v>0</v>
      </c>
      <c r="IQ25" s="39">
        <f t="shared" si="261"/>
        <v>0</v>
      </c>
      <c r="IR25" s="39">
        <f t="shared" si="261"/>
        <v>0</v>
      </c>
      <c r="IS25" s="39">
        <f t="shared" si="261"/>
        <v>0</v>
      </c>
      <c r="IT25" s="39">
        <f t="shared" si="261"/>
        <v>0</v>
      </c>
      <c r="IU25" s="39">
        <f t="shared" si="261"/>
        <v>0</v>
      </c>
      <c r="IV25" s="39">
        <f t="shared" si="261"/>
        <v>0</v>
      </c>
      <c r="IW25" s="39">
        <f t="shared" si="261"/>
        <v>0</v>
      </c>
      <c r="IX25" s="39">
        <f t="shared" si="261"/>
        <v>0</v>
      </c>
      <c r="IY25" s="39">
        <f t="shared" si="261"/>
        <v>0</v>
      </c>
      <c r="IZ25" s="39">
        <f t="shared" si="261"/>
        <v>0</v>
      </c>
      <c r="JA25" s="39">
        <f t="shared" ref="JA25:LL25" si="262">SUM(JA20:JA22)</f>
        <v>0</v>
      </c>
      <c r="JB25" s="39">
        <f t="shared" si="262"/>
        <v>0</v>
      </c>
      <c r="JC25" s="39">
        <f t="shared" si="262"/>
        <v>0</v>
      </c>
      <c r="JD25" s="39">
        <f t="shared" si="262"/>
        <v>0</v>
      </c>
      <c r="JE25" s="39">
        <f t="shared" si="262"/>
        <v>0</v>
      </c>
      <c r="JF25" s="39">
        <f t="shared" si="262"/>
        <v>0</v>
      </c>
      <c r="JG25" s="39">
        <f t="shared" si="262"/>
        <v>0</v>
      </c>
      <c r="JH25" s="39">
        <f t="shared" si="262"/>
        <v>0</v>
      </c>
      <c r="JI25" s="39">
        <f t="shared" si="262"/>
        <v>0</v>
      </c>
      <c r="JJ25" s="39">
        <f t="shared" si="262"/>
        <v>0</v>
      </c>
      <c r="JK25" s="39">
        <f t="shared" si="262"/>
        <v>0</v>
      </c>
      <c r="JL25" s="39">
        <f t="shared" si="262"/>
        <v>0</v>
      </c>
      <c r="JM25" s="39">
        <f t="shared" si="262"/>
        <v>0</v>
      </c>
      <c r="JN25" s="39">
        <f t="shared" si="262"/>
        <v>0</v>
      </c>
      <c r="JO25" s="39">
        <f t="shared" si="262"/>
        <v>0</v>
      </c>
      <c r="JP25" s="39">
        <f t="shared" si="262"/>
        <v>0</v>
      </c>
      <c r="JQ25" s="39">
        <f t="shared" si="262"/>
        <v>0</v>
      </c>
      <c r="JR25" s="39">
        <f t="shared" si="262"/>
        <v>0</v>
      </c>
      <c r="JS25" s="39">
        <f t="shared" si="262"/>
        <v>0</v>
      </c>
      <c r="JT25" s="39">
        <f t="shared" si="262"/>
        <v>0</v>
      </c>
      <c r="JU25" s="39">
        <f t="shared" si="262"/>
        <v>0</v>
      </c>
      <c r="JV25" s="39">
        <f t="shared" si="262"/>
        <v>0</v>
      </c>
      <c r="JW25" s="39">
        <f t="shared" si="262"/>
        <v>0</v>
      </c>
      <c r="JX25" s="39">
        <f t="shared" si="262"/>
        <v>0</v>
      </c>
      <c r="JY25" s="39">
        <f t="shared" si="262"/>
        <v>0</v>
      </c>
      <c r="JZ25" s="39">
        <f t="shared" si="262"/>
        <v>0</v>
      </c>
      <c r="KA25" s="39">
        <f t="shared" si="262"/>
        <v>0</v>
      </c>
      <c r="KB25" s="39">
        <f t="shared" si="262"/>
        <v>0</v>
      </c>
      <c r="KC25" s="39">
        <f t="shared" si="262"/>
        <v>0</v>
      </c>
      <c r="KD25" s="39">
        <f t="shared" si="262"/>
        <v>0</v>
      </c>
      <c r="KE25" s="39">
        <f t="shared" si="262"/>
        <v>0</v>
      </c>
      <c r="KF25" s="39">
        <f t="shared" si="262"/>
        <v>0</v>
      </c>
      <c r="KG25" s="39">
        <f t="shared" si="262"/>
        <v>0</v>
      </c>
      <c r="KH25" s="39">
        <f t="shared" si="262"/>
        <v>0</v>
      </c>
      <c r="KI25" s="39">
        <f t="shared" si="262"/>
        <v>0</v>
      </c>
      <c r="KJ25" s="39">
        <f t="shared" si="262"/>
        <v>0</v>
      </c>
      <c r="KK25" s="39">
        <f t="shared" si="262"/>
        <v>0</v>
      </c>
      <c r="KL25" s="39">
        <f t="shared" si="262"/>
        <v>0</v>
      </c>
      <c r="KM25" s="39">
        <f t="shared" si="262"/>
        <v>0</v>
      </c>
      <c r="KN25" s="39">
        <f t="shared" si="262"/>
        <v>0</v>
      </c>
      <c r="KO25" s="39">
        <f t="shared" si="262"/>
        <v>0</v>
      </c>
      <c r="KP25" s="39">
        <f t="shared" si="262"/>
        <v>0</v>
      </c>
      <c r="KQ25" s="39">
        <f t="shared" si="262"/>
        <v>0</v>
      </c>
      <c r="KR25" s="39">
        <f t="shared" si="262"/>
        <v>0</v>
      </c>
      <c r="KS25" s="39">
        <f t="shared" si="262"/>
        <v>0</v>
      </c>
      <c r="KT25" s="39">
        <f t="shared" si="262"/>
        <v>0</v>
      </c>
      <c r="KU25" s="39">
        <f t="shared" si="262"/>
        <v>0</v>
      </c>
      <c r="KV25" s="39">
        <f t="shared" si="262"/>
        <v>0</v>
      </c>
      <c r="KW25" s="39">
        <f t="shared" si="262"/>
        <v>0</v>
      </c>
      <c r="KX25" s="39">
        <f t="shared" si="262"/>
        <v>0</v>
      </c>
      <c r="KY25" s="39">
        <f t="shared" si="262"/>
        <v>0</v>
      </c>
      <c r="KZ25" s="39">
        <f t="shared" si="262"/>
        <v>0</v>
      </c>
      <c r="LA25" s="39">
        <f t="shared" si="262"/>
        <v>0</v>
      </c>
      <c r="LB25" s="39">
        <f t="shared" si="262"/>
        <v>0</v>
      </c>
      <c r="LC25" s="39">
        <f t="shared" si="262"/>
        <v>0</v>
      </c>
      <c r="LD25" s="39">
        <f t="shared" si="262"/>
        <v>0</v>
      </c>
      <c r="LE25" s="39">
        <f t="shared" si="262"/>
        <v>0</v>
      </c>
      <c r="LF25" s="39">
        <f t="shared" si="262"/>
        <v>0</v>
      </c>
      <c r="LG25" s="39">
        <f t="shared" si="262"/>
        <v>0</v>
      </c>
      <c r="LH25" s="39">
        <f t="shared" si="262"/>
        <v>0</v>
      </c>
      <c r="LI25" s="39">
        <f t="shared" si="262"/>
        <v>0</v>
      </c>
      <c r="LJ25" s="39">
        <f t="shared" si="262"/>
        <v>0</v>
      </c>
      <c r="LK25" s="39">
        <f t="shared" si="262"/>
        <v>0</v>
      </c>
      <c r="LL25" s="39">
        <f t="shared" si="262"/>
        <v>0</v>
      </c>
      <c r="LM25" s="39">
        <f t="shared" ref="LM25:NX25" si="263">SUM(LM20:LM22)</f>
        <v>0</v>
      </c>
      <c r="LN25" s="39">
        <f t="shared" si="263"/>
        <v>0</v>
      </c>
      <c r="LO25" s="39">
        <f t="shared" si="263"/>
        <v>0</v>
      </c>
      <c r="LP25" s="39">
        <f t="shared" si="263"/>
        <v>0</v>
      </c>
      <c r="LQ25" s="39">
        <f t="shared" si="263"/>
        <v>0</v>
      </c>
      <c r="LR25" s="39">
        <f t="shared" si="263"/>
        <v>0</v>
      </c>
      <c r="LS25" s="39">
        <f t="shared" si="263"/>
        <v>0</v>
      </c>
      <c r="LT25" s="39">
        <f t="shared" si="263"/>
        <v>0</v>
      </c>
      <c r="LU25" s="39">
        <f t="shared" si="263"/>
        <v>0</v>
      </c>
      <c r="LV25" s="39">
        <f t="shared" si="263"/>
        <v>0</v>
      </c>
      <c r="LW25" s="39">
        <f t="shared" si="263"/>
        <v>0</v>
      </c>
      <c r="LX25" s="39">
        <f t="shared" si="263"/>
        <v>0</v>
      </c>
      <c r="LY25" s="39">
        <f t="shared" si="263"/>
        <v>0</v>
      </c>
      <c r="LZ25" s="39">
        <f t="shared" si="263"/>
        <v>0</v>
      </c>
      <c r="MA25" s="39">
        <f t="shared" si="263"/>
        <v>0</v>
      </c>
      <c r="MB25" s="39">
        <f t="shared" si="263"/>
        <v>0</v>
      </c>
      <c r="MC25" s="39">
        <f t="shared" si="263"/>
        <v>0</v>
      </c>
      <c r="MD25" s="39">
        <f t="shared" si="263"/>
        <v>0</v>
      </c>
      <c r="ME25" s="39">
        <f t="shared" si="263"/>
        <v>0</v>
      </c>
      <c r="MF25" s="39">
        <f t="shared" si="263"/>
        <v>0</v>
      </c>
      <c r="MG25" s="39">
        <f t="shared" si="263"/>
        <v>0</v>
      </c>
      <c r="MH25" s="39">
        <f t="shared" si="263"/>
        <v>0</v>
      </c>
      <c r="MI25" s="39">
        <f t="shared" si="263"/>
        <v>0</v>
      </c>
      <c r="MJ25" s="39">
        <f t="shared" si="263"/>
        <v>0</v>
      </c>
      <c r="MK25" s="39">
        <f t="shared" si="263"/>
        <v>0</v>
      </c>
      <c r="ML25" s="39">
        <f t="shared" si="263"/>
        <v>0</v>
      </c>
      <c r="MM25" s="39">
        <f t="shared" si="263"/>
        <v>0</v>
      </c>
      <c r="MN25" s="39">
        <f t="shared" si="263"/>
        <v>0</v>
      </c>
      <c r="MO25" s="39">
        <f t="shared" si="263"/>
        <v>0</v>
      </c>
      <c r="MP25" s="39">
        <f t="shared" si="263"/>
        <v>0</v>
      </c>
      <c r="MQ25" s="39">
        <f t="shared" si="263"/>
        <v>0</v>
      </c>
      <c r="MR25" s="39">
        <f t="shared" si="263"/>
        <v>0</v>
      </c>
      <c r="MS25" s="39">
        <f t="shared" si="263"/>
        <v>0</v>
      </c>
      <c r="MT25" s="39">
        <f t="shared" si="263"/>
        <v>0</v>
      </c>
      <c r="MU25" s="39">
        <f t="shared" si="263"/>
        <v>0</v>
      </c>
      <c r="MV25" s="39">
        <f t="shared" si="263"/>
        <v>0</v>
      </c>
      <c r="MW25" s="39">
        <f t="shared" si="263"/>
        <v>0</v>
      </c>
      <c r="MX25" s="39">
        <f t="shared" si="263"/>
        <v>0</v>
      </c>
      <c r="MY25" s="39">
        <f t="shared" si="263"/>
        <v>0</v>
      </c>
      <c r="MZ25" s="39">
        <f t="shared" si="263"/>
        <v>0</v>
      </c>
      <c r="NA25" s="39">
        <f t="shared" si="263"/>
        <v>0</v>
      </c>
      <c r="NB25" s="39">
        <f t="shared" si="263"/>
        <v>0</v>
      </c>
      <c r="NC25" s="39">
        <f t="shared" si="263"/>
        <v>0</v>
      </c>
      <c r="ND25" s="39">
        <f t="shared" si="263"/>
        <v>0</v>
      </c>
      <c r="NE25" s="39">
        <f t="shared" si="263"/>
        <v>0</v>
      </c>
      <c r="NF25" s="39">
        <f t="shared" si="263"/>
        <v>0</v>
      </c>
      <c r="NG25" s="39">
        <f t="shared" si="263"/>
        <v>0</v>
      </c>
      <c r="NH25" s="39">
        <f t="shared" si="263"/>
        <v>0</v>
      </c>
      <c r="NI25" s="39">
        <f t="shared" si="263"/>
        <v>0</v>
      </c>
      <c r="NJ25" s="39">
        <f t="shared" si="263"/>
        <v>0</v>
      </c>
      <c r="NK25" s="39">
        <f t="shared" si="263"/>
        <v>0</v>
      </c>
      <c r="NL25" s="39">
        <f t="shared" si="263"/>
        <v>0</v>
      </c>
      <c r="NM25" s="39">
        <f t="shared" si="263"/>
        <v>0</v>
      </c>
      <c r="NN25" s="39">
        <f t="shared" si="263"/>
        <v>0</v>
      </c>
      <c r="NO25" s="39">
        <f t="shared" si="263"/>
        <v>0</v>
      </c>
      <c r="NP25" s="39">
        <f t="shared" si="263"/>
        <v>0</v>
      </c>
      <c r="NQ25" s="39">
        <f t="shared" si="263"/>
        <v>0</v>
      </c>
      <c r="NR25" s="39">
        <f t="shared" si="263"/>
        <v>0</v>
      </c>
      <c r="NS25" s="39">
        <f t="shared" si="263"/>
        <v>0</v>
      </c>
      <c r="NT25" s="39">
        <f t="shared" si="263"/>
        <v>0</v>
      </c>
      <c r="NU25" s="39">
        <f t="shared" si="263"/>
        <v>0</v>
      </c>
      <c r="NV25" s="39">
        <f t="shared" si="263"/>
        <v>0</v>
      </c>
      <c r="NW25" s="39">
        <f t="shared" si="263"/>
        <v>0</v>
      </c>
      <c r="NX25" s="39">
        <f t="shared" si="263"/>
        <v>0</v>
      </c>
      <c r="NY25" s="39">
        <f t="shared" ref="NY25:QJ25" si="264">SUM(NY20:NY22)</f>
        <v>0</v>
      </c>
      <c r="NZ25" s="39">
        <f t="shared" si="264"/>
        <v>0</v>
      </c>
      <c r="OA25" s="39">
        <f t="shared" si="264"/>
        <v>0</v>
      </c>
      <c r="OB25" s="39">
        <f t="shared" si="264"/>
        <v>0</v>
      </c>
      <c r="OC25" s="39">
        <f t="shared" si="264"/>
        <v>0</v>
      </c>
      <c r="OD25" s="39">
        <f t="shared" si="264"/>
        <v>0</v>
      </c>
      <c r="OE25" s="39">
        <f t="shared" si="264"/>
        <v>0</v>
      </c>
      <c r="OF25" s="39">
        <f t="shared" si="264"/>
        <v>0</v>
      </c>
      <c r="OG25" s="39">
        <f t="shared" si="264"/>
        <v>0</v>
      </c>
      <c r="OH25" s="39">
        <f t="shared" si="264"/>
        <v>0</v>
      </c>
      <c r="OI25" s="39">
        <f t="shared" si="264"/>
        <v>0</v>
      </c>
      <c r="OJ25" s="39">
        <f t="shared" si="264"/>
        <v>0</v>
      </c>
      <c r="OK25" s="39">
        <f t="shared" si="264"/>
        <v>0</v>
      </c>
      <c r="OL25" s="39">
        <f t="shared" si="264"/>
        <v>0</v>
      </c>
      <c r="OM25" s="39">
        <f t="shared" si="264"/>
        <v>0</v>
      </c>
      <c r="ON25" s="39">
        <f t="shared" si="264"/>
        <v>0</v>
      </c>
      <c r="OO25" s="39">
        <f t="shared" si="264"/>
        <v>0</v>
      </c>
      <c r="OP25" s="39">
        <f t="shared" si="264"/>
        <v>0</v>
      </c>
      <c r="OQ25" s="39">
        <f t="shared" si="264"/>
        <v>0</v>
      </c>
      <c r="OR25" s="39">
        <f t="shared" si="264"/>
        <v>0</v>
      </c>
      <c r="OS25" s="39">
        <f t="shared" si="264"/>
        <v>0</v>
      </c>
      <c r="OT25" s="39">
        <f t="shared" si="264"/>
        <v>0</v>
      </c>
      <c r="OU25" s="39">
        <f t="shared" si="264"/>
        <v>0</v>
      </c>
      <c r="OV25" s="39">
        <f t="shared" si="264"/>
        <v>0</v>
      </c>
      <c r="OW25" s="39">
        <f t="shared" si="264"/>
        <v>0</v>
      </c>
      <c r="OX25" s="39">
        <f t="shared" si="264"/>
        <v>0</v>
      </c>
      <c r="OY25" s="39">
        <f t="shared" si="264"/>
        <v>0</v>
      </c>
      <c r="OZ25" s="39">
        <f t="shared" si="264"/>
        <v>0</v>
      </c>
      <c r="PA25" s="39">
        <f t="shared" si="264"/>
        <v>0</v>
      </c>
      <c r="PB25" s="39">
        <f t="shared" si="264"/>
        <v>0</v>
      </c>
      <c r="PC25" s="39">
        <f t="shared" si="264"/>
        <v>0</v>
      </c>
      <c r="PD25" s="39">
        <f t="shared" si="264"/>
        <v>0</v>
      </c>
      <c r="PE25" s="39">
        <f t="shared" si="264"/>
        <v>0</v>
      </c>
      <c r="PF25" s="39">
        <f t="shared" si="264"/>
        <v>0</v>
      </c>
      <c r="PG25" s="39">
        <f t="shared" si="264"/>
        <v>0</v>
      </c>
      <c r="PH25" s="39">
        <f t="shared" si="264"/>
        <v>0</v>
      </c>
      <c r="PI25" s="39">
        <f t="shared" si="264"/>
        <v>0</v>
      </c>
      <c r="PJ25" s="39">
        <f t="shared" si="264"/>
        <v>0</v>
      </c>
      <c r="PK25" s="39">
        <f t="shared" si="264"/>
        <v>0</v>
      </c>
      <c r="PL25" s="39">
        <f t="shared" si="264"/>
        <v>0</v>
      </c>
      <c r="PM25" s="39">
        <f t="shared" si="264"/>
        <v>0</v>
      </c>
      <c r="PN25" s="39">
        <f t="shared" si="264"/>
        <v>0</v>
      </c>
      <c r="PO25" s="39">
        <f t="shared" si="264"/>
        <v>0</v>
      </c>
      <c r="PP25" s="39">
        <f t="shared" si="264"/>
        <v>0</v>
      </c>
      <c r="PQ25" s="39">
        <f t="shared" si="264"/>
        <v>0</v>
      </c>
      <c r="PR25" s="39">
        <f t="shared" si="264"/>
        <v>0</v>
      </c>
      <c r="PS25" s="39">
        <f t="shared" si="264"/>
        <v>0</v>
      </c>
      <c r="PT25" s="39">
        <f t="shared" si="264"/>
        <v>0</v>
      </c>
      <c r="PU25" s="39">
        <f t="shared" si="264"/>
        <v>0</v>
      </c>
      <c r="PV25" s="39">
        <f t="shared" si="264"/>
        <v>0</v>
      </c>
      <c r="PW25" s="39">
        <f t="shared" si="264"/>
        <v>0</v>
      </c>
      <c r="PX25" s="39">
        <f t="shared" si="264"/>
        <v>0</v>
      </c>
      <c r="PY25" s="39">
        <f t="shared" si="264"/>
        <v>0</v>
      </c>
      <c r="PZ25" s="39">
        <f t="shared" si="264"/>
        <v>0</v>
      </c>
      <c r="QA25" s="39">
        <f t="shared" si="264"/>
        <v>0</v>
      </c>
      <c r="QB25" s="39">
        <f t="shared" si="264"/>
        <v>0</v>
      </c>
      <c r="QC25" s="39">
        <f t="shared" si="264"/>
        <v>0</v>
      </c>
      <c r="QD25" s="39">
        <f t="shared" si="264"/>
        <v>0</v>
      </c>
      <c r="QE25" s="39">
        <f t="shared" si="264"/>
        <v>0</v>
      </c>
      <c r="QF25" s="39">
        <f t="shared" si="264"/>
        <v>0</v>
      </c>
      <c r="QG25" s="39">
        <f t="shared" si="264"/>
        <v>0</v>
      </c>
      <c r="QH25" s="39">
        <f t="shared" si="264"/>
        <v>0</v>
      </c>
      <c r="QI25" s="39">
        <f t="shared" si="264"/>
        <v>0</v>
      </c>
      <c r="QJ25" s="39">
        <f t="shared" si="264"/>
        <v>0</v>
      </c>
      <c r="QK25" s="39">
        <f t="shared" ref="QK25:SV25" si="265">SUM(QK20:QK22)</f>
        <v>0</v>
      </c>
      <c r="QL25" s="39">
        <f t="shared" si="265"/>
        <v>0</v>
      </c>
      <c r="QM25" s="39">
        <f t="shared" si="265"/>
        <v>0</v>
      </c>
      <c r="QN25" s="39">
        <f t="shared" si="265"/>
        <v>0</v>
      </c>
      <c r="QO25" s="39">
        <f t="shared" si="265"/>
        <v>0</v>
      </c>
      <c r="QP25" s="39">
        <f t="shared" si="265"/>
        <v>0</v>
      </c>
      <c r="QQ25" s="39">
        <f t="shared" si="265"/>
        <v>0</v>
      </c>
      <c r="QR25" s="39">
        <f t="shared" si="265"/>
        <v>0</v>
      </c>
      <c r="QS25" s="39">
        <f t="shared" si="265"/>
        <v>0</v>
      </c>
      <c r="QT25" s="39">
        <f t="shared" si="265"/>
        <v>0</v>
      </c>
      <c r="QU25" s="39">
        <f t="shared" si="265"/>
        <v>0</v>
      </c>
      <c r="QV25" s="39">
        <f t="shared" si="265"/>
        <v>0</v>
      </c>
      <c r="QW25" s="39">
        <f t="shared" si="265"/>
        <v>0</v>
      </c>
      <c r="QX25" s="39">
        <f t="shared" si="265"/>
        <v>0</v>
      </c>
      <c r="QY25" s="39">
        <f t="shared" si="265"/>
        <v>0</v>
      </c>
      <c r="QZ25" s="39">
        <f t="shared" si="265"/>
        <v>0</v>
      </c>
      <c r="RA25" s="39">
        <f t="shared" si="265"/>
        <v>0</v>
      </c>
      <c r="RB25" s="39">
        <f t="shared" si="265"/>
        <v>0</v>
      </c>
      <c r="RC25" s="39">
        <f t="shared" si="265"/>
        <v>0</v>
      </c>
      <c r="RD25" s="39">
        <f t="shared" si="265"/>
        <v>0</v>
      </c>
      <c r="RE25" s="39">
        <f t="shared" si="265"/>
        <v>0</v>
      </c>
      <c r="RF25" s="39">
        <f t="shared" si="265"/>
        <v>0</v>
      </c>
      <c r="RG25" s="39">
        <f t="shared" si="265"/>
        <v>0</v>
      </c>
      <c r="RH25" s="39">
        <f t="shared" si="265"/>
        <v>0</v>
      </c>
      <c r="RI25" s="39">
        <f t="shared" si="265"/>
        <v>0</v>
      </c>
      <c r="RJ25" s="39">
        <f t="shared" si="265"/>
        <v>0</v>
      </c>
      <c r="RK25" s="39">
        <f t="shared" si="265"/>
        <v>0</v>
      </c>
      <c r="RL25" s="39">
        <f t="shared" si="265"/>
        <v>0</v>
      </c>
      <c r="RM25" s="39">
        <f t="shared" si="265"/>
        <v>0</v>
      </c>
      <c r="RN25" s="39">
        <f t="shared" si="265"/>
        <v>0</v>
      </c>
      <c r="RO25" s="39">
        <f t="shared" si="265"/>
        <v>0</v>
      </c>
      <c r="RP25" s="39">
        <f t="shared" si="265"/>
        <v>0</v>
      </c>
      <c r="RQ25" s="39">
        <f t="shared" si="265"/>
        <v>0</v>
      </c>
      <c r="RR25" s="39">
        <f t="shared" si="265"/>
        <v>0</v>
      </c>
      <c r="RS25" s="39">
        <f t="shared" si="265"/>
        <v>0</v>
      </c>
      <c r="RT25" s="39">
        <f t="shared" si="265"/>
        <v>0</v>
      </c>
      <c r="RU25" s="39">
        <f t="shared" si="265"/>
        <v>0</v>
      </c>
      <c r="RV25" s="39">
        <f t="shared" si="265"/>
        <v>0</v>
      </c>
      <c r="RW25" s="39">
        <f t="shared" si="265"/>
        <v>0</v>
      </c>
      <c r="RX25" s="39">
        <f t="shared" si="265"/>
        <v>0</v>
      </c>
      <c r="RY25" s="39">
        <f t="shared" si="265"/>
        <v>0</v>
      </c>
      <c r="RZ25" s="39">
        <f t="shared" si="265"/>
        <v>0</v>
      </c>
      <c r="SA25" s="39">
        <f t="shared" si="265"/>
        <v>0</v>
      </c>
      <c r="SB25" s="39">
        <f t="shared" si="265"/>
        <v>0</v>
      </c>
      <c r="SC25" s="39">
        <f t="shared" si="265"/>
        <v>0</v>
      </c>
      <c r="SD25" s="39">
        <f t="shared" si="265"/>
        <v>0</v>
      </c>
      <c r="SE25" s="39">
        <f t="shared" si="265"/>
        <v>0</v>
      </c>
      <c r="SF25" s="39">
        <f t="shared" si="265"/>
        <v>0</v>
      </c>
      <c r="SG25" s="39">
        <f t="shared" si="265"/>
        <v>0</v>
      </c>
      <c r="SH25" s="39">
        <f t="shared" si="265"/>
        <v>0</v>
      </c>
      <c r="SI25" s="39">
        <f t="shared" si="265"/>
        <v>0</v>
      </c>
      <c r="SJ25" s="39">
        <f t="shared" si="265"/>
        <v>0</v>
      </c>
      <c r="SK25" s="39">
        <f t="shared" si="265"/>
        <v>0</v>
      </c>
      <c r="SL25" s="39">
        <f t="shared" si="265"/>
        <v>0</v>
      </c>
      <c r="SM25" s="39">
        <f t="shared" si="265"/>
        <v>0</v>
      </c>
      <c r="SN25" s="39">
        <f t="shared" si="265"/>
        <v>0</v>
      </c>
      <c r="SO25" s="39">
        <f t="shared" si="265"/>
        <v>0</v>
      </c>
      <c r="SP25" s="39">
        <f t="shared" si="265"/>
        <v>0</v>
      </c>
      <c r="SQ25" s="39">
        <f t="shared" si="265"/>
        <v>0</v>
      </c>
      <c r="SR25" s="39">
        <f t="shared" si="265"/>
        <v>0</v>
      </c>
      <c r="SS25" s="39">
        <f t="shared" si="265"/>
        <v>0</v>
      </c>
      <c r="ST25" s="39">
        <f t="shared" si="265"/>
        <v>0</v>
      </c>
      <c r="SU25" s="39">
        <f t="shared" si="265"/>
        <v>0</v>
      </c>
      <c r="SV25" s="39">
        <f t="shared" si="265"/>
        <v>0</v>
      </c>
      <c r="SW25" s="39">
        <f t="shared" ref="SW25:VH25" si="266">SUM(SW20:SW22)</f>
        <v>0</v>
      </c>
      <c r="SX25" s="39">
        <f t="shared" si="266"/>
        <v>0</v>
      </c>
      <c r="SY25" s="39">
        <f t="shared" si="266"/>
        <v>0</v>
      </c>
      <c r="SZ25" s="39">
        <f t="shared" si="266"/>
        <v>0</v>
      </c>
      <c r="TA25" s="39">
        <f t="shared" si="266"/>
        <v>0</v>
      </c>
      <c r="TB25" s="39">
        <f t="shared" si="266"/>
        <v>0</v>
      </c>
      <c r="TC25" s="39">
        <f t="shared" si="266"/>
        <v>0</v>
      </c>
      <c r="TD25" s="39">
        <f t="shared" si="266"/>
        <v>0</v>
      </c>
      <c r="TE25" s="39">
        <f t="shared" si="266"/>
        <v>0</v>
      </c>
      <c r="TF25" s="39">
        <f t="shared" si="266"/>
        <v>0</v>
      </c>
      <c r="TG25" s="39">
        <f t="shared" si="266"/>
        <v>0</v>
      </c>
      <c r="TH25" s="39">
        <f t="shared" si="266"/>
        <v>0</v>
      </c>
      <c r="TI25" s="39">
        <f t="shared" si="266"/>
        <v>0</v>
      </c>
      <c r="TJ25" s="39">
        <f t="shared" si="266"/>
        <v>0</v>
      </c>
      <c r="TK25" s="39">
        <f t="shared" si="266"/>
        <v>0</v>
      </c>
      <c r="TL25" s="39">
        <f t="shared" si="266"/>
        <v>0</v>
      </c>
      <c r="TM25" s="39">
        <f t="shared" si="266"/>
        <v>0</v>
      </c>
      <c r="TN25" s="39">
        <f t="shared" si="266"/>
        <v>0</v>
      </c>
      <c r="TO25" s="39">
        <f t="shared" si="266"/>
        <v>0</v>
      </c>
      <c r="TP25" s="39">
        <f t="shared" si="266"/>
        <v>0</v>
      </c>
      <c r="TQ25" s="39">
        <f t="shared" si="266"/>
        <v>0</v>
      </c>
      <c r="TR25" s="39">
        <f t="shared" si="266"/>
        <v>0</v>
      </c>
      <c r="TS25" s="39">
        <f t="shared" si="266"/>
        <v>0</v>
      </c>
      <c r="TT25" s="39">
        <f t="shared" si="266"/>
        <v>0</v>
      </c>
      <c r="TU25" s="39">
        <f t="shared" si="266"/>
        <v>0</v>
      </c>
      <c r="TV25" s="39">
        <f t="shared" si="266"/>
        <v>0</v>
      </c>
      <c r="TW25" s="39">
        <f t="shared" si="266"/>
        <v>0</v>
      </c>
      <c r="TX25" s="39">
        <f t="shared" si="266"/>
        <v>0</v>
      </c>
      <c r="TY25" s="39">
        <f t="shared" si="266"/>
        <v>0</v>
      </c>
      <c r="TZ25" s="39">
        <f t="shared" si="266"/>
        <v>0</v>
      </c>
      <c r="UA25" s="39">
        <f t="shared" si="266"/>
        <v>0</v>
      </c>
      <c r="UB25" s="39">
        <f t="shared" si="266"/>
        <v>0</v>
      </c>
      <c r="UC25" s="39">
        <f t="shared" si="266"/>
        <v>0</v>
      </c>
      <c r="UD25" s="39">
        <f t="shared" si="266"/>
        <v>0</v>
      </c>
      <c r="UE25" s="39">
        <f t="shared" si="266"/>
        <v>0</v>
      </c>
      <c r="UF25" s="39">
        <f t="shared" si="266"/>
        <v>0</v>
      </c>
      <c r="UG25" s="39">
        <f t="shared" si="266"/>
        <v>0</v>
      </c>
      <c r="UH25" s="39">
        <f t="shared" si="266"/>
        <v>0</v>
      </c>
      <c r="UI25" s="39">
        <f t="shared" si="266"/>
        <v>0</v>
      </c>
      <c r="UJ25" s="39">
        <f t="shared" si="266"/>
        <v>0</v>
      </c>
      <c r="UK25" s="39">
        <f t="shared" si="266"/>
        <v>0</v>
      </c>
      <c r="UL25" s="39">
        <f t="shared" si="266"/>
        <v>0</v>
      </c>
      <c r="UM25" s="39">
        <f t="shared" si="266"/>
        <v>0</v>
      </c>
      <c r="UN25" s="39">
        <f t="shared" si="266"/>
        <v>0</v>
      </c>
      <c r="UO25" s="39">
        <f t="shared" si="266"/>
        <v>0</v>
      </c>
      <c r="UP25" s="39">
        <f t="shared" si="266"/>
        <v>0</v>
      </c>
      <c r="UQ25" s="39">
        <f t="shared" si="266"/>
        <v>0</v>
      </c>
      <c r="UR25" s="39">
        <f t="shared" si="266"/>
        <v>0</v>
      </c>
      <c r="US25" s="39">
        <f t="shared" si="266"/>
        <v>0</v>
      </c>
      <c r="UT25" s="39">
        <f t="shared" si="266"/>
        <v>0</v>
      </c>
      <c r="UU25" s="39">
        <f t="shared" si="266"/>
        <v>0</v>
      </c>
      <c r="UV25" s="39">
        <f t="shared" si="266"/>
        <v>0</v>
      </c>
      <c r="UW25" s="39">
        <f t="shared" si="266"/>
        <v>0</v>
      </c>
      <c r="UX25" s="39">
        <f t="shared" si="266"/>
        <v>0</v>
      </c>
      <c r="UY25" s="39">
        <f t="shared" si="266"/>
        <v>0</v>
      </c>
      <c r="UZ25" s="39">
        <f t="shared" si="266"/>
        <v>0</v>
      </c>
      <c r="VA25" s="39">
        <f t="shared" si="266"/>
        <v>0</v>
      </c>
      <c r="VB25" s="39">
        <f t="shared" si="266"/>
        <v>0</v>
      </c>
      <c r="VC25" s="39">
        <f t="shared" si="266"/>
        <v>0</v>
      </c>
      <c r="VD25" s="39">
        <f t="shared" si="266"/>
        <v>0</v>
      </c>
      <c r="VE25" s="39">
        <f t="shared" si="266"/>
        <v>0</v>
      </c>
      <c r="VF25" s="39">
        <f t="shared" si="266"/>
        <v>0</v>
      </c>
      <c r="VG25" s="39">
        <f t="shared" si="266"/>
        <v>0</v>
      </c>
      <c r="VH25" s="39">
        <f t="shared" si="266"/>
        <v>0</v>
      </c>
      <c r="VI25" s="39">
        <f t="shared" ref="VI25:XT25" si="267">SUM(VI20:VI22)</f>
        <v>0</v>
      </c>
      <c r="VJ25" s="39">
        <f t="shared" si="267"/>
        <v>0</v>
      </c>
      <c r="VK25" s="39">
        <f t="shared" si="267"/>
        <v>0</v>
      </c>
      <c r="VL25" s="39">
        <f t="shared" si="267"/>
        <v>0</v>
      </c>
      <c r="VM25" s="39">
        <f t="shared" si="267"/>
        <v>0</v>
      </c>
      <c r="VN25" s="39">
        <f t="shared" si="267"/>
        <v>0</v>
      </c>
      <c r="VO25" s="39">
        <f t="shared" si="267"/>
        <v>0</v>
      </c>
      <c r="VP25" s="39">
        <f t="shared" si="267"/>
        <v>0</v>
      </c>
      <c r="VQ25" s="39">
        <f t="shared" si="267"/>
        <v>0</v>
      </c>
      <c r="VR25" s="39">
        <f t="shared" si="267"/>
        <v>0</v>
      </c>
      <c r="VS25" s="39">
        <f t="shared" si="267"/>
        <v>0</v>
      </c>
      <c r="VT25" s="39">
        <f t="shared" si="267"/>
        <v>0</v>
      </c>
      <c r="VU25" s="39">
        <f t="shared" si="267"/>
        <v>0</v>
      </c>
      <c r="VV25" s="39">
        <f t="shared" si="267"/>
        <v>0</v>
      </c>
      <c r="VW25" s="39">
        <f t="shared" si="267"/>
        <v>0</v>
      </c>
      <c r="VX25" s="39">
        <f t="shared" si="267"/>
        <v>0</v>
      </c>
      <c r="VY25" s="39">
        <f t="shared" si="267"/>
        <v>0</v>
      </c>
      <c r="VZ25" s="39">
        <f t="shared" si="267"/>
        <v>0</v>
      </c>
      <c r="WA25" s="39">
        <f t="shared" si="267"/>
        <v>0</v>
      </c>
      <c r="WB25" s="39">
        <f t="shared" si="267"/>
        <v>0</v>
      </c>
      <c r="WC25" s="39">
        <f t="shared" si="267"/>
        <v>0</v>
      </c>
      <c r="WD25" s="39">
        <f t="shared" si="267"/>
        <v>0</v>
      </c>
      <c r="WE25" s="39">
        <f t="shared" si="267"/>
        <v>0</v>
      </c>
      <c r="WF25" s="39">
        <f t="shared" si="267"/>
        <v>0</v>
      </c>
      <c r="WG25" s="39">
        <f t="shared" si="267"/>
        <v>0</v>
      </c>
      <c r="WH25" s="39">
        <f t="shared" si="267"/>
        <v>0</v>
      </c>
      <c r="WI25" s="39">
        <f t="shared" si="267"/>
        <v>0</v>
      </c>
      <c r="WJ25" s="39">
        <f t="shared" si="267"/>
        <v>0</v>
      </c>
      <c r="WK25" s="39">
        <f t="shared" si="267"/>
        <v>0</v>
      </c>
      <c r="WL25" s="39">
        <f t="shared" si="267"/>
        <v>0</v>
      </c>
      <c r="WM25" s="39">
        <f t="shared" si="267"/>
        <v>0</v>
      </c>
      <c r="WN25" s="39">
        <f t="shared" si="267"/>
        <v>0</v>
      </c>
      <c r="WO25" s="39">
        <f t="shared" si="267"/>
        <v>0</v>
      </c>
      <c r="WP25" s="39">
        <f t="shared" si="267"/>
        <v>0</v>
      </c>
      <c r="WQ25" s="39">
        <f t="shared" si="267"/>
        <v>0</v>
      </c>
      <c r="WR25" s="39">
        <f t="shared" si="267"/>
        <v>0</v>
      </c>
      <c r="WS25" s="39">
        <f t="shared" si="267"/>
        <v>0</v>
      </c>
      <c r="WT25" s="39">
        <f t="shared" si="267"/>
        <v>0</v>
      </c>
      <c r="WU25" s="39">
        <f t="shared" si="267"/>
        <v>0</v>
      </c>
      <c r="WV25" s="39">
        <f t="shared" si="267"/>
        <v>0</v>
      </c>
      <c r="WW25" s="39">
        <f t="shared" si="267"/>
        <v>0</v>
      </c>
      <c r="WX25" s="39">
        <f t="shared" si="267"/>
        <v>0</v>
      </c>
      <c r="WY25" s="39">
        <f t="shared" si="267"/>
        <v>0</v>
      </c>
      <c r="WZ25" s="39">
        <f t="shared" si="267"/>
        <v>0</v>
      </c>
      <c r="XA25" s="39">
        <f t="shared" si="267"/>
        <v>0</v>
      </c>
      <c r="XB25" s="39">
        <f t="shared" si="267"/>
        <v>0</v>
      </c>
      <c r="XC25" s="39">
        <f t="shared" si="267"/>
        <v>0</v>
      </c>
      <c r="XD25" s="39">
        <f t="shared" si="267"/>
        <v>0</v>
      </c>
      <c r="XE25" s="39">
        <f t="shared" si="267"/>
        <v>0</v>
      </c>
      <c r="XF25" s="39">
        <f t="shared" si="267"/>
        <v>0</v>
      </c>
      <c r="XG25" s="39">
        <f t="shared" si="267"/>
        <v>0</v>
      </c>
      <c r="XH25" s="39">
        <f t="shared" si="267"/>
        <v>0</v>
      </c>
      <c r="XI25" s="39">
        <f t="shared" si="267"/>
        <v>0</v>
      </c>
      <c r="XJ25" s="39">
        <f t="shared" si="267"/>
        <v>0</v>
      </c>
      <c r="XK25" s="39">
        <f t="shared" si="267"/>
        <v>0</v>
      </c>
      <c r="XL25" s="39">
        <f t="shared" si="267"/>
        <v>0</v>
      </c>
      <c r="XM25" s="39">
        <f t="shared" si="267"/>
        <v>0</v>
      </c>
      <c r="XN25" s="39">
        <f t="shared" si="267"/>
        <v>0</v>
      </c>
      <c r="XO25" s="39">
        <f t="shared" si="267"/>
        <v>0</v>
      </c>
      <c r="XP25" s="39">
        <f t="shared" si="267"/>
        <v>0</v>
      </c>
      <c r="XQ25" s="39">
        <f t="shared" si="267"/>
        <v>0</v>
      </c>
      <c r="XR25" s="39">
        <f t="shared" si="267"/>
        <v>0</v>
      </c>
      <c r="XS25" s="39">
        <f t="shared" si="267"/>
        <v>0</v>
      </c>
      <c r="XT25" s="39">
        <f t="shared" si="267"/>
        <v>0</v>
      </c>
      <c r="XU25" s="39">
        <f t="shared" ref="XU25:AAF25" si="268">SUM(XU20:XU22)</f>
        <v>0</v>
      </c>
      <c r="XV25" s="39">
        <f t="shared" si="268"/>
        <v>0</v>
      </c>
      <c r="XW25" s="39">
        <f t="shared" si="268"/>
        <v>0</v>
      </c>
      <c r="XX25" s="39">
        <f t="shared" si="268"/>
        <v>0</v>
      </c>
      <c r="XY25" s="39">
        <f t="shared" si="268"/>
        <v>0</v>
      </c>
      <c r="XZ25" s="39">
        <f t="shared" si="268"/>
        <v>0</v>
      </c>
      <c r="YA25" s="39">
        <f t="shared" si="268"/>
        <v>0</v>
      </c>
      <c r="YB25" s="39">
        <f t="shared" si="268"/>
        <v>0</v>
      </c>
      <c r="YC25" s="39">
        <f t="shared" si="268"/>
        <v>0</v>
      </c>
      <c r="YD25" s="39">
        <f t="shared" si="268"/>
        <v>0</v>
      </c>
      <c r="YE25" s="39">
        <f t="shared" si="268"/>
        <v>0</v>
      </c>
      <c r="YF25" s="39">
        <f t="shared" si="268"/>
        <v>0</v>
      </c>
      <c r="YG25" s="39">
        <f t="shared" si="268"/>
        <v>0</v>
      </c>
      <c r="YH25" s="39">
        <f t="shared" si="268"/>
        <v>0</v>
      </c>
      <c r="YI25" s="39">
        <f t="shared" si="268"/>
        <v>0</v>
      </c>
      <c r="YJ25" s="39">
        <f t="shared" si="268"/>
        <v>0</v>
      </c>
      <c r="YK25" s="39">
        <f t="shared" si="268"/>
        <v>0</v>
      </c>
      <c r="YL25" s="39">
        <f t="shared" si="268"/>
        <v>0</v>
      </c>
      <c r="YM25" s="39">
        <f t="shared" si="268"/>
        <v>0</v>
      </c>
      <c r="YN25" s="39">
        <f t="shared" si="268"/>
        <v>0</v>
      </c>
      <c r="YO25" s="39">
        <f t="shared" si="268"/>
        <v>0</v>
      </c>
      <c r="YP25" s="39">
        <f t="shared" si="268"/>
        <v>0</v>
      </c>
      <c r="YQ25" s="39">
        <f t="shared" si="268"/>
        <v>0</v>
      </c>
      <c r="YR25" s="39">
        <f t="shared" si="268"/>
        <v>0</v>
      </c>
      <c r="YS25" s="39">
        <f t="shared" si="268"/>
        <v>0</v>
      </c>
      <c r="YT25" s="39">
        <f t="shared" si="268"/>
        <v>0</v>
      </c>
      <c r="YU25" s="39">
        <f t="shared" si="268"/>
        <v>0</v>
      </c>
      <c r="YV25" s="39">
        <f t="shared" si="268"/>
        <v>0</v>
      </c>
      <c r="YW25" s="39">
        <f t="shared" si="268"/>
        <v>0</v>
      </c>
      <c r="YX25" s="39">
        <f t="shared" si="268"/>
        <v>0</v>
      </c>
      <c r="YY25" s="39">
        <f t="shared" si="268"/>
        <v>0</v>
      </c>
      <c r="YZ25" s="39">
        <f t="shared" si="268"/>
        <v>0</v>
      </c>
      <c r="ZA25" s="39">
        <f t="shared" si="268"/>
        <v>0</v>
      </c>
      <c r="ZB25" s="39">
        <f t="shared" si="268"/>
        <v>0</v>
      </c>
      <c r="ZC25" s="39">
        <f t="shared" si="268"/>
        <v>0</v>
      </c>
      <c r="ZD25" s="39">
        <f t="shared" si="268"/>
        <v>0</v>
      </c>
      <c r="ZE25" s="39">
        <f t="shared" si="268"/>
        <v>0</v>
      </c>
      <c r="ZF25" s="39">
        <f t="shared" si="268"/>
        <v>0</v>
      </c>
      <c r="ZG25" s="39">
        <f t="shared" si="268"/>
        <v>0</v>
      </c>
      <c r="ZH25" s="39">
        <f t="shared" si="268"/>
        <v>0</v>
      </c>
      <c r="ZI25" s="39">
        <f t="shared" si="268"/>
        <v>0</v>
      </c>
      <c r="ZJ25" s="39">
        <f t="shared" si="268"/>
        <v>0</v>
      </c>
      <c r="ZK25" s="39">
        <f t="shared" si="268"/>
        <v>0</v>
      </c>
      <c r="ZL25" s="39">
        <f t="shared" si="268"/>
        <v>0</v>
      </c>
      <c r="ZM25" s="39">
        <f t="shared" si="268"/>
        <v>0</v>
      </c>
      <c r="ZN25" s="39">
        <f t="shared" si="268"/>
        <v>0</v>
      </c>
      <c r="ZO25" s="39">
        <f t="shared" si="268"/>
        <v>0</v>
      </c>
      <c r="ZP25" s="39">
        <f t="shared" si="268"/>
        <v>0</v>
      </c>
      <c r="ZQ25" s="39">
        <f t="shared" si="268"/>
        <v>0</v>
      </c>
      <c r="ZR25" s="39">
        <f t="shared" si="268"/>
        <v>0</v>
      </c>
      <c r="ZS25" s="39">
        <f t="shared" si="268"/>
        <v>0</v>
      </c>
      <c r="ZT25" s="39">
        <f t="shared" si="268"/>
        <v>0</v>
      </c>
      <c r="ZU25" s="39">
        <f t="shared" si="268"/>
        <v>0</v>
      </c>
      <c r="ZV25" s="39">
        <f t="shared" si="268"/>
        <v>0</v>
      </c>
      <c r="ZW25" s="39">
        <f t="shared" si="268"/>
        <v>0</v>
      </c>
      <c r="ZX25" s="39">
        <f t="shared" si="268"/>
        <v>0</v>
      </c>
      <c r="ZY25" s="39">
        <f t="shared" si="268"/>
        <v>0</v>
      </c>
      <c r="ZZ25" s="39">
        <f t="shared" si="268"/>
        <v>0</v>
      </c>
      <c r="AAA25" s="39">
        <f t="shared" si="268"/>
        <v>0</v>
      </c>
      <c r="AAB25" s="39">
        <f t="shared" si="268"/>
        <v>0</v>
      </c>
      <c r="AAC25" s="39">
        <f t="shared" si="268"/>
        <v>0</v>
      </c>
      <c r="AAD25" s="39">
        <f t="shared" si="268"/>
        <v>0</v>
      </c>
      <c r="AAE25" s="39">
        <f t="shared" si="268"/>
        <v>0</v>
      </c>
      <c r="AAF25" s="39">
        <f t="shared" si="268"/>
        <v>0</v>
      </c>
      <c r="AAG25" s="39">
        <f t="shared" ref="AAG25:ACR25" si="269">SUM(AAG20:AAG22)</f>
        <v>0</v>
      </c>
      <c r="AAH25" s="39">
        <f t="shared" si="269"/>
        <v>0</v>
      </c>
      <c r="AAI25" s="39">
        <f t="shared" si="269"/>
        <v>0</v>
      </c>
      <c r="AAJ25" s="39">
        <f t="shared" si="269"/>
        <v>0</v>
      </c>
      <c r="AAK25" s="39">
        <f t="shared" si="269"/>
        <v>0</v>
      </c>
      <c r="AAL25" s="39">
        <f t="shared" si="269"/>
        <v>0</v>
      </c>
      <c r="AAM25" s="39">
        <f t="shared" si="269"/>
        <v>0</v>
      </c>
      <c r="AAN25" s="39">
        <f t="shared" si="269"/>
        <v>0</v>
      </c>
      <c r="AAO25" s="39">
        <f t="shared" si="269"/>
        <v>0</v>
      </c>
      <c r="AAP25" s="39">
        <f t="shared" si="269"/>
        <v>0</v>
      </c>
      <c r="AAQ25" s="39">
        <f t="shared" si="269"/>
        <v>0</v>
      </c>
      <c r="AAR25" s="39">
        <f t="shared" si="269"/>
        <v>0</v>
      </c>
      <c r="AAS25" s="39">
        <f t="shared" si="269"/>
        <v>0</v>
      </c>
      <c r="AAT25" s="39">
        <f t="shared" si="269"/>
        <v>0</v>
      </c>
      <c r="AAU25" s="39">
        <f t="shared" si="269"/>
        <v>0</v>
      </c>
      <c r="AAV25" s="39">
        <f t="shared" si="269"/>
        <v>0</v>
      </c>
      <c r="AAW25" s="39">
        <f t="shared" si="269"/>
        <v>0</v>
      </c>
      <c r="AAX25" s="39">
        <f t="shared" si="269"/>
        <v>0</v>
      </c>
      <c r="AAY25" s="39">
        <f t="shared" si="269"/>
        <v>0</v>
      </c>
      <c r="AAZ25" s="39">
        <f t="shared" si="269"/>
        <v>0</v>
      </c>
      <c r="ABA25" s="39">
        <f t="shared" si="269"/>
        <v>0</v>
      </c>
      <c r="ABB25" s="39">
        <f t="shared" si="269"/>
        <v>0</v>
      </c>
      <c r="ABC25" s="39">
        <f t="shared" si="269"/>
        <v>0</v>
      </c>
      <c r="ABD25" s="39">
        <f t="shared" si="269"/>
        <v>0</v>
      </c>
      <c r="ABE25" s="39">
        <f t="shared" si="269"/>
        <v>0</v>
      </c>
      <c r="ABF25" s="39">
        <f t="shared" si="269"/>
        <v>0</v>
      </c>
      <c r="ABG25" s="39">
        <f t="shared" si="269"/>
        <v>0</v>
      </c>
      <c r="ABH25" s="39">
        <f t="shared" si="269"/>
        <v>0</v>
      </c>
      <c r="ABI25" s="39">
        <f t="shared" si="269"/>
        <v>0</v>
      </c>
      <c r="ABJ25" s="39">
        <f t="shared" si="269"/>
        <v>0</v>
      </c>
      <c r="ABK25" s="39">
        <f t="shared" si="269"/>
        <v>0</v>
      </c>
      <c r="ABL25" s="39">
        <f t="shared" si="269"/>
        <v>0</v>
      </c>
      <c r="ABM25" s="39">
        <f t="shared" si="269"/>
        <v>0</v>
      </c>
      <c r="ABN25" s="39">
        <f t="shared" si="269"/>
        <v>0</v>
      </c>
      <c r="ABO25" s="39">
        <f t="shared" si="269"/>
        <v>0</v>
      </c>
      <c r="ABP25" s="39">
        <f t="shared" si="269"/>
        <v>0</v>
      </c>
      <c r="ABQ25" s="39">
        <f t="shared" si="269"/>
        <v>0</v>
      </c>
      <c r="ABR25" s="39">
        <f t="shared" si="269"/>
        <v>0</v>
      </c>
      <c r="ABS25" s="39">
        <f t="shared" si="269"/>
        <v>0</v>
      </c>
      <c r="ABT25" s="39">
        <f t="shared" si="269"/>
        <v>0</v>
      </c>
      <c r="ABU25" s="39">
        <f t="shared" si="269"/>
        <v>0</v>
      </c>
      <c r="ABV25" s="39">
        <f t="shared" si="269"/>
        <v>0</v>
      </c>
      <c r="ABW25" s="39">
        <f t="shared" si="269"/>
        <v>0</v>
      </c>
      <c r="ABX25" s="39">
        <f t="shared" si="269"/>
        <v>0</v>
      </c>
      <c r="ABY25" s="39">
        <f t="shared" si="269"/>
        <v>0</v>
      </c>
      <c r="ABZ25" s="39">
        <f t="shared" si="269"/>
        <v>0</v>
      </c>
      <c r="ACA25" s="39">
        <f t="shared" si="269"/>
        <v>0</v>
      </c>
      <c r="ACB25" s="39">
        <f t="shared" si="269"/>
        <v>0</v>
      </c>
      <c r="ACC25" s="39">
        <f t="shared" si="269"/>
        <v>0</v>
      </c>
      <c r="ACD25" s="39">
        <f t="shared" si="269"/>
        <v>0</v>
      </c>
      <c r="ACE25" s="39">
        <f t="shared" si="269"/>
        <v>0</v>
      </c>
      <c r="ACF25" s="39">
        <f t="shared" si="269"/>
        <v>0</v>
      </c>
      <c r="ACG25" s="39">
        <f t="shared" si="269"/>
        <v>0</v>
      </c>
      <c r="ACH25" s="39">
        <f t="shared" si="269"/>
        <v>0</v>
      </c>
      <c r="ACI25" s="39">
        <f t="shared" si="269"/>
        <v>0</v>
      </c>
      <c r="ACJ25" s="39">
        <f t="shared" si="269"/>
        <v>0</v>
      </c>
      <c r="ACK25" s="39">
        <f t="shared" si="269"/>
        <v>0</v>
      </c>
      <c r="ACL25" s="39">
        <f t="shared" si="269"/>
        <v>0</v>
      </c>
      <c r="ACM25" s="39">
        <f t="shared" si="269"/>
        <v>0</v>
      </c>
      <c r="ACN25" s="39">
        <f t="shared" si="269"/>
        <v>0</v>
      </c>
      <c r="ACO25" s="39">
        <f t="shared" si="269"/>
        <v>0</v>
      </c>
      <c r="ACP25" s="39">
        <f t="shared" si="269"/>
        <v>0</v>
      </c>
      <c r="ACQ25" s="39">
        <f t="shared" si="269"/>
        <v>0</v>
      </c>
      <c r="ACR25" s="39">
        <f t="shared" si="269"/>
        <v>0</v>
      </c>
      <c r="ACS25" s="39">
        <f t="shared" ref="ACS25:AFD25" si="270">SUM(ACS20:ACS22)</f>
        <v>0</v>
      </c>
      <c r="ACT25" s="39">
        <f t="shared" si="270"/>
        <v>0</v>
      </c>
      <c r="ACU25" s="39">
        <f t="shared" si="270"/>
        <v>0</v>
      </c>
      <c r="ACV25" s="39">
        <f t="shared" si="270"/>
        <v>0</v>
      </c>
      <c r="ACW25" s="39">
        <f t="shared" si="270"/>
        <v>0</v>
      </c>
      <c r="ACX25" s="39">
        <f t="shared" si="270"/>
        <v>0</v>
      </c>
      <c r="ACY25" s="39">
        <f t="shared" si="270"/>
        <v>0</v>
      </c>
      <c r="ACZ25" s="39">
        <f t="shared" si="270"/>
        <v>0</v>
      </c>
      <c r="ADA25" s="39">
        <f t="shared" si="270"/>
        <v>0</v>
      </c>
      <c r="ADB25" s="39">
        <f t="shared" si="270"/>
        <v>0</v>
      </c>
      <c r="ADC25" s="39">
        <f t="shared" si="270"/>
        <v>0</v>
      </c>
      <c r="ADD25" s="39">
        <f t="shared" si="270"/>
        <v>0</v>
      </c>
      <c r="ADE25" s="39">
        <f t="shared" si="270"/>
        <v>0</v>
      </c>
      <c r="ADF25" s="39">
        <f t="shared" si="270"/>
        <v>0</v>
      </c>
      <c r="ADG25" s="39">
        <f t="shared" si="270"/>
        <v>0</v>
      </c>
      <c r="ADH25" s="39">
        <f t="shared" si="270"/>
        <v>0</v>
      </c>
      <c r="ADI25" s="39">
        <f t="shared" si="270"/>
        <v>0</v>
      </c>
      <c r="ADJ25" s="39">
        <f t="shared" si="270"/>
        <v>0</v>
      </c>
      <c r="ADK25" s="39">
        <f t="shared" si="270"/>
        <v>0</v>
      </c>
      <c r="ADL25" s="39">
        <f t="shared" si="270"/>
        <v>0</v>
      </c>
      <c r="ADM25" s="39">
        <f t="shared" si="270"/>
        <v>0</v>
      </c>
      <c r="ADN25" s="39">
        <f t="shared" si="270"/>
        <v>0</v>
      </c>
      <c r="ADO25" s="39">
        <f t="shared" si="270"/>
        <v>0</v>
      </c>
      <c r="ADP25" s="39">
        <f t="shared" si="270"/>
        <v>0</v>
      </c>
      <c r="ADQ25" s="39">
        <f t="shared" si="270"/>
        <v>0</v>
      </c>
      <c r="ADR25" s="39">
        <f t="shared" si="270"/>
        <v>0</v>
      </c>
      <c r="ADS25" s="39">
        <f t="shared" si="270"/>
        <v>0</v>
      </c>
      <c r="ADT25" s="39">
        <f t="shared" si="270"/>
        <v>0</v>
      </c>
      <c r="ADU25" s="39">
        <f t="shared" si="270"/>
        <v>0</v>
      </c>
      <c r="ADV25" s="39">
        <f t="shared" si="270"/>
        <v>0</v>
      </c>
      <c r="ADW25" s="39">
        <f t="shared" si="270"/>
        <v>0</v>
      </c>
      <c r="ADX25" s="39">
        <f t="shared" si="270"/>
        <v>0</v>
      </c>
      <c r="ADY25" s="39">
        <f t="shared" si="270"/>
        <v>0</v>
      </c>
      <c r="ADZ25" s="39">
        <f t="shared" si="270"/>
        <v>0</v>
      </c>
      <c r="AEA25" s="39">
        <f t="shared" si="270"/>
        <v>0</v>
      </c>
      <c r="AEB25" s="39">
        <f t="shared" si="270"/>
        <v>0</v>
      </c>
      <c r="AEC25" s="39">
        <f t="shared" si="270"/>
        <v>0</v>
      </c>
      <c r="AED25" s="39">
        <f t="shared" si="270"/>
        <v>0</v>
      </c>
      <c r="AEE25" s="39">
        <f t="shared" si="270"/>
        <v>0</v>
      </c>
      <c r="AEF25" s="39">
        <f t="shared" si="270"/>
        <v>0</v>
      </c>
      <c r="AEG25" s="39">
        <f t="shared" si="270"/>
        <v>0</v>
      </c>
      <c r="AEH25" s="39">
        <f t="shared" si="270"/>
        <v>0</v>
      </c>
      <c r="AEI25" s="39">
        <f t="shared" si="270"/>
        <v>0</v>
      </c>
      <c r="AEJ25" s="39">
        <f t="shared" si="270"/>
        <v>0</v>
      </c>
      <c r="AEK25" s="39">
        <f t="shared" si="270"/>
        <v>0</v>
      </c>
      <c r="AEL25" s="39">
        <f t="shared" si="270"/>
        <v>0</v>
      </c>
      <c r="AEM25" s="39">
        <f t="shared" si="270"/>
        <v>0</v>
      </c>
      <c r="AEN25" s="39">
        <f t="shared" si="270"/>
        <v>0</v>
      </c>
      <c r="AEO25" s="39">
        <f t="shared" si="270"/>
        <v>0</v>
      </c>
      <c r="AEP25" s="39">
        <f t="shared" si="270"/>
        <v>0</v>
      </c>
      <c r="AEQ25" s="39">
        <f t="shared" si="270"/>
        <v>0</v>
      </c>
      <c r="AER25" s="39">
        <f t="shared" si="270"/>
        <v>0</v>
      </c>
      <c r="AES25" s="39">
        <f t="shared" si="270"/>
        <v>0</v>
      </c>
      <c r="AET25" s="39">
        <f t="shared" si="270"/>
        <v>0</v>
      </c>
      <c r="AEU25" s="39">
        <f t="shared" si="270"/>
        <v>0</v>
      </c>
      <c r="AEV25" s="39">
        <f t="shared" si="270"/>
        <v>0</v>
      </c>
      <c r="AEW25" s="39">
        <f t="shared" si="270"/>
        <v>0</v>
      </c>
      <c r="AEX25" s="39">
        <f t="shared" si="270"/>
        <v>0</v>
      </c>
      <c r="AEY25" s="39">
        <f t="shared" si="270"/>
        <v>0</v>
      </c>
      <c r="AEZ25" s="39">
        <f t="shared" si="270"/>
        <v>0</v>
      </c>
      <c r="AFA25" s="39">
        <f t="shared" si="270"/>
        <v>0</v>
      </c>
      <c r="AFB25" s="39">
        <f t="shared" si="270"/>
        <v>0</v>
      </c>
      <c r="AFC25" s="39">
        <f t="shared" si="270"/>
        <v>0</v>
      </c>
      <c r="AFD25" s="39">
        <f t="shared" si="270"/>
        <v>0</v>
      </c>
      <c r="AFE25" s="39">
        <f t="shared" ref="AFE25:AHP25" si="271">SUM(AFE20:AFE22)</f>
        <v>0</v>
      </c>
      <c r="AFF25" s="39">
        <f t="shared" si="271"/>
        <v>0</v>
      </c>
      <c r="AFG25" s="39">
        <f t="shared" si="271"/>
        <v>0</v>
      </c>
      <c r="AFH25" s="39">
        <f t="shared" si="271"/>
        <v>0</v>
      </c>
      <c r="AFI25" s="39">
        <f t="shared" si="271"/>
        <v>0</v>
      </c>
      <c r="AFJ25" s="39">
        <f t="shared" si="271"/>
        <v>0</v>
      </c>
      <c r="AFK25" s="39">
        <f t="shared" si="271"/>
        <v>0</v>
      </c>
      <c r="AFL25" s="39">
        <f t="shared" si="271"/>
        <v>0</v>
      </c>
      <c r="AFM25" s="39">
        <f t="shared" si="271"/>
        <v>0</v>
      </c>
      <c r="AFN25" s="39">
        <f t="shared" si="271"/>
        <v>0</v>
      </c>
      <c r="AFO25" s="39">
        <f t="shared" si="271"/>
        <v>0</v>
      </c>
      <c r="AFP25" s="39">
        <f t="shared" si="271"/>
        <v>0</v>
      </c>
      <c r="AFQ25" s="39">
        <f t="shared" si="271"/>
        <v>0</v>
      </c>
      <c r="AFR25" s="39">
        <f t="shared" si="271"/>
        <v>0</v>
      </c>
      <c r="AFS25" s="39">
        <f t="shared" si="271"/>
        <v>0</v>
      </c>
      <c r="AFT25" s="39">
        <f t="shared" si="271"/>
        <v>0</v>
      </c>
      <c r="AFU25" s="39">
        <f t="shared" si="271"/>
        <v>0</v>
      </c>
      <c r="AFV25" s="39">
        <f t="shared" si="271"/>
        <v>0</v>
      </c>
      <c r="AFW25" s="39">
        <f t="shared" si="271"/>
        <v>0</v>
      </c>
      <c r="AFX25" s="39">
        <f t="shared" si="271"/>
        <v>0</v>
      </c>
      <c r="AFY25" s="39">
        <f t="shared" si="271"/>
        <v>0</v>
      </c>
      <c r="AFZ25" s="39">
        <f t="shared" si="271"/>
        <v>0</v>
      </c>
      <c r="AGA25" s="39">
        <f t="shared" si="271"/>
        <v>0</v>
      </c>
      <c r="AGB25" s="39">
        <f t="shared" si="271"/>
        <v>0</v>
      </c>
      <c r="AGC25" s="39">
        <f t="shared" si="271"/>
        <v>0</v>
      </c>
      <c r="AGD25" s="39">
        <f t="shared" si="271"/>
        <v>0</v>
      </c>
      <c r="AGE25" s="39">
        <f t="shared" si="271"/>
        <v>0</v>
      </c>
      <c r="AGF25" s="39">
        <f t="shared" si="271"/>
        <v>0</v>
      </c>
      <c r="AGG25" s="39">
        <f t="shared" si="271"/>
        <v>0</v>
      </c>
      <c r="AGH25" s="39">
        <f t="shared" si="271"/>
        <v>0</v>
      </c>
      <c r="AGI25" s="39">
        <f t="shared" si="271"/>
        <v>0</v>
      </c>
      <c r="AGJ25" s="39">
        <f t="shared" si="271"/>
        <v>0</v>
      </c>
      <c r="AGK25" s="39">
        <f t="shared" si="271"/>
        <v>0</v>
      </c>
      <c r="AGL25" s="39">
        <f t="shared" si="271"/>
        <v>0</v>
      </c>
      <c r="AGM25" s="39">
        <f t="shared" si="271"/>
        <v>0</v>
      </c>
      <c r="AGN25" s="39">
        <f t="shared" si="271"/>
        <v>0</v>
      </c>
      <c r="AGO25" s="39">
        <f t="shared" si="271"/>
        <v>0</v>
      </c>
      <c r="AGP25" s="39">
        <f t="shared" si="271"/>
        <v>0</v>
      </c>
      <c r="AGQ25" s="39">
        <f t="shared" si="271"/>
        <v>0</v>
      </c>
      <c r="AGR25" s="39">
        <f t="shared" si="271"/>
        <v>0</v>
      </c>
      <c r="AGS25" s="39">
        <f t="shared" si="271"/>
        <v>0</v>
      </c>
      <c r="AGT25" s="39">
        <f t="shared" si="271"/>
        <v>0</v>
      </c>
      <c r="AGU25" s="39">
        <f t="shared" si="271"/>
        <v>0</v>
      </c>
      <c r="AGV25" s="39">
        <f t="shared" si="271"/>
        <v>0</v>
      </c>
      <c r="AGW25" s="39">
        <f t="shared" si="271"/>
        <v>0</v>
      </c>
      <c r="AGX25" s="39">
        <f t="shared" si="271"/>
        <v>0</v>
      </c>
      <c r="AGY25" s="39">
        <f t="shared" si="271"/>
        <v>0</v>
      </c>
      <c r="AGZ25" s="39">
        <f t="shared" si="271"/>
        <v>0</v>
      </c>
      <c r="AHA25" s="39">
        <f t="shared" si="271"/>
        <v>0</v>
      </c>
      <c r="AHB25" s="39">
        <f t="shared" si="271"/>
        <v>0</v>
      </c>
      <c r="AHC25" s="39">
        <f t="shared" si="271"/>
        <v>0</v>
      </c>
      <c r="AHD25" s="39">
        <f t="shared" si="271"/>
        <v>0</v>
      </c>
      <c r="AHE25" s="39">
        <f t="shared" si="271"/>
        <v>0</v>
      </c>
      <c r="AHF25" s="39">
        <f t="shared" si="271"/>
        <v>0</v>
      </c>
      <c r="AHG25" s="39">
        <f t="shared" si="271"/>
        <v>0</v>
      </c>
      <c r="AHH25" s="39">
        <f t="shared" si="271"/>
        <v>0</v>
      </c>
      <c r="AHI25" s="39">
        <f t="shared" si="271"/>
        <v>0</v>
      </c>
      <c r="AHJ25" s="39">
        <f t="shared" si="271"/>
        <v>0</v>
      </c>
      <c r="AHK25" s="39">
        <f t="shared" si="271"/>
        <v>0</v>
      </c>
      <c r="AHL25" s="39">
        <f t="shared" si="271"/>
        <v>0</v>
      </c>
      <c r="AHM25" s="39">
        <f t="shared" si="271"/>
        <v>0</v>
      </c>
      <c r="AHN25" s="39">
        <f t="shared" si="271"/>
        <v>0</v>
      </c>
      <c r="AHO25" s="39">
        <f t="shared" si="271"/>
        <v>0</v>
      </c>
      <c r="AHP25" s="39">
        <f t="shared" si="271"/>
        <v>0</v>
      </c>
      <c r="AHQ25" s="39">
        <f t="shared" ref="AHQ25:AKB25" si="272">SUM(AHQ20:AHQ22)</f>
        <v>0</v>
      </c>
      <c r="AHR25" s="39">
        <f t="shared" si="272"/>
        <v>0</v>
      </c>
      <c r="AHS25" s="39">
        <f t="shared" si="272"/>
        <v>0</v>
      </c>
      <c r="AHT25" s="39">
        <f t="shared" si="272"/>
        <v>0</v>
      </c>
      <c r="AHU25" s="39">
        <f t="shared" si="272"/>
        <v>0</v>
      </c>
      <c r="AHV25" s="39">
        <f t="shared" si="272"/>
        <v>0</v>
      </c>
      <c r="AHW25" s="39">
        <f t="shared" si="272"/>
        <v>0</v>
      </c>
      <c r="AHX25" s="39">
        <f t="shared" si="272"/>
        <v>0</v>
      </c>
      <c r="AHY25" s="39">
        <f t="shared" si="272"/>
        <v>0</v>
      </c>
      <c r="AHZ25" s="39">
        <f t="shared" si="272"/>
        <v>0</v>
      </c>
      <c r="AIA25" s="39">
        <f t="shared" si="272"/>
        <v>0</v>
      </c>
      <c r="AIB25" s="39">
        <f t="shared" si="272"/>
        <v>0</v>
      </c>
      <c r="AIC25" s="39">
        <f t="shared" si="272"/>
        <v>0</v>
      </c>
      <c r="AID25" s="39">
        <f t="shared" si="272"/>
        <v>0</v>
      </c>
      <c r="AIE25" s="39">
        <f t="shared" si="272"/>
        <v>0</v>
      </c>
      <c r="AIF25" s="39">
        <f t="shared" si="272"/>
        <v>0</v>
      </c>
      <c r="AIG25" s="39">
        <f t="shared" si="272"/>
        <v>0</v>
      </c>
      <c r="AIH25" s="39">
        <f t="shared" si="272"/>
        <v>0</v>
      </c>
      <c r="AII25" s="39">
        <f t="shared" si="272"/>
        <v>0</v>
      </c>
      <c r="AIJ25" s="39">
        <f t="shared" si="272"/>
        <v>0</v>
      </c>
      <c r="AIK25" s="39">
        <f t="shared" si="272"/>
        <v>0</v>
      </c>
      <c r="AIL25" s="39">
        <f t="shared" si="272"/>
        <v>0</v>
      </c>
      <c r="AIM25" s="39">
        <f t="shared" si="272"/>
        <v>0</v>
      </c>
      <c r="AIN25" s="39">
        <f t="shared" si="272"/>
        <v>0</v>
      </c>
      <c r="AIO25" s="39">
        <f t="shared" si="272"/>
        <v>0</v>
      </c>
      <c r="AIP25" s="39">
        <f t="shared" si="272"/>
        <v>0</v>
      </c>
      <c r="AIQ25" s="39">
        <f t="shared" si="272"/>
        <v>0</v>
      </c>
      <c r="AIR25" s="39">
        <f t="shared" si="272"/>
        <v>0</v>
      </c>
      <c r="AIS25" s="39">
        <f t="shared" si="272"/>
        <v>0</v>
      </c>
      <c r="AIT25" s="39">
        <f t="shared" si="272"/>
        <v>0</v>
      </c>
      <c r="AIU25" s="39">
        <f t="shared" si="272"/>
        <v>0</v>
      </c>
      <c r="AIV25" s="39">
        <f t="shared" si="272"/>
        <v>0</v>
      </c>
      <c r="AIW25" s="39">
        <f t="shared" si="272"/>
        <v>0</v>
      </c>
      <c r="AIX25" s="39">
        <f t="shared" si="272"/>
        <v>0</v>
      </c>
      <c r="AIY25" s="39">
        <f t="shared" si="272"/>
        <v>0</v>
      </c>
      <c r="AIZ25" s="39">
        <f t="shared" si="272"/>
        <v>0</v>
      </c>
      <c r="AJA25" s="39">
        <f t="shared" si="272"/>
        <v>0</v>
      </c>
      <c r="AJB25" s="39">
        <f t="shared" si="272"/>
        <v>0</v>
      </c>
      <c r="AJC25" s="39">
        <f t="shared" si="272"/>
        <v>0</v>
      </c>
      <c r="AJD25" s="39">
        <f t="shared" si="272"/>
        <v>0</v>
      </c>
      <c r="AJE25" s="39">
        <f t="shared" si="272"/>
        <v>0</v>
      </c>
      <c r="AJF25" s="39">
        <f t="shared" si="272"/>
        <v>0</v>
      </c>
      <c r="AJG25" s="39">
        <f t="shared" si="272"/>
        <v>0</v>
      </c>
      <c r="AJH25" s="39">
        <f t="shared" si="272"/>
        <v>0</v>
      </c>
      <c r="AJI25" s="39">
        <f t="shared" si="272"/>
        <v>0</v>
      </c>
      <c r="AJJ25" s="39">
        <f t="shared" si="272"/>
        <v>0</v>
      </c>
      <c r="AJK25" s="39">
        <f t="shared" si="272"/>
        <v>0</v>
      </c>
      <c r="AJL25" s="39">
        <f t="shared" si="272"/>
        <v>0</v>
      </c>
      <c r="AJM25" s="39">
        <f t="shared" si="272"/>
        <v>0</v>
      </c>
      <c r="AJN25" s="39">
        <f t="shared" si="272"/>
        <v>0</v>
      </c>
      <c r="AJO25" s="39">
        <f t="shared" si="272"/>
        <v>0</v>
      </c>
      <c r="AJP25" s="39">
        <f t="shared" si="272"/>
        <v>0</v>
      </c>
      <c r="AJQ25" s="39">
        <f t="shared" si="272"/>
        <v>0</v>
      </c>
      <c r="AJR25" s="39">
        <f t="shared" si="272"/>
        <v>0</v>
      </c>
      <c r="AJS25" s="39">
        <f t="shared" si="272"/>
        <v>0</v>
      </c>
      <c r="AJT25" s="39">
        <f t="shared" si="272"/>
        <v>0</v>
      </c>
      <c r="AJU25" s="39">
        <f t="shared" si="272"/>
        <v>0</v>
      </c>
      <c r="AJV25" s="39">
        <f t="shared" si="272"/>
        <v>0</v>
      </c>
      <c r="AJW25" s="39">
        <f t="shared" si="272"/>
        <v>0</v>
      </c>
      <c r="AJX25" s="39">
        <f t="shared" si="272"/>
        <v>0</v>
      </c>
      <c r="AJY25" s="39">
        <f t="shared" si="272"/>
        <v>0</v>
      </c>
      <c r="AJZ25" s="39">
        <f t="shared" si="272"/>
        <v>0</v>
      </c>
      <c r="AKA25" s="39">
        <f t="shared" si="272"/>
        <v>0</v>
      </c>
      <c r="AKB25" s="39">
        <f t="shared" si="272"/>
        <v>0</v>
      </c>
      <c r="AKC25" s="39">
        <f t="shared" ref="AKC25:AMN25" si="273">SUM(AKC20:AKC22)</f>
        <v>0</v>
      </c>
      <c r="AKD25" s="39">
        <f t="shared" si="273"/>
        <v>0</v>
      </c>
      <c r="AKE25" s="39">
        <f t="shared" si="273"/>
        <v>0</v>
      </c>
      <c r="AKF25" s="39">
        <f t="shared" si="273"/>
        <v>0</v>
      </c>
      <c r="AKG25" s="39">
        <f t="shared" si="273"/>
        <v>0</v>
      </c>
      <c r="AKH25" s="39">
        <f t="shared" si="273"/>
        <v>0</v>
      </c>
      <c r="AKI25" s="39">
        <f t="shared" si="273"/>
        <v>0</v>
      </c>
      <c r="AKJ25" s="39">
        <f t="shared" si="273"/>
        <v>0</v>
      </c>
      <c r="AKK25" s="39">
        <f t="shared" si="273"/>
        <v>0</v>
      </c>
      <c r="AKL25" s="39">
        <f t="shared" si="273"/>
        <v>0</v>
      </c>
      <c r="AKM25" s="39">
        <f t="shared" si="273"/>
        <v>0</v>
      </c>
      <c r="AKN25" s="39">
        <f t="shared" si="273"/>
        <v>0</v>
      </c>
      <c r="AKO25" s="39">
        <f t="shared" si="273"/>
        <v>0</v>
      </c>
      <c r="AKP25" s="39">
        <f t="shared" si="273"/>
        <v>0</v>
      </c>
      <c r="AKQ25" s="39">
        <f t="shared" si="273"/>
        <v>0</v>
      </c>
      <c r="AKR25" s="39">
        <f t="shared" si="273"/>
        <v>0</v>
      </c>
      <c r="AKS25" s="39">
        <f t="shared" si="273"/>
        <v>0</v>
      </c>
      <c r="AKT25" s="39">
        <f t="shared" si="273"/>
        <v>0</v>
      </c>
      <c r="AKU25" s="39">
        <f t="shared" si="273"/>
        <v>0</v>
      </c>
      <c r="AKV25" s="39">
        <f t="shared" si="273"/>
        <v>0</v>
      </c>
      <c r="AKW25" s="39">
        <f t="shared" si="273"/>
        <v>0</v>
      </c>
      <c r="AKX25" s="39">
        <f t="shared" si="273"/>
        <v>0</v>
      </c>
      <c r="AKY25" s="39">
        <f t="shared" si="273"/>
        <v>0</v>
      </c>
      <c r="AKZ25" s="39">
        <f t="shared" si="273"/>
        <v>0</v>
      </c>
      <c r="ALA25" s="39">
        <f t="shared" si="273"/>
        <v>0</v>
      </c>
      <c r="ALB25" s="39">
        <f t="shared" si="273"/>
        <v>0</v>
      </c>
      <c r="ALC25" s="39">
        <f t="shared" si="273"/>
        <v>0</v>
      </c>
      <c r="ALD25" s="39">
        <f t="shared" si="273"/>
        <v>0</v>
      </c>
      <c r="ALE25" s="39">
        <f t="shared" si="273"/>
        <v>0</v>
      </c>
      <c r="ALF25" s="39">
        <f t="shared" si="273"/>
        <v>0</v>
      </c>
      <c r="ALG25" s="39">
        <f t="shared" si="273"/>
        <v>0</v>
      </c>
      <c r="ALH25" s="39">
        <f t="shared" si="273"/>
        <v>0</v>
      </c>
      <c r="ALI25" s="39">
        <f t="shared" si="273"/>
        <v>0</v>
      </c>
      <c r="ALJ25" s="39">
        <f t="shared" si="273"/>
        <v>0</v>
      </c>
      <c r="ALK25" s="39">
        <f t="shared" si="273"/>
        <v>0</v>
      </c>
      <c r="ALL25" s="39">
        <f t="shared" si="273"/>
        <v>0</v>
      </c>
      <c r="ALM25" s="39">
        <f t="shared" si="273"/>
        <v>0</v>
      </c>
      <c r="ALN25" s="39">
        <f t="shared" si="273"/>
        <v>0</v>
      </c>
      <c r="ALO25" s="39">
        <f t="shared" si="273"/>
        <v>0</v>
      </c>
      <c r="ALP25" s="39">
        <f t="shared" si="273"/>
        <v>0</v>
      </c>
      <c r="ALQ25" s="39">
        <f t="shared" si="273"/>
        <v>0</v>
      </c>
      <c r="ALR25" s="39">
        <f t="shared" si="273"/>
        <v>0</v>
      </c>
      <c r="ALS25" s="39">
        <f t="shared" si="273"/>
        <v>0</v>
      </c>
      <c r="ALT25" s="39">
        <f t="shared" si="273"/>
        <v>0</v>
      </c>
      <c r="ALU25" s="39">
        <f t="shared" si="273"/>
        <v>0</v>
      </c>
      <c r="ALV25" s="39">
        <f t="shared" si="273"/>
        <v>0</v>
      </c>
      <c r="ALW25" s="39">
        <f t="shared" si="273"/>
        <v>0</v>
      </c>
      <c r="ALX25" s="39">
        <f t="shared" si="273"/>
        <v>0</v>
      </c>
      <c r="ALY25" s="39">
        <f t="shared" si="273"/>
        <v>0</v>
      </c>
      <c r="ALZ25" s="39">
        <f t="shared" si="273"/>
        <v>0</v>
      </c>
      <c r="AMA25" s="39">
        <f t="shared" si="273"/>
        <v>0</v>
      </c>
      <c r="AMB25" s="39">
        <f t="shared" si="273"/>
        <v>0</v>
      </c>
      <c r="AMC25" s="39">
        <f t="shared" si="273"/>
        <v>0</v>
      </c>
      <c r="AMD25" s="39">
        <f t="shared" si="273"/>
        <v>0</v>
      </c>
      <c r="AME25" s="39">
        <f t="shared" si="273"/>
        <v>0</v>
      </c>
      <c r="AMF25" s="39">
        <f t="shared" si="273"/>
        <v>0</v>
      </c>
      <c r="AMG25" s="39">
        <f t="shared" si="273"/>
        <v>0</v>
      </c>
      <c r="AMH25" s="39">
        <f t="shared" si="273"/>
        <v>0</v>
      </c>
      <c r="AMI25" s="39">
        <f t="shared" si="273"/>
        <v>0</v>
      </c>
      <c r="AMJ25" s="39">
        <f t="shared" si="273"/>
        <v>0</v>
      </c>
      <c r="AMK25" s="39">
        <f t="shared" si="273"/>
        <v>0</v>
      </c>
      <c r="AML25" s="39">
        <f t="shared" si="273"/>
        <v>0</v>
      </c>
      <c r="AMM25" s="39">
        <f t="shared" si="273"/>
        <v>0</v>
      </c>
      <c r="AMN25" s="39">
        <f t="shared" si="273"/>
        <v>0</v>
      </c>
      <c r="AMO25" s="39">
        <f t="shared" ref="AMO25:AOZ25" si="274">SUM(AMO20:AMO22)</f>
        <v>0</v>
      </c>
      <c r="AMP25" s="39">
        <f t="shared" si="274"/>
        <v>0</v>
      </c>
      <c r="AMQ25" s="39">
        <f t="shared" si="274"/>
        <v>0</v>
      </c>
      <c r="AMR25" s="39">
        <f t="shared" si="274"/>
        <v>0</v>
      </c>
      <c r="AMS25" s="39">
        <f t="shared" si="274"/>
        <v>0</v>
      </c>
      <c r="AMT25" s="39">
        <f t="shared" si="274"/>
        <v>0</v>
      </c>
      <c r="AMU25" s="39">
        <f t="shared" si="274"/>
        <v>0</v>
      </c>
      <c r="AMV25" s="39">
        <f t="shared" si="274"/>
        <v>0</v>
      </c>
      <c r="AMW25" s="39">
        <f t="shared" si="274"/>
        <v>0</v>
      </c>
      <c r="AMX25" s="39">
        <f t="shared" si="274"/>
        <v>0</v>
      </c>
      <c r="AMY25" s="39">
        <f t="shared" si="274"/>
        <v>0</v>
      </c>
      <c r="AMZ25" s="39">
        <f t="shared" si="274"/>
        <v>0</v>
      </c>
      <c r="ANA25" s="39">
        <f t="shared" si="274"/>
        <v>0</v>
      </c>
      <c r="ANB25" s="39">
        <f t="shared" si="274"/>
        <v>0</v>
      </c>
      <c r="ANC25" s="39">
        <f t="shared" si="274"/>
        <v>0</v>
      </c>
      <c r="AND25" s="39">
        <f t="shared" si="274"/>
        <v>0</v>
      </c>
      <c r="ANE25" s="39">
        <f t="shared" si="274"/>
        <v>0</v>
      </c>
      <c r="ANF25" s="39">
        <f t="shared" si="274"/>
        <v>0</v>
      </c>
      <c r="ANG25" s="39">
        <f t="shared" si="274"/>
        <v>0</v>
      </c>
      <c r="ANH25" s="39">
        <f t="shared" si="274"/>
        <v>0</v>
      </c>
      <c r="ANI25" s="39">
        <f t="shared" si="274"/>
        <v>0</v>
      </c>
      <c r="ANJ25" s="39">
        <f t="shared" si="274"/>
        <v>0</v>
      </c>
      <c r="ANK25" s="39">
        <f t="shared" si="274"/>
        <v>0</v>
      </c>
      <c r="ANL25" s="39">
        <f t="shared" si="274"/>
        <v>0</v>
      </c>
      <c r="ANM25" s="39">
        <f t="shared" si="274"/>
        <v>0</v>
      </c>
      <c r="ANN25" s="39">
        <f t="shared" si="274"/>
        <v>0</v>
      </c>
      <c r="ANO25" s="39">
        <f t="shared" si="274"/>
        <v>0</v>
      </c>
      <c r="ANP25" s="39">
        <f t="shared" si="274"/>
        <v>0</v>
      </c>
      <c r="ANQ25" s="39">
        <f t="shared" si="274"/>
        <v>0</v>
      </c>
      <c r="ANR25" s="39">
        <f t="shared" si="274"/>
        <v>0</v>
      </c>
      <c r="ANS25" s="39">
        <f t="shared" si="274"/>
        <v>0</v>
      </c>
      <c r="ANT25" s="39">
        <f t="shared" si="274"/>
        <v>0</v>
      </c>
      <c r="ANU25" s="39">
        <f t="shared" si="274"/>
        <v>0</v>
      </c>
      <c r="ANV25" s="39">
        <f t="shared" si="274"/>
        <v>0</v>
      </c>
      <c r="ANW25" s="39">
        <f t="shared" si="274"/>
        <v>0</v>
      </c>
      <c r="ANX25" s="39">
        <f t="shared" si="274"/>
        <v>0</v>
      </c>
      <c r="ANY25" s="39">
        <f t="shared" si="274"/>
        <v>0</v>
      </c>
      <c r="ANZ25" s="39">
        <f t="shared" si="274"/>
        <v>0</v>
      </c>
      <c r="AOA25" s="39">
        <f t="shared" si="274"/>
        <v>0</v>
      </c>
      <c r="AOB25" s="39">
        <f t="shared" si="274"/>
        <v>0</v>
      </c>
      <c r="AOC25" s="39">
        <f t="shared" si="274"/>
        <v>0</v>
      </c>
      <c r="AOD25" s="39">
        <f t="shared" si="274"/>
        <v>0</v>
      </c>
      <c r="AOE25" s="39">
        <f t="shared" si="274"/>
        <v>0</v>
      </c>
      <c r="AOF25" s="39">
        <f t="shared" si="274"/>
        <v>0</v>
      </c>
      <c r="AOG25" s="39">
        <f t="shared" si="274"/>
        <v>0</v>
      </c>
      <c r="AOH25" s="39">
        <f t="shared" si="274"/>
        <v>0</v>
      </c>
      <c r="AOI25" s="39">
        <f t="shared" si="274"/>
        <v>0</v>
      </c>
      <c r="AOJ25" s="39">
        <f t="shared" si="274"/>
        <v>0</v>
      </c>
      <c r="AOK25" s="39">
        <f t="shared" si="274"/>
        <v>0</v>
      </c>
      <c r="AOL25" s="39">
        <f t="shared" si="274"/>
        <v>0</v>
      </c>
      <c r="AOM25" s="39">
        <f t="shared" si="274"/>
        <v>0</v>
      </c>
      <c r="AON25" s="39">
        <f t="shared" si="274"/>
        <v>0</v>
      </c>
      <c r="AOO25" s="39">
        <f t="shared" si="274"/>
        <v>0</v>
      </c>
      <c r="AOP25" s="39">
        <f t="shared" si="274"/>
        <v>0</v>
      </c>
      <c r="AOQ25" s="39">
        <f t="shared" si="274"/>
        <v>0</v>
      </c>
      <c r="AOR25" s="39">
        <f t="shared" si="274"/>
        <v>0</v>
      </c>
      <c r="AOS25" s="39">
        <f t="shared" si="274"/>
        <v>0</v>
      </c>
      <c r="AOT25" s="39">
        <f t="shared" si="274"/>
        <v>0</v>
      </c>
      <c r="AOU25" s="39">
        <f t="shared" si="274"/>
        <v>0</v>
      </c>
      <c r="AOV25" s="39">
        <f t="shared" si="274"/>
        <v>0</v>
      </c>
      <c r="AOW25" s="39">
        <f t="shared" si="274"/>
        <v>0</v>
      </c>
      <c r="AOX25" s="39">
        <f t="shared" si="274"/>
        <v>0</v>
      </c>
      <c r="AOY25" s="39">
        <f t="shared" si="274"/>
        <v>0</v>
      </c>
      <c r="AOZ25" s="39">
        <f t="shared" si="274"/>
        <v>0</v>
      </c>
      <c r="APA25" s="39">
        <f t="shared" ref="APA25:ARL25" si="275">SUM(APA20:APA22)</f>
        <v>0</v>
      </c>
      <c r="APB25" s="39">
        <f t="shared" si="275"/>
        <v>0</v>
      </c>
      <c r="APC25" s="39">
        <f t="shared" si="275"/>
        <v>0</v>
      </c>
      <c r="APD25" s="39">
        <f t="shared" si="275"/>
        <v>0</v>
      </c>
      <c r="APE25" s="39">
        <f t="shared" si="275"/>
        <v>0</v>
      </c>
      <c r="APF25" s="39">
        <f t="shared" si="275"/>
        <v>0</v>
      </c>
      <c r="APG25" s="39">
        <f t="shared" si="275"/>
        <v>0</v>
      </c>
      <c r="APH25" s="39">
        <f t="shared" si="275"/>
        <v>0</v>
      </c>
      <c r="API25" s="39">
        <f t="shared" si="275"/>
        <v>0</v>
      </c>
      <c r="APJ25" s="39">
        <f t="shared" si="275"/>
        <v>0</v>
      </c>
      <c r="APK25" s="39">
        <f t="shared" si="275"/>
        <v>0</v>
      </c>
      <c r="APL25" s="39">
        <f t="shared" si="275"/>
        <v>0</v>
      </c>
      <c r="APM25" s="39">
        <f t="shared" si="275"/>
        <v>0</v>
      </c>
      <c r="APN25" s="39">
        <f t="shared" si="275"/>
        <v>0</v>
      </c>
      <c r="APO25" s="39">
        <f t="shared" si="275"/>
        <v>0</v>
      </c>
      <c r="APP25" s="39">
        <f t="shared" si="275"/>
        <v>0</v>
      </c>
      <c r="APQ25" s="39">
        <f t="shared" si="275"/>
        <v>0</v>
      </c>
      <c r="APR25" s="39">
        <f t="shared" si="275"/>
        <v>0</v>
      </c>
      <c r="APS25" s="39">
        <f t="shared" si="275"/>
        <v>0</v>
      </c>
      <c r="APT25" s="39">
        <f t="shared" si="275"/>
        <v>0</v>
      </c>
      <c r="APU25" s="39">
        <f t="shared" si="275"/>
        <v>0</v>
      </c>
      <c r="APV25" s="39">
        <f t="shared" si="275"/>
        <v>0</v>
      </c>
      <c r="APW25" s="39">
        <f t="shared" si="275"/>
        <v>0</v>
      </c>
      <c r="APX25" s="39">
        <f t="shared" si="275"/>
        <v>0</v>
      </c>
      <c r="APY25" s="39">
        <f t="shared" si="275"/>
        <v>0</v>
      </c>
      <c r="APZ25" s="39">
        <f t="shared" si="275"/>
        <v>0</v>
      </c>
      <c r="AQA25" s="39">
        <f t="shared" si="275"/>
        <v>0</v>
      </c>
      <c r="AQB25" s="39">
        <f t="shared" si="275"/>
        <v>0</v>
      </c>
      <c r="AQC25" s="39">
        <f t="shared" si="275"/>
        <v>0</v>
      </c>
      <c r="AQD25" s="39">
        <f t="shared" si="275"/>
        <v>0</v>
      </c>
      <c r="AQE25" s="39">
        <f t="shared" si="275"/>
        <v>0</v>
      </c>
      <c r="AQF25" s="39">
        <f t="shared" si="275"/>
        <v>0</v>
      </c>
      <c r="AQG25" s="39">
        <f t="shared" si="275"/>
        <v>0</v>
      </c>
      <c r="AQH25" s="39">
        <f t="shared" si="275"/>
        <v>0</v>
      </c>
      <c r="AQI25" s="39">
        <f t="shared" si="275"/>
        <v>0</v>
      </c>
      <c r="AQJ25" s="39">
        <f t="shared" si="275"/>
        <v>0</v>
      </c>
      <c r="AQK25" s="39">
        <f t="shared" si="275"/>
        <v>0</v>
      </c>
      <c r="AQL25" s="39">
        <f t="shared" si="275"/>
        <v>0</v>
      </c>
      <c r="AQM25" s="39">
        <f t="shared" si="275"/>
        <v>0</v>
      </c>
      <c r="AQN25" s="39">
        <f t="shared" si="275"/>
        <v>0</v>
      </c>
      <c r="AQO25" s="39">
        <f t="shared" si="275"/>
        <v>0</v>
      </c>
      <c r="AQP25" s="39">
        <f t="shared" si="275"/>
        <v>0</v>
      </c>
      <c r="AQQ25" s="39">
        <f t="shared" si="275"/>
        <v>0</v>
      </c>
      <c r="AQR25" s="39">
        <f t="shared" si="275"/>
        <v>0</v>
      </c>
      <c r="AQS25" s="39">
        <f t="shared" si="275"/>
        <v>0</v>
      </c>
      <c r="AQT25" s="39">
        <f t="shared" si="275"/>
        <v>0</v>
      </c>
      <c r="AQU25" s="39">
        <f t="shared" si="275"/>
        <v>0</v>
      </c>
      <c r="AQV25" s="39">
        <f t="shared" si="275"/>
        <v>0</v>
      </c>
      <c r="AQW25" s="39">
        <f t="shared" si="275"/>
        <v>0</v>
      </c>
      <c r="AQX25" s="39">
        <f t="shared" si="275"/>
        <v>0</v>
      </c>
      <c r="AQY25" s="39">
        <f t="shared" si="275"/>
        <v>0</v>
      </c>
      <c r="AQZ25" s="39">
        <f t="shared" si="275"/>
        <v>0</v>
      </c>
      <c r="ARA25" s="39">
        <f t="shared" si="275"/>
        <v>0</v>
      </c>
      <c r="ARB25" s="39">
        <f t="shared" si="275"/>
        <v>0</v>
      </c>
      <c r="ARC25" s="39">
        <f t="shared" si="275"/>
        <v>0</v>
      </c>
      <c r="ARD25" s="39">
        <f t="shared" si="275"/>
        <v>0</v>
      </c>
      <c r="ARE25" s="39">
        <f t="shared" si="275"/>
        <v>0</v>
      </c>
      <c r="ARF25" s="39">
        <f t="shared" si="275"/>
        <v>0</v>
      </c>
      <c r="ARG25" s="39">
        <f t="shared" si="275"/>
        <v>0</v>
      </c>
      <c r="ARH25" s="39">
        <f t="shared" si="275"/>
        <v>0</v>
      </c>
      <c r="ARI25" s="39">
        <f t="shared" si="275"/>
        <v>0</v>
      </c>
      <c r="ARJ25" s="39">
        <f t="shared" si="275"/>
        <v>0</v>
      </c>
      <c r="ARK25" s="39">
        <f t="shared" si="275"/>
        <v>0</v>
      </c>
      <c r="ARL25" s="39">
        <f t="shared" si="275"/>
        <v>0</v>
      </c>
      <c r="ARM25" s="39">
        <f t="shared" ref="ARM25:ATX25" si="276">SUM(ARM20:ARM22)</f>
        <v>0</v>
      </c>
      <c r="ARN25" s="39">
        <f t="shared" si="276"/>
        <v>0</v>
      </c>
      <c r="ARO25" s="39">
        <f t="shared" si="276"/>
        <v>0</v>
      </c>
      <c r="ARP25" s="39">
        <f t="shared" si="276"/>
        <v>0</v>
      </c>
      <c r="ARQ25" s="39">
        <f t="shared" si="276"/>
        <v>0</v>
      </c>
      <c r="ARR25" s="39">
        <f t="shared" si="276"/>
        <v>0</v>
      </c>
      <c r="ARS25" s="39">
        <f t="shared" si="276"/>
        <v>0</v>
      </c>
      <c r="ART25" s="39">
        <f t="shared" si="276"/>
        <v>0</v>
      </c>
      <c r="ARU25" s="39">
        <f t="shared" si="276"/>
        <v>0</v>
      </c>
      <c r="ARV25" s="39">
        <f t="shared" si="276"/>
        <v>0</v>
      </c>
      <c r="ARW25" s="39">
        <f t="shared" si="276"/>
        <v>0</v>
      </c>
      <c r="ARX25" s="39">
        <f t="shared" si="276"/>
        <v>0</v>
      </c>
      <c r="ARY25" s="39">
        <f t="shared" si="276"/>
        <v>0</v>
      </c>
      <c r="ARZ25" s="39">
        <f t="shared" si="276"/>
        <v>0</v>
      </c>
      <c r="ASA25" s="39">
        <f t="shared" si="276"/>
        <v>0</v>
      </c>
      <c r="ASB25" s="39">
        <f t="shared" si="276"/>
        <v>0</v>
      </c>
      <c r="ASC25" s="39">
        <f t="shared" si="276"/>
        <v>0</v>
      </c>
      <c r="ASD25" s="39">
        <f t="shared" si="276"/>
        <v>0</v>
      </c>
      <c r="ASE25" s="39">
        <f t="shared" si="276"/>
        <v>0</v>
      </c>
      <c r="ASF25" s="39">
        <f t="shared" si="276"/>
        <v>0</v>
      </c>
      <c r="ASG25" s="39">
        <f t="shared" si="276"/>
        <v>0</v>
      </c>
      <c r="ASH25" s="39">
        <f t="shared" si="276"/>
        <v>0</v>
      </c>
      <c r="ASI25" s="39">
        <f t="shared" si="276"/>
        <v>0</v>
      </c>
      <c r="ASJ25" s="39">
        <f t="shared" si="276"/>
        <v>0</v>
      </c>
      <c r="ASK25" s="39">
        <f t="shared" si="276"/>
        <v>0</v>
      </c>
      <c r="ASL25" s="39">
        <f t="shared" si="276"/>
        <v>0</v>
      </c>
      <c r="ASM25" s="39">
        <f t="shared" si="276"/>
        <v>0</v>
      </c>
      <c r="ASN25" s="39">
        <f t="shared" si="276"/>
        <v>0</v>
      </c>
      <c r="ASO25" s="39">
        <f t="shared" si="276"/>
        <v>0</v>
      </c>
      <c r="ASP25" s="39">
        <f t="shared" si="276"/>
        <v>0</v>
      </c>
      <c r="ASQ25" s="39">
        <f t="shared" si="276"/>
        <v>0</v>
      </c>
      <c r="ASR25" s="39">
        <f t="shared" si="276"/>
        <v>0</v>
      </c>
      <c r="ASS25" s="39">
        <f t="shared" si="276"/>
        <v>0</v>
      </c>
      <c r="AST25" s="39">
        <f t="shared" si="276"/>
        <v>0</v>
      </c>
      <c r="ASU25" s="39">
        <f t="shared" si="276"/>
        <v>0</v>
      </c>
      <c r="ASV25" s="39">
        <f t="shared" si="276"/>
        <v>0</v>
      </c>
      <c r="ASW25" s="39">
        <f t="shared" si="276"/>
        <v>0</v>
      </c>
      <c r="ASX25" s="39">
        <f t="shared" si="276"/>
        <v>0</v>
      </c>
      <c r="ASY25" s="39">
        <f t="shared" si="276"/>
        <v>0</v>
      </c>
      <c r="ASZ25" s="39">
        <f t="shared" si="276"/>
        <v>0</v>
      </c>
      <c r="ATA25" s="39">
        <f t="shared" si="276"/>
        <v>0</v>
      </c>
      <c r="ATB25" s="39">
        <f t="shared" si="276"/>
        <v>0</v>
      </c>
      <c r="ATC25" s="39">
        <f t="shared" si="276"/>
        <v>0</v>
      </c>
      <c r="ATD25" s="39">
        <f t="shared" si="276"/>
        <v>0</v>
      </c>
      <c r="ATE25" s="39">
        <f t="shared" si="276"/>
        <v>0</v>
      </c>
      <c r="ATF25" s="39">
        <f t="shared" si="276"/>
        <v>0</v>
      </c>
      <c r="ATG25" s="39">
        <f t="shared" si="276"/>
        <v>0</v>
      </c>
      <c r="ATH25" s="39">
        <f t="shared" si="276"/>
        <v>0</v>
      </c>
      <c r="ATI25" s="39">
        <f t="shared" si="276"/>
        <v>0</v>
      </c>
      <c r="ATJ25" s="39">
        <f t="shared" si="276"/>
        <v>0</v>
      </c>
      <c r="ATK25" s="39">
        <f t="shared" si="276"/>
        <v>0</v>
      </c>
      <c r="ATL25" s="39">
        <f t="shared" si="276"/>
        <v>0</v>
      </c>
      <c r="ATM25" s="39">
        <f t="shared" si="276"/>
        <v>0</v>
      </c>
      <c r="ATN25" s="39">
        <f t="shared" si="276"/>
        <v>0</v>
      </c>
      <c r="ATO25" s="39">
        <f t="shared" si="276"/>
        <v>0</v>
      </c>
      <c r="ATP25" s="39">
        <f t="shared" si="276"/>
        <v>0</v>
      </c>
      <c r="ATQ25" s="39">
        <f t="shared" si="276"/>
        <v>0</v>
      </c>
      <c r="ATR25" s="39">
        <f t="shared" si="276"/>
        <v>0</v>
      </c>
      <c r="ATS25" s="39">
        <f t="shared" si="276"/>
        <v>0</v>
      </c>
      <c r="ATT25" s="39">
        <f t="shared" si="276"/>
        <v>0</v>
      </c>
      <c r="ATU25" s="39">
        <f t="shared" si="276"/>
        <v>0</v>
      </c>
      <c r="ATV25" s="39">
        <f t="shared" si="276"/>
        <v>0</v>
      </c>
      <c r="ATW25" s="39">
        <f t="shared" si="276"/>
        <v>0</v>
      </c>
      <c r="ATX25" s="39">
        <f t="shared" si="276"/>
        <v>0</v>
      </c>
      <c r="ATY25" s="39">
        <f t="shared" ref="ATY25:AWJ25" si="277">SUM(ATY20:ATY22)</f>
        <v>0</v>
      </c>
      <c r="ATZ25" s="39">
        <f t="shared" si="277"/>
        <v>0</v>
      </c>
      <c r="AUA25" s="39">
        <f t="shared" si="277"/>
        <v>0</v>
      </c>
      <c r="AUB25" s="39">
        <f t="shared" si="277"/>
        <v>0</v>
      </c>
      <c r="AUC25" s="39">
        <f t="shared" si="277"/>
        <v>0</v>
      </c>
      <c r="AUD25" s="39">
        <f t="shared" si="277"/>
        <v>0</v>
      </c>
      <c r="AUE25" s="39">
        <f t="shared" si="277"/>
        <v>0</v>
      </c>
      <c r="AUF25" s="39">
        <f t="shared" si="277"/>
        <v>0</v>
      </c>
      <c r="AUG25" s="39">
        <f t="shared" si="277"/>
        <v>0</v>
      </c>
      <c r="AUH25" s="39">
        <f t="shared" si="277"/>
        <v>0</v>
      </c>
      <c r="AUI25" s="39">
        <f t="shared" si="277"/>
        <v>0</v>
      </c>
      <c r="AUJ25" s="39">
        <f t="shared" si="277"/>
        <v>0</v>
      </c>
      <c r="AUK25" s="39">
        <f t="shared" si="277"/>
        <v>0</v>
      </c>
      <c r="AUL25" s="39">
        <f t="shared" si="277"/>
        <v>0</v>
      </c>
      <c r="AUM25" s="39">
        <f t="shared" si="277"/>
        <v>0</v>
      </c>
      <c r="AUN25" s="39">
        <f t="shared" si="277"/>
        <v>0</v>
      </c>
      <c r="AUO25" s="39">
        <f t="shared" si="277"/>
        <v>0</v>
      </c>
      <c r="AUP25" s="39">
        <f t="shared" si="277"/>
        <v>0</v>
      </c>
      <c r="AUQ25" s="39">
        <f t="shared" si="277"/>
        <v>0</v>
      </c>
      <c r="AUR25" s="39">
        <f t="shared" si="277"/>
        <v>0</v>
      </c>
      <c r="AUS25" s="39">
        <f t="shared" si="277"/>
        <v>0</v>
      </c>
      <c r="AUT25" s="39">
        <f t="shared" si="277"/>
        <v>0</v>
      </c>
      <c r="AUU25" s="39">
        <f t="shared" si="277"/>
        <v>0</v>
      </c>
      <c r="AUV25" s="39">
        <f t="shared" si="277"/>
        <v>0</v>
      </c>
      <c r="AUW25" s="39">
        <f t="shared" si="277"/>
        <v>0</v>
      </c>
      <c r="AUX25" s="39">
        <f t="shared" si="277"/>
        <v>0</v>
      </c>
      <c r="AUY25" s="39">
        <f t="shared" si="277"/>
        <v>0</v>
      </c>
      <c r="AUZ25" s="39">
        <f t="shared" si="277"/>
        <v>0</v>
      </c>
      <c r="AVA25" s="39">
        <f t="shared" si="277"/>
        <v>0</v>
      </c>
      <c r="AVB25" s="39">
        <f t="shared" si="277"/>
        <v>0</v>
      </c>
      <c r="AVC25" s="39">
        <f t="shared" si="277"/>
        <v>0</v>
      </c>
      <c r="AVD25" s="39">
        <f t="shared" si="277"/>
        <v>0</v>
      </c>
      <c r="AVE25" s="39">
        <f t="shared" si="277"/>
        <v>0</v>
      </c>
      <c r="AVF25" s="39">
        <f t="shared" si="277"/>
        <v>0</v>
      </c>
      <c r="AVG25" s="39">
        <f t="shared" si="277"/>
        <v>0</v>
      </c>
      <c r="AVH25" s="39">
        <f t="shared" si="277"/>
        <v>0</v>
      </c>
      <c r="AVI25" s="39">
        <f t="shared" si="277"/>
        <v>0</v>
      </c>
      <c r="AVJ25" s="39">
        <f t="shared" si="277"/>
        <v>0</v>
      </c>
      <c r="AVK25" s="39">
        <f t="shared" si="277"/>
        <v>0</v>
      </c>
      <c r="AVL25" s="39">
        <f t="shared" si="277"/>
        <v>0</v>
      </c>
      <c r="AVM25" s="39">
        <f t="shared" si="277"/>
        <v>0</v>
      </c>
      <c r="AVN25" s="39">
        <f t="shared" si="277"/>
        <v>0</v>
      </c>
      <c r="AVO25" s="39">
        <f t="shared" si="277"/>
        <v>0</v>
      </c>
      <c r="AVP25" s="39">
        <f t="shared" si="277"/>
        <v>0</v>
      </c>
      <c r="AVQ25" s="39">
        <f t="shared" si="277"/>
        <v>0</v>
      </c>
      <c r="AVR25" s="39">
        <f t="shared" si="277"/>
        <v>0</v>
      </c>
      <c r="AVS25" s="39">
        <f t="shared" si="277"/>
        <v>0</v>
      </c>
      <c r="AVT25" s="39">
        <f t="shared" si="277"/>
        <v>0</v>
      </c>
      <c r="AVU25" s="39">
        <f t="shared" si="277"/>
        <v>0</v>
      </c>
      <c r="AVV25" s="39">
        <f t="shared" si="277"/>
        <v>0</v>
      </c>
      <c r="AVW25" s="39">
        <f t="shared" si="277"/>
        <v>0</v>
      </c>
      <c r="AVX25" s="39">
        <f t="shared" si="277"/>
        <v>0</v>
      </c>
      <c r="AVY25" s="39">
        <f t="shared" si="277"/>
        <v>0</v>
      </c>
      <c r="AVZ25" s="39">
        <f t="shared" si="277"/>
        <v>0</v>
      </c>
      <c r="AWA25" s="39">
        <f t="shared" si="277"/>
        <v>0</v>
      </c>
      <c r="AWB25" s="39">
        <f t="shared" si="277"/>
        <v>0</v>
      </c>
      <c r="AWC25" s="39">
        <f t="shared" si="277"/>
        <v>0</v>
      </c>
      <c r="AWD25" s="39">
        <f t="shared" si="277"/>
        <v>0</v>
      </c>
      <c r="AWE25" s="39">
        <f t="shared" si="277"/>
        <v>0</v>
      </c>
      <c r="AWF25" s="39">
        <f t="shared" si="277"/>
        <v>0</v>
      </c>
      <c r="AWG25" s="39">
        <f t="shared" si="277"/>
        <v>0</v>
      </c>
      <c r="AWH25" s="39">
        <f t="shared" si="277"/>
        <v>0</v>
      </c>
      <c r="AWI25" s="39">
        <f t="shared" si="277"/>
        <v>0</v>
      </c>
      <c r="AWJ25" s="39">
        <f t="shared" si="277"/>
        <v>0</v>
      </c>
      <c r="AWK25" s="39">
        <f t="shared" ref="AWK25:AYV25" si="278">SUM(AWK20:AWK22)</f>
        <v>0</v>
      </c>
      <c r="AWL25" s="39">
        <f t="shared" si="278"/>
        <v>0</v>
      </c>
      <c r="AWM25" s="39">
        <f t="shared" si="278"/>
        <v>0</v>
      </c>
      <c r="AWN25" s="39">
        <f t="shared" si="278"/>
        <v>0</v>
      </c>
      <c r="AWO25" s="39">
        <f t="shared" si="278"/>
        <v>0</v>
      </c>
      <c r="AWP25" s="39">
        <f t="shared" si="278"/>
        <v>0</v>
      </c>
      <c r="AWQ25" s="39">
        <f t="shared" si="278"/>
        <v>0</v>
      </c>
      <c r="AWR25" s="39">
        <f t="shared" si="278"/>
        <v>0</v>
      </c>
      <c r="AWS25" s="39">
        <f t="shared" si="278"/>
        <v>0</v>
      </c>
      <c r="AWT25" s="39">
        <f t="shared" si="278"/>
        <v>0</v>
      </c>
      <c r="AWU25" s="39">
        <f t="shared" si="278"/>
        <v>0</v>
      </c>
      <c r="AWV25" s="39">
        <f t="shared" si="278"/>
        <v>0</v>
      </c>
      <c r="AWW25" s="39">
        <f t="shared" si="278"/>
        <v>0</v>
      </c>
      <c r="AWX25" s="39">
        <f t="shared" si="278"/>
        <v>0</v>
      </c>
      <c r="AWY25" s="39">
        <f t="shared" si="278"/>
        <v>0</v>
      </c>
      <c r="AWZ25" s="39">
        <f t="shared" si="278"/>
        <v>0</v>
      </c>
      <c r="AXA25" s="39">
        <f t="shared" si="278"/>
        <v>0</v>
      </c>
      <c r="AXB25" s="39">
        <f t="shared" si="278"/>
        <v>0</v>
      </c>
      <c r="AXC25" s="39">
        <f t="shared" si="278"/>
        <v>0</v>
      </c>
      <c r="AXD25" s="39">
        <f t="shared" si="278"/>
        <v>0</v>
      </c>
      <c r="AXE25" s="39">
        <f t="shared" si="278"/>
        <v>0</v>
      </c>
      <c r="AXF25" s="39">
        <f t="shared" si="278"/>
        <v>0</v>
      </c>
      <c r="AXG25" s="39">
        <f t="shared" si="278"/>
        <v>0</v>
      </c>
      <c r="AXH25" s="39">
        <f t="shared" si="278"/>
        <v>0</v>
      </c>
      <c r="AXI25" s="39">
        <f t="shared" si="278"/>
        <v>0</v>
      </c>
      <c r="AXJ25" s="39">
        <f t="shared" si="278"/>
        <v>0</v>
      </c>
      <c r="AXK25" s="39">
        <f t="shared" si="278"/>
        <v>0</v>
      </c>
      <c r="AXL25" s="39">
        <f t="shared" si="278"/>
        <v>0</v>
      </c>
      <c r="AXM25" s="39">
        <f t="shared" si="278"/>
        <v>0</v>
      </c>
      <c r="AXN25" s="39">
        <f t="shared" si="278"/>
        <v>0</v>
      </c>
      <c r="AXO25" s="39">
        <f t="shared" si="278"/>
        <v>0</v>
      </c>
      <c r="AXP25" s="39">
        <f t="shared" si="278"/>
        <v>0</v>
      </c>
      <c r="AXQ25" s="39">
        <f t="shared" si="278"/>
        <v>0</v>
      </c>
      <c r="AXR25" s="39">
        <f t="shared" si="278"/>
        <v>0</v>
      </c>
      <c r="AXS25" s="39">
        <f t="shared" si="278"/>
        <v>0</v>
      </c>
      <c r="AXT25" s="39">
        <f t="shared" si="278"/>
        <v>0</v>
      </c>
      <c r="AXU25" s="39">
        <f t="shared" si="278"/>
        <v>0</v>
      </c>
      <c r="AXV25" s="39">
        <f t="shared" si="278"/>
        <v>0</v>
      </c>
      <c r="AXW25" s="39">
        <f t="shared" si="278"/>
        <v>0</v>
      </c>
      <c r="AXX25" s="39">
        <f t="shared" si="278"/>
        <v>0</v>
      </c>
      <c r="AXY25" s="39">
        <f t="shared" si="278"/>
        <v>0</v>
      </c>
      <c r="AXZ25" s="39">
        <f t="shared" si="278"/>
        <v>0</v>
      </c>
      <c r="AYA25" s="39">
        <f t="shared" si="278"/>
        <v>0</v>
      </c>
      <c r="AYB25" s="39">
        <f t="shared" si="278"/>
        <v>0</v>
      </c>
      <c r="AYC25" s="39">
        <f t="shared" si="278"/>
        <v>0</v>
      </c>
      <c r="AYD25" s="39">
        <f t="shared" si="278"/>
        <v>0</v>
      </c>
      <c r="AYE25" s="39">
        <f t="shared" si="278"/>
        <v>0</v>
      </c>
      <c r="AYF25" s="39">
        <f t="shared" si="278"/>
        <v>0</v>
      </c>
      <c r="AYG25" s="39">
        <f t="shared" si="278"/>
        <v>0</v>
      </c>
      <c r="AYH25" s="39">
        <f t="shared" si="278"/>
        <v>0</v>
      </c>
      <c r="AYI25" s="39">
        <f t="shared" si="278"/>
        <v>0</v>
      </c>
      <c r="AYJ25" s="39">
        <f t="shared" si="278"/>
        <v>0</v>
      </c>
      <c r="AYK25" s="39">
        <f t="shared" si="278"/>
        <v>0</v>
      </c>
      <c r="AYL25" s="39">
        <f t="shared" si="278"/>
        <v>0</v>
      </c>
      <c r="AYM25" s="39">
        <f t="shared" si="278"/>
        <v>0</v>
      </c>
      <c r="AYN25" s="39">
        <f t="shared" si="278"/>
        <v>0</v>
      </c>
      <c r="AYO25" s="39">
        <f t="shared" si="278"/>
        <v>0</v>
      </c>
      <c r="AYP25" s="39">
        <f t="shared" si="278"/>
        <v>0</v>
      </c>
      <c r="AYQ25" s="39">
        <f t="shared" si="278"/>
        <v>0</v>
      </c>
      <c r="AYR25" s="39">
        <f t="shared" si="278"/>
        <v>0</v>
      </c>
      <c r="AYS25" s="39">
        <f t="shared" si="278"/>
        <v>0</v>
      </c>
      <c r="AYT25" s="39">
        <f t="shared" si="278"/>
        <v>0</v>
      </c>
      <c r="AYU25" s="39">
        <f t="shared" si="278"/>
        <v>0</v>
      </c>
      <c r="AYV25" s="39">
        <f t="shared" si="278"/>
        <v>0</v>
      </c>
      <c r="AYW25" s="39">
        <f t="shared" ref="AYW25:BBH25" si="279">SUM(AYW20:AYW22)</f>
        <v>0</v>
      </c>
      <c r="AYX25" s="39">
        <f t="shared" si="279"/>
        <v>0</v>
      </c>
      <c r="AYY25" s="39">
        <f t="shared" si="279"/>
        <v>0</v>
      </c>
      <c r="AYZ25" s="39">
        <f t="shared" si="279"/>
        <v>0</v>
      </c>
      <c r="AZA25" s="39">
        <f t="shared" si="279"/>
        <v>0</v>
      </c>
      <c r="AZB25" s="39">
        <f t="shared" si="279"/>
        <v>0</v>
      </c>
      <c r="AZC25" s="39">
        <f t="shared" si="279"/>
        <v>0</v>
      </c>
      <c r="AZD25" s="39">
        <f t="shared" si="279"/>
        <v>0</v>
      </c>
      <c r="AZE25" s="39">
        <f t="shared" si="279"/>
        <v>0</v>
      </c>
      <c r="AZF25" s="39">
        <f t="shared" si="279"/>
        <v>0</v>
      </c>
      <c r="AZG25" s="39">
        <f t="shared" si="279"/>
        <v>0</v>
      </c>
      <c r="AZH25" s="39">
        <f t="shared" si="279"/>
        <v>0</v>
      </c>
      <c r="AZI25" s="39">
        <f t="shared" si="279"/>
        <v>0</v>
      </c>
      <c r="AZJ25" s="39">
        <f t="shared" si="279"/>
        <v>0</v>
      </c>
      <c r="AZK25" s="39">
        <f t="shared" si="279"/>
        <v>0</v>
      </c>
      <c r="AZL25" s="39">
        <f t="shared" si="279"/>
        <v>0</v>
      </c>
      <c r="AZM25" s="39">
        <f t="shared" si="279"/>
        <v>0</v>
      </c>
      <c r="AZN25" s="39">
        <f t="shared" si="279"/>
        <v>0</v>
      </c>
      <c r="AZO25" s="39">
        <f t="shared" si="279"/>
        <v>0</v>
      </c>
      <c r="AZP25" s="39">
        <f t="shared" si="279"/>
        <v>0</v>
      </c>
      <c r="AZQ25" s="39">
        <f t="shared" si="279"/>
        <v>0</v>
      </c>
      <c r="AZR25" s="39">
        <f t="shared" si="279"/>
        <v>0</v>
      </c>
      <c r="AZS25" s="39">
        <f t="shared" si="279"/>
        <v>0</v>
      </c>
      <c r="AZT25" s="39">
        <f t="shared" si="279"/>
        <v>0</v>
      </c>
      <c r="AZU25" s="39">
        <f t="shared" si="279"/>
        <v>0</v>
      </c>
      <c r="AZV25" s="39">
        <f t="shared" si="279"/>
        <v>0</v>
      </c>
      <c r="AZW25" s="39">
        <f t="shared" si="279"/>
        <v>0</v>
      </c>
      <c r="AZX25" s="39">
        <f t="shared" si="279"/>
        <v>0</v>
      </c>
      <c r="AZY25" s="39">
        <f t="shared" si="279"/>
        <v>0</v>
      </c>
      <c r="AZZ25" s="39">
        <f t="shared" si="279"/>
        <v>0</v>
      </c>
      <c r="BAA25" s="39">
        <f t="shared" si="279"/>
        <v>0</v>
      </c>
      <c r="BAB25" s="39">
        <f t="shared" si="279"/>
        <v>0</v>
      </c>
      <c r="BAC25" s="39">
        <f t="shared" si="279"/>
        <v>0</v>
      </c>
      <c r="BAD25" s="39">
        <f t="shared" si="279"/>
        <v>0</v>
      </c>
      <c r="BAE25" s="39">
        <f t="shared" si="279"/>
        <v>0</v>
      </c>
      <c r="BAF25" s="39">
        <f t="shared" si="279"/>
        <v>0</v>
      </c>
      <c r="BAG25" s="39">
        <f t="shared" si="279"/>
        <v>0</v>
      </c>
      <c r="BAH25" s="39">
        <f t="shared" si="279"/>
        <v>0</v>
      </c>
      <c r="BAI25" s="39">
        <f t="shared" si="279"/>
        <v>0</v>
      </c>
      <c r="BAJ25" s="39">
        <f t="shared" si="279"/>
        <v>0</v>
      </c>
      <c r="BAK25" s="39">
        <f t="shared" si="279"/>
        <v>0</v>
      </c>
      <c r="BAL25" s="39">
        <f t="shared" si="279"/>
        <v>0</v>
      </c>
      <c r="BAM25" s="39">
        <f t="shared" si="279"/>
        <v>0</v>
      </c>
      <c r="BAN25" s="39">
        <f t="shared" si="279"/>
        <v>0</v>
      </c>
      <c r="BAO25" s="39">
        <f t="shared" si="279"/>
        <v>0</v>
      </c>
      <c r="BAP25" s="39">
        <f t="shared" si="279"/>
        <v>0</v>
      </c>
      <c r="BAQ25" s="39">
        <f t="shared" si="279"/>
        <v>0</v>
      </c>
      <c r="BAR25" s="39">
        <f t="shared" si="279"/>
        <v>0</v>
      </c>
      <c r="BAS25" s="39">
        <f t="shared" si="279"/>
        <v>0</v>
      </c>
      <c r="BAT25" s="39">
        <f t="shared" si="279"/>
        <v>0</v>
      </c>
      <c r="BAU25" s="39">
        <f t="shared" si="279"/>
        <v>0</v>
      </c>
      <c r="BAV25" s="39">
        <f t="shared" si="279"/>
        <v>0</v>
      </c>
      <c r="BAW25" s="39">
        <f t="shared" si="279"/>
        <v>0</v>
      </c>
      <c r="BAX25" s="39">
        <f t="shared" si="279"/>
        <v>0</v>
      </c>
      <c r="BAY25" s="39">
        <f t="shared" si="279"/>
        <v>0</v>
      </c>
      <c r="BAZ25" s="39">
        <f t="shared" si="279"/>
        <v>0</v>
      </c>
      <c r="BBA25" s="39">
        <f t="shared" si="279"/>
        <v>0</v>
      </c>
      <c r="BBB25" s="39">
        <f t="shared" si="279"/>
        <v>0</v>
      </c>
      <c r="BBC25" s="39">
        <f t="shared" si="279"/>
        <v>0</v>
      </c>
      <c r="BBD25" s="39">
        <f t="shared" si="279"/>
        <v>0</v>
      </c>
      <c r="BBE25" s="39">
        <f t="shared" si="279"/>
        <v>0</v>
      </c>
      <c r="BBF25" s="39">
        <f t="shared" si="279"/>
        <v>0</v>
      </c>
      <c r="BBG25" s="39">
        <f t="shared" si="279"/>
        <v>0</v>
      </c>
      <c r="BBH25" s="39">
        <f t="shared" si="279"/>
        <v>0</v>
      </c>
      <c r="BBI25" s="39">
        <f t="shared" ref="BBI25:BDT25" si="280">SUM(BBI20:BBI22)</f>
        <v>0</v>
      </c>
      <c r="BBJ25" s="39">
        <f t="shared" si="280"/>
        <v>0</v>
      </c>
      <c r="BBK25" s="39">
        <f t="shared" si="280"/>
        <v>0</v>
      </c>
      <c r="BBL25" s="39">
        <f t="shared" si="280"/>
        <v>0</v>
      </c>
      <c r="BBM25" s="39">
        <f t="shared" si="280"/>
        <v>0</v>
      </c>
      <c r="BBN25" s="39">
        <f t="shared" si="280"/>
        <v>0</v>
      </c>
      <c r="BBO25" s="39">
        <f t="shared" si="280"/>
        <v>0</v>
      </c>
      <c r="BBP25" s="39">
        <f t="shared" si="280"/>
        <v>0</v>
      </c>
      <c r="BBQ25" s="39">
        <f t="shared" si="280"/>
        <v>0</v>
      </c>
      <c r="BBR25" s="39">
        <f t="shared" si="280"/>
        <v>0</v>
      </c>
      <c r="BBS25" s="39">
        <f t="shared" si="280"/>
        <v>0</v>
      </c>
      <c r="BBT25" s="39">
        <f t="shared" si="280"/>
        <v>0</v>
      </c>
      <c r="BBU25" s="39">
        <f t="shared" si="280"/>
        <v>0</v>
      </c>
      <c r="BBV25" s="39">
        <f t="shared" si="280"/>
        <v>0</v>
      </c>
      <c r="BBW25" s="39">
        <f t="shared" si="280"/>
        <v>0</v>
      </c>
      <c r="BBX25" s="39">
        <f t="shared" si="280"/>
        <v>0</v>
      </c>
      <c r="BBY25" s="39">
        <f t="shared" si="280"/>
        <v>0</v>
      </c>
      <c r="BBZ25" s="39">
        <f t="shared" si="280"/>
        <v>0</v>
      </c>
      <c r="BCA25" s="39">
        <f t="shared" si="280"/>
        <v>0</v>
      </c>
      <c r="BCB25" s="39">
        <f t="shared" si="280"/>
        <v>0</v>
      </c>
      <c r="BCC25" s="39">
        <f t="shared" si="280"/>
        <v>0</v>
      </c>
      <c r="BCD25" s="39">
        <f t="shared" si="280"/>
        <v>0</v>
      </c>
      <c r="BCE25" s="39">
        <f t="shared" si="280"/>
        <v>0</v>
      </c>
      <c r="BCF25" s="39">
        <f t="shared" si="280"/>
        <v>0</v>
      </c>
      <c r="BCG25" s="39">
        <f t="shared" si="280"/>
        <v>0</v>
      </c>
      <c r="BCH25" s="39">
        <f t="shared" si="280"/>
        <v>0</v>
      </c>
      <c r="BCI25" s="39">
        <f t="shared" si="280"/>
        <v>0</v>
      </c>
      <c r="BCJ25" s="39">
        <f t="shared" si="280"/>
        <v>0</v>
      </c>
      <c r="BCK25" s="39">
        <f t="shared" si="280"/>
        <v>0</v>
      </c>
      <c r="BCL25" s="39">
        <f t="shared" si="280"/>
        <v>0</v>
      </c>
      <c r="BCM25" s="39">
        <f t="shared" si="280"/>
        <v>0</v>
      </c>
      <c r="BCN25" s="39">
        <f t="shared" si="280"/>
        <v>0</v>
      </c>
      <c r="BCO25" s="39">
        <f t="shared" si="280"/>
        <v>0</v>
      </c>
      <c r="BCP25" s="39">
        <f t="shared" si="280"/>
        <v>0</v>
      </c>
      <c r="BCQ25" s="39">
        <f t="shared" si="280"/>
        <v>0</v>
      </c>
      <c r="BCR25" s="39">
        <f t="shared" si="280"/>
        <v>0</v>
      </c>
      <c r="BCS25" s="39">
        <f t="shared" si="280"/>
        <v>0</v>
      </c>
      <c r="BCT25" s="39">
        <f t="shared" si="280"/>
        <v>0</v>
      </c>
      <c r="BCU25" s="39">
        <f t="shared" si="280"/>
        <v>0</v>
      </c>
      <c r="BCV25" s="39">
        <f t="shared" si="280"/>
        <v>0</v>
      </c>
      <c r="BCW25" s="39">
        <f t="shared" si="280"/>
        <v>0</v>
      </c>
      <c r="BCX25" s="39">
        <f t="shared" si="280"/>
        <v>0</v>
      </c>
      <c r="BCY25" s="39">
        <f t="shared" si="280"/>
        <v>0</v>
      </c>
      <c r="BCZ25" s="39">
        <f t="shared" si="280"/>
        <v>0</v>
      </c>
      <c r="BDA25" s="39">
        <f t="shared" si="280"/>
        <v>0</v>
      </c>
      <c r="BDB25" s="39">
        <f t="shared" si="280"/>
        <v>0</v>
      </c>
      <c r="BDC25" s="39">
        <f t="shared" si="280"/>
        <v>0</v>
      </c>
      <c r="BDD25" s="39">
        <f t="shared" si="280"/>
        <v>0</v>
      </c>
      <c r="BDE25" s="39">
        <f t="shared" si="280"/>
        <v>0</v>
      </c>
      <c r="BDF25" s="39">
        <f t="shared" si="280"/>
        <v>0</v>
      </c>
      <c r="BDG25" s="39">
        <f t="shared" si="280"/>
        <v>0</v>
      </c>
      <c r="BDH25" s="39">
        <f t="shared" si="280"/>
        <v>0</v>
      </c>
      <c r="BDI25" s="39">
        <f t="shared" si="280"/>
        <v>0</v>
      </c>
      <c r="BDJ25" s="39">
        <f t="shared" si="280"/>
        <v>0</v>
      </c>
      <c r="BDK25" s="39">
        <f t="shared" si="280"/>
        <v>0</v>
      </c>
      <c r="BDL25" s="39">
        <f t="shared" si="280"/>
        <v>0</v>
      </c>
      <c r="BDM25" s="39">
        <f t="shared" si="280"/>
        <v>0</v>
      </c>
      <c r="BDN25" s="39">
        <f t="shared" si="280"/>
        <v>0</v>
      </c>
      <c r="BDO25" s="39">
        <f t="shared" si="280"/>
        <v>0</v>
      </c>
      <c r="BDP25" s="39">
        <f t="shared" si="280"/>
        <v>0</v>
      </c>
      <c r="BDQ25" s="39">
        <f t="shared" si="280"/>
        <v>0</v>
      </c>
      <c r="BDR25" s="39">
        <f t="shared" si="280"/>
        <v>0</v>
      </c>
      <c r="BDS25" s="39">
        <f t="shared" si="280"/>
        <v>0</v>
      </c>
      <c r="BDT25" s="39">
        <f t="shared" si="280"/>
        <v>0</v>
      </c>
      <c r="BDU25" s="39">
        <f t="shared" ref="BDU25:BGF25" si="281">SUM(BDU20:BDU22)</f>
        <v>0</v>
      </c>
      <c r="BDV25" s="39">
        <f t="shared" si="281"/>
        <v>0</v>
      </c>
      <c r="BDW25" s="39">
        <f t="shared" si="281"/>
        <v>0</v>
      </c>
      <c r="BDX25" s="39">
        <f t="shared" si="281"/>
        <v>0</v>
      </c>
      <c r="BDY25" s="39">
        <f t="shared" si="281"/>
        <v>0</v>
      </c>
      <c r="BDZ25" s="39">
        <f t="shared" si="281"/>
        <v>0</v>
      </c>
      <c r="BEA25" s="39">
        <f t="shared" si="281"/>
        <v>0</v>
      </c>
      <c r="BEB25" s="39">
        <f t="shared" si="281"/>
        <v>0</v>
      </c>
      <c r="BEC25" s="39">
        <f t="shared" si="281"/>
        <v>0</v>
      </c>
      <c r="BED25" s="39">
        <f t="shared" si="281"/>
        <v>0</v>
      </c>
      <c r="BEE25" s="39">
        <f t="shared" si="281"/>
        <v>0</v>
      </c>
      <c r="BEF25" s="39">
        <f t="shared" si="281"/>
        <v>0</v>
      </c>
      <c r="BEG25" s="39">
        <f t="shared" si="281"/>
        <v>0</v>
      </c>
      <c r="BEH25" s="39">
        <f t="shared" si="281"/>
        <v>0</v>
      </c>
      <c r="BEI25" s="39">
        <f t="shared" si="281"/>
        <v>0</v>
      </c>
      <c r="BEJ25" s="39">
        <f t="shared" si="281"/>
        <v>0</v>
      </c>
      <c r="BEK25" s="39">
        <f t="shared" si="281"/>
        <v>0</v>
      </c>
      <c r="BEL25" s="39">
        <f t="shared" si="281"/>
        <v>0</v>
      </c>
      <c r="BEM25" s="39">
        <f t="shared" si="281"/>
        <v>0</v>
      </c>
      <c r="BEN25" s="39">
        <f t="shared" si="281"/>
        <v>0</v>
      </c>
      <c r="BEO25" s="39">
        <f t="shared" si="281"/>
        <v>0</v>
      </c>
      <c r="BEP25" s="39">
        <f t="shared" si="281"/>
        <v>0</v>
      </c>
      <c r="BEQ25" s="39">
        <f t="shared" si="281"/>
        <v>0</v>
      </c>
      <c r="BER25" s="39">
        <f t="shared" si="281"/>
        <v>0</v>
      </c>
      <c r="BES25" s="39">
        <f t="shared" si="281"/>
        <v>0</v>
      </c>
      <c r="BET25" s="39">
        <f t="shared" si="281"/>
        <v>0</v>
      </c>
      <c r="BEU25" s="39">
        <f t="shared" si="281"/>
        <v>0</v>
      </c>
      <c r="BEV25" s="39">
        <f t="shared" si="281"/>
        <v>0</v>
      </c>
      <c r="BEW25" s="39">
        <f t="shared" si="281"/>
        <v>0</v>
      </c>
      <c r="BEX25" s="39">
        <f t="shared" si="281"/>
        <v>0</v>
      </c>
      <c r="BEY25" s="39">
        <f t="shared" si="281"/>
        <v>0</v>
      </c>
      <c r="BEZ25" s="39">
        <f t="shared" si="281"/>
        <v>0</v>
      </c>
      <c r="BFA25" s="39">
        <f t="shared" si="281"/>
        <v>0</v>
      </c>
      <c r="BFB25" s="39">
        <f t="shared" si="281"/>
        <v>0</v>
      </c>
      <c r="BFC25" s="39">
        <f t="shared" si="281"/>
        <v>0</v>
      </c>
      <c r="BFD25" s="39">
        <f t="shared" si="281"/>
        <v>0</v>
      </c>
      <c r="BFE25" s="39">
        <f t="shared" si="281"/>
        <v>0</v>
      </c>
      <c r="BFF25" s="39">
        <f t="shared" si="281"/>
        <v>0</v>
      </c>
      <c r="BFG25" s="39">
        <f t="shared" si="281"/>
        <v>0</v>
      </c>
      <c r="BFH25" s="39">
        <f t="shared" si="281"/>
        <v>0</v>
      </c>
      <c r="BFI25" s="39">
        <f t="shared" si="281"/>
        <v>0</v>
      </c>
      <c r="BFJ25" s="39">
        <f t="shared" si="281"/>
        <v>0</v>
      </c>
      <c r="BFK25" s="39">
        <f t="shared" si="281"/>
        <v>0</v>
      </c>
      <c r="BFL25" s="39">
        <f t="shared" si="281"/>
        <v>0</v>
      </c>
      <c r="BFM25" s="39">
        <f t="shared" si="281"/>
        <v>0</v>
      </c>
      <c r="BFN25" s="39">
        <f t="shared" si="281"/>
        <v>0</v>
      </c>
      <c r="BFO25" s="39">
        <f t="shared" si="281"/>
        <v>0</v>
      </c>
      <c r="BFP25" s="39">
        <f t="shared" si="281"/>
        <v>0</v>
      </c>
      <c r="BFQ25" s="39">
        <f t="shared" si="281"/>
        <v>0</v>
      </c>
      <c r="BFR25" s="39">
        <f t="shared" si="281"/>
        <v>0</v>
      </c>
      <c r="BFS25" s="39">
        <f t="shared" si="281"/>
        <v>0</v>
      </c>
      <c r="BFT25" s="39">
        <f t="shared" si="281"/>
        <v>0</v>
      </c>
      <c r="BFU25" s="39">
        <f t="shared" si="281"/>
        <v>0</v>
      </c>
      <c r="BFV25" s="39">
        <f t="shared" si="281"/>
        <v>0</v>
      </c>
      <c r="BFW25" s="39">
        <f t="shared" si="281"/>
        <v>0</v>
      </c>
      <c r="BFX25" s="39">
        <f t="shared" si="281"/>
        <v>0</v>
      </c>
      <c r="BFY25" s="39">
        <f t="shared" si="281"/>
        <v>0</v>
      </c>
      <c r="BFZ25" s="39">
        <f t="shared" si="281"/>
        <v>0</v>
      </c>
      <c r="BGA25" s="39">
        <f t="shared" si="281"/>
        <v>0</v>
      </c>
      <c r="BGB25" s="39">
        <f t="shared" si="281"/>
        <v>0</v>
      </c>
      <c r="BGC25" s="39">
        <f t="shared" si="281"/>
        <v>0</v>
      </c>
      <c r="BGD25" s="39">
        <f t="shared" si="281"/>
        <v>0</v>
      </c>
      <c r="BGE25" s="39">
        <f t="shared" si="281"/>
        <v>0</v>
      </c>
      <c r="BGF25" s="39">
        <f t="shared" si="281"/>
        <v>0</v>
      </c>
      <c r="BGG25" s="39">
        <f t="shared" ref="BGG25:BIR25" si="282">SUM(BGG20:BGG22)</f>
        <v>0</v>
      </c>
      <c r="BGH25" s="39">
        <f t="shared" si="282"/>
        <v>0</v>
      </c>
      <c r="BGI25" s="39">
        <f t="shared" si="282"/>
        <v>0</v>
      </c>
      <c r="BGJ25" s="39">
        <f t="shared" si="282"/>
        <v>0</v>
      </c>
      <c r="BGK25" s="39">
        <f t="shared" si="282"/>
        <v>0</v>
      </c>
      <c r="BGL25" s="39">
        <f t="shared" si="282"/>
        <v>0</v>
      </c>
      <c r="BGM25" s="39">
        <f t="shared" si="282"/>
        <v>0</v>
      </c>
      <c r="BGN25" s="39">
        <f t="shared" si="282"/>
        <v>0</v>
      </c>
      <c r="BGO25" s="39">
        <f t="shared" si="282"/>
        <v>0</v>
      </c>
      <c r="BGP25" s="39">
        <f t="shared" si="282"/>
        <v>0</v>
      </c>
      <c r="BGQ25" s="39">
        <f t="shared" si="282"/>
        <v>0</v>
      </c>
      <c r="BGR25" s="39">
        <f t="shared" si="282"/>
        <v>0</v>
      </c>
      <c r="BGS25" s="39">
        <f t="shared" si="282"/>
        <v>0</v>
      </c>
      <c r="BGT25" s="39">
        <f t="shared" si="282"/>
        <v>0</v>
      </c>
      <c r="BGU25" s="39">
        <f t="shared" si="282"/>
        <v>0</v>
      </c>
      <c r="BGV25" s="39">
        <f t="shared" si="282"/>
        <v>0</v>
      </c>
      <c r="BGW25" s="39">
        <f t="shared" si="282"/>
        <v>0</v>
      </c>
      <c r="BGX25" s="39">
        <f t="shared" si="282"/>
        <v>0</v>
      </c>
      <c r="BGY25" s="39">
        <f t="shared" si="282"/>
        <v>0</v>
      </c>
      <c r="BGZ25" s="39">
        <f t="shared" si="282"/>
        <v>0</v>
      </c>
      <c r="BHA25" s="39">
        <f t="shared" si="282"/>
        <v>0</v>
      </c>
      <c r="BHB25" s="39">
        <f t="shared" si="282"/>
        <v>0</v>
      </c>
      <c r="BHC25" s="39">
        <f t="shared" si="282"/>
        <v>0</v>
      </c>
      <c r="BHD25" s="39">
        <f t="shared" si="282"/>
        <v>0</v>
      </c>
      <c r="BHE25" s="39">
        <f t="shared" si="282"/>
        <v>0</v>
      </c>
      <c r="BHF25" s="39">
        <f t="shared" si="282"/>
        <v>0</v>
      </c>
      <c r="BHG25" s="39">
        <f t="shared" si="282"/>
        <v>0</v>
      </c>
      <c r="BHH25" s="39">
        <f t="shared" si="282"/>
        <v>0</v>
      </c>
      <c r="BHI25" s="39">
        <f t="shared" si="282"/>
        <v>0</v>
      </c>
      <c r="BHJ25" s="39">
        <f t="shared" si="282"/>
        <v>0</v>
      </c>
      <c r="BHK25" s="39">
        <f t="shared" si="282"/>
        <v>0</v>
      </c>
      <c r="BHL25" s="39">
        <f t="shared" si="282"/>
        <v>0</v>
      </c>
      <c r="BHM25" s="39">
        <f t="shared" si="282"/>
        <v>0</v>
      </c>
      <c r="BHN25" s="39">
        <f t="shared" si="282"/>
        <v>0</v>
      </c>
      <c r="BHO25" s="39">
        <f t="shared" si="282"/>
        <v>0</v>
      </c>
      <c r="BHP25" s="39">
        <f t="shared" si="282"/>
        <v>0</v>
      </c>
      <c r="BHQ25" s="39">
        <f t="shared" si="282"/>
        <v>0</v>
      </c>
      <c r="BHR25" s="39">
        <f t="shared" si="282"/>
        <v>0</v>
      </c>
      <c r="BHS25" s="39">
        <f t="shared" si="282"/>
        <v>0</v>
      </c>
      <c r="BHT25" s="39">
        <f t="shared" si="282"/>
        <v>0</v>
      </c>
      <c r="BHU25" s="39">
        <f t="shared" si="282"/>
        <v>0</v>
      </c>
      <c r="BHV25" s="39">
        <f t="shared" si="282"/>
        <v>0</v>
      </c>
      <c r="BHW25" s="39">
        <f t="shared" si="282"/>
        <v>0</v>
      </c>
      <c r="BHX25" s="39">
        <f t="shared" si="282"/>
        <v>0</v>
      </c>
      <c r="BHY25" s="39">
        <f t="shared" si="282"/>
        <v>0</v>
      </c>
      <c r="BHZ25" s="39">
        <f t="shared" si="282"/>
        <v>0</v>
      </c>
      <c r="BIA25" s="39">
        <f t="shared" si="282"/>
        <v>0</v>
      </c>
      <c r="BIB25" s="39">
        <f t="shared" si="282"/>
        <v>0</v>
      </c>
      <c r="BIC25" s="39">
        <f t="shared" si="282"/>
        <v>0</v>
      </c>
      <c r="BID25" s="39">
        <f t="shared" si="282"/>
        <v>0</v>
      </c>
      <c r="BIE25" s="39">
        <f t="shared" si="282"/>
        <v>0</v>
      </c>
      <c r="BIF25" s="39">
        <f t="shared" si="282"/>
        <v>0</v>
      </c>
      <c r="BIG25" s="39">
        <f t="shared" si="282"/>
        <v>0</v>
      </c>
      <c r="BIH25" s="39">
        <f t="shared" si="282"/>
        <v>0</v>
      </c>
      <c r="BII25" s="39">
        <f t="shared" si="282"/>
        <v>0</v>
      </c>
      <c r="BIJ25" s="39">
        <f t="shared" si="282"/>
        <v>0</v>
      </c>
      <c r="BIK25" s="39">
        <f t="shared" si="282"/>
        <v>0</v>
      </c>
      <c r="BIL25" s="39">
        <f t="shared" si="282"/>
        <v>0</v>
      </c>
      <c r="BIM25" s="39">
        <f t="shared" si="282"/>
        <v>0</v>
      </c>
      <c r="BIN25" s="39">
        <f t="shared" si="282"/>
        <v>0</v>
      </c>
      <c r="BIO25" s="39">
        <f t="shared" si="282"/>
        <v>0</v>
      </c>
      <c r="BIP25" s="39">
        <f t="shared" si="282"/>
        <v>0</v>
      </c>
      <c r="BIQ25" s="39">
        <f t="shared" si="282"/>
        <v>0</v>
      </c>
      <c r="BIR25" s="39">
        <f t="shared" si="282"/>
        <v>0</v>
      </c>
      <c r="BIS25" s="39">
        <f t="shared" ref="BIS25:BLD25" si="283">SUM(BIS20:BIS22)</f>
        <v>0</v>
      </c>
      <c r="BIT25" s="39">
        <f t="shared" si="283"/>
        <v>0</v>
      </c>
      <c r="BIU25" s="39">
        <f t="shared" si="283"/>
        <v>0</v>
      </c>
      <c r="BIV25" s="39">
        <f t="shared" si="283"/>
        <v>0</v>
      </c>
      <c r="BIW25" s="39">
        <f t="shared" si="283"/>
        <v>0</v>
      </c>
      <c r="BIX25" s="39">
        <f t="shared" si="283"/>
        <v>0</v>
      </c>
      <c r="BIY25" s="39">
        <f t="shared" si="283"/>
        <v>0</v>
      </c>
      <c r="BIZ25" s="39">
        <f t="shared" si="283"/>
        <v>0</v>
      </c>
      <c r="BJA25" s="39">
        <f t="shared" si="283"/>
        <v>0</v>
      </c>
      <c r="BJB25" s="39">
        <f t="shared" si="283"/>
        <v>0</v>
      </c>
      <c r="BJC25" s="39">
        <f t="shared" si="283"/>
        <v>0</v>
      </c>
      <c r="BJD25" s="39">
        <f t="shared" si="283"/>
        <v>0</v>
      </c>
      <c r="BJE25" s="39">
        <f t="shared" si="283"/>
        <v>0</v>
      </c>
      <c r="BJF25" s="39">
        <f t="shared" si="283"/>
        <v>0</v>
      </c>
      <c r="BJG25" s="39">
        <f t="shared" si="283"/>
        <v>0</v>
      </c>
      <c r="BJH25" s="39">
        <f t="shared" si="283"/>
        <v>0</v>
      </c>
      <c r="BJI25" s="39">
        <f t="shared" si="283"/>
        <v>0</v>
      </c>
      <c r="BJJ25" s="39">
        <f t="shared" si="283"/>
        <v>0</v>
      </c>
      <c r="BJK25" s="39">
        <f t="shared" si="283"/>
        <v>0</v>
      </c>
      <c r="BJL25" s="39">
        <f t="shared" si="283"/>
        <v>0</v>
      </c>
      <c r="BJM25" s="39">
        <f t="shared" si="283"/>
        <v>0</v>
      </c>
      <c r="BJN25" s="39">
        <f t="shared" si="283"/>
        <v>0</v>
      </c>
      <c r="BJO25" s="39">
        <f t="shared" si="283"/>
        <v>0</v>
      </c>
      <c r="BJP25" s="39">
        <f t="shared" si="283"/>
        <v>0</v>
      </c>
      <c r="BJQ25" s="39">
        <f t="shared" si="283"/>
        <v>0</v>
      </c>
      <c r="BJR25" s="39">
        <f t="shared" si="283"/>
        <v>0</v>
      </c>
      <c r="BJS25" s="39">
        <f t="shared" si="283"/>
        <v>0</v>
      </c>
      <c r="BJT25" s="39">
        <f t="shared" si="283"/>
        <v>0</v>
      </c>
      <c r="BJU25" s="39">
        <f t="shared" si="283"/>
        <v>0</v>
      </c>
      <c r="BJV25" s="39">
        <f t="shared" si="283"/>
        <v>0</v>
      </c>
      <c r="BJW25" s="39">
        <f t="shared" si="283"/>
        <v>0</v>
      </c>
      <c r="BJX25" s="39">
        <f t="shared" si="283"/>
        <v>0</v>
      </c>
      <c r="BJY25" s="39">
        <f t="shared" si="283"/>
        <v>0</v>
      </c>
      <c r="BJZ25" s="39">
        <f t="shared" si="283"/>
        <v>0</v>
      </c>
      <c r="BKA25" s="39">
        <f t="shared" si="283"/>
        <v>0</v>
      </c>
      <c r="BKB25" s="39">
        <f t="shared" si="283"/>
        <v>0</v>
      </c>
      <c r="BKC25" s="39">
        <f t="shared" si="283"/>
        <v>0</v>
      </c>
      <c r="BKD25" s="39">
        <f t="shared" si="283"/>
        <v>0</v>
      </c>
      <c r="BKE25" s="39">
        <f t="shared" si="283"/>
        <v>0</v>
      </c>
      <c r="BKF25" s="39">
        <f t="shared" si="283"/>
        <v>0</v>
      </c>
      <c r="BKG25" s="39">
        <f t="shared" si="283"/>
        <v>0</v>
      </c>
      <c r="BKH25" s="39">
        <f t="shared" si="283"/>
        <v>0</v>
      </c>
      <c r="BKI25" s="39">
        <f t="shared" si="283"/>
        <v>0</v>
      </c>
      <c r="BKJ25" s="39">
        <f t="shared" si="283"/>
        <v>0</v>
      </c>
      <c r="BKK25" s="39">
        <f t="shared" si="283"/>
        <v>0</v>
      </c>
      <c r="BKL25" s="39">
        <f t="shared" si="283"/>
        <v>0</v>
      </c>
      <c r="BKM25" s="39">
        <f t="shared" si="283"/>
        <v>0</v>
      </c>
      <c r="BKN25" s="39">
        <f t="shared" si="283"/>
        <v>0</v>
      </c>
      <c r="BKO25" s="39">
        <f t="shared" si="283"/>
        <v>0</v>
      </c>
      <c r="BKP25" s="39">
        <f t="shared" si="283"/>
        <v>0</v>
      </c>
      <c r="BKQ25" s="39">
        <f t="shared" si="283"/>
        <v>0</v>
      </c>
      <c r="BKR25" s="39">
        <f t="shared" si="283"/>
        <v>0</v>
      </c>
      <c r="BKS25" s="39">
        <f t="shared" si="283"/>
        <v>0</v>
      </c>
      <c r="BKT25" s="39">
        <f t="shared" si="283"/>
        <v>0</v>
      </c>
      <c r="BKU25" s="39">
        <f t="shared" si="283"/>
        <v>0</v>
      </c>
      <c r="BKV25" s="39">
        <f t="shared" si="283"/>
        <v>0</v>
      </c>
      <c r="BKW25" s="39">
        <f t="shared" si="283"/>
        <v>0</v>
      </c>
      <c r="BKX25" s="39">
        <f t="shared" si="283"/>
        <v>0</v>
      </c>
      <c r="BKY25" s="39">
        <f t="shared" si="283"/>
        <v>0</v>
      </c>
      <c r="BKZ25" s="39">
        <f t="shared" si="283"/>
        <v>0</v>
      </c>
      <c r="BLA25" s="39">
        <f t="shared" si="283"/>
        <v>0</v>
      </c>
      <c r="BLB25" s="39">
        <f t="shared" si="283"/>
        <v>0</v>
      </c>
      <c r="BLC25" s="39">
        <f t="shared" si="283"/>
        <v>0</v>
      </c>
      <c r="BLD25" s="39">
        <f t="shared" si="283"/>
        <v>0</v>
      </c>
      <c r="BLE25" s="39">
        <f t="shared" ref="BLE25:BNP25" si="284">SUM(BLE20:BLE22)</f>
        <v>0</v>
      </c>
      <c r="BLF25" s="39">
        <f t="shared" si="284"/>
        <v>0</v>
      </c>
      <c r="BLG25" s="39">
        <f t="shared" si="284"/>
        <v>0</v>
      </c>
      <c r="BLH25" s="39">
        <f t="shared" si="284"/>
        <v>0</v>
      </c>
      <c r="BLI25" s="39">
        <f t="shared" si="284"/>
        <v>0</v>
      </c>
      <c r="BLJ25" s="39">
        <f t="shared" si="284"/>
        <v>0</v>
      </c>
      <c r="BLK25" s="39">
        <f t="shared" si="284"/>
        <v>0</v>
      </c>
      <c r="BLL25" s="39">
        <f t="shared" si="284"/>
        <v>0</v>
      </c>
      <c r="BLM25" s="39">
        <f t="shared" si="284"/>
        <v>0</v>
      </c>
      <c r="BLN25" s="39">
        <f t="shared" si="284"/>
        <v>0</v>
      </c>
      <c r="BLO25" s="39">
        <f t="shared" si="284"/>
        <v>0</v>
      </c>
      <c r="BLP25" s="39">
        <f t="shared" si="284"/>
        <v>0</v>
      </c>
      <c r="BLQ25" s="39">
        <f t="shared" si="284"/>
        <v>0</v>
      </c>
      <c r="BLR25" s="39">
        <f t="shared" si="284"/>
        <v>0</v>
      </c>
      <c r="BLS25" s="39">
        <f t="shared" si="284"/>
        <v>0</v>
      </c>
      <c r="BLT25" s="39">
        <f t="shared" si="284"/>
        <v>0</v>
      </c>
      <c r="BLU25" s="39">
        <f t="shared" si="284"/>
        <v>0</v>
      </c>
      <c r="BLV25" s="39">
        <f t="shared" si="284"/>
        <v>0</v>
      </c>
      <c r="BLW25" s="39">
        <f t="shared" si="284"/>
        <v>0</v>
      </c>
      <c r="BLX25" s="39">
        <f t="shared" si="284"/>
        <v>0</v>
      </c>
      <c r="BLY25" s="39">
        <f t="shared" si="284"/>
        <v>0</v>
      </c>
      <c r="BLZ25" s="39">
        <f t="shared" si="284"/>
        <v>0</v>
      </c>
      <c r="BMA25" s="39">
        <f t="shared" si="284"/>
        <v>0</v>
      </c>
      <c r="BMB25" s="39">
        <f t="shared" si="284"/>
        <v>0</v>
      </c>
      <c r="BMC25" s="39">
        <f t="shared" si="284"/>
        <v>0</v>
      </c>
      <c r="BMD25" s="39">
        <f t="shared" si="284"/>
        <v>0</v>
      </c>
      <c r="BME25" s="39">
        <f t="shared" si="284"/>
        <v>0</v>
      </c>
      <c r="BMF25" s="39">
        <f t="shared" si="284"/>
        <v>0</v>
      </c>
      <c r="BMG25" s="39">
        <f t="shared" si="284"/>
        <v>0</v>
      </c>
      <c r="BMH25" s="39">
        <f t="shared" si="284"/>
        <v>0</v>
      </c>
      <c r="BMI25" s="39">
        <f t="shared" si="284"/>
        <v>0</v>
      </c>
      <c r="BMJ25" s="39">
        <f t="shared" si="284"/>
        <v>0</v>
      </c>
      <c r="BMK25" s="39">
        <f t="shared" si="284"/>
        <v>0</v>
      </c>
      <c r="BML25" s="39">
        <f t="shared" si="284"/>
        <v>0</v>
      </c>
      <c r="BMM25" s="39">
        <f t="shared" si="284"/>
        <v>0</v>
      </c>
      <c r="BMN25" s="39">
        <f t="shared" si="284"/>
        <v>0</v>
      </c>
      <c r="BMO25" s="39">
        <f t="shared" si="284"/>
        <v>0</v>
      </c>
      <c r="BMP25" s="39">
        <f t="shared" si="284"/>
        <v>0</v>
      </c>
      <c r="BMQ25" s="39">
        <f t="shared" si="284"/>
        <v>0</v>
      </c>
      <c r="BMR25" s="39">
        <f t="shared" si="284"/>
        <v>0</v>
      </c>
      <c r="BMS25" s="39">
        <f t="shared" si="284"/>
        <v>0</v>
      </c>
      <c r="BMT25" s="39">
        <f t="shared" si="284"/>
        <v>0</v>
      </c>
      <c r="BMU25" s="39">
        <f t="shared" si="284"/>
        <v>0</v>
      </c>
      <c r="BMV25" s="39">
        <f t="shared" si="284"/>
        <v>0</v>
      </c>
      <c r="BMW25" s="39">
        <f t="shared" si="284"/>
        <v>0</v>
      </c>
      <c r="BMX25" s="39">
        <f t="shared" si="284"/>
        <v>0</v>
      </c>
      <c r="BMY25" s="39">
        <f t="shared" si="284"/>
        <v>0</v>
      </c>
      <c r="BMZ25" s="39">
        <f t="shared" si="284"/>
        <v>0</v>
      </c>
      <c r="BNA25" s="39">
        <f t="shared" si="284"/>
        <v>0</v>
      </c>
      <c r="BNB25" s="39">
        <f t="shared" si="284"/>
        <v>0</v>
      </c>
      <c r="BNC25" s="39">
        <f t="shared" si="284"/>
        <v>0</v>
      </c>
      <c r="BND25" s="39">
        <f t="shared" si="284"/>
        <v>0</v>
      </c>
      <c r="BNE25" s="39">
        <f t="shared" si="284"/>
        <v>0</v>
      </c>
      <c r="BNF25" s="39">
        <f t="shared" si="284"/>
        <v>0</v>
      </c>
      <c r="BNG25" s="39">
        <f t="shared" si="284"/>
        <v>0</v>
      </c>
      <c r="BNH25" s="39">
        <f t="shared" si="284"/>
        <v>0</v>
      </c>
      <c r="BNI25" s="39">
        <f t="shared" si="284"/>
        <v>0</v>
      </c>
      <c r="BNJ25" s="39">
        <f t="shared" si="284"/>
        <v>0</v>
      </c>
      <c r="BNK25" s="39">
        <f t="shared" si="284"/>
        <v>0</v>
      </c>
      <c r="BNL25" s="39">
        <f t="shared" si="284"/>
        <v>0</v>
      </c>
      <c r="BNM25" s="39">
        <f t="shared" si="284"/>
        <v>0</v>
      </c>
      <c r="BNN25" s="39">
        <f t="shared" si="284"/>
        <v>0</v>
      </c>
      <c r="BNO25" s="39">
        <f t="shared" si="284"/>
        <v>0</v>
      </c>
      <c r="BNP25" s="39">
        <f t="shared" si="284"/>
        <v>0</v>
      </c>
      <c r="BNQ25" s="39">
        <f t="shared" ref="BNQ25:BQB25" si="285">SUM(BNQ20:BNQ22)</f>
        <v>0</v>
      </c>
      <c r="BNR25" s="39">
        <f t="shared" si="285"/>
        <v>0</v>
      </c>
      <c r="BNS25" s="39">
        <f t="shared" si="285"/>
        <v>0</v>
      </c>
      <c r="BNT25" s="39">
        <f t="shared" si="285"/>
        <v>0</v>
      </c>
      <c r="BNU25" s="39">
        <f t="shared" si="285"/>
        <v>0</v>
      </c>
      <c r="BNV25" s="39">
        <f t="shared" si="285"/>
        <v>0</v>
      </c>
      <c r="BNW25" s="39">
        <f t="shared" si="285"/>
        <v>0</v>
      </c>
      <c r="BNX25" s="39">
        <f t="shared" si="285"/>
        <v>0</v>
      </c>
      <c r="BNY25" s="39">
        <f t="shared" si="285"/>
        <v>0</v>
      </c>
      <c r="BNZ25" s="39">
        <f t="shared" si="285"/>
        <v>0</v>
      </c>
      <c r="BOA25" s="39">
        <f t="shared" si="285"/>
        <v>0</v>
      </c>
      <c r="BOB25" s="39">
        <f t="shared" si="285"/>
        <v>0</v>
      </c>
      <c r="BOC25" s="39">
        <f t="shared" si="285"/>
        <v>0</v>
      </c>
      <c r="BOD25" s="39">
        <f t="shared" si="285"/>
        <v>0</v>
      </c>
      <c r="BOE25" s="39">
        <f t="shared" si="285"/>
        <v>0</v>
      </c>
      <c r="BOF25" s="39">
        <f t="shared" si="285"/>
        <v>0</v>
      </c>
      <c r="BOG25" s="39">
        <f t="shared" si="285"/>
        <v>0</v>
      </c>
      <c r="BOH25" s="39">
        <f t="shared" si="285"/>
        <v>0</v>
      </c>
      <c r="BOI25" s="39">
        <f t="shared" si="285"/>
        <v>0</v>
      </c>
      <c r="BOJ25" s="39">
        <f t="shared" si="285"/>
        <v>0</v>
      </c>
      <c r="BOK25" s="39">
        <f t="shared" si="285"/>
        <v>0</v>
      </c>
      <c r="BOL25" s="39">
        <f t="shared" si="285"/>
        <v>0</v>
      </c>
      <c r="BOM25" s="39">
        <f t="shared" si="285"/>
        <v>0</v>
      </c>
      <c r="BON25" s="39">
        <f t="shared" si="285"/>
        <v>0</v>
      </c>
      <c r="BOO25" s="39">
        <f t="shared" si="285"/>
        <v>0</v>
      </c>
      <c r="BOP25" s="39">
        <f t="shared" si="285"/>
        <v>0</v>
      </c>
      <c r="BOQ25" s="39">
        <f t="shared" si="285"/>
        <v>0</v>
      </c>
      <c r="BOR25" s="39">
        <f t="shared" si="285"/>
        <v>0</v>
      </c>
      <c r="BOS25" s="39">
        <f t="shared" si="285"/>
        <v>0</v>
      </c>
      <c r="BOT25" s="39">
        <f t="shared" si="285"/>
        <v>0</v>
      </c>
      <c r="BOU25" s="39">
        <f t="shared" si="285"/>
        <v>0</v>
      </c>
      <c r="BOV25" s="39">
        <f t="shared" si="285"/>
        <v>0</v>
      </c>
      <c r="BOW25" s="39">
        <f t="shared" si="285"/>
        <v>0</v>
      </c>
      <c r="BOX25" s="39">
        <f t="shared" si="285"/>
        <v>0</v>
      </c>
      <c r="BOY25" s="39">
        <f t="shared" si="285"/>
        <v>0</v>
      </c>
      <c r="BOZ25" s="39">
        <f t="shared" si="285"/>
        <v>0</v>
      </c>
      <c r="BPA25" s="39">
        <f t="shared" si="285"/>
        <v>0</v>
      </c>
      <c r="BPB25" s="39">
        <f t="shared" si="285"/>
        <v>0</v>
      </c>
      <c r="BPC25" s="39">
        <f t="shared" si="285"/>
        <v>0</v>
      </c>
      <c r="BPD25" s="39">
        <f t="shared" si="285"/>
        <v>0</v>
      </c>
      <c r="BPE25" s="39">
        <f t="shared" si="285"/>
        <v>0</v>
      </c>
      <c r="BPF25" s="39">
        <f t="shared" si="285"/>
        <v>0</v>
      </c>
      <c r="BPG25" s="39">
        <f t="shared" si="285"/>
        <v>0</v>
      </c>
      <c r="BPH25" s="39">
        <f t="shared" si="285"/>
        <v>0</v>
      </c>
      <c r="BPI25" s="39">
        <f t="shared" si="285"/>
        <v>0</v>
      </c>
      <c r="BPJ25" s="39">
        <f t="shared" si="285"/>
        <v>0</v>
      </c>
      <c r="BPK25" s="39">
        <f t="shared" si="285"/>
        <v>0</v>
      </c>
      <c r="BPL25" s="39">
        <f t="shared" si="285"/>
        <v>0</v>
      </c>
      <c r="BPM25" s="39">
        <f t="shared" si="285"/>
        <v>0</v>
      </c>
      <c r="BPN25" s="39">
        <f t="shared" si="285"/>
        <v>0</v>
      </c>
      <c r="BPO25" s="39">
        <f t="shared" si="285"/>
        <v>0</v>
      </c>
      <c r="BPP25" s="39">
        <f t="shared" si="285"/>
        <v>0</v>
      </c>
      <c r="BPQ25" s="39">
        <f t="shared" si="285"/>
        <v>0</v>
      </c>
      <c r="BPR25" s="39">
        <f t="shared" si="285"/>
        <v>0</v>
      </c>
      <c r="BPS25" s="39">
        <f t="shared" si="285"/>
        <v>0</v>
      </c>
      <c r="BPT25" s="39">
        <f t="shared" si="285"/>
        <v>0</v>
      </c>
      <c r="BPU25" s="39">
        <f t="shared" si="285"/>
        <v>0</v>
      </c>
      <c r="BPV25" s="39">
        <f t="shared" si="285"/>
        <v>0</v>
      </c>
      <c r="BPW25" s="39">
        <f t="shared" si="285"/>
        <v>0</v>
      </c>
      <c r="BPX25" s="39">
        <f t="shared" si="285"/>
        <v>0</v>
      </c>
      <c r="BPY25" s="39">
        <f t="shared" si="285"/>
        <v>0</v>
      </c>
      <c r="BPZ25" s="39">
        <f t="shared" si="285"/>
        <v>0</v>
      </c>
      <c r="BQA25" s="39">
        <f t="shared" si="285"/>
        <v>0</v>
      </c>
      <c r="BQB25" s="39">
        <f t="shared" si="285"/>
        <v>0</v>
      </c>
      <c r="BQC25" s="39">
        <f t="shared" ref="BQC25:BSN25" si="286">SUM(BQC20:BQC22)</f>
        <v>0</v>
      </c>
      <c r="BQD25" s="39">
        <f t="shared" si="286"/>
        <v>0</v>
      </c>
      <c r="BQE25" s="39">
        <f t="shared" si="286"/>
        <v>0</v>
      </c>
      <c r="BQF25" s="39">
        <f t="shared" si="286"/>
        <v>0</v>
      </c>
      <c r="BQG25" s="39">
        <f t="shared" si="286"/>
        <v>0</v>
      </c>
      <c r="BQH25" s="39">
        <f t="shared" si="286"/>
        <v>0</v>
      </c>
      <c r="BQI25" s="39">
        <f t="shared" si="286"/>
        <v>0</v>
      </c>
      <c r="BQJ25" s="39">
        <f t="shared" si="286"/>
        <v>0</v>
      </c>
      <c r="BQK25" s="39">
        <f t="shared" si="286"/>
        <v>0</v>
      </c>
      <c r="BQL25" s="39">
        <f t="shared" si="286"/>
        <v>0</v>
      </c>
      <c r="BQM25" s="39">
        <f t="shared" si="286"/>
        <v>0</v>
      </c>
      <c r="BQN25" s="39">
        <f t="shared" si="286"/>
        <v>0</v>
      </c>
      <c r="BQO25" s="39">
        <f t="shared" si="286"/>
        <v>0</v>
      </c>
      <c r="BQP25" s="39">
        <f t="shared" si="286"/>
        <v>0</v>
      </c>
      <c r="BQQ25" s="39">
        <f t="shared" si="286"/>
        <v>0</v>
      </c>
      <c r="BQR25" s="39">
        <f t="shared" si="286"/>
        <v>0</v>
      </c>
      <c r="BQS25" s="39">
        <f t="shared" si="286"/>
        <v>0</v>
      </c>
      <c r="BQT25" s="39">
        <f t="shared" si="286"/>
        <v>0</v>
      </c>
      <c r="BQU25" s="39">
        <f t="shared" si="286"/>
        <v>0</v>
      </c>
      <c r="BQV25" s="39">
        <f t="shared" si="286"/>
        <v>0</v>
      </c>
      <c r="BQW25" s="39">
        <f t="shared" si="286"/>
        <v>0</v>
      </c>
      <c r="BQX25" s="39">
        <f t="shared" si="286"/>
        <v>0</v>
      </c>
      <c r="BQY25" s="39">
        <f t="shared" si="286"/>
        <v>0</v>
      </c>
      <c r="BQZ25" s="39">
        <f t="shared" si="286"/>
        <v>0</v>
      </c>
      <c r="BRA25" s="39">
        <f t="shared" si="286"/>
        <v>0</v>
      </c>
      <c r="BRB25" s="39">
        <f t="shared" si="286"/>
        <v>0</v>
      </c>
      <c r="BRC25" s="39">
        <f t="shared" si="286"/>
        <v>0</v>
      </c>
      <c r="BRD25" s="39">
        <f t="shared" si="286"/>
        <v>0</v>
      </c>
      <c r="BRE25" s="39">
        <f t="shared" si="286"/>
        <v>0</v>
      </c>
      <c r="BRF25" s="39">
        <f t="shared" si="286"/>
        <v>0</v>
      </c>
      <c r="BRG25" s="39">
        <f t="shared" si="286"/>
        <v>0</v>
      </c>
      <c r="BRH25" s="39">
        <f t="shared" si="286"/>
        <v>0</v>
      </c>
      <c r="BRI25" s="39">
        <f t="shared" si="286"/>
        <v>0</v>
      </c>
      <c r="BRJ25" s="39">
        <f t="shared" si="286"/>
        <v>0</v>
      </c>
      <c r="BRK25" s="39">
        <f t="shared" si="286"/>
        <v>0</v>
      </c>
      <c r="BRL25" s="39">
        <f t="shared" si="286"/>
        <v>0</v>
      </c>
      <c r="BRM25" s="39">
        <f t="shared" si="286"/>
        <v>0</v>
      </c>
      <c r="BRN25" s="39">
        <f t="shared" si="286"/>
        <v>0</v>
      </c>
      <c r="BRO25" s="39">
        <f t="shared" si="286"/>
        <v>0</v>
      </c>
      <c r="BRP25" s="39">
        <f t="shared" si="286"/>
        <v>0</v>
      </c>
      <c r="BRQ25" s="39">
        <f t="shared" si="286"/>
        <v>0</v>
      </c>
      <c r="BRR25" s="39">
        <f t="shared" si="286"/>
        <v>0</v>
      </c>
      <c r="BRS25" s="39">
        <f t="shared" si="286"/>
        <v>0</v>
      </c>
      <c r="BRT25" s="39">
        <f t="shared" si="286"/>
        <v>0</v>
      </c>
      <c r="BRU25" s="39">
        <f t="shared" si="286"/>
        <v>0</v>
      </c>
      <c r="BRV25" s="39">
        <f t="shared" si="286"/>
        <v>0</v>
      </c>
      <c r="BRW25" s="39">
        <f t="shared" si="286"/>
        <v>0</v>
      </c>
      <c r="BRX25" s="39">
        <f t="shared" si="286"/>
        <v>0</v>
      </c>
      <c r="BRY25" s="39">
        <f t="shared" si="286"/>
        <v>0</v>
      </c>
      <c r="BRZ25" s="39">
        <f t="shared" si="286"/>
        <v>0</v>
      </c>
      <c r="BSA25" s="39">
        <f t="shared" si="286"/>
        <v>0</v>
      </c>
      <c r="BSB25" s="39">
        <f t="shared" si="286"/>
        <v>0</v>
      </c>
      <c r="BSC25" s="39">
        <f t="shared" si="286"/>
        <v>0</v>
      </c>
      <c r="BSD25" s="39">
        <f t="shared" si="286"/>
        <v>0</v>
      </c>
      <c r="BSE25" s="39">
        <f t="shared" si="286"/>
        <v>0</v>
      </c>
      <c r="BSF25" s="39">
        <f t="shared" si="286"/>
        <v>0</v>
      </c>
      <c r="BSG25" s="39">
        <f t="shared" si="286"/>
        <v>0</v>
      </c>
      <c r="BSH25" s="39">
        <f t="shared" si="286"/>
        <v>0</v>
      </c>
      <c r="BSI25" s="39">
        <f t="shared" si="286"/>
        <v>0</v>
      </c>
      <c r="BSJ25" s="39">
        <f t="shared" si="286"/>
        <v>0</v>
      </c>
      <c r="BSK25" s="39">
        <f t="shared" si="286"/>
        <v>0</v>
      </c>
      <c r="BSL25" s="39">
        <f t="shared" si="286"/>
        <v>0</v>
      </c>
      <c r="BSM25" s="39">
        <f t="shared" si="286"/>
        <v>0</v>
      </c>
      <c r="BSN25" s="39">
        <f t="shared" si="286"/>
        <v>0</v>
      </c>
      <c r="BSO25" s="39">
        <f t="shared" ref="BSO25:BUZ25" si="287">SUM(BSO20:BSO22)</f>
        <v>0</v>
      </c>
      <c r="BSP25" s="39">
        <f t="shared" si="287"/>
        <v>0</v>
      </c>
      <c r="BSQ25" s="39">
        <f t="shared" si="287"/>
        <v>0</v>
      </c>
      <c r="BSR25" s="39">
        <f t="shared" si="287"/>
        <v>0</v>
      </c>
      <c r="BSS25" s="39">
        <f t="shared" si="287"/>
        <v>0</v>
      </c>
      <c r="BST25" s="39">
        <f t="shared" si="287"/>
        <v>0</v>
      </c>
      <c r="BSU25" s="39">
        <f t="shared" si="287"/>
        <v>0</v>
      </c>
      <c r="BSV25" s="39">
        <f t="shared" si="287"/>
        <v>0</v>
      </c>
      <c r="BSW25" s="39">
        <f t="shared" si="287"/>
        <v>0</v>
      </c>
      <c r="BSX25" s="39">
        <f t="shared" si="287"/>
        <v>0</v>
      </c>
      <c r="BSY25" s="39">
        <f t="shared" si="287"/>
        <v>0</v>
      </c>
      <c r="BSZ25" s="39">
        <f t="shared" si="287"/>
        <v>0</v>
      </c>
      <c r="BTA25" s="39">
        <f t="shared" si="287"/>
        <v>0</v>
      </c>
      <c r="BTB25" s="39">
        <f t="shared" si="287"/>
        <v>0</v>
      </c>
      <c r="BTC25" s="39">
        <f t="shared" si="287"/>
        <v>0</v>
      </c>
      <c r="BTD25" s="39">
        <f t="shared" si="287"/>
        <v>0</v>
      </c>
      <c r="BTE25" s="39">
        <f t="shared" si="287"/>
        <v>0</v>
      </c>
      <c r="BTF25" s="39">
        <f t="shared" si="287"/>
        <v>0</v>
      </c>
      <c r="BTG25" s="39">
        <f t="shared" si="287"/>
        <v>0</v>
      </c>
      <c r="BTH25" s="39">
        <f t="shared" si="287"/>
        <v>0</v>
      </c>
      <c r="BTI25" s="39">
        <f t="shared" si="287"/>
        <v>0</v>
      </c>
      <c r="BTJ25" s="39">
        <f t="shared" si="287"/>
        <v>0</v>
      </c>
      <c r="BTK25" s="39">
        <f t="shared" si="287"/>
        <v>0</v>
      </c>
      <c r="BTL25" s="39">
        <f t="shared" si="287"/>
        <v>0</v>
      </c>
      <c r="BTM25" s="39">
        <f t="shared" si="287"/>
        <v>0</v>
      </c>
      <c r="BTN25" s="39">
        <f t="shared" si="287"/>
        <v>0</v>
      </c>
      <c r="BTO25" s="39">
        <f t="shared" si="287"/>
        <v>0</v>
      </c>
      <c r="BTP25" s="39">
        <f t="shared" si="287"/>
        <v>0</v>
      </c>
      <c r="BTQ25" s="39">
        <f t="shared" si="287"/>
        <v>0</v>
      </c>
      <c r="BTR25" s="39">
        <f t="shared" si="287"/>
        <v>0</v>
      </c>
      <c r="BTS25" s="39">
        <f t="shared" si="287"/>
        <v>0</v>
      </c>
      <c r="BTT25" s="39">
        <f t="shared" si="287"/>
        <v>0</v>
      </c>
      <c r="BTU25" s="39">
        <f t="shared" si="287"/>
        <v>0</v>
      </c>
      <c r="BTV25" s="39">
        <f t="shared" si="287"/>
        <v>0</v>
      </c>
      <c r="BTW25" s="39">
        <f t="shared" si="287"/>
        <v>0</v>
      </c>
      <c r="BTX25" s="39">
        <f t="shared" si="287"/>
        <v>0</v>
      </c>
      <c r="BTY25" s="39">
        <f t="shared" si="287"/>
        <v>0</v>
      </c>
      <c r="BTZ25" s="39">
        <f t="shared" si="287"/>
        <v>0</v>
      </c>
      <c r="BUA25" s="39">
        <f t="shared" si="287"/>
        <v>0</v>
      </c>
      <c r="BUB25" s="39">
        <f t="shared" si="287"/>
        <v>0</v>
      </c>
      <c r="BUC25" s="39">
        <f t="shared" si="287"/>
        <v>0</v>
      </c>
      <c r="BUD25" s="39">
        <f t="shared" si="287"/>
        <v>0</v>
      </c>
      <c r="BUE25" s="39">
        <f t="shared" si="287"/>
        <v>0</v>
      </c>
      <c r="BUF25" s="39">
        <f t="shared" si="287"/>
        <v>0</v>
      </c>
      <c r="BUG25" s="39">
        <f t="shared" si="287"/>
        <v>0</v>
      </c>
      <c r="BUH25" s="39">
        <f t="shared" si="287"/>
        <v>0</v>
      </c>
      <c r="BUI25" s="39">
        <f t="shared" si="287"/>
        <v>0</v>
      </c>
      <c r="BUJ25" s="39">
        <f t="shared" si="287"/>
        <v>0</v>
      </c>
      <c r="BUK25" s="39">
        <f t="shared" si="287"/>
        <v>0</v>
      </c>
      <c r="BUL25" s="39">
        <f t="shared" si="287"/>
        <v>0</v>
      </c>
      <c r="BUM25" s="39">
        <f t="shared" si="287"/>
        <v>0</v>
      </c>
      <c r="BUN25" s="39">
        <f t="shared" si="287"/>
        <v>0</v>
      </c>
      <c r="BUO25" s="39">
        <f t="shared" si="287"/>
        <v>0</v>
      </c>
      <c r="BUP25" s="39">
        <f t="shared" si="287"/>
        <v>0</v>
      </c>
      <c r="BUQ25" s="39">
        <f t="shared" si="287"/>
        <v>0</v>
      </c>
      <c r="BUR25" s="39">
        <f t="shared" si="287"/>
        <v>0</v>
      </c>
      <c r="BUS25" s="39">
        <f t="shared" si="287"/>
        <v>0</v>
      </c>
      <c r="BUT25" s="39">
        <f t="shared" si="287"/>
        <v>0</v>
      </c>
      <c r="BUU25" s="39">
        <f t="shared" si="287"/>
        <v>0</v>
      </c>
      <c r="BUV25" s="39">
        <f t="shared" si="287"/>
        <v>0</v>
      </c>
      <c r="BUW25" s="39">
        <f t="shared" si="287"/>
        <v>0</v>
      </c>
      <c r="BUX25" s="39">
        <f t="shared" si="287"/>
        <v>0</v>
      </c>
      <c r="BUY25" s="39">
        <f t="shared" si="287"/>
        <v>0</v>
      </c>
      <c r="BUZ25" s="39">
        <f t="shared" si="287"/>
        <v>0</v>
      </c>
      <c r="BVA25" s="39">
        <f t="shared" ref="BVA25:BXL25" si="288">SUM(BVA20:BVA22)</f>
        <v>0</v>
      </c>
      <c r="BVB25" s="39">
        <f t="shared" si="288"/>
        <v>0</v>
      </c>
      <c r="BVC25" s="39">
        <f t="shared" si="288"/>
        <v>0</v>
      </c>
      <c r="BVD25" s="39">
        <f t="shared" si="288"/>
        <v>0</v>
      </c>
      <c r="BVE25" s="39">
        <f t="shared" si="288"/>
        <v>0</v>
      </c>
      <c r="BVF25" s="39">
        <f t="shared" si="288"/>
        <v>0</v>
      </c>
      <c r="BVG25" s="39">
        <f t="shared" si="288"/>
        <v>0</v>
      </c>
      <c r="BVH25" s="39">
        <f t="shared" si="288"/>
        <v>0</v>
      </c>
      <c r="BVI25" s="39">
        <f t="shared" si="288"/>
        <v>0</v>
      </c>
      <c r="BVJ25" s="39">
        <f t="shared" si="288"/>
        <v>0</v>
      </c>
      <c r="BVK25" s="39">
        <f t="shared" si="288"/>
        <v>0</v>
      </c>
      <c r="BVL25" s="39">
        <f t="shared" si="288"/>
        <v>0</v>
      </c>
      <c r="BVM25" s="39">
        <f t="shared" si="288"/>
        <v>0</v>
      </c>
      <c r="BVN25" s="39">
        <f t="shared" si="288"/>
        <v>0</v>
      </c>
      <c r="BVO25" s="39">
        <f t="shared" si="288"/>
        <v>0</v>
      </c>
      <c r="BVP25" s="39">
        <f t="shared" si="288"/>
        <v>0</v>
      </c>
      <c r="BVQ25" s="39">
        <f t="shared" si="288"/>
        <v>0</v>
      </c>
      <c r="BVR25" s="39">
        <f t="shared" si="288"/>
        <v>0</v>
      </c>
      <c r="BVS25" s="39">
        <f t="shared" si="288"/>
        <v>0</v>
      </c>
      <c r="BVT25" s="39">
        <f t="shared" si="288"/>
        <v>0</v>
      </c>
      <c r="BVU25" s="39">
        <f t="shared" si="288"/>
        <v>0</v>
      </c>
      <c r="BVV25" s="39">
        <f t="shared" si="288"/>
        <v>0</v>
      </c>
      <c r="BVW25" s="39">
        <f t="shared" si="288"/>
        <v>0</v>
      </c>
      <c r="BVX25" s="39">
        <f t="shared" si="288"/>
        <v>0</v>
      </c>
      <c r="BVY25" s="39">
        <f t="shared" si="288"/>
        <v>0</v>
      </c>
      <c r="BVZ25" s="39">
        <f t="shared" si="288"/>
        <v>0</v>
      </c>
      <c r="BWA25" s="39">
        <f t="shared" si="288"/>
        <v>0</v>
      </c>
      <c r="BWB25" s="39">
        <f t="shared" si="288"/>
        <v>0</v>
      </c>
      <c r="BWC25" s="39">
        <f t="shared" si="288"/>
        <v>0</v>
      </c>
      <c r="BWD25" s="39">
        <f t="shared" si="288"/>
        <v>0</v>
      </c>
      <c r="BWE25" s="39">
        <f t="shared" si="288"/>
        <v>0</v>
      </c>
      <c r="BWF25" s="39">
        <f t="shared" si="288"/>
        <v>0</v>
      </c>
      <c r="BWG25" s="39">
        <f t="shared" si="288"/>
        <v>0</v>
      </c>
      <c r="BWH25" s="39">
        <f t="shared" si="288"/>
        <v>0</v>
      </c>
      <c r="BWI25" s="39">
        <f t="shared" si="288"/>
        <v>0</v>
      </c>
      <c r="BWJ25" s="39">
        <f t="shared" si="288"/>
        <v>0</v>
      </c>
      <c r="BWK25" s="39">
        <f t="shared" si="288"/>
        <v>0</v>
      </c>
      <c r="BWL25" s="39">
        <f t="shared" si="288"/>
        <v>0</v>
      </c>
      <c r="BWM25" s="39">
        <f t="shared" si="288"/>
        <v>0</v>
      </c>
      <c r="BWN25" s="39">
        <f t="shared" si="288"/>
        <v>0</v>
      </c>
      <c r="BWO25" s="39">
        <f t="shared" si="288"/>
        <v>0</v>
      </c>
      <c r="BWP25" s="39">
        <f t="shared" si="288"/>
        <v>0</v>
      </c>
      <c r="BWQ25" s="39">
        <f t="shared" si="288"/>
        <v>0</v>
      </c>
      <c r="BWR25" s="39">
        <f t="shared" si="288"/>
        <v>0</v>
      </c>
      <c r="BWS25" s="39">
        <f t="shared" si="288"/>
        <v>0</v>
      </c>
      <c r="BWT25" s="39">
        <f t="shared" si="288"/>
        <v>0</v>
      </c>
      <c r="BWU25" s="39">
        <f t="shared" si="288"/>
        <v>0</v>
      </c>
      <c r="BWV25" s="39">
        <f t="shared" si="288"/>
        <v>0</v>
      </c>
      <c r="BWW25" s="39">
        <f t="shared" si="288"/>
        <v>0</v>
      </c>
      <c r="BWX25" s="39">
        <f t="shared" si="288"/>
        <v>0</v>
      </c>
      <c r="BWY25" s="39">
        <f t="shared" si="288"/>
        <v>0</v>
      </c>
      <c r="BWZ25" s="39">
        <f t="shared" si="288"/>
        <v>0</v>
      </c>
      <c r="BXA25" s="39">
        <f t="shared" si="288"/>
        <v>0</v>
      </c>
      <c r="BXB25" s="39">
        <f t="shared" si="288"/>
        <v>0</v>
      </c>
      <c r="BXC25" s="39">
        <f t="shared" si="288"/>
        <v>0</v>
      </c>
      <c r="BXD25" s="39">
        <f t="shared" si="288"/>
        <v>0</v>
      </c>
      <c r="BXE25" s="39">
        <f t="shared" si="288"/>
        <v>0</v>
      </c>
      <c r="BXF25" s="39">
        <f t="shared" si="288"/>
        <v>0</v>
      </c>
      <c r="BXG25" s="39">
        <f t="shared" si="288"/>
        <v>0</v>
      </c>
      <c r="BXH25" s="39">
        <f t="shared" si="288"/>
        <v>0</v>
      </c>
      <c r="BXI25" s="39">
        <f t="shared" si="288"/>
        <v>0</v>
      </c>
      <c r="BXJ25" s="39">
        <f t="shared" si="288"/>
        <v>0</v>
      </c>
      <c r="BXK25" s="39">
        <f t="shared" si="288"/>
        <v>0</v>
      </c>
      <c r="BXL25" s="39">
        <f t="shared" si="288"/>
        <v>0</v>
      </c>
      <c r="BXM25" s="39">
        <f t="shared" ref="BXM25:BZX25" si="289">SUM(BXM20:BXM22)</f>
        <v>0</v>
      </c>
      <c r="BXN25" s="39">
        <f t="shared" si="289"/>
        <v>0</v>
      </c>
      <c r="BXO25" s="39">
        <f t="shared" si="289"/>
        <v>0</v>
      </c>
      <c r="BXP25" s="39">
        <f t="shared" si="289"/>
        <v>0</v>
      </c>
      <c r="BXQ25" s="39">
        <f t="shared" si="289"/>
        <v>0</v>
      </c>
      <c r="BXR25" s="39">
        <f t="shared" si="289"/>
        <v>0</v>
      </c>
      <c r="BXS25" s="39">
        <f t="shared" si="289"/>
        <v>0</v>
      </c>
      <c r="BXT25" s="39">
        <f t="shared" si="289"/>
        <v>0</v>
      </c>
      <c r="BXU25" s="39">
        <f t="shared" si="289"/>
        <v>0</v>
      </c>
      <c r="BXV25" s="39">
        <f t="shared" si="289"/>
        <v>0</v>
      </c>
      <c r="BXW25" s="39">
        <f t="shared" si="289"/>
        <v>0</v>
      </c>
      <c r="BXX25" s="39">
        <f t="shared" si="289"/>
        <v>0</v>
      </c>
      <c r="BXY25" s="39">
        <f t="shared" si="289"/>
        <v>0</v>
      </c>
      <c r="BXZ25" s="39">
        <f t="shared" si="289"/>
        <v>0</v>
      </c>
      <c r="BYA25" s="39">
        <f t="shared" si="289"/>
        <v>0</v>
      </c>
      <c r="BYB25" s="39">
        <f t="shared" si="289"/>
        <v>0</v>
      </c>
      <c r="BYC25" s="39">
        <f t="shared" si="289"/>
        <v>0</v>
      </c>
      <c r="BYD25" s="39">
        <f t="shared" si="289"/>
        <v>0</v>
      </c>
      <c r="BYE25" s="39">
        <f t="shared" si="289"/>
        <v>0</v>
      </c>
      <c r="BYF25" s="39">
        <f t="shared" si="289"/>
        <v>0</v>
      </c>
      <c r="BYG25" s="39">
        <f t="shared" si="289"/>
        <v>0</v>
      </c>
      <c r="BYH25" s="39">
        <f t="shared" si="289"/>
        <v>0</v>
      </c>
      <c r="BYI25" s="39">
        <f t="shared" si="289"/>
        <v>0</v>
      </c>
      <c r="BYJ25" s="39">
        <f t="shared" si="289"/>
        <v>0</v>
      </c>
      <c r="BYK25" s="39">
        <f t="shared" si="289"/>
        <v>0</v>
      </c>
      <c r="BYL25" s="39">
        <f t="shared" si="289"/>
        <v>0</v>
      </c>
      <c r="BYM25" s="39">
        <f t="shared" si="289"/>
        <v>0</v>
      </c>
      <c r="BYN25" s="39">
        <f t="shared" si="289"/>
        <v>0</v>
      </c>
      <c r="BYO25" s="39">
        <f t="shared" si="289"/>
        <v>0</v>
      </c>
      <c r="BYP25" s="39">
        <f t="shared" si="289"/>
        <v>0</v>
      </c>
      <c r="BYQ25" s="39">
        <f t="shared" si="289"/>
        <v>0</v>
      </c>
      <c r="BYR25" s="39">
        <f t="shared" si="289"/>
        <v>0</v>
      </c>
      <c r="BYS25" s="39">
        <f t="shared" si="289"/>
        <v>0</v>
      </c>
      <c r="BYT25" s="39">
        <f t="shared" si="289"/>
        <v>0</v>
      </c>
      <c r="BYU25" s="39">
        <f t="shared" si="289"/>
        <v>0</v>
      </c>
      <c r="BYV25" s="39">
        <f t="shared" si="289"/>
        <v>0</v>
      </c>
      <c r="BYW25" s="39">
        <f t="shared" si="289"/>
        <v>0</v>
      </c>
      <c r="BYX25" s="39">
        <f t="shared" si="289"/>
        <v>0</v>
      </c>
      <c r="BYY25" s="39">
        <f t="shared" si="289"/>
        <v>0</v>
      </c>
      <c r="BYZ25" s="39">
        <f t="shared" si="289"/>
        <v>0</v>
      </c>
      <c r="BZA25" s="39">
        <f t="shared" si="289"/>
        <v>0</v>
      </c>
      <c r="BZB25" s="39">
        <f t="shared" si="289"/>
        <v>0</v>
      </c>
      <c r="BZC25" s="39">
        <f t="shared" si="289"/>
        <v>0</v>
      </c>
      <c r="BZD25" s="39">
        <f t="shared" si="289"/>
        <v>0</v>
      </c>
      <c r="BZE25" s="39">
        <f t="shared" si="289"/>
        <v>0</v>
      </c>
      <c r="BZF25" s="39">
        <f t="shared" si="289"/>
        <v>0</v>
      </c>
      <c r="BZG25" s="39">
        <f t="shared" si="289"/>
        <v>0</v>
      </c>
      <c r="BZH25" s="39">
        <f t="shared" si="289"/>
        <v>0</v>
      </c>
      <c r="BZI25" s="39">
        <f t="shared" si="289"/>
        <v>0</v>
      </c>
      <c r="BZJ25" s="39">
        <f t="shared" si="289"/>
        <v>0</v>
      </c>
      <c r="BZK25" s="39">
        <f t="shared" si="289"/>
        <v>0</v>
      </c>
      <c r="BZL25" s="39">
        <f t="shared" si="289"/>
        <v>0</v>
      </c>
      <c r="BZM25" s="39">
        <f t="shared" si="289"/>
        <v>0</v>
      </c>
      <c r="BZN25" s="39">
        <f t="shared" si="289"/>
        <v>0</v>
      </c>
      <c r="BZO25" s="39">
        <f t="shared" si="289"/>
        <v>0</v>
      </c>
      <c r="BZP25" s="39">
        <f t="shared" si="289"/>
        <v>0</v>
      </c>
      <c r="BZQ25" s="39">
        <f t="shared" si="289"/>
        <v>0</v>
      </c>
      <c r="BZR25" s="39">
        <f t="shared" si="289"/>
        <v>0</v>
      </c>
      <c r="BZS25" s="39">
        <f t="shared" si="289"/>
        <v>0</v>
      </c>
      <c r="BZT25" s="39">
        <f t="shared" si="289"/>
        <v>0</v>
      </c>
      <c r="BZU25" s="39">
        <f t="shared" si="289"/>
        <v>0</v>
      </c>
      <c r="BZV25" s="39">
        <f t="shared" si="289"/>
        <v>0</v>
      </c>
      <c r="BZW25" s="39">
        <f t="shared" si="289"/>
        <v>0</v>
      </c>
      <c r="BZX25" s="39">
        <f t="shared" si="289"/>
        <v>0</v>
      </c>
      <c r="BZY25" s="39">
        <f t="shared" ref="BZY25:CCJ25" si="290">SUM(BZY20:BZY22)</f>
        <v>0</v>
      </c>
      <c r="BZZ25" s="39">
        <f t="shared" si="290"/>
        <v>0</v>
      </c>
      <c r="CAA25" s="39">
        <f t="shared" si="290"/>
        <v>0</v>
      </c>
      <c r="CAB25" s="39">
        <f t="shared" si="290"/>
        <v>0</v>
      </c>
      <c r="CAC25" s="39">
        <f t="shared" si="290"/>
        <v>0</v>
      </c>
      <c r="CAD25" s="39">
        <f t="shared" si="290"/>
        <v>0</v>
      </c>
      <c r="CAE25" s="39">
        <f t="shared" si="290"/>
        <v>0</v>
      </c>
      <c r="CAF25" s="39">
        <f t="shared" si="290"/>
        <v>0</v>
      </c>
      <c r="CAG25" s="39">
        <f t="shared" si="290"/>
        <v>0</v>
      </c>
      <c r="CAH25" s="39">
        <f t="shared" si="290"/>
        <v>0</v>
      </c>
      <c r="CAI25" s="39">
        <f t="shared" si="290"/>
        <v>0</v>
      </c>
      <c r="CAJ25" s="39">
        <f t="shared" si="290"/>
        <v>0</v>
      </c>
      <c r="CAK25" s="39">
        <f t="shared" si="290"/>
        <v>0</v>
      </c>
      <c r="CAL25" s="39">
        <f t="shared" si="290"/>
        <v>0</v>
      </c>
      <c r="CAM25" s="39">
        <f t="shared" si="290"/>
        <v>0</v>
      </c>
      <c r="CAN25" s="39">
        <f t="shared" si="290"/>
        <v>0</v>
      </c>
      <c r="CAO25" s="39">
        <f t="shared" si="290"/>
        <v>0</v>
      </c>
      <c r="CAP25" s="39">
        <f t="shared" si="290"/>
        <v>0</v>
      </c>
      <c r="CAQ25" s="39">
        <f t="shared" si="290"/>
        <v>0</v>
      </c>
      <c r="CAR25" s="39">
        <f t="shared" si="290"/>
        <v>0</v>
      </c>
      <c r="CAS25" s="39">
        <f t="shared" si="290"/>
        <v>0</v>
      </c>
      <c r="CAT25" s="39">
        <f t="shared" si="290"/>
        <v>0</v>
      </c>
      <c r="CAU25" s="39">
        <f t="shared" si="290"/>
        <v>0</v>
      </c>
      <c r="CAV25" s="39">
        <f t="shared" si="290"/>
        <v>0</v>
      </c>
      <c r="CAW25" s="39">
        <f t="shared" si="290"/>
        <v>0</v>
      </c>
      <c r="CAX25" s="39">
        <f t="shared" si="290"/>
        <v>0</v>
      </c>
      <c r="CAY25" s="39">
        <f t="shared" si="290"/>
        <v>0</v>
      </c>
      <c r="CAZ25" s="39">
        <f t="shared" si="290"/>
        <v>0</v>
      </c>
      <c r="CBA25" s="39">
        <f t="shared" si="290"/>
        <v>0</v>
      </c>
      <c r="CBB25" s="39">
        <f t="shared" si="290"/>
        <v>0</v>
      </c>
      <c r="CBC25" s="39">
        <f t="shared" si="290"/>
        <v>0</v>
      </c>
      <c r="CBD25" s="39">
        <f t="shared" si="290"/>
        <v>0</v>
      </c>
      <c r="CBE25" s="39">
        <f t="shared" si="290"/>
        <v>0</v>
      </c>
      <c r="CBF25" s="39">
        <f t="shared" si="290"/>
        <v>0</v>
      </c>
      <c r="CBG25" s="39">
        <f t="shared" si="290"/>
        <v>0</v>
      </c>
      <c r="CBH25" s="39">
        <f t="shared" si="290"/>
        <v>0</v>
      </c>
      <c r="CBI25" s="39">
        <f t="shared" si="290"/>
        <v>0</v>
      </c>
      <c r="CBJ25" s="39">
        <f t="shared" si="290"/>
        <v>0</v>
      </c>
      <c r="CBK25" s="39">
        <f t="shared" si="290"/>
        <v>0</v>
      </c>
      <c r="CBL25" s="39">
        <f t="shared" si="290"/>
        <v>0</v>
      </c>
      <c r="CBM25" s="39">
        <f t="shared" si="290"/>
        <v>0</v>
      </c>
      <c r="CBN25" s="39">
        <f t="shared" si="290"/>
        <v>0</v>
      </c>
      <c r="CBO25" s="39">
        <f t="shared" si="290"/>
        <v>0</v>
      </c>
      <c r="CBP25" s="39">
        <f t="shared" si="290"/>
        <v>0</v>
      </c>
      <c r="CBQ25" s="39">
        <f t="shared" si="290"/>
        <v>0</v>
      </c>
      <c r="CBR25" s="39">
        <f t="shared" si="290"/>
        <v>0</v>
      </c>
      <c r="CBS25" s="39">
        <f t="shared" si="290"/>
        <v>0</v>
      </c>
      <c r="CBT25" s="39">
        <f t="shared" si="290"/>
        <v>0</v>
      </c>
      <c r="CBU25" s="39">
        <f t="shared" si="290"/>
        <v>0</v>
      </c>
      <c r="CBV25" s="39">
        <f t="shared" si="290"/>
        <v>0</v>
      </c>
      <c r="CBW25" s="39">
        <f t="shared" si="290"/>
        <v>0</v>
      </c>
      <c r="CBX25" s="39">
        <f t="shared" si="290"/>
        <v>0</v>
      </c>
      <c r="CBY25" s="39">
        <f t="shared" si="290"/>
        <v>0</v>
      </c>
      <c r="CBZ25" s="39">
        <f t="shared" si="290"/>
        <v>0</v>
      </c>
      <c r="CCA25" s="39">
        <f t="shared" si="290"/>
        <v>0</v>
      </c>
      <c r="CCB25" s="39">
        <f t="shared" si="290"/>
        <v>0</v>
      </c>
      <c r="CCC25" s="39">
        <f t="shared" si="290"/>
        <v>0</v>
      </c>
      <c r="CCD25" s="39">
        <f t="shared" si="290"/>
        <v>0</v>
      </c>
      <c r="CCE25" s="39">
        <f t="shared" si="290"/>
        <v>0</v>
      </c>
      <c r="CCF25" s="39">
        <f t="shared" si="290"/>
        <v>0</v>
      </c>
      <c r="CCG25" s="39">
        <f t="shared" si="290"/>
        <v>0</v>
      </c>
      <c r="CCH25" s="39">
        <f t="shared" si="290"/>
        <v>0</v>
      </c>
      <c r="CCI25" s="39">
        <f t="shared" si="290"/>
        <v>0</v>
      </c>
      <c r="CCJ25" s="39">
        <f t="shared" si="290"/>
        <v>0</v>
      </c>
      <c r="CCK25" s="39">
        <f t="shared" ref="CCK25:CEV25" si="291">SUM(CCK20:CCK22)</f>
        <v>0</v>
      </c>
      <c r="CCL25" s="39">
        <f t="shared" si="291"/>
        <v>0</v>
      </c>
      <c r="CCM25" s="39">
        <f t="shared" si="291"/>
        <v>0</v>
      </c>
      <c r="CCN25" s="39">
        <f t="shared" si="291"/>
        <v>0</v>
      </c>
      <c r="CCO25" s="39">
        <f t="shared" si="291"/>
        <v>0</v>
      </c>
      <c r="CCP25" s="39">
        <f t="shared" si="291"/>
        <v>0</v>
      </c>
      <c r="CCQ25" s="39">
        <f t="shared" si="291"/>
        <v>0</v>
      </c>
      <c r="CCR25" s="39">
        <f t="shared" si="291"/>
        <v>0</v>
      </c>
      <c r="CCS25" s="39">
        <f t="shared" si="291"/>
        <v>0</v>
      </c>
      <c r="CCT25" s="39">
        <f t="shared" si="291"/>
        <v>0</v>
      </c>
      <c r="CCU25" s="39">
        <f t="shared" si="291"/>
        <v>0</v>
      </c>
      <c r="CCV25" s="39">
        <f t="shared" si="291"/>
        <v>0</v>
      </c>
      <c r="CCW25" s="39">
        <f t="shared" si="291"/>
        <v>0</v>
      </c>
      <c r="CCX25" s="39">
        <f t="shared" si="291"/>
        <v>0</v>
      </c>
      <c r="CCY25" s="39">
        <f t="shared" si="291"/>
        <v>0</v>
      </c>
      <c r="CCZ25" s="39">
        <f t="shared" si="291"/>
        <v>0</v>
      </c>
      <c r="CDA25" s="39">
        <f t="shared" si="291"/>
        <v>0</v>
      </c>
      <c r="CDB25" s="39">
        <f t="shared" si="291"/>
        <v>0</v>
      </c>
      <c r="CDC25" s="39">
        <f t="shared" si="291"/>
        <v>0</v>
      </c>
      <c r="CDD25" s="39">
        <f t="shared" si="291"/>
        <v>0</v>
      </c>
      <c r="CDE25" s="39">
        <f t="shared" si="291"/>
        <v>0</v>
      </c>
      <c r="CDF25" s="39">
        <f t="shared" si="291"/>
        <v>0</v>
      </c>
      <c r="CDG25" s="39">
        <f t="shared" si="291"/>
        <v>0</v>
      </c>
      <c r="CDH25" s="39">
        <f t="shared" si="291"/>
        <v>0</v>
      </c>
      <c r="CDI25" s="39">
        <f t="shared" si="291"/>
        <v>0</v>
      </c>
      <c r="CDJ25" s="39">
        <f t="shared" si="291"/>
        <v>0</v>
      </c>
      <c r="CDK25" s="39">
        <f t="shared" si="291"/>
        <v>0</v>
      </c>
      <c r="CDL25" s="39">
        <f t="shared" si="291"/>
        <v>0</v>
      </c>
      <c r="CDM25" s="39">
        <f t="shared" si="291"/>
        <v>0</v>
      </c>
      <c r="CDN25" s="39">
        <f t="shared" si="291"/>
        <v>0</v>
      </c>
      <c r="CDO25" s="39">
        <f t="shared" si="291"/>
        <v>0</v>
      </c>
      <c r="CDP25" s="39">
        <f t="shared" si="291"/>
        <v>0</v>
      </c>
      <c r="CDQ25" s="39">
        <f t="shared" si="291"/>
        <v>0</v>
      </c>
      <c r="CDR25" s="39">
        <f t="shared" si="291"/>
        <v>0</v>
      </c>
      <c r="CDS25" s="39">
        <f t="shared" si="291"/>
        <v>0</v>
      </c>
      <c r="CDT25" s="39">
        <f t="shared" si="291"/>
        <v>0</v>
      </c>
      <c r="CDU25" s="39">
        <f t="shared" si="291"/>
        <v>0</v>
      </c>
      <c r="CDV25" s="39">
        <f t="shared" si="291"/>
        <v>0</v>
      </c>
      <c r="CDW25" s="39">
        <f t="shared" si="291"/>
        <v>0</v>
      </c>
      <c r="CDX25" s="39">
        <f t="shared" si="291"/>
        <v>0</v>
      </c>
      <c r="CDY25" s="39">
        <f t="shared" si="291"/>
        <v>0</v>
      </c>
      <c r="CDZ25" s="39">
        <f t="shared" si="291"/>
        <v>0</v>
      </c>
      <c r="CEA25" s="39">
        <f t="shared" si="291"/>
        <v>0</v>
      </c>
      <c r="CEB25" s="39">
        <f t="shared" si="291"/>
        <v>0</v>
      </c>
      <c r="CEC25" s="39">
        <f t="shared" si="291"/>
        <v>0</v>
      </c>
      <c r="CED25" s="39">
        <f t="shared" si="291"/>
        <v>0</v>
      </c>
      <c r="CEE25" s="39">
        <f t="shared" si="291"/>
        <v>0</v>
      </c>
      <c r="CEF25" s="39">
        <f t="shared" si="291"/>
        <v>0</v>
      </c>
      <c r="CEG25" s="39">
        <f t="shared" si="291"/>
        <v>0</v>
      </c>
      <c r="CEH25" s="39">
        <f t="shared" si="291"/>
        <v>0</v>
      </c>
      <c r="CEI25" s="39">
        <f t="shared" si="291"/>
        <v>0</v>
      </c>
      <c r="CEJ25" s="39">
        <f t="shared" si="291"/>
        <v>0</v>
      </c>
      <c r="CEK25" s="39">
        <f t="shared" si="291"/>
        <v>0</v>
      </c>
      <c r="CEL25" s="39">
        <f t="shared" si="291"/>
        <v>0</v>
      </c>
      <c r="CEM25" s="39">
        <f t="shared" si="291"/>
        <v>0</v>
      </c>
      <c r="CEN25" s="39">
        <f t="shared" si="291"/>
        <v>0</v>
      </c>
      <c r="CEO25" s="39">
        <f t="shared" si="291"/>
        <v>0</v>
      </c>
      <c r="CEP25" s="39">
        <f t="shared" si="291"/>
        <v>0</v>
      </c>
      <c r="CEQ25" s="39">
        <f t="shared" si="291"/>
        <v>0</v>
      </c>
      <c r="CER25" s="39">
        <f t="shared" si="291"/>
        <v>0</v>
      </c>
      <c r="CES25" s="39">
        <f t="shared" si="291"/>
        <v>0</v>
      </c>
      <c r="CET25" s="39">
        <f t="shared" si="291"/>
        <v>0</v>
      </c>
      <c r="CEU25" s="39">
        <f t="shared" si="291"/>
        <v>0</v>
      </c>
      <c r="CEV25" s="39">
        <f t="shared" si="291"/>
        <v>0</v>
      </c>
      <c r="CEW25" s="39">
        <f t="shared" ref="CEW25:CHH25" si="292">SUM(CEW20:CEW22)</f>
        <v>0</v>
      </c>
      <c r="CEX25" s="39">
        <f t="shared" si="292"/>
        <v>0</v>
      </c>
      <c r="CEY25" s="39">
        <f t="shared" si="292"/>
        <v>0</v>
      </c>
      <c r="CEZ25" s="39">
        <f t="shared" si="292"/>
        <v>0</v>
      </c>
      <c r="CFA25" s="39">
        <f t="shared" si="292"/>
        <v>0</v>
      </c>
      <c r="CFB25" s="39">
        <f t="shared" si="292"/>
        <v>0</v>
      </c>
      <c r="CFC25" s="39">
        <f t="shared" si="292"/>
        <v>0</v>
      </c>
      <c r="CFD25" s="39">
        <f t="shared" si="292"/>
        <v>0</v>
      </c>
      <c r="CFE25" s="39">
        <f t="shared" si="292"/>
        <v>0</v>
      </c>
      <c r="CFF25" s="39">
        <f t="shared" si="292"/>
        <v>0</v>
      </c>
      <c r="CFG25" s="39">
        <f t="shared" si="292"/>
        <v>0</v>
      </c>
      <c r="CFH25" s="39">
        <f t="shared" si="292"/>
        <v>0</v>
      </c>
      <c r="CFI25" s="39">
        <f t="shared" si="292"/>
        <v>0</v>
      </c>
      <c r="CFJ25" s="39">
        <f t="shared" si="292"/>
        <v>0</v>
      </c>
      <c r="CFK25" s="39">
        <f t="shared" si="292"/>
        <v>0</v>
      </c>
      <c r="CFL25" s="39">
        <f t="shared" si="292"/>
        <v>0</v>
      </c>
      <c r="CFM25" s="39">
        <f t="shared" si="292"/>
        <v>0</v>
      </c>
      <c r="CFN25" s="39">
        <f t="shared" si="292"/>
        <v>0</v>
      </c>
      <c r="CFO25" s="39">
        <f t="shared" si="292"/>
        <v>0</v>
      </c>
      <c r="CFP25" s="39">
        <f t="shared" si="292"/>
        <v>0</v>
      </c>
      <c r="CFQ25" s="39">
        <f t="shared" si="292"/>
        <v>0</v>
      </c>
      <c r="CFR25" s="39">
        <f t="shared" si="292"/>
        <v>0</v>
      </c>
      <c r="CFS25" s="39">
        <f t="shared" si="292"/>
        <v>0</v>
      </c>
      <c r="CFT25" s="39">
        <f t="shared" si="292"/>
        <v>0</v>
      </c>
      <c r="CFU25" s="39">
        <f t="shared" si="292"/>
        <v>0</v>
      </c>
      <c r="CFV25" s="39">
        <f t="shared" si="292"/>
        <v>0</v>
      </c>
      <c r="CFW25" s="39">
        <f t="shared" si="292"/>
        <v>0</v>
      </c>
      <c r="CFX25" s="39">
        <f t="shared" si="292"/>
        <v>0</v>
      </c>
      <c r="CFY25" s="39">
        <f t="shared" si="292"/>
        <v>0</v>
      </c>
      <c r="CFZ25" s="39">
        <f t="shared" si="292"/>
        <v>0</v>
      </c>
      <c r="CGA25" s="39">
        <f t="shared" si="292"/>
        <v>0</v>
      </c>
      <c r="CGB25" s="39">
        <f t="shared" si="292"/>
        <v>0</v>
      </c>
      <c r="CGC25" s="39">
        <f t="shared" si="292"/>
        <v>0</v>
      </c>
      <c r="CGD25" s="39">
        <f t="shared" si="292"/>
        <v>0</v>
      </c>
      <c r="CGE25" s="39">
        <f t="shared" si="292"/>
        <v>0</v>
      </c>
      <c r="CGF25" s="39">
        <f t="shared" si="292"/>
        <v>0</v>
      </c>
      <c r="CGG25" s="39">
        <f t="shared" si="292"/>
        <v>0</v>
      </c>
      <c r="CGH25" s="39">
        <f t="shared" si="292"/>
        <v>0</v>
      </c>
      <c r="CGI25" s="39">
        <f t="shared" si="292"/>
        <v>0</v>
      </c>
      <c r="CGJ25" s="39">
        <f t="shared" si="292"/>
        <v>0</v>
      </c>
      <c r="CGK25" s="39">
        <f t="shared" si="292"/>
        <v>0</v>
      </c>
      <c r="CGL25" s="39">
        <f t="shared" si="292"/>
        <v>0</v>
      </c>
      <c r="CGM25" s="39">
        <f t="shared" si="292"/>
        <v>0</v>
      </c>
      <c r="CGN25" s="39">
        <f t="shared" si="292"/>
        <v>0</v>
      </c>
      <c r="CGO25" s="39">
        <f t="shared" si="292"/>
        <v>0</v>
      </c>
      <c r="CGP25" s="39">
        <f t="shared" si="292"/>
        <v>0</v>
      </c>
      <c r="CGQ25" s="39">
        <f t="shared" si="292"/>
        <v>0</v>
      </c>
      <c r="CGR25" s="39">
        <f t="shared" si="292"/>
        <v>0</v>
      </c>
      <c r="CGS25" s="39">
        <f t="shared" si="292"/>
        <v>0</v>
      </c>
      <c r="CGT25" s="39">
        <f t="shared" si="292"/>
        <v>0</v>
      </c>
      <c r="CGU25" s="39">
        <f t="shared" si="292"/>
        <v>0</v>
      </c>
      <c r="CGV25" s="39">
        <f t="shared" si="292"/>
        <v>0</v>
      </c>
      <c r="CGW25" s="39">
        <f t="shared" si="292"/>
        <v>0</v>
      </c>
      <c r="CGX25" s="39">
        <f t="shared" si="292"/>
        <v>0</v>
      </c>
      <c r="CGY25" s="39">
        <f t="shared" si="292"/>
        <v>0</v>
      </c>
      <c r="CGZ25" s="39">
        <f t="shared" si="292"/>
        <v>0</v>
      </c>
      <c r="CHA25" s="39">
        <f t="shared" si="292"/>
        <v>0</v>
      </c>
      <c r="CHB25" s="39">
        <f t="shared" si="292"/>
        <v>0</v>
      </c>
      <c r="CHC25" s="39">
        <f t="shared" si="292"/>
        <v>0</v>
      </c>
      <c r="CHD25" s="39">
        <f t="shared" si="292"/>
        <v>0</v>
      </c>
      <c r="CHE25" s="39">
        <f t="shared" si="292"/>
        <v>0</v>
      </c>
      <c r="CHF25" s="39">
        <f t="shared" si="292"/>
        <v>0</v>
      </c>
      <c r="CHG25" s="39">
        <f t="shared" si="292"/>
        <v>0</v>
      </c>
      <c r="CHH25" s="39">
        <f t="shared" si="292"/>
        <v>0</v>
      </c>
      <c r="CHI25" s="39">
        <f t="shared" ref="CHI25:CJT25" si="293">SUM(CHI20:CHI22)</f>
        <v>0</v>
      </c>
      <c r="CHJ25" s="39">
        <f t="shared" si="293"/>
        <v>0</v>
      </c>
      <c r="CHK25" s="39">
        <f t="shared" si="293"/>
        <v>0</v>
      </c>
      <c r="CHL25" s="39">
        <f t="shared" si="293"/>
        <v>0</v>
      </c>
      <c r="CHM25" s="39">
        <f t="shared" si="293"/>
        <v>0</v>
      </c>
      <c r="CHN25" s="39">
        <f t="shared" si="293"/>
        <v>0</v>
      </c>
      <c r="CHO25" s="39">
        <f t="shared" si="293"/>
        <v>0</v>
      </c>
      <c r="CHP25" s="39">
        <f t="shared" si="293"/>
        <v>0</v>
      </c>
      <c r="CHQ25" s="39">
        <f t="shared" si="293"/>
        <v>0</v>
      </c>
      <c r="CHR25" s="39">
        <f t="shared" si="293"/>
        <v>0</v>
      </c>
      <c r="CHS25" s="39">
        <f t="shared" si="293"/>
        <v>0</v>
      </c>
      <c r="CHT25" s="39">
        <f t="shared" si="293"/>
        <v>0</v>
      </c>
      <c r="CHU25" s="39">
        <f t="shared" si="293"/>
        <v>0</v>
      </c>
      <c r="CHV25" s="39">
        <f t="shared" si="293"/>
        <v>0</v>
      </c>
      <c r="CHW25" s="39">
        <f t="shared" si="293"/>
        <v>0</v>
      </c>
      <c r="CHX25" s="39">
        <f t="shared" si="293"/>
        <v>0</v>
      </c>
      <c r="CHY25" s="39">
        <f t="shared" si="293"/>
        <v>0</v>
      </c>
      <c r="CHZ25" s="39">
        <f t="shared" si="293"/>
        <v>0</v>
      </c>
      <c r="CIA25" s="39">
        <f t="shared" si="293"/>
        <v>0</v>
      </c>
      <c r="CIB25" s="39">
        <f t="shared" si="293"/>
        <v>0</v>
      </c>
      <c r="CIC25" s="39">
        <f t="shared" si="293"/>
        <v>0</v>
      </c>
      <c r="CID25" s="39">
        <f t="shared" si="293"/>
        <v>0</v>
      </c>
      <c r="CIE25" s="39">
        <f t="shared" si="293"/>
        <v>0</v>
      </c>
      <c r="CIF25" s="39">
        <f t="shared" si="293"/>
        <v>0</v>
      </c>
      <c r="CIG25" s="39">
        <f t="shared" si="293"/>
        <v>0</v>
      </c>
      <c r="CIH25" s="39">
        <f t="shared" si="293"/>
        <v>0</v>
      </c>
      <c r="CII25" s="39">
        <f t="shared" si="293"/>
        <v>0</v>
      </c>
      <c r="CIJ25" s="39">
        <f t="shared" si="293"/>
        <v>0</v>
      </c>
      <c r="CIK25" s="39">
        <f t="shared" si="293"/>
        <v>0</v>
      </c>
      <c r="CIL25" s="39">
        <f t="shared" si="293"/>
        <v>0</v>
      </c>
      <c r="CIM25" s="39">
        <f t="shared" si="293"/>
        <v>0</v>
      </c>
      <c r="CIN25" s="39">
        <f t="shared" si="293"/>
        <v>0</v>
      </c>
      <c r="CIO25" s="39">
        <f t="shared" si="293"/>
        <v>0</v>
      </c>
      <c r="CIP25" s="39">
        <f t="shared" si="293"/>
        <v>0</v>
      </c>
      <c r="CIQ25" s="39">
        <f t="shared" si="293"/>
        <v>0</v>
      </c>
      <c r="CIR25" s="39">
        <f t="shared" si="293"/>
        <v>0</v>
      </c>
      <c r="CIS25" s="39">
        <f t="shared" si="293"/>
        <v>0</v>
      </c>
      <c r="CIT25" s="39">
        <f t="shared" si="293"/>
        <v>0</v>
      </c>
      <c r="CIU25" s="39">
        <f t="shared" si="293"/>
        <v>0</v>
      </c>
      <c r="CIV25" s="39">
        <f t="shared" si="293"/>
        <v>0</v>
      </c>
      <c r="CIW25" s="39">
        <f t="shared" si="293"/>
        <v>0</v>
      </c>
      <c r="CIX25" s="39">
        <f t="shared" si="293"/>
        <v>0</v>
      </c>
      <c r="CIY25" s="39">
        <f t="shared" si="293"/>
        <v>0</v>
      </c>
      <c r="CIZ25" s="39">
        <f t="shared" si="293"/>
        <v>0</v>
      </c>
      <c r="CJA25" s="39">
        <f t="shared" si="293"/>
        <v>0</v>
      </c>
      <c r="CJB25" s="39">
        <f t="shared" si="293"/>
        <v>0</v>
      </c>
      <c r="CJC25" s="39">
        <f t="shared" si="293"/>
        <v>0</v>
      </c>
      <c r="CJD25" s="39">
        <f t="shared" si="293"/>
        <v>0</v>
      </c>
      <c r="CJE25" s="39">
        <f t="shared" si="293"/>
        <v>0</v>
      </c>
      <c r="CJF25" s="39">
        <f t="shared" si="293"/>
        <v>0</v>
      </c>
      <c r="CJG25" s="39">
        <f t="shared" si="293"/>
        <v>0</v>
      </c>
      <c r="CJH25" s="39">
        <f t="shared" si="293"/>
        <v>0</v>
      </c>
      <c r="CJI25" s="39">
        <f t="shared" si="293"/>
        <v>0</v>
      </c>
      <c r="CJJ25" s="39">
        <f t="shared" si="293"/>
        <v>0</v>
      </c>
      <c r="CJK25" s="39">
        <f t="shared" si="293"/>
        <v>0</v>
      </c>
      <c r="CJL25" s="39">
        <f t="shared" si="293"/>
        <v>0</v>
      </c>
      <c r="CJM25" s="39">
        <f t="shared" si="293"/>
        <v>0</v>
      </c>
      <c r="CJN25" s="39">
        <f t="shared" si="293"/>
        <v>0</v>
      </c>
      <c r="CJO25" s="39">
        <f t="shared" si="293"/>
        <v>0</v>
      </c>
      <c r="CJP25" s="39">
        <f t="shared" si="293"/>
        <v>0</v>
      </c>
      <c r="CJQ25" s="39">
        <f t="shared" si="293"/>
        <v>0</v>
      </c>
      <c r="CJR25" s="39">
        <f t="shared" si="293"/>
        <v>0</v>
      </c>
      <c r="CJS25" s="39">
        <f t="shared" si="293"/>
        <v>0</v>
      </c>
      <c r="CJT25" s="39">
        <f t="shared" si="293"/>
        <v>0</v>
      </c>
      <c r="CJU25" s="39">
        <f t="shared" ref="CJU25:CMF25" si="294">SUM(CJU20:CJU22)</f>
        <v>0</v>
      </c>
      <c r="CJV25" s="39">
        <f t="shared" si="294"/>
        <v>0</v>
      </c>
      <c r="CJW25" s="39">
        <f t="shared" si="294"/>
        <v>0</v>
      </c>
      <c r="CJX25" s="39">
        <f t="shared" si="294"/>
        <v>0</v>
      </c>
      <c r="CJY25" s="39">
        <f t="shared" si="294"/>
        <v>0</v>
      </c>
      <c r="CJZ25" s="39">
        <f t="shared" si="294"/>
        <v>0</v>
      </c>
      <c r="CKA25" s="39">
        <f t="shared" si="294"/>
        <v>0</v>
      </c>
      <c r="CKB25" s="39">
        <f t="shared" si="294"/>
        <v>0</v>
      </c>
      <c r="CKC25" s="39">
        <f t="shared" si="294"/>
        <v>0</v>
      </c>
      <c r="CKD25" s="39">
        <f t="shared" si="294"/>
        <v>0</v>
      </c>
      <c r="CKE25" s="39">
        <f t="shared" si="294"/>
        <v>0</v>
      </c>
      <c r="CKF25" s="39">
        <f t="shared" si="294"/>
        <v>0</v>
      </c>
      <c r="CKG25" s="39">
        <f t="shared" si="294"/>
        <v>0</v>
      </c>
      <c r="CKH25" s="39">
        <f t="shared" si="294"/>
        <v>0</v>
      </c>
      <c r="CKI25" s="39">
        <f t="shared" si="294"/>
        <v>0</v>
      </c>
      <c r="CKJ25" s="39">
        <f t="shared" si="294"/>
        <v>0</v>
      </c>
      <c r="CKK25" s="39">
        <f t="shared" si="294"/>
        <v>0</v>
      </c>
      <c r="CKL25" s="39">
        <f t="shared" si="294"/>
        <v>0</v>
      </c>
      <c r="CKM25" s="39">
        <f t="shared" si="294"/>
        <v>0</v>
      </c>
      <c r="CKN25" s="39">
        <f t="shared" si="294"/>
        <v>0</v>
      </c>
      <c r="CKO25" s="39">
        <f t="shared" si="294"/>
        <v>0</v>
      </c>
      <c r="CKP25" s="39">
        <f t="shared" si="294"/>
        <v>0</v>
      </c>
      <c r="CKQ25" s="39">
        <f t="shared" si="294"/>
        <v>0</v>
      </c>
      <c r="CKR25" s="39">
        <f t="shared" si="294"/>
        <v>0</v>
      </c>
      <c r="CKS25" s="39">
        <f t="shared" si="294"/>
        <v>0</v>
      </c>
      <c r="CKT25" s="39">
        <f t="shared" si="294"/>
        <v>0</v>
      </c>
      <c r="CKU25" s="39">
        <f t="shared" si="294"/>
        <v>0</v>
      </c>
      <c r="CKV25" s="39">
        <f t="shared" si="294"/>
        <v>0</v>
      </c>
      <c r="CKW25" s="39">
        <f t="shared" si="294"/>
        <v>0</v>
      </c>
      <c r="CKX25" s="39">
        <f t="shared" si="294"/>
        <v>0</v>
      </c>
      <c r="CKY25" s="39">
        <f t="shared" si="294"/>
        <v>0</v>
      </c>
      <c r="CKZ25" s="39">
        <f t="shared" si="294"/>
        <v>0</v>
      </c>
      <c r="CLA25" s="39">
        <f t="shared" si="294"/>
        <v>0</v>
      </c>
      <c r="CLB25" s="39">
        <f t="shared" si="294"/>
        <v>0</v>
      </c>
      <c r="CLC25" s="39">
        <f t="shared" si="294"/>
        <v>0</v>
      </c>
      <c r="CLD25" s="39">
        <f t="shared" si="294"/>
        <v>0</v>
      </c>
      <c r="CLE25" s="39">
        <f t="shared" si="294"/>
        <v>0</v>
      </c>
      <c r="CLF25" s="39">
        <f t="shared" si="294"/>
        <v>0</v>
      </c>
      <c r="CLG25" s="39">
        <f t="shared" si="294"/>
        <v>0</v>
      </c>
      <c r="CLH25" s="39">
        <f t="shared" si="294"/>
        <v>0</v>
      </c>
      <c r="CLI25" s="39">
        <f t="shared" si="294"/>
        <v>0</v>
      </c>
      <c r="CLJ25" s="39">
        <f t="shared" si="294"/>
        <v>0</v>
      </c>
      <c r="CLK25" s="39">
        <f t="shared" si="294"/>
        <v>0</v>
      </c>
      <c r="CLL25" s="39">
        <f t="shared" si="294"/>
        <v>0</v>
      </c>
      <c r="CLM25" s="39">
        <f t="shared" si="294"/>
        <v>0</v>
      </c>
      <c r="CLN25" s="39">
        <f t="shared" si="294"/>
        <v>0</v>
      </c>
      <c r="CLO25" s="39">
        <f t="shared" si="294"/>
        <v>0</v>
      </c>
      <c r="CLP25" s="39">
        <f t="shared" si="294"/>
        <v>0</v>
      </c>
      <c r="CLQ25" s="39">
        <f t="shared" si="294"/>
        <v>0</v>
      </c>
      <c r="CLR25" s="39">
        <f t="shared" si="294"/>
        <v>0</v>
      </c>
      <c r="CLS25" s="39">
        <f t="shared" si="294"/>
        <v>0</v>
      </c>
      <c r="CLT25" s="39">
        <f t="shared" si="294"/>
        <v>0</v>
      </c>
      <c r="CLU25" s="39">
        <f t="shared" si="294"/>
        <v>0</v>
      </c>
      <c r="CLV25" s="39">
        <f t="shared" si="294"/>
        <v>0</v>
      </c>
      <c r="CLW25" s="39">
        <f t="shared" si="294"/>
        <v>0</v>
      </c>
      <c r="CLX25" s="39">
        <f t="shared" si="294"/>
        <v>0</v>
      </c>
      <c r="CLY25" s="39">
        <f t="shared" si="294"/>
        <v>0</v>
      </c>
      <c r="CLZ25" s="39">
        <f t="shared" si="294"/>
        <v>0</v>
      </c>
      <c r="CMA25" s="39">
        <f t="shared" si="294"/>
        <v>0</v>
      </c>
      <c r="CMB25" s="39">
        <f t="shared" si="294"/>
        <v>0</v>
      </c>
      <c r="CMC25" s="39">
        <f t="shared" si="294"/>
        <v>0</v>
      </c>
      <c r="CMD25" s="39">
        <f t="shared" si="294"/>
        <v>0</v>
      </c>
      <c r="CME25" s="39">
        <f t="shared" si="294"/>
        <v>0</v>
      </c>
      <c r="CMF25" s="39">
        <f t="shared" si="294"/>
        <v>0</v>
      </c>
      <c r="CMG25" s="39">
        <f t="shared" ref="CMG25:COR25" si="295">SUM(CMG20:CMG22)</f>
        <v>0</v>
      </c>
      <c r="CMH25" s="39">
        <f t="shared" si="295"/>
        <v>0</v>
      </c>
      <c r="CMI25" s="39">
        <f t="shared" si="295"/>
        <v>0</v>
      </c>
      <c r="CMJ25" s="39">
        <f t="shared" si="295"/>
        <v>0</v>
      </c>
      <c r="CMK25" s="39">
        <f t="shared" si="295"/>
        <v>0</v>
      </c>
      <c r="CML25" s="39">
        <f t="shared" si="295"/>
        <v>0</v>
      </c>
      <c r="CMM25" s="39">
        <f t="shared" si="295"/>
        <v>0</v>
      </c>
      <c r="CMN25" s="39">
        <f t="shared" si="295"/>
        <v>0</v>
      </c>
      <c r="CMO25" s="39">
        <f t="shared" si="295"/>
        <v>0</v>
      </c>
      <c r="CMP25" s="39">
        <f t="shared" si="295"/>
        <v>0</v>
      </c>
      <c r="CMQ25" s="39">
        <f t="shared" si="295"/>
        <v>0</v>
      </c>
      <c r="CMR25" s="39">
        <f t="shared" si="295"/>
        <v>0</v>
      </c>
      <c r="CMS25" s="39">
        <f t="shared" si="295"/>
        <v>0</v>
      </c>
      <c r="CMT25" s="39">
        <f t="shared" si="295"/>
        <v>0</v>
      </c>
      <c r="CMU25" s="39">
        <f t="shared" si="295"/>
        <v>0</v>
      </c>
      <c r="CMV25" s="39">
        <f t="shared" si="295"/>
        <v>0</v>
      </c>
      <c r="CMW25" s="39">
        <f t="shared" si="295"/>
        <v>0</v>
      </c>
      <c r="CMX25" s="39">
        <f t="shared" si="295"/>
        <v>0</v>
      </c>
      <c r="CMY25" s="39">
        <f t="shared" si="295"/>
        <v>0</v>
      </c>
      <c r="CMZ25" s="39">
        <f t="shared" si="295"/>
        <v>0</v>
      </c>
      <c r="CNA25" s="39">
        <f t="shared" si="295"/>
        <v>0</v>
      </c>
      <c r="CNB25" s="39">
        <f t="shared" si="295"/>
        <v>0</v>
      </c>
      <c r="CNC25" s="39">
        <f t="shared" si="295"/>
        <v>0</v>
      </c>
      <c r="CND25" s="39">
        <f t="shared" si="295"/>
        <v>0</v>
      </c>
      <c r="CNE25" s="39">
        <f t="shared" si="295"/>
        <v>0</v>
      </c>
      <c r="CNF25" s="39">
        <f t="shared" si="295"/>
        <v>0</v>
      </c>
      <c r="CNG25" s="39">
        <f t="shared" si="295"/>
        <v>0</v>
      </c>
      <c r="CNH25" s="39">
        <f t="shared" si="295"/>
        <v>0</v>
      </c>
      <c r="CNI25" s="39">
        <f t="shared" si="295"/>
        <v>0</v>
      </c>
      <c r="CNJ25" s="39">
        <f t="shared" si="295"/>
        <v>0</v>
      </c>
      <c r="CNK25" s="39">
        <f t="shared" si="295"/>
        <v>0</v>
      </c>
      <c r="CNL25" s="39">
        <f t="shared" si="295"/>
        <v>0</v>
      </c>
      <c r="CNM25" s="39">
        <f t="shared" si="295"/>
        <v>0</v>
      </c>
      <c r="CNN25" s="39">
        <f t="shared" si="295"/>
        <v>0</v>
      </c>
      <c r="CNO25" s="39">
        <f t="shared" si="295"/>
        <v>0</v>
      </c>
      <c r="CNP25" s="39">
        <f t="shared" si="295"/>
        <v>0</v>
      </c>
      <c r="CNQ25" s="39">
        <f t="shared" si="295"/>
        <v>0</v>
      </c>
      <c r="CNR25" s="39">
        <f t="shared" si="295"/>
        <v>0</v>
      </c>
      <c r="CNS25" s="39">
        <f t="shared" si="295"/>
        <v>0</v>
      </c>
      <c r="CNT25" s="39">
        <f t="shared" si="295"/>
        <v>0</v>
      </c>
      <c r="CNU25" s="39">
        <f t="shared" si="295"/>
        <v>0</v>
      </c>
      <c r="CNV25" s="39">
        <f t="shared" si="295"/>
        <v>0</v>
      </c>
      <c r="CNW25" s="39">
        <f t="shared" si="295"/>
        <v>0</v>
      </c>
      <c r="CNX25" s="39">
        <f t="shared" si="295"/>
        <v>0</v>
      </c>
      <c r="CNY25" s="39">
        <f t="shared" si="295"/>
        <v>0</v>
      </c>
      <c r="CNZ25" s="39">
        <f t="shared" si="295"/>
        <v>0</v>
      </c>
      <c r="COA25" s="39">
        <f t="shared" si="295"/>
        <v>0</v>
      </c>
      <c r="COB25" s="39">
        <f t="shared" si="295"/>
        <v>0</v>
      </c>
      <c r="COC25" s="39">
        <f t="shared" si="295"/>
        <v>0</v>
      </c>
      <c r="COD25" s="39">
        <f t="shared" si="295"/>
        <v>0</v>
      </c>
      <c r="COE25" s="39">
        <f t="shared" si="295"/>
        <v>0</v>
      </c>
      <c r="COF25" s="39">
        <f t="shared" si="295"/>
        <v>0</v>
      </c>
      <c r="COG25" s="39">
        <f t="shared" si="295"/>
        <v>0</v>
      </c>
      <c r="COH25" s="39">
        <f t="shared" si="295"/>
        <v>0</v>
      </c>
      <c r="COI25" s="39">
        <f t="shared" si="295"/>
        <v>0</v>
      </c>
      <c r="COJ25" s="39">
        <f t="shared" si="295"/>
        <v>0</v>
      </c>
      <c r="COK25" s="39">
        <f t="shared" si="295"/>
        <v>0</v>
      </c>
      <c r="COL25" s="39">
        <f t="shared" si="295"/>
        <v>0</v>
      </c>
      <c r="COM25" s="39">
        <f t="shared" si="295"/>
        <v>0</v>
      </c>
      <c r="CON25" s="39">
        <f t="shared" si="295"/>
        <v>0</v>
      </c>
      <c r="COO25" s="39">
        <f t="shared" si="295"/>
        <v>0</v>
      </c>
      <c r="COP25" s="39">
        <f t="shared" si="295"/>
        <v>0</v>
      </c>
      <c r="COQ25" s="39">
        <f t="shared" si="295"/>
        <v>0</v>
      </c>
      <c r="COR25" s="39">
        <f t="shared" si="295"/>
        <v>0</v>
      </c>
      <c r="COS25" s="39">
        <f t="shared" ref="COS25:CRD25" si="296">SUM(COS20:COS22)</f>
        <v>0</v>
      </c>
      <c r="COT25" s="39">
        <f t="shared" si="296"/>
        <v>0</v>
      </c>
      <c r="COU25" s="39">
        <f t="shared" si="296"/>
        <v>0</v>
      </c>
      <c r="COV25" s="39">
        <f t="shared" si="296"/>
        <v>0</v>
      </c>
      <c r="COW25" s="39">
        <f t="shared" si="296"/>
        <v>0</v>
      </c>
      <c r="COX25" s="39">
        <f t="shared" si="296"/>
        <v>0</v>
      </c>
      <c r="COY25" s="39">
        <f t="shared" si="296"/>
        <v>0</v>
      </c>
      <c r="COZ25" s="39">
        <f t="shared" si="296"/>
        <v>0</v>
      </c>
      <c r="CPA25" s="39">
        <f t="shared" si="296"/>
        <v>0</v>
      </c>
      <c r="CPB25" s="39">
        <f t="shared" si="296"/>
        <v>0</v>
      </c>
      <c r="CPC25" s="39">
        <f t="shared" si="296"/>
        <v>0</v>
      </c>
      <c r="CPD25" s="39">
        <f t="shared" si="296"/>
        <v>0</v>
      </c>
      <c r="CPE25" s="39">
        <f t="shared" si="296"/>
        <v>0</v>
      </c>
      <c r="CPF25" s="39">
        <f t="shared" si="296"/>
        <v>0</v>
      </c>
      <c r="CPG25" s="39">
        <f t="shared" si="296"/>
        <v>0</v>
      </c>
      <c r="CPH25" s="39">
        <f t="shared" si="296"/>
        <v>0</v>
      </c>
      <c r="CPI25" s="39">
        <f t="shared" si="296"/>
        <v>0</v>
      </c>
      <c r="CPJ25" s="39">
        <f t="shared" si="296"/>
        <v>0</v>
      </c>
      <c r="CPK25" s="39">
        <f t="shared" si="296"/>
        <v>0</v>
      </c>
      <c r="CPL25" s="39">
        <f t="shared" si="296"/>
        <v>0</v>
      </c>
      <c r="CPM25" s="39">
        <f t="shared" si="296"/>
        <v>0</v>
      </c>
      <c r="CPN25" s="39">
        <f t="shared" si="296"/>
        <v>0</v>
      </c>
      <c r="CPO25" s="39">
        <f t="shared" si="296"/>
        <v>0</v>
      </c>
      <c r="CPP25" s="39">
        <f t="shared" si="296"/>
        <v>0</v>
      </c>
      <c r="CPQ25" s="39">
        <f t="shared" si="296"/>
        <v>0</v>
      </c>
      <c r="CPR25" s="39">
        <f t="shared" si="296"/>
        <v>0</v>
      </c>
      <c r="CPS25" s="39">
        <f t="shared" si="296"/>
        <v>0</v>
      </c>
      <c r="CPT25" s="39">
        <f t="shared" si="296"/>
        <v>0</v>
      </c>
      <c r="CPU25" s="39">
        <f t="shared" si="296"/>
        <v>0</v>
      </c>
      <c r="CPV25" s="39">
        <f t="shared" si="296"/>
        <v>0</v>
      </c>
      <c r="CPW25" s="39">
        <f t="shared" si="296"/>
        <v>0</v>
      </c>
      <c r="CPX25" s="39">
        <f t="shared" si="296"/>
        <v>0</v>
      </c>
      <c r="CPY25" s="39">
        <f t="shared" si="296"/>
        <v>0</v>
      </c>
      <c r="CPZ25" s="39">
        <f t="shared" si="296"/>
        <v>0</v>
      </c>
      <c r="CQA25" s="39">
        <f t="shared" si="296"/>
        <v>0</v>
      </c>
      <c r="CQB25" s="39">
        <f t="shared" si="296"/>
        <v>0</v>
      </c>
      <c r="CQC25" s="39">
        <f t="shared" si="296"/>
        <v>0</v>
      </c>
      <c r="CQD25" s="39">
        <f t="shared" si="296"/>
        <v>0</v>
      </c>
      <c r="CQE25" s="39">
        <f t="shared" si="296"/>
        <v>0</v>
      </c>
      <c r="CQF25" s="39">
        <f t="shared" si="296"/>
        <v>0</v>
      </c>
      <c r="CQG25" s="39">
        <f t="shared" si="296"/>
        <v>0</v>
      </c>
      <c r="CQH25" s="39">
        <f t="shared" si="296"/>
        <v>0</v>
      </c>
      <c r="CQI25" s="39">
        <f t="shared" si="296"/>
        <v>0</v>
      </c>
      <c r="CQJ25" s="39">
        <f t="shared" si="296"/>
        <v>0</v>
      </c>
      <c r="CQK25" s="39">
        <f t="shared" si="296"/>
        <v>0</v>
      </c>
      <c r="CQL25" s="39">
        <f t="shared" si="296"/>
        <v>0</v>
      </c>
      <c r="CQM25" s="39">
        <f t="shared" si="296"/>
        <v>0</v>
      </c>
      <c r="CQN25" s="39">
        <f t="shared" si="296"/>
        <v>0</v>
      </c>
      <c r="CQO25" s="39">
        <f t="shared" si="296"/>
        <v>0</v>
      </c>
      <c r="CQP25" s="39">
        <f t="shared" si="296"/>
        <v>0</v>
      </c>
      <c r="CQQ25" s="39">
        <f t="shared" si="296"/>
        <v>0</v>
      </c>
      <c r="CQR25" s="39">
        <f t="shared" si="296"/>
        <v>0</v>
      </c>
      <c r="CQS25" s="39">
        <f t="shared" si="296"/>
        <v>0</v>
      </c>
      <c r="CQT25" s="39">
        <f t="shared" si="296"/>
        <v>0</v>
      </c>
      <c r="CQU25" s="39">
        <f t="shared" si="296"/>
        <v>0</v>
      </c>
      <c r="CQV25" s="39">
        <f t="shared" si="296"/>
        <v>0</v>
      </c>
      <c r="CQW25" s="39">
        <f t="shared" si="296"/>
        <v>0</v>
      </c>
      <c r="CQX25" s="39">
        <f t="shared" si="296"/>
        <v>0</v>
      </c>
      <c r="CQY25" s="39">
        <f t="shared" si="296"/>
        <v>0</v>
      </c>
      <c r="CQZ25" s="39">
        <f t="shared" si="296"/>
        <v>0</v>
      </c>
      <c r="CRA25" s="39">
        <f t="shared" si="296"/>
        <v>0</v>
      </c>
      <c r="CRB25" s="39">
        <f t="shared" si="296"/>
        <v>0</v>
      </c>
      <c r="CRC25" s="39">
        <f t="shared" si="296"/>
        <v>0</v>
      </c>
      <c r="CRD25" s="39">
        <f t="shared" si="296"/>
        <v>0</v>
      </c>
      <c r="CRE25" s="39">
        <f t="shared" ref="CRE25:CTP25" si="297">SUM(CRE20:CRE22)</f>
        <v>0</v>
      </c>
      <c r="CRF25" s="39">
        <f t="shared" si="297"/>
        <v>0</v>
      </c>
      <c r="CRG25" s="39">
        <f t="shared" si="297"/>
        <v>0</v>
      </c>
      <c r="CRH25" s="39">
        <f t="shared" si="297"/>
        <v>0</v>
      </c>
      <c r="CRI25" s="39">
        <f t="shared" si="297"/>
        <v>0</v>
      </c>
      <c r="CRJ25" s="39">
        <f t="shared" si="297"/>
        <v>0</v>
      </c>
      <c r="CRK25" s="39">
        <f t="shared" si="297"/>
        <v>0</v>
      </c>
      <c r="CRL25" s="39">
        <f t="shared" si="297"/>
        <v>0</v>
      </c>
      <c r="CRM25" s="39">
        <f t="shared" si="297"/>
        <v>0</v>
      </c>
      <c r="CRN25" s="39">
        <f t="shared" si="297"/>
        <v>0</v>
      </c>
      <c r="CRO25" s="39">
        <f t="shared" si="297"/>
        <v>0</v>
      </c>
      <c r="CRP25" s="39">
        <f t="shared" si="297"/>
        <v>0</v>
      </c>
      <c r="CRQ25" s="39">
        <f t="shared" si="297"/>
        <v>0</v>
      </c>
      <c r="CRR25" s="39">
        <f t="shared" si="297"/>
        <v>0</v>
      </c>
      <c r="CRS25" s="39">
        <f t="shared" si="297"/>
        <v>0</v>
      </c>
      <c r="CRT25" s="39">
        <f t="shared" si="297"/>
        <v>0</v>
      </c>
      <c r="CRU25" s="39">
        <f t="shared" si="297"/>
        <v>0</v>
      </c>
      <c r="CRV25" s="39">
        <f t="shared" si="297"/>
        <v>0</v>
      </c>
      <c r="CRW25" s="39">
        <f t="shared" si="297"/>
        <v>0</v>
      </c>
      <c r="CRX25" s="39">
        <f t="shared" si="297"/>
        <v>0</v>
      </c>
      <c r="CRY25" s="39">
        <f t="shared" si="297"/>
        <v>0</v>
      </c>
      <c r="CRZ25" s="39">
        <f t="shared" si="297"/>
        <v>0</v>
      </c>
      <c r="CSA25" s="39">
        <f t="shared" si="297"/>
        <v>0</v>
      </c>
      <c r="CSB25" s="39">
        <f t="shared" si="297"/>
        <v>0</v>
      </c>
      <c r="CSC25" s="39">
        <f t="shared" si="297"/>
        <v>0</v>
      </c>
      <c r="CSD25" s="39">
        <f t="shared" si="297"/>
        <v>0</v>
      </c>
      <c r="CSE25" s="39">
        <f t="shared" si="297"/>
        <v>0</v>
      </c>
      <c r="CSF25" s="39">
        <f t="shared" si="297"/>
        <v>0</v>
      </c>
      <c r="CSG25" s="39">
        <f t="shared" si="297"/>
        <v>0</v>
      </c>
      <c r="CSH25" s="39">
        <f t="shared" si="297"/>
        <v>0</v>
      </c>
      <c r="CSI25" s="39">
        <f t="shared" si="297"/>
        <v>0</v>
      </c>
      <c r="CSJ25" s="39">
        <f t="shared" si="297"/>
        <v>0</v>
      </c>
      <c r="CSK25" s="39">
        <f t="shared" si="297"/>
        <v>0</v>
      </c>
      <c r="CSL25" s="39">
        <f t="shared" si="297"/>
        <v>0</v>
      </c>
      <c r="CSM25" s="39">
        <f t="shared" si="297"/>
        <v>0</v>
      </c>
      <c r="CSN25" s="39">
        <f t="shared" si="297"/>
        <v>0</v>
      </c>
      <c r="CSO25" s="39">
        <f t="shared" si="297"/>
        <v>0</v>
      </c>
      <c r="CSP25" s="39">
        <f t="shared" si="297"/>
        <v>0</v>
      </c>
      <c r="CSQ25" s="39">
        <f t="shared" si="297"/>
        <v>0</v>
      </c>
      <c r="CSR25" s="39">
        <f t="shared" si="297"/>
        <v>0</v>
      </c>
      <c r="CSS25" s="39">
        <f t="shared" si="297"/>
        <v>0</v>
      </c>
      <c r="CST25" s="39">
        <f t="shared" si="297"/>
        <v>0</v>
      </c>
      <c r="CSU25" s="39">
        <f t="shared" si="297"/>
        <v>0</v>
      </c>
      <c r="CSV25" s="39">
        <f t="shared" si="297"/>
        <v>0</v>
      </c>
      <c r="CSW25" s="39">
        <f t="shared" si="297"/>
        <v>0</v>
      </c>
      <c r="CSX25" s="39">
        <f t="shared" si="297"/>
        <v>0</v>
      </c>
      <c r="CSY25" s="39">
        <f t="shared" si="297"/>
        <v>0</v>
      </c>
      <c r="CSZ25" s="39">
        <f t="shared" si="297"/>
        <v>0</v>
      </c>
      <c r="CTA25" s="39">
        <f t="shared" si="297"/>
        <v>0</v>
      </c>
      <c r="CTB25" s="39">
        <f t="shared" si="297"/>
        <v>0</v>
      </c>
      <c r="CTC25" s="39">
        <f t="shared" si="297"/>
        <v>0</v>
      </c>
      <c r="CTD25" s="39">
        <f t="shared" si="297"/>
        <v>0</v>
      </c>
      <c r="CTE25" s="39">
        <f t="shared" si="297"/>
        <v>0</v>
      </c>
      <c r="CTF25" s="39">
        <f t="shared" si="297"/>
        <v>0</v>
      </c>
      <c r="CTG25" s="39">
        <f t="shared" si="297"/>
        <v>0</v>
      </c>
      <c r="CTH25" s="39">
        <f t="shared" si="297"/>
        <v>0</v>
      </c>
      <c r="CTI25" s="39">
        <f t="shared" si="297"/>
        <v>0</v>
      </c>
      <c r="CTJ25" s="39">
        <f t="shared" si="297"/>
        <v>0</v>
      </c>
      <c r="CTK25" s="39">
        <f t="shared" si="297"/>
        <v>0</v>
      </c>
      <c r="CTL25" s="39">
        <f t="shared" si="297"/>
        <v>0</v>
      </c>
      <c r="CTM25" s="39">
        <f t="shared" si="297"/>
        <v>0</v>
      </c>
      <c r="CTN25" s="39">
        <f t="shared" si="297"/>
        <v>0</v>
      </c>
      <c r="CTO25" s="39">
        <f t="shared" si="297"/>
        <v>0</v>
      </c>
      <c r="CTP25" s="39">
        <f t="shared" si="297"/>
        <v>0</v>
      </c>
      <c r="CTQ25" s="39">
        <f t="shared" ref="CTQ25:CWB25" si="298">SUM(CTQ20:CTQ22)</f>
        <v>0</v>
      </c>
      <c r="CTR25" s="39">
        <f t="shared" si="298"/>
        <v>0</v>
      </c>
      <c r="CTS25" s="39">
        <f t="shared" si="298"/>
        <v>0</v>
      </c>
      <c r="CTT25" s="39">
        <f t="shared" si="298"/>
        <v>0</v>
      </c>
      <c r="CTU25" s="39">
        <f t="shared" si="298"/>
        <v>0</v>
      </c>
      <c r="CTV25" s="39">
        <f t="shared" si="298"/>
        <v>0</v>
      </c>
      <c r="CTW25" s="39">
        <f t="shared" si="298"/>
        <v>0</v>
      </c>
      <c r="CTX25" s="39">
        <f t="shared" si="298"/>
        <v>0</v>
      </c>
      <c r="CTY25" s="39">
        <f t="shared" si="298"/>
        <v>0</v>
      </c>
      <c r="CTZ25" s="39">
        <f t="shared" si="298"/>
        <v>0</v>
      </c>
      <c r="CUA25" s="39">
        <f t="shared" si="298"/>
        <v>0</v>
      </c>
      <c r="CUB25" s="39">
        <f t="shared" si="298"/>
        <v>0</v>
      </c>
      <c r="CUC25" s="39">
        <f t="shared" si="298"/>
        <v>0</v>
      </c>
      <c r="CUD25" s="39">
        <f t="shared" si="298"/>
        <v>0</v>
      </c>
      <c r="CUE25" s="39">
        <f t="shared" si="298"/>
        <v>0</v>
      </c>
      <c r="CUF25" s="39">
        <f t="shared" si="298"/>
        <v>0</v>
      </c>
      <c r="CUG25" s="39">
        <f t="shared" si="298"/>
        <v>0</v>
      </c>
      <c r="CUH25" s="39">
        <f t="shared" si="298"/>
        <v>0</v>
      </c>
      <c r="CUI25" s="39">
        <f t="shared" si="298"/>
        <v>0</v>
      </c>
      <c r="CUJ25" s="39">
        <f t="shared" si="298"/>
        <v>0</v>
      </c>
      <c r="CUK25" s="39">
        <f t="shared" si="298"/>
        <v>0</v>
      </c>
      <c r="CUL25" s="39">
        <f t="shared" si="298"/>
        <v>0</v>
      </c>
      <c r="CUM25" s="39">
        <f t="shared" si="298"/>
        <v>0</v>
      </c>
      <c r="CUN25" s="39">
        <f t="shared" si="298"/>
        <v>0</v>
      </c>
      <c r="CUO25" s="39">
        <f t="shared" si="298"/>
        <v>0</v>
      </c>
      <c r="CUP25" s="39">
        <f t="shared" si="298"/>
        <v>0</v>
      </c>
      <c r="CUQ25" s="39">
        <f t="shared" si="298"/>
        <v>0</v>
      </c>
      <c r="CUR25" s="39">
        <f t="shared" si="298"/>
        <v>0</v>
      </c>
      <c r="CUS25" s="39">
        <f t="shared" si="298"/>
        <v>0</v>
      </c>
      <c r="CUT25" s="39">
        <f t="shared" si="298"/>
        <v>0</v>
      </c>
      <c r="CUU25" s="39">
        <f t="shared" si="298"/>
        <v>0</v>
      </c>
      <c r="CUV25" s="39">
        <f t="shared" si="298"/>
        <v>0</v>
      </c>
      <c r="CUW25" s="39">
        <f t="shared" si="298"/>
        <v>0</v>
      </c>
      <c r="CUX25" s="39">
        <f t="shared" si="298"/>
        <v>0</v>
      </c>
      <c r="CUY25" s="39">
        <f t="shared" si="298"/>
        <v>0</v>
      </c>
      <c r="CUZ25" s="39">
        <f t="shared" si="298"/>
        <v>0</v>
      </c>
      <c r="CVA25" s="39">
        <f t="shared" si="298"/>
        <v>0</v>
      </c>
      <c r="CVB25" s="39">
        <f t="shared" si="298"/>
        <v>0</v>
      </c>
      <c r="CVC25" s="39">
        <f t="shared" si="298"/>
        <v>0</v>
      </c>
      <c r="CVD25" s="39">
        <f t="shared" si="298"/>
        <v>0</v>
      </c>
      <c r="CVE25" s="39">
        <f t="shared" si="298"/>
        <v>0</v>
      </c>
      <c r="CVF25" s="39">
        <f t="shared" si="298"/>
        <v>0</v>
      </c>
      <c r="CVG25" s="39">
        <f t="shared" si="298"/>
        <v>0</v>
      </c>
      <c r="CVH25" s="39">
        <f t="shared" si="298"/>
        <v>0</v>
      </c>
      <c r="CVI25" s="39">
        <f t="shared" si="298"/>
        <v>0</v>
      </c>
      <c r="CVJ25" s="39">
        <f t="shared" si="298"/>
        <v>0</v>
      </c>
      <c r="CVK25" s="39">
        <f t="shared" si="298"/>
        <v>0</v>
      </c>
      <c r="CVL25" s="39">
        <f t="shared" si="298"/>
        <v>0</v>
      </c>
      <c r="CVM25" s="39">
        <f t="shared" si="298"/>
        <v>0</v>
      </c>
      <c r="CVN25" s="39">
        <f t="shared" si="298"/>
        <v>0</v>
      </c>
      <c r="CVO25" s="39">
        <f t="shared" si="298"/>
        <v>0</v>
      </c>
      <c r="CVP25" s="39">
        <f t="shared" si="298"/>
        <v>0</v>
      </c>
      <c r="CVQ25" s="39">
        <f t="shared" si="298"/>
        <v>0</v>
      </c>
      <c r="CVR25" s="39">
        <f t="shared" si="298"/>
        <v>0</v>
      </c>
      <c r="CVS25" s="39">
        <f t="shared" si="298"/>
        <v>0</v>
      </c>
      <c r="CVT25" s="39">
        <f t="shared" si="298"/>
        <v>0</v>
      </c>
      <c r="CVU25" s="39">
        <f t="shared" si="298"/>
        <v>0</v>
      </c>
      <c r="CVV25" s="39">
        <f t="shared" si="298"/>
        <v>0</v>
      </c>
      <c r="CVW25" s="39">
        <f t="shared" si="298"/>
        <v>0</v>
      </c>
      <c r="CVX25" s="39">
        <f t="shared" si="298"/>
        <v>0</v>
      </c>
      <c r="CVY25" s="39">
        <f t="shared" si="298"/>
        <v>0</v>
      </c>
      <c r="CVZ25" s="39">
        <f t="shared" si="298"/>
        <v>0</v>
      </c>
      <c r="CWA25" s="39">
        <f t="shared" si="298"/>
        <v>0</v>
      </c>
      <c r="CWB25" s="39">
        <f t="shared" si="298"/>
        <v>0</v>
      </c>
      <c r="CWC25" s="39">
        <f t="shared" ref="CWC25:CYN25" si="299">SUM(CWC20:CWC22)</f>
        <v>0</v>
      </c>
      <c r="CWD25" s="39">
        <f t="shared" si="299"/>
        <v>0</v>
      </c>
      <c r="CWE25" s="39">
        <f t="shared" si="299"/>
        <v>0</v>
      </c>
      <c r="CWF25" s="39">
        <f t="shared" si="299"/>
        <v>0</v>
      </c>
      <c r="CWG25" s="39">
        <f t="shared" si="299"/>
        <v>0</v>
      </c>
      <c r="CWH25" s="39">
        <f t="shared" si="299"/>
        <v>0</v>
      </c>
      <c r="CWI25" s="39">
        <f t="shared" si="299"/>
        <v>0</v>
      </c>
      <c r="CWJ25" s="39">
        <f t="shared" si="299"/>
        <v>0</v>
      </c>
      <c r="CWK25" s="39">
        <f t="shared" si="299"/>
        <v>0</v>
      </c>
      <c r="CWL25" s="39">
        <f t="shared" si="299"/>
        <v>0</v>
      </c>
      <c r="CWM25" s="39">
        <f t="shared" si="299"/>
        <v>0</v>
      </c>
      <c r="CWN25" s="39">
        <f t="shared" si="299"/>
        <v>0</v>
      </c>
      <c r="CWO25" s="39">
        <f t="shared" si="299"/>
        <v>0</v>
      </c>
      <c r="CWP25" s="39">
        <f t="shared" si="299"/>
        <v>0</v>
      </c>
      <c r="CWQ25" s="39">
        <f t="shared" si="299"/>
        <v>0</v>
      </c>
      <c r="CWR25" s="39">
        <f t="shared" si="299"/>
        <v>0</v>
      </c>
      <c r="CWS25" s="39">
        <f t="shared" si="299"/>
        <v>0</v>
      </c>
      <c r="CWT25" s="39">
        <f t="shared" si="299"/>
        <v>0</v>
      </c>
      <c r="CWU25" s="39">
        <f t="shared" si="299"/>
        <v>0</v>
      </c>
      <c r="CWV25" s="39">
        <f t="shared" si="299"/>
        <v>0</v>
      </c>
      <c r="CWW25" s="39">
        <f t="shared" si="299"/>
        <v>0</v>
      </c>
      <c r="CWX25" s="39">
        <f t="shared" si="299"/>
        <v>0</v>
      </c>
      <c r="CWY25" s="39">
        <f t="shared" si="299"/>
        <v>0</v>
      </c>
      <c r="CWZ25" s="39">
        <f t="shared" si="299"/>
        <v>0</v>
      </c>
      <c r="CXA25" s="39">
        <f t="shared" si="299"/>
        <v>0</v>
      </c>
      <c r="CXB25" s="39">
        <f t="shared" si="299"/>
        <v>0</v>
      </c>
      <c r="CXC25" s="39">
        <f t="shared" si="299"/>
        <v>0</v>
      </c>
      <c r="CXD25" s="39">
        <f t="shared" si="299"/>
        <v>0</v>
      </c>
      <c r="CXE25" s="39">
        <f t="shared" si="299"/>
        <v>0</v>
      </c>
      <c r="CXF25" s="39">
        <f t="shared" si="299"/>
        <v>0</v>
      </c>
      <c r="CXG25" s="39">
        <f t="shared" si="299"/>
        <v>0</v>
      </c>
      <c r="CXH25" s="39">
        <f t="shared" si="299"/>
        <v>0</v>
      </c>
      <c r="CXI25" s="39">
        <f t="shared" si="299"/>
        <v>0</v>
      </c>
      <c r="CXJ25" s="39">
        <f t="shared" si="299"/>
        <v>0</v>
      </c>
      <c r="CXK25" s="39">
        <f t="shared" si="299"/>
        <v>0</v>
      </c>
      <c r="CXL25" s="39">
        <f t="shared" si="299"/>
        <v>0</v>
      </c>
      <c r="CXM25" s="39">
        <f t="shared" si="299"/>
        <v>0</v>
      </c>
      <c r="CXN25" s="39">
        <f t="shared" si="299"/>
        <v>0</v>
      </c>
      <c r="CXO25" s="39">
        <f t="shared" si="299"/>
        <v>0</v>
      </c>
      <c r="CXP25" s="39">
        <f t="shared" si="299"/>
        <v>0</v>
      </c>
      <c r="CXQ25" s="39">
        <f t="shared" si="299"/>
        <v>0</v>
      </c>
      <c r="CXR25" s="39">
        <f t="shared" si="299"/>
        <v>0</v>
      </c>
      <c r="CXS25" s="39">
        <f t="shared" si="299"/>
        <v>0</v>
      </c>
      <c r="CXT25" s="39">
        <f t="shared" si="299"/>
        <v>0</v>
      </c>
      <c r="CXU25" s="39">
        <f t="shared" si="299"/>
        <v>0</v>
      </c>
      <c r="CXV25" s="39">
        <f t="shared" si="299"/>
        <v>0</v>
      </c>
      <c r="CXW25" s="39">
        <f t="shared" si="299"/>
        <v>0</v>
      </c>
      <c r="CXX25" s="39">
        <f t="shared" si="299"/>
        <v>0</v>
      </c>
      <c r="CXY25" s="39">
        <f t="shared" si="299"/>
        <v>0</v>
      </c>
      <c r="CXZ25" s="39">
        <f t="shared" si="299"/>
        <v>0</v>
      </c>
      <c r="CYA25" s="39">
        <f t="shared" si="299"/>
        <v>0</v>
      </c>
      <c r="CYB25" s="39">
        <f t="shared" si="299"/>
        <v>0</v>
      </c>
      <c r="CYC25" s="39">
        <f t="shared" si="299"/>
        <v>0</v>
      </c>
      <c r="CYD25" s="39">
        <f t="shared" si="299"/>
        <v>0</v>
      </c>
      <c r="CYE25" s="39">
        <f t="shared" si="299"/>
        <v>0</v>
      </c>
      <c r="CYF25" s="39">
        <f t="shared" si="299"/>
        <v>0</v>
      </c>
      <c r="CYG25" s="39">
        <f t="shared" si="299"/>
        <v>0</v>
      </c>
      <c r="CYH25" s="39">
        <f t="shared" si="299"/>
        <v>0</v>
      </c>
      <c r="CYI25" s="39">
        <f t="shared" si="299"/>
        <v>0</v>
      </c>
      <c r="CYJ25" s="39">
        <f t="shared" si="299"/>
        <v>0</v>
      </c>
      <c r="CYK25" s="39">
        <f t="shared" si="299"/>
        <v>0</v>
      </c>
      <c r="CYL25" s="39">
        <f t="shared" si="299"/>
        <v>0</v>
      </c>
      <c r="CYM25" s="39">
        <f t="shared" si="299"/>
        <v>0</v>
      </c>
      <c r="CYN25" s="39">
        <f t="shared" si="299"/>
        <v>0</v>
      </c>
      <c r="CYO25" s="39">
        <f t="shared" ref="CYO25:DAZ25" si="300">SUM(CYO20:CYO22)</f>
        <v>0</v>
      </c>
      <c r="CYP25" s="39">
        <f t="shared" si="300"/>
        <v>0</v>
      </c>
      <c r="CYQ25" s="39">
        <f t="shared" si="300"/>
        <v>0</v>
      </c>
      <c r="CYR25" s="39">
        <f t="shared" si="300"/>
        <v>0</v>
      </c>
      <c r="CYS25" s="39">
        <f t="shared" si="300"/>
        <v>0</v>
      </c>
      <c r="CYT25" s="39">
        <f t="shared" si="300"/>
        <v>0</v>
      </c>
      <c r="CYU25" s="39">
        <f t="shared" si="300"/>
        <v>0</v>
      </c>
      <c r="CYV25" s="39">
        <f t="shared" si="300"/>
        <v>0</v>
      </c>
      <c r="CYW25" s="39">
        <f t="shared" si="300"/>
        <v>0</v>
      </c>
      <c r="CYX25" s="39">
        <f t="shared" si="300"/>
        <v>0</v>
      </c>
      <c r="CYY25" s="39">
        <f t="shared" si="300"/>
        <v>0</v>
      </c>
      <c r="CYZ25" s="39">
        <f t="shared" si="300"/>
        <v>0</v>
      </c>
      <c r="CZA25" s="39">
        <f t="shared" si="300"/>
        <v>0</v>
      </c>
      <c r="CZB25" s="39">
        <f t="shared" si="300"/>
        <v>0</v>
      </c>
      <c r="CZC25" s="39">
        <f t="shared" si="300"/>
        <v>0</v>
      </c>
      <c r="CZD25" s="39">
        <f t="shared" si="300"/>
        <v>0</v>
      </c>
      <c r="CZE25" s="39">
        <f t="shared" si="300"/>
        <v>0</v>
      </c>
      <c r="CZF25" s="39">
        <f t="shared" si="300"/>
        <v>0</v>
      </c>
      <c r="CZG25" s="39">
        <f t="shared" si="300"/>
        <v>0</v>
      </c>
      <c r="CZH25" s="39">
        <f t="shared" si="300"/>
        <v>0</v>
      </c>
      <c r="CZI25" s="39">
        <f t="shared" si="300"/>
        <v>0</v>
      </c>
      <c r="CZJ25" s="39">
        <f t="shared" si="300"/>
        <v>0</v>
      </c>
      <c r="CZK25" s="39">
        <f t="shared" si="300"/>
        <v>0</v>
      </c>
      <c r="CZL25" s="39">
        <f t="shared" si="300"/>
        <v>0</v>
      </c>
      <c r="CZM25" s="39">
        <f t="shared" si="300"/>
        <v>0</v>
      </c>
      <c r="CZN25" s="39">
        <f t="shared" si="300"/>
        <v>0</v>
      </c>
      <c r="CZO25" s="39">
        <f t="shared" si="300"/>
        <v>0</v>
      </c>
      <c r="CZP25" s="39">
        <f t="shared" si="300"/>
        <v>0</v>
      </c>
      <c r="CZQ25" s="39">
        <f t="shared" si="300"/>
        <v>0</v>
      </c>
      <c r="CZR25" s="39">
        <f t="shared" si="300"/>
        <v>0</v>
      </c>
      <c r="CZS25" s="39">
        <f t="shared" si="300"/>
        <v>0</v>
      </c>
      <c r="CZT25" s="39">
        <f t="shared" si="300"/>
        <v>0</v>
      </c>
      <c r="CZU25" s="39">
        <f t="shared" si="300"/>
        <v>0</v>
      </c>
      <c r="CZV25" s="39">
        <f t="shared" si="300"/>
        <v>0</v>
      </c>
      <c r="CZW25" s="39">
        <f t="shared" si="300"/>
        <v>0</v>
      </c>
      <c r="CZX25" s="39">
        <f t="shared" si="300"/>
        <v>0</v>
      </c>
      <c r="CZY25" s="39">
        <f t="shared" si="300"/>
        <v>0</v>
      </c>
      <c r="CZZ25" s="39">
        <f t="shared" si="300"/>
        <v>0</v>
      </c>
      <c r="DAA25" s="39">
        <f t="shared" si="300"/>
        <v>0</v>
      </c>
      <c r="DAB25" s="39">
        <f t="shared" si="300"/>
        <v>0</v>
      </c>
      <c r="DAC25" s="39">
        <f t="shared" si="300"/>
        <v>0</v>
      </c>
      <c r="DAD25" s="39">
        <f t="shared" si="300"/>
        <v>0</v>
      </c>
      <c r="DAE25" s="39">
        <f t="shared" si="300"/>
        <v>0</v>
      </c>
      <c r="DAF25" s="39">
        <f t="shared" si="300"/>
        <v>0</v>
      </c>
      <c r="DAG25" s="39">
        <f t="shared" si="300"/>
        <v>0</v>
      </c>
      <c r="DAH25" s="39">
        <f t="shared" si="300"/>
        <v>0</v>
      </c>
      <c r="DAI25" s="39">
        <f t="shared" si="300"/>
        <v>0</v>
      </c>
      <c r="DAJ25" s="39">
        <f t="shared" si="300"/>
        <v>0</v>
      </c>
      <c r="DAK25" s="39">
        <f t="shared" si="300"/>
        <v>0</v>
      </c>
      <c r="DAL25" s="39">
        <f t="shared" si="300"/>
        <v>0</v>
      </c>
      <c r="DAM25" s="39">
        <f t="shared" si="300"/>
        <v>0</v>
      </c>
      <c r="DAN25" s="39">
        <f t="shared" si="300"/>
        <v>0</v>
      </c>
      <c r="DAO25" s="39">
        <f t="shared" si="300"/>
        <v>0</v>
      </c>
      <c r="DAP25" s="39">
        <f t="shared" si="300"/>
        <v>0</v>
      </c>
      <c r="DAQ25" s="39">
        <f t="shared" si="300"/>
        <v>0</v>
      </c>
      <c r="DAR25" s="39">
        <f t="shared" si="300"/>
        <v>0</v>
      </c>
      <c r="DAS25" s="39">
        <f t="shared" si="300"/>
        <v>0</v>
      </c>
      <c r="DAT25" s="39">
        <f t="shared" si="300"/>
        <v>0</v>
      </c>
      <c r="DAU25" s="39">
        <f t="shared" si="300"/>
        <v>0</v>
      </c>
      <c r="DAV25" s="39">
        <f t="shared" si="300"/>
        <v>0</v>
      </c>
      <c r="DAW25" s="39">
        <f t="shared" si="300"/>
        <v>0</v>
      </c>
      <c r="DAX25" s="39">
        <f t="shared" si="300"/>
        <v>0</v>
      </c>
      <c r="DAY25" s="39">
        <f t="shared" si="300"/>
        <v>0</v>
      </c>
      <c r="DAZ25" s="39">
        <f t="shared" si="300"/>
        <v>0</v>
      </c>
      <c r="DBA25" s="39">
        <f t="shared" ref="DBA25:DDL25" si="301">SUM(DBA20:DBA22)</f>
        <v>0</v>
      </c>
      <c r="DBB25" s="39">
        <f t="shared" si="301"/>
        <v>0</v>
      </c>
      <c r="DBC25" s="39">
        <f t="shared" si="301"/>
        <v>0</v>
      </c>
      <c r="DBD25" s="39">
        <f t="shared" si="301"/>
        <v>0</v>
      </c>
      <c r="DBE25" s="39">
        <f t="shared" si="301"/>
        <v>0</v>
      </c>
      <c r="DBF25" s="39">
        <f t="shared" si="301"/>
        <v>0</v>
      </c>
      <c r="DBG25" s="39">
        <f t="shared" si="301"/>
        <v>0</v>
      </c>
      <c r="DBH25" s="39">
        <f t="shared" si="301"/>
        <v>0</v>
      </c>
      <c r="DBI25" s="39">
        <f t="shared" si="301"/>
        <v>0</v>
      </c>
      <c r="DBJ25" s="39">
        <f t="shared" si="301"/>
        <v>0</v>
      </c>
      <c r="DBK25" s="39">
        <f t="shared" si="301"/>
        <v>0</v>
      </c>
      <c r="DBL25" s="39">
        <f t="shared" si="301"/>
        <v>0</v>
      </c>
      <c r="DBM25" s="39">
        <f t="shared" si="301"/>
        <v>0</v>
      </c>
      <c r="DBN25" s="39">
        <f t="shared" si="301"/>
        <v>0</v>
      </c>
      <c r="DBO25" s="39">
        <f t="shared" si="301"/>
        <v>0</v>
      </c>
      <c r="DBP25" s="39">
        <f t="shared" si="301"/>
        <v>0</v>
      </c>
      <c r="DBQ25" s="39">
        <f t="shared" si="301"/>
        <v>0</v>
      </c>
      <c r="DBR25" s="39">
        <f t="shared" si="301"/>
        <v>0</v>
      </c>
      <c r="DBS25" s="39">
        <f t="shared" si="301"/>
        <v>0</v>
      </c>
      <c r="DBT25" s="39">
        <f t="shared" si="301"/>
        <v>0</v>
      </c>
      <c r="DBU25" s="39">
        <f t="shared" si="301"/>
        <v>0</v>
      </c>
      <c r="DBV25" s="39">
        <f t="shared" si="301"/>
        <v>0</v>
      </c>
      <c r="DBW25" s="39">
        <f t="shared" si="301"/>
        <v>0</v>
      </c>
      <c r="DBX25" s="39">
        <f t="shared" si="301"/>
        <v>0</v>
      </c>
      <c r="DBY25" s="39">
        <f t="shared" si="301"/>
        <v>0</v>
      </c>
      <c r="DBZ25" s="39">
        <f t="shared" si="301"/>
        <v>0</v>
      </c>
      <c r="DCA25" s="39">
        <f t="shared" si="301"/>
        <v>0</v>
      </c>
      <c r="DCB25" s="39">
        <f t="shared" si="301"/>
        <v>0</v>
      </c>
      <c r="DCC25" s="39">
        <f t="shared" si="301"/>
        <v>0</v>
      </c>
      <c r="DCD25" s="39">
        <f t="shared" si="301"/>
        <v>0</v>
      </c>
      <c r="DCE25" s="39">
        <f t="shared" si="301"/>
        <v>0</v>
      </c>
      <c r="DCF25" s="39">
        <f t="shared" si="301"/>
        <v>0</v>
      </c>
      <c r="DCG25" s="39">
        <f t="shared" si="301"/>
        <v>0</v>
      </c>
      <c r="DCH25" s="39">
        <f t="shared" si="301"/>
        <v>0</v>
      </c>
      <c r="DCI25" s="39">
        <f t="shared" si="301"/>
        <v>0</v>
      </c>
      <c r="DCJ25" s="39">
        <f t="shared" si="301"/>
        <v>0</v>
      </c>
      <c r="DCK25" s="39">
        <f t="shared" si="301"/>
        <v>0</v>
      </c>
      <c r="DCL25" s="39">
        <f t="shared" si="301"/>
        <v>0</v>
      </c>
      <c r="DCM25" s="39">
        <f t="shared" si="301"/>
        <v>0</v>
      </c>
      <c r="DCN25" s="39">
        <f t="shared" si="301"/>
        <v>0</v>
      </c>
      <c r="DCO25" s="39">
        <f t="shared" si="301"/>
        <v>0</v>
      </c>
      <c r="DCP25" s="39">
        <f t="shared" si="301"/>
        <v>0</v>
      </c>
      <c r="DCQ25" s="39">
        <f t="shared" si="301"/>
        <v>0</v>
      </c>
      <c r="DCR25" s="39">
        <f t="shared" si="301"/>
        <v>0</v>
      </c>
      <c r="DCS25" s="39">
        <f t="shared" si="301"/>
        <v>0</v>
      </c>
      <c r="DCT25" s="39">
        <f t="shared" si="301"/>
        <v>0</v>
      </c>
      <c r="DCU25" s="39">
        <f t="shared" si="301"/>
        <v>0</v>
      </c>
      <c r="DCV25" s="39">
        <f t="shared" si="301"/>
        <v>0</v>
      </c>
      <c r="DCW25" s="39">
        <f t="shared" si="301"/>
        <v>0</v>
      </c>
      <c r="DCX25" s="39">
        <f t="shared" si="301"/>
        <v>0</v>
      </c>
      <c r="DCY25" s="39">
        <f t="shared" si="301"/>
        <v>0</v>
      </c>
      <c r="DCZ25" s="39">
        <f t="shared" si="301"/>
        <v>0</v>
      </c>
      <c r="DDA25" s="39">
        <f t="shared" si="301"/>
        <v>0</v>
      </c>
      <c r="DDB25" s="39">
        <f t="shared" si="301"/>
        <v>0</v>
      </c>
      <c r="DDC25" s="39">
        <f t="shared" si="301"/>
        <v>0</v>
      </c>
      <c r="DDD25" s="39">
        <f t="shared" si="301"/>
        <v>0</v>
      </c>
      <c r="DDE25" s="39">
        <f t="shared" si="301"/>
        <v>0</v>
      </c>
      <c r="DDF25" s="39">
        <f t="shared" si="301"/>
        <v>0</v>
      </c>
      <c r="DDG25" s="39">
        <f t="shared" si="301"/>
        <v>0</v>
      </c>
      <c r="DDH25" s="39">
        <f t="shared" si="301"/>
        <v>0</v>
      </c>
      <c r="DDI25" s="39">
        <f t="shared" si="301"/>
        <v>0</v>
      </c>
      <c r="DDJ25" s="39">
        <f t="shared" si="301"/>
        <v>0</v>
      </c>
      <c r="DDK25" s="39">
        <f t="shared" si="301"/>
        <v>0</v>
      </c>
      <c r="DDL25" s="39">
        <f t="shared" si="301"/>
        <v>0</v>
      </c>
      <c r="DDM25" s="39">
        <f t="shared" ref="DDM25:DFX25" si="302">SUM(DDM20:DDM22)</f>
        <v>0</v>
      </c>
      <c r="DDN25" s="39">
        <f t="shared" si="302"/>
        <v>0</v>
      </c>
      <c r="DDO25" s="39">
        <f t="shared" si="302"/>
        <v>0</v>
      </c>
      <c r="DDP25" s="39">
        <f t="shared" si="302"/>
        <v>0</v>
      </c>
      <c r="DDQ25" s="39">
        <f t="shared" si="302"/>
        <v>0</v>
      </c>
      <c r="DDR25" s="39">
        <f t="shared" si="302"/>
        <v>0</v>
      </c>
      <c r="DDS25" s="39">
        <f t="shared" si="302"/>
        <v>0</v>
      </c>
      <c r="DDT25" s="39">
        <f t="shared" si="302"/>
        <v>0</v>
      </c>
      <c r="DDU25" s="39">
        <f t="shared" si="302"/>
        <v>0</v>
      </c>
      <c r="DDV25" s="39">
        <f t="shared" si="302"/>
        <v>0</v>
      </c>
      <c r="DDW25" s="39">
        <f t="shared" si="302"/>
        <v>0</v>
      </c>
      <c r="DDX25" s="39">
        <f t="shared" si="302"/>
        <v>0</v>
      </c>
      <c r="DDY25" s="39">
        <f t="shared" si="302"/>
        <v>0</v>
      </c>
      <c r="DDZ25" s="39">
        <f t="shared" si="302"/>
        <v>0</v>
      </c>
      <c r="DEA25" s="39">
        <f t="shared" si="302"/>
        <v>0</v>
      </c>
      <c r="DEB25" s="39">
        <f t="shared" si="302"/>
        <v>0</v>
      </c>
      <c r="DEC25" s="39">
        <f t="shared" si="302"/>
        <v>0</v>
      </c>
      <c r="DED25" s="39">
        <f t="shared" si="302"/>
        <v>0</v>
      </c>
      <c r="DEE25" s="39">
        <f t="shared" si="302"/>
        <v>0</v>
      </c>
      <c r="DEF25" s="39">
        <f t="shared" si="302"/>
        <v>0</v>
      </c>
      <c r="DEG25" s="39">
        <f t="shared" si="302"/>
        <v>0</v>
      </c>
      <c r="DEH25" s="39">
        <f t="shared" si="302"/>
        <v>0</v>
      </c>
      <c r="DEI25" s="39">
        <f t="shared" si="302"/>
        <v>0</v>
      </c>
      <c r="DEJ25" s="39">
        <f t="shared" si="302"/>
        <v>0</v>
      </c>
      <c r="DEK25" s="39">
        <f t="shared" si="302"/>
        <v>0</v>
      </c>
      <c r="DEL25" s="39">
        <f t="shared" si="302"/>
        <v>0</v>
      </c>
      <c r="DEM25" s="39">
        <f t="shared" si="302"/>
        <v>0</v>
      </c>
      <c r="DEN25" s="39">
        <f t="shared" si="302"/>
        <v>0</v>
      </c>
      <c r="DEO25" s="39">
        <f t="shared" si="302"/>
        <v>0</v>
      </c>
      <c r="DEP25" s="39">
        <f t="shared" si="302"/>
        <v>0</v>
      </c>
      <c r="DEQ25" s="39">
        <f t="shared" si="302"/>
        <v>0</v>
      </c>
      <c r="DER25" s="39">
        <f t="shared" si="302"/>
        <v>0</v>
      </c>
      <c r="DES25" s="39">
        <f t="shared" si="302"/>
        <v>0</v>
      </c>
      <c r="DET25" s="39">
        <f t="shared" si="302"/>
        <v>0</v>
      </c>
      <c r="DEU25" s="39">
        <f t="shared" si="302"/>
        <v>0</v>
      </c>
      <c r="DEV25" s="39">
        <f t="shared" si="302"/>
        <v>0</v>
      </c>
      <c r="DEW25" s="39">
        <f t="shared" si="302"/>
        <v>0</v>
      </c>
      <c r="DEX25" s="39">
        <f t="shared" si="302"/>
        <v>0</v>
      </c>
      <c r="DEY25" s="39">
        <f t="shared" si="302"/>
        <v>0</v>
      </c>
      <c r="DEZ25" s="39">
        <f t="shared" si="302"/>
        <v>0</v>
      </c>
      <c r="DFA25" s="39">
        <f t="shared" si="302"/>
        <v>0</v>
      </c>
      <c r="DFB25" s="39">
        <f t="shared" si="302"/>
        <v>0</v>
      </c>
      <c r="DFC25" s="39">
        <f t="shared" si="302"/>
        <v>0</v>
      </c>
      <c r="DFD25" s="39">
        <f t="shared" si="302"/>
        <v>0</v>
      </c>
      <c r="DFE25" s="39">
        <f t="shared" si="302"/>
        <v>0</v>
      </c>
      <c r="DFF25" s="39">
        <f t="shared" si="302"/>
        <v>0</v>
      </c>
      <c r="DFG25" s="39">
        <f t="shared" si="302"/>
        <v>0</v>
      </c>
      <c r="DFH25" s="39">
        <f t="shared" si="302"/>
        <v>0</v>
      </c>
      <c r="DFI25" s="39">
        <f t="shared" si="302"/>
        <v>0</v>
      </c>
      <c r="DFJ25" s="39">
        <f t="shared" si="302"/>
        <v>0</v>
      </c>
      <c r="DFK25" s="39">
        <f t="shared" si="302"/>
        <v>0</v>
      </c>
      <c r="DFL25" s="39">
        <f t="shared" si="302"/>
        <v>0</v>
      </c>
      <c r="DFM25" s="39">
        <f t="shared" si="302"/>
        <v>0</v>
      </c>
      <c r="DFN25" s="39">
        <f t="shared" si="302"/>
        <v>0</v>
      </c>
      <c r="DFO25" s="39">
        <f t="shared" si="302"/>
        <v>0</v>
      </c>
      <c r="DFP25" s="39">
        <f t="shared" si="302"/>
        <v>0</v>
      </c>
      <c r="DFQ25" s="39">
        <f t="shared" si="302"/>
        <v>0</v>
      </c>
      <c r="DFR25" s="39">
        <f t="shared" si="302"/>
        <v>0</v>
      </c>
      <c r="DFS25" s="39">
        <f t="shared" si="302"/>
        <v>0</v>
      </c>
      <c r="DFT25" s="39">
        <f t="shared" si="302"/>
        <v>0</v>
      </c>
      <c r="DFU25" s="39">
        <f t="shared" si="302"/>
        <v>0</v>
      </c>
      <c r="DFV25" s="39">
        <f t="shared" si="302"/>
        <v>0</v>
      </c>
      <c r="DFW25" s="39">
        <f t="shared" si="302"/>
        <v>0</v>
      </c>
      <c r="DFX25" s="39">
        <f t="shared" si="302"/>
        <v>0</v>
      </c>
      <c r="DFY25" s="39">
        <f t="shared" ref="DFY25:DIJ25" si="303">SUM(DFY20:DFY22)</f>
        <v>0</v>
      </c>
      <c r="DFZ25" s="39">
        <f t="shared" si="303"/>
        <v>0</v>
      </c>
      <c r="DGA25" s="39">
        <f t="shared" si="303"/>
        <v>0</v>
      </c>
      <c r="DGB25" s="39">
        <f t="shared" si="303"/>
        <v>0</v>
      </c>
      <c r="DGC25" s="39">
        <f t="shared" si="303"/>
        <v>0</v>
      </c>
      <c r="DGD25" s="39">
        <f t="shared" si="303"/>
        <v>0</v>
      </c>
      <c r="DGE25" s="39">
        <f t="shared" si="303"/>
        <v>0</v>
      </c>
      <c r="DGF25" s="39">
        <f t="shared" si="303"/>
        <v>0</v>
      </c>
      <c r="DGG25" s="39">
        <f t="shared" si="303"/>
        <v>0</v>
      </c>
      <c r="DGH25" s="39">
        <f t="shared" si="303"/>
        <v>0</v>
      </c>
      <c r="DGI25" s="39">
        <f t="shared" si="303"/>
        <v>0</v>
      </c>
      <c r="DGJ25" s="39">
        <f t="shared" si="303"/>
        <v>0</v>
      </c>
      <c r="DGK25" s="39">
        <f t="shared" si="303"/>
        <v>0</v>
      </c>
      <c r="DGL25" s="39">
        <f t="shared" si="303"/>
        <v>0</v>
      </c>
      <c r="DGM25" s="39">
        <f t="shared" si="303"/>
        <v>0</v>
      </c>
      <c r="DGN25" s="39">
        <f t="shared" si="303"/>
        <v>0</v>
      </c>
      <c r="DGO25" s="39">
        <f t="shared" si="303"/>
        <v>0</v>
      </c>
      <c r="DGP25" s="39">
        <f t="shared" si="303"/>
        <v>0</v>
      </c>
      <c r="DGQ25" s="39">
        <f t="shared" si="303"/>
        <v>0</v>
      </c>
      <c r="DGR25" s="39">
        <f t="shared" si="303"/>
        <v>0</v>
      </c>
      <c r="DGS25" s="39">
        <f t="shared" si="303"/>
        <v>0</v>
      </c>
      <c r="DGT25" s="39">
        <f t="shared" si="303"/>
        <v>0</v>
      </c>
      <c r="DGU25" s="39">
        <f t="shared" si="303"/>
        <v>0</v>
      </c>
      <c r="DGV25" s="39">
        <f t="shared" si="303"/>
        <v>0</v>
      </c>
      <c r="DGW25" s="39">
        <f t="shared" si="303"/>
        <v>0</v>
      </c>
      <c r="DGX25" s="39">
        <f t="shared" si="303"/>
        <v>0</v>
      </c>
      <c r="DGY25" s="39">
        <f t="shared" si="303"/>
        <v>0</v>
      </c>
      <c r="DGZ25" s="39">
        <f t="shared" si="303"/>
        <v>0</v>
      </c>
      <c r="DHA25" s="39">
        <f t="shared" si="303"/>
        <v>0</v>
      </c>
      <c r="DHB25" s="39">
        <f t="shared" si="303"/>
        <v>0</v>
      </c>
      <c r="DHC25" s="39">
        <f t="shared" si="303"/>
        <v>0</v>
      </c>
      <c r="DHD25" s="39">
        <f t="shared" si="303"/>
        <v>0</v>
      </c>
      <c r="DHE25" s="39">
        <f t="shared" si="303"/>
        <v>0</v>
      </c>
      <c r="DHF25" s="39">
        <f t="shared" si="303"/>
        <v>0</v>
      </c>
      <c r="DHG25" s="39">
        <f t="shared" si="303"/>
        <v>0</v>
      </c>
      <c r="DHH25" s="39">
        <f t="shared" si="303"/>
        <v>0</v>
      </c>
      <c r="DHI25" s="39">
        <f t="shared" si="303"/>
        <v>0</v>
      </c>
      <c r="DHJ25" s="39">
        <f t="shared" si="303"/>
        <v>0</v>
      </c>
      <c r="DHK25" s="39">
        <f t="shared" si="303"/>
        <v>0</v>
      </c>
      <c r="DHL25" s="39">
        <f t="shared" si="303"/>
        <v>0</v>
      </c>
      <c r="DHM25" s="39">
        <f t="shared" si="303"/>
        <v>0</v>
      </c>
      <c r="DHN25" s="39">
        <f t="shared" si="303"/>
        <v>0</v>
      </c>
      <c r="DHO25" s="39">
        <f t="shared" si="303"/>
        <v>0</v>
      </c>
      <c r="DHP25" s="39">
        <f t="shared" si="303"/>
        <v>0</v>
      </c>
      <c r="DHQ25" s="39">
        <f t="shared" si="303"/>
        <v>0</v>
      </c>
      <c r="DHR25" s="39">
        <f t="shared" si="303"/>
        <v>0</v>
      </c>
      <c r="DHS25" s="39">
        <f t="shared" si="303"/>
        <v>0</v>
      </c>
      <c r="DHT25" s="39">
        <f t="shared" si="303"/>
        <v>0</v>
      </c>
      <c r="DHU25" s="39">
        <f t="shared" si="303"/>
        <v>0</v>
      </c>
      <c r="DHV25" s="39">
        <f t="shared" si="303"/>
        <v>0</v>
      </c>
      <c r="DHW25" s="39">
        <f t="shared" si="303"/>
        <v>0</v>
      </c>
      <c r="DHX25" s="39">
        <f t="shared" si="303"/>
        <v>0</v>
      </c>
      <c r="DHY25" s="39">
        <f t="shared" si="303"/>
        <v>0</v>
      </c>
      <c r="DHZ25" s="39">
        <f t="shared" si="303"/>
        <v>0</v>
      </c>
      <c r="DIA25" s="39">
        <f t="shared" si="303"/>
        <v>0</v>
      </c>
      <c r="DIB25" s="39">
        <f t="shared" si="303"/>
        <v>0</v>
      </c>
      <c r="DIC25" s="39">
        <f t="shared" si="303"/>
        <v>0</v>
      </c>
      <c r="DID25" s="39">
        <f t="shared" si="303"/>
        <v>0</v>
      </c>
      <c r="DIE25" s="39">
        <f t="shared" si="303"/>
        <v>0</v>
      </c>
      <c r="DIF25" s="39">
        <f t="shared" si="303"/>
        <v>0</v>
      </c>
      <c r="DIG25" s="39">
        <f t="shared" si="303"/>
        <v>0</v>
      </c>
      <c r="DIH25" s="39">
        <f t="shared" si="303"/>
        <v>0</v>
      </c>
      <c r="DII25" s="39">
        <f t="shared" si="303"/>
        <v>0</v>
      </c>
      <c r="DIJ25" s="39">
        <f t="shared" si="303"/>
        <v>0</v>
      </c>
      <c r="DIK25" s="39">
        <f t="shared" ref="DIK25:DKV25" si="304">SUM(DIK20:DIK22)</f>
        <v>0</v>
      </c>
      <c r="DIL25" s="39">
        <f t="shared" si="304"/>
        <v>0</v>
      </c>
      <c r="DIM25" s="39">
        <f t="shared" si="304"/>
        <v>0</v>
      </c>
      <c r="DIN25" s="39">
        <f t="shared" si="304"/>
        <v>0</v>
      </c>
      <c r="DIO25" s="39">
        <f t="shared" si="304"/>
        <v>0</v>
      </c>
      <c r="DIP25" s="39">
        <f t="shared" si="304"/>
        <v>0</v>
      </c>
      <c r="DIQ25" s="39">
        <f t="shared" si="304"/>
        <v>0</v>
      </c>
      <c r="DIR25" s="39">
        <f t="shared" si="304"/>
        <v>0</v>
      </c>
      <c r="DIS25" s="39">
        <f t="shared" si="304"/>
        <v>0</v>
      </c>
      <c r="DIT25" s="39">
        <f t="shared" si="304"/>
        <v>0</v>
      </c>
      <c r="DIU25" s="39">
        <f t="shared" si="304"/>
        <v>0</v>
      </c>
      <c r="DIV25" s="39">
        <f t="shared" si="304"/>
        <v>0</v>
      </c>
      <c r="DIW25" s="39">
        <f t="shared" si="304"/>
        <v>0</v>
      </c>
      <c r="DIX25" s="39">
        <f t="shared" si="304"/>
        <v>0</v>
      </c>
      <c r="DIY25" s="39">
        <f t="shared" si="304"/>
        <v>0</v>
      </c>
      <c r="DIZ25" s="39">
        <f t="shared" si="304"/>
        <v>0</v>
      </c>
      <c r="DJA25" s="39">
        <f t="shared" si="304"/>
        <v>0</v>
      </c>
      <c r="DJB25" s="39">
        <f t="shared" si="304"/>
        <v>0</v>
      </c>
      <c r="DJC25" s="39">
        <f t="shared" si="304"/>
        <v>0</v>
      </c>
      <c r="DJD25" s="39">
        <f t="shared" si="304"/>
        <v>0</v>
      </c>
      <c r="DJE25" s="39">
        <f t="shared" si="304"/>
        <v>0</v>
      </c>
      <c r="DJF25" s="39">
        <f t="shared" si="304"/>
        <v>0</v>
      </c>
      <c r="DJG25" s="39">
        <f t="shared" si="304"/>
        <v>0</v>
      </c>
      <c r="DJH25" s="39">
        <f t="shared" si="304"/>
        <v>0</v>
      </c>
      <c r="DJI25" s="39">
        <f t="shared" si="304"/>
        <v>0</v>
      </c>
      <c r="DJJ25" s="39">
        <f t="shared" si="304"/>
        <v>0</v>
      </c>
      <c r="DJK25" s="39">
        <f t="shared" si="304"/>
        <v>0</v>
      </c>
      <c r="DJL25" s="39">
        <f t="shared" si="304"/>
        <v>0</v>
      </c>
      <c r="DJM25" s="39">
        <f t="shared" si="304"/>
        <v>0</v>
      </c>
      <c r="DJN25" s="39">
        <f t="shared" si="304"/>
        <v>0</v>
      </c>
      <c r="DJO25" s="39">
        <f t="shared" si="304"/>
        <v>0</v>
      </c>
      <c r="DJP25" s="39">
        <f t="shared" si="304"/>
        <v>0</v>
      </c>
      <c r="DJQ25" s="39">
        <f t="shared" si="304"/>
        <v>0</v>
      </c>
      <c r="DJR25" s="39">
        <f t="shared" si="304"/>
        <v>0</v>
      </c>
      <c r="DJS25" s="39">
        <f t="shared" si="304"/>
        <v>0</v>
      </c>
      <c r="DJT25" s="39">
        <f t="shared" si="304"/>
        <v>0</v>
      </c>
      <c r="DJU25" s="39">
        <f t="shared" si="304"/>
        <v>0</v>
      </c>
      <c r="DJV25" s="39">
        <f t="shared" si="304"/>
        <v>0</v>
      </c>
      <c r="DJW25" s="39">
        <f t="shared" si="304"/>
        <v>0</v>
      </c>
      <c r="DJX25" s="39">
        <f t="shared" si="304"/>
        <v>0</v>
      </c>
      <c r="DJY25" s="39">
        <f t="shared" si="304"/>
        <v>0</v>
      </c>
      <c r="DJZ25" s="39">
        <f t="shared" si="304"/>
        <v>0</v>
      </c>
      <c r="DKA25" s="39">
        <f t="shared" si="304"/>
        <v>0</v>
      </c>
      <c r="DKB25" s="39">
        <f t="shared" si="304"/>
        <v>0</v>
      </c>
      <c r="DKC25" s="39">
        <f t="shared" si="304"/>
        <v>0</v>
      </c>
      <c r="DKD25" s="39">
        <f t="shared" si="304"/>
        <v>0</v>
      </c>
      <c r="DKE25" s="39">
        <f t="shared" si="304"/>
        <v>0</v>
      </c>
      <c r="DKF25" s="39">
        <f t="shared" si="304"/>
        <v>0</v>
      </c>
      <c r="DKG25" s="39">
        <f t="shared" si="304"/>
        <v>0</v>
      </c>
      <c r="DKH25" s="39">
        <f t="shared" si="304"/>
        <v>0</v>
      </c>
      <c r="DKI25" s="39">
        <f t="shared" si="304"/>
        <v>0</v>
      </c>
      <c r="DKJ25" s="39">
        <f t="shared" si="304"/>
        <v>0</v>
      </c>
      <c r="DKK25" s="39">
        <f t="shared" si="304"/>
        <v>0</v>
      </c>
      <c r="DKL25" s="39">
        <f t="shared" si="304"/>
        <v>0</v>
      </c>
      <c r="DKM25" s="39">
        <f t="shared" si="304"/>
        <v>0</v>
      </c>
      <c r="DKN25" s="39">
        <f t="shared" si="304"/>
        <v>0</v>
      </c>
      <c r="DKO25" s="39">
        <f t="shared" si="304"/>
        <v>0</v>
      </c>
      <c r="DKP25" s="39">
        <f t="shared" si="304"/>
        <v>0</v>
      </c>
      <c r="DKQ25" s="39">
        <f t="shared" si="304"/>
        <v>0</v>
      </c>
      <c r="DKR25" s="39">
        <f t="shared" si="304"/>
        <v>0</v>
      </c>
      <c r="DKS25" s="39">
        <f t="shared" si="304"/>
        <v>0</v>
      </c>
      <c r="DKT25" s="39">
        <f t="shared" si="304"/>
        <v>0</v>
      </c>
      <c r="DKU25" s="39">
        <f t="shared" si="304"/>
        <v>0</v>
      </c>
      <c r="DKV25" s="39">
        <f t="shared" si="304"/>
        <v>0</v>
      </c>
      <c r="DKW25" s="39">
        <f t="shared" ref="DKW25:DNH25" si="305">SUM(DKW20:DKW22)</f>
        <v>0</v>
      </c>
      <c r="DKX25" s="39">
        <f t="shared" si="305"/>
        <v>0</v>
      </c>
      <c r="DKY25" s="39">
        <f t="shared" si="305"/>
        <v>0</v>
      </c>
      <c r="DKZ25" s="39">
        <f t="shared" si="305"/>
        <v>0</v>
      </c>
      <c r="DLA25" s="39">
        <f t="shared" si="305"/>
        <v>0</v>
      </c>
      <c r="DLB25" s="39">
        <f t="shared" si="305"/>
        <v>0</v>
      </c>
      <c r="DLC25" s="39">
        <f t="shared" si="305"/>
        <v>0</v>
      </c>
      <c r="DLD25" s="39">
        <f t="shared" si="305"/>
        <v>0</v>
      </c>
      <c r="DLE25" s="39">
        <f t="shared" si="305"/>
        <v>0</v>
      </c>
      <c r="DLF25" s="39">
        <f t="shared" si="305"/>
        <v>0</v>
      </c>
      <c r="DLG25" s="39">
        <f t="shared" si="305"/>
        <v>0</v>
      </c>
      <c r="DLH25" s="39">
        <f t="shared" si="305"/>
        <v>0</v>
      </c>
      <c r="DLI25" s="39">
        <f t="shared" si="305"/>
        <v>0</v>
      </c>
      <c r="DLJ25" s="39">
        <f t="shared" si="305"/>
        <v>0</v>
      </c>
      <c r="DLK25" s="39">
        <f t="shared" si="305"/>
        <v>0</v>
      </c>
      <c r="DLL25" s="39">
        <f t="shared" si="305"/>
        <v>0</v>
      </c>
      <c r="DLM25" s="39">
        <f t="shared" si="305"/>
        <v>0</v>
      </c>
      <c r="DLN25" s="39">
        <f t="shared" si="305"/>
        <v>0</v>
      </c>
      <c r="DLO25" s="39">
        <f t="shared" si="305"/>
        <v>0</v>
      </c>
      <c r="DLP25" s="39">
        <f t="shared" si="305"/>
        <v>0</v>
      </c>
      <c r="DLQ25" s="39">
        <f t="shared" si="305"/>
        <v>0</v>
      </c>
      <c r="DLR25" s="39">
        <f t="shared" si="305"/>
        <v>0</v>
      </c>
      <c r="DLS25" s="39">
        <f t="shared" si="305"/>
        <v>0</v>
      </c>
      <c r="DLT25" s="39">
        <f t="shared" si="305"/>
        <v>0</v>
      </c>
      <c r="DLU25" s="39">
        <f t="shared" si="305"/>
        <v>0</v>
      </c>
      <c r="DLV25" s="39">
        <f t="shared" si="305"/>
        <v>0</v>
      </c>
      <c r="DLW25" s="39">
        <f t="shared" si="305"/>
        <v>0</v>
      </c>
      <c r="DLX25" s="39">
        <f t="shared" si="305"/>
        <v>0</v>
      </c>
      <c r="DLY25" s="39">
        <f t="shared" si="305"/>
        <v>0</v>
      </c>
      <c r="DLZ25" s="39">
        <f t="shared" si="305"/>
        <v>0</v>
      </c>
      <c r="DMA25" s="39">
        <f t="shared" si="305"/>
        <v>0</v>
      </c>
      <c r="DMB25" s="39">
        <f t="shared" si="305"/>
        <v>0</v>
      </c>
      <c r="DMC25" s="39">
        <f t="shared" si="305"/>
        <v>0</v>
      </c>
      <c r="DMD25" s="39">
        <f t="shared" si="305"/>
        <v>0</v>
      </c>
      <c r="DME25" s="39">
        <f t="shared" si="305"/>
        <v>0</v>
      </c>
      <c r="DMF25" s="39">
        <f t="shared" si="305"/>
        <v>0</v>
      </c>
      <c r="DMG25" s="39">
        <f t="shared" si="305"/>
        <v>0</v>
      </c>
      <c r="DMH25" s="39">
        <f t="shared" si="305"/>
        <v>0</v>
      </c>
      <c r="DMI25" s="39">
        <f t="shared" si="305"/>
        <v>0</v>
      </c>
      <c r="DMJ25" s="39">
        <f t="shared" si="305"/>
        <v>0</v>
      </c>
      <c r="DMK25" s="39">
        <f t="shared" si="305"/>
        <v>0</v>
      </c>
      <c r="DML25" s="39">
        <f t="shared" si="305"/>
        <v>0</v>
      </c>
      <c r="DMM25" s="39">
        <f t="shared" si="305"/>
        <v>0</v>
      </c>
      <c r="DMN25" s="39">
        <f t="shared" si="305"/>
        <v>0</v>
      </c>
      <c r="DMO25" s="39">
        <f t="shared" si="305"/>
        <v>0</v>
      </c>
      <c r="DMP25" s="39">
        <f t="shared" si="305"/>
        <v>0</v>
      </c>
      <c r="DMQ25" s="39">
        <f t="shared" si="305"/>
        <v>0</v>
      </c>
      <c r="DMR25" s="39">
        <f t="shared" si="305"/>
        <v>0</v>
      </c>
      <c r="DMS25" s="39">
        <f t="shared" si="305"/>
        <v>0</v>
      </c>
      <c r="DMT25" s="39">
        <f t="shared" si="305"/>
        <v>0</v>
      </c>
      <c r="DMU25" s="39">
        <f t="shared" si="305"/>
        <v>0</v>
      </c>
      <c r="DMV25" s="39">
        <f t="shared" si="305"/>
        <v>0</v>
      </c>
      <c r="DMW25" s="39">
        <f t="shared" si="305"/>
        <v>0</v>
      </c>
      <c r="DMX25" s="39">
        <f t="shared" si="305"/>
        <v>0</v>
      </c>
      <c r="DMY25" s="39">
        <f t="shared" si="305"/>
        <v>0</v>
      </c>
      <c r="DMZ25" s="39">
        <f t="shared" si="305"/>
        <v>0</v>
      </c>
      <c r="DNA25" s="39">
        <f t="shared" si="305"/>
        <v>0</v>
      </c>
      <c r="DNB25" s="39">
        <f t="shared" si="305"/>
        <v>0</v>
      </c>
      <c r="DNC25" s="39">
        <f t="shared" si="305"/>
        <v>0</v>
      </c>
      <c r="DND25" s="39">
        <f t="shared" si="305"/>
        <v>0</v>
      </c>
      <c r="DNE25" s="39">
        <f t="shared" si="305"/>
        <v>0</v>
      </c>
      <c r="DNF25" s="39">
        <f t="shared" si="305"/>
        <v>0</v>
      </c>
      <c r="DNG25" s="39">
        <f t="shared" si="305"/>
        <v>0</v>
      </c>
      <c r="DNH25" s="39">
        <f t="shared" si="305"/>
        <v>0</v>
      </c>
      <c r="DNI25" s="39">
        <f t="shared" ref="DNI25:DPT25" si="306">SUM(DNI20:DNI22)</f>
        <v>0</v>
      </c>
      <c r="DNJ25" s="39">
        <f t="shared" si="306"/>
        <v>0</v>
      </c>
      <c r="DNK25" s="39">
        <f t="shared" si="306"/>
        <v>0</v>
      </c>
      <c r="DNL25" s="39">
        <f t="shared" si="306"/>
        <v>0</v>
      </c>
      <c r="DNM25" s="39">
        <f t="shared" si="306"/>
        <v>0</v>
      </c>
      <c r="DNN25" s="39">
        <f t="shared" si="306"/>
        <v>0</v>
      </c>
      <c r="DNO25" s="39">
        <f t="shared" si="306"/>
        <v>0</v>
      </c>
      <c r="DNP25" s="39">
        <f t="shared" si="306"/>
        <v>0</v>
      </c>
      <c r="DNQ25" s="39">
        <f t="shared" si="306"/>
        <v>0</v>
      </c>
      <c r="DNR25" s="39">
        <f t="shared" si="306"/>
        <v>0</v>
      </c>
      <c r="DNS25" s="39">
        <f t="shared" si="306"/>
        <v>0</v>
      </c>
      <c r="DNT25" s="39">
        <f t="shared" si="306"/>
        <v>0</v>
      </c>
      <c r="DNU25" s="39">
        <f t="shared" si="306"/>
        <v>0</v>
      </c>
      <c r="DNV25" s="39">
        <f t="shared" si="306"/>
        <v>0</v>
      </c>
      <c r="DNW25" s="39">
        <f t="shared" si="306"/>
        <v>0</v>
      </c>
      <c r="DNX25" s="39">
        <f t="shared" si="306"/>
        <v>0</v>
      </c>
      <c r="DNY25" s="39">
        <f t="shared" si="306"/>
        <v>0</v>
      </c>
      <c r="DNZ25" s="39">
        <f t="shared" si="306"/>
        <v>0</v>
      </c>
      <c r="DOA25" s="39">
        <f t="shared" si="306"/>
        <v>0</v>
      </c>
      <c r="DOB25" s="39">
        <f t="shared" si="306"/>
        <v>0</v>
      </c>
      <c r="DOC25" s="39">
        <f t="shared" si="306"/>
        <v>0</v>
      </c>
      <c r="DOD25" s="39">
        <f t="shared" si="306"/>
        <v>0</v>
      </c>
      <c r="DOE25" s="39">
        <f t="shared" si="306"/>
        <v>0</v>
      </c>
      <c r="DOF25" s="39">
        <f t="shared" si="306"/>
        <v>0</v>
      </c>
      <c r="DOG25" s="39">
        <f t="shared" si="306"/>
        <v>0</v>
      </c>
      <c r="DOH25" s="39">
        <f t="shared" si="306"/>
        <v>0</v>
      </c>
      <c r="DOI25" s="39">
        <f t="shared" si="306"/>
        <v>0</v>
      </c>
      <c r="DOJ25" s="39">
        <f t="shared" si="306"/>
        <v>0</v>
      </c>
      <c r="DOK25" s="39">
        <f t="shared" si="306"/>
        <v>0</v>
      </c>
      <c r="DOL25" s="39">
        <f t="shared" si="306"/>
        <v>0</v>
      </c>
      <c r="DOM25" s="39">
        <f t="shared" si="306"/>
        <v>0</v>
      </c>
      <c r="DON25" s="39">
        <f t="shared" si="306"/>
        <v>0</v>
      </c>
      <c r="DOO25" s="39">
        <f t="shared" si="306"/>
        <v>0</v>
      </c>
      <c r="DOP25" s="39">
        <f t="shared" si="306"/>
        <v>0</v>
      </c>
      <c r="DOQ25" s="39">
        <f t="shared" si="306"/>
        <v>0</v>
      </c>
      <c r="DOR25" s="39">
        <f t="shared" si="306"/>
        <v>0</v>
      </c>
      <c r="DOS25" s="39">
        <f t="shared" si="306"/>
        <v>0</v>
      </c>
      <c r="DOT25" s="39">
        <f t="shared" si="306"/>
        <v>0</v>
      </c>
      <c r="DOU25" s="39">
        <f t="shared" si="306"/>
        <v>0</v>
      </c>
      <c r="DOV25" s="39">
        <f t="shared" si="306"/>
        <v>0</v>
      </c>
      <c r="DOW25" s="39">
        <f t="shared" si="306"/>
        <v>0</v>
      </c>
      <c r="DOX25" s="39">
        <f t="shared" si="306"/>
        <v>0</v>
      </c>
      <c r="DOY25" s="39">
        <f t="shared" si="306"/>
        <v>0</v>
      </c>
      <c r="DOZ25" s="39">
        <f t="shared" si="306"/>
        <v>0</v>
      </c>
      <c r="DPA25" s="39">
        <f t="shared" si="306"/>
        <v>0</v>
      </c>
      <c r="DPB25" s="39">
        <f t="shared" si="306"/>
        <v>0</v>
      </c>
      <c r="DPC25" s="39">
        <f t="shared" si="306"/>
        <v>0</v>
      </c>
      <c r="DPD25" s="39">
        <f t="shared" si="306"/>
        <v>0</v>
      </c>
      <c r="DPE25" s="39">
        <f t="shared" si="306"/>
        <v>0</v>
      </c>
      <c r="DPF25" s="39">
        <f t="shared" si="306"/>
        <v>0</v>
      </c>
      <c r="DPG25" s="39">
        <f t="shared" si="306"/>
        <v>0</v>
      </c>
      <c r="DPH25" s="39">
        <f t="shared" si="306"/>
        <v>0</v>
      </c>
      <c r="DPI25" s="39">
        <f t="shared" si="306"/>
        <v>0</v>
      </c>
      <c r="DPJ25" s="39">
        <f t="shared" si="306"/>
        <v>0</v>
      </c>
      <c r="DPK25" s="39">
        <f t="shared" si="306"/>
        <v>0</v>
      </c>
      <c r="DPL25" s="39">
        <f t="shared" si="306"/>
        <v>0</v>
      </c>
      <c r="DPM25" s="39">
        <f t="shared" si="306"/>
        <v>0</v>
      </c>
      <c r="DPN25" s="39">
        <f t="shared" si="306"/>
        <v>0</v>
      </c>
      <c r="DPO25" s="39">
        <f t="shared" si="306"/>
        <v>0</v>
      </c>
      <c r="DPP25" s="39">
        <f t="shared" si="306"/>
        <v>0</v>
      </c>
      <c r="DPQ25" s="39">
        <f t="shared" si="306"/>
        <v>0</v>
      </c>
      <c r="DPR25" s="39">
        <f t="shared" si="306"/>
        <v>0</v>
      </c>
      <c r="DPS25" s="39">
        <f t="shared" si="306"/>
        <v>0</v>
      </c>
      <c r="DPT25" s="39">
        <f t="shared" si="306"/>
        <v>0</v>
      </c>
      <c r="DPU25" s="39">
        <f t="shared" ref="DPU25:DSF25" si="307">SUM(DPU20:DPU22)</f>
        <v>0</v>
      </c>
      <c r="DPV25" s="39">
        <f t="shared" si="307"/>
        <v>0</v>
      </c>
      <c r="DPW25" s="39">
        <f t="shared" si="307"/>
        <v>0</v>
      </c>
      <c r="DPX25" s="39">
        <f t="shared" si="307"/>
        <v>0</v>
      </c>
      <c r="DPY25" s="39">
        <f t="shared" si="307"/>
        <v>0</v>
      </c>
      <c r="DPZ25" s="39">
        <f t="shared" si="307"/>
        <v>0</v>
      </c>
      <c r="DQA25" s="39">
        <f t="shared" si="307"/>
        <v>0</v>
      </c>
      <c r="DQB25" s="39">
        <f t="shared" si="307"/>
        <v>0</v>
      </c>
      <c r="DQC25" s="39">
        <f t="shared" si="307"/>
        <v>0</v>
      </c>
      <c r="DQD25" s="39">
        <f t="shared" si="307"/>
        <v>0</v>
      </c>
      <c r="DQE25" s="39">
        <f t="shared" si="307"/>
        <v>0</v>
      </c>
      <c r="DQF25" s="39">
        <f t="shared" si="307"/>
        <v>0</v>
      </c>
      <c r="DQG25" s="39">
        <f t="shared" si="307"/>
        <v>0</v>
      </c>
      <c r="DQH25" s="39">
        <f t="shared" si="307"/>
        <v>0</v>
      </c>
      <c r="DQI25" s="39">
        <f t="shared" si="307"/>
        <v>0</v>
      </c>
      <c r="DQJ25" s="39">
        <f t="shared" si="307"/>
        <v>0</v>
      </c>
      <c r="DQK25" s="39">
        <f t="shared" si="307"/>
        <v>0</v>
      </c>
      <c r="DQL25" s="39">
        <f t="shared" si="307"/>
        <v>0</v>
      </c>
      <c r="DQM25" s="39">
        <f t="shared" si="307"/>
        <v>0</v>
      </c>
      <c r="DQN25" s="39">
        <f t="shared" si="307"/>
        <v>0</v>
      </c>
      <c r="DQO25" s="39">
        <f t="shared" si="307"/>
        <v>0</v>
      </c>
      <c r="DQP25" s="39">
        <f t="shared" si="307"/>
        <v>0</v>
      </c>
      <c r="DQQ25" s="39">
        <f t="shared" si="307"/>
        <v>0</v>
      </c>
      <c r="DQR25" s="39">
        <f t="shared" si="307"/>
        <v>0</v>
      </c>
      <c r="DQS25" s="39">
        <f t="shared" si="307"/>
        <v>0</v>
      </c>
      <c r="DQT25" s="39">
        <f t="shared" si="307"/>
        <v>0</v>
      </c>
      <c r="DQU25" s="39">
        <f t="shared" si="307"/>
        <v>0</v>
      </c>
      <c r="DQV25" s="39">
        <f t="shared" si="307"/>
        <v>0</v>
      </c>
      <c r="DQW25" s="39">
        <f t="shared" si="307"/>
        <v>0</v>
      </c>
      <c r="DQX25" s="39">
        <f t="shared" si="307"/>
        <v>0</v>
      </c>
      <c r="DQY25" s="39">
        <f t="shared" si="307"/>
        <v>0</v>
      </c>
      <c r="DQZ25" s="39">
        <f t="shared" si="307"/>
        <v>0</v>
      </c>
      <c r="DRA25" s="39">
        <f t="shared" si="307"/>
        <v>0</v>
      </c>
      <c r="DRB25" s="39">
        <f t="shared" si="307"/>
        <v>0</v>
      </c>
      <c r="DRC25" s="39">
        <f t="shared" si="307"/>
        <v>0</v>
      </c>
      <c r="DRD25" s="39">
        <f t="shared" si="307"/>
        <v>0</v>
      </c>
      <c r="DRE25" s="39">
        <f t="shared" si="307"/>
        <v>0</v>
      </c>
      <c r="DRF25" s="39">
        <f t="shared" si="307"/>
        <v>0</v>
      </c>
      <c r="DRG25" s="39">
        <f t="shared" si="307"/>
        <v>0</v>
      </c>
      <c r="DRH25" s="39">
        <f t="shared" si="307"/>
        <v>0</v>
      </c>
      <c r="DRI25" s="39">
        <f t="shared" si="307"/>
        <v>0</v>
      </c>
      <c r="DRJ25" s="39">
        <f t="shared" si="307"/>
        <v>0</v>
      </c>
      <c r="DRK25" s="39">
        <f t="shared" si="307"/>
        <v>0</v>
      </c>
      <c r="DRL25" s="39">
        <f t="shared" si="307"/>
        <v>0</v>
      </c>
      <c r="DRM25" s="39">
        <f t="shared" si="307"/>
        <v>0</v>
      </c>
      <c r="DRN25" s="39">
        <f t="shared" si="307"/>
        <v>0</v>
      </c>
      <c r="DRO25" s="39">
        <f t="shared" si="307"/>
        <v>0</v>
      </c>
      <c r="DRP25" s="39">
        <f t="shared" si="307"/>
        <v>0</v>
      </c>
      <c r="DRQ25" s="39">
        <f t="shared" si="307"/>
        <v>0</v>
      </c>
      <c r="DRR25" s="39">
        <f t="shared" si="307"/>
        <v>0</v>
      </c>
      <c r="DRS25" s="39">
        <f t="shared" si="307"/>
        <v>0</v>
      </c>
      <c r="DRT25" s="39">
        <f t="shared" si="307"/>
        <v>0</v>
      </c>
      <c r="DRU25" s="39">
        <f t="shared" si="307"/>
        <v>0</v>
      </c>
      <c r="DRV25" s="39">
        <f t="shared" si="307"/>
        <v>0</v>
      </c>
      <c r="DRW25" s="39">
        <f t="shared" si="307"/>
        <v>0</v>
      </c>
      <c r="DRX25" s="39">
        <f t="shared" si="307"/>
        <v>0</v>
      </c>
      <c r="DRY25" s="39">
        <f t="shared" si="307"/>
        <v>0</v>
      </c>
      <c r="DRZ25" s="39">
        <f t="shared" si="307"/>
        <v>0</v>
      </c>
      <c r="DSA25" s="39">
        <f t="shared" si="307"/>
        <v>0</v>
      </c>
      <c r="DSB25" s="39">
        <f t="shared" si="307"/>
        <v>0</v>
      </c>
      <c r="DSC25" s="39">
        <f t="shared" si="307"/>
        <v>0</v>
      </c>
      <c r="DSD25" s="39">
        <f t="shared" si="307"/>
        <v>0</v>
      </c>
      <c r="DSE25" s="39">
        <f t="shared" si="307"/>
        <v>0</v>
      </c>
      <c r="DSF25" s="39">
        <f t="shared" si="307"/>
        <v>0</v>
      </c>
      <c r="DSG25" s="39">
        <f t="shared" ref="DSG25:DUR25" si="308">SUM(DSG20:DSG22)</f>
        <v>0</v>
      </c>
      <c r="DSH25" s="39">
        <f t="shared" si="308"/>
        <v>0</v>
      </c>
      <c r="DSI25" s="39">
        <f t="shared" si="308"/>
        <v>0</v>
      </c>
      <c r="DSJ25" s="39">
        <f t="shared" si="308"/>
        <v>0</v>
      </c>
      <c r="DSK25" s="39">
        <f t="shared" si="308"/>
        <v>0</v>
      </c>
      <c r="DSL25" s="39">
        <f t="shared" si="308"/>
        <v>0</v>
      </c>
      <c r="DSM25" s="39">
        <f t="shared" si="308"/>
        <v>0</v>
      </c>
      <c r="DSN25" s="39">
        <f t="shared" si="308"/>
        <v>0</v>
      </c>
      <c r="DSO25" s="39">
        <f t="shared" si="308"/>
        <v>0</v>
      </c>
      <c r="DSP25" s="39">
        <f t="shared" si="308"/>
        <v>0</v>
      </c>
      <c r="DSQ25" s="39">
        <f t="shared" si="308"/>
        <v>0</v>
      </c>
      <c r="DSR25" s="39">
        <f t="shared" si="308"/>
        <v>0</v>
      </c>
      <c r="DSS25" s="39">
        <f t="shared" si="308"/>
        <v>0</v>
      </c>
      <c r="DST25" s="39">
        <f t="shared" si="308"/>
        <v>0</v>
      </c>
      <c r="DSU25" s="39">
        <f t="shared" si="308"/>
        <v>0</v>
      </c>
      <c r="DSV25" s="39">
        <f t="shared" si="308"/>
        <v>0</v>
      </c>
      <c r="DSW25" s="39">
        <f t="shared" si="308"/>
        <v>0</v>
      </c>
      <c r="DSX25" s="39">
        <f t="shared" si="308"/>
        <v>0</v>
      </c>
      <c r="DSY25" s="39">
        <f t="shared" si="308"/>
        <v>0</v>
      </c>
      <c r="DSZ25" s="39">
        <f t="shared" si="308"/>
        <v>0</v>
      </c>
      <c r="DTA25" s="39">
        <f t="shared" si="308"/>
        <v>0</v>
      </c>
      <c r="DTB25" s="39">
        <f t="shared" si="308"/>
        <v>0</v>
      </c>
      <c r="DTC25" s="39">
        <f t="shared" si="308"/>
        <v>0</v>
      </c>
      <c r="DTD25" s="39">
        <f t="shared" si="308"/>
        <v>0</v>
      </c>
      <c r="DTE25" s="39">
        <f t="shared" si="308"/>
        <v>0</v>
      </c>
      <c r="DTF25" s="39">
        <f t="shared" si="308"/>
        <v>0</v>
      </c>
      <c r="DTG25" s="39">
        <f t="shared" si="308"/>
        <v>0</v>
      </c>
      <c r="DTH25" s="39">
        <f t="shared" si="308"/>
        <v>0</v>
      </c>
      <c r="DTI25" s="39">
        <f t="shared" si="308"/>
        <v>0</v>
      </c>
      <c r="DTJ25" s="39">
        <f t="shared" si="308"/>
        <v>0</v>
      </c>
      <c r="DTK25" s="39">
        <f t="shared" si="308"/>
        <v>0</v>
      </c>
      <c r="DTL25" s="39">
        <f t="shared" si="308"/>
        <v>0</v>
      </c>
      <c r="DTM25" s="39">
        <f t="shared" si="308"/>
        <v>0</v>
      </c>
      <c r="DTN25" s="39">
        <f t="shared" si="308"/>
        <v>0</v>
      </c>
      <c r="DTO25" s="39">
        <f t="shared" si="308"/>
        <v>0</v>
      </c>
      <c r="DTP25" s="39">
        <f t="shared" si="308"/>
        <v>0</v>
      </c>
      <c r="DTQ25" s="39">
        <f t="shared" si="308"/>
        <v>0</v>
      </c>
      <c r="DTR25" s="39">
        <f t="shared" si="308"/>
        <v>0</v>
      </c>
      <c r="DTS25" s="39">
        <f t="shared" si="308"/>
        <v>0</v>
      </c>
      <c r="DTT25" s="39">
        <f t="shared" si="308"/>
        <v>0</v>
      </c>
      <c r="DTU25" s="39">
        <f t="shared" si="308"/>
        <v>0</v>
      </c>
      <c r="DTV25" s="39">
        <f t="shared" si="308"/>
        <v>0</v>
      </c>
      <c r="DTW25" s="39">
        <f t="shared" si="308"/>
        <v>0</v>
      </c>
      <c r="DTX25" s="39">
        <f t="shared" si="308"/>
        <v>0</v>
      </c>
      <c r="DTY25" s="39">
        <f t="shared" si="308"/>
        <v>0</v>
      </c>
      <c r="DTZ25" s="39">
        <f t="shared" si="308"/>
        <v>0</v>
      </c>
      <c r="DUA25" s="39">
        <f t="shared" si="308"/>
        <v>0</v>
      </c>
      <c r="DUB25" s="39">
        <f t="shared" si="308"/>
        <v>0</v>
      </c>
      <c r="DUC25" s="39">
        <f t="shared" si="308"/>
        <v>0</v>
      </c>
      <c r="DUD25" s="39">
        <f t="shared" si="308"/>
        <v>0</v>
      </c>
      <c r="DUE25" s="39">
        <f t="shared" si="308"/>
        <v>0</v>
      </c>
      <c r="DUF25" s="39">
        <f t="shared" si="308"/>
        <v>0</v>
      </c>
      <c r="DUG25" s="39">
        <f t="shared" si="308"/>
        <v>0</v>
      </c>
      <c r="DUH25" s="39">
        <f t="shared" si="308"/>
        <v>0</v>
      </c>
      <c r="DUI25" s="39">
        <f t="shared" si="308"/>
        <v>0</v>
      </c>
      <c r="DUJ25" s="39">
        <f t="shared" si="308"/>
        <v>0</v>
      </c>
      <c r="DUK25" s="39">
        <f t="shared" si="308"/>
        <v>0</v>
      </c>
      <c r="DUL25" s="39">
        <f t="shared" si="308"/>
        <v>0</v>
      </c>
      <c r="DUM25" s="39">
        <f t="shared" si="308"/>
        <v>0</v>
      </c>
      <c r="DUN25" s="39">
        <f t="shared" si="308"/>
        <v>0</v>
      </c>
      <c r="DUO25" s="39">
        <f t="shared" si="308"/>
        <v>0</v>
      </c>
      <c r="DUP25" s="39">
        <f t="shared" si="308"/>
        <v>0</v>
      </c>
      <c r="DUQ25" s="39">
        <f t="shared" si="308"/>
        <v>0</v>
      </c>
      <c r="DUR25" s="39">
        <f t="shared" si="308"/>
        <v>0</v>
      </c>
      <c r="DUS25" s="39">
        <f t="shared" ref="DUS25:DXD25" si="309">SUM(DUS20:DUS22)</f>
        <v>0</v>
      </c>
      <c r="DUT25" s="39">
        <f t="shared" si="309"/>
        <v>0</v>
      </c>
      <c r="DUU25" s="39">
        <f t="shared" si="309"/>
        <v>0</v>
      </c>
      <c r="DUV25" s="39">
        <f t="shared" si="309"/>
        <v>0</v>
      </c>
      <c r="DUW25" s="39">
        <f t="shared" si="309"/>
        <v>0</v>
      </c>
      <c r="DUX25" s="39">
        <f t="shared" si="309"/>
        <v>0</v>
      </c>
      <c r="DUY25" s="39">
        <f t="shared" si="309"/>
        <v>0</v>
      </c>
      <c r="DUZ25" s="39">
        <f t="shared" si="309"/>
        <v>0</v>
      </c>
      <c r="DVA25" s="39">
        <f t="shared" si="309"/>
        <v>0</v>
      </c>
      <c r="DVB25" s="39">
        <f t="shared" si="309"/>
        <v>0</v>
      </c>
      <c r="DVC25" s="39">
        <f t="shared" si="309"/>
        <v>0</v>
      </c>
      <c r="DVD25" s="39">
        <f t="shared" si="309"/>
        <v>0</v>
      </c>
      <c r="DVE25" s="39">
        <f t="shared" si="309"/>
        <v>0</v>
      </c>
      <c r="DVF25" s="39">
        <f t="shared" si="309"/>
        <v>0</v>
      </c>
      <c r="DVG25" s="39">
        <f t="shared" si="309"/>
        <v>0</v>
      </c>
      <c r="DVH25" s="39">
        <f t="shared" si="309"/>
        <v>0</v>
      </c>
      <c r="DVI25" s="39">
        <f t="shared" si="309"/>
        <v>0</v>
      </c>
      <c r="DVJ25" s="39">
        <f t="shared" si="309"/>
        <v>0</v>
      </c>
      <c r="DVK25" s="39">
        <f t="shared" si="309"/>
        <v>0</v>
      </c>
      <c r="DVL25" s="39">
        <f t="shared" si="309"/>
        <v>0</v>
      </c>
      <c r="DVM25" s="39">
        <f t="shared" si="309"/>
        <v>0</v>
      </c>
      <c r="DVN25" s="39">
        <f t="shared" si="309"/>
        <v>0</v>
      </c>
      <c r="DVO25" s="39">
        <f t="shared" si="309"/>
        <v>0</v>
      </c>
      <c r="DVP25" s="39">
        <f t="shared" si="309"/>
        <v>0</v>
      </c>
      <c r="DVQ25" s="39">
        <f t="shared" si="309"/>
        <v>0</v>
      </c>
      <c r="DVR25" s="39">
        <f t="shared" si="309"/>
        <v>0</v>
      </c>
      <c r="DVS25" s="39">
        <f t="shared" si="309"/>
        <v>0</v>
      </c>
      <c r="DVT25" s="39">
        <f t="shared" si="309"/>
        <v>0</v>
      </c>
      <c r="DVU25" s="39">
        <f t="shared" si="309"/>
        <v>0</v>
      </c>
      <c r="DVV25" s="39">
        <f t="shared" si="309"/>
        <v>0</v>
      </c>
      <c r="DVW25" s="39">
        <f t="shared" si="309"/>
        <v>0</v>
      </c>
      <c r="DVX25" s="39">
        <f t="shared" si="309"/>
        <v>0</v>
      </c>
      <c r="DVY25" s="39">
        <f t="shared" si="309"/>
        <v>0</v>
      </c>
      <c r="DVZ25" s="39">
        <f t="shared" si="309"/>
        <v>0</v>
      </c>
      <c r="DWA25" s="39">
        <f t="shared" si="309"/>
        <v>0</v>
      </c>
      <c r="DWB25" s="39">
        <f t="shared" si="309"/>
        <v>0</v>
      </c>
      <c r="DWC25" s="39">
        <f t="shared" si="309"/>
        <v>0</v>
      </c>
      <c r="DWD25" s="39">
        <f t="shared" si="309"/>
        <v>0</v>
      </c>
      <c r="DWE25" s="39">
        <f t="shared" si="309"/>
        <v>0</v>
      </c>
      <c r="DWF25" s="39">
        <f t="shared" si="309"/>
        <v>0</v>
      </c>
      <c r="DWG25" s="39">
        <f t="shared" si="309"/>
        <v>0</v>
      </c>
      <c r="DWH25" s="39">
        <f t="shared" si="309"/>
        <v>0</v>
      </c>
      <c r="DWI25" s="39">
        <f t="shared" si="309"/>
        <v>0</v>
      </c>
      <c r="DWJ25" s="39">
        <f t="shared" si="309"/>
        <v>0</v>
      </c>
      <c r="DWK25" s="39">
        <f t="shared" si="309"/>
        <v>0</v>
      </c>
      <c r="DWL25" s="39">
        <f t="shared" si="309"/>
        <v>0</v>
      </c>
      <c r="DWM25" s="39">
        <f t="shared" si="309"/>
        <v>0</v>
      </c>
      <c r="DWN25" s="39">
        <f t="shared" si="309"/>
        <v>0</v>
      </c>
      <c r="DWO25" s="39">
        <f t="shared" si="309"/>
        <v>0</v>
      </c>
      <c r="DWP25" s="39">
        <f t="shared" si="309"/>
        <v>0</v>
      </c>
      <c r="DWQ25" s="39">
        <f t="shared" si="309"/>
        <v>0</v>
      </c>
      <c r="DWR25" s="39">
        <f t="shared" si="309"/>
        <v>0</v>
      </c>
      <c r="DWS25" s="39">
        <f t="shared" si="309"/>
        <v>0</v>
      </c>
      <c r="DWT25" s="39">
        <f t="shared" si="309"/>
        <v>0</v>
      </c>
      <c r="DWU25" s="39">
        <f t="shared" si="309"/>
        <v>0</v>
      </c>
      <c r="DWV25" s="39">
        <f t="shared" si="309"/>
        <v>0</v>
      </c>
      <c r="DWW25" s="39">
        <f t="shared" si="309"/>
        <v>0</v>
      </c>
      <c r="DWX25" s="39">
        <f t="shared" si="309"/>
        <v>0</v>
      </c>
      <c r="DWY25" s="39">
        <f t="shared" si="309"/>
        <v>0</v>
      </c>
      <c r="DWZ25" s="39">
        <f t="shared" si="309"/>
        <v>0</v>
      </c>
      <c r="DXA25" s="39">
        <f t="shared" si="309"/>
        <v>0</v>
      </c>
      <c r="DXB25" s="39">
        <f t="shared" si="309"/>
        <v>0</v>
      </c>
      <c r="DXC25" s="39">
        <f t="shared" si="309"/>
        <v>0</v>
      </c>
      <c r="DXD25" s="39">
        <f t="shared" si="309"/>
        <v>0</v>
      </c>
      <c r="DXE25" s="39">
        <f t="shared" ref="DXE25:DZP25" si="310">SUM(DXE20:DXE22)</f>
        <v>0</v>
      </c>
      <c r="DXF25" s="39">
        <f t="shared" si="310"/>
        <v>0</v>
      </c>
      <c r="DXG25" s="39">
        <f t="shared" si="310"/>
        <v>0</v>
      </c>
      <c r="DXH25" s="39">
        <f t="shared" si="310"/>
        <v>0</v>
      </c>
      <c r="DXI25" s="39">
        <f t="shared" si="310"/>
        <v>0</v>
      </c>
      <c r="DXJ25" s="39">
        <f t="shared" si="310"/>
        <v>0</v>
      </c>
      <c r="DXK25" s="39">
        <f t="shared" si="310"/>
        <v>0</v>
      </c>
      <c r="DXL25" s="39">
        <f t="shared" si="310"/>
        <v>0</v>
      </c>
      <c r="DXM25" s="39">
        <f t="shared" si="310"/>
        <v>0</v>
      </c>
      <c r="DXN25" s="39">
        <f t="shared" si="310"/>
        <v>0</v>
      </c>
      <c r="DXO25" s="39">
        <f t="shared" si="310"/>
        <v>0</v>
      </c>
      <c r="DXP25" s="39">
        <f t="shared" si="310"/>
        <v>0</v>
      </c>
      <c r="DXQ25" s="39">
        <f t="shared" si="310"/>
        <v>0</v>
      </c>
      <c r="DXR25" s="39">
        <f t="shared" si="310"/>
        <v>0</v>
      </c>
      <c r="DXS25" s="39">
        <f t="shared" si="310"/>
        <v>0</v>
      </c>
      <c r="DXT25" s="39">
        <f t="shared" si="310"/>
        <v>0</v>
      </c>
      <c r="DXU25" s="39">
        <f t="shared" si="310"/>
        <v>0</v>
      </c>
      <c r="DXV25" s="39">
        <f t="shared" si="310"/>
        <v>0</v>
      </c>
      <c r="DXW25" s="39">
        <f t="shared" si="310"/>
        <v>0</v>
      </c>
      <c r="DXX25" s="39">
        <f t="shared" si="310"/>
        <v>0</v>
      </c>
      <c r="DXY25" s="39">
        <f t="shared" si="310"/>
        <v>0</v>
      </c>
      <c r="DXZ25" s="39">
        <f t="shared" si="310"/>
        <v>0</v>
      </c>
      <c r="DYA25" s="39">
        <f t="shared" si="310"/>
        <v>0</v>
      </c>
      <c r="DYB25" s="39">
        <f t="shared" si="310"/>
        <v>0</v>
      </c>
      <c r="DYC25" s="39">
        <f t="shared" si="310"/>
        <v>0</v>
      </c>
      <c r="DYD25" s="39">
        <f t="shared" si="310"/>
        <v>0</v>
      </c>
      <c r="DYE25" s="39">
        <f t="shared" si="310"/>
        <v>0</v>
      </c>
      <c r="DYF25" s="39">
        <f t="shared" si="310"/>
        <v>0</v>
      </c>
      <c r="DYG25" s="39">
        <f t="shared" si="310"/>
        <v>0</v>
      </c>
      <c r="DYH25" s="39">
        <f t="shared" si="310"/>
        <v>0</v>
      </c>
      <c r="DYI25" s="39">
        <f t="shared" si="310"/>
        <v>0</v>
      </c>
      <c r="DYJ25" s="39">
        <f t="shared" si="310"/>
        <v>0</v>
      </c>
      <c r="DYK25" s="39">
        <f t="shared" si="310"/>
        <v>0</v>
      </c>
      <c r="DYL25" s="39">
        <f t="shared" si="310"/>
        <v>0</v>
      </c>
      <c r="DYM25" s="39">
        <f t="shared" si="310"/>
        <v>0</v>
      </c>
      <c r="DYN25" s="39">
        <f t="shared" si="310"/>
        <v>0</v>
      </c>
      <c r="DYO25" s="39">
        <f t="shared" si="310"/>
        <v>0</v>
      </c>
      <c r="DYP25" s="39">
        <f t="shared" si="310"/>
        <v>0</v>
      </c>
      <c r="DYQ25" s="39">
        <f t="shared" si="310"/>
        <v>0</v>
      </c>
      <c r="DYR25" s="39">
        <f t="shared" si="310"/>
        <v>0</v>
      </c>
      <c r="DYS25" s="39">
        <f t="shared" si="310"/>
        <v>0</v>
      </c>
      <c r="DYT25" s="39">
        <f t="shared" si="310"/>
        <v>0</v>
      </c>
      <c r="DYU25" s="39">
        <f t="shared" si="310"/>
        <v>0</v>
      </c>
      <c r="DYV25" s="39">
        <f t="shared" si="310"/>
        <v>0</v>
      </c>
      <c r="DYW25" s="39">
        <f t="shared" si="310"/>
        <v>0</v>
      </c>
      <c r="DYX25" s="39">
        <f t="shared" si="310"/>
        <v>0</v>
      </c>
      <c r="DYY25" s="39">
        <f t="shared" si="310"/>
        <v>0</v>
      </c>
      <c r="DYZ25" s="39">
        <f t="shared" si="310"/>
        <v>0</v>
      </c>
      <c r="DZA25" s="39">
        <f t="shared" si="310"/>
        <v>0</v>
      </c>
      <c r="DZB25" s="39">
        <f t="shared" si="310"/>
        <v>0</v>
      </c>
      <c r="DZC25" s="39">
        <f t="shared" si="310"/>
        <v>0</v>
      </c>
      <c r="DZD25" s="39">
        <f t="shared" si="310"/>
        <v>0</v>
      </c>
      <c r="DZE25" s="39">
        <f t="shared" si="310"/>
        <v>0</v>
      </c>
      <c r="DZF25" s="39">
        <f t="shared" si="310"/>
        <v>0</v>
      </c>
      <c r="DZG25" s="39">
        <f t="shared" si="310"/>
        <v>0</v>
      </c>
      <c r="DZH25" s="39">
        <f t="shared" si="310"/>
        <v>0</v>
      </c>
      <c r="DZI25" s="39">
        <f t="shared" si="310"/>
        <v>0</v>
      </c>
      <c r="DZJ25" s="39">
        <f t="shared" si="310"/>
        <v>0</v>
      </c>
      <c r="DZK25" s="39">
        <f t="shared" si="310"/>
        <v>0</v>
      </c>
      <c r="DZL25" s="39">
        <f t="shared" si="310"/>
        <v>0</v>
      </c>
      <c r="DZM25" s="39">
        <f t="shared" si="310"/>
        <v>0</v>
      </c>
      <c r="DZN25" s="39">
        <f t="shared" si="310"/>
        <v>0</v>
      </c>
      <c r="DZO25" s="39">
        <f t="shared" si="310"/>
        <v>0</v>
      </c>
      <c r="DZP25" s="39">
        <f t="shared" si="310"/>
        <v>0</v>
      </c>
      <c r="DZQ25" s="39">
        <f t="shared" ref="DZQ25:ECB25" si="311">SUM(DZQ20:DZQ22)</f>
        <v>0</v>
      </c>
      <c r="DZR25" s="39">
        <f t="shared" si="311"/>
        <v>0</v>
      </c>
      <c r="DZS25" s="39">
        <f t="shared" si="311"/>
        <v>0</v>
      </c>
      <c r="DZT25" s="39">
        <f t="shared" si="311"/>
        <v>0</v>
      </c>
      <c r="DZU25" s="39">
        <f t="shared" si="311"/>
        <v>0</v>
      </c>
      <c r="DZV25" s="39">
        <f t="shared" si="311"/>
        <v>0</v>
      </c>
      <c r="DZW25" s="39">
        <f t="shared" si="311"/>
        <v>0</v>
      </c>
      <c r="DZX25" s="39">
        <f t="shared" si="311"/>
        <v>0</v>
      </c>
      <c r="DZY25" s="39">
        <f t="shared" si="311"/>
        <v>0</v>
      </c>
      <c r="DZZ25" s="39">
        <f t="shared" si="311"/>
        <v>0</v>
      </c>
      <c r="EAA25" s="39">
        <f t="shared" si="311"/>
        <v>0</v>
      </c>
      <c r="EAB25" s="39">
        <f t="shared" si="311"/>
        <v>0</v>
      </c>
      <c r="EAC25" s="39">
        <f t="shared" si="311"/>
        <v>0</v>
      </c>
      <c r="EAD25" s="39">
        <f t="shared" si="311"/>
        <v>0</v>
      </c>
      <c r="EAE25" s="39">
        <f t="shared" si="311"/>
        <v>0</v>
      </c>
      <c r="EAF25" s="39">
        <f t="shared" si="311"/>
        <v>0</v>
      </c>
      <c r="EAG25" s="39">
        <f t="shared" si="311"/>
        <v>0</v>
      </c>
      <c r="EAH25" s="39">
        <f t="shared" si="311"/>
        <v>0</v>
      </c>
      <c r="EAI25" s="39">
        <f t="shared" si="311"/>
        <v>0</v>
      </c>
      <c r="EAJ25" s="39">
        <f t="shared" si="311"/>
        <v>0</v>
      </c>
      <c r="EAK25" s="39">
        <f t="shared" si="311"/>
        <v>0</v>
      </c>
      <c r="EAL25" s="39">
        <f t="shared" si="311"/>
        <v>0</v>
      </c>
      <c r="EAM25" s="39">
        <f t="shared" si="311"/>
        <v>0</v>
      </c>
      <c r="EAN25" s="39">
        <f t="shared" si="311"/>
        <v>0</v>
      </c>
      <c r="EAO25" s="39">
        <f t="shared" si="311"/>
        <v>0</v>
      </c>
      <c r="EAP25" s="39">
        <f t="shared" si="311"/>
        <v>0</v>
      </c>
      <c r="EAQ25" s="39">
        <f t="shared" si="311"/>
        <v>0</v>
      </c>
      <c r="EAR25" s="39">
        <f t="shared" si="311"/>
        <v>0</v>
      </c>
      <c r="EAS25" s="39">
        <f t="shared" si="311"/>
        <v>0</v>
      </c>
      <c r="EAT25" s="39">
        <f t="shared" si="311"/>
        <v>0</v>
      </c>
      <c r="EAU25" s="39">
        <f t="shared" si="311"/>
        <v>0</v>
      </c>
      <c r="EAV25" s="39">
        <f t="shared" si="311"/>
        <v>0</v>
      </c>
      <c r="EAW25" s="39">
        <f t="shared" si="311"/>
        <v>0</v>
      </c>
      <c r="EAX25" s="39">
        <f t="shared" si="311"/>
        <v>0</v>
      </c>
      <c r="EAY25" s="39">
        <f t="shared" si="311"/>
        <v>0</v>
      </c>
      <c r="EAZ25" s="39">
        <f t="shared" si="311"/>
        <v>0</v>
      </c>
      <c r="EBA25" s="39">
        <f t="shared" si="311"/>
        <v>0</v>
      </c>
      <c r="EBB25" s="39">
        <f t="shared" si="311"/>
        <v>0</v>
      </c>
      <c r="EBC25" s="39">
        <f t="shared" si="311"/>
        <v>0</v>
      </c>
      <c r="EBD25" s="39">
        <f t="shared" si="311"/>
        <v>0</v>
      </c>
      <c r="EBE25" s="39">
        <f t="shared" si="311"/>
        <v>0</v>
      </c>
      <c r="EBF25" s="39">
        <f t="shared" si="311"/>
        <v>0</v>
      </c>
      <c r="EBG25" s="39">
        <f t="shared" si="311"/>
        <v>0</v>
      </c>
      <c r="EBH25" s="39">
        <f t="shared" si="311"/>
        <v>0</v>
      </c>
      <c r="EBI25" s="39">
        <f t="shared" si="311"/>
        <v>0</v>
      </c>
      <c r="EBJ25" s="39">
        <f t="shared" si="311"/>
        <v>0</v>
      </c>
      <c r="EBK25" s="39">
        <f t="shared" si="311"/>
        <v>0</v>
      </c>
      <c r="EBL25" s="39">
        <f t="shared" si="311"/>
        <v>0</v>
      </c>
      <c r="EBM25" s="39">
        <f t="shared" si="311"/>
        <v>0</v>
      </c>
      <c r="EBN25" s="39">
        <f t="shared" si="311"/>
        <v>0</v>
      </c>
      <c r="EBO25" s="39">
        <f t="shared" si="311"/>
        <v>0</v>
      </c>
      <c r="EBP25" s="39">
        <f t="shared" si="311"/>
        <v>0</v>
      </c>
      <c r="EBQ25" s="39">
        <f t="shared" si="311"/>
        <v>0</v>
      </c>
      <c r="EBR25" s="39">
        <f t="shared" si="311"/>
        <v>0</v>
      </c>
      <c r="EBS25" s="39">
        <f t="shared" si="311"/>
        <v>0</v>
      </c>
      <c r="EBT25" s="39">
        <f t="shared" si="311"/>
        <v>0</v>
      </c>
      <c r="EBU25" s="39">
        <f t="shared" si="311"/>
        <v>0</v>
      </c>
      <c r="EBV25" s="39">
        <f t="shared" si="311"/>
        <v>0</v>
      </c>
      <c r="EBW25" s="39">
        <f t="shared" si="311"/>
        <v>0</v>
      </c>
      <c r="EBX25" s="39">
        <f t="shared" si="311"/>
        <v>0</v>
      </c>
      <c r="EBY25" s="39">
        <f t="shared" si="311"/>
        <v>0</v>
      </c>
      <c r="EBZ25" s="39">
        <f t="shared" si="311"/>
        <v>0</v>
      </c>
      <c r="ECA25" s="39">
        <f t="shared" si="311"/>
        <v>0</v>
      </c>
      <c r="ECB25" s="39">
        <f t="shared" si="311"/>
        <v>0</v>
      </c>
      <c r="ECC25" s="39">
        <f t="shared" ref="ECC25:EEN25" si="312">SUM(ECC20:ECC22)</f>
        <v>0</v>
      </c>
      <c r="ECD25" s="39">
        <f t="shared" si="312"/>
        <v>0</v>
      </c>
      <c r="ECE25" s="39">
        <f t="shared" si="312"/>
        <v>0</v>
      </c>
      <c r="ECF25" s="39">
        <f t="shared" si="312"/>
        <v>0</v>
      </c>
      <c r="ECG25" s="39">
        <f t="shared" si="312"/>
        <v>0</v>
      </c>
      <c r="ECH25" s="39">
        <f t="shared" si="312"/>
        <v>0</v>
      </c>
      <c r="ECI25" s="39">
        <f t="shared" si="312"/>
        <v>0</v>
      </c>
      <c r="ECJ25" s="39">
        <f t="shared" si="312"/>
        <v>0</v>
      </c>
      <c r="ECK25" s="39">
        <f t="shared" si="312"/>
        <v>0</v>
      </c>
      <c r="ECL25" s="39">
        <f t="shared" si="312"/>
        <v>0</v>
      </c>
      <c r="ECM25" s="39">
        <f t="shared" si="312"/>
        <v>0</v>
      </c>
      <c r="ECN25" s="39">
        <f t="shared" si="312"/>
        <v>0</v>
      </c>
      <c r="ECO25" s="39">
        <f t="shared" si="312"/>
        <v>0</v>
      </c>
      <c r="ECP25" s="39">
        <f t="shared" si="312"/>
        <v>0</v>
      </c>
      <c r="ECQ25" s="39">
        <f t="shared" si="312"/>
        <v>0</v>
      </c>
      <c r="ECR25" s="39">
        <f t="shared" si="312"/>
        <v>0</v>
      </c>
      <c r="ECS25" s="39">
        <f t="shared" si="312"/>
        <v>0</v>
      </c>
      <c r="ECT25" s="39">
        <f t="shared" si="312"/>
        <v>0</v>
      </c>
      <c r="ECU25" s="39">
        <f t="shared" si="312"/>
        <v>0</v>
      </c>
      <c r="ECV25" s="39">
        <f t="shared" si="312"/>
        <v>0</v>
      </c>
      <c r="ECW25" s="39">
        <f t="shared" si="312"/>
        <v>0</v>
      </c>
      <c r="ECX25" s="39">
        <f t="shared" si="312"/>
        <v>0</v>
      </c>
      <c r="ECY25" s="39">
        <f t="shared" si="312"/>
        <v>0</v>
      </c>
      <c r="ECZ25" s="39">
        <f t="shared" si="312"/>
        <v>0</v>
      </c>
      <c r="EDA25" s="39">
        <f t="shared" si="312"/>
        <v>0</v>
      </c>
      <c r="EDB25" s="39">
        <f t="shared" si="312"/>
        <v>0</v>
      </c>
      <c r="EDC25" s="39">
        <f t="shared" si="312"/>
        <v>0</v>
      </c>
      <c r="EDD25" s="39">
        <f t="shared" si="312"/>
        <v>0</v>
      </c>
      <c r="EDE25" s="39">
        <f t="shared" si="312"/>
        <v>0</v>
      </c>
      <c r="EDF25" s="39">
        <f t="shared" si="312"/>
        <v>0</v>
      </c>
      <c r="EDG25" s="39">
        <f t="shared" si="312"/>
        <v>0</v>
      </c>
      <c r="EDH25" s="39">
        <f t="shared" si="312"/>
        <v>0</v>
      </c>
      <c r="EDI25" s="39">
        <f t="shared" si="312"/>
        <v>0</v>
      </c>
      <c r="EDJ25" s="39">
        <f t="shared" si="312"/>
        <v>0</v>
      </c>
      <c r="EDK25" s="39">
        <f t="shared" si="312"/>
        <v>0</v>
      </c>
      <c r="EDL25" s="39">
        <f t="shared" si="312"/>
        <v>0</v>
      </c>
      <c r="EDM25" s="39">
        <f t="shared" si="312"/>
        <v>0</v>
      </c>
      <c r="EDN25" s="39">
        <f t="shared" si="312"/>
        <v>0</v>
      </c>
      <c r="EDO25" s="39">
        <f t="shared" si="312"/>
        <v>0</v>
      </c>
      <c r="EDP25" s="39">
        <f t="shared" si="312"/>
        <v>0</v>
      </c>
      <c r="EDQ25" s="39">
        <f t="shared" si="312"/>
        <v>0</v>
      </c>
      <c r="EDR25" s="39">
        <f t="shared" si="312"/>
        <v>0</v>
      </c>
      <c r="EDS25" s="39">
        <f t="shared" si="312"/>
        <v>0</v>
      </c>
      <c r="EDT25" s="39">
        <f t="shared" si="312"/>
        <v>0</v>
      </c>
      <c r="EDU25" s="39">
        <f t="shared" si="312"/>
        <v>0</v>
      </c>
      <c r="EDV25" s="39">
        <f t="shared" si="312"/>
        <v>0</v>
      </c>
      <c r="EDW25" s="39">
        <f t="shared" si="312"/>
        <v>0</v>
      </c>
      <c r="EDX25" s="39">
        <f t="shared" si="312"/>
        <v>0</v>
      </c>
      <c r="EDY25" s="39">
        <f t="shared" si="312"/>
        <v>0</v>
      </c>
      <c r="EDZ25" s="39">
        <f t="shared" si="312"/>
        <v>0</v>
      </c>
      <c r="EEA25" s="39">
        <f t="shared" si="312"/>
        <v>0</v>
      </c>
      <c r="EEB25" s="39">
        <f t="shared" si="312"/>
        <v>0</v>
      </c>
      <c r="EEC25" s="39">
        <f t="shared" si="312"/>
        <v>0</v>
      </c>
      <c r="EED25" s="39">
        <f t="shared" si="312"/>
        <v>0</v>
      </c>
      <c r="EEE25" s="39">
        <f t="shared" si="312"/>
        <v>0</v>
      </c>
      <c r="EEF25" s="39">
        <f t="shared" si="312"/>
        <v>0</v>
      </c>
      <c r="EEG25" s="39">
        <f t="shared" si="312"/>
        <v>0</v>
      </c>
      <c r="EEH25" s="39">
        <f t="shared" si="312"/>
        <v>0</v>
      </c>
      <c r="EEI25" s="39">
        <f t="shared" si="312"/>
        <v>0</v>
      </c>
      <c r="EEJ25" s="39">
        <f t="shared" si="312"/>
        <v>0</v>
      </c>
      <c r="EEK25" s="39">
        <f t="shared" si="312"/>
        <v>0</v>
      </c>
      <c r="EEL25" s="39">
        <f t="shared" si="312"/>
        <v>0</v>
      </c>
      <c r="EEM25" s="39">
        <f t="shared" si="312"/>
        <v>0</v>
      </c>
      <c r="EEN25" s="39">
        <f t="shared" si="312"/>
        <v>0</v>
      </c>
      <c r="EEO25" s="39">
        <f t="shared" ref="EEO25:EGZ25" si="313">SUM(EEO20:EEO22)</f>
        <v>0</v>
      </c>
      <c r="EEP25" s="39">
        <f t="shared" si="313"/>
        <v>0</v>
      </c>
      <c r="EEQ25" s="39">
        <f t="shared" si="313"/>
        <v>0</v>
      </c>
      <c r="EER25" s="39">
        <f t="shared" si="313"/>
        <v>0</v>
      </c>
      <c r="EES25" s="39">
        <f t="shared" si="313"/>
        <v>0</v>
      </c>
      <c r="EET25" s="39">
        <f t="shared" si="313"/>
        <v>0</v>
      </c>
      <c r="EEU25" s="39">
        <f t="shared" si="313"/>
        <v>0</v>
      </c>
      <c r="EEV25" s="39">
        <f t="shared" si="313"/>
        <v>0</v>
      </c>
      <c r="EEW25" s="39">
        <f t="shared" si="313"/>
        <v>0</v>
      </c>
      <c r="EEX25" s="39">
        <f t="shared" si="313"/>
        <v>0</v>
      </c>
      <c r="EEY25" s="39">
        <f t="shared" si="313"/>
        <v>0</v>
      </c>
      <c r="EEZ25" s="39">
        <f t="shared" si="313"/>
        <v>0</v>
      </c>
      <c r="EFA25" s="39">
        <f t="shared" si="313"/>
        <v>0</v>
      </c>
      <c r="EFB25" s="39">
        <f t="shared" si="313"/>
        <v>0</v>
      </c>
      <c r="EFC25" s="39">
        <f t="shared" si="313"/>
        <v>0</v>
      </c>
      <c r="EFD25" s="39">
        <f t="shared" si="313"/>
        <v>0</v>
      </c>
      <c r="EFE25" s="39">
        <f t="shared" si="313"/>
        <v>0</v>
      </c>
      <c r="EFF25" s="39">
        <f t="shared" si="313"/>
        <v>0</v>
      </c>
      <c r="EFG25" s="39">
        <f t="shared" si="313"/>
        <v>0</v>
      </c>
      <c r="EFH25" s="39">
        <f t="shared" si="313"/>
        <v>0</v>
      </c>
      <c r="EFI25" s="39">
        <f t="shared" si="313"/>
        <v>0</v>
      </c>
      <c r="EFJ25" s="39">
        <f t="shared" si="313"/>
        <v>0</v>
      </c>
      <c r="EFK25" s="39">
        <f t="shared" si="313"/>
        <v>0</v>
      </c>
      <c r="EFL25" s="39">
        <f t="shared" si="313"/>
        <v>0</v>
      </c>
      <c r="EFM25" s="39">
        <f t="shared" si="313"/>
        <v>0</v>
      </c>
      <c r="EFN25" s="39">
        <f t="shared" si="313"/>
        <v>0</v>
      </c>
      <c r="EFO25" s="39">
        <f t="shared" si="313"/>
        <v>0</v>
      </c>
      <c r="EFP25" s="39">
        <f t="shared" si="313"/>
        <v>0</v>
      </c>
      <c r="EFQ25" s="39">
        <f t="shared" si="313"/>
        <v>0</v>
      </c>
      <c r="EFR25" s="39">
        <f t="shared" si="313"/>
        <v>0</v>
      </c>
      <c r="EFS25" s="39">
        <f t="shared" si="313"/>
        <v>0</v>
      </c>
      <c r="EFT25" s="39">
        <f t="shared" si="313"/>
        <v>0</v>
      </c>
      <c r="EFU25" s="39">
        <f t="shared" si="313"/>
        <v>0</v>
      </c>
      <c r="EFV25" s="39">
        <f t="shared" si="313"/>
        <v>0</v>
      </c>
      <c r="EFW25" s="39">
        <f t="shared" si="313"/>
        <v>0</v>
      </c>
      <c r="EFX25" s="39">
        <f t="shared" si="313"/>
        <v>0</v>
      </c>
      <c r="EFY25" s="39">
        <f t="shared" si="313"/>
        <v>0</v>
      </c>
      <c r="EFZ25" s="39">
        <f t="shared" si="313"/>
        <v>0</v>
      </c>
      <c r="EGA25" s="39">
        <f t="shared" si="313"/>
        <v>0</v>
      </c>
      <c r="EGB25" s="39">
        <f t="shared" si="313"/>
        <v>0</v>
      </c>
      <c r="EGC25" s="39">
        <f t="shared" si="313"/>
        <v>0</v>
      </c>
      <c r="EGD25" s="39">
        <f t="shared" si="313"/>
        <v>0</v>
      </c>
      <c r="EGE25" s="39">
        <f t="shared" si="313"/>
        <v>0</v>
      </c>
      <c r="EGF25" s="39">
        <f t="shared" si="313"/>
        <v>0</v>
      </c>
      <c r="EGG25" s="39">
        <f t="shared" si="313"/>
        <v>0</v>
      </c>
      <c r="EGH25" s="39">
        <f t="shared" si="313"/>
        <v>0</v>
      </c>
      <c r="EGI25" s="39">
        <f t="shared" si="313"/>
        <v>0</v>
      </c>
      <c r="EGJ25" s="39">
        <f t="shared" si="313"/>
        <v>0</v>
      </c>
      <c r="EGK25" s="39">
        <f t="shared" si="313"/>
        <v>0</v>
      </c>
      <c r="EGL25" s="39">
        <f t="shared" si="313"/>
        <v>0</v>
      </c>
      <c r="EGM25" s="39">
        <f t="shared" si="313"/>
        <v>0</v>
      </c>
      <c r="EGN25" s="39">
        <f t="shared" si="313"/>
        <v>0</v>
      </c>
      <c r="EGO25" s="39">
        <f t="shared" si="313"/>
        <v>0</v>
      </c>
      <c r="EGP25" s="39">
        <f t="shared" si="313"/>
        <v>0</v>
      </c>
      <c r="EGQ25" s="39">
        <f t="shared" si="313"/>
        <v>0</v>
      </c>
      <c r="EGR25" s="39">
        <f t="shared" si="313"/>
        <v>0</v>
      </c>
      <c r="EGS25" s="39">
        <f t="shared" si="313"/>
        <v>0</v>
      </c>
      <c r="EGT25" s="39">
        <f t="shared" si="313"/>
        <v>0</v>
      </c>
      <c r="EGU25" s="39">
        <f t="shared" si="313"/>
        <v>0</v>
      </c>
      <c r="EGV25" s="39">
        <f t="shared" si="313"/>
        <v>0</v>
      </c>
      <c r="EGW25" s="39">
        <f t="shared" si="313"/>
        <v>0</v>
      </c>
      <c r="EGX25" s="39">
        <f t="shared" si="313"/>
        <v>0</v>
      </c>
      <c r="EGY25" s="39">
        <f t="shared" si="313"/>
        <v>0</v>
      </c>
      <c r="EGZ25" s="39">
        <f t="shared" si="313"/>
        <v>0</v>
      </c>
      <c r="EHA25" s="39">
        <f t="shared" ref="EHA25:EJL25" si="314">SUM(EHA20:EHA22)</f>
        <v>0</v>
      </c>
      <c r="EHB25" s="39">
        <f t="shared" si="314"/>
        <v>0</v>
      </c>
      <c r="EHC25" s="39">
        <f t="shared" si="314"/>
        <v>0</v>
      </c>
      <c r="EHD25" s="39">
        <f t="shared" si="314"/>
        <v>0</v>
      </c>
      <c r="EHE25" s="39">
        <f t="shared" si="314"/>
        <v>0</v>
      </c>
      <c r="EHF25" s="39">
        <f t="shared" si="314"/>
        <v>0</v>
      </c>
      <c r="EHG25" s="39">
        <f t="shared" si="314"/>
        <v>0</v>
      </c>
      <c r="EHH25" s="39">
        <f t="shared" si="314"/>
        <v>0</v>
      </c>
      <c r="EHI25" s="39">
        <f t="shared" si="314"/>
        <v>0</v>
      </c>
      <c r="EHJ25" s="39">
        <f t="shared" si="314"/>
        <v>0</v>
      </c>
      <c r="EHK25" s="39">
        <f t="shared" si="314"/>
        <v>0</v>
      </c>
      <c r="EHL25" s="39">
        <f t="shared" si="314"/>
        <v>0</v>
      </c>
      <c r="EHM25" s="39">
        <f t="shared" si="314"/>
        <v>0</v>
      </c>
      <c r="EHN25" s="39">
        <f t="shared" si="314"/>
        <v>0</v>
      </c>
      <c r="EHO25" s="39">
        <f t="shared" si="314"/>
        <v>0</v>
      </c>
      <c r="EHP25" s="39">
        <f t="shared" si="314"/>
        <v>0</v>
      </c>
      <c r="EHQ25" s="39">
        <f t="shared" si="314"/>
        <v>0</v>
      </c>
      <c r="EHR25" s="39">
        <f t="shared" si="314"/>
        <v>0</v>
      </c>
      <c r="EHS25" s="39">
        <f t="shared" si="314"/>
        <v>0</v>
      </c>
      <c r="EHT25" s="39">
        <f t="shared" si="314"/>
        <v>0</v>
      </c>
      <c r="EHU25" s="39">
        <f t="shared" si="314"/>
        <v>0</v>
      </c>
      <c r="EHV25" s="39">
        <f t="shared" si="314"/>
        <v>0</v>
      </c>
      <c r="EHW25" s="39">
        <f t="shared" si="314"/>
        <v>0</v>
      </c>
      <c r="EHX25" s="39">
        <f t="shared" si="314"/>
        <v>0</v>
      </c>
      <c r="EHY25" s="39">
        <f t="shared" si="314"/>
        <v>0</v>
      </c>
      <c r="EHZ25" s="39">
        <f t="shared" si="314"/>
        <v>0</v>
      </c>
      <c r="EIA25" s="39">
        <f t="shared" si="314"/>
        <v>0</v>
      </c>
      <c r="EIB25" s="39">
        <f t="shared" si="314"/>
        <v>0</v>
      </c>
      <c r="EIC25" s="39">
        <f t="shared" si="314"/>
        <v>0</v>
      </c>
      <c r="EID25" s="39">
        <f t="shared" si="314"/>
        <v>0</v>
      </c>
      <c r="EIE25" s="39">
        <f t="shared" si="314"/>
        <v>0</v>
      </c>
      <c r="EIF25" s="39">
        <f t="shared" si="314"/>
        <v>0</v>
      </c>
      <c r="EIG25" s="39">
        <f t="shared" si="314"/>
        <v>0</v>
      </c>
      <c r="EIH25" s="39">
        <f t="shared" si="314"/>
        <v>0</v>
      </c>
      <c r="EII25" s="39">
        <f t="shared" si="314"/>
        <v>0</v>
      </c>
      <c r="EIJ25" s="39">
        <f t="shared" si="314"/>
        <v>0</v>
      </c>
      <c r="EIK25" s="39">
        <f t="shared" si="314"/>
        <v>0</v>
      </c>
      <c r="EIL25" s="39">
        <f t="shared" si="314"/>
        <v>0</v>
      </c>
      <c r="EIM25" s="39">
        <f t="shared" si="314"/>
        <v>0</v>
      </c>
      <c r="EIN25" s="39">
        <f t="shared" si="314"/>
        <v>0</v>
      </c>
      <c r="EIO25" s="39">
        <f t="shared" si="314"/>
        <v>0</v>
      </c>
      <c r="EIP25" s="39">
        <f t="shared" si="314"/>
        <v>0</v>
      </c>
      <c r="EIQ25" s="39">
        <f t="shared" si="314"/>
        <v>0</v>
      </c>
      <c r="EIR25" s="39">
        <f t="shared" si="314"/>
        <v>0</v>
      </c>
      <c r="EIS25" s="39">
        <f t="shared" si="314"/>
        <v>0</v>
      </c>
      <c r="EIT25" s="39">
        <f t="shared" si="314"/>
        <v>0</v>
      </c>
      <c r="EIU25" s="39">
        <f t="shared" si="314"/>
        <v>0</v>
      </c>
      <c r="EIV25" s="39">
        <f t="shared" si="314"/>
        <v>0</v>
      </c>
      <c r="EIW25" s="39">
        <f t="shared" si="314"/>
        <v>0</v>
      </c>
      <c r="EIX25" s="39">
        <f t="shared" si="314"/>
        <v>0</v>
      </c>
      <c r="EIY25" s="39">
        <f t="shared" si="314"/>
        <v>0</v>
      </c>
      <c r="EIZ25" s="39">
        <f t="shared" si="314"/>
        <v>0</v>
      </c>
      <c r="EJA25" s="39">
        <f t="shared" si="314"/>
        <v>0</v>
      </c>
      <c r="EJB25" s="39">
        <f t="shared" si="314"/>
        <v>0</v>
      </c>
      <c r="EJC25" s="39">
        <f t="shared" si="314"/>
        <v>0</v>
      </c>
      <c r="EJD25" s="39">
        <f t="shared" si="314"/>
        <v>0</v>
      </c>
      <c r="EJE25" s="39">
        <f t="shared" si="314"/>
        <v>0</v>
      </c>
      <c r="EJF25" s="39">
        <f t="shared" si="314"/>
        <v>0</v>
      </c>
      <c r="EJG25" s="39">
        <f t="shared" si="314"/>
        <v>0</v>
      </c>
      <c r="EJH25" s="39">
        <f t="shared" si="314"/>
        <v>0</v>
      </c>
      <c r="EJI25" s="39">
        <f t="shared" si="314"/>
        <v>0</v>
      </c>
      <c r="EJJ25" s="39">
        <f t="shared" si="314"/>
        <v>0</v>
      </c>
      <c r="EJK25" s="39">
        <f t="shared" si="314"/>
        <v>0</v>
      </c>
      <c r="EJL25" s="39">
        <f t="shared" si="314"/>
        <v>0</v>
      </c>
      <c r="EJM25" s="39">
        <f t="shared" ref="EJM25:ELX25" si="315">SUM(EJM20:EJM22)</f>
        <v>0</v>
      </c>
      <c r="EJN25" s="39">
        <f t="shared" si="315"/>
        <v>0</v>
      </c>
      <c r="EJO25" s="39">
        <f t="shared" si="315"/>
        <v>0</v>
      </c>
      <c r="EJP25" s="39">
        <f t="shared" si="315"/>
        <v>0</v>
      </c>
      <c r="EJQ25" s="39">
        <f t="shared" si="315"/>
        <v>0</v>
      </c>
      <c r="EJR25" s="39">
        <f t="shared" si="315"/>
        <v>0</v>
      </c>
      <c r="EJS25" s="39">
        <f t="shared" si="315"/>
        <v>0</v>
      </c>
      <c r="EJT25" s="39">
        <f t="shared" si="315"/>
        <v>0</v>
      </c>
      <c r="EJU25" s="39">
        <f t="shared" si="315"/>
        <v>0</v>
      </c>
      <c r="EJV25" s="39">
        <f t="shared" si="315"/>
        <v>0</v>
      </c>
      <c r="EJW25" s="39">
        <f t="shared" si="315"/>
        <v>0</v>
      </c>
      <c r="EJX25" s="39">
        <f t="shared" si="315"/>
        <v>0</v>
      </c>
      <c r="EJY25" s="39">
        <f t="shared" si="315"/>
        <v>0</v>
      </c>
      <c r="EJZ25" s="39">
        <f t="shared" si="315"/>
        <v>0</v>
      </c>
      <c r="EKA25" s="39">
        <f t="shared" si="315"/>
        <v>0</v>
      </c>
      <c r="EKB25" s="39">
        <f t="shared" si="315"/>
        <v>0</v>
      </c>
      <c r="EKC25" s="39">
        <f t="shared" si="315"/>
        <v>0</v>
      </c>
      <c r="EKD25" s="39">
        <f t="shared" si="315"/>
        <v>0</v>
      </c>
      <c r="EKE25" s="39">
        <f t="shared" si="315"/>
        <v>0</v>
      </c>
      <c r="EKF25" s="39">
        <f t="shared" si="315"/>
        <v>0</v>
      </c>
      <c r="EKG25" s="39">
        <f t="shared" si="315"/>
        <v>0</v>
      </c>
      <c r="EKH25" s="39">
        <f t="shared" si="315"/>
        <v>0</v>
      </c>
      <c r="EKI25" s="39">
        <f t="shared" si="315"/>
        <v>0</v>
      </c>
      <c r="EKJ25" s="39">
        <f t="shared" si="315"/>
        <v>0</v>
      </c>
      <c r="EKK25" s="39">
        <f t="shared" si="315"/>
        <v>0</v>
      </c>
      <c r="EKL25" s="39">
        <f t="shared" si="315"/>
        <v>0</v>
      </c>
      <c r="EKM25" s="39">
        <f t="shared" si="315"/>
        <v>0</v>
      </c>
      <c r="EKN25" s="39">
        <f t="shared" si="315"/>
        <v>0</v>
      </c>
      <c r="EKO25" s="39">
        <f t="shared" si="315"/>
        <v>0</v>
      </c>
      <c r="EKP25" s="39">
        <f t="shared" si="315"/>
        <v>0</v>
      </c>
      <c r="EKQ25" s="39">
        <f t="shared" si="315"/>
        <v>0</v>
      </c>
      <c r="EKR25" s="39">
        <f t="shared" si="315"/>
        <v>0</v>
      </c>
      <c r="EKS25" s="39">
        <f t="shared" si="315"/>
        <v>0</v>
      </c>
      <c r="EKT25" s="39">
        <f t="shared" si="315"/>
        <v>0</v>
      </c>
      <c r="EKU25" s="39">
        <f t="shared" si="315"/>
        <v>0</v>
      </c>
      <c r="EKV25" s="39">
        <f t="shared" si="315"/>
        <v>0</v>
      </c>
      <c r="EKW25" s="39">
        <f t="shared" si="315"/>
        <v>0</v>
      </c>
      <c r="EKX25" s="39">
        <f t="shared" si="315"/>
        <v>0</v>
      </c>
      <c r="EKY25" s="39">
        <f t="shared" si="315"/>
        <v>0</v>
      </c>
      <c r="EKZ25" s="39">
        <f t="shared" si="315"/>
        <v>0</v>
      </c>
      <c r="ELA25" s="39">
        <f t="shared" si="315"/>
        <v>0</v>
      </c>
      <c r="ELB25" s="39">
        <f t="shared" si="315"/>
        <v>0</v>
      </c>
      <c r="ELC25" s="39">
        <f t="shared" si="315"/>
        <v>0</v>
      </c>
      <c r="ELD25" s="39">
        <f t="shared" si="315"/>
        <v>0</v>
      </c>
      <c r="ELE25" s="39">
        <f t="shared" si="315"/>
        <v>0</v>
      </c>
      <c r="ELF25" s="39">
        <f t="shared" si="315"/>
        <v>0</v>
      </c>
      <c r="ELG25" s="39">
        <f t="shared" si="315"/>
        <v>0</v>
      </c>
      <c r="ELH25" s="39">
        <f t="shared" si="315"/>
        <v>0</v>
      </c>
      <c r="ELI25" s="39">
        <f t="shared" si="315"/>
        <v>0</v>
      </c>
      <c r="ELJ25" s="39">
        <f t="shared" si="315"/>
        <v>0</v>
      </c>
      <c r="ELK25" s="39">
        <f t="shared" si="315"/>
        <v>0</v>
      </c>
      <c r="ELL25" s="39">
        <f t="shared" si="315"/>
        <v>0</v>
      </c>
      <c r="ELM25" s="39">
        <f t="shared" si="315"/>
        <v>0</v>
      </c>
      <c r="ELN25" s="39">
        <f t="shared" si="315"/>
        <v>0</v>
      </c>
      <c r="ELO25" s="39">
        <f t="shared" si="315"/>
        <v>0</v>
      </c>
      <c r="ELP25" s="39">
        <f t="shared" si="315"/>
        <v>0</v>
      </c>
      <c r="ELQ25" s="39">
        <f t="shared" si="315"/>
        <v>0</v>
      </c>
      <c r="ELR25" s="39">
        <f t="shared" si="315"/>
        <v>0</v>
      </c>
      <c r="ELS25" s="39">
        <f t="shared" si="315"/>
        <v>0</v>
      </c>
      <c r="ELT25" s="39">
        <f t="shared" si="315"/>
        <v>0</v>
      </c>
      <c r="ELU25" s="39">
        <f t="shared" si="315"/>
        <v>0</v>
      </c>
      <c r="ELV25" s="39">
        <f t="shared" si="315"/>
        <v>0</v>
      </c>
      <c r="ELW25" s="39">
        <f t="shared" si="315"/>
        <v>0</v>
      </c>
      <c r="ELX25" s="39">
        <f t="shared" si="315"/>
        <v>0</v>
      </c>
      <c r="ELY25" s="39">
        <f t="shared" ref="ELY25:EOJ25" si="316">SUM(ELY20:ELY22)</f>
        <v>0</v>
      </c>
      <c r="ELZ25" s="39">
        <f t="shared" si="316"/>
        <v>0</v>
      </c>
      <c r="EMA25" s="39">
        <f t="shared" si="316"/>
        <v>0</v>
      </c>
      <c r="EMB25" s="39">
        <f t="shared" si="316"/>
        <v>0</v>
      </c>
      <c r="EMC25" s="39">
        <f t="shared" si="316"/>
        <v>0</v>
      </c>
      <c r="EMD25" s="39">
        <f t="shared" si="316"/>
        <v>0</v>
      </c>
      <c r="EME25" s="39">
        <f t="shared" si="316"/>
        <v>0</v>
      </c>
      <c r="EMF25" s="39">
        <f t="shared" si="316"/>
        <v>0</v>
      </c>
      <c r="EMG25" s="39">
        <f t="shared" si="316"/>
        <v>0</v>
      </c>
      <c r="EMH25" s="39">
        <f t="shared" si="316"/>
        <v>0</v>
      </c>
      <c r="EMI25" s="39">
        <f t="shared" si="316"/>
        <v>0</v>
      </c>
      <c r="EMJ25" s="39">
        <f t="shared" si="316"/>
        <v>0</v>
      </c>
      <c r="EMK25" s="39">
        <f t="shared" si="316"/>
        <v>0</v>
      </c>
      <c r="EML25" s="39">
        <f t="shared" si="316"/>
        <v>0</v>
      </c>
      <c r="EMM25" s="39">
        <f t="shared" si="316"/>
        <v>0</v>
      </c>
      <c r="EMN25" s="39">
        <f t="shared" si="316"/>
        <v>0</v>
      </c>
      <c r="EMO25" s="39">
        <f t="shared" si="316"/>
        <v>0</v>
      </c>
      <c r="EMP25" s="39">
        <f t="shared" si="316"/>
        <v>0</v>
      </c>
      <c r="EMQ25" s="39">
        <f t="shared" si="316"/>
        <v>0</v>
      </c>
      <c r="EMR25" s="39">
        <f t="shared" si="316"/>
        <v>0</v>
      </c>
      <c r="EMS25" s="39">
        <f t="shared" si="316"/>
        <v>0</v>
      </c>
      <c r="EMT25" s="39">
        <f t="shared" si="316"/>
        <v>0</v>
      </c>
      <c r="EMU25" s="39">
        <f t="shared" si="316"/>
        <v>0</v>
      </c>
      <c r="EMV25" s="39">
        <f t="shared" si="316"/>
        <v>0</v>
      </c>
      <c r="EMW25" s="39">
        <f t="shared" si="316"/>
        <v>0</v>
      </c>
      <c r="EMX25" s="39">
        <f t="shared" si="316"/>
        <v>0</v>
      </c>
      <c r="EMY25" s="39">
        <f t="shared" si="316"/>
        <v>0</v>
      </c>
      <c r="EMZ25" s="39">
        <f t="shared" si="316"/>
        <v>0</v>
      </c>
      <c r="ENA25" s="39">
        <f t="shared" si="316"/>
        <v>0</v>
      </c>
      <c r="ENB25" s="39">
        <f t="shared" si="316"/>
        <v>0</v>
      </c>
      <c r="ENC25" s="39">
        <f t="shared" si="316"/>
        <v>0</v>
      </c>
      <c r="END25" s="39">
        <f t="shared" si="316"/>
        <v>0</v>
      </c>
      <c r="ENE25" s="39">
        <f t="shared" si="316"/>
        <v>0</v>
      </c>
      <c r="ENF25" s="39">
        <f t="shared" si="316"/>
        <v>0</v>
      </c>
      <c r="ENG25" s="39">
        <f t="shared" si="316"/>
        <v>0</v>
      </c>
      <c r="ENH25" s="39">
        <f t="shared" si="316"/>
        <v>0</v>
      </c>
      <c r="ENI25" s="39">
        <f t="shared" si="316"/>
        <v>0</v>
      </c>
      <c r="ENJ25" s="39">
        <f t="shared" si="316"/>
        <v>0</v>
      </c>
      <c r="ENK25" s="39">
        <f t="shared" si="316"/>
        <v>0</v>
      </c>
      <c r="ENL25" s="39">
        <f t="shared" si="316"/>
        <v>0</v>
      </c>
      <c r="ENM25" s="39">
        <f t="shared" si="316"/>
        <v>0</v>
      </c>
      <c r="ENN25" s="39">
        <f t="shared" si="316"/>
        <v>0</v>
      </c>
      <c r="ENO25" s="39">
        <f t="shared" si="316"/>
        <v>0</v>
      </c>
      <c r="ENP25" s="39">
        <f t="shared" si="316"/>
        <v>0</v>
      </c>
      <c r="ENQ25" s="39">
        <f t="shared" si="316"/>
        <v>0</v>
      </c>
      <c r="ENR25" s="39">
        <f t="shared" si="316"/>
        <v>0</v>
      </c>
      <c r="ENS25" s="39">
        <f t="shared" si="316"/>
        <v>0</v>
      </c>
      <c r="ENT25" s="39">
        <f t="shared" si="316"/>
        <v>0</v>
      </c>
      <c r="ENU25" s="39">
        <f t="shared" si="316"/>
        <v>0</v>
      </c>
      <c r="ENV25" s="39">
        <f t="shared" si="316"/>
        <v>0</v>
      </c>
      <c r="ENW25" s="39">
        <f t="shared" si="316"/>
        <v>0</v>
      </c>
      <c r="ENX25" s="39">
        <f t="shared" si="316"/>
        <v>0</v>
      </c>
      <c r="ENY25" s="39">
        <f t="shared" si="316"/>
        <v>0</v>
      </c>
      <c r="ENZ25" s="39">
        <f t="shared" si="316"/>
        <v>0</v>
      </c>
      <c r="EOA25" s="39">
        <f t="shared" si="316"/>
        <v>0</v>
      </c>
      <c r="EOB25" s="39">
        <f t="shared" si="316"/>
        <v>0</v>
      </c>
      <c r="EOC25" s="39">
        <f t="shared" si="316"/>
        <v>0</v>
      </c>
      <c r="EOD25" s="39">
        <f t="shared" si="316"/>
        <v>0</v>
      </c>
      <c r="EOE25" s="39">
        <f t="shared" si="316"/>
        <v>0</v>
      </c>
      <c r="EOF25" s="39">
        <f t="shared" si="316"/>
        <v>0</v>
      </c>
      <c r="EOG25" s="39">
        <f t="shared" si="316"/>
        <v>0</v>
      </c>
      <c r="EOH25" s="39">
        <f t="shared" si="316"/>
        <v>0</v>
      </c>
      <c r="EOI25" s="39">
        <f t="shared" si="316"/>
        <v>0</v>
      </c>
      <c r="EOJ25" s="39">
        <f t="shared" si="316"/>
        <v>0</v>
      </c>
      <c r="EOK25" s="39">
        <f t="shared" ref="EOK25:EQV25" si="317">SUM(EOK20:EOK22)</f>
        <v>0</v>
      </c>
      <c r="EOL25" s="39">
        <f t="shared" si="317"/>
        <v>0</v>
      </c>
      <c r="EOM25" s="39">
        <f t="shared" si="317"/>
        <v>0</v>
      </c>
      <c r="EON25" s="39">
        <f t="shared" si="317"/>
        <v>0</v>
      </c>
      <c r="EOO25" s="39">
        <f t="shared" si="317"/>
        <v>0</v>
      </c>
      <c r="EOP25" s="39">
        <f t="shared" si="317"/>
        <v>0</v>
      </c>
      <c r="EOQ25" s="39">
        <f t="shared" si="317"/>
        <v>0</v>
      </c>
      <c r="EOR25" s="39">
        <f t="shared" si="317"/>
        <v>0</v>
      </c>
      <c r="EOS25" s="39">
        <f t="shared" si="317"/>
        <v>0</v>
      </c>
      <c r="EOT25" s="39">
        <f t="shared" si="317"/>
        <v>0</v>
      </c>
      <c r="EOU25" s="39">
        <f t="shared" si="317"/>
        <v>0</v>
      </c>
      <c r="EOV25" s="39">
        <f t="shared" si="317"/>
        <v>0</v>
      </c>
      <c r="EOW25" s="39">
        <f t="shared" si="317"/>
        <v>0</v>
      </c>
      <c r="EOX25" s="39">
        <f t="shared" si="317"/>
        <v>0</v>
      </c>
      <c r="EOY25" s="39">
        <f t="shared" si="317"/>
        <v>0</v>
      </c>
      <c r="EOZ25" s="39">
        <f t="shared" si="317"/>
        <v>0</v>
      </c>
      <c r="EPA25" s="39">
        <f t="shared" si="317"/>
        <v>0</v>
      </c>
      <c r="EPB25" s="39">
        <f t="shared" si="317"/>
        <v>0</v>
      </c>
      <c r="EPC25" s="39">
        <f t="shared" si="317"/>
        <v>0</v>
      </c>
      <c r="EPD25" s="39">
        <f t="shared" si="317"/>
        <v>0</v>
      </c>
      <c r="EPE25" s="39">
        <f t="shared" si="317"/>
        <v>0</v>
      </c>
      <c r="EPF25" s="39">
        <f t="shared" si="317"/>
        <v>0</v>
      </c>
      <c r="EPG25" s="39">
        <f t="shared" si="317"/>
        <v>0</v>
      </c>
      <c r="EPH25" s="39">
        <f t="shared" si="317"/>
        <v>0</v>
      </c>
      <c r="EPI25" s="39">
        <f t="shared" si="317"/>
        <v>0</v>
      </c>
      <c r="EPJ25" s="39">
        <f t="shared" si="317"/>
        <v>0</v>
      </c>
      <c r="EPK25" s="39">
        <f t="shared" si="317"/>
        <v>0</v>
      </c>
      <c r="EPL25" s="39">
        <f t="shared" si="317"/>
        <v>0</v>
      </c>
      <c r="EPM25" s="39">
        <f t="shared" si="317"/>
        <v>0</v>
      </c>
      <c r="EPN25" s="39">
        <f t="shared" si="317"/>
        <v>0</v>
      </c>
      <c r="EPO25" s="39">
        <f t="shared" si="317"/>
        <v>0</v>
      </c>
      <c r="EPP25" s="39">
        <f t="shared" si="317"/>
        <v>0</v>
      </c>
      <c r="EPQ25" s="39">
        <f t="shared" si="317"/>
        <v>0</v>
      </c>
      <c r="EPR25" s="39">
        <f t="shared" si="317"/>
        <v>0</v>
      </c>
      <c r="EPS25" s="39">
        <f t="shared" si="317"/>
        <v>0</v>
      </c>
      <c r="EPT25" s="39">
        <f t="shared" si="317"/>
        <v>0</v>
      </c>
      <c r="EPU25" s="39">
        <f t="shared" si="317"/>
        <v>0</v>
      </c>
      <c r="EPV25" s="39">
        <f t="shared" si="317"/>
        <v>0</v>
      </c>
      <c r="EPW25" s="39">
        <f t="shared" si="317"/>
        <v>0</v>
      </c>
      <c r="EPX25" s="39">
        <f t="shared" si="317"/>
        <v>0</v>
      </c>
      <c r="EPY25" s="39">
        <f t="shared" si="317"/>
        <v>0</v>
      </c>
      <c r="EPZ25" s="39">
        <f t="shared" si="317"/>
        <v>0</v>
      </c>
      <c r="EQA25" s="39">
        <f t="shared" si="317"/>
        <v>0</v>
      </c>
      <c r="EQB25" s="39">
        <f t="shared" si="317"/>
        <v>0</v>
      </c>
      <c r="EQC25" s="39">
        <f t="shared" si="317"/>
        <v>0</v>
      </c>
      <c r="EQD25" s="39">
        <f t="shared" si="317"/>
        <v>0</v>
      </c>
      <c r="EQE25" s="39">
        <f t="shared" si="317"/>
        <v>0</v>
      </c>
      <c r="EQF25" s="39">
        <f t="shared" si="317"/>
        <v>0</v>
      </c>
      <c r="EQG25" s="39">
        <f t="shared" si="317"/>
        <v>0</v>
      </c>
      <c r="EQH25" s="39">
        <f t="shared" si="317"/>
        <v>0</v>
      </c>
      <c r="EQI25" s="39">
        <f t="shared" si="317"/>
        <v>0</v>
      </c>
      <c r="EQJ25" s="39">
        <f t="shared" si="317"/>
        <v>0</v>
      </c>
      <c r="EQK25" s="39">
        <f t="shared" si="317"/>
        <v>0</v>
      </c>
      <c r="EQL25" s="39">
        <f t="shared" si="317"/>
        <v>0</v>
      </c>
      <c r="EQM25" s="39">
        <f t="shared" si="317"/>
        <v>0</v>
      </c>
      <c r="EQN25" s="39">
        <f t="shared" si="317"/>
        <v>0</v>
      </c>
      <c r="EQO25" s="39">
        <f t="shared" si="317"/>
        <v>0</v>
      </c>
      <c r="EQP25" s="39">
        <f t="shared" si="317"/>
        <v>0</v>
      </c>
      <c r="EQQ25" s="39">
        <f t="shared" si="317"/>
        <v>0</v>
      </c>
      <c r="EQR25" s="39">
        <f t="shared" si="317"/>
        <v>0</v>
      </c>
      <c r="EQS25" s="39">
        <f t="shared" si="317"/>
        <v>0</v>
      </c>
      <c r="EQT25" s="39">
        <f t="shared" si="317"/>
        <v>0</v>
      </c>
      <c r="EQU25" s="39">
        <f t="shared" si="317"/>
        <v>0</v>
      </c>
      <c r="EQV25" s="39">
        <f t="shared" si="317"/>
        <v>0</v>
      </c>
      <c r="EQW25" s="39">
        <f t="shared" ref="EQW25:ETH25" si="318">SUM(EQW20:EQW22)</f>
        <v>0</v>
      </c>
      <c r="EQX25" s="39">
        <f t="shared" si="318"/>
        <v>0</v>
      </c>
      <c r="EQY25" s="39">
        <f t="shared" si="318"/>
        <v>0</v>
      </c>
      <c r="EQZ25" s="39">
        <f t="shared" si="318"/>
        <v>0</v>
      </c>
      <c r="ERA25" s="39">
        <f t="shared" si="318"/>
        <v>0</v>
      </c>
      <c r="ERB25" s="39">
        <f t="shared" si="318"/>
        <v>0</v>
      </c>
      <c r="ERC25" s="39">
        <f t="shared" si="318"/>
        <v>0</v>
      </c>
      <c r="ERD25" s="39">
        <f t="shared" si="318"/>
        <v>0</v>
      </c>
      <c r="ERE25" s="39">
        <f t="shared" si="318"/>
        <v>0</v>
      </c>
      <c r="ERF25" s="39">
        <f t="shared" si="318"/>
        <v>0</v>
      </c>
      <c r="ERG25" s="39">
        <f t="shared" si="318"/>
        <v>0</v>
      </c>
      <c r="ERH25" s="39">
        <f t="shared" si="318"/>
        <v>0</v>
      </c>
      <c r="ERI25" s="39">
        <f t="shared" si="318"/>
        <v>0</v>
      </c>
      <c r="ERJ25" s="39">
        <f t="shared" si="318"/>
        <v>0</v>
      </c>
      <c r="ERK25" s="39">
        <f t="shared" si="318"/>
        <v>0</v>
      </c>
      <c r="ERL25" s="39">
        <f t="shared" si="318"/>
        <v>0</v>
      </c>
      <c r="ERM25" s="39">
        <f t="shared" si="318"/>
        <v>0</v>
      </c>
      <c r="ERN25" s="39">
        <f t="shared" si="318"/>
        <v>0</v>
      </c>
      <c r="ERO25" s="39">
        <f t="shared" si="318"/>
        <v>0</v>
      </c>
      <c r="ERP25" s="39">
        <f t="shared" si="318"/>
        <v>0</v>
      </c>
      <c r="ERQ25" s="39">
        <f t="shared" si="318"/>
        <v>0</v>
      </c>
      <c r="ERR25" s="39">
        <f t="shared" si="318"/>
        <v>0</v>
      </c>
      <c r="ERS25" s="39">
        <f t="shared" si="318"/>
        <v>0</v>
      </c>
      <c r="ERT25" s="39">
        <f t="shared" si="318"/>
        <v>0</v>
      </c>
      <c r="ERU25" s="39">
        <f t="shared" si="318"/>
        <v>0</v>
      </c>
      <c r="ERV25" s="39">
        <f t="shared" si="318"/>
        <v>0</v>
      </c>
      <c r="ERW25" s="39">
        <f t="shared" si="318"/>
        <v>0</v>
      </c>
      <c r="ERX25" s="39">
        <f t="shared" si="318"/>
        <v>0</v>
      </c>
      <c r="ERY25" s="39">
        <f t="shared" si="318"/>
        <v>0</v>
      </c>
      <c r="ERZ25" s="39">
        <f t="shared" si="318"/>
        <v>0</v>
      </c>
      <c r="ESA25" s="39">
        <f t="shared" si="318"/>
        <v>0</v>
      </c>
      <c r="ESB25" s="39">
        <f t="shared" si="318"/>
        <v>0</v>
      </c>
      <c r="ESC25" s="39">
        <f t="shared" si="318"/>
        <v>0</v>
      </c>
      <c r="ESD25" s="39">
        <f t="shared" si="318"/>
        <v>0</v>
      </c>
      <c r="ESE25" s="39">
        <f t="shared" si="318"/>
        <v>0</v>
      </c>
      <c r="ESF25" s="39">
        <f t="shared" si="318"/>
        <v>0</v>
      </c>
      <c r="ESG25" s="39">
        <f t="shared" si="318"/>
        <v>0</v>
      </c>
      <c r="ESH25" s="39">
        <f t="shared" si="318"/>
        <v>0</v>
      </c>
      <c r="ESI25" s="39">
        <f t="shared" si="318"/>
        <v>0</v>
      </c>
      <c r="ESJ25" s="39">
        <f t="shared" si="318"/>
        <v>0</v>
      </c>
      <c r="ESK25" s="39">
        <f t="shared" si="318"/>
        <v>0</v>
      </c>
      <c r="ESL25" s="39">
        <f t="shared" si="318"/>
        <v>0</v>
      </c>
      <c r="ESM25" s="39">
        <f t="shared" si="318"/>
        <v>0</v>
      </c>
      <c r="ESN25" s="39">
        <f t="shared" si="318"/>
        <v>0</v>
      </c>
      <c r="ESO25" s="39">
        <f t="shared" si="318"/>
        <v>0</v>
      </c>
      <c r="ESP25" s="39">
        <f t="shared" si="318"/>
        <v>0</v>
      </c>
      <c r="ESQ25" s="39">
        <f t="shared" si="318"/>
        <v>0</v>
      </c>
      <c r="ESR25" s="39">
        <f t="shared" si="318"/>
        <v>0</v>
      </c>
      <c r="ESS25" s="39">
        <f t="shared" si="318"/>
        <v>0</v>
      </c>
      <c r="EST25" s="39">
        <f t="shared" si="318"/>
        <v>0</v>
      </c>
      <c r="ESU25" s="39">
        <f t="shared" si="318"/>
        <v>0</v>
      </c>
      <c r="ESV25" s="39">
        <f t="shared" si="318"/>
        <v>0</v>
      </c>
      <c r="ESW25" s="39">
        <f t="shared" si="318"/>
        <v>0</v>
      </c>
      <c r="ESX25" s="39">
        <f t="shared" si="318"/>
        <v>0</v>
      </c>
      <c r="ESY25" s="39">
        <f t="shared" si="318"/>
        <v>0</v>
      </c>
      <c r="ESZ25" s="39">
        <f t="shared" si="318"/>
        <v>0</v>
      </c>
      <c r="ETA25" s="39">
        <f t="shared" si="318"/>
        <v>0</v>
      </c>
      <c r="ETB25" s="39">
        <f t="shared" si="318"/>
        <v>0</v>
      </c>
      <c r="ETC25" s="39">
        <f t="shared" si="318"/>
        <v>0</v>
      </c>
      <c r="ETD25" s="39">
        <f t="shared" si="318"/>
        <v>0</v>
      </c>
      <c r="ETE25" s="39">
        <f t="shared" si="318"/>
        <v>0</v>
      </c>
      <c r="ETF25" s="39">
        <f t="shared" si="318"/>
        <v>0</v>
      </c>
      <c r="ETG25" s="39">
        <f t="shared" si="318"/>
        <v>0</v>
      </c>
      <c r="ETH25" s="39">
        <f t="shared" si="318"/>
        <v>0</v>
      </c>
      <c r="ETI25" s="39">
        <f t="shared" ref="ETI25:EVT25" si="319">SUM(ETI20:ETI22)</f>
        <v>0</v>
      </c>
      <c r="ETJ25" s="39">
        <f t="shared" si="319"/>
        <v>0</v>
      </c>
      <c r="ETK25" s="39">
        <f t="shared" si="319"/>
        <v>0</v>
      </c>
      <c r="ETL25" s="39">
        <f t="shared" si="319"/>
        <v>0</v>
      </c>
      <c r="ETM25" s="39">
        <f t="shared" si="319"/>
        <v>0</v>
      </c>
      <c r="ETN25" s="39">
        <f t="shared" si="319"/>
        <v>0</v>
      </c>
      <c r="ETO25" s="39">
        <f t="shared" si="319"/>
        <v>0</v>
      </c>
      <c r="ETP25" s="39">
        <f t="shared" si="319"/>
        <v>0</v>
      </c>
      <c r="ETQ25" s="39">
        <f t="shared" si="319"/>
        <v>0</v>
      </c>
      <c r="ETR25" s="39">
        <f t="shared" si="319"/>
        <v>0</v>
      </c>
      <c r="ETS25" s="39">
        <f t="shared" si="319"/>
        <v>0</v>
      </c>
      <c r="ETT25" s="39">
        <f t="shared" si="319"/>
        <v>0</v>
      </c>
      <c r="ETU25" s="39">
        <f t="shared" si="319"/>
        <v>0</v>
      </c>
      <c r="ETV25" s="39">
        <f t="shared" si="319"/>
        <v>0</v>
      </c>
      <c r="ETW25" s="39">
        <f t="shared" si="319"/>
        <v>0</v>
      </c>
      <c r="ETX25" s="39">
        <f t="shared" si="319"/>
        <v>0</v>
      </c>
      <c r="ETY25" s="39">
        <f t="shared" si="319"/>
        <v>0</v>
      </c>
      <c r="ETZ25" s="39">
        <f t="shared" si="319"/>
        <v>0</v>
      </c>
      <c r="EUA25" s="39">
        <f t="shared" si="319"/>
        <v>0</v>
      </c>
      <c r="EUB25" s="39">
        <f t="shared" si="319"/>
        <v>0</v>
      </c>
      <c r="EUC25" s="39">
        <f t="shared" si="319"/>
        <v>0</v>
      </c>
      <c r="EUD25" s="39">
        <f t="shared" si="319"/>
        <v>0</v>
      </c>
      <c r="EUE25" s="39">
        <f t="shared" si="319"/>
        <v>0</v>
      </c>
      <c r="EUF25" s="39">
        <f t="shared" si="319"/>
        <v>0</v>
      </c>
      <c r="EUG25" s="39">
        <f t="shared" si="319"/>
        <v>0</v>
      </c>
      <c r="EUH25" s="39">
        <f t="shared" si="319"/>
        <v>0</v>
      </c>
      <c r="EUI25" s="39">
        <f t="shared" si="319"/>
        <v>0</v>
      </c>
      <c r="EUJ25" s="39">
        <f t="shared" si="319"/>
        <v>0</v>
      </c>
      <c r="EUK25" s="39">
        <f t="shared" si="319"/>
        <v>0</v>
      </c>
      <c r="EUL25" s="39">
        <f t="shared" si="319"/>
        <v>0</v>
      </c>
      <c r="EUM25" s="39">
        <f t="shared" si="319"/>
        <v>0</v>
      </c>
      <c r="EUN25" s="39">
        <f t="shared" si="319"/>
        <v>0</v>
      </c>
      <c r="EUO25" s="39">
        <f t="shared" si="319"/>
        <v>0</v>
      </c>
      <c r="EUP25" s="39">
        <f t="shared" si="319"/>
        <v>0</v>
      </c>
      <c r="EUQ25" s="39">
        <f t="shared" si="319"/>
        <v>0</v>
      </c>
      <c r="EUR25" s="39">
        <f t="shared" si="319"/>
        <v>0</v>
      </c>
      <c r="EUS25" s="39">
        <f t="shared" si="319"/>
        <v>0</v>
      </c>
      <c r="EUT25" s="39">
        <f t="shared" si="319"/>
        <v>0</v>
      </c>
      <c r="EUU25" s="39">
        <f t="shared" si="319"/>
        <v>0</v>
      </c>
      <c r="EUV25" s="39">
        <f t="shared" si="319"/>
        <v>0</v>
      </c>
      <c r="EUW25" s="39">
        <f t="shared" si="319"/>
        <v>0</v>
      </c>
      <c r="EUX25" s="39">
        <f t="shared" si="319"/>
        <v>0</v>
      </c>
      <c r="EUY25" s="39">
        <f t="shared" si="319"/>
        <v>0</v>
      </c>
      <c r="EUZ25" s="39">
        <f t="shared" si="319"/>
        <v>0</v>
      </c>
      <c r="EVA25" s="39">
        <f t="shared" si="319"/>
        <v>0</v>
      </c>
      <c r="EVB25" s="39">
        <f t="shared" si="319"/>
        <v>0</v>
      </c>
      <c r="EVC25" s="39">
        <f t="shared" si="319"/>
        <v>0</v>
      </c>
      <c r="EVD25" s="39">
        <f t="shared" si="319"/>
        <v>0</v>
      </c>
      <c r="EVE25" s="39">
        <f t="shared" si="319"/>
        <v>0</v>
      </c>
      <c r="EVF25" s="39">
        <f t="shared" si="319"/>
        <v>0</v>
      </c>
      <c r="EVG25" s="39">
        <f t="shared" si="319"/>
        <v>0</v>
      </c>
      <c r="EVH25" s="39">
        <f t="shared" si="319"/>
        <v>0</v>
      </c>
      <c r="EVI25" s="39">
        <f t="shared" si="319"/>
        <v>0</v>
      </c>
      <c r="EVJ25" s="39">
        <f t="shared" si="319"/>
        <v>0</v>
      </c>
      <c r="EVK25" s="39">
        <f t="shared" si="319"/>
        <v>0</v>
      </c>
      <c r="EVL25" s="39">
        <f t="shared" si="319"/>
        <v>0</v>
      </c>
      <c r="EVM25" s="39">
        <f t="shared" si="319"/>
        <v>0</v>
      </c>
      <c r="EVN25" s="39">
        <f t="shared" si="319"/>
        <v>0</v>
      </c>
      <c r="EVO25" s="39">
        <f t="shared" si="319"/>
        <v>0</v>
      </c>
      <c r="EVP25" s="39">
        <f t="shared" si="319"/>
        <v>0</v>
      </c>
      <c r="EVQ25" s="39">
        <f t="shared" si="319"/>
        <v>0</v>
      </c>
      <c r="EVR25" s="39">
        <f t="shared" si="319"/>
        <v>0</v>
      </c>
      <c r="EVS25" s="39">
        <f t="shared" si="319"/>
        <v>0</v>
      </c>
      <c r="EVT25" s="39">
        <f t="shared" si="319"/>
        <v>0</v>
      </c>
      <c r="EVU25" s="39">
        <f t="shared" ref="EVU25:EYF25" si="320">SUM(EVU20:EVU22)</f>
        <v>0</v>
      </c>
      <c r="EVV25" s="39">
        <f t="shared" si="320"/>
        <v>0</v>
      </c>
      <c r="EVW25" s="39">
        <f t="shared" si="320"/>
        <v>0</v>
      </c>
      <c r="EVX25" s="39">
        <f t="shared" si="320"/>
        <v>0</v>
      </c>
      <c r="EVY25" s="39">
        <f t="shared" si="320"/>
        <v>0</v>
      </c>
      <c r="EVZ25" s="39">
        <f t="shared" si="320"/>
        <v>0</v>
      </c>
      <c r="EWA25" s="39">
        <f t="shared" si="320"/>
        <v>0</v>
      </c>
      <c r="EWB25" s="39">
        <f t="shared" si="320"/>
        <v>0</v>
      </c>
      <c r="EWC25" s="39">
        <f t="shared" si="320"/>
        <v>0</v>
      </c>
      <c r="EWD25" s="39">
        <f t="shared" si="320"/>
        <v>0</v>
      </c>
      <c r="EWE25" s="39">
        <f t="shared" si="320"/>
        <v>0</v>
      </c>
      <c r="EWF25" s="39">
        <f t="shared" si="320"/>
        <v>0</v>
      </c>
      <c r="EWG25" s="39">
        <f t="shared" si="320"/>
        <v>0</v>
      </c>
      <c r="EWH25" s="39">
        <f t="shared" si="320"/>
        <v>0</v>
      </c>
      <c r="EWI25" s="39">
        <f t="shared" si="320"/>
        <v>0</v>
      </c>
      <c r="EWJ25" s="39">
        <f t="shared" si="320"/>
        <v>0</v>
      </c>
      <c r="EWK25" s="39">
        <f t="shared" si="320"/>
        <v>0</v>
      </c>
      <c r="EWL25" s="39">
        <f t="shared" si="320"/>
        <v>0</v>
      </c>
      <c r="EWM25" s="39">
        <f t="shared" si="320"/>
        <v>0</v>
      </c>
      <c r="EWN25" s="39">
        <f t="shared" si="320"/>
        <v>0</v>
      </c>
      <c r="EWO25" s="39">
        <f t="shared" si="320"/>
        <v>0</v>
      </c>
      <c r="EWP25" s="39">
        <f t="shared" si="320"/>
        <v>0</v>
      </c>
      <c r="EWQ25" s="39">
        <f t="shared" si="320"/>
        <v>0</v>
      </c>
      <c r="EWR25" s="39">
        <f t="shared" si="320"/>
        <v>0</v>
      </c>
      <c r="EWS25" s="39">
        <f t="shared" si="320"/>
        <v>0</v>
      </c>
      <c r="EWT25" s="39">
        <f t="shared" si="320"/>
        <v>0</v>
      </c>
      <c r="EWU25" s="39">
        <f t="shared" si="320"/>
        <v>0</v>
      </c>
      <c r="EWV25" s="39">
        <f t="shared" si="320"/>
        <v>0</v>
      </c>
      <c r="EWW25" s="39">
        <f t="shared" si="320"/>
        <v>0</v>
      </c>
      <c r="EWX25" s="39">
        <f t="shared" si="320"/>
        <v>0</v>
      </c>
      <c r="EWY25" s="39">
        <f t="shared" si="320"/>
        <v>0</v>
      </c>
      <c r="EWZ25" s="39">
        <f t="shared" si="320"/>
        <v>0</v>
      </c>
      <c r="EXA25" s="39">
        <f t="shared" si="320"/>
        <v>0</v>
      </c>
      <c r="EXB25" s="39">
        <f t="shared" si="320"/>
        <v>0</v>
      </c>
      <c r="EXC25" s="39">
        <f t="shared" si="320"/>
        <v>0</v>
      </c>
      <c r="EXD25" s="39">
        <f t="shared" si="320"/>
        <v>0</v>
      </c>
      <c r="EXE25" s="39">
        <f t="shared" si="320"/>
        <v>0</v>
      </c>
      <c r="EXF25" s="39">
        <f t="shared" si="320"/>
        <v>0</v>
      </c>
      <c r="EXG25" s="39">
        <f t="shared" si="320"/>
        <v>0</v>
      </c>
      <c r="EXH25" s="39">
        <f t="shared" si="320"/>
        <v>0</v>
      </c>
      <c r="EXI25" s="39">
        <f t="shared" si="320"/>
        <v>0</v>
      </c>
      <c r="EXJ25" s="39">
        <f t="shared" si="320"/>
        <v>0</v>
      </c>
      <c r="EXK25" s="39">
        <f t="shared" si="320"/>
        <v>0</v>
      </c>
      <c r="EXL25" s="39">
        <f t="shared" si="320"/>
        <v>0</v>
      </c>
      <c r="EXM25" s="39">
        <f t="shared" si="320"/>
        <v>0</v>
      </c>
      <c r="EXN25" s="39">
        <f t="shared" si="320"/>
        <v>0</v>
      </c>
      <c r="EXO25" s="39">
        <f t="shared" si="320"/>
        <v>0</v>
      </c>
      <c r="EXP25" s="39">
        <f t="shared" si="320"/>
        <v>0</v>
      </c>
      <c r="EXQ25" s="39">
        <f t="shared" si="320"/>
        <v>0</v>
      </c>
      <c r="EXR25" s="39">
        <f t="shared" si="320"/>
        <v>0</v>
      </c>
      <c r="EXS25" s="39">
        <f t="shared" si="320"/>
        <v>0</v>
      </c>
      <c r="EXT25" s="39">
        <f t="shared" si="320"/>
        <v>0</v>
      </c>
      <c r="EXU25" s="39">
        <f t="shared" si="320"/>
        <v>0</v>
      </c>
      <c r="EXV25" s="39">
        <f t="shared" si="320"/>
        <v>0</v>
      </c>
      <c r="EXW25" s="39">
        <f t="shared" si="320"/>
        <v>0</v>
      </c>
      <c r="EXX25" s="39">
        <f t="shared" si="320"/>
        <v>0</v>
      </c>
      <c r="EXY25" s="39">
        <f t="shared" si="320"/>
        <v>0</v>
      </c>
      <c r="EXZ25" s="39">
        <f t="shared" si="320"/>
        <v>0</v>
      </c>
      <c r="EYA25" s="39">
        <f t="shared" si="320"/>
        <v>0</v>
      </c>
      <c r="EYB25" s="39">
        <f t="shared" si="320"/>
        <v>0</v>
      </c>
      <c r="EYC25" s="39">
        <f t="shared" si="320"/>
        <v>0</v>
      </c>
      <c r="EYD25" s="39">
        <f t="shared" si="320"/>
        <v>0</v>
      </c>
      <c r="EYE25" s="39">
        <f t="shared" si="320"/>
        <v>0</v>
      </c>
      <c r="EYF25" s="39">
        <f t="shared" si="320"/>
        <v>0</v>
      </c>
      <c r="EYG25" s="39">
        <f t="shared" ref="EYG25:FAR25" si="321">SUM(EYG20:EYG22)</f>
        <v>0</v>
      </c>
      <c r="EYH25" s="39">
        <f t="shared" si="321"/>
        <v>0</v>
      </c>
      <c r="EYI25" s="39">
        <f t="shared" si="321"/>
        <v>0</v>
      </c>
      <c r="EYJ25" s="39">
        <f t="shared" si="321"/>
        <v>0</v>
      </c>
      <c r="EYK25" s="39">
        <f t="shared" si="321"/>
        <v>0</v>
      </c>
      <c r="EYL25" s="39">
        <f t="shared" si="321"/>
        <v>0</v>
      </c>
      <c r="EYM25" s="39">
        <f t="shared" si="321"/>
        <v>0</v>
      </c>
      <c r="EYN25" s="39">
        <f t="shared" si="321"/>
        <v>0</v>
      </c>
      <c r="EYO25" s="39">
        <f t="shared" si="321"/>
        <v>0</v>
      </c>
      <c r="EYP25" s="39">
        <f t="shared" si="321"/>
        <v>0</v>
      </c>
      <c r="EYQ25" s="39">
        <f t="shared" si="321"/>
        <v>0</v>
      </c>
      <c r="EYR25" s="39">
        <f t="shared" si="321"/>
        <v>0</v>
      </c>
      <c r="EYS25" s="39">
        <f t="shared" si="321"/>
        <v>0</v>
      </c>
      <c r="EYT25" s="39">
        <f t="shared" si="321"/>
        <v>0</v>
      </c>
      <c r="EYU25" s="39">
        <f t="shared" si="321"/>
        <v>0</v>
      </c>
      <c r="EYV25" s="39">
        <f t="shared" si="321"/>
        <v>0</v>
      </c>
      <c r="EYW25" s="39">
        <f t="shared" si="321"/>
        <v>0</v>
      </c>
      <c r="EYX25" s="39">
        <f t="shared" si="321"/>
        <v>0</v>
      </c>
      <c r="EYY25" s="39">
        <f t="shared" si="321"/>
        <v>0</v>
      </c>
      <c r="EYZ25" s="39">
        <f t="shared" si="321"/>
        <v>0</v>
      </c>
      <c r="EZA25" s="39">
        <f t="shared" si="321"/>
        <v>0</v>
      </c>
      <c r="EZB25" s="39">
        <f t="shared" si="321"/>
        <v>0</v>
      </c>
      <c r="EZC25" s="39">
        <f t="shared" si="321"/>
        <v>0</v>
      </c>
      <c r="EZD25" s="39">
        <f t="shared" si="321"/>
        <v>0</v>
      </c>
      <c r="EZE25" s="39">
        <f t="shared" si="321"/>
        <v>0</v>
      </c>
      <c r="EZF25" s="39">
        <f t="shared" si="321"/>
        <v>0</v>
      </c>
      <c r="EZG25" s="39">
        <f t="shared" si="321"/>
        <v>0</v>
      </c>
      <c r="EZH25" s="39">
        <f t="shared" si="321"/>
        <v>0</v>
      </c>
      <c r="EZI25" s="39">
        <f t="shared" si="321"/>
        <v>0</v>
      </c>
      <c r="EZJ25" s="39">
        <f t="shared" si="321"/>
        <v>0</v>
      </c>
      <c r="EZK25" s="39">
        <f t="shared" si="321"/>
        <v>0</v>
      </c>
      <c r="EZL25" s="39">
        <f t="shared" si="321"/>
        <v>0</v>
      </c>
      <c r="EZM25" s="39">
        <f t="shared" si="321"/>
        <v>0</v>
      </c>
      <c r="EZN25" s="39">
        <f t="shared" si="321"/>
        <v>0</v>
      </c>
      <c r="EZO25" s="39">
        <f t="shared" si="321"/>
        <v>0</v>
      </c>
      <c r="EZP25" s="39">
        <f t="shared" si="321"/>
        <v>0</v>
      </c>
      <c r="EZQ25" s="39">
        <f t="shared" si="321"/>
        <v>0</v>
      </c>
      <c r="EZR25" s="39">
        <f t="shared" si="321"/>
        <v>0</v>
      </c>
      <c r="EZS25" s="39">
        <f t="shared" si="321"/>
        <v>0</v>
      </c>
      <c r="EZT25" s="39">
        <f t="shared" si="321"/>
        <v>0</v>
      </c>
      <c r="EZU25" s="39">
        <f t="shared" si="321"/>
        <v>0</v>
      </c>
      <c r="EZV25" s="39">
        <f t="shared" si="321"/>
        <v>0</v>
      </c>
      <c r="EZW25" s="39">
        <f t="shared" si="321"/>
        <v>0</v>
      </c>
      <c r="EZX25" s="39">
        <f t="shared" si="321"/>
        <v>0</v>
      </c>
      <c r="EZY25" s="39">
        <f t="shared" si="321"/>
        <v>0</v>
      </c>
      <c r="EZZ25" s="39">
        <f t="shared" si="321"/>
        <v>0</v>
      </c>
      <c r="FAA25" s="39">
        <f t="shared" si="321"/>
        <v>0</v>
      </c>
      <c r="FAB25" s="39">
        <f t="shared" si="321"/>
        <v>0</v>
      </c>
      <c r="FAC25" s="39">
        <f t="shared" si="321"/>
        <v>0</v>
      </c>
      <c r="FAD25" s="39">
        <f t="shared" si="321"/>
        <v>0</v>
      </c>
      <c r="FAE25" s="39">
        <f t="shared" si="321"/>
        <v>0</v>
      </c>
      <c r="FAF25" s="39">
        <f t="shared" si="321"/>
        <v>0</v>
      </c>
      <c r="FAG25" s="39">
        <f t="shared" si="321"/>
        <v>0</v>
      </c>
      <c r="FAH25" s="39">
        <f t="shared" si="321"/>
        <v>0</v>
      </c>
      <c r="FAI25" s="39">
        <f t="shared" si="321"/>
        <v>0</v>
      </c>
      <c r="FAJ25" s="39">
        <f t="shared" si="321"/>
        <v>0</v>
      </c>
      <c r="FAK25" s="39">
        <f t="shared" si="321"/>
        <v>0</v>
      </c>
      <c r="FAL25" s="39">
        <f t="shared" si="321"/>
        <v>0</v>
      </c>
      <c r="FAM25" s="39">
        <f t="shared" si="321"/>
        <v>0</v>
      </c>
      <c r="FAN25" s="39">
        <f t="shared" si="321"/>
        <v>0</v>
      </c>
      <c r="FAO25" s="39">
        <f t="shared" si="321"/>
        <v>0</v>
      </c>
      <c r="FAP25" s="39">
        <f t="shared" si="321"/>
        <v>0</v>
      </c>
      <c r="FAQ25" s="39">
        <f t="shared" si="321"/>
        <v>0</v>
      </c>
      <c r="FAR25" s="39">
        <f t="shared" si="321"/>
        <v>0</v>
      </c>
      <c r="FAS25" s="39">
        <f t="shared" ref="FAS25:FDD25" si="322">SUM(FAS20:FAS22)</f>
        <v>0</v>
      </c>
      <c r="FAT25" s="39">
        <f t="shared" si="322"/>
        <v>0</v>
      </c>
      <c r="FAU25" s="39">
        <f t="shared" si="322"/>
        <v>0</v>
      </c>
      <c r="FAV25" s="39">
        <f t="shared" si="322"/>
        <v>0</v>
      </c>
      <c r="FAW25" s="39">
        <f t="shared" si="322"/>
        <v>0</v>
      </c>
      <c r="FAX25" s="39">
        <f t="shared" si="322"/>
        <v>0</v>
      </c>
      <c r="FAY25" s="39">
        <f t="shared" si="322"/>
        <v>0</v>
      </c>
      <c r="FAZ25" s="39">
        <f t="shared" si="322"/>
        <v>0</v>
      </c>
      <c r="FBA25" s="39">
        <f t="shared" si="322"/>
        <v>0</v>
      </c>
      <c r="FBB25" s="39">
        <f t="shared" si="322"/>
        <v>0</v>
      </c>
      <c r="FBC25" s="39">
        <f t="shared" si="322"/>
        <v>0</v>
      </c>
      <c r="FBD25" s="39">
        <f t="shared" si="322"/>
        <v>0</v>
      </c>
      <c r="FBE25" s="39">
        <f t="shared" si="322"/>
        <v>0</v>
      </c>
      <c r="FBF25" s="39">
        <f t="shared" si="322"/>
        <v>0</v>
      </c>
      <c r="FBG25" s="39">
        <f t="shared" si="322"/>
        <v>0</v>
      </c>
      <c r="FBH25" s="39">
        <f t="shared" si="322"/>
        <v>0</v>
      </c>
      <c r="FBI25" s="39">
        <f t="shared" si="322"/>
        <v>0</v>
      </c>
      <c r="FBJ25" s="39">
        <f t="shared" si="322"/>
        <v>0</v>
      </c>
      <c r="FBK25" s="39">
        <f t="shared" si="322"/>
        <v>0</v>
      </c>
      <c r="FBL25" s="39">
        <f t="shared" si="322"/>
        <v>0</v>
      </c>
      <c r="FBM25" s="39">
        <f t="shared" si="322"/>
        <v>0</v>
      </c>
      <c r="FBN25" s="39">
        <f t="shared" si="322"/>
        <v>0</v>
      </c>
      <c r="FBO25" s="39">
        <f t="shared" si="322"/>
        <v>0</v>
      </c>
      <c r="FBP25" s="39">
        <f t="shared" si="322"/>
        <v>0</v>
      </c>
      <c r="FBQ25" s="39">
        <f t="shared" si="322"/>
        <v>0</v>
      </c>
      <c r="FBR25" s="39">
        <f t="shared" si="322"/>
        <v>0</v>
      </c>
      <c r="FBS25" s="39">
        <f t="shared" si="322"/>
        <v>0</v>
      </c>
      <c r="FBT25" s="39">
        <f t="shared" si="322"/>
        <v>0</v>
      </c>
      <c r="FBU25" s="39">
        <f t="shared" si="322"/>
        <v>0</v>
      </c>
      <c r="FBV25" s="39">
        <f t="shared" si="322"/>
        <v>0</v>
      </c>
      <c r="FBW25" s="39">
        <f t="shared" si="322"/>
        <v>0</v>
      </c>
      <c r="FBX25" s="39">
        <f t="shared" si="322"/>
        <v>0</v>
      </c>
      <c r="FBY25" s="39">
        <f t="shared" si="322"/>
        <v>0</v>
      </c>
      <c r="FBZ25" s="39">
        <f t="shared" si="322"/>
        <v>0</v>
      </c>
      <c r="FCA25" s="39">
        <f t="shared" si="322"/>
        <v>0</v>
      </c>
      <c r="FCB25" s="39">
        <f t="shared" si="322"/>
        <v>0</v>
      </c>
      <c r="FCC25" s="39">
        <f t="shared" si="322"/>
        <v>0</v>
      </c>
      <c r="FCD25" s="39">
        <f t="shared" si="322"/>
        <v>0</v>
      </c>
      <c r="FCE25" s="39">
        <f t="shared" si="322"/>
        <v>0</v>
      </c>
      <c r="FCF25" s="39">
        <f t="shared" si="322"/>
        <v>0</v>
      </c>
      <c r="FCG25" s="39">
        <f t="shared" si="322"/>
        <v>0</v>
      </c>
      <c r="FCH25" s="39">
        <f t="shared" si="322"/>
        <v>0</v>
      </c>
      <c r="FCI25" s="39">
        <f t="shared" si="322"/>
        <v>0</v>
      </c>
      <c r="FCJ25" s="39">
        <f t="shared" si="322"/>
        <v>0</v>
      </c>
      <c r="FCK25" s="39">
        <f t="shared" si="322"/>
        <v>0</v>
      </c>
      <c r="FCL25" s="39">
        <f t="shared" si="322"/>
        <v>0</v>
      </c>
      <c r="FCM25" s="39">
        <f t="shared" si="322"/>
        <v>0</v>
      </c>
      <c r="FCN25" s="39">
        <f t="shared" si="322"/>
        <v>0</v>
      </c>
      <c r="FCO25" s="39">
        <f t="shared" si="322"/>
        <v>0</v>
      </c>
      <c r="FCP25" s="39">
        <f t="shared" si="322"/>
        <v>0</v>
      </c>
      <c r="FCQ25" s="39">
        <f t="shared" si="322"/>
        <v>0</v>
      </c>
      <c r="FCR25" s="39">
        <f t="shared" si="322"/>
        <v>0</v>
      </c>
      <c r="FCS25" s="39">
        <f t="shared" si="322"/>
        <v>0</v>
      </c>
      <c r="FCT25" s="39">
        <f t="shared" si="322"/>
        <v>0</v>
      </c>
      <c r="FCU25" s="39">
        <f t="shared" si="322"/>
        <v>0</v>
      </c>
      <c r="FCV25" s="39">
        <f t="shared" si="322"/>
        <v>0</v>
      </c>
      <c r="FCW25" s="39">
        <f t="shared" si="322"/>
        <v>0</v>
      </c>
      <c r="FCX25" s="39">
        <f t="shared" si="322"/>
        <v>0</v>
      </c>
      <c r="FCY25" s="39">
        <f t="shared" si="322"/>
        <v>0</v>
      </c>
      <c r="FCZ25" s="39">
        <f t="shared" si="322"/>
        <v>0</v>
      </c>
      <c r="FDA25" s="39">
        <f t="shared" si="322"/>
        <v>0</v>
      </c>
      <c r="FDB25" s="39">
        <f t="shared" si="322"/>
        <v>0</v>
      </c>
      <c r="FDC25" s="39">
        <f t="shared" si="322"/>
        <v>0</v>
      </c>
      <c r="FDD25" s="39">
        <f t="shared" si="322"/>
        <v>0</v>
      </c>
      <c r="FDE25" s="39">
        <f t="shared" ref="FDE25:FFP25" si="323">SUM(FDE20:FDE22)</f>
        <v>0</v>
      </c>
      <c r="FDF25" s="39">
        <f t="shared" si="323"/>
        <v>0</v>
      </c>
      <c r="FDG25" s="39">
        <f t="shared" si="323"/>
        <v>0</v>
      </c>
      <c r="FDH25" s="39">
        <f t="shared" si="323"/>
        <v>0</v>
      </c>
      <c r="FDI25" s="39">
        <f t="shared" si="323"/>
        <v>0</v>
      </c>
      <c r="FDJ25" s="39">
        <f t="shared" si="323"/>
        <v>0</v>
      </c>
      <c r="FDK25" s="39">
        <f t="shared" si="323"/>
        <v>0</v>
      </c>
      <c r="FDL25" s="39">
        <f t="shared" si="323"/>
        <v>0</v>
      </c>
      <c r="FDM25" s="39">
        <f t="shared" si="323"/>
        <v>0</v>
      </c>
      <c r="FDN25" s="39">
        <f t="shared" si="323"/>
        <v>0</v>
      </c>
      <c r="FDO25" s="39">
        <f t="shared" si="323"/>
        <v>0</v>
      </c>
      <c r="FDP25" s="39">
        <f t="shared" si="323"/>
        <v>0</v>
      </c>
      <c r="FDQ25" s="39">
        <f t="shared" si="323"/>
        <v>0</v>
      </c>
      <c r="FDR25" s="39">
        <f t="shared" si="323"/>
        <v>0</v>
      </c>
      <c r="FDS25" s="39">
        <f t="shared" si="323"/>
        <v>0</v>
      </c>
      <c r="FDT25" s="39">
        <f t="shared" si="323"/>
        <v>0</v>
      </c>
      <c r="FDU25" s="39">
        <f t="shared" si="323"/>
        <v>0</v>
      </c>
      <c r="FDV25" s="39">
        <f t="shared" si="323"/>
        <v>0</v>
      </c>
      <c r="FDW25" s="39">
        <f t="shared" si="323"/>
        <v>0</v>
      </c>
      <c r="FDX25" s="39">
        <f t="shared" si="323"/>
        <v>0</v>
      </c>
      <c r="FDY25" s="39">
        <f t="shared" si="323"/>
        <v>0</v>
      </c>
      <c r="FDZ25" s="39">
        <f t="shared" si="323"/>
        <v>0</v>
      </c>
      <c r="FEA25" s="39">
        <f t="shared" si="323"/>
        <v>0</v>
      </c>
      <c r="FEB25" s="39">
        <f t="shared" si="323"/>
        <v>0</v>
      </c>
      <c r="FEC25" s="39">
        <f t="shared" si="323"/>
        <v>0</v>
      </c>
      <c r="FED25" s="39">
        <f t="shared" si="323"/>
        <v>0</v>
      </c>
      <c r="FEE25" s="39">
        <f t="shared" si="323"/>
        <v>0</v>
      </c>
      <c r="FEF25" s="39">
        <f t="shared" si="323"/>
        <v>0</v>
      </c>
      <c r="FEG25" s="39">
        <f t="shared" si="323"/>
        <v>0</v>
      </c>
      <c r="FEH25" s="39">
        <f t="shared" si="323"/>
        <v>0</v>
      </c>
      <c r="FEI25" s="39">
        <f t="shared" si="323"/>
        <v>0</v>
      </c>
      <c r="FEJ25" s="39">
        <f t="shared" si="323"/>
        <v>0</v>
      </c>
      <c r="FEK25" s="39">
        <f t="shared" si="323"/>
        <v>0</v>
      </c>
      <c r="FEL25" s="39">
        <f t="shared" si="323"/>
        <v>0</v>
      </c>
      <c r="FEM25" s="39">
        <f t="shared" si="323"/>
        <v>0</v>
      </c>
      <c r="FEN25" s="39">
        <f t="shared" si="323"/>
        <v>0</v>
      </c>
      <c r="FEO25" s="39">
        <f t="shared" si="323"/>
        <v>0</v>
      </c>
      <c r="FEP25" s="39">
        <f t="shared" si="323"/>
        <v>0</v>
      </c>
      <c r="FEQ25" s="39">
        <f t="shared" si="323"/>
        <v>0</v>
      </c>
      <c r="FER25" s="39">
        <f t="shared" si="323"/>
        <v>0</v>
      </c>
      <c r="FES25" s="39">
        <f t="shared" si="323"/>
        <v>0</v>
      </c>
      <c r="FET25" s="39">
        <f t="shared" si="323"/>
        <v>0</v>
      </c>
      <c r="FEU25" s="39">
        <f t="shared" si="323"/>
        <v>0</v>
      </c>
      <c r="FEV25" s="39">
        <f t="shared" si="323"/>
        <v>0</v>
      </c>
      <c r="FEW25" s="39">
        <f t="shared" si="323"/>
        <v>0</v>
      </c>
      <c r="FEX25" s="39">
        <f t="shared" si="323"/>
        <v>0</v>
      </c>
      <c r="FEY25" s="39">
        <f t="shared" si="323"/>
        <v>0</v>
      </c>
      <c r="FEZ25" s="39">
        <f t="shared" si="323"/>
        <v>0</v>
      </c>
      <c r="FFA25" s="39">
        <f t="shared" si="323"/>
        <v>0</v>
      </c>
      <c r="FFB25" s="39">
        <f t="shared" si="323"/>
        <v>0</v>
      </c>
      <c r="FFC25" s="39">
        <f t="shared" si="323"/>
        <v>0</v>
      </c>
      <c r="FFD25" s="39">
        <f t="shared" si="323"/>
        <v>0</v>
      </c>
      <c r="FFE25" s="39">
        <f t="shared" si="323"/>
        <v>0</v>
      </c>
      <c r="FFF25" s="39">
        <f t="shared" si="323"/>
        <v>0</v>
      </c>
      <c r="FFG25" s="39">
        <f t="shared" si="323"/>
        <v>0</v>
      </c>
      <c r="FFH25" s="39">
        <f t="shared" si="323"/>
        <v>0</v>
      </c>
      <c r="FFI25" s="39">
        <f t="shared" si="323"/>
        <v>0</v>
      </c>
      <c r="FFJ25" s="39">
        <f t="shared" si="323"/>
        <v>0</v>
      </c>
      <c r="FFK25" s="39">
        <f t="shared" si="323"/>
        <v>0</v>
      </c>
      <c r="FFL25" s="39">
        <f t="shared" si="323"/>
        <v>0</v>
      </c>
      <c r="FFM25" s="39">
        <f t="shared" si="323"/>
        <v>0</v>
      </c>
      <c r="FFN25" s="39">
        <f t="shared" si="323"/>
        <v>0</v>
      </c>
      <c r="FFO25" s="39">
        <f t="shared" si="323"/>
        <v>0</v>
      </c>
      <c r="FFP25" s="39">
        <f t="shared" si="323"/>
        <v>0</v>
      </c>
      <c r="FFQ25" s="39">
        <f t="shared" ref="FFQ25:FIB25" si="324">SUM(FFQ20:FFQ22)</f>
        <v>0</v>
      </c>
      <c r="FFR25" s="39">
        <f t="shared" si="324"/>
        <v>0</v>
      </c>
      <c r="FFS25" s="39">
        <f t="shared" si="324"/>
        <v>0</v>
      </c>
      <c r="FFT25" s="39">
        <f t="shared" si="324"/>
        <v>0</v>
      </c>
      <c r="FFU25" s="39">
        <f t="shared" si="324"/>
        <v>0</v>
      </c>
      <c r="FFV25" s="39">
        <f t="shared" si="324"/>
        <v>0</v>
      </c>
      <c r="FFW25" s="39">
        <f t="shared" si="324"/>
        <v>0</v>
      </c>
      <c r="FFX25" s="39">
        <f t="shared" si="324"/>
        <v>0</v>
      </c>
      <c r="FFY25" s="39">
        <f t="shared" si="324"/>
        <v>0</v>
      </c>
      <c r="FFZ25" s="39">
        <f t="shared" si="324"/>
        <v>0</v>
      </c>
      <c r="FGA25" s="39">
        <f t="shared" si="324"/>
        <v>0</v>
      </c>
      <c r="FGB25" s="39">
        <f t="shared" si="324"/>
        <v>0</v>
      </c>
      <c r="FGC25" s="39">
        <f t="shared" si="324"/>
        <v>0</v>
      </c>
      <c r="FGD25" s="39">
        <f t="shared" si="324"/>
        <v>0</v>
      </c>
      <c r="FGE25" s="39">
        <f t="shared" si="324"/>
        <v>0</v>
      </c>
      <c r="FGF25" s="39">
        <f t="shared" si="324"/>
        <v>0</v>
      </c>
      <c r="FGG25" s="39">
        <f t="shared" si="324"/>
        <v>0</v>
      </c>
      <c r="FGH25" s="39">
        <f t="shared" si="324"/>
        <v>0</v>
      </c>
      <c r="FGI25" s="39">
        <f t="shared" si="324"/>
        <v>0</v>
      </c>
      <c r="FGJ25" s="39">
        <f t="shared" si="324"/>
        <v>0</v>
      </c>
      <c r="FGK25" s="39">
        <f t="shared" si="324"/>
        <v>0</v>
      </c>
      <c r="FGL25" s="39">
        <f t="shared" si="324"/>
        <v>0</v>
      </c>
      <c r="FGM25" s="39">
        <f t="shared" si="324"/>
        <v>0</v>
      </c>
      <c r="FGN25" s="39">
        <f t="shared" si="324"/>
        <v>0</v>
      </c>
      <c r="FGO25" s="39">
        <f t="shared" si="324"/>
        <v>0</v>
      </c>
      <c r="FGP25" s="39">
        <f t="shared" si="324"/>
        <v>0</v>
      </c>
      <c r="FGQ25" s="39">
        <f t="shared" si="324"/>
        <v>0</v>
      </c>
      <c r="FGR25" s="39">
        <f t="shared" si="324"/>
        <v>0</v>
      </c>
      <c r="FGS25" s="39">
        <f t="shared" si="324"/>
        <v>0</v>
      </c>
      <c r="FGT25" s="39">
        <f t="shared" si="324"/>
        <v>0</v>
      </c>
      <c r="FGU25" s="39">
        <f t="shared" si="324"/>
        <v>0</v>
      </c>
      <c r="FGV25" s="39">
        <f t="shared" si="324"/>
        <v>0</v>
      </c>
      <c r="FGW25" s="39">
        <f t="shared" si="324"/>
        <v>0</v>
      </c>
      <c r="FGX25" s="39">
        <f t="shared" si="324"/>
        <v>0</v>
      </c>
      <c r="FGY25" s="39">
        <f t="shared" si="324"/>
        <v>0</v>
      </c>
      <c r="FGZ25" s="39">
        <f t="shared" si="324"/>
        <v>0</v>
      </c>
      <c r="FHA25" s="39">
        <f t="shared" si="324"/>
        <v>0</v>
      </c>
      <c r="FHB25" s="39">
        <f t="shared" si="324"/>
        <v>0</v>
      </c>
      <c r="FHC25" s="39">
        <f t="shared" si="324"/>
        <v>0</v>
      </c>
      <c r="FHD25" s="39">
        <f t="shared" si="324"/>
        <v>0</v>
      </c>
      <c r="FHE25" s="39">
        <f t="shared" si="324"/>
        <v>0</v>
      </c>
      <c r="FHF25" s="39">
        <f t="shared" si="324"/>
        <v>0</v>
      </c>
      <c r="FHG25" s="39">
        <f t="shared" si="324"/>
        <v>0</v>
      </c>
      <c r="FHH25" s="39">
        <f t="shared" si="324"/>
        <v>0</v>
      </c>
      <c r="FHI25" s="39">
        <f t="shared" si="324"/>
        <v>0</v>
      </c>
      <c r="FHJ25" s="39">
        <f t="shared" si="324"/>
        <v>0</v>
      </c>
      <c r="FHK25" s="39">
        <f t="shared" si="324"/>
        <v>0</v>
      </c>
      <c r="FHL25" s="39">
        <f t="shared" si="324"/>
        <v>0</v>
      </c>
      <c r="FHM25" s="39">
        <f t="shared" si="324"/>
        <v>0</v>
      </c>
      <c r="FHN25" s="39">
        <f t="shared" si="324"/>
        <v>0</v>
      </c>
      <c r="FHO25" s="39">
        <f t="shared" si="324"/>
        <v>0</v>
      </c>
      <c r="FHP25" s="39">
        <f t="shared" si="324"/>
        <v>0</v>
      </c>
      <c r="FHQ25" s="39">
        <f t="shared" si="324"/>
        <v>0</v>
      </c>
      <c r="FHR25" s="39">
        <f t="shared" si="324"/>
        <v>0</v>
      </c>
      <c r="FHS25" s="39">
        <f t="shared" si="324"/>
        <v>0</v>
      </c>
      <c r="FHT25" s="39">
        <f t="shared" si="324"/>
        <v>0</v>
      </c>
      <c r="FHU25" s="39">
        <f t="shared" si="324"/>
        <v>0</v>
      </c>
      <c r="FHV25" s="39">
        <f t="shared" si="324"/>
        <v>0</v>
      </c>
      <c r="FHW25" s="39">
        <f t="shared" si="324"/>
        <v>0</v>
      </c>
      <c r="FHX25" s="39">
        <f t="shared" si="324"/>
        <v>0</v>
      </c>
      <c r="FHY25" s="39">
        <f t="shared" si="324"/>
        <v>0</v>
      </c>
      <c r="FHZ25" s="39">
        <f t="shared" si="324"/>
        <v>0</v>
      </c>
      <c r="FIA25" s="39">
        <f t="shared" si="324"/>
        <v>0</v>
      </c>
      <c r="FIB25" s="39">
        <f t="shared" si="324"/>
        <v>0</v>
      </c>
      <c r="FIC25" s="39">
        <f t="shared" ref="FIC25:FKN25" si="325">SUM(FIC20:FIC22)</f>
        <v>0</v>
      </c>
      <c r="FID25" s="39">
        <f t="shared" si="325"/>
        <v>0</v>
      </c>
      <c r="FIE25" s="39">
        <f t="shared" si="325"/>
        <v>0</v>
      </c>
      <c r="FIF25" s="39">
        <f t="shared" si="325"/>
        <v>0</v>
      </c>
      <c r="FIG25" s="39">
        <f t="shared" si="325"/>
        <v>0</v>
      </c>
      <c r="FIH25" s="39">
        <f t="shared" si="325"/>
        <v>0</v>
      </c>
      <c r="FII25" s="39">
        <f t="shared" si="325"/>
        <v>0</v>
      </c>
      <c r="FIJ25" s="39">
        <f t="shared" si="325"/>
        <v>0</v>
      </c>
      <c r="FIK25" s="39">
        <f t="shared" si="325"/>
        <v>0</v>
      </c>
      <c r="FIL25" s="39">
        <f t="shared" si="325"/>
        <v>0</v>
      </c>
      <c r="FIM25" s="39">
        <f t="shared" si="325"/>
        <v>0</v>
      </c>
      <c r="FIN25" s="39">
        <f t="shared" si="325"/>
        <v>0</v>
      </c>
      <c r="FIO25" s="39">
        <f t="shared" si="325"/>
        <v>0</v>
      </c>
      <c r="FIP25" s="39">
        <f t="shared" si="325"/>
        <v>0</v>
      </c>
      <c r="FIQ25" s="39">
        <f t="shared" si="325"/>
        <v>0</v>
      </c>
      <c r="FIR25" s="39">
        <f t="shared" si="325"/>
        <v>0</v>
      </c>
      <c r="FIS25" s="39">
        <f t="shared" si="325"/>
        <v>0</v>
      </c>
      <c r="FIT25" s="39">
        <f t="shared" si="325"/>
        <v>0</v>
      </c>
      <c r="FIU25" s="39">
        <f t="shared" si="325"/>
        <v>0</v>
      </c>
      <c r="FIV25" s="39">
        <f t="shared" si="325"/>
        <v>0</v>
      </c>
      <c r="FIW25" s="39">
        <f t="shared" si="325"/>
        <v>0</v>
      </c>
      <c r="FIX25" s="39">
        <f t="shared" si="325"/>
        <v>0</v>
      </c>
      <c r="FIY25" s="39">
        <f t="shared" si="325"/>
        <v>0</v>
      </c>
      <c r="FIZ25" s="39">
        <f t="shared" si="325"/>
        <v>0</v>
      </c>
      <c r="FJA25" s="39">
        <f t="shared" si="325"/>
        <v>0</v>
      </c>
      <c r="FJB25" s="39">
        <f t="shared" si="325"/>
        <v>0</v>
      </c>
      <c r="FJC25" s="39">
        <f t="shared" si="325"/>
        <v>0</v>
      </c>
      <c r="FJD25" s="39">
        <f t="shared" si="325"/>
        <v>0</v>
      </c>
      <c r="FJE25" s="39">
        <f t="shared" si="325"/>
        <v>0</v>
      </c>
      <c r="FJF25" s="39">
        <f t="shared" si="325"/>
        <v>0</v>
      </c>
      <c r="FJG25" s="39">
        <f t="shared" si="325"/>
        <v>0</v>
      </c>
      <c r="FJH25" s="39">
        <f t="shared" si="325"/>
        <v>0</v>
      </c>
      <c r="FJI25" s="39">
        <f t="shared" si="325"/>
        <v>0</v>
      </c>
      <c r="FJJ25" s="39">
        <f t="shared" si="325"/>
        <v>0</v>
      </c>
      <c r="FJK25" s="39">
        <f t="shared" si="325"/>
        <v>0</v>
      </c>
      <c r="FJL25" s="39">
        <f t="shared" si="325"/>
        <v>0</v>
      </c>
      <c r="FJM25" s="39">
        <f t="shared" si="325"/>
        <v>0</v>
      </c>
      <c r="FJN25" s="39">
        <f t="shared" si="325"/>
        <v>0</v>
      </c>
      <c r="FJO25" s="39">
        <f t="shared" si="325"/>
        <v>0</v>
      </c>
      <c r="FJP25" s="39">
        <f t="shared" si="325"/>
        <v>0</v>
      </c>
      <c r="FJQ25" s="39">
        <f t="shared" si="325"/>
        <v>0</v>
      </c>
      <c r="FJR25" s="39">
        <f t="shared" si="325"/>
        <v>0</v>
      </c>
      <c r="FJS25" s="39">
        <f t="shared" si="325"/>
        <v>0</v>
      </c>
      <c r="FJT25" s="39">
        <f t="shared" si="325"/>
        <v>0</v>
      </c>
      <c r="FJU25" s="39">
        <f t="shared" si="325"/>
        <v>0</v>
      </c>
      <c r="FJV25" s="39">
        <f t="shared" si="325"/>
        <v>0</v>
      </c>
      <c r="FJW25" s="39">
        <f t="shared" si="325"/>
        <v>0</v>
      </c>
      <c r="FJX25" s="39">
        <f t="shared" si="325"/>
        <v>0</v>
      </c>
      <c r="FJY25" s="39">
        <f t="shared" si="325"/>
        <v>0</v>
      </c>
      <c r="FJZ25" s="39">
        <f t="shared" si="325"/>
        <v>0</v>
      </c>
      <c r="FKA25" s="39">
        <f t="shared" si="325"/>
        <v>0</v>
      </c>
      <c r="FKB25" s="39">
        <f t="shared" si="325"/>
        <v>0</v>
      </c>
      <c r="FKC25" s="39">
        <f t="shared" si="325"/>
        <v>0</v>
      </c>
      <c r="FKD25" s="39">
        <f t="shared" si="325"/>
        <v>0</v>
      </c>
      <c r="FKE25" s="39">
        <f t="shared" si="325"/>
        <v>0</v>
      </c>
      <c r="FKF25" s="39">
        <f t="shared" si="325"/>
        <v>0</v>
      </c>
      <c r="FKG25" s="39">
        <f t="shared" si="325"/>
        <v>0</v>
      </c>
      <c r="FKH25" s="39">
        <f t="shared" si="325"/>
        <v>0</v>
      </c>
      <c r="FKI25" s="39">
        <f t="shared" si="325"/>
        <v>0</v>
      </c>
      <c r="FKJ25" s="39">
        <f t="shared" si="325"/>
        <v>0</v>
      </c>
      <c r="FKK25" s="39">
        <f t="shared" si="325"/>
        <v>0</v>
      </c>
      <c r="FKL25" s="39">
        <f t="shared" si="325"/>
        <v>0</v>
      </c>
      <c r="FKM25" s="39">
        <f t="shared" si="325"/>
        <v>0</v>
      </c>
      <c r="FKN25" s="39">
        <f t="shared" si="325"/>
        <v>0</v>
      </c>
      <c r="FKO25" s="39">
        <f t="shared" ref="FKO25:FMZ25" si="326">SUM(FKO20:FKO22)</f>
        <v>0</v>
      </c>
      <c r="FKP25" s="39">
        <f t="shared" si="326"/>
        <v>0</v>
      </c>
      <c r="FKQ25" s="39">
        <f t="shared" si="326"/>
        <v>0</v>
      </c>
      <c r="FKR25" s="39">
        <f t="shared" si="326"/>
        <v>0</v>
      </c>
      <c r="FKS25" s="39">
        <f t="shared" si="326"/>
        <v>0</v>
      </c>
      <c r="FKT25" s="39">
        <f t="shared" si="326"/>
        <v>0</v>
      </c>
      <c r="FKU25" s="39">
        <f t="shared" si="326"/>
        <v>0</v>
      </c>
      <c r="FKV25" s="39">
        <f t="shared" si="326"/>
        <v>0</v>
      </c>
      <c r="FKW25" s="39">
        <f t="shared" si="326"/>
        <v>0</v>
      </c>
      <c r="FKX25" s="39">
        <f t="shared" si="326"/>
        <v>0</v>
      </c>
      <c r="FKY25" s="39">
        <f t="shared" si="326"/>
        <v>0</v>
      </c>
      <c r="FKZ25" s="39">
        <f t="shared" si="326"/>
        <v>0</v>
      </c>
      <c r="FLA25" s="39">
        <f t="shared" si="326"/>
        <v>0</v>
      </c>
      <c r="FLB25" s="39">
        <f t="shared" si="326"/>
        <v>0</v>
      </c>
      <c r="FLC25" s="39">
        <f t="shared" si="326"/>
        <v>0</v>
      </c>
      <c r="FLD25" s="39">
        <f t="shared" si="326"/>
        <v>0</v>
      </c>
      <c r="FLE25" s="39">
        <f t="shared" si="326"/>
        <v>0</v>
      </c>
      <c r="FLF25" s="39">
        <f t="shared" si="326"/>
        <v>0</v>
      </c>
      <c r="FLG25" s="39">
        <f t="shared" si="326"/>
        <v>0</v>
      </c>
      <c r="FLH25" s="39">
        <f t="shared" si="326"/>
        <v>0</v>
      </c>
      <c r="FLI25" s="39">
        <f t="shared" si="326"/>
        <v>0</v>
      </c>
      <c r="FLJ25" s="39">
        <f t="shared" si="326"/>
        <v>0</v>
      </c>
      <c r="FLK25" s="39">
        <f t="shared" si="326"/>
        <v>0</v>
      </c>
      <c r="FLL25" s="39">
        <f t="shared" si="326"/>
        <v>0</v>
      </c>
      <c r="FLM25" s="39">
        <f t="shared" si="326"/>
        <v>0</v>
      </c>
      <c r="FLN25" s="39">
        <f t="shared" si="326"/>
        <v>0</v>
      </c>
      <c r="FLO25" s="39">
        <f t="shared" si="326"/>
        <v>0</v>
      </c>
      <c r="FLP25" s="39">
        <f t="shared" si="326"/>
        <v>0</v>
      </c>
      <c r="FLQ25" s="39">
        <f t="shared" si="326"/>
        <v>0</v>
      </c>
      <c r="FLR25" s="39">
        <f t="shared" si="326"/>
        <v>0</v>
      </c>
      <c r="FLS25" s="39">
        <f t="shared" si="326"/>
        <v>0</v>
      </c>
      <c r="FLT25" s="39">
        <f t="shared" si="326"/>
        <v>0</v>
      </c>
      <c r="FLU25" s="39">
        <f t="shared" si="326"/>
        <v>0</v>
      </c>
      <c r="FLV25" s="39">
        <f t="shared" si="326"/>
        <v>0</v>
      </c>
      <c r="FLW25" s="39">
        <f t="shared" si="326"/>
        <v>0</v>
      </c>
      <c r="FLX25" s="39">
        <f t="shared" si="326"/>
        <v>0</v>
      </c>
      <c r="FLY25" s="39">
        <f t="shared" si="326"/>
        <v>0</v>
      </c>
      <c r="FLZ25" s="39">
        <f t="shared" si="326"/>
        <v>0</v>
      </c>
      <c r="FMA25" s="39">
        <f t="shared" si="326"/>
        <v>0</v>
      </c>
      <c r="FMB25" s="39">
        <f t="shared" si="326"/>
        <v>0</v>
      </c>
      <c r="FMC25" s="39">
        <f t="shared" si="326"/>
        <v>0</v>
      </c>
      <c r="FMD25" s="39">
        <f t="shared" si="326"/>
        <v>0</v>
      </c>
      <c r="FME25" s="39">
        <f t="shared" si="326"/>
        <v>0</v>
      </c>
      <c r="FMF25" s="39">
        <f t="shared" si="326"/>
        <v>0</v>
      </c>
      <c r="FMG25" s="39">
        <f t="shared" si="326"/>
        <v>0</v>
      </c>
      <c r="FMH25" s="39">
        <f t="shared" si="326"/>
        <v>0</v>
      </c>
      <c r="FMI25" s="39">
        <f t="shared" si="326"/>
        <v>0</v>
      </c>
      <c r="FMJ25" s="39">
        <f t="shared" si="326"/>
        <v>0</v>
      </c>
      <c r="FMK25" s="39">
        <f t="shared" si="326"/>
        <v>0</v>
      </c>
      <c r="FML25" s="39">
        <f t="shared" si="326"/>
        <v>0</v>
      </c>
      <c r="FMM25" s="39">
        <f t="shared" si="326"/>
        <v>0</v>
      </c>
      <c r="FMN25" s="39">
        <f t="shared" si="326"/>
        <v>0</v>
      </c>
      <c r="FMO25" s="39">
        <f t="shared" si="326"/>
        <v>0</v>
      </c>
      <c r="FMP25" s="39">
        <f t="shared" si="326"/>
        <v>0</v>
      </c>
      <c r="FMQ25" s="39">
        <f t="shared" si="326"/>
        <v>0</v>
      </c>
      <c r="FMR25" s="39">
        <f t="shared" si="326"/>
        <v>0</v>
      </c>
      <c r="FMS25" s="39">
        <f t="shared" si="326"/>
        <v>0</v>
      </c>
      <c r="FMT25" s="39">
        <f t="shared" si="326"/>
        <v>0</v>
      </c>
      <c r="FMU25" s="39">
        <f t="shared" si="326"/>
        <v>0</v>
      </c>
      <c r="FMV25" s="39">
        <f t="shared" si="326"/>
        <v>0</v>
      </c>
      <c r="FMW25" s="39">
        <f t="shared" si="326"/>
        <v>0</v>
      </c>
      <c r="FMX25" s="39">
        <f t="shared" si="326"/>
        <v>0</v>
      </c>
      <c r="FMY25" s="39">
        <f t="shared" si="326"/>
        <v>0</v>
      </c>
      <c r="FMZ25" s="39">
        <f t="shared" si="326"/>
        <v>0</v>
      </c>
      <c r="FNA25" s="39">
        <f t="shared" ref="FNA25:FPL25" si="327">SUM(FNA20:FNA22)</f>
        <v>0</v>
      </c>
      <c r="FNB25" s="39">
        <f t="shared" si="327"/>
        <v>0</v>
      </c>
      <c r="FNC25" s="39">
        <f t="shared" si="327"/>
        <v>0</v>
      </c>
      <c r="FND25" s="39">
        <f t="shared" si="327"/>
        <v>0</v>
      </c>
      <c r="FNE25" s="39">
        <f t="shared" si="327"/>
        <v>0</v>
      </c>
      <c r="FNF25" s="39">
        <f t="shared" si="327"/>
        <v>0</v>
      </c>
      <c r="FNG25" s="39">
        <f t="shared" si="327"/>
        <v>0</v>
      </c>
      <c r="FNH25" s="39">
        <f t="shared" si="327"/>
        <v>0</v>
      </c>
      <c r="FNI25" s="39">
        <f t="shared" si="327"/>
        <v>0</v>
      </c>
      <c r="FNJ25" s="39">
        <f t="shared" si="327"/>
        <v>0</v>
      </c>
      <c r="FNK25" s="39">
        <f t="shared" si="327"/>
        <v>0</v>
      </c>
      <c r="FNL25" s="39">
        <f t="shared" si="327"/>
        <v>0</v>
      </c>
      <c r="FNM25" s="39">
        <f t="shared" si="327"/>
        <v>0</v>
      </c>
      <c r="FNN25" s="39">
        <f t="shared" si="327"/>
        <v>0</v>
      </c>
      <c r="FNO25" s="39">
        <f t="shared" si="327"/>
        <v>0</v>
      </c>
      <c r="FNP25" s="39">
        <f t="shared" si="327"/>
        <v>0</v>
      </c>
      <c r="FNQ25" s="39">
        <f t="shared" si="327"/>
        <v>0</v>
      </c>
      <c r="FNR25" s="39">
        <f t="shared" si="327"/>
        <v>0</v>
      </c>
      <c r="FNS25" s="39">
        <f t="shared" si="327"/>
        <v>0</v>
      </c>
      <c r="FNT25" s="39">
        <f t="shared" si="327"/>
        <v>0</v>
      </c>
      <c r="FNU25" s="39">
        <f t="shared" si="327"/>
        <v>0</v>
      </c>
      <c r="FNV25" s="39">
        <f t="shared" si="327"/>
        <v>0</v>
      </c>
      <c r="FNW25" s="39">
        <f t="shared" si="327"/>
        <v>0</v>
      </c>
      <c r="FNX25" s="39">
        <f t="shared" si="327"/>
        <v>0</v>
      </c>
      <c r="FNY25" s="39">
        <f t="shared" si="327"/>
        <v>0</v>
      </c>
      <c r="FNZ25" s="39">
        <f t="shared" si="327"/>
        <v>0</v>
      </c>
      <c r="FOA25" s="39">
        <f t="shared" si="327"/>
        <v>0</v>
      </c>
      <c r="FOB25" s="39">
        <f t="shared" si="327"/>
        <v>0</v>
      </c>
      <c r="FOC25" s="39">
        <f t="shared" si="327"/>
        <v>0</v>
      </c>
      <c r="FOD25" s="39">
        <f t="shared" si="327"/>
        <v>0</v>
      </c>
      <c r="FOE25" s="39">
        <f t="shared" si="327"/>
        <v>0</v>
      </c>
      <c r="FOF25" s="39">
        <f t="shared" si="327"/>
        <v>0</v>
      </c>
      <c r="FOG25" s="39">
        <f t="shared" si="327"/>
        <v>0</v>
      </c>
      <c r="FOH25" s="39">
        <f t="shared" si="327"/>
        <v>0</v>
      </c>
      <c r="FOI25" s="39">
        <f t="shared" si="327"/>
        <v>0</v>
      </c>
      <c r="FOJ25" s="39">
        <f t="shared" si="327"/>
        <v>0</v>
      </c>
      <c r="FOK25" s="39">
        <f t="shared" si="327"/>
        <v>0</v>
      </c>
      <c r="FOL25" s="39">
        <f t="shared" si="327"/>
        <v>0</v>
      </c>
      <c r="FOM25" s="39">
        <f t="shared" si="327"/>
        <v>0</v>
      </c>
      <c r="FON25" s="39">
        <f t="shared" si="327"/>
        <v>0</v>
      </c>
      <c r="FOO25" s="39">
        <f t="shared" si="327"/>
        <v>0</v>
      </c>
      <c r="FOP25" s="39">
        <f t="shared" si="327"/>
        <v>0</v>
      </c>
      <c r="FOQ25" s="39">
        <f t="shared" si="327"/>
        <v>0</v>
      </c>
      <c r="FOR25" s="39">
        <f t="shared" si="327"/>
        <v>0</v>
      </c>
      <c r="FOS25" s="39">
        <f t="shared" si="327"/>
        <v>0</v>
      </c>
      <c r="FOT25" s="39">
        <f t="shared" si="327"/>
        <v>0</v>
      </c>
      <c r="FOU25" s="39">
        <f t="shared" si="327"/>
        <v>0</v>
      </c>
      <c r="FOV25" s="39">
        <f t="shared" si="327"/>
        <v>0</v>
      </c>
      <c r="FOW25" s="39">
        <f t="shared" si="327"/>
        <v>0</v>
      </c>
      <c r="FOX25" s="39">
        <f t="shared" si="327"/>
        <v>0</v>
      </c>
      <c r="FOY25" s="39">
        <f t="shared" si="327"/>
        <v>0</v>
      </c>
      <c r="FOZ25" s="39">
        <f t="shared" si="327"/>
        <v>0</v>
      </c>
      <c r="FPA25" s="39">
        <f t="shared" si="327"/>
        <v>0</v>
      </c>
      <c r="FPB25" s="39">
        <f t="shared" si="327"/>
        <v>0</v>
      </c>
      <c r="FPC25" s="39">
        <f t="shared" si="327"/>
        <v>0</v>
      </c>
      <c r="FPD25" s="39">
        <f t="shared" si="327"/>
        <v>0</v>
      </c>
      <c r="FPE25" s="39">
        <f t="shared" si="327"/>
        <v>0</v>
      </c>
      <c r="FPF25" s="39">
        <f t="shared" si="327"/>
        <v>0</v>
      </c>
      <c r="FPG25" s="39">
        <f t="shared" si="327"/>
        <v>0</v>
      </c>
      <c r="FPH25" s="39">
        <f t="shared" si="327"/>
        <v>0</v>
      </c>
      <c r="FPI25" s="39">
        <f t="shared" si="327"/>
        <v>0</v>
      </c>
      <c r="FPJ25" s="39">
        <f t="shared" si="327"/>
        <v>0</v>
      </c>
      <c r="FPK25" s="39">
        <f t="shared" si="327"/>
        <v>0</v>
      </c>
      <c r="FPL25" s="39">
        <f t="shared" si="327"/>
        <v>0</v>
      </c>
      <c r="FPM25" s="39">
        <f t="shared" ref="FPM25:FRX25" si="328">SUM(FPM20:FPM22)</f>
        <v>0</v>
      </c>
      <c r="FPN25" s="39">
        <f t="shared" si="328"/>
        <v>0</v>
      </c>
      <c r="FPO25" s="39">
        <f t="shared" si="328"/>
        <v>0</v>
      </c>
      <c r="FPP25" s="39">
        <f t="shared" si="328"/>
        <v>0</v>
      </c>
      <c r="FPQ25" s="39">
        <f t="shared" si="328"/>
        <v>0</v>
      </c>
      <c r="FPR25" s="39">
        <f t="shared" si="328"/>
        <v>0</v>
      </c>
      <c r="FPS25" s="39">
        <f t="shared" si="328"/>
        <v>0</v>
      </c>
      <c r="FPT25" s="39">
        <f t="shared" si="328"/>
        <v>0</v>
      </c>
      <c r="FPU25" s="39">
        <f t="shared" si="328"/>
        <v>0</v>
      </c>
      <c r="FPV25" s="39">
        <f t="shared" si="328"/>
        <v>0</v>
      </c>
      <c r="FPW25" s="39">
        <f t="shared" si="328"/>
        <v>0</v>
      </c>
      <c r="FPX25" s="39">
        <f t="shared" si="328"/>
        <v>0</v>
      </c>
      <c r="FPY25" s="39">
        <f t="shared" si="328"/>
        <v>0</v>
      </c>
      <c r="FPZ25" s="39">
        <f t="shared" si="328"/>
        <v>0</v>
      </c>
      <c r="FQA25" s="39">
        <f t="shared" si="328"/>
        <v>0</v>
      </c>
      <c r="FQB25" s="39">
        <f t="shared" si="328"/>
        <v>0</v>
      </c>
      <c r="FQC25" s="39">
        <f t="shared" si="328"/>
        <v>0</v>
      </c>
      <c r="FQD25" s="39">
        <f t="shared" si="328"/>
        <v>0</v>
      </c>
      <c r="FQE25" s="39">
        <f t="shared" si="328"/>
        <v>0</v>
      </c>
      <c r="FQF25" s="39">
        <f t="shared" si="328"/>
        <v>0</v>
      </c>
      <c r="FQG25" s="39">
        <f t="shared" si="328"/>
        <v>0</v>
      </c>
      <c r="FQH25" s="39">
        <f t="shared" si="328"/>
        <v>0</v>
      </c>
      <c r="FQI25" s="39">
        <f t="shared" si="328"/>
        <v>0</v>
      </c>
      <c r="FQJ25" s="39">
        <f t="shared" si="328"/>
        <v>0</v>
      </c>
      <c r="FQK25" s="39">
        <f t="shared" si="328"/>
        <v>0</v>
      </c>
      <c r="FQL25" s="39">
        <f t="shared" si="328"/>
        <v>0</v>
      </c>
      <c r="FQM25" s="39">
        <f t="shared" si="328"/>
        <v>0</v>
      </c>
      <c r="FQN25" s="39">
        <f t="shared" si="328"/>
        <v>0</v>
      </c>
      <c r="FQO25" s="39">
        <f t="shared" si="328"/>
        <v>0</v>
      </c>
      <c r="FQP25" s="39">
        <f t="shared" si="328"/>
        <v>0</v>
      </c>
      <c r="FQQ25" s="39">
        <f t="shared" si="328"/>
        <v>0</v>
      </c>
      <c r="FQR25" s="39">
        <f t="shared" si="328"/>
        <v>0</v>
      </c>
      <c r="FQS25" s="39">
        <f t="shared" si="328"/>
        <v>0</v>
      </c>
      <c r="FQT25" s="39">
        <f t="shared" si="328"/>
        <v>0</v>
      </c>
      <c r="FQU25" s="39">
        <f t="shared" si="328"/>
        <v>0</v>
      </c>
      <c r="FQV25" s="39">
        <f t="shared" si="328"/>
        <v>0</v>
      </c>
      <c r="FQW25" s="39">
        <f t="shared" si="328"/>
        <v>0</v>
      </c>
      <c r="FQX25" s="39">
        <f t="shared" si="328"/>
        <v>0</v>
      </c>
      <c r="FQY25" s="39">
        <f t="shared" si="328"/>
        <v>0</v>
      </c>
      <c r="FQZ25" s="39">
        <f t="shared" si="328"/>
        <v>0</v>
      </c>
      <c r="FRA25" s="39">
        <f t="shared" si="328"/>
        <v>0</v>
      </c>
      <c r="FRB25" s="39">
        <f t="shared" si="328"/>
        <v>0</v>
      </c>
      <c r="FRC25" s="39">
        <f t="shared" si="328"/>
        <v>0</v>
      </c>
      <c r="FRD25" s="39">
        <f t="shared" si="328"/>
        <v>0</v>
      </c>
      <c r="FRE25" s="39">
        <f t="shared" si="328"/>
        <v>0</v>
      </c>
      <c r="FRF25" s="39">
        <f t="shared" si="328"/>
        <v>0</v>
      </c>
      <c r="FRG25" s="39">
        <f t="shared" si="328"/>
        <v>0</v>
      </c>
      <c r="FRH25" s="39">
        <f t="shared" si="328"/>
        <v>0</v>
      </c>
      <c r="FRI25" s="39">
        <f t="shared" si="328"/>
        <v>0</v>
      </c>
      <c r="FRJ25" s="39">
        <f t="shared" si="328"/>
        <v>0</v>
      </c>
      <c r="FRK25" s="39">
        <f t="shared" si="328"/>
        <v>0</v>
      </c>
      <c r="FRL25" s="39">
        <f t="shared" si="328"/>
        <v>0</v>
      </c>
      <c r="FRM25" s="39">
        <f t="shared" si="328"/>
        <v>0</v>
      </c>
      <c r="FRN25" s="39">
        <f t="shared" si="328"/>
        <v>0</v>
      </c>
      <c r="FRO25" s="39">
        <f t="shared" si="328"/>
        <v>0</v>
      </c>
      <c r="FRP25" s="39">
        <f t="shared" si="328"/>
        <v>0</v>
      </c>
      <c r="FRQ25" s="39">
        <f t="shared" si="328"/>
        <v>0</v>
      </c>
      <c r="FRR25" s="39">
        <f t="shared" si="328"/>
        <v>0</v>
      </c>
      <c r="FRS25" s="39">
        <f t="shared" si="328"/>
        <v>0</v>
      </c>
      <c r="FRT25" s="39">
        <f t="shared" si="328"/>
        <v>0</v>
      </c>
      <c r="FRU25" s="39">
        <f t="shared" si="328"/>
        <v>0</v>
      </c>
      <c r="FRV25" s="39">
        <f t="shared" si="328"/>
        <v>0</v>
      </c>
      <c r="FRW25" s="39">
        <f t="shared" si="328"/>
        <v>0</v>
      </c>
      <c r="FRX25" s="39">
        <f t="shared" si="328"/>
        <v>0</v>
      </c>
      <c r="FRY25" s="39">
        <f t="shared" ref="FRY25:FUJ25" si="329">SUM(FRY20:FRY22)</f>
        <v>0</v>
      </c>
      <c r="FRZ25" s="39">
        <f t="shared" si="329"/>
        <v>0</v>
      </c>
      <c r="FSA25" s="39">
        <f t="shared" si="329"/>
        <v>0</v>
      </c>
      <c r="FSB25" s="39">
        <f t="shared" si="329"/>
        <v>0</v>
      </c>
      <c r="FSC25" s="39">
        <f t="shared" si="329"/>
        <v>0</v>
      </c>
      <c r="FSD25" s="39">
        <f t="shared" si="329"/>
        <v>0</v>
      </c>
      <c r="FSE25" s="39">
        <f t="shared" si="329"/>
        <v>0</v>
      </c>
      <c r="FSF25" s="39">
        <f t="shared" si="329"/>
        <v>0</v>
      </c>
      <c r="FSG25" s="39">
        <f t="shared" si="329"/>
        <v>0</v>
      </c>
      <c r="FSH25" s="39">
        <f t="shared" si="329"/>
        <v>0</v>
      </c>
      <c r="FSI25" s="39">
        <f t="shared" si="329"/>
        <v>0</v>
      </c>
      <c r="FSJ25" s="39">
        <f t="shared" si="329"/>
        <v>0</v>
      </c>
      <c r="FSK25" s="39">
        <f t="shared" si="329"/>
        <v>0</v>
      </c>
      <c r="FSL25" s="39">
        <f t="shared" si="329"/>
        <v>0</v>
      </c>
      <c r="FSM25" s="39">
        <f t="shared" si="329"/>
        <v>0</v>
      </c>
      <c r="FSN25" s="39">
        <f t="shared" si="329"/>
        <v>0</v>
      </c>
      <c r="FSO25" s="39">
        <f t="shared" si="329"/>
        <v>0</v>
      </c>
      <c r="FSP25" s="39">
        <f t="shared" si="329"/>
        <v>0</v>
      </c>
      <c r="FSQ25" s="39">
        <f t="shared" si="329"/>
        <v>0</v>
      </c>
      <c r="FSR25" s="39">
        <f t="shared" si="329"/>
        <v>0</v>
      </c>
      <c r="FSS25" s="39">
        <f t="shared" si="329"/>
        <v>0</v>
      </c>
      <c r="FST25" s="39">
        <f t="shared" si="329"/>
        <v>0</v>
      </c>
      <c r="FSU25" s="39">
        <f t="shared" si="329"/>
        <v>0</v>
      </c>
      <c r="FSV25" s="39">
        <f t="shared" si="329"/>
        <v>0</v>
      </c>
      <c r="FSW25" s="39">
        <f t="shared" si="329"/>
        <v>0</v>
      </c>
      <c r="FSX25" s="39">
        <f t="shared" si="329"/>
        <v>0</v>
      </c>
      <c r="FSY25" s="39">
        <f t="shared" si="329"/>
        <v>0</v>
      </c>
      <c r="FSZ25" s="39">
        <f t="shared" si="329"/>
        <v>0</v>
      </c>
      <c r="FTA25" s="39">
        <f t="shared" si="329"/>
        <v>0</v>
      </c>
      <c r="FTB25" s="39">
        <f t="shared" si="329"/>
        <v>0</v>
      </c>
      <c r="FTC25" s="39">
        <f t="shared" si="329"/>
        <v>0</v>
      </c>
      <c r="FTD25" s="39">
        <f t="shared" si="329"/>
        <v>0</v>
      </c>
      <c r="FTE25" s="39">
        <f t="shared" si="329"/>
        <v>0</v>
      </c>
      <c r="FTF25" s="39">
        <f t="shared" si="329"/>
        <v>0</v>
      </c>
      <c r="FTG25" s="39">
        <f t="shared" si="329"/>
        <v>0</v>
      </c>
      <c r="FTH25" s="39">
        <f t="shared" si="329"/>
        <v>0</v>
      </c>
      <c r="FTI25" s="39">
        <f t="shared" si="329"/>
        <v>0</v>
      </c>
      <c r="FTJ25" s="39">
        <f t="shared" si="329"/>
        <v>0</v>
      </c>
      <c r="FTK25" s="39">
        <f t="shared" si="329"/>
        <v>0</v>
      </c>
      <c r="FTL25" s="39">
        <f t="shared" si="329"/>
        <v>0</v>
      </c>
      <c r="FTM25" s="39">
        <f t="shared" si="329"/>
        <v>0</v>
      </c>
      <c r="FTN25" s="39">
        <f t="shared" si="329"/>
        <v>0</v>
      </c>
      <c r="FTO25" s="39">
        <f t="shared" si="329"/>
        <v>0</v>
      </c>
      <c r="FTP25" s="39">
        <f t="shared" si="329"/>
        <v>0</v>
      </c>
      <c r="FTQ25" s="39">
        <f t="shared" si="329"/>
        <v>0</v>
      </c>
      <c r="FTR25" s="39">
        <f t="shared" si="329"/>
        <v>0</v>
      </c>
      <c r="FTS25" s="39">
        <f t="shared" si="329"/>
        <v>0</v>
      </c>
      <c r="FTT25" s="39">
        <f t="shared" si="329"/>
        <v>0</v>
      </c>
      <c r="FTU25" s="39">
        <f t="shared" si="329"/>
        <v>0</v>
      </c>
      <c r="FTV25" s="39">
        <f t="shared" si="329"/>
        <v>0</v>
      </c>
      <c r="FTW25" s="39">
        <f t="shared" si="329"/>
        <v>0</v>
      </c>
      <c r="FTX25" s="39">
        <f t="shared" si="329"/>
        <v>0</v>
      </c>
      <c r="FTY25" s="39">
        <f t="shared" si="329"/>
        <v>0</v>
      </c>
      <c r="FTZ25" s="39">
        <f t="shared" si="329"/>
        <v>0</v>
      </c>
      <c r="FUA25" s="39">
        <f t="shared" si="329"/>
        <v>0</v>
      </c>
      <c r="FUB25" s="39">
        <f t="shared" si="329"/>
        <v>0</v>
      </c>
      <c r="FUC25" s="39">
        <f t="shared" si="329"/>
        <v>0</v>
      </c>
      <c r="FUD25" s="39">
        <f t="shared" si="329"/>
        <v>0</v>
      </c>
      <c r="FUE25" s="39">
        <f t="shared" si="329"/>
        <v>0</v>
      </c>
      <c r="FUF25" s="39">
        <f t="shared" si="329"/>
        <v>0</v>
      </c>
      <c r="FUG25" s="39">
        <f t="shared" si="329"/>
        <v>0</v>
      </c>
      <c r="FUH25" s="39">
        <f t="shared" si="329"/>
        <v>0</v>
      </c>
      <c r="FUI25" s="39">
        <f t="shared" si="329"/>
        <v>0</v>
      </c>
      <c r="FUJ25" s="39">
        <f t="shared" si="329"/>
        <v>0</v>
      </c>
      <c r="FUK25" s="39">
        <f t="shared" ref="FUK25:FWV25" si="330">SUM(FUK20:FUK22)</f>
        <v>0</v>
      </c>
      <c r="FUL25" s="39">
        <f t="shared" si="330"/>
        <v>0</v>
      </c>
      <c r="FUM25" s="39">
        <f t="shared" si="330"/>
        <v>0</v>
      </c>
      <c r="FUN25" s="39">
        <f t="shared" si="330"/>
        <v>0</v>
      </c>
      <c r="FUO25" s="39">
        <f t="shared" si="330"/>
        <v>0</v>
      </c>
      <c r="FUP25" s="39">
        <f t="shared" si="330"/>
        <v>0</v>
      </c>
      <c r="FUQ25" s="39">
        <f t="shared" si="330"/>
        <v>0</v>
      </c>
      <c r="FUR25" s="39">
        <f t="shared" si="330"/>
        <v>0</v>
      </c>
      <c r="FUS25" s="39">
        <f t="shared" si="330"/>
        <v>0</v>
      </c>
      <c r="FUT25" s="39">
        <f t="shared" si="330"/>
        <v>0</v>
      </c>
      <c r="FUU25" s="39">
        <f t="shared" si="330"/>
        <v>0</v>
      </c>
      <c r="FUV25" s="39">
        <f t="shared" si="330"/>
        <v>0</v>
      </c>
      <c r="FUW25" s="39">
        <f t="shared" si="330"/>
        <v>0</v>
      </c>
      <c r="FUX25" s="39">
        <f t="shared" si="330"/>
        <v>0</v>
      </c>
      <c r="FUY25" s="39">
        <f t="shared" si="330"/>
        <v>0</v>
      </c>
      <c r="FUZ25" s="39">
        <f t="shared" si="330"/>
        <v>0</v>
      </c>
      <c r="FVA25" s="39">
        <f t="shared" si="330"/>
        <v>0</v>
      </c>
      <c r="FVB25" s="39">
        <f t="shared" si="330"/>
        <v>0</v>
      </c>
      <c r="FVC25" s="39">
        <f t="shared" si="330"/>
        <v>0</v>
      </c>
      <c r="FVD25" s="39">
        <f t="shared" si="330"/>
        <v>0</v>
      </c>
      <c r="FVE25" s="39">
        <f t="shared" si="330"/>
        <v>0</v>
      </c>
      <c r="FVF25" s="39">
        <f t="shared" si="330"/>
        <v>0</v>
      </c>
      <c r="FVG25" s="39">
        <f t="shared" si="330"/>
        <v>0</v>
      </c>
      <c r="FVH25" s="39">
        <f t="shared" si="330"/>
        <v>0</v>
      </c>
      <c r="FVI25" s="39">
        <f t="shared" si="330"/>
        <v>0</v>
      </c>
      <c r="FVJ25" s="39">
        <f t="shared" si="330"/>
        <v>0</v>
      </c>
      <c r="FVK25" s="39">
        <f t="shared" si="330"/>
        <v>0</v>
      </c>
      <c r="FVL25" s="39">
        <f t="shared" si="330"/>
        <v>0</v>
      </c>
      <c r="FVM25" s="39">
        <f t="shared" si="330"/>
        <v>0</v>
      </c>
      <c r="FVN25" s="39">
        <f t="shared" si="330"/>
        <v>0</v>
      </c>
      <c r="FVO25" s="39">
        <f t="shared" si="330"/>
        <v>0</v>
      </c>
      <c r="FVP25" s="39">
        <f t="shared" si="330"/>
        <v>0</v>
      </c>
      <c r="FVQ25" s="39">
        <f t="shared" si="330"/>
        <v>0</v>
      </c>
      <c r="FVR25" s="39">
        <f t="shared" si="330"/>
        <v>0</v>
      </c>
      <c r="FVS25" s="39">
        <f t="shared" si="330"/>
        <v>0</v>
      </c>
      <c r="FVT25" s="39">
        <f t="shared" si="330"/>
        <v>0</v>
      </c>
      <c r="FVU25" s="39">
        <f t="shared" si="330"/>
        <v>0</v>
      </c>
      <c r="FVV25" s="39">
        <f t="shared" si="330"/>
        <v>0</v>
      </c>
      <c r="FVW25" s="39">
        <f t="shared" si="330"/>
        <v>0</v>
      </c>
      <c r="FVX25" s="39">
        <f t="shared" si="330"/>
        <v>0</v>
      </c>
      <c r="FVY25" s="39">
        <f t="shared" si="330"/>
        <v>0</v>
      </c>
      <c r="FVZ25" s="39">
        <f t="shared" si="330"/>
        <v>0</v>
      </c>
      <c r="FWA25" s="39">
        <f t="shared" si="330"/>
        <v>0</v>
      </c>
      <c r="FWB25" s="39">
        <f t="shared" si="330"/>
        <v>0</v>
      </c>
      <c r="FWC25" s="39">
        <f t="shared" si="330"/>
        <v>0</v>
      </c>
      <c r="FWD25" s="39">
        <f t="shared" si="330"/>
        <v>0</v>
      </c>
      <c r="FWE25" s="39">
        <f t="shared" si="330"/>
        <v>0</v>
      </c>
      <c r="FWF25" s="39">
        <f t="shared" si="330"/>
        <v>0</v>
      </c>
      <c r="FWG25" s="39">
        <f t="shared" si="330"/>
        <v>0</v>
      </c>
      <c r="FWH25" s="39">
        <f t="shared" si="330"/>
        <v>0</v>
      </c>
      <c r="FWI25" s="39">
        <f t="shared" si="330"/>
        <v>0</v>
      </c>
      <c r="FWJ25" s="39">
        <f t="shared" si="330"/>
        <v>0</v>
      </c>
      <c r="FWK25" s="39">
        <f t="shared" si="330"/>
        <v>0</v>
      </c>
      <c r="FWL25" s="39">
        <f t="shared" si="330"/>
        <v>0</v>
      </c>
      <c r="FWM25" s="39">
        <f t="shared" si="330"/>
        <v>0</v>
      </c>
      <c r="FWN25" s="39">
        <f t="shared" si="330"/>
        <v>0</v>
      </c>
      <c r="FWO25" s="39">
        <f t="shared" si="330"/>
        <v>0</v>
      </c>
      <c r="FWP25" s="39">
        <f t="shared" si="330"/>
        <v>0</v>
      </c>
      <c r="FWQ25" s="39">
        <f t="shared" si="330"/>
        <v>0</v>
      </c>
      <c r="FWR25" s="39">
        <f t="shared" si="330"/>
        <v>0</v>
      </c>
      <c r="FWS25" s="39">
        <f t="shared" si="330"/>
        <v>0</v>
      </c>
      <c r="FWT25" s="39">
        <f t="shared" si="330"/>
        <v>0</v>
      </c>
      <c r="FWU25" s="39">
        <f t="shared" si="330"/>
        <v>0</v>
      </c>
      <c r="FWV25" s="39">
        <f t="shared" si="330"/>
        <v>0</v>
      </c>
      <c r="FWW25" s="39">
        <f t="shared" ref="FWW25:FZH25" si="331">SUM(FWW20:FWW22)</f>
        <v>0</v>
      </c>
      <c r="FWX25" s="39">
        <f t="shared" si="331"/>
        <v>0</v>
      </c>
      <c r="FWY25" s="39">
        <f t="shared" si="331"/>
        <v>0</v>
      </c>
      <c r="FWZ25" s="39">
        <f t="shared" si="331"/>
        <v>0</v>
      </c>
      <c r="FXA25" s="39">
        <f t="shared" si="331"/>
        <v>0</v>
      </c>
      <c r="FXB25" s="39">
        <f t="shared" si="331"/>
        <v>0</v>
      </c>
      <c r="FXC25" s="39">
        <f t="shared" si="331"/>
        <v>0</v>
      </c>
      <c r="FXD25" s="39">
        <f t="shared" si="331"/>
        <v>0</v>
      </c>
      <c r="FXE25" s="39">
        <f t="shared" si="331"/>
        <v>0</v>
      </c>
      <c r="FXF25" s="39">
        <f t="shared" si="331"/>
        <v>0</v>
      </c>
      <c r="FXG25" s="39">
        <f t="shared" si="331"/>
        <v>0</v>
      </c>
      <c r="FXH25" s="39">
        <f t="shared" si="331"/>
        <v>0</v>
      </c>
      <c r="FXI25" s="39">
        <f t="shared" si="331"/>
        <v>0</v>
      </c>
      <c r="FXJ25" s="39">
        <f t="shared" si="331"/>
        <v>0</v>
      </c>
      <c r="FXK25" s="39">
        <f t="shared" si="331"/>
        <v>0</v>
      </c>
      <c r="FXL25" s="39">
        <f t="shared" si="331"/>
        <v>0</v>
      </c>
      <c r="FXM25" s="39">
        <f t="shared" si="331"/>
        <v>0</v>
      </c>
      <c r="FXN25" s="39">
        <f t="shared" si="331"/>
        <v>0</v>
      </c>
      <c r="FXO25" s="39">
        <f t="shared" si="331"/>
        <v>0</v>
      </c>
      <c r="FXP25" s="39">
        <f t="shared" si="331"/>
        <v>0</v>
      </c>
      <c r="FXQ25" s="39">
        <f t="shared" si="331"/>
        <v>0</v>
      </c>
      <c r="FXR25" s="39">
        <f t="shared" si="331"/>
        <v>0</v>
      </c>
      <c r="FXS25" s="39">
        <f t="shared" si="331"/>
        <v>0</v>
      </c>
      <c r="FXT25" s="39">
        <f t="shared" si="331"/>
        <v>0</v>
      </c>
      <c r="FXU25" s="39">
        <f t="shared" si="331"/>
        <v>0</v>
      </c>
      <c r="FXV25" s="39">
        <f t="shared" si="331"/>
        <v>0</v>
      </c>
      <c r="FXW25" s="39">
        <f t="shared" si="331"/>
        <v>0</v>
      </c>
      <c r="FXX25" s="39">
        <f t="shared" si="331"/>
        <v>0</v>
      </c>
      <c r="FXY25" s="39">
        <f t="shared" si="331"/>
        <v>0</v>
      </c>
      <c r="FXZ25" s="39">
        <f t="shared" si="331"/>
        <v>0</v>
      </c>
      <c r="FYA25" s="39">
        <f t="shared" si="331"/>
        <v>0</v>
      </c>
      <c r="FYB25" s="39">
        <f t="shared" si="331"/>
        <v>0</v>
      </c>
      <c r="FYC25" s="39">
        <f t="shared" si="331"/>
        <v>0</v>
      </c>
      <c r="FYD25" s="39">
        <f t="shared" si="331"/>
        <v>0</v>
      </c>
      <c r="FYE25" s="39">
        <f t="shared" si="331"/>
        <v>0</v>
      </c>
      <c r="FYF25" s="39">
        <f t="shared" si="331"/>
        <v>0</v>
      </c>
      <c r="FYG25" s="39">
        <f t="shared" si="331"/>
        <v>0</v>
      </c>
      <c r="FYH25" s="39">
        <f t="shared" si="331"/>
        <v>0</v>
      </c>
      <c r="FYI25" s="39">
        <f t="shared" si="331"/>
        <v>0</v>
      </c>
      <c r="FYJ25" s="39">
        <f t="shared" si="331"/>
        <v>0</v>
      </c>
      <c r="FYK25" s="39">
        <f t="shared" si="331"/>
        <v>0</v>
      </c>
      <c r="FYL25" s="39">
        <f t="shared" si="331"/>
        <v>0</v>
      </c>
      <c r="FYM25" s="39">
        <f t="shared" si="331"/>
        <v>0</v>
      </c>
      <c r="FYN25" s="39">
        <f t="shared" si="331"/>
        <v>0</v>
      </c>
      <c r="FYO25" s="39">
        <f t="shared" si="331"/>
        <v>0</v>
      </c>
      <c r="FYP25" s="39">
        <f t="shared" si="331"/>
        <v>0</v>
      </c>
      <c r="FYQ25" s="39">
        <f t="shared" si="331"/>
        <v>0</v>
      </c>
      <c r="FYR25" s="39">
        <f t="shared" si="331"/>
        <v>0</v>
      </c>
      <c r="FYS25" s="39">
        <f t="shared" si="331"/>
        <v>0</v>
      </c>
      <c r="FYT25" s="39">
        <f t="shared" si="331"/>
        <v>0</v>
      </c>
      <c r="FYU25" s="39">
        <f t="shared" si="331"/>
        <v>0</v>
      </c>
      <c r="FYV25" s="39">
        <f t="shared" si="331"/>
        <v>0</v>
      </c>
      <c r="FYW25" s="39">
        <f t="shared" si="331"/>
        <v>0</v>
      </c>
      <c r="FYX25" s="39">
        <f t="shared" si="331"/>
        <v>0</v>
      </c>
      <c r="FYY25" s="39">
        <f t="shared" si="331"/>
        <v>0</v>
      </c>
      <c r="FYZ25" s="39">
        <f t="shared" si="331"/>
        <v>0</v>
      </c>
      <c r="FZA25" s="39">
        <f t="shared" si="331"/>
        <v>0</v>
      </c>
      <c r="FZB25" s="39">
        <f t="shared" si="331"/>
        <v>0</v>
      </c>
      <c r="FZC25" s="39">
        <f t="shared" si="331"/>
        <v>0</v>
      </c>
      <c r="FZD25" s="39">
        <f t="shared" si="331"/>
        <v>0</v>
      </c>
      <c r="FZE25" s="39">
        <f t="shared" si="331"/>
        <v>0</v>
      </c>
      <c r="FZF25" s="39">
        <f t="shared" si="331"/>
        <v>0</v>
      </c>
      <c r="FZG25" s="39">
        <f t="shared" si="331"/>
        <v>0</v>
      </c>
      <c r="FZH25" s="39">
        <f t="shared" si="331"/>
        <v>0</v>
      </c>
      <c r="FZI25" s="39">
        <f t="shared" ref="FZI25:GBT25" si="332">SUM(FZI20:FZI22)</f>
        <v>0</v>
      </c>
      <c r="FZJ25" s="39">
        <f t="shared" si="332"/>
        <v>0</v>
      </c>
      <c r="FZK25" s="39">
        <f t="shared" si="332"/>
        <v>0</v>
      </c>
      <c r="FZL25" s="39">
        <f t="shared" si="332"/>
        <v>0</v>
      </c>
      <c r="FZM25" s="39">
        <f t="shared" si="332"/>
        <v>0</v>
      </c>
      <c r="FZN25" s="39">
        <f t="shared" si="332"/>
        <v>0</v>
      </c>
      <c r="FZO25" s="39">
        <f t="shared" si="332"/>
        <v>0</v>
      </c>
      <c r="FZP25" s="39">
        <f t="shared" si="332"/>
        <v>0</v>
      </c>
      <c r="FZQ25" s="39">
        <f t="shared" si="332"/>
        <v>0</v>
      </c>
      <c r="FZR25" s="39">
        <f t="shared" si="332"/>
        <v>0</v>
      </c>
      <c r="FZS25" s="39">
        <f t="shared" si="332"/>
        <v>0</v>
      </c>
      <c r="FZT25" s="39">
        <f t="shared" si="332"/>
        <v>0</v>
      </c>
      <c r="FZU25" s="39">
        <f t="shared" si="332"/>
        <v>0</v>
      </c>
      <c r="FZV25" s="39">
        <f t="shared" si="332"/>
        <v>0</v>
      </c>
      <c r="FZW25" s="39">
        <f t="shared" si="332"/>
        <v>0</v>
      </c>
      <c r="FZX25" s="39">
        <f t="shared" si="332"/>
        <v>0</v>
      </c>
      <c r="FZY25" s="39">
        <f t="shared" si="332"/>
        <v>0</v>
      </c>
      <c r="FZZ25" s="39">
        <f t="shared" si="332"/>
        <v>0</v>
      </c>
      <c r="GAA25" s="39">
        <f t="shared" si="332"/>
        <v>0</v>
      </c>
      <c r="GAB25" s="39">
        <f t="shared" si="332"/>
        <v>0</v>
      </c>
      <c r="GAC25" s="39">
        <f t="shared" si="332"/>
        <v>0</v>
      </c>
      <c r="GAD25" s="39">
        <f t="shared" si="332"/>
        <v>0</v>
      </c>
      <c r="GAE25" s="39">
        <f t="shared" si="332"/>
        <v>0</v>
      </c>
      <c r="GAF25" s="39">
        <f t="shared" si="332"/>
        <v>0</v>
      </c>
      <c r="GAG25" s="39">
        <f t="shared" si="332"/>
        <v>0</v>
      </c>
      <c r="GAH25" s="39">
        <f t="shared" si="332"/>
        <v>0</v>
      </c>
      <c r="GAI25" s="39">
        <f t="shared" si="332"/>
        <v>0</v>
      </c>
      <c r="GAJ25" s="39">
        <f t="shared" si="332"/>
        <v>0</v>
      </c>
      <c r="GAK25" s="39">
        <f t="shared" si="332"/>
        <v>0</v>
      </c>
      <c r="GAL25" s="39">
        <f t="shared" si="332"/>
        <v>0</v>
      </c>
      <c r="GAM25" s="39">
        <f t="shared" si="332"/>
        <v>0</v>
      </c>
      <c r="GAN25" s="39">
        <f t="shared" si="332"/>
        <v>0</v>
      </c>
      <c r="GAO25" s="39">
        <f t="shared" si="332"/>
        <v>0</v>
      </c>
      <c r="GAP25" s="39">
        <f t="shared" si="332"/>
        <v>0</v>
      </c>
      <c r="GAQ25" s="39">
        <f t="shared" si="332"/>
        <v>0</v>
      </c>
      <c r="GAR25" s="39">
        <f t="shared" si="332"/>
        <v>0</v>
      </c>
      <c r="GAS25" s="39">
        <f t="shared" si="332"/>
        <v>0</v>
      </c>
      <c r="GAT25" s="39">
        <f t="shared" si="332"/>
        <v>0</v>
      </c>
      <c r="GAU25" s="39">
        <f t="shared" si="332"/>
        <v>0</v>
      </c>
      <c r="GAV25" s="39">
        <f t="shared" si="332"/>
        <v>0</v>
      </c>
      <c r="GAW25" s="39">
        <f t="shared" si="332"/>
        <v>0</v>
      </c>
      <c r="GAX25" s="39">
        <f t="shared" si="332"/>
        <v>0</v>
      </c>
      <c r="GAY25" s="39">
        <f t="shared" si="332"/>
        <v>0</v>
      </c>
      <c r="GAZ25" s="39">
        <f t="shared" si="332"/>
        <v>0</v>
      </c>
      <c r="GBA25" s="39">
        <f t="shared" si="332"/>
        <v>0</v>
      </c>
      <c r="GBB25" s="39">
        <f t="shared" si="332"/>
        <v>0</v>
      </c>
      <c r="GBC25" s="39">
        <f t="shared" si="332"/>
        <v>0</v>
      </c>
      <c r="GBD25" s="39">
        <f t="shared" si="332"/>
        <v>0</v>
      </c>
      <c r="GBE25" s="39">
        <f t="shared" si="332"/>
        <v>0</v>
      </c>
      <c r="GBF25" s="39">
        <f t="shared" si="332"/>
        <v>0</v>
      </c>
      <c r="GBG25" s="39">
        <f t="shared" si="332"/>
        <v>0</v>
      </c>
      <c r="GBH25" s="39">
        <f t="shared" si="332"/>
        <v>0</v>
      </c>
      <c r="GBI25" s="39">
        <f t="shared" si="332"/>
        <v>0</v>
      </c>
      <c r="GBJ25" s="39">
        <f t="shared" si="332"/>
        <v>0</v>
      </c>
      <c r="GBK25" s="39">
        <f t="shared" si="332"/>
        <v>0</v>
      </c>
      <c r="GBL25" s="39">
        <f t="shared" si="332"/>
        <v>0</v>
      </c>
      <c r="GBM25" s="39">
        <f t="shared" si="332"/>
        <v>0</v>
      </c>
      <c r="GBN25" s="39">
        <f t="shared" si="332"/>
        <v>0</v>
      </c>
      <c r="GBO25" s="39">
        <f t="shared" si="332"/>
        <v>0</v>
      </c>
      <c r="GBP25" s="39">
        <f t="shared" si="332"/>
        <v>0</v>
      </c>
      <c r="GBQ25" s="39">
        <f t="shared" si="332"/>
        <v>0</v>
      </c>
      <c r="GBR25" s="39">
        <f t="shared" si="332"/>
        <v>0</v>
      </c>
      <c r="GBS25" s="39">
        <f t="shared" si="332"/>
        <v>0</v>
      </c>
      <c r="GBT25" s="39">
        <f t="shared" si="332"/>
        <v>0</v>
      </c>
      <c r="GBU25" s="39">
        <f t="shared" ref="GBU25:GEF25" si="333">SUM(GBU20:GBU22)</f>
        <v>0</v>
      </c>
      <c r="GBV25" s="39">
        <f t="shared" si="333"/>
        <v>0</v>
      </c>
      <c r="GBW25" s="39">
        <f t="shared" si="333"/>
        <v>0</v>
      </c>
      <c r="GBX25" s="39">
        <f t="shared" si="333"/>
        <v>0</v>
      </c>
      <c r="GBY25" s="39">
        <f t="shared" si="333"/>
        <v>0</v>
      </c>
      <c r="GBZ25" s="39">
        <f t="shared" si="333"/>
        <v>0</v>
      </c>
      <c r="GCA25" s="39">
        <f t="shared" si="333"/>
        <v>0</v>
      </c>
      <c r="GCB25" s="39">
        <f t="shared" si="333"/>
        <v>0</v>
      </c>
      <c r="GCC25" s="39">
        <f t="shared" si="333"/>
        <v>0</v>
      </c>
      <c r="GCD25" s="39">
        <f t="shared" si="333"/>
        <v>0</v>
      </c>
      <c r="GCE25" s="39">
        <f t="shared" si="333"/>
        <v>0</v>
      </c>
      <c r="GCF25" s="39">
        <f t="shared" si="333"/>
        <v>0</v>
      </c>
      <c r="GCG25" s="39">
        <f t="shared" si="333"/>
        <v>0</v>
      </c>
      <c r="GCH25" s="39">
        <f t="shared" si="333"/>
        <v>0</v>
      </c>
      <c r="GCI25" s="39">
        <f t="shared" si="333"/>
        <v>0</v>
      </c>
      <c r="GCJ25" s="39">
        <f t="shared" si="333"/>
        <v>0</v>
      </c>
      <c r="GCK25" s="39">
        <f t="shared" si="333"/>
        <v>0</v>
      </c>
      <c r="GCL25" s="39">
        <f t="shared" si="333"/>
        <v>0</v>
      </c>
      <c r="GCM25" s="39">
        <f t="shared" si="333"/>
        <v>0</v>
      </c>
      <c r="GCN25" s="39">
        <f t="shared" si="333"/>
        <v>0</v>
      </c>
      <c r="GCO25" s="39">
        <f t="shared" si="333"/>
        <v>0</v>
      </c>
      <c r="GCP25" s="39">
        <f t="shared" si="333"/>
        <v>0</v>
      </c>
      <c r="GCQ25" s="39">
        <f t="shared" si="333"/>
        <v>0</v>
      </c>
      <c r="GCR25" s="39">
        <f t="shared" si="333"/>
        <v>0</v>
      </c>
      <c r="GCS25" s="39">
        <f t="shared" si="333"/>
        <v>0</v>
      </c>
      <c r="GCT25" s="39">
        <f t="shared" si="333"/>
        <v>0</v>
      </c>
      <c r="GCU25" s="39">
        <f t="shared" si="333"/>
        <v>0</v>
      </c>
      <c r="GCV25" s="39">
        <f t="shared" si="333"/>
        <v>0</v>
      </c>
      <c r="GCW25" s="39">
        <f t="shared" si="333"/>
        <v>0</v>
      </c>
      <c r="GCX25" s="39">
        <f t="shared" si="333"/>
        <v>0</v>
      </c>
      <c r="GCY25" s="39">
        <f t="shared" si="333"/>
        <v>0</v>
      </c>
      <c r="GCZ25" s="39">
        <f t="shared" si="333"/>
        <v>0</v>
      </c>
      <c r="GDA25" s="39">
        <f t="shared" si="333"/>
        <v>0</v>
      </c>
      <c r="GDB25" s="39">
        <f t="shared" si="333"/>
        <v>0</v>
      </c>
      <c r="GDC25" s="39">
        <f t="shared" si="333"/>
        <v>0</v>
      </c>
      <c r="GDD25" s="39">
        <f t="shared" si="333"/>
        <v>0</v>
      </c>
      <c r="GDE25" s="39">
        <f t="shared" si="333"/>
        <v>0</v>
      </c>
      <c r="GDF25" s="39">
        <f t="shared" si="333"/>
        <v>0</v>
      </c>
      <c r="GDG25" s="39">
        <f t="shared" si="333"/>
        <v>0</v>
      </c>
      <c r="GDH25" s="39">
        <f t="shared" si="333"/>
        <v>0</v>
      </c>
      <c r="GDI25" s="39">
        <f t="shared" si="333"/>
        <v>0</v>
      </c>
      <c r="GDJ25" s="39">
        <f t="shared" si="333"/>
        <v>0</v>
      </c>
      <c r="GDK25" s="39">
        <f t="shared" si="333"/>
        <v>0</v>
      </c>
      <c r="GDL25" s="39">
        <f t="shared" si="333"/>
        <v>0</v>
      </c>
      <c r="GDM25" s="39">
        <f t="shared" si="333"/>
        <v>0</v>
      </c>
      <c r="GDN25" s="39">
        <f t="shared" si="333"/>
        <v>0</v>
      </c>
      <c r="GDO25" s="39">
        <f t="shared" si="333"/>
        <v>0</v>
      </c>
      <c r="GDP25" s="39">
        <f t="shared" si="333"/>
        <v>0</v>
      </c>
      <c r="GDQ25" s="39">
        <f t="shared" si="333"/>
        <v>0</v>
      </c>
      <c r="GDR25" s="39">
        <f t="shared" si="333"/>
        <v>0</v>
      </c>
      <c r="GDS25" s="39">
        <f t="shared" si="333"/>
        <v>0</v>
      </c>
      <c r="GDT25" s="39">
        <f t="shared" si="333"/>
        <v>0</v>
      </c>
      <c r="GDU25" s="39">
        <f t="shared" si="333"/>
        <v>0</v>
      </c>
      <c r="GDV25" s="39">
        <f t="shared" si="333"/>
        <v>0</v>
      </c>
      <c r="GDW25" s="39">
        <f t="shared" si="333"/>
        <v>0</v>
      </c>
      <c r="GDX25" s="39">
        <f t="shared" si="333"/>
        <v>0</v>
      </c>
      <c r="GDY25" s="39">
        <f t="shared" si="333"/>
        <v>0</v>
      </c>
      <c r="GDZ25" s="39">
        <f t="shared" si="333"/>
        <v>0</v>
      </c>
      <c r="GEA25" s="39">
        <f t="shared" si="333"/>
        <v>0</v>
      </c>
      <c r="GEB25" s="39">
        <f t="shared" si="333"/>
        <v>0</v>
      </c>
      <c r="GEC25" s="39">
        <f t="shared" si="333"/>
        <v>0</v>
      </c>
      <c r="GED25" s="39">
        <f t="shared" si="333"/>
        <v>0</v>
      </c>
      <c r="GEE25" s="39">
        <f t="shared" si="333"/>
        <v>0</v>
      </c>
      <c r="GEF25" s="39">
        <f t="shared" si="333"/>
        <v>0</v>
      </c>
      <c r="GEG25" s="39">
        <f t="shared" ref="GEG25:GGR25" si="334">SUM(GEG20:GEG22)</f>
        <v>0</v>
      </c>
      <c r="GEH25" s="39">
        <f t="shared" si="334"/>
        <v>0</v>
      </c>
      <c r="GEI25" s="39">
        <f t="shared" si="334"/>
        <v>0</v>
      </c>
      <c r="GEJ25" s="39">
        <f t="shared" si="334"/>
        <v>0</v>
      </c>
      <c r="GEK25" s="39">
        <f t="shared" si="334"/>
        <v>0</v>
      </c>
      <c r="GEL25" s="39">
        <f t="shared" si="334"/>
        <v>0</v>
      </c>
      <c r="GEM25" s="39">
        <f t="shared" si="334"/>
        <v>0</v>
      </c>
      <c r="GEN25" s="39">
        <f t="shared" si="334"/>
        <v>0</v>
      </c>
      <c r="GEO25" s="39">
        <f t="shared" si="334"/>
        <v>0</v>
      </c>
      <c r="GEP25" s="39">
        <f t="shared" si="334"/>
        <v>0</v>
      </c>
      <c r="GEQ25" s="39">
        <f t="shared" si="334"/>
        <v>0</v>
      </c>
      <c r="GER25" s="39">
        <f t="shared" si="334"/>
        <v>0</v>
      </c>
      <c r="GES25" s="39">
        <f t="shared" si="334"/>
        <v>0</v>
      </c>
      <c r="GET25" s="39">
        <f t="shared" si="334"/>
        <v>0</v>
      </c>
      <c r="GEU25" s="39">
        <f t="shared" si="334"/>
        <v>0</v>
      </c>
      <c r="GEV25" s="39">
        <f t="shared" si="334"/>
        <v>0</v>
      </c>
      <c r="GEW25" s="39">
        <f t="shared" si="334"/>
        <v>0</v>
      </c>
      <c r="GEX25" s="39">
        <f t="shared" si="334"/>
        <v>0</v>
      </c>
      <c r="GEY25" s="39">
        <f t="shared" si="334"/>
        <v>0</v>
      </c>
      <c r="GEZ25" s="39">
        <f t="shared" si="334"/>
        <v>0</v>
      </c>
      <c r="GFA25" s="39">
        <f t="shared" si="334"/>
        <v>0</v>
      </c>
      <c r="GFB25" s="39">
        <f t="shared" si="334"/>
        <v>0</v>
      </c>
      <c r="GFC25" s="39">
        <f t="shared" si="334"/>
        <v>0</v>
      </c>
      <c r="GFD25" s="39">
        <f t="shared" si="334"/>
        <v>0</v>
      </c>
      <c r="GFE25" s="39">
        <f t="shared" si="334"/>
        <v>0</v>
      </c>
      <c r="GFF25" s="39">
        <f t="shared" si="334"/>
        <v>0</v>
      </c>
      <c r="GFG25" s="39">
        <f t="shared" si="334"/>
        <v>0</v>
      </c>
      <c r="GFH25" s="39">
        <f t="shared" si="334"/>
        <v>0</v>
      </c>
      <c r="GFI25" s="39">
        <f t="shared" si="334"/>
        <v>0</v>
      </c>
      <c r="GFJ25" s="39">
        <f t="shared" si="334"/>
        <v>0</v>
      </c>
      <c r="GFK25" s="39">
        <f t="shared" si="334"/>
        <v>0</v>
      </c>
      <c r="GFL25" s="39">
        <f t="shared" si="334"/>
        <v>0</v>
      </c>
      <c r="GFM25" s="39">
        <f t="shared" si="334"/>
        <v>0</v>
      </c>
      <c r="GFN25" s="39">
        <f t="shared" si="334"/>
        <v>0</v>
      </c>
      <c r="GFO25" s="39">
        <f t="shared" si="334"/>
        <v>0</v>
      </c>
      <c r="GFP25" s="39">
        <f t="shared" si="334"/>
        <v>0</v>
      </c>
      <c r="GFQ25" s="39">
        <f t="shared" si="334"/>
        <v>0</v>
      </c>
      <c r="GFR25" s="39">
        <f t="shared" si="334"/>
        <v>0</v>
      </c>
      <c r="GFS25" s="39">
        <f t="shared" si="334"/>
        <v>0</v>
      </c>
      <c r="GFT25" s="39">
        <f t="shared" si="334"/>
        <v>0</v>
      </c>
      <c r="GFU25" s="39">
        <f t="shared" si="334"/>
        <v>0</v>
      </c>
      <c r="GFV25" s="39">
        <f t="shared" si="334"/>
        <v>0</v>
      </c>
      <c r="GFW25" s="39">
        <f t="shared" si="334"/>
        <v>0</v>
      </c>
      <c r="GFX25" s="39">
        <f t="shared" si="334"/>
        <v>0</v>
      </c>
      <c r="GFY25" s="39">
        <f t="shared" si="334"/>
        <v>0</v>
      </c>
      <c r="GFZ25" s="39">
        <f t="shared" si="334"/>
        <v>0</v>
      </c>
      <c r="GGA25" s="39">
        <f t="shared" si="334"/>
        <v>0</v>
      </c>
      <c r="GGB25" s="39">
        <f t="shared" si="334"/>
        <v>0</v>
      </c>
      <c r="GGC25" s="39">
        <f t="shared" si="334"/>
        <v>0</v>
      </c>
      <c r="GGD25" s="39">
        <f t="shared" si="334"/>
        <v>0</v>
      </c>
      <c r="GGE25" s="39">
        <f t="shared" si="334"/>
        <v>0</v>
      </c>
      <c r="GGF25" s="39">
        <f t="shared" si="334"/>
        <v>0</v>
      </c>
      <c r="GGG25" s="39">
        <f t="shared" si="334"/>
        <v>0</v>
      </c>
      <c r="GGH25" s="39">
        <f t="shared" si="334"/>
        <v>0</v>
      </c>
      <c r="GGI25" s="39">
        <f t="shared" si="334"/>
        <v>0</v>
      </c>
      <c r="GGJ25" s="39">
        <f t="shared" si="334"/>
        <v>0</v>
      </c>
      <c r="GGK25" s="39">
        <f t="shared" si="334"/>
        <v>0</v>
      </c>
      <c r="GGL25" s="39">
        <f t="shared" si="334"/>
        <v>0</v>
      </c>
      <c r="GGM25" s="39">
        <f t="shared" si="334"/>
        <v>0</v>
      </c>
      <c r="GGN25" s="39">
        <f t="shared" si="334"/>
        <v>0</v>
      </c>
      <c r="GGO25" s="39">
        <f t="shared" si="334"/>
        <v>0</v>
      </c>
      <c r="GGP25" s="39">
        <f t="shared" si="334"/>
        <v>0</v>
      </c>
      <c r="GGQ25" s="39">
        <f t="shared" si="334"/>
        <v>0</v>
      </c>
      <c r="GGR25" s="39">
        <f t="shared" si="334"/>
        <v>0</v>
      </c>
      <c r="GGS25" s="39">
        <f t="shared" ref="GGS25:GJD25" si="335">SUM(GGS20:GGS22)</f>
        <v>0</v>
      </c>
      <c r="GGT25" s="39">
        <f t="shared" si="335"/>
        <v>0</v>
      </c>
      <c r="GGU25" s="39">
        <f t="shared" si="335"/>
        <v>0</v>
      </c>
      <c r="GGV25" s="39">
        <f t="shared" si="335"/>
        <v>0</v>
      </c>
      <c r="GGW25" s="39">
        <f t="shared" si="335"/>
        <v>0</v>
      </c>
      <c r="GGX25" s="39">
        <f t="shared" si="335"/>
        <v>0</v>
      </c>
      <c r="GGY25" s="39">
        <f t="shared" si="335"/>
        <v>0</v>
      </c>
      <c r="GGZ25" s="39">
        <f t="shared" si="335"/>
        <v>0</v>
      </c>
      <c r="GHA25" s="39">
        <f t="shared" si="335"/>
        <v>0</v>
      </c>
      <c r="GHB25" s="39">
        <f t="shared" si="335"/>
        <v>0</v>
      </c>
      <c r="GHC25" s="39">
        <f t="shared" si="335"/>
        <v>0</v>
      </c>
      <c r="GHD25" s="39">
        <f t="shared" si="335"/>
        <v>0</v>
      </c>
      <c r="GHE25" s="39">
        <f t="shared" si="335"/>
        <v>0</v>
      </c>
      <c r="GHF25" s="39">
        <f t="shared" si="335"/>
        <v>0</v>
      </c>
      <c r="GHG25" s="39">
        <f t="shared" si="335"/>
        <v>0</v>
      </c>
      <c r="GHH25" s="39">
        <f t="shared" si="335"/>
        <v>0</v>
      </c>
      <c r="GHI25" s="39">
        <f t="shared" si="335"/>
        <v>0</v>
      </c>
      <c r="GHJ25" s="39">
        <f t="shared" si="335"/>
        <v>0</v>
      </c>
      <c r="GHK25" s="39">
        <f t="shared" si="335"/>
        <v>0</v>
      </c>
      <c r="GHL25" s="39">
        <f t="shared" si="335"/>
        <v>0</v>
      </c>
      <c r="GHM25" s="39">
        <f t="shared" si="335"/>
        <v>0</v>
      </c>
      <c r="GHN25" s="39">
        <f t="shared" si="335"/>
        <v>0</v>
      </c>
      <c r="GHO25" s="39">
        <f t="shared" si="335"/>
        <v>0</v>
      </c>
      <c r="GHP25" s="39">
        <f t="shared" si="335"/>
        <v>0</v>
      </c>
      <c r="GHQ25" s="39">
        <f t="shared" si="335"/>
        <v>0</v>
      </c>
      <c r="GHR25" s="39">
        <f t="shared" si="335"/>
        <v>0</v>
      </c>
      <c r="GHS25" s="39">
        <f t="shared" si="335"/>
        <v>0</v>
      </c>
      <c r="GHT25" s="39">
        <f t="shared" si="335"/>
        <v>0</v>
      </c>
      <c r="GHU25" s="39">
        <f t="shared" si="335"/>
        <v>0</v>
      </c>
      <c r="GHV25" s="39">
        <f t="shared" si="335"/>
        <v>0</v>
      </c>
      <c r="GHW25" s="39">
        <f t="shared" si="335"/>
        <v>0</v>
      </c>
      <c r="GHX25" s="39">
        <f t="shared" si="335"/>
        <v>0</v>
      </c>
      <c r="GHY25" s="39">
        <f t="shared" si="335"/>
        <v>0</v>
      </c>
      <c r="GHZ25" s="39">
        <f t="shared" si="335"/>
        <v>0</v>
      </c>
      <c r="GIA25" s="39">
        <f t="shared" si="335"/>
        <v>0</v>
      </c>
      <c r="GIB25" s="39">
        <f t="shared" si="335"/>
        <v>0</v>
      </c>
      <c r="GIC25" s="39">
        <f t="shared" si="335"/>
        <v>0</v>
      </c>
      <c r="GID25" s="39">
        <f t="shared" si="335"/>
        <v>0</v>
      </c>
      <c r="GIE25" s="39">
        <f t="shared" si="335"/>
        <v>0</v>
      </c>
      <c r="GIF25" s="39">
        <f t="shared" si="335"/>
        <v>0</v>
      </c>
      <c r="GIG25" s="39">
        <f t="shared" si="335"/>
        <v>0</v>
      </c>
      <c r="GIH25" s="39">
        <f t="shared" si="335"/>
        <v>0</v>
      </c>
      <c r="GII25" s="39">
        <f t="shared" si="335"/>
        <v>0</v>
      </c>
      <c r="GIJ25" s="39">
        <f t="shared" si="335"/>
        <v>0</v>
      </c>
      <c r="GIK25" s="39">
        <f t="shared" si="335"/>
        <v>0</v>
      </c>
      <c r="GIL25" s="39">
        <f t="shared" si="335"/>
        <v>0</v>
      </c>
      <c r="GIM25" s="39">
        <f t="shared" si="335"/>
        <v>0</v>
      </c>
      <c r="GIN25" s="39">
        <f t="shared" si="335"/>
        <v>0</v>
      </c>
      <c r="GIO25" s="39">
        <f t="shared" si="335"/>
        <v>0</v>
      </c>
      <c r="GIP25" s="39">
        <f t="shared" si="335"/>
        <v>0</v>
      </c>
      <c r="GIQ25" s="39">
        <f t="shared" si="335"/>
        <v>0</v>
      </c>
      <c r="GIR25" s="39">
        <f t="shared" si="335"/>
        <v>0</v>
      </c>
      <c r="GIS25" s="39">
        <f t="shared" si="335"/>
        <v>0</v>
      </c>
      <c r="GIT25" s="39">
        <f t="shared" si="335"/>
        <v>0</v>
      </c>
      <c r="GIU25" s="39">
        <f t="shared" si="335"/>
        <v>0</v>
      </c>
      <c r="GIV25" s="39">
        <f t="shared" si="335"/>
        <v>0</v>
      </c>
      <c r="GIW25" s="39">
        <f t="shared" si="335"/>
        <v>0</v>
      </c>
      <c r="GIX25" s="39">
        <f t="shared" si="335"/>
        <v>0</v>
      </c>
      <c r="GIY25" s="39">
        <f t="shared" si="335"/>
        <v>0</v>
      </c>
      <c r="GIZ25" s="39">
        <f t="shared" si="335"/>
        <v>0</v>
      </c>
      <c r="GJA25" s="39">
        <f t="shared" si="335"/>
        <v>0</v>
      </c>
      <c r="GJB25" s="39">
        <f t="shared" si="335"/>
        <v>0</v>
      </c>
      <c r="GJC25" s="39">
        <f t="shared" si="335"/>
        <v>0</v>
      </c>
      <c r="GJD25" s="39">
        <f t="shared" si="335"/>
        <v>0</v>
      </c>
      <c r="GJE25" s="39">
        <f t="shared" ref="GJE25:GLP25" si="336">SUM(GJE20:GJE22)</f>
        <v>0</v>
      </c>
      <c r="GJF25" s="39">
        <f t="shared" si="336"/>
        <v>0</v>
      </c>
      <c r="GJG25" s="39">
        <f t="shared" si="336"/>
        <v>0</v>
      </c>
      <c r="GJH25" s="39">
        <f t="shared" si="336"/>
        <v>0</v>
      </c>
      <c r="GJI25" s="39">
        <f t="shared" si="336"/>
        <v>0</v>
      </c>
      <c r="GJJ25" s="39">
        <f t="shared" si="336"/>
        <v>0</v>
      </c>
      <c r="GJK25" s="39">
        <f t="shared" si="336"/>
        <v>0</v>
      </c>
      <c r="GJL25" s="39">
        <f t="shared" si="336"/>
        <v>0</v>
      </c>
      <c r="GJM25" s="39">
        <f t="shared" si="336"/>
        <v>0</v>
      </c>
      <c r="GJN25" s="39">
        <f t="shared" si="336"/>
        <v>0</v>
      </c>
      <c r="GJO25" s="39">
        <f t="shared" si="336"/>
        <v>0</v>
      </c>
      <c r="GJP25" s="39">
        <f t="shared" si="336"/>
        <v>0</v>
      </c>
      <c r="GJQ25" s="39">
        <f t="shared" si="336"/>
        <v>0</v>
      </c>
      <c r="GJR25" s="39">
        <f t="shared" si="336"/>
        <v>0</v>
      </c>
      <c r="GJS25" s="39">
        <f t="shared" si="336"/>
        <v>0</v>
      </c>
      <c r="GJT25" s="39">
        <f t="shared" si="336"/>
        <v>0</v>
      </c>
      <c r="GJU25" s="39">
        <f t="shared" si="336"/>
        <v>0</v>
      </c>
      <c r="GJV25" s="39">
        <f t="shared" si="336"/>
        <v>0</v>
      </c>
      <c r="GJW25" s="39">
        <f t="shared" si="336"/>
        <v>0</v>
      </c>
      <c r="GJX25" s="39">
        <f t="shared" si="336"/>
        <v>0</v>
      </c>
      <c r="GJY25" s="39">
        <f t="shared" si="336"/>
        <v>0</v>
      </c>
      <c r="GJZ25" s="39">
        <f t="shared" si="336"/>
        <v>0</v>
      </c>
      <c r="GKA25" s="39">
        <f t="shared" si="336"/>
        <v>0</v>
      </c>
      <c r="GKB25" s="39">
        <f t="shared" si="336"/>
        <v>0</v>
      </c>
      <c r="GKC25" s="39">
        <f t="shared" si="336"/>
        <v>0</v>
      </c>
      <c r="GKD25" s="39">
        <f t="shared" si="336"/>
        <v>0</v>
      </c>
      <c r="GKE25" s="39">
        <f t="shared" si="336"/>
        <v>0</v>
      </c>
      <c r="GKF25" s="39">
        <f t="shared" si="336"/>
        <v>0</v>
      </c>
      <c r="GKG25" s="39">
        <f t="shared" si="336"/>
        <v>0</v>
      </c>
      <c r="GKH25" s="39">
        <f t="shared" si="336"/>
        <v>0</v>
      </c>
      <c r="GKI25" s="39">
        <f t="shared" si="336"/>
        <v>0</v>
      </c>
      <c r="GKJ25" s="39">
        <f t="shared" si="336"/>
        <v>0</v>
      </c>
      <c r="GKK25" s="39">
        <f t="shared" si="336"/>
        <v>0</v>
      </c>
      <c r="GKL25" s="39">
        <f t="shared" si="336"/>
        <v>0</v>
      </c>
      <c r="GKM25" s="39">
        <f t="shared" si="336"/>
        <v>0</v>
      </c>
      <c r="GKN25" s="39">
        <f t="shared" si="336"/>
        <v>0</v>
      </c>
      <c r="GKO25" s="39">
        <f t="shared" si="336"/>
        <v>0</v>
      </c>
      <c r="GKP25" s="39">
        <f t="shared" si="336"/>
        <v>0</v>
      </c>
      <c r="GKQ25" s="39">
        <f t="shared" si="336"/>
        <v>0</v>
      </c>
      <c r="GKR25" s="39">
        <f t="shared" si="336"/>
        <v>0</v>
      </c>
      <c r="GKS25" s="39">
        <f t="shared" si="336"/>
        <v>0</v>
      </c>
      <c r="GKT25" s="39">
        <f t="shared" si="336"/>
        <v>0</v>
      </c>
      <c r="GKU25" s="39">
        <f t="shared" si="336"/>
        <v>0</v>
      </c>
      <c r="GKV25" s="39">
        <f t="shared" si="336"/>
        <v>0</v>
      </c>
      <c r="GKW25" s="39">
        <f t="shared" si="336"/>
        <v>0</v>
      </c>
      <c r="GKX25" s="39">
        <f t="shared" si="336"/>
        <v>0</v>
      </c>
      <c r="GKY25" s="39">
        <f t="shared" si="336"/>
        <v>0</v>
      </c>
      <c r="GKZ25" s="39">
        <f t="shared" si="336"/>
        <v>0</v>
      </c>
      <c r="GLA25" s="39">
        <f t="shared" si="336"/>
        <v>0</v>
      </c>
      <c r="GLB25" s="39">
        <f t="shared" si="336"/>
        <v>0</v>
      </c>
      <c r="GLC25" s="39">
        <f t="shared" si="336"/>
        <v>0</v>
      </c>
      <c r="GLD25" s="39">
        <f t="shared" si="336"/>
        <v>0</v>
      </c>
      <c r="GLE25" s="39">
        <f t="shared" si="336"/>
        <v>0</v>
      </c>
      <c r="GLF25" s="39">
        <f t="shared" si="336"/>
        <v>0</v>
      </c>
      <c r="GLG25" s="39">
        <f t="shared" si="336"/>
        <v>0</v>
      </c>
      <c r="GLH25" s="39">
        <f t="shared" si="336"/>
        <v>0</v>
      </c>
      <c r="GLI25" s="39">
        <f t="shared" si="336"/>
        <v>0</v>
      </c>
      <c r="GLJ25" s="39">
        <f t="shared" si="336"/>
        <v>0</v>
      </c>
      <c r="GLK25" s="39">
        <f t="shared" si="336"/>
        <v>0</v>
      </c>
      <c r="GLL25" s="39">
        <f t="shared" si="336"/>
        <v>0</v>
      </c>
      <c r="GLM25" s="39">
        <f t="shared" si="336"/>
        <v>0</v>
      </c>
      <c r="GLN25" s="39">
        <f t="shared" si="336"/>
        <v>0</v>
      </c>
      <c r="GLO25" s="39">
        <f t="shared" si="336"/>
        <v>0</v>
      </c>
      <c r="GLP25" s="39">
        <f t="shared" si="336"/>
        <v>0</v>
      </c>
      <c r="GLQ25" s="39">
        <f t="shared" ref="GLQ25:GOB25" si="337">SUM(GLQ20:GLQ22)</f>
        <v>0</v>
      </c>
      <c r="GLR25" s="39">
        <f t="shared" si="337"/>
        <v>0</v>
      </c>
      <c r="GLS25" s="39">
        <f t="shared" si="337"/>
        <v>0</v>
      </c>
      <c r="GLT25" s="39">
        <f t="shared" si="337"/>
        <v>0</v>
      </c>
      <c r="GLU25" s="39">
        <f t="shared" si="337"/>
        <v>0</v>
      </c>
      <c r="GLV25" s="39">
        <f t="shared" si="337"/>
        <v>0</v>
      </c>
      <c r="GLW25" s="39">
        <f t="shared" si="337"/>
        <v>0</v>
      </c>
      <c r="GLX25" s="39">
        <f t="shared" si="337"/>
        <v>0</v>
      </c>
      <c r="GLY25" s="39">
        <f t="shared" si="337"/>
        <v>0</v>
      </c>
      <c r="GLZ25" s="39">
        <f t="shared" si="337"/>
        <v>0</v>
      </c>
      <c r="GMA25" s="39">
        <f t="shared" si="337"/>
        <v>0</v>
      </c>
      <c r="GMB25" s="39">
        <f t="shared" si="337"/>
        <v>0</v>
      </c>
      <c r="GMC25" s="39">
        <f t="shared" si="337"/>
        <v>0</v>
      </c>
      <c r="GMD25" s="39">
        <f t="shared" si="337"/>
        <v>0</v>
      </c>
      <c r="GME25" s="39">
        <f t="shared" si="337"/>
        <v>0</v>
      </c>
      <c r="GMF25" s="39">
        <f t="shared" si="337"/>
        <v>0</v>
      </c>
      <c r="GMG25" s="39">
        <f t="shared" si="337"/>
        <v>0</v>
      </c>
      <c r="GMH25" s="39">
        <f t="shared" si="337"/>
        <v>0</v>
      </c>
      <c r="GMI25" s="39">
        <f t="shared" si="337"/>
        <v>0</v>
      </c>
      <c r="GMJ25" s="39">
        <f t="shared" si="337"/>
        <v>0</v>
      </c>
      <c r="GMK25" s="39">
        <f t="shared" si="337"/>
        <v>0</v>
      </c>
      <c r="GML25" s="39">
        <f t="shared" si="337"/>
        <v>0</v>
      </c>
      <c r="GMM25" s="39">
        <f t="shared" si="337"/>
        <v>0</v>
      </c>
      <c r="GMN25" s="39">
        <f t="shared" si="337"/>
        <v>0</v>
      </c>
      <c r="GMO25" s="39">
        <f t="shared" si="337"/>
        <v>0</v>
      </c>
      <c r="GMP25" s="39">
        <f t="shared" si="337"/>
        <v>0</v>
      </c>
      <c r="GMQ25" s="39">
        <f t="shared" si="337"/>
        <v>0</v>
      </c>
      <c r="GMR25" s="39">
        <f t="shared" si="337"/>
        <v>0</v>
      </c>
      <c r="GMS25" s="39">
        <f t="shared" si="337"/>
        <v>0</v>
      </c>
      <c r="GMT25" s="39">
        <f t="shared" si="337"/>
        <v>0</v>
      </c>
      <c r="GMU25" s="39">
        <f t="shared" si="337"/>
        <v>0</v>
      </c>
      <c r="GMV25" s="39">
        <f t="shared" si="337"/>
        <v>0</v>
      </c>
      <c r="GMW25" s="39">
        <f t="shared" si="337"/>
        <v>0</v>
      </c>
      <c r="GMX25" s="39">
        <f t="shared" si="337"/>
        <v>0</v>
      </c>
      <c r="GMY25" s="39">
        <f t="shared" si="337"/>
        <v>0</v>
      </c>
      <c r="GMZ25" s="39">
        <f t="shared" si="337"/>
        <v>0</v>
      </c>
      <c r="GNA25" s="39">
        <f t="shared" si="337"/>
        <v>0</v>
      </c>
      <c r="GNB25" s="39">
        <f t="shared" si="337"/>
        <v>0</v>
      </c>
      <c r="GNC25" s="39">
        <f t="shared" si="337"/>
        <v>0</v>
      </c>
      <c r="GND25" s="39">
        <f t="shared" si="337"/>
        <v>0</v>
      </c>
      <c r="GNE25" s="39">
        <f t="shared" si="337"/>
        <v>0</v>
      </c>
      <c r="GNF25" s="39">
        <f t="shared" si="337"/>
        <v>0</v>
      </c>
      <c r="GNG25" s="39">
        <f t="shared" si="337"/>
        <v>0</v>
      </c>
      <c r="GNH25" s="39">
        <f t="shared" si="337"/>
        <v>0</v>
      </c>
      <c r="GNI25" s="39">
        <f t="shared" si="337"/>
        <v>0</v>
      </c>
      <c r="GNJ25" s="39">
        <f t="shared" si="337"/>
        <v>0</v>
      </c>
      <c r="GNK25" s="39">
        <f t="shared" si="337"/>
        <v>0</v>
      </c>
      <c r="GNL25" s="39">
        <f t="shared" si="337"/>
        <v>0</v>
      </c>
      <c r="GNM25" s="39">
        <f t="shared" si="337"/>
        <v>0</v>
      </c>
      <c r="GNN25" s="39">
        <f t="shared" si="337"/>
        <v>0</v>
      </c>
      <c r="GNO25" s="39">
        <f t="shared" si="337"/>
        <v>0</v>
      </c>
      <c r="GNP25" s="39">
        <f t="shared" si="337"/>
        <v>0</v>
      </c>
      <c r="GNQ25" s="39">
        <f t="shared" si="337"/>
        <v>0</v>
      </c>
      <c r="GNR25" s="39">
        <f t="shared" si="337"/>
        <v>0</v>
      </c>
      <c r="GNS25" s="39">
        <f t="shared" si="337"/>
        <v>0</v>
      </c>
      <c r="GNT25" s="39">
        <f t="shared" si="337"/>
        <v>0</v>
      </c>
      <c r="GNU25" s="39">
        <f t="shared" si="337"/>
        <v>0</v>
      </c>
      <c r="GNV25" s="39">
        <f t="shared" si="337"/>
        <v>0</v>
      </c>
      <c r="GNW25" s="39">
        <f t="shared" si="337"/>
        <v>0</v>
      </c>
      <c r="GNX25" s="39">
        <f t="shared" si="337"/>
        <v>0</v>
      </c>
      <c r="GNY25" s="39">
        <f t="shared" si="337"/>
        <v>0</v>
      </c>
      <c r="GNZ25" s="39">
        <f t="shared" si="337"/>
        <v>0</v>
      </c>
      <c r="GOA25" s="39">
        <f t="shared" si="337"/>
        <v>0</v>
      </c>
      <c r="GOB25" s="39">
        <f t="shared" si="337"/>
        <v>0</v>
      </c>
      <c r="GOC25" s="39">
        <f t="shared" ref="GOC25:GQN25" si="338">SUM(GOC20:GOC22)</f>
        <v>0</v>
      </c>
      <c r="GOD25" s="39">
        <f t="shared" si="338"/>
        <v>0</v>
      </c>
      <c r="GOE25" s="39">
        <f t="shared" si="338"/>
        <v>0</v>
      </c>
      <c r="GOF25" s="39">
        <f t="shared" si="338"/>
        <v>0</v>
      </c>
      <c r="GOG25" s="39">
        <f t="shared" si="338"/>
        <v>0</v>
      </c>
      <c r="GOH25" s="39">
        <f t="shared" si="338"/>
        <v>0</v>
      </c>
      <c r="GOI25" s="39">
        <f t="shared" si="338"/>
        <v>0</v>
      </c>
      <c r="GOJ25" s="39">
        <f t="shared" si="338"/>
        <v>0</v>
      </c>
      <c r="GOK25" s="39">
        <f t="shared" si="338"/>
        <v>0</v>
      </c>
      <c r="GOL25" s="39">
        <f t="shared" si="338"/>
        <v>0</v>
      </c>
      <c r="GOM25" s="39">
        <f t="shared" si="338"/>
        <v>0</v>
      </c>
      <c r="GON25" s="39">
        <f t="shared" si="338"/>
        <v>0</v>
      </c>
      <c r="GOO25" s="39">
        <f t="shared" si="338"/>
        <v>0</v>
      </c>
      <c r="GOP25" s="39">
        <f t="shared" si="338"/>
        <v>0</v>
      </c>
      <c r="GOQ25" s="39">
        <f t="shared" si="338"/>
        <v>0</v>
      </c>
      <c r="GOR25" s="39">
        <f t="shared" si="338"/>
        <v>0</v>
      </c>
      <c r="GOS25" s="39">
        <f t="shared" si="338"/>
        <v>0</v>
      </c>
      <c r="GOT25" s="39">
        <f t="shared" si="338"/>
        <v>0</v>
      </c>
      <c r="GOU25" s="39">
        <f t="shared" si="338"/>
        <v>0</v>
      </c>
      <c r="GOV25" s="39">
        <f t="shared" si="338"/>
        <v>0</v>
      </c>
      <c r="GOW25" s="39">
        <f t="shared" si="338"/>
        <v>0</v>
      </c>
      <c r="GOX25" s="39">
        <f t="shared" si="338"/>
        <v>0</v>
      </c>
      <c r="GOY25" s="39">
        <f t="shared" si="338"/>
        <v>0</v>
      </c>
      <c r="GOZ25" s="39">
        <f t="shared" si="338"/>
        <v>0</v>
      </c>
      <c r="GPA25" s="39">
        <f t="shared" si="338"/>
        <v>0</v>
      </c>
      <c r="GPB25" s="39">
        <f t="shared" si="338"/>
        <v>0</v>
      </c>
      <c r="GPC25" s="39">
        <f t="shared" si="338"/>
        <v>0</v>
      </c>
      <c r="GPD25" s="39">
        <f t="shared" si="338"/>
        <v>0</v>
      </c>
      <c r="GPE25" s="39">
        <f t="shared" si="338"/>
        <v>0</v>
      </c>
      <c r="GPF25" s="39">
        <f t="shared" si="338"/>
        <v>0</v>
      </c>
      <c r="GPG25" s="39">
        <f t="shared" si="338"/>
        <v>0</v>
      </c>
      <c r="GPH25" s="39">
        <f t="shared" si="338"/>
        <v>0</v>
      </c>
      <c r="GPI25" s="39">
        <f t="shared" si="338"/>
        <v>0</v>
      </c>
      <c r="GPJ25" s="39">
        <f t="shared" si="338"/>
        <v>0</v>
      </c>
      <c r="GPK25" s="39">
        <f t="shared" si="338"/>
        <v>0</v>
      </c>
      <c r="GPL25" s="39">
        <f t="shared" si="338"/>
        <v>0</v>
      </c>
      <c r="GPM25" s="39">
        <f t="shared" si="338"/>
        <v>0</v>
      </c>
      <c r="GPN25" s="39">
        <f t="shared" si="338"/>
        <v>0</v>
      </c>
      <c r="GPO25" s="39">
        <f t="shared" si="338"/>
        <v>0</v>
      </c>
      <c r="GPP25" s="39">
        <f t="shared" si="338"/>
        <v>0</v>
      </c>
      <c r="GPQ25" s="39">
        <f t="shared" si="338"/>
        <v>0</v>
      </c>
      <c r="GPR25" s="39">
        <f t="shared" si="338"/>
        <v>0</v>
      </c>
      <c r="GPS25" s="39">
        <f t="shared" si="338"/>
        <v>0</v>
      </c>
      <c r="GPT25" s="39">
        <f t="shared" si="338"/>
        <v>0</v>
      </c>
      <c r="GPU25" s="39">
        <f t="shared" si="338"/>
        <v>0</v>
      </c>
      <c r="GPV25" s="39">
        <f t="shared" si="338"/>
        <v>0</v>
      </c>
      <c r="GPW25" s="39">
        <f t="shared" si="338"/>
        <v>0</v>
      </c>
      <c r="GPX25" s="39">
        <f t="shared" si="338"/>
        <v>0</v>
      </c>
      <c r="GPY25" s="39">
        <f t="shared" si="338"/>
        <v>0</v>
      </c>
      <c r="GPZ25" s="39">
        <f t="shared" si="338"/>
        <v>0</v>
      </c>
      <c r="GQA25" s="39">
        <f t="shared" si="338"/>
        <v>0</v>
      </c>
      <c r="GQB25" s="39">
        <f t="shared" si="338"/>
        <v>0</v>
      </c>
      <c r="GQC25" s="39">
        <f t="shared" si="338"/>
        <v>0</v>
      </c>
      <c r="GQD25" s="39">
        <f t="shared" si="338"/>
        <v>0</v>
      </c>
      <c r="GQE25" s="39">
        <f t="shared" si="338"/>
        <v>0</v>
      </c>
      <c r="GQF25" s="39">
        <f t="shared" si="338"/>
        <v>0</v>
      </c>
      <c r="GQG25" s="39">
        <f t="shared" si="338"/>
        <v>0</v>
      </c>
      <c r="GQH25" s="39">
        <f t="shared" si="338"/>
        <v>0</v>
      </c>
      <c r="GQI25" s="39">
        <f t="shared" si="338"/>
        <v>0</v>
      </c>
      <c r="GQJ25" s="39">
        <f t="shared" si="338"/>
        <v>0</v>
      </c>
      <c r="GQK25" s="39">
        <f t="shared" si="338"/>
        <v>0</v>
      </c>
      <c r="GQL25" s="39">
        <f t="shared" si="338"/>
        <v>0</v>
      </c>
      <c r="GQM25" s="39">
        <f t="shared" si="338"/>
        <v>0</v>
      </c>
      <c r="GQN25" s="39">
        <f t="shared" si="338"/>
        <v>0</v>
      </c>
      <c r="GQO25" s="39">
        <f t="shared" ref="GQO25:GSZ25" si="339">SUM(GQO20:GQO22)</f>
        <v>0</v>
      </c>
      <c r="GQP25" s="39">
        <f t="shared" si="339"/>
        <v>0</v>
      </c>
      <c r="GQQ25" s="39">
        <f t="shared" si="339"/>
        <v>0</v>
      </c>
      <c r="GQR25" s="39">
        <f t="shared" si="339"/>
        <v>0</v>
      </c>
      <c r="GQS25" s="39">
        <f t="shared" si="339"/>
        <v>0</v>
      </c>
      <c r="GQT25" s="39">
        <f t="shared" si="339"/>
        <v>0</v>
      </c>
      <c r="GQU25" s="39">
        <f t="shared" si="339"/>
        <v>0</v>
      </c>
      <c r="GQV25" s="39">
        <f t="shared" si="339"/>
        <v>0</v>
      </c>
      <c r="GQW25" s="39">
        <f t="shared" si="339"/>
        <v>0</v>
      </c>
      <c r="GQX25" s="39">
        <f t="shared" si="339"/>
        <v>0</v>
      </c>
      <c r="GQY25" s="39">
        <f t="shared" si="339"/>
        <v>0</v>
      </c>
      <c r="GQZ25" s="39">
        <f t="shared" si="339"/>
        <v>0</v>
      </c>
      <c r="GRA25" s="39">
        <f t="shared" si="339"/>
        <v>0</v>
      </c>
      <c r="GRB25" s="39">
        <f t="shared" si="339"/>
        <v>0</v>
      </c>
      <c r="GRC25" s="39">
        <f t="shared" si="339"/>
        <v>0</v>
      </c>
      <c r="GRD25" s="39">
        <f t="shared" si="339"/>
        <v>0</v>
      </c>
      <c r="GRE25" s="39">
        <f t="shared" si="339"/>
        <v>0</v>
      </c>
      <c r="GRF25" s="39">
        <f t="shared" si="339"/>
        <v>0</v>
      </c>
      <c r="GRG25" s="39">
        <f t="shared" si="339"/>
        <v>0</v>
      </c>
      <c r="GRH25" s="39">
        <f t="shared" si="339"/>
        <v>0</v>
      </c>
      <c r="GRI25" s="39">
        <f t="shared" si="339"/>
        <v>0</v>
      </c>
      <c r="GRJ25" s="39">
        <f t="shared" si="339"/>
        <v>0</v>
      </c>
      <c r="GRK25" s="39">
        <f t="shared" si="339"/>
        <v>0</v>
      </c>
      <c r="GRL25" s="39">
        <f t="shared" si="339"/>
        <v>0</v>
      </c>
      <c r="GRM25" s="39">
        <f t="shared" si="339"/>
        <v>0</v>
      </c>
      <c r="GRN25" s="39">
        <f t="shared" si="339"/>
        <v>0</v>
      </c>
      <c r="GRO25" s="39">
        <f t="shared" si="339"/>
        <v>0</v>
      </c>
      <c r="GRP25" s="39">
        <f t="shared" si="339"/>
        <v>0</v>
      </c>
      <c r="GRQ25" s="39">
        <f t="shared" si="339"/>
        <v>0</v>
      </c>
      <c r="GRR25" s="39">
        <f t="shared" si="339"/>
        <v>0</v>
      </c>
      <c r="GRS25" s="39">
        <f t="shared" si="339"/>
        <v>0</v>
      </c>
      <c r="GRT25" s="39">
        <f t="shared" si="339"/>
        <v>0</v>
      </c>
      <c r="GRU25" s="39">
        <f t="shared" si="339"/>
        <v>0</v>
      </c>
      <c r="GRV25" s="39">
        <f t="shared" si="339"/>
        <v>0</v>
      </c>
      <c r="GRW25" s="39">
        <f t="shared" si="339"/>
        <v>0</v>
      </c>
      <c r="GRX25" s="39">
        <f t="shared" si="339"/>
        <v>0</v>
      </c>
      <c r="GRY25" s="39">
        <f t="shared" si="339"/>
        <v>0</v>
      </c>
      <c r="GRZ25" s="39">
        <f t="shared" si="339"/>
        <v>0</v>
      </c>
      <c r="GSA25" s="39">
        <f t="shared" si="339"/>
        <v>0</v>
      </c>
      <c r="GSB25" s="39">
        <f t="shared" si="339"/>
        <v>0</v>
      </c>
      <c r="GSC25" s="39">
        <f t="shared" si="339"/>
        <v>0</v>
      </c>
      <c r="GSD25" s="39">
        <f t="shared" si="339"/>
        <v>0</v>
      </c>
      <c r="GSE25" s="39">
        <f t="shared" si="339"/>
        <v>0</v>
      </c>
      <c r="GSF25" s="39">
        <f t="shared" si="339"/>
        <v>0</v>
      </c>
      <c r="GSG25" s="39">
        <f t="shared" si="339"/>
        <v>0</v>
      </c>
      <c r="GSH25" s="39">
        <f t="shared" si="339"/>
        <v>0</v>
      </c>
      <c r="GSI25" s="39">
        <f t="shared" si="339"/>
        <v>0</v>
      </c>
      <c r="GSJ25" s="39">
        <f t="shared" si="339"/>
        <v>0</v>
      </c>
      <c r="GSK25" s="39">
        <f t="shared" si="339"/>
        <v>0</v>
      </c>
      <c r="GSL25" s="39">
        <f t="shared" si="339"/>
        <v>0</v>
      </c>
      <c r="GSM25" s="39">
        <f t="shared" si="339"/>
        <v>0</v>
      </c>
      <c r="GSN25" s="39">
        <f t="shared" si="339"/>
        <v>0</v>
      </c>
      <c r="GSO25" s="39">
        <f t="shared" si="339"/>
        <v>0</v>
      </c>
      <c r="GSP25" s="39">
        <f t="shared" si="339"/>
        <v>0</v>
      </c>
      <c r="GSQ25" s="39">
        <f t="shared" si="339"/>
        <v>0</v>
      </c>
      <c r="GSR25" s="39">
        <f t="shared" si="339"/>
        <v>0</v>
      </c>
      <c r="GSS25" s="39">
        <f t="shared" si="339"/>
        <v>0</v>
      </c>
      <c r="GST25" s="39">
        <f t="shared" si="339"/>
        <v>0</v>
      </c>
      <c r="GSU25" s="39">
        <f t="shared" si="339"/>
        <v>0</v>
      </c>
      <c r="GSV25" s="39">
        <f t="shared" si="339"/>
        <v>0</v>
      </c>
      <c r="GSW25" s="39">
        <f t="shared" si="339"/>
        <v>0</v>
      </c>
      <c r="GSX25" s="39">
        <f t="shared" si="339"/>
        <v>0</v>
      </c>
      <c r="GSY25" s="39">
        <f t="shared" si="339"/>
        <v>0</v>
      </c>
      <c r="GSZ25" s="39">
        <f t="shared" si="339"/>
        <v>0</v>
      </c>
      <c r="GTA25" s="39">
        <f t="shared" ref="GTA25:GVL25" si="340">SUM(GTA20:GTA22)</f>
        <v>0</v>
      </c>
      <c r="GTB25" s="39">
        <f t="shared" si="340"/>
        <v>0</v>
      </c>
      <c r="GTC25" s="39">
        <f t="shared" si="340"/>
        <v>0</v>
      </c>
      <c r="GTD25" s="39">
        <f t="shared" si="340"/>
        <v>0</v>
      </c>
      <c r="GTE25" s="39">
        <f t="shared" si="340"/>
        <v>0</v>
      </c>
      <c r="GTF25" s="39">
        <f t="shared" si="340"/>
        <v>0</v>
      </c>
      <c r="GTG25" s="39">
        <f t="shared" si="340"/>
        <v>0</v>
      </c>
      <c r="GTH25" s="39">
        <f t="shared" si="340"/>
        <v>0</v>
      </c>
      <c r="GTI25" s="39">
        <f t="shared" si="340"/>
        <v>0</v>
      </c>
      <c r="GTJ25" s="39">
        <f t="shared" si="340"/>
        <v>0</v>
      </c>
      <c r="GTK25" s="39">
        <f t="shared" si="340"/>
        <v>0</v>
      </c>
      <c r="GTL25" s="39">
        <f t="shared" si="340"/>
        <v>0</v>
      </c>
      <c r="GTM25" s="39">
        <f t="shared" si="340"/>
        <v>0</v>
      </c>
      <c r="GTN25" s="39">
        <f t="shared" si="340"/>
        <v>0</v>
      </c>
      <c r="GTO25" s="39">
        <f t="shared" si="340"/>
        <v>0</v>
      </c>
      <c r="GTP25" s="39">
        <f t="shared" si="340"/>
        <v>0</v>
      </c>
      <c r="GTQ25" s="39">
        <f t="shared" si="340"/>
        <v>0</v>
      </c>
      <c r="GTR25" s="39">
        <f t="shared" si="340"/>
        <v>0</v>
      </c>
      <c r="GTS25" s="39">
        <f t="shared" si="340"/>
        <v>0</v>
      </c>
      <c r="GTT25" s="39">
        <f t="shared" si="340"/>
        <v>0</v>
      </c>
      <c r="GTU25" s="39">
        <f t="shared" si="340"/>
        <v>0</v>
      </c>
      <c r="GTV25" s="39">
        <f t="shared" si="340"/>
        <v>0</v>
      </c>
      <c r="GTW25" s="39">
        <f t="shared" si="340"/>
        <v>0</v>
      </c>
      <c r="GTX25" s="39">
        <f t="shared" si="340"/>
        <v>0</v>
      </c>
      <c r="GTY25" s="39">
        <f t="shared" si="340"/>
        <v>0</v>
      </c>
      <c r="GTZ25" s="39">
        <f t="shared" si="340"/>
        <v>0</v>
      </c>
      <c r="GUA25" s="39">
        <f t="shared" si="340"/>
        <v>0</v>
      </c>
      <c r="GUB25" s="39">
        <f t="shared" si="340"/>
        <v>0</v>
      </c>
      <c r="GUC25" s="39">
        <f t="shared" si="340"/>
        <v>0</v>
      </c>
      <c r="GUD25" s="39">
        <f t="shared" si="340"/>
        <v>0</v>
      </c>
      <c r="GUE25" s="39">
        <f t="shared" si="340"/>
        <v>0</v>
      </c>
      <c r="GUF25" s="39">
        <f t="shared" si="340"/>
        <v>0</v>
      </c>
      <c r="GUG25" s="39">
        <f t="shared" si="340"/>
        <v>0</v>
      </c>
      <c r="GUH25" s="39">
        <f t="shared" si="340"/>
        <v>0</v>
      </c>
      <c r="GUI25" s="39">
        <f t="shared" si="340"/>
        <v>0</v>
      </c>
      <c r="GUJ25" s="39">
        <f t="shared" si="340"/>
        <v>0</v>
      </c>
      <c r="GUK25" s="39">
        <f t="shared" si="340"/>
        <v>0</v>
      </c>
      <c r="GUL25" s="39">
        <f t="shared" si="340"/>
        <v>0</v>
      </c>
      <c r="GUM25" s="39">
        <f t="shared" si="340"/>
        <v>0</v>
      </c>
      <c r="GUN25" s="39">
        <f t="shared" si="340"/>
        <v>0</v>
      </c>
      <c r="GUO25" s="39">
        <f t="shared" si="340"/>
        <v>0</v>
      </c>
      <c r="GUP25" s="39">
        <f t="shared" si="340"/>
        <v>0</v>
      </c>
      <c r="GUQ25" s="39">
        <f t="shared" si="340"/>
        <v>0</v>
      </c>
      <c r="GUR25" s="39">
        <f t="shared" si="340"/>
        <v>0</v>
      </c>
      <c r="GUS25" s="39">
        <f t="shared" si="340"/>
        <v>0</v>
      </c>
      <c r="GUT25" s="39">
        <f t="shared" si="340"/>
        <v>0</v>
      </c>
      <c r="GUU25" s="39">
        <f t="shared" si="340"/>
        <v>0</v>
      </c>
      <c r="GUV25" s="39">
        <f t="shared" si="340"/>
        <v>0</v>
      </c>
      <c r="GUW25" s="39">
        <f t="shared" si="340"/>
        <v>0</v>
      </c>
      <c r="GUX25" s="39">
        <f t="shared" si="340"/>
        <v>0</v>
      </c>
      <c r="GUY25" s="39">
        <f t="shared" si="340"/>
        <v>0</v>
      </c>
      <c r="GUZ25" s="39">
        <f t="shared" si="340"/>
        <v>0</v>
      </c>
      <c r="GVA25" s="39">
        <f t="shared" si="340"/>
        <v>0</v>
      </c>
      <c r="GVB25" s="39">
        <f t="shared" si="340"/>
        <v>0</v>
      </c>
      <c r="GVC25" s="39">
        <f t="shared" si="340"/>
        <v>0</v>
      </c>
      <c r="GVD25" s="39">
        <f t="shared" si="340"/>
        <v>0</v>
      </c>
      <c r="GVE25" s="39">
        <f t="shared" si="340"/>
        <v>0</v>
      </c>
      <c r="GVF25" s="39">
        <f t="shared" si="340"/>
        <v>0</v>
      </c>
      <c r="GVG25" s="39">
        <f t="shared" si="340"/>
        <v>0</v>
      </c>
      <c r="GVH25" s="39">
        <f t="shared" si="340"/>
        <v>0</v>
      </c>
      <c r="GVI25" s="39">
        <f t="shared" si="340"/>
        <v>0</v>
      </c>
      <c r="GVJ25" s="39">
        <f t="shared" si="340"/>
        <v>0</v>
      </c>
      <c r="GVK25" s="39">
        <f t="shared" si="340"/>
        <v>0</v>
      </c>
      <c r="GVL25" s="39">
        <f t="shared" si="340"/>
        <v>0</v>
      </c>
      <c r="GVM25" s="39">
        <f t="shared" ref="GVM25:GXX25" si="341">SUM(GVM20:GVM22)</f>
        <v>0</v>
      </c>
      <c r="GVN25" s="39">
        <f t="shared" si="341"/>
        <v>0</v>
      </c>
      <c r="GVO25" s="39">
        <f t="shared" si="341"/>
        <v>0</v>
      </c>
      <c r="GVP25" s="39">
        <f t="shared" si="341"/>
        <v>0</v>
      </c>
      <c r="GVQ25" s="39">
        <f t="shared" si="341"/>
        <v>0</v>
      </c>
      <c r="GVR25" s="39">
        <f t="shared" si="341"/>
        <v>0</v>
      </c>
      <c r="GVS25" s="39">
        <f t="shared" si="341"/>
        <v>0</v>
      </c>
      <c r="GVT25" s="39">
        <f t="shared" si="341"/>
        <v>0</v>
      </c>
      <c r="GVU25" s="39">
        <f t="shared" si="341"/>
        <v>0</v>
      </c>
      <c r="GVV25" s="39">
        <f t="shared" si="341"/>
        <v>0</v>
      </c>
      <c r="GVW25" s="39">
        <f t="shared" si="341"/>
        <v>0</v>
      </c>
      <c r="GVX25" s="39">
        <f t="shared" si="341"/>
        <v>0</v>
      </c>
      <c r="GVY25" s="39">
        <f t="shared" si="341"/>
        <v>0</v>
      </c>
      <c r="GVZ25" s="39">
        <f t="shared" si="341"/>
        <v>0</v>
      </c>
      <c r="GWA25" s="39">
        <f t="shared" si="341"/>
        <v>0</v>
      </c>
      <c r="GWB25" s="39">
        <f t="shared" si="341"/>
        <v>0</v>
      </c>
      <c r="GWC25" s="39">
        <f t="shared" si="341"/>
        <v>0</v>
      </c>
      <c r="GWD25" s="39">
        <f t="shared" si="341"/>
        <v>0</v>
      </c>
      <c r="GWE25" s="39">
        <f t="shared" si="341"/>
        <v>0</v>
      </c>
      <c r="GWF25" s="39">
        <f t="shared" si="341"/>
        <v>0</v>
      </c>
      <c r="GWG25" s="39">
        <f t="shared" si="341"/>
        <v>0</v>
      </c>
      <c r="GWH25" s="39">
        <f t="shared" si="341"/>
        <v>0</v>
      </c>
      <c r="GWI25" s="39">
        <f t="shared" si="341"/>
        <v>0</v>
      </c>
      <c r="GWJ25" s="39">
        <f t="shared" si="341"/>
        <v>0</v>
      </c>
      <c r="GWK25" s="39">
        <f t="shared" si="341"/>
        <v>0</v>
      </c>
      <c r="GWL25" s="39">
        <f t="shared" si="341"/>
        <v>0</v>
      </c>
      <c r="GWM25" s="39">
        <f t="shared" si="341"/>
        <v>0</v>
      </c>
      <c r="GWN25" s="39">
        <f t="shared" si="341"/>
        <v>0</v>
      </c>
      <c r="GWO25" s="39">
        <f t="shared" si="341"/>
        <v>0</v>
      </c>
      <c r="GWP25" s="39">
        <f t="shared" si="341"/>
        <v>0</v>
      </c>
      <c r="GWQ25" s="39">
        <f t="shared" si="341"/>
        <v>0</v>
      </c>
      <c r="GWR25" s="39">
        <f t="shared" si="341"/>
        <v>0</v>
      </c>
      <c r="GWS25" s="39">
        <f t="shared" si="341"/>
        <v>0</v>
      </c>
      <c r="GWT25" s="39">
        <f t="shared" si="341"/>
        <v>0</v>
      </c>
      <c r="GWU25" s="39">
        <f t="shared" si="341"/>
        <v>0</v>
      </c>
      <c r="GWV25" s="39">
        <f t="shared" si="341"/>
        <v>0</v>
      </c>
      <c r="GWW25" s="39">
        <f t="shared" si="341"/>
        <v>0</v>
      </c>
      <c r="GWX25" s="39">
        <f t="shared" si="341"/>
        <v>0</v>
      </c>
      <c r="GWY25" s="39">
        <f t="shared" si="341"/>
        <v>0</v>
      </c>
      <c r="GWZ25" s="39">
        <f t="shared" si="341"/>
        <v>0</v>
      </c>
      <c r="GXA25" s="39">
        <f t="shared" si="341"/>
        <v>0</v>
      </c>
      <c r="GXB25" s="39">
        <f t="shared" si="341"/>
        <v>0</v>
      </c>
      <c r="GXC25" s="39">
        <f t="shared" si="341"/>
        <v>0</v>
      </c>
      <c r="GXD25" s="39">
        <f t="shared" si="341"/>
        <v>0</v>
      </c>
      <c r="GXE25" s="39">
        <f t="shared" si="341"/>
        <v>0</v>
      </c>
      <c r="GXF25" s="39">
        <f t="shared" si="341"/>
        <v>0</v>
      </c>
      <c r="GXG25" s="39">
        <f t="shared" si="341"/>
        <v>0</v>
      </c>
      <c r="GXH25" s="39">
        <f t="shared" si="341"/>
        <v>0</v>
      </c>
      <c r="GXI25" s="39">
        <f t="shared" si="341"/>
        <v>0</v>
      </c>
      <c r="GXJ25" s="39">
        <f t="shared" si="341"/>
        <v>0</v>
      </c>
      <c r="GXK25" s="39">
        <f t="shared" si="341"/>
        <v>0</v>
      </c>
      <c r="GXL25" s="39">
        <f t="shared" si="341"/>
        <v>0</v>
      </c>
      <c r="GXM25" s="39">
        <f t="shared" si="341"/>
        <v>0</v>
      </c>
      <c r="GXN25" s="39">
        <f t="shared" si="341"/>
        <v>0</v>
      </c>
      <c r="GXO25" s="39">
        <f t="shared" si="341"/>
        <v>0</v>
      </c>
      <c r="GXP25" s="39">
        <f t="shared" si="341"/>
        <v>0</v>
      </c>
      <c r="GXQ25" s="39">
        <f t="shared" si="341"/>
        <v>0</v>
      </c>
      <c r="GXR25" s="39">
        <f t="shared" si="341"/>
        <v>0</v>
      </c>
      <c r="GXS25" s="39">
        <f t="shared" si="341"/>
        <v>0</v>
      </c>
      <c r="GXT25" s="39">
        <f t="shared" si="341"/>
        <v>0</v>
      </c>
      <c r="GXU25" s="39">
        <f t="shared" si="341"/>
        <v>0</v>
      </c>
      <c r="GXV25" s="39">
        <f t="shared" si="341"/>
        <v>0</v>
      </c>
      <c r="GXW25" s="39">
        <f t="shared" si="341"/>
        <v>0</v>
      </c>
      <c r="GXX25" s="39">
        <f t="shared" si="341"/>
        <v>0</v>
      </c>
      <c r="GXY25" s="39">
        <f t="shared" ref="GXY25:HAJ25" si="342">SUM(GXY20:GXY22)</f>
        <v>0</v>
      </c>
      <c r="GXZ25" s="39">
        <f t="shared" si="342"/>
        <v>0</v>
      </c>
      <c r="GYA25" s="39">
        <f t="shared" si="342"/>
        <v>0</v>
      </c>
      <c r="GYB25" s="39">
        <f t="shared" si="342"/>
        <v>0</v>
      </c>
      <c r="GYC25" s="39">
        <f t="shared" si="342"/>
        <v>0</v>
      </c>
      <c r="GYD25" s="39">
        <f t="shared" si="342"/>
        <v>0</v>
      </c>
      <c r="GYE25" s="39">
        <f t="shared" si="342"/>
        <v>0</v>
      </c>
      <c r="GYF25" s="39">
        <f t="shared" si="342"/>
        <v>0</v>
      </c>
      <c r="GYG25" s="39">
        <f t="shared" si="342"/>
        <v>0</v>
      </c>
      <c r="GYH25" s="39">
        <f t="shared" si="342"/>
        <v>0</v>
      </c>
      <c r="GYI25" s="39">
        <f t="shared" si="342"/>
        <v>0</v>
      </c>
      <c r="GYJ25" s="39">
        <f t="shared" si="342"/>
        <v>0</v>
      </c>
      <c r="GYK25" s="39">
        <f t="shared" si="342"/>
        <v>0</v>
      </c>
      <c r="GYL25" s="39">
        <f t="shared" si="342"/>
        <v>0</v>
      </c>
      <c r="GYM25" s="39">
        <f t="shared" si="342"/>
        <v>0</v>
      </c>
      <c r="GYN25" s="39">
        <f t="shared" si="342"/>
        <v>0</v>
      </c>
      <c r="GYO25" s="39">
        <f t="shared" si="342"/>
        <v>0</v>
      </c>
      <c r="GYP25" s="39">
        <f t="shared" si="342"/>
        <v>0</v>
      </c>
      <c r="GYQ25" s="39">
        <f t="shared" si="342"/>
        <v>0</v>
      </c>
      <c r="GYR25" s="39">
        <f t="shared" si="342"/>
        <v>0</v>
      </c>
      <c r="GYS25" s="39">
        <f t="shared" si="342"/>
        <v>0</v>
      </c>
      <c r="GYT25" s="39">
        <f t="shared" si="342"/>
        <v>0</v>
      </c>
      <c r="GYU25" s="39">
        <f t="shared" si="342"/>
        <v>0</v>
      </c>
      <c r="GYV25" s="39">
        <f t="shared" si="342"/>
        <v>0</v>
      </c>
      <c r="GYW25" s="39">
        <f t="shared" si="342"/>
        <v>0</v>
      </c>
      <c r="GYX25" s="39">
        <f t="shared" si="342"/>
        <v>0</v>
      </c>
      <c r="GYY25" s="39">
        <f t="shared" si="342"/>
        <v>0</v>
      </c>
      <c r="GYZ25" s="39">
        <f t="shared" si="342"/>
        <v>0</v>
      </c>
      <c r="GZA25" s="39">
        <f t="shared" si="342"/>
        <v>0</v>
      </c>
      <c r="GZB25" s="39">
        <f t="shared" si="342"/>
        <v>0</v>
      </c>
      <c r="GZC25" s="39">
        <f t="shared" si="342"/>
        <v>0</v>
      </c>
      <c r="GZD25" s="39">
        <f t="shared" si="342"/>
        <v>0</v>
      </c>
      <c r="GZE25" s="39">
        <f t="shared" si="342"/>
        <v>0</v>
      </c>
      <c r="GZF25" s="39">
        <f t="shared" si="342"/>
        <v>0</v>
      </c>
      <c r="GZG25" s="39">
        <f t="shared" si="342"/>
        <v>0</v>
      </c>
      <c r="GZH25" s="39">
        <f t="shared" si="342"/>
        <v>0</v>
      </c>
      <c r="GZI25" s="39">
        <f t="shared" si="342"/>
        <v>0</v>
      </c>
      <c r="GZJ25" s="39">
        <f t="shared" si="342"/>
        <v>0</v>
      </c>
      <c r="GZK25" s="39">
        <f t="shared" si="342"/>
        <v>0</v>
      </c>
      <c r="GZL25" s="39">
        <f t="shared" si="342"/>
        <v>0</v>
      </c>
      <c r="GZM25" s="39">
        <f t="shared" si="342"/>
        <v>0</v>
      </c>
      <c r="GZN25" s="39">
        <f t="shared" si="342"/>
        <v>0</v>
      </c>
      <c r="GZO25" s="39">
        <f t="shared" si="342"/>
        <v>0</v>
      </c>
      <c r="GZP25" s="39">
        <f t="shared" si="342"/>
        <v>0</v>
      </c>
      <c r="GZQ25" s="39">
        <f t="shared" si="342"/>
        <v>0</v>
      </c>
      <c r="GZR25" s="39">
        <f t="shared" si="342"/>
        <v>0</v>
      </c>
      <c r="GZS25" s="39">
        <f t="shared" si="342"/>
        <v>0</v>
      </c>
      <c r="GZT25" s="39">
        <f t="shared" si="342"/>
        <v>0</v>
      </c>
      <c r="GZU25" s="39">
        <f t="shared" si="342"/>
        <v>0</v>
      </c>
      <c r="GZV25" s="39">
        <f t="shared" si="342"/>
        <v>0</v>
      </c>
      <c r="GZW25" s="39">
        <f t="shared" si="342"/>
        <v>0</v>
      </c>
      <c r="GZX25" s="39">
        <f t="shared" si="342"/>
        <v>0</v>
      </c>
      <c r="GZY25" s="39">
        <f t="shared" si="342"/>
        <v>0</v>
      </c>
      <c r="GZZ25" s="39">
        <f t="shared" si="342"/>
        <v>0</v>
      </c>
      <c r="HAA25" s="39">
        <f t="shared" si="342"/>
        <v>0</v>
      </c>
      <c r="HAB25" s="39">
        <f t="shared" si="342"/>
        <v>0</v>
      </c>
      <c r="HAC25" s="39">
        <f t="shared" si="342"/>
        <v>0</v>
      </c>
      <c r="HAD25" s="39">
        <f t="shared" si="342"/>
        <v>0</v>
      </c>
      <c r="HAE25" s="39">
        <f t="shared" si="342"/>
        <v>0</v>
      </c>
      <c r="HAF25" s="39">
        <f t="shared" si="342"/>
        <v>0</v>
      </c>
      <c r="HAG25" s="39">
        <f t="shared" si="342"/>
        <v>0</v>
      </c>
      <c r="HAH25" s="39">
        <f t="shared" si="342"/>
        <v>0</v>
      </c>
      <c r="HAI25" s="39">
        <f t="shared" si="342"/>
        <v>0</v>
      </c>
      <c r="HAJ25" s="39">
        <f t="shared" si="342"/>
        <v>0</v>
      </c>
      <c r="HAK25" s="39">
        <f t="shared" ref="HAK25:HCV25" si="343">SUM(HAK20:HAK22)</f>
        <v>0</v>
      </c>
      <c r="HAL25" s="39">
        <f t="shared" si="343"/>
        <v>0</v>
      </c>
      <c r="HAM25" s="39">
        <f t="shared" si="343"/>
        <v>0</v>
      </c>
      <c r="HAN25" s="39">
        <f t="shared" si="343"/>
        <v>0</v>
      </c>
      <c r="HAO25" s="39">
        <f t="shared" si="343"/>
        <v>0</v>
      </c>
      <c r="HAP25" s="39">
        <f t="shared" si="343"/>
        <v>0</v>
      </c>
      <c r="HAQ25" s="39">
        <f t="shared" si="343"/>
        <v>0</v>
      </c>
      <c r="HAR25" s="39">
        <f t="shared" si="343"/>
        <v>0</v>
      </c>
      <c r="HAS25" s="39">
        <f t="shared" si="343"/>
        <v>0</v>
      </c>
      <c r="HAT25" s="39">
        <f t="shared" si="343"/>
        <v>0</v>
      </c>
      <c r="HAU25" s="39">
        <f t="shared" si="343"/>
        <v>0</v>
      </c>
      <c r="HAV25" s="39">
        <f t="shared" si="343"/>
        <v>0</v>
      </c>
      <c r="HAW25" s="39">
        <f t="shared" si="343"/>
        <v>0</v>
      </c>
      <c r="HAX25" s="39">
        <f t="shared" si="343"/>
        <v>0</v>
      </c>
      <c r="HAY25" s="39">
        <f t="shared" si="343"/>
        <v>0</v>
      </c>
      <c r="HAZ25" s="39">
        <f t="shared" si="343"/>
        <v>0</v>
      </c>
      <c r="HBA25" s="39">
        <f t="shared" si="343"/>
        <v>0</v>
      </c>
      <c r="HBB25" s="39">
        <f t="shared" si="343"/>
        <v>0</v>
      </c>
      <c r="HBC25" s="39">
        <f t="shared" si="343"/>
        <v>0</v>
      </c>
      <c r="HBD25" s="39">
        <f t="shared" si="343"/>
        <v>0</v>
      </c>
      <c r="HBE25" s="39">
        <f t="shared" si="343"/>
        <v>0</v>
      </c>
      <c r="HBF25" s="39">
        <f t="shared" si="343"/>
        <v>0</v>
      </c>
      <c r="HBG25" s="39">
        <f t="shared" si="343"/>
        <v>0</v>
      </c>
      <c r="HBH25" s="39">
        <f t="shared" si="343"/>
        <v>0</v>
      </c>
      <c r="HBI25" s="39">
        <f t="shared" si="343"/>
        <v>0</v>
      </c>
      <c r="HBJ25" s="39">
        <f t="shared" si="343"/>
        <v>0</v>
      </c>
      <c r="HBK25" s="39">
        <f t="shared" si="343"/>
        <v>0</v>
      </c>
      <c r="HBL25" s="39">
        <f t="shared" si="343"/>
        <v>0</v>
      </c>
      <c r="HBM25" s="39">
        <f t="shared" si="343"/>
        <v>0</v>
      </c>
      <c r="HBN25" s="39">
        <f t="shared" si="343"/>
        <v>0</v>
      </c>
      <c r="HBO25" s="39">
        <f t="shared" si="343"/>
        <v>0</v>
      </c>
      <c r="HBP25" s="39">
        <f t="shared" si="343"/>
        <v>0</v>
      </c>
      <c r="HBQ25" s="39">
        <f t="shared" si="343"/>
        <v>0</v>
      </c>
      <c r="HBR25" s="39">
        <f t="shared" si="343"/>
        <v>0</v>
      </c>
      <c r="HBS25" s="39">
        <f t="shared" si="343"/>
        <v>0</v>
      </c>
      <c r="HBT25" s="39">
        <f t="shared" si="343"/>
        <v>0</v>
      </c>
      <c r="HBU25" s="39">
        <f t="shared" si="343"/>
        <v>0</v>
      </c>
      <c r="HBV25" s="39">
        <f t="shared" si="343"/>
        <v>0</v>
      </c>
      <c r="HBW25" s="39">
        <f t="shared" si="343"/>
        <v>0</v>
      </c>
      <c r="HBX25" s="39">
        <f t="shared" si="343"/>
        <v>0</v>
      </c>
      <c r="HBY25" s="39">
        <f t="shared" si="343"/>
        <v>0</v>
      </c>
      <c r="HBZ25" s="39">
        <f t="shared" si="343"/>
        <v>0</v>
      </c>
      <c r="HCA25" s="39">
        <f t="shared" si="343"/>
        <v>0</v>
      </c>
      <c r="HCB25" s="39">
        <f t="shared" si="343"/>
        <v>0</v>
      </c>
      <c r="HCC25" s="39">
        <f t="shared" si="343"/>
        <v>0</v>
      </c>
      <c r="HCD25" s="39">
        <f t="shared" si="343"/>
        <v>0</v>
      </c>
      <c r="HCE25" s="39">
        <f t="shared" si="343"/>
        <v>0</v>
      </c>
      <c r="HCF25" s="39">
        <f t="shared" si="343"/>
        <v>0</v>
      </c>
      <c r="HCG25" s="39">
        <f t="shared" si="343"/>
        <v>0</v>
      </c>
      <c r="HCH25" s="39">
        <f t="shared" si="343"/>
        <v>0</v>
      </c>
      <c r="HCI25" s="39">
        <f t="shared" si="343"/>
        <v>0</v>
      </c>
      <c r="HCJ25" s="39">
        <f t="shared" si="343"/>
        <v>0</v>
      </c>
      <c r="HCK25" s="39">
        <f t="shared" si="343"/>
        <v>0</v>
      </c>
      <c r="HCL25" s="39">
        <f t="shared" si="343"/>
        <v>0</v>
      </c>
      <c r="HCM25" s="39">
        <f t="shared" si="343"/>
        <v>0</v>
      </c>
      <c r="HCN25" s="39">
        <f t="shared" si="343"/>
        <v>0</v>
      </c>
      <c r="HCO25" s="39">
        <f t="shared" si="343"/>
        <v>0</v>
      </c>
      <c r="HCP25" s="39">
        <f t="shared" si="343"/>
        <v>0</v>
      </c>
      <c r="HCQ25" s="39">
        <f t="shared" si="343"/>
        <v>0</v>
      </c>
      <c r="HCR25" s="39">
        <f t="shared" si="343"/>
        <v>0</v>
      </c>
      <c r="HCS25" s="39">
        <f t="shared" si="343"/>
        <v>0</v>
      </c>
      <c r="HCT25" s="39">
        <f t="shared" si="343"/>
        <v>0</v>
      </c>
      <c r="HCU25" s="39">
        <f t="shared" si="343"/>
        <v>0</v>
      </c>
      <c r="HCV25" s="39">
        <f t="shared" si="343"/>
        <v>0</v>
      </c>
      <c r="HCW25" s="39">
        <f t="shared" ref="HCW25:HFH25" si="344">SUM(HCW20:HCW22)</f>
        <v>0</v>
      </c>
      <c r="HCX25" s="39">
        <f t="shared" si="344"/>
        <v>0</v>
      </c>
      <c r="HCY25" s="39">
        <f t="shared" si="344"/>
        <v>0</v>
      </c>
      <c r="HCZ25" s="39">
        <f t="shared" si="344"/>
        <v>0</v>
      </c>
      <c r="HDA25" s="39">
        <f t="shared" si="344"/>
        <v>0</v>
      </c>
      <c r="HDB25" s="39">
        <f t="shared" si="344"/>
        <v>0</v>
      </c>
      <c r="HDC25" s="39">
        <f t="shared" si="344"/>
        <v>0</v>
      </c>
      <c r="HDD25" s="39">
        <f t="shared" si="344"/>
        <v>0</v>
      </c>
      <c r="HDE25" s="39">
        <f t="shared" si="344"/>
        <v>0</v>
      </c>
      <c r="HDF25" s="39">
        <f t="shared" si="344"/>
        <v>0</v>
      </c>
      <c r="HDG25" s="39">
        <f t="shared" si="344"/>
        <v>0</v>
      </c>
      <c r="HDH25" s="39">
        <f t="shared" si="344"/>
        <v>0</v>
      </c>
      <c r="HDI25" s="39">
        <f t="shared" si="344"/>
        <v>0</v>
      </c>
      <c r="HDJ25" s="39">
        <f t="shared" si="344"/>
        <v>0</v>
      </c>
      <c r="HDK25" s="39">
        <f t="shared" si="344"/>
        <v>0</v>
      </c>
      <c r="HDL25" s="39">
        <f t="shared" si="344"/>
        <v>0</v>
      </c>
      <c r="HDM25" s="39">
        <f t="shared" si="344"/>
        <v>0</v>
      </c>
      <c r="HDN25" s="39">
        <f t="shared" si="344"/>
        <v>0</v>
      </c>
      <c r="HDO25" s="39">
        <f t="shared" si="344"/>
        <v>0</v>
      </c>
      <c r="HDP25" s="39">
        <f t="shared" si="344"/>
        <v>0</v>
      </c>
      <c r="HDQ25" s="39">
        <f t="shared" si="344"/>
        <v>0</v>
      </c>
      <c r="HDR25" s="39">
        <f t="shared" si="344"/>
        <v>0</v>
      </c>
      <c r="HDS25" s="39">
        <f t="shared" si="344"/>
        <v>0</v>
      </c>
      <c r="HDT25" s="39">
        <f t="shared" si="344"/>
        <v>0</v>
      </c>
      <c r="HDU25" s="39">
        <f t="shared" si="344"/>
        <v>0</v>
      </c>
      <c r="HDV25" s="39">
        <f t="shared" si="344"/>
        <v>0</v>
      </c>
      <c r="HDW25" s="39">
        <f t="shared" si="344"/>
        <v>0</v>
      </c>
      <c r="HDX25" s="39">
        <f t="shared" si="344"/>
        <v>0</v>
      </c>
      <c r="HDY25" s="39">
        <f t="shared" si="344"/>
        <v>0</v>
      </c>
      <c r="HDZ25" s="39">
        <f t="shared" si="344"/>
        <v>0</v>
      </c>
      <c r="HEA25" s="39">
        <f t="shared" si="344"/>
        <v>0</v>
      </c>
      <c r="HEB25" s="39">
        <f t="shared" si="344"/>
        <v>0</v>
      </c>
      <c r="HEC25" s="39">
        <f t="shared" si="344"/>
        <v>0</v>
      </c>
      <c r="HED25" s="39">
        <f t="shared" si="344"/>
        <v>0</v>
      </c>
      <c r="HEE25" s="39">
        <f t="shared" si="344"/>
        <v>0</v>
      </c>
      <c r="HEF25" s="39">
        <f t="shared" si="344"/>
        <v>0</v>
      </c>
      <c r="HEG25" s="39">
        <f t="shared" si="344"/>
        <v>0</v>
      </c>
      <c r="HEH25" s="39">
        <f t="shared" si="344"/>
        <v>0</v>
      </c>
      <c r="HEI25" s="39">
        <f t="shared" si="344"/>
        <v>0</v>
      </c>
      <c r="HEJ25" s="39">
        <f t="shared" si="344"/>
        <v>0</v>
      </c>
      <c r="HEK25" s="39">
        <f t="shared" si="344"/>
        <v>0</v>
      </c>
      <c r="HEL25" s="39">
        <f t="shared" si="344"/>
        <v>0</v>
      </c>
      <c r="HEM25" s="39">
        <f t="shared" si="344"/>
        <v>0</v>
      </c>
      <c r="HEN25" s="39">
        <f t="shared" si="344"/>
        <v>0</v>
      </c>
      <c r="HEO25" s="39">
        <f t="shared" si="344"/>
        <v>0</v>
      </c>
      <c r="HEP25" s="39">
        <f t="shared" si="344"/>
        <v>0</v>
      </c>
      <c r="HEQ25" s="39">
        <f t="shared" si="344"/>
        <v>0</v>
      </c>
      <c r="HER25" s="39">
        <f t="shared" si="344"/>
        <v>0</v>
      </c>
      <c r="HES25" s="39">
        <f t="shared" si="344"/>
        <v>0</v>
      </c>
      <c r="HET25" s="39">
        <f t="shared" si="344"/>
        <v>0</v>
      </c>
      <c r="HEU25" s="39">
        <f t="shared" si="344"/>
        <v>0</v>
      </c>
      <c r="HEV25" s="39">
        <f t="shared" si="344"/>
        <v>0</v>
      </c>
      <c r="HEW25" s="39">
        <f t="shared" si="344"/>
        <v>0</v>
      </c>
      <c r="HEX25" s="39">
        <f t="shared" si="344"/>
        <v>0</v>
      </c>
      <c r="HEY25" s="39">
        <f t="shared" si="344"/>
        <v>0</v>
      </c>
      <c r="HEZ25" s="39">
        <f t="shared" si="344"/>
        <v>0</v>
      </c>
      <c r="HFA25" s="39">
        <f t="shared" si="344"/>
        <v>0</v>
      </c>
      <c r="HFB25" s="39">
        <f t="shared" si="344"/>
        <v>0</v>
      </c>
      <c r="HFC25" s="39">
        <f t="shared" si="344"/>
        <v>0</v>
      </c>
      <c r="HFD25" s="39">
        <f t="shared" si="344"/>
        <v>0</v>
      </c>
      <c r="HFE25" s="39">
        <f t="shared" si="344"/>
        <v>0</v>
      </c>
      <c r="HFF25" s="39">
        <f t="shared" si="344"/>
        <v>0</v>
      </c>
      <c r="HFG25" s="39">
        <f t="shared" si="344"/>
        <v>0</v>
      </c>
      <c r="HFH25" s="39">
        <f t="shared" si="344"/>
        <v>0</v>
      </c>
      <c r="HFI25" s="39">
        <f t="shared" ref="HFI25:HHT25" si="345">SUM(HFI20:HFI22)</f>
        <v>0</v>
      </c>
      <c r="HFJ25" s="39">
        <f t="shared" si="345"/>
        <v>0</v>
      </c>
      <c r="HFK25" s="39">
        <f t="shared" si="345"/>
        <v>0</v>
      </c>
      <c r="HFL25" s="39">
        <f t="shared" si="345"/>
        <v>0</v>
      </c>
      <c r="HFM25" s="39">
        <f t="shared" si="345"/>
        <v>0</v>
      </c>
      <c r="HFN25" s="39">
        <f t="shared" si="345"/>
        <v>0</v>
      </c>
      <c r="HFO25" s="39">
        <f t="shared" si="345"/>
        <v>0</v>
      </c>
      <c r="HFP25" s="39">
        <f t="shared" si="345"/>
        <v>0</v>
      </c>
      <c r="HFQ25" s="39">
        <f t="shared" si="345"/>
        <v>0</v>
      </c>
      <c r="HFR25" s="39">
        <f t="shared" si="345"/>
        <v>0</v>
      </c>
      <c r="HFS25" s="39">
        <f t="shared" si="345"/>
        <v>0</v>
      </c>
      <c r="HFT25" s="39">
        <f t="shared" si="345"/>
        <v>0</v>
      </c>
      <c r="HFU25" s="39">
        <f t="shared" si="345"/>
        <v>0</v>
      </c>
      <c r="HFV25" s="39">
        <f t="shared" si="345"/>
        <v>0</v>
      </c>
      <c r="HFW25" s="39">
        <f t="shared" si="345"/>
        <v>0</v>
      </c>
      <c r="HFX25" s="39">
        <f t="shared" si="345"/>
        <v>0</v>
      </c>
      <c r="HFY25" s="39">
        <f t="shared" si="345"/>
        <v>0</v>
      </c>
      <c r="HFZ25" s="39">
        <f t="shared" si="345"/>
        <v>0</v>
      </c>
      <c r="HGA25" s="39">
        <f t="shared" si="345"/>
        <v>0</v>
      </c>
      <c r="HGB25" s="39">
        <f t="shared" si="345"/>
        <v>0</v>
      </c>
      <c r="HGC25" s="39">
        <f t="shared" si="345"/>
        <v>0</v>
      </c>
      <c r="HGD25" s="39">
        <f t="shared" si="345"/>
        <v>0</v>
      </c>
      <c r="HGE25" s="39">
        <f t="shared" si="345"/>
        <v>0</v>
      </c>
      <c r="HGF25" s="39">
        <f t="shared" si="345"/>
        <v>0</v>
      </c>
      <c r="HGG25" s="39">
        <f t="shared" si="345"/>
        <v>0</v>
      </c>
      <c r="HGH25" s="39">
        <f t="shared" si="345"/>
        <v>0</v>
      </c>
      <c r="HGI25" s="39">
        <f t="shared" si="345"/>
        <v>0</v>
      </c>
      <c r="HGJ25" s="39">
        <f t="shared" si="345"/>
        <v>0</v>
      </c>
      <c r="HGK25" s="39">
        <f t="shared" si="345"/>
        <v>0</v>
      </c>
      <c r="HGL25" s="39">
        <f t="shared" si="345"/>
        <v>0</v>
      </c>
      <c r="HGM25" s="39">
        <f t="shared" si="345"/>
        <v>0</v>
      </c>
      <c r="HGN25" s="39">
        <f t="shared" si="345"/>
        <v>0</v>
      </c>
      <c r="HGO25" s="39">
        <f t="shared" si="345"/>
        <v>0</v>
      </c>
      <c r="HGP25" s="39">
        <f t="shared" si="345"/>
        <v>0</v>
      </c>
      <c r="HGQ25" s="39">
        <f t="shared" si="345"/>
        <v>0</v>
      </c>
      <c r="HGR25" s="39">
        <f t="shared" si="345"/>
        <v>0</v>
      </c>
      <c r="HGS25" s="39">
        <f t="shared" si="345"/>
        <v>0</v>
      </c>
      <c r="HGT25" s="39">
        <f t="shared" si="345"/>
        <v>0</v>
      </c>
      <c r="HGU25" s="39">
        <f t="shared" si="345"/>
        <v>0</v>
      </c>
      <c r="HGV25" s="39">
        <f t="shared" si="345"/>
        <v>0</v>
      </c>
      <c r="HGW25" s="39">
        <f t="shared" si="345"/>
        <v>0</v>
      </c>
      <c r="HGX25" s="39">
        <f t="shared" si="345"/>
        <v>0</v>
      </c>
      <c r="HGY25" s="39">
        <f t="shared" si="345"/>
        <v>0</v>
      </c>
      <c r="HGZ25" s="39">
        <f t="shared" si="345"/>
        <v>0</v>
      </c>
      <c r="HHA25" s="39">
        <f t="shared" si="345"/>
        <v>0</v>
      </c>
      <c r="HHB25" s="39">
        <f t="shared" si="345"/>
        <v>0</v>
      </c>
      <c r="HHC25" s="39">
        <f t="shared" si="345"/>
        <v>0</v>
      </c>
      <c r="HHD25" s="39">
        <f t="shared" si="345"/>
        <v>0</v>
      </c>
      <c r="HHE25" s="39">
        <f t="shared" si="345"/>
        <v>0</v>
      </c>
      <c r="HHF25" s="39">
        <f t="shared" si="345"/>
        <v>0</v>
      </c>
      <c r="HHG25" s="39">
        <f t="shared" si="345"/>
        <v>0</v>
      </c>
      <c r="HHH25" s="39">
        <f t="shared" si="345"/>
        <v>0</v>
      </c>
      <c r="HHI25" s="39">
        <f t="shared" si="345"/>
        <v>0</v>
      </c>
      <c r="HHJ25" s="39">
        <f t="shared" si="345"/>
        <v>0</v>
      </c>
      <c r="HHK25" s="39">
        <f t="shared" si="345"/>
        <v>0</v>
      </c>
      <c r="HHL25" s="39">
        <f t="shared" si="345"/>
        <v>0</v>
      </c>
      <c r="HHM25" s="39">
        <f t="shared" si="345"/>
        <v>0</v>
      </c>
      <c r="HHN25" s="39">
        <f t="shared" si="345"/>
        <v>0</v>
      </c>
      <c r="HHO25" s="39">
        <f t="shared" si="345"/>
        <v>0</v>
      </c>
      <c r="HHP25" s="39">
        <f t="shared" si="345"/>
        <v>0</v>
      </c>
      <c r="HHQ25" s="39">
        <f t="shared" si="345"/>
        <v>0</v>
      </c>
      <c r="HHR25" s="39">
        <f t="shared" si="345"/>
        <v>0</v>
      </c>
      <c r="HHS25" s="39">
        <f t="shared" si="345"/>
        <v>0</v>
      </c>
      <c r="HHT25" s="39">
        <f t="shared" si="345"/>
        <v>0</v>
      </c>
      <c r="HHU25" s="39">
        <f t="shared" ref="HHU25:HKF25" si="346">SUM(HHU20:HHU22)</f>
        <v>0</v>
      </c>
      <c r="HHV25" s="39">
        <f t="shared" si="346"/>
        <v>0</v>
      </c>
      <c r="HHW25" s="39">
        <f t="shared" si="346"/>
        <v>0</v>
      </c>
      <c r="HHX25" s="39">
        <f t="shared" si="346"/>
        <v>0</v>
      </c>
      <c r="HHY25" s="39">
        <f t="shared" si="346"/>
        <v>0</v>
      </c>
      <c r="HHZ25" s="39">
        <f t="shared" si="346"/>
        <v>0</v>
      </c>
      <c r="HIA25" s="39">
        <f t="shared" si="346"/>
        <v>0</v>
      </c>
      <c r="HIB25" s="39">
        <f t="shared" si="346"/>
        <v>0</v>
      </c>
      <c r="HIC25" s="39">
        <f t="shared" si="346"/>
        <v>0</v>
      </c>
      <c r="HID25" s="39">
        <f t="shared" si="346"/>
        <v>0</v>
      </c>
      <c r="HIE25" s="39">
        <f t="shared" si="346"/>
        <v>0</v>
      </c>
      <c r="HIF25" s="39">
        <f t="shared" si="346"/>
        <v>0</v>
      </c>
      <c r="HIG25" s="39">
        <f t="shared" si="346"/>
        <v>0</v>
      </c>
      <c r="HIH25" s="39">
        <f t="shared" si="346"/>
        <v>0</v>
      </c>
      <c r="HII25" s="39">
        <f t="shared" si="346"/>
        <v>0</v>
      </c>
      <c r="HIJ25" s="39">
        <f t="shared" si="346"/>
        <v>0</v>
      </c>
      <c r="HIK25" s="39">
        <f t="shared" si="346"/>
        <v>0</v>
      </c>
      <c r="HIL25" s="39">
        <f t="shared" si="346"/>
        <v>0</v>
      </c>
      <c r="HIM25" s="39">
        <f t="shared" si="346"/>
        <v>0</v>
      </c>
      <c r="HIN25" s="39">
        <f t="shared" si="346"/>
        <v>0</v>
      </c>
      <c r="HIO25" s="39">
        <f t="shared" si="346"/>
        <v>0</v>
      </c>
      <c r="HIP25" s="39">
        <f t="shared" si="346"/>
        <v>0</v>
      </c>
      <c r="HIQ25" s="39">
        <f t="shared" si="346"/>
        <v>0</v>
      </c>
      <c r="HIR25" s="39">
        <f t="shared" si="346"/>
        <v>0</v>
      </c>
      <c r="HIS25" s="39">
        <f t="shared" si="346"/>
        <v>0</v>
      </c>
      <c r="HIT25" s="39">
        <f t="shared" si="346"/>
        <v>0</v>
      </c>
      <c r="HIU25" s="39">
        <f t="shared" si="346"/>
        <v>0</v>
      </c>
      <c r="HIV25" s="39">
        <f t="shared" si="346"/>
        <v>0</v>
      </c>
      <c r="HIW25" s="39">
        <f t="shared" si="346"/>
        <v>0</v>
      </c>
      <c r="HIX25" s="39">
        <f t="shared" si="346"/>
        <v>0</v>
      </c>
      <c r="HIY25" s="39">
        <f t="shared" si="346"/>
        <v>0</v>
      </c>
      <c r="HIZ25" s="39">
        <f t="shared" si="346"/>
        <v>0</v>
      </c>
      <c r="HJA25" s="39">
        <f t="shared" si="346"/>
        <v>0</v>
      </c>
      <c r="HJB25" s="39">
        <f t="shared" si="346"/>
        <v>0</v>
      </c>
      <c r="HJC25" s="39">
        <f t="shared" si="346"/>
        <v>0</v>
      </c>
      <c r="HJD25" s="39">
        <f t="shared" si="346"/>
        <v>0</v>
      </c>
      <c r="HJE25" s="39">
        <f t="shared" si="346"/>
        <v>0</v>
      </c>
      <c r="HJF25" s="39">
        <f t="shared" si="346"/>
        <v>0</v>
      </c>
      <c r="HJG25" s="39">
        <f t="shared" si="346"/>
        <v>0</v>
      </c>
      <c r="HJH25" s="39">
        <f t="shared" si="346"/>
        <v>0</v>
      </c>
      <c r="HJI25" s="39">
        <f t="shared" si="346"/>
        <v>0</v>
      </c>
      <c r="HJJ25" s="39">
        <f t="shared" si="346"/>
        <v>0</v>
      </c>
      <c r="HJK25" s="39">
        <f t="shared" si="346"/>
        <v>0</v>
      </c>
      <c r="HJL25" s="39">
        <f t="shared" si="346"/>
        <v>0</v>
      </c>
      <c r="HJM25" s="39">
        <f t="shared" si="346"/>
        <v>0</v>
      </c>
      <c r="HJN25" s="39">
        <f t="shared" si="346"/>
        <v>0</v>
      </c>
      <c r="HJO25" s="39">
        <f t="shared" si="346"/>
        <v>0</v>
      </c>
      <c r="HJP25" s="39">
        <f t="shared" si="346"/>
        <v>0</v>
      </c>
      <c r="HJQ25" s="39">
        <f t="shared" si="346"/>
        <v>0</v>
      </c>
      <c r="HJR25" s="39">
        <f t="shared" si="346"/>
        <v>0</v>
      </c>
      <c r="HJS25" s="39">
        <f t="shared" si="346"/>
        <v>0</v>
      </c>
      <c r="HJT25" s="39">
        <f t="shared" si="346"/>
        <v>0</v>
      </c>
      <c r="HJU25" s="39">
        <f t="shared" si="346"/>
        <v>0</v>
      </c>
      <c r="HJV25" s="39">
        <f t="shared" si="346"/>
        <v>0</v>
      </c>
      <c r="HJW25" s="39">
        <f t="shared" si="346"/>
        <v>0</v>
      </c>
      <c r="HJX25" s="39">
        <f t="shared" si="346"/>
        <v>0</v>
      </c>
      <c r="HJY25" s="39">
        <f t="shared" si="346"/>
        <v>0</v>
      </c>
      <c r="HJZ25" s="39">
        <f t="shared" si="346"/>
        <v>0</v>
      </c>
      <c r="HKA25" s="39">
        <f t="shared" si="346"/>
        <v>0</v>
      </c>
      <c r="HKB25" s="39">
        <f t="shared" si="346"/>
        <v>0</v>
      </c>
      <c r="HKC25" s="39">
        <f t="shared" si="346"/>
        <v>0</v>
      </c>
      <c r="HKD25" s="39">
        <f t="shared" si="346"/>
        <v>0</v>
      </c>
      <c r="HKE25" s="39">
        <f t="shared" si="346"/>
        <v>0</v>
      </c>
      <c r="HKF25" s="39">
        <f t="shared" si="346"/>
        <v>0</v>
      </c>
      <c r="HKG25" s="39">
        <f t="shared" ref="HKG25:HMR25" si="347">SUM(HKG20:HKG22)</f>
        <v>0</v>
      </c>
      <c r="HKH25" s="39">
        <f t="shared" si="347"/>
        <v>0</v>
      </c>
      <c r="HKI25" s="39">
        <f t="shared" si="347"/>
        <v>0</v>
      </c>
      <c r="HKJ25" s="39">
        <f t="shared" si="347"/>
        <v>0</v>
      </c>
      <c r="HKK25" s="39">
        <f t="shared" si="347"/>
        <v>0</v>
      </c>
      <c r="HKL25" s="39">
        <f t="shared" si="347"/>
        <v>0</v>
      </c>
      <c r="HKM25" s="39">
        <f t="shared" si="347"/>
        <v>0</v>
      </c>
      <c r="HKN25" s="39">
        <f t="shared" si="347"/>
        <v>0</v>
      </c>
      <c r="HKO25" s="39">
        <f t="shared" si="347"/>
        <v>0</v>
      </c>
      <c r="HKP25" s="39">
        <f t="shared" si="347"/>
        <v>0</v>
      </c>
      <c r="HKQ25" s="39">
        <f t="shared" si="347"/>
        <v>0</v>
      </c>
      <c r="HKR25" s="39">
        <f t="shared" si="347"/>
        <v>0</v>
      </c>
      <c r="HKS25" s="39">
        <f t="shared" si="347"/>
        <v>0</v>
      </c>
      <c r="HKT25" s="39">
        <f t="shared" si="347"/>
        <v>0</v>
      </c>
      <c r="HKU25" s="39">
        <f t="shared" si="347"/>
        <v>0</v>
      </c>
      <c r="HKV25" s="39">
        <f t="shared" si="347"/>
        <v>0</v>
      </c>
      <c r="HKW25" s="39">
        <f t="shared" si="347"/>
        <v>0</v>
      </c>
      <c r="HKX25" s="39">
        <f t="shared" si="347"/>
        <v>0</v>
      </c>
      <c r="HKY25" s="39">
        <f t="shared" si="347"/>
        <v>0</v>
      </c>
      <c r="HKZ25" s="39">
        <f t="shared" si="347"/>
        <v>0</v>
      </c>
      <c r="HLA25" s="39">
        <f t="shared" si="347"/>
        <v>0</v>
      </c>
      <c r="HLB25" s="39">
        <f t="shared" si="347"/>
        <v>0</v>
      </c>
      <c r="HLC25" s="39">
        <f t="shared" si="347"/>
        <v>0</v>
      </c>
      <c r="HLD25" s="39">
        <f t="shared" si="347"/>
        <v>0</v>
      </c>
      <c r="HLE25" s="39">
        <f t="shared" si="347"/>
        <v>0</v>
      </c>
      <c r="HLF25" s="39">
        <f t="shared" si="347"/>
        <v>0</v>
      </c>
      <c r="HLG25" s="39">
        <f t="shared" si="347"/>
        <v>0</v>
      </c>
      <c r="HLH25" s="39">
        <f t="shared" si="347"/>
        <v>0</v>
      </c>
      <c r="HLI25" s="39">
        <f t="shared" si="347"/>
        <v>0</v>
      </c>
      <c r="HLJ25" s="39">
        <f t="shared" si="347"/>
        <v>0</v>
      </c>
      <c r="HLK25" s="39">
        <f t="shared" si="347"/>
        <v>0</v>
      </c>
      <c r="HLL25" s="39">
        <f t="shared" si="347"/>
        <v>0</v>
      </c>
      <c r="HLM25" s="39">
        <f t="shared" si="347"/>
        <v>0</v>
      </c>
      <c r="HLN25" s="39">
        <f t="shared" si="347"/>
        <v>0</v>
      </c>
      <c r="HLO25" s="39">
        <f t="shared" si="347"/>
        <v>0</v>
      </c>
      <c r="HLP25" s="39">
        <f t="shared" si="347"/>
        <v>0</v>
      </c>
      <c r="HLQ25" s="39">
        <f t="shared" si="347"/>
        <v>0</v>
      </c>
      <c r="HLR25" s="39">
        <f t="shared" si="347"/>
        <v>0</v>
      </c>
      <c r="HLS25" s="39">
        <f t="shared" si="347"/>
        <v>0</v>
      </c>
      <c r="HLT25" s="39">
        <f t="shared" si="347"/>
        <v>0</v>
      </c>
      <c r="HLU25" s="39">
        <f t="shared" si="347"/>
        <v>0</v>
      </c>
      <c r="HLV25" s="39">
        <f t="shared" si="347"/>
        <v>0</v>
      </c>
      <c r="HLW25" s="39">
        <f t="shared" si="347"/>
        <v>0</v>
      </c>
      <c r="HLX25" s="39">
        <f t="shared" si="347"/>
        <v>0</v>
      </c>
      <c r="HLY25" s="39">
        <f t="shared" si="347"/>
        <v>0</v>
      </c>
      <c r="HLZ25" s="39">
        <f t="shared" si="347"/>
        <v>0</v>
      </c>
      <c r="HMA25" s="39">
        <f t="shared" si="347"/>
        <v>0</v>
      </c>
      <c r="HMB25" s="39">
        <f t="shared" si="347"/>
        <v>0</v>
      </c>
      <c r="HMC25" s="39">
        <f t="shared" si="347"/>
        <v>0</v>
      </c>
      <c r="HMD25" s="39">
        <f t="shared" si="347"/>
        <v>0</v>
      </c>
      <c r="HME25" s="39">
        <f t="shared" si="347"/>
        <v>0</v>
      </c>
      <c r="HMF25" s="39">
        <f t="shared" si="347"/>
        <v>0</v>
      </c>
      <c r="HMG25" s="39">
        <f t="shared" si="347"/>
        <v>0</v>
      </c>
      <c r="HMH25" s="39">
        <f t="shared" si="347"/>
        <v>0</v>
      </c>
      <c r="HMI25" s="39">
        <f t="shared" si="347"/>
        <v>0</v>
      </c>
      <c r="HMJ25" s="39">
        <f t="shared" si="347"/>
        <v>0</v>
      </c>
      <c r="HMK25" s="39">
        <f t="shared" si="347"/>
        <v>0</v>
      </c>
      <c r="HML25" s="39">
        <f t="shared" si="347"/>
        <v>0</v>
      </c>
      <c r="HMM25" s="39">
        <f t="shared" si="347"/>
        <v>0</v>
      </c>
      <c r="HMN25" s="39">
        <f t="shared" si="347"/>
        <v>0</v>
      </c>
      <c r="HMO25" s="39">
        <f t="shared" si="347"/>
        <v>0</v>
      </c>
      <c r="HMP25" s="39">
        <f t="shared" si="347"/>
        <v>0</v>
      </c>
      <c r="HMQ25" s="39">
        <f t="shared" si="347"/>
        <v>0</v>
      </c>
      <c r="HMR25" s="39">
        <f t="shared" si="347"/>
        <v>0</v>
      </c>
      <c r="HMS25" s="39">
        <f t="shared" ref="HMS25:HPD25" si="348">SUM(HMS20:HMS22)</f>
        <v>0</v>
      </c>
      <c r="HMT25" s="39">
        <f t="shared" si="348"/>
        <v>0</v>
      </c>
      <c r="HMU25" s="39">
        <f t="shared" si="348"/>
        <v>0</v>
      </c>
      <c r="HMV25" s="39">
        <f t="shared" si="348"/>
        <v>0</v>
      </c>
      <c r="HMW25" s="39">
        <f t="shared" si="348"/>
        <v>0</v>
      </c>
      <c r="HMX25" s="39">
        <f t="shared" si="348"/>
        <v>0</v>
      </c>
      <c r="HMY25" s="39">
        <f t="shared" si="348"/>
        <v>0</v>
      </c>
      <c r="HMZ25" s="39">
        <f t="shared" si="348"/>
        <v>0</v>
      </c>
      <c r="HNA25" s="39">
        <f t="shared" si="348"/>
        <v>0</v>
      </c>
      <c r="HNB25" s="39">
        <f t="shared" si="348"/>
        <v>0</v>
      </c>
      <c r="HNC25" s="39">
        <f t="shared" si="348"/>
        <v>0</v>
      </c>
      <c r="HND25" s="39">
        <f t="shared" si="348"/>
        <v>0</v>
      </c>
      <c r="HNE25" s="39">
        <f t="shared" si="348"/>
        <v>0</v>
      </c>
      <c r="HNF25" s="39">
        <f t="shared" si="348"/>
        <v>0</v>
      </c>
      <c r="HNG25" s="39">
        <f t="shared" si="348"/>
        <v>0</v>
      </c>
      <c r="HNH25" s="39">
        <f t="shared" si="348"/>
        <v>0</v>
      </c>
      <c r="HNI25" s="39">
        <f t="shared" si="348"/>
        <v>0</v>
      </c>
      <c r="HNJ25" s="39">
        <f t="shared" si="348"/>
        <v>0</v>
      </c>
      <c r="HNK25" s="39">
        <f t="shared" si="348"/>
        <v>0</v>
      </c>
      <c r="HNL25" s="39">
        <f t="shared" si="348"/>
        <v>0</v>
      </c>
      <c r="HNM25" s="39">
        <f t="shared" si="348"/>
        <v>0</v>
      </c>
      <c r="HNN25" s="39">
        <f t="shared" si="348"/>
        <v>0</v>
      </c>
      <c r="HNO25" s="39">
        <f t="shared" si="348"/>
        <v>0</v>
      </c>
      <c r="HNP25" s="39">
        <f t="shared" si="348"/>
        <v>0</v>
      </c>
      <c r="HNQ25" s="39">
        <f t="shared" si="348"/>
        <v>0</v>
      </c>
      <c r="HNR25" s="39">
        <f t="shared" si="348"/>
        <v>0</v>
      </c>
      <c r="HNS25" s="39">
        <f t="shared" si="348"/>
        <v>0</v>
      </c>
      <c r="HNT25" s="39">
        <f t="shared" si="348"/>
        <v>0</v>
      </c>
      <c r="HNU25" s="39">
        <f t="shared" si="348"/>
        <v>0</v>
      </c>
      <c r="HNV25" s="39">
        <f t="shared" si="348"/>
        <v>0</v>
      </c>
      <c r="HNW25" s="39">
        <f t="shared" si="348"/>
        <v>0</v>
      </c>
      <c r="HNX25" s="39">
        <f t="shared" si="348"/>
        <v>0</v>
      </c>
      <c r="HNY25" s="39">
        <f t="shared" si="348"/>
        <v>0</v>
      </c>
      <c r="HNZ25" s="39">
        <f t="shared" si="348"/>
        <v>0</v>
      </c>
      <c r="HOA25" s="39">
        <f t="shared" si="348"/>
        <v>0</v>
      </c>
      <c r="HOB25" s="39">
        <f t="shared" si="348"/>
        <v>0</v>
      </c>
      <c r="HOC25" s="39">
        <f t="shared" si="348"/>
        <v>0</v>
      </c>
      <c r="HOD25" s="39">
        <f t="shared" si="348"/>
        <v>0</v>
      </c>
      <c r="HOE25" s="39">
        <f t="shared" si="348"/>
        <v>0</v>
      </c>
      <c r="HOF25" s="39">
        <f t="shared" si="348"/>
        <v>0</v>
      </c>
      <c r="HOG25" s="39">
        <f t="shared" si="348"/>
        <v>0</v>
      </c>
      <c r="HOH25" s="39">
        <f t="shared" si="348"/>
        <v>0</v>
      </c>
      <c r="HOI25" s="39">
        <f t="shared" si="348"/>
        <v>0</v>
      </c>
      <c r="HOJ25" s="39">
        <f t="shared" si="348"/>
        <v>0</v>
      </c>
      <c r="HOK25" s="39">
        <f t="shared" si="348"/>
        <v>0</v>
      </c>
      <c r="HOL25" s="39">
        <f t="shared" si="348"/>
        <v>0</v>
      </c>
      <c r="HOM25" s="39">
        <f t="shared" si="348"/>
        <v>0</v>
      </c>
      <c r="HON25" s="39">
        <f t="shared" si="348"/>
        <v>0</v>
      </c>
      <c r="HOO25" s="39">
        <f t="shared" si="348"/>
        <v>0</v>
      </c>
      <c r="HOP25" s="39">
        <f t="shared" si="348"/>
        <v>0</v>
      </c>
      <c r="HOQ25" s="39">
        <f t="shared" si="348"/>
        <v>0</v>
      </c>
      <c r="HOR25" s="39">
        <f t="shared" si="348"/>
        <v>0</v>
      </c>
      <c r="HOS25" s="39">
        <f t="shared" si="348"/>
        <v>0</v>
      </c>
      <c r="HOT25" s="39">
        <f t="shared" si="348"/>
        <v>0</v>
      </c>
      <c r="HOU25" s="39">
        <f t="shared" si="348"/>
        <v>0</v>
      </c>
      <c r="HOV25" s="39">
        <f t="shared" si="348"/>
        <v>0</v>
      </c>
      <c r="HOW25" s="39">
        <f t="shared" si="348"/>
        <v>0</v>
      </c>
      <c r="HOX25" s="39">
        <f t="shared" si="348"/>
        <v>0</v>
      </c>
      <c r="HOY25" s="39">
        <f t="shared" si="348"/>
        <v>0</v>
      </c>
      <c r="HOZ25" s="39">
        <f t="shared" si="348"/>
        <v>0</v>
      </c>
      <c r="HPA25" s="39">
        <f t="shared" si="348"/>
        <v>0</v>
      </c>
      <c r="HPB25" s="39">
        <f t="shared" si="348"/>
        <v>0</v>
      </c>
      <c r="HPC25" s="39">
        <f t="shared" si="348"/>
        <v>0</v>
      </c>
      <c r="HPD25" s="39">
        <f t="shared" si="348"/>
        <v>0</v>
      </c>
      <c r="HPE25" s="39">
        <f t="shared" ref="HPE25:HRP25" si="349">SUM(HPE20:HPE22)</f>
        <v>0</v>
      </c>
      <c r="HPF25" s="39">
        <f t="shared" si="349"/>
        <v>0</v>
      </c>
      <c r="HPG25" s="39">
        <f t="shared" si="349"/>
        <v>0</v>
      </c>
      <c r="HPH25" s="39">
        <f t="shared" si="349"/>
        <v>0</v>
      </c>
      <c r="HPI25" s="39">
        <f t="shared" si="349"/>
        <v>0</v>
      </c>
      <c r="HPJ25" s="39">
        <f t="shared" si="349"/>
        <v>0</v>
      </c>
      <c r="HPK25" s="39">
        <f t="shared" si="349"/>
        <v>0</v>
      </c>
      <c r="HPL25" s="39">
        <f t="shared" si="349"/>
        <v>0</v>
      </c>
      <c r="HPM25" s="39">
        <f t="shared" si="349"/>
        <v>0</v>
      </c>
      <c r="HPN25" s="39">
        <f t="shared" si="349"/>
        <v>0</v>
      </c>
      <c r="HPO25" s="39">
        <f t="shared" si="349"/>
        <v>0</v>
      </c>
      <c r="HPP25" s="39">
        <f t="shared" si="349"/>
        <v>0</v>
      </c>
      <c r="HPQ25" s="39">
        <f t="shared" si="349"/>
        <v>0</v>
      </c>
      <c r="HPR25" s="39">
        <f t="shared" si="349"/>
        <v>0</v>
      </c>
      <c r="HPS25" s="39">
        <f t="shared" si="349"/>
        <v>0</v>
      </c>
      <c r="HPT25" s="39">
        <f t="shared" si="349"/>
        <v>0</v>
      </c>
      <c r="HPU25" s="39">
        <f t="shared" si="349"/>
        <v>0</v>
      </c>
      <c r="HPV25" s="39">
        <f t="shared" si="349"/>
        <v>0</v>
      </c>
      <c r="HPW25" s="39">
        <f t="shared" si="349"/>
        <v>0</v>
      </c>
      <c r="HPX25" s="39">
        <f t="shared" si="349"/>
        <v>0</v>
      </c>
      <c r="HPY25" s="39">
        <f t="shared" si="349"/>
        <v>0</v>
      </c>
      <c r="HPZ25" s="39">
        <f t="shared" si="349"/>
        <v>0</v>
      </c>
      <c r="HQA25" s="39">
        <f t="shared" si="349"/>
        <v>0</v>
      </c>
      <c r="HQB25" s="39">
        <f t="shared" si="349"/>
        <v>0</v>
      </c>
      <c r="HQC25" s="39">
        <f t="shared" si="349"/>
        <v>0</v>
      </c>
      <c r="HQD25" s="39">
        <f t="shared" si="349"/>
        <v>0</v>
      </c>
      <c r="HQE25" s="39">
        <f t="shared" si="349"/>
        <v>0</v>
      </c>
      <c r="HQF25" s="39">
        <f t="shared" si="349"/>
        <v>0</v>
      </c>
      <c r="HQG25" s="39">
        <f t="shared" si="349"/>
        <v>0</v>
      </c>
      <c r="HQH25" s="39">
        <f t="shared" si="349"/>
        <v>0</v>
      </c>
      <c r="HQI25" s="39">
        <f t="shared" si="349"/>
        <v>0</v>
      </c>
      <c r="HQJ25" s="39">
        <f t="shared" si="349"/>
        <v>0</v>
      </c>
      <c r="HQK25" s="39">
        <f t="shared" si="349"/>
        <v>0</v>
      </c>
      <c r="HQL25" s="39">
        <f t="shared" si="349"/>
        <v>0</v>
      </c>
      <c r="HQM25" s="39">
        <f t="shared" si="349"/>
        <v>0</v>
      </c>
      <c r="HQN25" s="39">
        <f t="shared" si="349"/>
        <v>0</v>
      </c>
      <c r="HQO25" s="39">
        <f t="shared" si="349"/>
        <v>0</v>
      </c>
      <c r="HQP25" s="39">
        <f t="shared" si="349"/>
        <v>0</v>
      </c>
      <c r="HQQ25" s="39">
        <f t="shared" si="349"/>
        <v>0</v>
      </c>
      <c r="HQR25" s="39">
        <f t="shared" si="349"/>
        <v>0</v>
      </c>
      <c r="HQS25" s="39">
        <f t="shared" si="349"/>
        <v>0</v>
      </c>
      <c r="HQT25" s="39">
        <f t="shared" si="349"/>
        <v>0</v>
      </c>
      <c r="HQU25" s="39">
        <f t="shared" si="349"/>
        <v>0</v>
      </c>
      <c r="HQV25" s="39">
        <f t="shared" si="349"/>
        <v>0</v>
      </c>
      <c r="HQW25" s="39">
        <f t="shared" si="349"/>
        <v>0</v>
      </c>
      <c r="HQX25" s="39">
        <f t="shared" si="349"/>
        <v>0</v>
      </c>
      <c r="HQY25" s="39">
        <f t="shared" si="349"/>
        <v>0</v>
      </c>
      <c r="HQZ25" s="39">
        <f t="shared" si="349"/>
        <v>0</v>
      </c>
      <c r="HRA25" s="39">
        <f t="shared" si="349"/>
        <v>0</v>
      </c>
      <c r="HRB25" s="39">
        <f t="shared" si="349"/>
        <v>0</v>
      </c>
      <c r="HRC25" s="39">
        <f t="shared" si="349"/>
        <v>0</v>
      </c>
      <c r="HRD25" s="39">
        <f t="shared" si="349"/>
        <v>0</v>
      </c>
      <c r="HRE25" s="39">
        <f t="shared" si="349"/>
        <v>0</v>
      </c>
      <c r="HRF25" s="39">
        <f t="shared" si="349"/>
        <v>0</v>
      </c>
      <c r="HRG25" s="39">
        <f t="shared" si="349"/>
        <v>0</v>
      </c>
      <c r="HRH25" s="39">
        <f t="shared" si="349"/>
        <v>0</v>
      </c>
      <c r="HRI25" s="39">
        <f t="shared" si="349"/>
        <v>0</v>
      </c>
      <c r="HRJ25" s="39">
        <f t="shared" si="349"/>
        <v>0</v>
      </c>
      <c r="HRK25" s="39">
        <f t="shared" si="349"/>
        <v>0</v>
      </c>
      <c r="HRL25" s="39">
        <f t="shared" si="349"/>
        <v>0</v>
      </c>
      <c r="HRM25" s="39">
        <f t="shared" si="349"/>
        <v>0</v>
      </c>
      <c r="HRN25" s="39">
        <f t="shared" si="349"/>
        <v>0</v>
      </c>
      <c r="HRO25" s="39">
        <f t="shared" si="349"/>
        <v>0</v>
      </c>
      <c r="HRP25" s="39">
        <f t="shared" si="349"/>
        <v>0</v>
      </c>
      <c r="HRQ25" s="39">
        <f t="shared" ref="HRQ25:HUB25" si="350">SUM(HRQ20:HRQ22)</f>
        <v>0</v>
      </c>
      <c r="HRR25" s="39">
        <f t="shared" si="350"/>
        <v>0</v>
      </c>
      <c r="HRS25" s="39">
        <f t="shared" si="350"/>
        <v>0</v>
      </c>
      <c r="HRT25" s="39">
        <f t="shared" si="350"/>
        <v>0</v>
      </c>
      <c r="HRU25" s="39">
        <f t="shared" si="350"/>
        <v>0</v>
      </c>
      <c r="HRV25" s="39">
        <f t="shared" si="350"/>
        <v>0</v>
      </c>
      <c r="HRW25" s="39">
        <f t="shared" si="350"/>
        <v>0</v>
      </c>
      <c r="HRX25" s="39">
        <f t="shared" si="350"/>
        <v>0</v>
      </c>
      <c r="HRY25" s="39">
        <f t="shared" si="350"/>
        <v>0</v>
      </c>
      <c r="HRZ25" s="39">
        <f t="shared" si="350"/>
        <v>0</v>
      </c>
      <c r="HSA25" s="39">
        <f t="shared" si="350"/>
        <v>0</v>
      </c>
      <c r="HSB25" s="39">
        <f t="shared" si="350"/>
        <v>0</v>
      </c>
      <c r="HSC25" s="39">
        <f t="shared" si="350"/>
        <v>0</v>
      </c>
      <c r="HSD25" s="39">
        <f t="shared" si="350"/>
        <v>0</v>
      </c>
      <c r="HSE25" s="39">
        <f t="shared" si="350"/>
        <v>0</v>
      </c>
      <c r="HSF25" s="39">
        <f t="shared" si="350"/>
        <v>0</v>
      </c>
      <c r="HSG25" s="39">
        <f t="shared" si="350"/>
        <v>0</v>
      </c>
      <c r="HSH25" s="39">
        <f t="shared" si="350"/>
        <v>0</v>
      </c>
      <c r="HSI25" s="39">
        <f t="shared" si="350"/>
        <v>0</v>
      </c>
      <c r="HSJ25" s="39">
        <f t="shared" si="350"/>
        <v>0</v>
      </c>
      <c r="HSK25" s="39">
        <f t="shared" si="350"/>
        <v>0</v>
      </c>
      <c r="HSL25" s="39">
        <f t="shared" si="350"/>
        <v>0</v>
      </c>
      <c r="HSM25" s="39">
        <f t="shared" si="350"/>
        <v>0</v>
      </c>
      <c r="HSN25" s="39">
        <f t="shared" si="350"/>
        <v>0</v>
      </c>
      <c r="HSO25" s="39">
        <f t="shared" si="350"/>
        <v>0</v>
      </c>
      <c r="HSP25" s="39">
        <f t="shared" si="350"/>
        <v>0</v>
      </c>
      <c r="HSQ25" s="39">
        <f t="shared" si="350"/>
        <v>0</v>
      </c>
      <c r="HSR25" s="39">
        <f t="shared" si="350"/>
        <v>0</v>
      </c>
      <c r="HSS25" s="39">
        <f t="shared" si="350"/>
        <v>0</v>
      </c>
      <c r="HST25" s="39">
        <f t="shared" si="350"/>
        <v>0</v>
      </c>
      <c r="HSU25" s="39">
        <f t="shared" si="350"/>
        <v>0</v>
      </c>
      <c r="HSV25" s="39">
        <f t="shared" si="350"/>
        <v>0</v>
      </c>
      <c r="HSW25" s="39">
        <f t="shared" si="350"/>
        <v>0</v>
      </c>
      <c r="HSX25" s="39">
        <f t="shared" si="350"/>
        <v>0</v>
      </c>
      <c r="HSY25" s="39">
        <f t="shared" si="350"/>
        <v>0</v>
      </c>
      <c r="HSZ25" s="39">
        <f t="shared" si="350"/>
        <v>0</v>
      </c>
      <c r="HTA25" s="39">
        <f t="shared" si="350"/>
        <v>0</v>
      </c>
      <c r="HTB25" s="39">
        <f t="shared" si="350"/>
        <v>0</v>
      </c>
      <c r="HTC25" s="39">
        <f t="shared" si="350"/>
        <v>0</v>
      </c>
      <c r="HTD25" s="39">
        <f t="shared" si="350"/>
        <v>0</v>
      </c>
      <c r="HTE25" s="39">
        <f t="shared" si="350"/>
        <v>0</v>
      </c>
      <c r="HTF25" s="39">
        <f t="shared" si="350"/>
        <v>0</v>
      </c>
      <c r="HTG25" s="39">
        <f t="shared" si="350"/>
        <v>0</v>
      </c>
      <c r="HTH25" s="39">
        <f t="shared" si="350"/>
        <v>0</v>
      </c>
      <c r="HTI25" s="39">
        <f t="shared" si="350"/>
        <v>0</v>
      </c>
      <c r="HTJ25" s="39">
        <f t="shared" si="350"/>
        <v>0</v>
      </c>
      <c r="HTK25" s="39">
        <f t="shared" si="350"/>
        <v>0</v>
      </c>
      <c r="HTL25" s="39">
        <f t="shared" si="350"/>
        <v>0</v>
      </c>
      <c r="HTM25" s="39">
        <f t="shared" si="350"/>
        <v>0</v>
      </c>
      <c r="HTN25" s="39">
        <f t="shared" si="350"/>
        <v>0</v>
      </c>
      <c r="HTO25" s="39">
        <f t="shared" si="350"/>
        <v>0</v>
      </c>
      <c r="HTP25" s="39">
        <f t="shared" si="350"/>
        <v>0</v>
      </c>
      <c r="HTQ25" s="39">
        <f t="shared" si="350"/>
        <v>0</v>
      </c>
      <c r="HTR25" s="39">
        <f t="shared" si="350"/>
        <v>0</v>
      </c>
      <c r="HTS25" s="39">
        <f t="shared" si="350"/>
        <v>0</v>
      </c>
      <c r="HTT25" s="39">
        <f t="shared" si="350"/>
        <v>0</v>
      </c>
      <c r="HTU25" s="39">
        <f t="shared" si="350"/>
        <v>0</v>
      </c>
      <c r="HTV25" s="39">
        <f t="shared" si="350"/>
        <v>0</v>
      </c>
      <c r="HTW25" s="39">
        <f t="shared" si="350"/>
        <v>0</v>
      </c>
      <c r="HTX25" s="39">
        <f t="shared" si="350"/>
        <v>0</v>
      </c>
      <c r="HTY25" s="39">
        <f t="shared" si="350"/>
        <v>0</v>
      </c>
      <c r="HTZ25" s="39">
        <f t="shared" si="350"/>
        <v>0</v>
      </c>
      <c r="HUA25" s="39">
        <f t="shared" si="350"/>
        <v>0</v>
      </c>
      <c r="HUB25" s="39">
        <f t="shared" si="350"/>
        <v>0</v>
      </c>
      <c r="HUC25" s="39">
        <f t="shared" ref="HUC25:HWN25" si="351">SUM(HUC20:HUC22)</f>
        <v>0</v>
      </c>
      <c r="HUD25" s="39">
        <f t="shared" si="351"/>
        <v>0</v>
      </c>
      <c r="HUE25" s="39">
        <f t="shared" si="351"/>
        <v>0</v>
      </c>
      <c r="HUF25" s="39">
        <f t="shared" si="351"/>
        <v>0</v>
      </c>
      <c r="HUG25" s="39">
        <f t="shared" si="351"/>
        <v>0</v>
      </c>
      <c r="HUH25" s="39">
        <f t="shared" si="351"/>
        <v>0</v>
      </c>
      <c r="HUI25" s="39">
        <f t="shared" si="351"/>
        <v>0</v>
      </c>
      <c r="HUJ25" s="39">
        <f t="shared" si="351"/>
        <v>0</v>
      </c>
      <c r="HUK25" s="39">
        <f t="shared" si="351"/>
        <v>0</v>
      </c>
      <c r="HUL25" s="39">
        <f t="shared" si="351"/>
        <v>0</v>
      </c>
      <c r="HUM25" s="39">
        <f t="shared" si="351"/>
        <v>0</v>
      </c>
      <c r="HUN25" s="39">
        <f t="shared" si="351"/>
        <v>0</v>
      </c>
      <c r="HUO25" s="39">
        <f t="shared" si="351"/>
        <v>0</v>
      </c>
      <c r="HUP25" s="39">
        <f t="shared" si="351"/>
        <v>0</v>
      </c>
      <c r="HUQ25" s="39">
        <f t="shared" si="351"/>
        <v>0</v>
      </c>
      <c r="HUR25" s="39">
        <f t="shared" si="351"/>
        <v>0</v>
      </c>
      <c r="HUS25" s="39">
        <f t="shared" si="351"/>
        <v>0</v>
      </c>
      <c r="HUT25" s="39">
        <f t="shared" si="351"/>
        <v>0</v>
      </c>
      <c r="HUU25" s="39">
        <f t="shared" si="351"/>
        <v>0</v>
      </c>
      <c r="HUV25" s="39">
        <f t="shared" si="351"/>
        <v>0</v>
      </c>
      <c r="HUW25" s="39">
        <f t="shared" si="351"/>
        <v>0</v>
      </c>
      <c r="HUX25" s="39">
        <f t="shared" si="351"/>
        <v>0</v>
      </c>
      <c r="HUY25" s="39">
        <f t="shared" si="351"/>
        <v>0</v>
      </c>
      <c r="HUZ25" s="39">
        <f t="shared" si="351"/>
        <v>0</v>
      </c>
      <c r="HVA25" s="39">
        <f t="shared" si="351"/>
        <v>0</v>
      </c>
      <c r="HVB25" s="39">
        <f t="shared" si="351"/>
        <v>0</v>
      </c>
      <c r="HVC25" s="39">
        <f t="shared" si="351"/>
        <v>0</v>
      </c>
      <c r="HVD25" s="39">
        <f t="shared" si="351"/>
        <v>0</v>
      </c>
      <c r="HVE25" s="39">
        <f t="shared" si="351"/>
        <v>0</v>
      </c>
      <c r="HVF25" s="39">
        <f t="shared" si="351"/>
        <v>0</v>
      </c>
      <c r="HVG25" s="39">
        <f t="shared" si="351"/>
        <v>0</v>
      </c>
      <c r="HVH25" s="39">
        <f t="shared" si="351"/>
        <v>0</v>
      </c>
      <c r="HVI25" s="39">
        <f t="shared" si="351"/>
        <v>0</v>
      </c>
      <c r="HVJ25" s="39">
        <f t="shared" si="351"/>
        <v>0</v>
      </c>
      <c r="HVK25" s="39">
        <f t="shared" si="351"/>
        <v>0</v>
      </c>
      <c r="HVL25" s="39">
        <f t="shared" si="351"/>
        <v>0</v>
      </c>
      <c r="HVM25" s="39">
        <f t="shared" si="351"/>
        <v>0</v>
      </c>
      <c r="HVN25" s="39">
        <f t="shared" si="351"/>
        <v>0</v>
      </c>
      <c r="HVO25" s="39">
        <f t="shared" si="351"/>
        <v>0</v>
      </c>
      <c r="HVP25" s="39">
        <f t="shared" si="351"/>
        <v>0</v>
      </c>
      <c r="HVQ25" s="39">
        <f t="shared" si="351"/>
        <v>0</v>
      </c>
      <c r="HVR25" s="39">
        <f t="shared" si="351"/>
        <v>0</v>
      </c>
      <c r="HVS25" s="39">
        <f t="shared" si="351"/>
        <v>0</v>
      </c>
      <c r="HVT25" s="39">
        <f t="shared" si="351"/>
        <v>0</v>
      </c>
      <c r="HVU25" s="39">
        <f t="shared" si="351"/>
        <v>0</v>
      </c>
      <c r="HVV25" s="39">
        <f t="shared" si="351"/>
        <v>0</v>
      </c>
      <c r="HVW25" s="39">
        <f t="shared" si="351"/>
        <v>0</v>
      </c>
      <c r="HVX25" s="39">
        <f t="shared" si="351"/>
        <v>0</v>
      </c>
      <c r="HVY25" s="39">
        <f t="shared" si="351"/>
        <v>0</v>
      </c>
      <c r="HVZ25" s="39">
        <f t="shared" si="351"/>
        <v>0</v>
      </c>
      <c r="HWA25" s="39">
        <f t="shared" si="351"/>
        <v>0</v>
      </c>
      <c r="HWB25" s="39">
        <f t="shared" si="351"/>
        <v>0</v>
      </c>
      <c r="HWC25" s="39">
        <f t="shared" si="351"/>
        <v>0</v>
      </c>
      <c r="HWD25" s="39">
        <f t="shared" si="351"/>
        <v>0</v>
      </c>
      <c r="HWE25" s="39">
        <f t="shared" si="351"/>
        <v>0</v>
      </c>
      <c r="HWF25" s="39">
        <f t="shared" si="351"/>
        <v>0</v>
      </c>
      <c r="HWG25" s="39">
        <f t="shared" si="351"/>
        <v>0</v>
      </c>
      <c r="HWH25" s="39">
        <f t="shared" si="351"/>
        <v>0</v>
      </c>
      <c r="HWI25" s="39">
        <f t="shared" si="351"/>
        <v>0</v>
      </c>
      <c r="HWJ25" s="39">
        <f t="shared" si="351"/>
        <v>0</v>
      </c>
      <c r="HWK25" s="39">
        <f t="shared" si="351"/>
        <v>0</v>
      </c>
      <c r="HWL25" s="39">
        <f t="shared" si="351"/>
        <v>0</v>
      </c>
      <c r="HWM25" s="39">
        <f t="shared" si="351"/>
        <v>0</v>
      </c>
      <c r="HWN25" s="39">
        <f t="shared" si="351"/>
        <v>0</v>
      </c>
      <c r="HWO25" s="39">
        <f t="shared" ref="HWO25:HYZ25" si="352">SUM(HWO20:HWO22)</f>
        <v>0</v>
      </c>
      <c r="HWP25" s="39">
        <f t="shared" si="352"/>
        <v>0</v>
      </c>
      <c r="HWQ25" s="39">
        <f t="shared" si="352"/>
        <v>0</v>
      </c>
      <c r="HWR25" s="39">
        <f t="shared" si="352"/>
        <v>0</v>
      </c>
      <c r="HWS25" s="39">
        <f t="shared" si="352"/>
        <v>0</v>
      </c>
      <c r="HWT25" s="39">
        <f t="shared" si="352"/>
        <v>0</v>
      </c>
      <c r="HWU25" s="39">
        <f t="shared" si="352"/>
        <v>0</v>
      </c>
      <c r="HWV25" s="39">
        <f t="shared" si="352"/>
        <v>0</v>
      </c>
      <c r="HWW25" s="39">
        <f t="shared" si="352"/>
        <v>0</v>
      </c>
      <c r="HWX25" s="39">
        <f t="shared" si="352"/>
        <v>0</v>
      </c>
      <c r="HWY25" s="39">
        <f t="shared" si="352"/>
        <v>0</v>
      </c>
      <c r="HWZ25" s="39">
        <f t="shared" si="352"/>
        <v>0</v>
      </c>
      <c r="HXA25" s="39">
        <f t="shared" si="352"/>
        <v>0</v>
      </c>
      <c r="HXB25" s="39">
        <f t="shared" si="352"/>
        <v>0</v>
      </c>
      <c r="HXC25" s="39">
        <f t="shared" si="352"/>
        <v>0</v>
      </c>
      <c r="HXD25" s="39">
        <f t="shared" si="352"/>
        <v>0</v>
      </c>
      <c r="HXE25" s="39">
        <f t="shared" si="352"/>
        <v>0</v>
      </c>
      <c r="HXF25" s="39">
        <f t="shared" si="352"/>
        <v>0</v>
      </c>
      <c r="HXG25" s="39">
        <f t="shared" si="352"/>
        <v>0</v>
      </c>
      <c r="HXH25" s="39">
        <f t="shared" si="352"/>
        <v>0</v>
      </c>
      <c r="HXI25" s="39">
        <f t="shared" si="352"/>
        <v>0</v>
      </c>
      <c r="HXJ25" s="39">
        <f t="shared" si="352"/>
        <v>0</v>
      </c>
      <c r="HXK25" s="39">
        <f t="shared" si="352"/>
        <v>0</v>
      </c>
      <c r="HXL25" s="39">
        <f t="shared" si="352"/>
        <v>0</v>
      </c>
      <c r="HXM25" s="39">
        <f t="shared" si="352"/>
        <v>0</v>
      </c>
      <c r="HXN25" s="39">
        <f t="shared" si="352"/>
        <v>0</v>
      </c>
      <c r="HXO25" s="39">
        <f t="shared" si="352"/>
        <v>0</v>
      </c>
      <c r="HXP25" s="39">
        <f t="shared" si="352"/>
        <v>0</v>
      </c>
      <c r="HXQ25" s="39">
        <f t="shared" si="352"/>
        <v>0</v>
      </c>
      <c r="HXR25" s="39">
        <f t="shared" si="352"/>
        <v>0</v>
      </c>
      <c r="HXS25" s="39">
        <f t="shared" si="352"/>
        <v>0</v>
      </c>
      <c r="HXT25" s="39">
        <f t="shared" si="352"/>
        <v>0</v>
      </c>
      <c r="HXU25" s="39">
        <f t="shared" si="352"/>
        <v>0</v>
      </c>
      <c r="HXV25" s="39">
        <f t="shared" si="352"/>
        <v>0</v>
      </c>
      <c r="HXW25" s="39">
        <f t="shared" si="352"/>
        <v>0</v>
      </c>
      <c r="HXX25" s="39">
        <f t="shared" si="352"/>
        <v>0</v>
      </c>
      <c r="HXY25" s="39">
        <f t="shared" si="352"/>
        <v>0</v>
      </c>
      <c r="HXZ25" s="39">
        <f t="shared" si="352"/>
        <v>0</v>
      </c>
      <c r="HYA25" s="39">
        <f t="shared" si="352"/>
        <v>0</v>
      </c>
      <c r="HYB25" s="39">
        <f t="shared" si="352"/>
        <v>0</v>
      </c>
      <c r="HYC25" s="39">
        <f t="shared" si="352"/>
        <v>0</v>
      </c>
      <c r="HYD25" s="39">
        <f t="shared" si="352"/>
        <v>0</v>
      </c>
      <c r="HYE25" s="39">
        <f t="shared" si="352"/>
        <v>0</v>
      </c>
      <c r="HYF25" s="39">
        <f t="shared" si="352"/>
        <v>0</v>
      </c>
      <c r="HYG25" s="39">
        <f t="shared" si="352"/>
        <v>0</v>
      </c>
      <c r="HYH25" s="39">
        <f t="shared" si="352"/>
        <v>0</v>
      </c>
      <c r="HYI25" s="39">
        <f t="shared" si="352"/>
        <v>0</v>
      </c>
      <c r="HYJ25" s="39">
        <f t="shared" si="352"/>
        <v>0</v>
      </c>
      <c r="HYK25" s="39">
        <f t="shared" si="352"/>
        <v>0</v>
      </c>
      <c r="HYL25" s="39">
        <f t="shared" si="352"/>
        <v>0</v>
      </c>
      <c r="HYM25" s="39">
        <f t="shared" si="352"/>
        <v>0</v>
      </c>
      <c r="HYN25" s="39">
        <f t="shared" si="352"/>
        <v>0</v>
      </c>
      <c r="HYO25" s="39">
        <f t="shared" si="352"/>
        <v>0</v>
      </c>
      <c r="HYP25" s="39">
        <f t="shared" si="352"/>
        <v>0</v>
      </c>
      <c r="HYQ25" s="39">
        <f t="shared" si="352"/>
        <v>0</v>
      </c>
      <c r="HYR25" s="39">
        <f t="shared" si="352"/>
        <v>0</v>
      </c>
      <c r="HYS25" s="39">
        <f t="shared" si="352"/>
        <v>0</v>
      </c>
      <c r="HYT25" s="39">
        <f t="shared" si="352"/>
        <v>0</v>
      </c>
      <c r="HYU25" s="39">
        <f t="shared" si="352"/>
        <v>0</v>
      </c>
      <c r="HYV25" s="39">
        <f t="shared" si="352"/>
        <v>0</v>
      </c>
      <c r="HYW25" s="39">
        <f t="shared" si="352"/>
        <v>0</v>
      </c>
      <c r="HYX25" s="39">
        <f t="shared" si="352"/>
        <v>0</v>
      </c>
      <c r="HYY25" s="39">
        <f t="shared" si="352"/>
        <v>0</v>
      </c>
      <c r="HYZ25" s="39">
        <f t="shared" si="352"/>
        <v>0</v>
      </c>
      <c r="HZA25" s="39">
        <f t="shared" ref="HZA25:IBL25" si="353">SUM(HZA20:HZA22)</f>
        <v>0</v>
      </c>
      <c r="HZB25" s="39">
        <f t="shared" si="353"/>
        <v>0</v>
      </c>
      <c r="HZC25" s="39">
        <f t="shared" si="353"/>
        <v>0</v>
      </c>
      <c r="HZD25" s="39">
        <f t="shared" si="353"/>
        <v>0</v>
      </c>
      <c r="HZE25" s="39">
        <f t="shared" si="353"/>
        <v>0</v>
      </c>
      <c r="HZF25" s="39">
        <f t="shared" si="353"/>
        <v>0</v>
      </c>
      <c r="HZG25" s="39">
        <f t="shared" si="353"/>
        <v>0</v>
      </c>
      <c r="HZH25" s="39">
        <f t="shared" si="353"/>
        <v>0</v>
      </c>
      <c r="HZI25" s="39">
        <f t="shared" si="353"/>
        <v>0</v>
      </c>
      <c r="HZJ25" s="39">
        <f t="shared" si="353"/>
        <v>0</v>
      </c>
      <c r="HZK25" s="39">
        <f t="shared" si="353"/>
        <v>0</v>
      </c>
      <c r="HZL25" s="39">
        <f t="shared" si="353"/>
        <v>0</v>
      </c>
      <c r="HZM25" s="39">
        <f t="shared" si="353"/>
        <v>0</v>
      </c>
      <c r="HZN25" s="39">
        <f t="shared" si="353"/>
        <v>0</v>
      </c>
      <c r="HZO25" s="39">
        <f t="shared" si="353"/>
        <v>0</v>
      </c>
      <c r="HZP25" s="39">
        <f t="shared" si="353"/>
        <v>0</v>
      </c>
      <c r="HZQ25" s="39">
        <f t="shared" si="353"/>
        <v>0</v>
      </c>
      <c r="HZR25" s="39">
        <f t="shared" si="353"/>
        <v>0</v>
      </c>
      <c r="HZS25" s="39">
        <f t="shared" si="353"/>
        <v>0</v>
      </c>
      <c r="HZT25" s="39">
        <f t="shared" si="353"/>
        <v>0</v>
      </c>
      <c r="HZU25" s="39">
        <f t="shared" si="353"/>
        <v>0</v>
      </c>
      <c r="HZV25" s="39">
        <f t="shared" si="353"/>
        <v>0</v>
      </c>
      <c r="HZW25" s="39">
        <f t="shared" si="353"/>
        <v>0</v>
      </c>
      <c r="HZX25" s="39">
        <f t="shared" si="353"/>
        <v>0</v>
      </c>
      <c r="HZY25" s="39">
        <f t="shared" si="353"/>
        <v>0</v>
      </c>
      <c r="HZZ25" s="39">
        <f t="shared" si="353"/>
        <v>0</v>
      </c>
      <c r="IAA25" s="39">
        <f t="shared" si="353"/>
        <v>0</v>
      </c>
      <c r="IAB25" s="39">
        <f t="shared" si="353"/>
        <v>0</v>
      </c>
      <c r="IAC25" s="39">
        <f t="shared" si="353"/>
        <v>0</v>
      </c>
      <c r="IAD25" s="39">
        <f t="shared" si="353"/>
        <v>0</v>
      </c>
      <c r="IAE25" s="39">
        <f t="shared" si="353"/>
        <v>0</v>
      </c>
      <c r="IAF25" s="39">
        <f t="shared" si="353"/>
        <v>0</v>
      </c>
      <c r="IAG25" s="39">
        <f t="shared" si="353"/>
        <v>0</v>
      </c>
      <c r="IAH25" s="39">
        <f t="shared" si="353"/>
        <v>0</v>
      </c>
      <c r="IAI25" s="39">
        <f t="shared" si="353"/>
        <v>0</v>
      </c>
      <c r="IAJ25" s="39">
        <f t="shared" si="353"/>
        <v>0</v>
      </c>
      <c r="IAK25" s="39">
        <f t="shared" si="353"/>
        <v>0</v>
      </c>
      <c r="IAL25" s="39">
        <f t="shared" si="353"/>
        <v>0</v>
      </c>
      <c r="IAM25" s="39">
        <f t="shared" si="353"/>
        <v>0</v>
      </c>
      <c r="IAN25" s="39">
        <f t="shared" si="353"/>
        <v>0</v>
      </c>
      <c r="IAO25" s="39">
        <f t="shared" si="353"/>
        <v>0</v>
      </c>
      <c r="IAP25" s="39">
        <f t="shared" si="353"/>
        <v>0</v>
      </c>
      <c r="IAQ25" s="39">
        <f t="shared" si="353"/>
        <v>0</v>
      </c>
      <c r="IAR25" s="39">
        <f t="shared" si="353"/>
        <v>0</v>
      </c>
      <c r="IAS25" s="39">
        <f t="shared" si="353"/>
        <v>0</v>
      </c>
      <c r="IAT25" s="39">
        <f t="shared" si="353"/>
        <v>0</v>
      </c>
      <c r="IAU25" s="39">
        <f t="shared" si="353"/>
        <v>0</v>
      </c>
      <c r="IAV25" s="39">
        <f t="shared" si="353"/>
        <v>0</v>
      </c>
      <c r="IAW25" s="39">
        <f t="shared" si="353"/>
        <v>0</v>
      </c>
      <c r="IAX25" s="39">
        <f t="shared" si="353"/>
        <v>0</v>
      </c>
      <c r="IAY25" s="39">
        <f t="shared" si="353"/>
        <v>0</v>
      </c>
      <c r="IAZ25" s="39">
        <f t="shared" si="353"/>
        <v>0</v>
      </c>
      <c r="IBA25" s="39">
        <f t="shared" si="353"/>
        <v>0</v>
      </c>
      <c r="IBB25" s="39">
        <f t="shared" si="353"/>
        <v>0</v>
      </c>
      <c r="IBC25" s="39">
        <f t="shared" si="353"/>
        <v>0</v>
      </c>
      <c r="IBD25" s="39">
        <f t="shared" si="353"/>
        <v>0</v>
      </c>
      <c r="IBE25" s="39">
        <f t="shared" si="353"/>
        <v>0</v>
      </c>
      <c r="IBF25" s="39">
        <f t="shared" si="353"/>
        <v>0</v>
      </c>
      <c r="IBG25" s="39">
        <f t="shared" si="353"/>
        <v>0</v>
      </c>
      <c r="IBH25" s="39">
        <f t="shared" si="353"/>
        <v>0</v>
      </c>
      <c r="IBI25" s="39">
        <f t="shared" si="353"/>
        <v>0</v>
      </c>
      <c r="IBJ25" s="39">
        <f t="shared" si="353"/>
        <v>0</v>
      </c>
      <c r="IBK25" s="39">
        <f t="shared" si="353"/>
        <v>0</v>
      </c>
      <c r="IBL25" s="39">
        <f t="shared" si="353"/>
        <v>0</v>
      </c>
      <c r="IBM25" s="39">
        <f t="shared" ref="IBM25:IDX25" si="354">SUM(IBM20:IBM22)</f>
        <v>0</v>
      </c>
      <c r="IBN25" s="39">
        <f t="shared" si="354"/>
        <v>0</v>
      </c>
      <c r="IBO25" s="39">
        <f t="shared" si="354"/>
        <v>0</v>
      </c>
      <c r="IBP25" s="39">
        <f t="shared" si="354"/>
        <v>0</v>
      </c>
      <c r="IBQ25" s="39">
        <f t="shared" si="354"/>
        <v>0</v>
      </c>
      <c r="IBR25" s="39">
        <f t="shared" si="354"/>
        <v>0</v>
      </c>
      <c r="IBS25" s="39">
        <f t="shared" si="354"/>
        <v>0</v>
      </c>
      <c r="IBT25" s="39">
        <f t="shared" si="354"/>
        <v>0</v>
      </c>
      <c r="IBU25" s="39">
        <f t="shared" si="354"/>
        <v>0</v>
      </c>
      <c r="IBV25" s="39">
        <f t="shared" si="354"/>
        <v>0</v>
      </c>
      <c r="IBW25" s="39">
        <f t="shared" si="354"/>
        <v>0</v>
      </c>
      <c r="IBX25" s="39">
        <f t="shared" si="354"/>
        <v>0</v>
      </c>
      <c r="IBY25" s="39">
        <f t="shared" si="354"/>
        <v>0</v>
      </c>
      <c r="IBZ25" s="39">
        <f t="shared" si="354"/>
        <v>0</v>
      </c>
      <c r="ICA25" s="39">
        <f t="shared" si="354"/>
        <v>0</v>
      </c>
      <c r="ICB25" s="39">
        <f t="shared" si="354"/>
        <v>0</v>
      </c>
      <c r="ICC25" s="39">
        <f t="shared" si="354"/>
        <v>0</v>
      </c>
      <c r="ICD25" s="39">
        <f t="shared" si="354"/>
        <v>0</v>
      </c>
      <c r="ICE25" s="39">
        <f t="shared" si="354"/>
        <v>0</v>
      </c>
      <c r="ICF25" s="39">
        <f t="shared" si="354"/>
        <v>0</v>
      </c>
      <c r="ICG25" s="39">
        <f t="shared" si="354"/>
        <v>0</v>
      </c>
      <c r="ICH25" s="39">
        <f t="shared" si="354"/>
        <v>0</v>
      </c>
      <c r="ICI25" s="39">
        <f t="shared" si="354"/>
        <v>0</v>
      </c>
      <c r="ICJ25" s="39">
        <f t="shared" si="354"/>
        <v>0</v>
      </c>
      <c r="ICK25" s="39">
        <f t="shared" si="354"/>
        <v>0</v>
      </c>
      <c r="ICL25" s="39">
        <f t="shared" si="354"/>
        <v>0</v>
      </c>
      <c r="ICM25" s="39">
        <f t="shared" si="354"/>
        <v>0</v>
      </c>
      <c r="ICN25" s="39">
        <f t="shared" si="354"/>
        <v>0</v>
      </c>
      <c r="ICO25" s="39">
        <f t="shared" si="354"/>
        <v>0</v>
      </c>
      <c r="ICP25" s="39">
        <f t="shared" si="354"/>
        <v>0</v>
      </c>
      <c r="ICQ25" s="39">
        <f t="shared" si="354"/>
        <v>0</v>
      </c>
      <c r="ICR25" s="39">
        <f t="shared" si="354"/>
        <v>0</v>
      </c>
      <c r="ICS25" s="39">
        <f t="shared" si="354"/>
        <v>0</v>
      </c>
      <c r="ICT25" s="39">
        <f t="shared" si="354"/>
        <v>0</v>
      </c>
      <c r="ICU25" s="39">
        <f t="shared" si="354"/>
        <v>0</v>
      </c>
      <c r="ICV25" s="39">
        <f t="shared" si="354"/>
        <v>0</v>
      </c>
      <c r="ICW25" s="39">
        <f t="shared" si="354"/>
        <v>0</v>
      </c>
      <c r="ICX25" s="39">
        <f t="shared" si="354"/>
        <v>0</v>
      </c>
      <c r="ICY25" s="39">
        <f t="shared" si="354"/>
        <v>0</v>
      </c>
      <c r="ICZ25" s="39">
        <f t="shared" si="354"/>
        <v>0</v>
      </c>
      <c r="IDA25" s="39">
        <f t="shared" si="354"/>
        <v>0</v>
      </c>
      <c r="IDB25" s="39">
        <f t="shared" si="354"/>
        <v>0</v>
      </c>
      <c r="IDC25" s="39">
        <f t="shared" si="354"/>
        <v>0</v>
      </c>
      <c r="IDD25" s="39">
        <f t="shared" si="354"/>
        <v>0</v>
      </c>
      <c r="IDE25" s="39">
        <f t="shared" si="354"/>
        <v>0</v>
      </c>
      <c r="IDF25" s="39">
        <f t="shared" si="354"/>
        <v>0</v>
      </c>
      <c r="IDG25" s="39">
        <f t="shared" si="354"/>
        <v>0</v>
      </c>
      <c r="IDH25" s="39">
        <f t="shared" si="354"/>
        <v>0</v>
      </c>
      <c r="IDI25" s="39">
        <f t="shared" si="354"/>
        <v>0</v>
      </c>
      <c r="IDJ25" s="39">
        <f t="shared" si="354"/>
        <v>0</v>
      </c>
      <c r="IDK25" s="39">
        <f t="shared" si="354"/>
        <v>0</v>
      </c>
      <c r="IDL25" s="39">
        <f t="shared" si="354"/>
        <v>0</v>
      </c>
      <c r="IDM25" s="39">
        <f t="shared" si="354"/>
        <v>0</v>
      </c>
      <c r="IDN25" s="39">
        <f t="shared" si="354"/>
        <v>0</v>
      </c>
      <c r="IDO25" s="39">
        <f t="shared" si="354"/>
        <v>0</v>
      </c>
      <c r="IDP25" s="39">
        <f t="shared" si="354"/>
        <v>0</v>
      </c>
      <c r="IDQ25" s="39">
        <f t="shared" si="354"/>
        <v>0</v>
      </c>
      <c r="IDR25" s="39">
        <f t="shared" si="354"/>
        <v>0</v>
      </c>
      <c r="IDS25" s="39">
        <f t="shared" si="354"/>
        <v>0</v>
      </c>
      <c r="IDT25" s="39">
        <f t="shared" si="354"/>
        <v>0</v>
      </c>
      <c r="IDU25" s="39">
        <f t="shared" si="354"/>
        <v>0</v>
      </c>
      <c r="IDV25" s="39">
        <f t="shared" si="354"/>
        <v>0</v>
      </c>
      <c r="IDW25" s="39">
        <f t="shared" si="354"/>
        <v>0</v>
      </c>
      <c r="IDX25" s="39">
        <f t="shared" si="354"/>
        <v>0</v>
      </c>
      <c r="IDY25" s="39">
        <f t="shared" ref="IDY25:IGJ25" si="355">SUM(IDY20:IDY22)</f>
        <v>0</v>
      </c>
      <c r="IDZ25" s="39">
        <f t="shared" si="355"/>
        <v>0</v>
      </c>
      <c r="IEA25" s="39">
        <f t="shared" si="355"/>
        <v>0</v>
      </c>
      <c r="IEB25" s="39">
        <f t="shared" si="355"/>
        <v>0</v>
      </c>
      <c r="IEC25" s="39">
        <f t="shared" si="355"/>
        <v>0</v>
      </c>
      <c r="IED25" s="39">
        <f t="shared" si="355"/>
        <v>0</v>
      </c>
      <c r="IEE25" s="39">
        <f t="shared" si="355"/>
        <v>0</v>
      </c>
      <c r="IEF25" s="39">
        <f t="shared" si="355"/>
        <v>0</v>
      </c>
      <c r="IEG25" s="39">
        <f t="shared" si="355"/>
        <v>0</v>
      </c>
      <c r="IEH25" s="39">
        <f t="shared" si="355"/>
        <v>0</v>
      </c>
      <c r="IEI25" s="39">
        <f t="shared" si="355"/>
        <v>0</v>
      </c>
      <c r="IEJ25" s="39">
        <f t="shared" si="355"/>
        <v>0</v>
      </c>
      <c r="IEK25" s="39">
        <f t="shared" si="355"/>
        <v>0</v>
      </c>
      <c r="IEL25" s="39">
        <f t="shared" si="355"/>
        <v>0</v>
      </c>
      <c r="IEM25" s="39">
        <f t="shared" si="355"/>
        <v>0</v>
      </c>
      <c r="IEN25" s="39">
        <f t="shared" si="355"/>
        <v>0</v>
      </c>
      <c r="IEO25" s="39">
        <f t="shared" si="355"/>
        <v>0</v>
      </c>
      <c r="IEP25" s="39">
        <f t="shared" si="355"/>
        <v>0</v>
      </c>
      <c r="IEQ25" s="39">
        <f t="shared" si="355"/>
        <v>0</v>
      </c>
      <c r="IER25" s="39">
        <f t="shared" si="355"/>
        <v>0</v>
      </c>
      <c r="IES25" s="39">
        <f t="shared" si="355"/>
        <v>0</v>
      </c>
      <c r="IET25" s="39">
        <f t="shared" si="355"/>
        <v>0</v>
      </c>
      <c r="IEU25" s="39">
        <f t="shared" si="355"/>
        <v>0</v>
      </c>
      <c r="IEV25" s="39">
        <f t="shared" si="355"/>
        <v>0</v>
      </c>
      <c r="IEW25" s="39">
        <f t="shared" si="355"/>
        <v>0</v>
      </c>
      <c r="IEX25" s="39">
        <f t="shared" si="355"/>
        <v>0</v>
      </c>
      <c r="IEY25" s="39">
        <f t="shared" si="355"/>
        <v>0</v>
      </c>
      <c r="IEZ25" s="39">
        <f t="shared" si="355"/>
        <v>0</v>
      </c>
      <c r="IFA25" s="39">
        <f t="shared" si="355"/>
        <v>0</v>
      </c>
      <c r="IFB25" s="39">
        <f t="shared" si="355"/>
        <v>0</v>
      </c>
      <c r="IFC25" s="39">
        <f t="shared" si="355"/>
        <v>0</v>
      </c>
      <c r="IFD25" s="39">
        <f t="shared" si="355"/>
        <v>0</v>
      </c>
      <c r="IFE25" s="39">
        <f t="shared" si="355"/>
        <v>0</v>
      </c>
      <c r="IFF25" s="39">
        <f t="shared" si="355"/>
        <v>0</v>
      </c>
      <c r="IFG25" s="39">
        <f t="shared" si="355"/>
        <v>0</v>
      </c>
      <c r="IFH25" s="39">
        <f t="shared" si="355"/>
        <v>0</v>
      </c>
      <c r="IFI25" s="39">
        <f t="shared" si="355"/>
        <v>0</v>
      </c>
      <c r="IFJ25" s="39">
        <f t="shared" si="355"/>
        <v>0</v>
      </c>
      <c r="IFK25" s="39">
        <f t="shared" si="355"/>
        <v>0</v>
      </c>
      <c r="IFL25" s="39">
        <f t="shared" si="355"/>
        <v>0</v>
      </c>
      <c r="IFM25" s="39">
        <f t="shared" si="355"/>
        <v>0</v>
      </c>
      <c r="IFN25" s="39">
        <f t="shared" si="355"/>
        <v>0</v>
      </c>
      <c r="IFO25" s="39">
        <f t="shared" si="355"/>
        <v>0</v>
      </c>
      <c r="IFP25" s="39">
        <f t="shared" si="355"/>
        <v>0</v>
      </c>
      <c r="IFQ25" s="39">
        <f t="shared" si="355"/>
        <v>0</v>
      </c>
      <c r="IFR25" s="39">
        <f t="shared" si="355"/>
        <v>0</v>
      </c>
      <c r="IFS25" s="39">
        <f t="shared" si="355"/>
        <v>0</v>
      </c>
      <c r="IFT25" s="39">
        <f t="shared" si="355"/>
        <v>0</v>
      </c>
      <c r="IFU25" s="39">
        <f t="shared" si="355"/>
        <v>0</v>
      </c>
      <c r="IFV25" s="39">
        <f t="shared" si="355"/>
        <v>0</v>
      </c>
      <c r="IFW25" s="39">
        <f t="shared" si="355"/>
        <v>0</v>
      </c>
      <c r="IFX25" s="39">
        <f t="shared" si="355"/>
        <v>0</v>
      </c>
      <c r="IFY25" s="39">
        <f t="shared" si="355"/>
        <v>0</v>
      </c>
      <c r="IFZ25" s="39">
        <f t="shared" si="355"/>
        <v>0</v>
      </c>
      <c r="IGA25" s="39">
        <f t="shared" si="355"/>
        <v>0</v>
      </c>
      <c r="IGB25" s="39">
        <f t="shared" si="355"/>
        <v>0</v>
      </c>
      <c r="IGC25" s="39">
        <f t="shared" si="355"/>
        <v>0</v>
      </c>
      <c r="IGD25" s="39">
        <f t="shared" si="355"/>
        <v>0</v>
      </c>
      <c r="IGE25" s="39">
        <f t="shared" si="355"/>
        <v>0</v>
      </c>
      <c r="IGF25" s="39">
        <f t="shared" si="355"/>
        <v>0</v>
      </c>
      <c r="IGG25" s="39">
        <f t="shared" si="355"/>
        <v>0</v>
      </c>
      <c r="IGH25" s="39">
        <f t="shared" si="355"/>
        <v>0</v>
      </c>
      <c r="IGI25" s="39">
        <f t="shared" si="355"/>
        <v>0</v>
      </c>
      <c r="IGJ25" s="39">
        <f t="shared" si="355"/>
        <v>0</v>
      </c>
      <c r="IGK25" s="39">
        <f t="shared" ref="IGK25:IIV25" si="356">SUM(IGK20:IGK22)</f>
        <v>0</v>
      </c>
      <c r="IGL25" s="39">
        <f t="shared" si="356"/>
        <v>0</v>
      </c>
      <c r="IGM25" s="39">
        <f t="shared" si="356"/>
        <v>0</v>
      </c>
      <c r="IGN25" s="39">
        <f t="shared" si="356"/>
        <v>0</v>
      </c>
      <c r="IGO25" s="39">
        <f t="shared" si="356"/>
        <v>0</v>
      </c>
      <c r="IGP25" s="39">
        <f t="shared" si="356"/>
        <v>0</v>
      </c>
      <c r="IGQ25" s="39">
        <f t="shared" si="356"/>
        <v>0</v>
      </c>
      <c r="IGR25" s="39">
        <f t="shared" si="356"/>
        <v>0</v>
      </c>
      <c r="IGS25" s="39">
        <f t="shared" si="356"/>
        <v>0</v>
      </c>
      <c r="IGT25" s="39">
        <f t="shared" si="356"/>
        <v>0</v>
      </c>
      <c r="IGU25" s="39">
        <f t="shared" si="356"/>
        <v>0</v>
      </c>
      <c r="IGV25" s="39">
        <f t="shared" si="356"/>
        <v>0</v>
      </c>
      <c r="IGW25" s="39">
        <f t="shared" si="356"/>
        <v>0</v>
      </c>
      <c r="IGX25" s="39">
        <f t="shared" si="356"/>
        <v>0</v>
      </c>
      <c r="IGY25" s="39">
        <f t="shared" si="356"/>
        <v>0</v>
      </c>
      <c r="IGZ25" s="39">
        <f t="shared" si="356"/>
        <v>0</v>
      </c>
      <c r="IHA25" s="39">
        <f t="shared" si="356"/>
        <v>0</v>
      </c>
      <c r="IHB25" s="39">
        <f t="shared" si="356"/>
        <v>0</v>
      </c>
      <c r="IHC25" s="39">
        <f t="shared" si="356"/>
        <v>0</v>
      </c>
      <c r="IHD25" s="39">
        <f t="shared" si="356"/>
        <v>0</v>
      </c>
      <c r="IHE25" s="39">
        <f t="shared" si="356"/>
        <v>0</v>
      </c>
      <c r="IHF25" s="39">
        <f t="shared" si="356"/>
        <v>0</v>
      </c>
      <c r="IHG25" s="39">
        <f t="shared" si="356"/>
        <v>0</v>
      </c>
      <c r="IHH25" s="39">
        <f t="shared" si="356"/>
        <v>0</v>
      </c>
      <c r="IHI25" s="39">
        <f t="shared" si="356"/>
        <v>0</v>
      </c>
      <c r="IHJ25" s="39">
        <f t="shared" si="356"/>
        <v>0</v>
      </c>
      <c r="IHK25" s="39">
        <f t="shared" si="356"/>
        <v>0</v>
      </c>
      <c r="IHL25" s="39">
        <f t="shared" si="356"/>
        <v>0</v>
      </c>
      <c r="IHM25" s="39">
        <f t="shared" si="356"/>
        <v>0</v>
      </c>
      <c r="IHN25" s="39">
        <f t="shared" si="356"/>
        <v>0</v>
      </c>
      <c r="IHO25" s="39">
        <f t="shared" si="356"/>
        <v>0</v>
      </c>
      <c r="IHP25" s="39">
        <f t="shared" si="356"/>
        <v>0</v>
      </c>
      <c r="IHQ25" s="39">
        <f t="shared" si="356"/>
        <v>0</v>
      </c>
      <c r="IHR25" s="39">
        <f t="shared" si="356"/>
        <v>0</v>
      </c>
      <c r="IHS25" s="39">
        <f t="shared" si="356"/>
        <v>0</v>
      </c>
      <c r="IHT25" s="39">
        <f t="shared" si="356"/>
        <v>0</v>
      </c>
      <c r="IHU25" s="39">
        <f t="shared" si="356"/>
        <v>0</v>
      </c>
      <c r="IHV25" s="39">
        <f t="shared" si="356"/>
        <v>0</v>
      </c>
      <c r="IHW25" s="39">
        <f t="shared" si="356"/>
        <v>0</v>
      </c>
      <c r="IHX25" s="39">
        <f t="shared" si="356"/>
        <v>0</v>
      </c>
      <c r="IHY25" s="39">
        <f t="shared" si="356"/>
        <v>0</v>
      </c>
      <c r="IHZ25" s="39">
        <f t="shared" si="356"/>
        <v>0</v>
      </c>
      <c r="IIA25" s="39">
        <f t="shared" si="356"/>
        <v>0</v>
      </c>
      <c r="IIB25" s="39">
        <f t="shared" si="356"/>
        <v>0</v>
      </c>
      <c r="IIC25" s="39">
        <f t="shared" si="356"/>
        <v>0</v>
      </c>
      <c r="IID25" s="39">
        <f t="shared" si="356"/>
        <v>0</v>
      </c>
      <c r="IIE25" s="39">
        <f t="shared" si="356"/>
        <v>0</v>
      </c>
      <c r="IIF25" s="39">
        <f t="shared" si="356"/>
        <v>0</v>
      </c>
      <c r="IIG25" s="39">
        <f t="shared" si="356"/>
        <v>0</v>
      </c>
      <c r="IIH25" s="39">
        <f t="shared" si="356"/>
        <v>0</v>
      </c>
      <c r="III25" s="39">
        <f t="shared" si="356"/>
        <v>0</v>
      </c>
      <c r="IIJ25" s="39">
        <f t="shared" si="356"/>
        <v>0</v>
      </c>
      <c r="IIK25" s="39">
        <f t="shared" si="356"/>
        <v>0</v>
      </c>
      <c r="IIL25" s="39">
        <f t="shared" si="356"/>
        <v>0</v>
      </c>
      <c r="IIM25" s="39">
        <f t="shared" si="356"/>
        <v>0</v>
      </c>
      <c r="IIN25" s="39">
        <f t="shared" si="356"/>
        <v>0</v>
      </c>
      <c r="IIO25" s="39">
        <f t="shared" si="356"/>
        <v>0</v>
      </c>
      <c r="IIP25" s="39">
        <f t="shared" si="356"/>
        <v>0</v>
      </c>
      <c r="IIQ25" s="39">
        <f t="shared" si="356"/>
        <v>0</v>
      </c>
      <c r="IIR25" s="39">
        <f t="shared" si="356"/>
        <v>0</v>
      </c>
      <c r="IIS25" s="39">
        <f t="shared" si="356"/>
        <v>0</v>
      </c>
      <c r="IIT25" s="39">
        <f t="shared" si="356"/>
        <v>0</v>
      </c>
      <c r="IIU25" s="39">
        <f t="shared" si="356"/>
        <v>0</v>
      </c>
      <c r="IIV25" s="39">
        <f t="shared" si="356"/>
        <v>0</v>
      </c>
      <c r="IIW25" s="39">
        <f t="shared" ref="IIW25:ILH25" si="357">SUM(IIW20:IIW22)</f>
        <v>0</v>
      </c>
      <c r="IIX25" s="39">
        <f t="shared" si="357"/>
        <v>0</v>
      </c>
      <c r="IIY25" s="39">
        <f t="shared" si="357"/>
        <v>0</v>
      </c>
      <c r="IIZ25" s="39">
        <f t="shared" si="357"/>
        <v>0</v>
      </c>
      <c r="IJA25" s="39">
        <f t="shared" si="357"/>
        <v>0</v>
      </c>
      <c r="IJB25" s="39">
        <f t="shared" si="357"/>
        <v>0</v>
      </c>
      <c r="IJC25" s="39">
        <f t="shared" si="357"/>
        <v>0</v>
      </c>
      <c r="IJD25" s="39">
        <f t="shared" si="357"/>
        <v>0</v>
      </c>
      <c r="IJE25" s="39">
        <f t="shared" si="357"/>
        <v>0</v>
      </c>
      <c r="IJF25" s="39">
        <f t="shared" si="357"/>
        <v>0</v>
      </c>
      <c r="IJG25" s="39">
        <f t="shared" si="357"/>
        <v>0</v>
      </c>
      <c r="IJH25" s="39">
        <f t="shared" si="357"/>
        <v>0</v>
      </c>
      <c r="IJI25" s="39">
        <f t="shared" si="357"/>
        <v>0</v>
      </c>
      <c r="IJJ25" s="39">
        <f t="shared" si="357"/>
        <v>0</v>
      </c>
      <c r="IJK25" s="39">
        <f t="shared" si="357"/>
        <v>0</v>
      </c>
      <c r="IJL25" s="39">
        <f t="shared" si="357"/>
        <v>0</v>
      </c>
      <c r="IJM25" s="39">
        <f t="shared" si="357"/>
        <v>0</v>
      </c>
      <c r="IJN25" s="39">
        <f t="shared" si="357"/>
        <v>0</v>
      </c>
      <c r="IJO25" s="39">
        <f t="shared" si="357"/>
        <v>0</v>
      </c>
      <c r="IJP25" s="39">
        <f t="shared" si="357"/>
        <v>0</v>
      </c>
      <c r="IJQ25" s="39">
        <f t="shared" si="357"/>
        <v>0</v>
      </c>
      <c r="IJR25" s="39">
        <f t="shared" si="357"/>
        <v>0</v>
      </c>
      <c r="IJS25" s="39">
        <f t="shared" si="357"/>
        <v>0</v>
      </c>
      <c r="IJT25" s="39">
        <f t="shared" si="357"/>
        <v>0</v>
      </c>
      <c r="IJU25" s="39">
        <f t="shared" si="357"/>
        <v>0</v>
      </c>
      <c r="IJV25" s="39">
        <f t="shared" si="357"/>
        <v>0</v>
      </c>
      <c r="IJW25" s="39">
        <f t="shared" si="357"/>
        <v>0</v>
      </c>
      <c r="IJX25" s="39">
        <f t="shared" si="357"/>
        <v>0</v>
      </c>
      <c r="IJY25" s="39">
        <f t="shared" si="357"/>
        <v>0</v>
      </c>
      <c r="IJZ25" s="39">
        <f t="shared" si="357"/>
        <v>0</v>
      </c>
      <c r="IKA25" s="39">
        <f t="shared" si="357"/>
        <v>0</v>
      </c>
      <c r="IKB25" s="39">
        <f t="shared" si="357"/>
        <v>0</v>
      </c>
      <c r="IKC25" s="39">
        <f t="shared" si="357"/>
        <v>0</v>
      </c>
      <c r="IKD25" s="39">
        <f t="shared" si="357"/>
        <v>0</v>
      </c>
      <c r="IKE25" s="39">
        <f t="shared" si="357"/>
        <v>0</v>
      </c>
      <c r="IKF25" s="39">
        <f t="shared" si="357"/>
        <v>0</v>
      </c>
      <c r="IKG25" s="39">
        <f t="shared" si="357"/>
        <v>0</v>
      </c>
      <c r="IKH25" s="39">
        <f t="shared" si="357"/>
        <v>0</v>
      </c>
      <c r="IKI25" s="39">
        <f t="shared" si="357"/>
        <v>0</v>
      </c>
      <c r="IKJ25" s="39">
        <f t="shared" si="357"/>
        <v>0</v>
      </c>
      <c r="IKK25" s="39">
        <f t="shared" si="357"/>
        <v>0</v>
      </c>
      <c r="IKL25" s="39">
        <f t="shared" si="357"/>
        <v>0</v>
      </c>
      <c r="IKM25" s="39">
        <f t="shared" si="357"/>
        <v>0</v>
      </c>
      <c r="IKN25" s="39">
        <f t="shared" si="357"/>
        <v>0</v>
      </c>
      <c r="IKO25" s="39">
        <f t="shared" si="357"/>
        <v>0</v>
      </c>
      <c r="IKP25" s="39">
        <f t="shared" si="357"/>
        <v>0</v>
      </c>
      <c r="IKQ25" s="39">
        <f t="shared" si="357"/>
        <v>0</v>
      </c>
      <c r="IKR25" s="39">
        <f t="shared" si="357"/>
        <v>0</v>
      </c>
      <c r="IKS25" s="39">
        <f t="shared" si="357"/>
        <v>0</v>
      </c>
      <c r="IKT25" s="39">
        <f t="shared" si="357"/>
        <v>0</v>
      </c>
      <c r="IKU25" s="39">
        <f t="shared" si="357"/>
        <v>0</v>
      </c>
      <c r="IKV25" s="39">
        <f t="shared" si="357"/>
        <v>0</v>
      </c>
      <c r="IKW25" s="39">
        <f t="shared" si="357"/>
        <v>0</v>
      </c>
      <c r="IKX25" s="39">
        <f t="shared" si="357"/>
        <v>0</v>
      </c>
      <c r="IKY25" s="39">
        <f t="shared" si="357"/>
        <v>0</v>
      </c>
      <c r="IKZ25" s="39">
        <f t="shared" si="357"/>
        <v>0</v>
      </c>
      <c r="ILA25" s="39">
        <f t="shared" si="357"/>
        <v>0</v>
      </c>
      <c r="ILB25" s="39">
        <f t="shared" si="357"/>
        <v>0</v>
      </c>
      <c r="ILC25" s="39">
        <f t="shared" si="357"/>
        <v>0</v>
      </c>
      <c r="ILD25" s="39">
        <f t="shared" si="357"/>
        <v>0</v>
      </c>
      <c r="ILE25" s="39">
        <f t="shared" si="357"/>
        <v>0</v>
      </c>
      <c r="ILF25" s="39">
        <f t="shared" si="357"/>
        <v>0</v>
      </c>
      <c r="ILG25" s="39">
        <f t="shared" si="357"/>
        <v>0</v>
      </c>
      <c r="ILH25" s="39">
        <f t="shared" si="357"/>
        <v>0</v>
      </c>
      <c r="ILI25" s="39">
        <f t="shared" ref="ILI25:INT25" si="358">SUM(ILI20:ILI22)</f>
        <v>0</v>
      </c>
      <c r="ILJ25" s="39">
        <f t="shared" si="358"/>
        <v>0</v>
      </c>
      <c r="ILK25" s="39">
        <f t="shared" si="358"/>
        <v>0</v>
      </c>
      <c r="ILL25" s="39">
        <f t="shared" si="358"/>
        <v>0</v>
      </c>
      <c r="ILM25" s="39">
        <f t="shared" si="358"/>
        <v>0</v>
      </c>
      <c r="ILN25" s="39">
        <f t="shared" si="358"/>
        <v>0</v>
      </c>
      <c r="ILO25" s="39">
        <f t="shared" si="358"/>
        <v>0</v>
      </c>
      <c r="ILP25" s="39">
        <f t="shared" si="358"/>
        <v>0</v>
      </c>
      <c r="ILQ25" s="39">
        <f t="shared" si="358"/>
        <v>0</v>
      </c>
      <c r="ILR25" s="39">
        <f t="shared" si="358"/>
        <v>0</v>
      </c>
      <c r="ILS25" s="39">
        <f t="shared" si="358"/>
        <v>0</v>
      </c>
      <c r="ILT25" s="39">
        <f t="shared" si="358"/>
        <v>0</v>
      </c>
      <c r="ILU25" s="39">
        <f t="shared" si="358"/>
        <v>0</v>
      </c>
      <c r="ILV25" s="39">
        <f t="shared" si="358"/>
        <v>0</v>
      </c>
      <c r="ILW25" s="39">
        <f t="shared" si="358"/>
        <v>0</v>
      </c>
      <c r="ILX25" s="39">
        <f t="shared" si="358"/>
        <v>0</v>
      </c>
      <c r="ILY25" s="39">
        <f t="shared" si="358"/>
        <v>0</v>
      </c>
      <c r="ILZ25" s="39">
        <f t="shared" si="358"/>
        <v>0</v>
      </c>
      <c r="IMA25" s="39">
        <f t="shared" si="358"/>
        <v>0</v>
      </c>
      <c r="IMB25" s="39">
        <f t="shared" si="358"/>
        <v>0</v>
      </c>
      <c r="IMC25" s="39">
        <f t="shared" si="358"/>
        <v>0</v>
      </c>
      <c r="IMD25" s="39">
        <f t="shared" si="358"/>
        <v>0</v>
      </c>
      <c r="IME25" s="39">
        <f t="shared" si="358"/>
        <v>0</v>
      </c>
      <c r="IMF25" s="39">
        <f t="shared" si="358"/>
        <v>0</v>
      </c>
      <c r="IMG25" s="39">
        <f t="shared" si="358"/>
        <v>0</v>
      </c>
      <c r="IMH25" s="39">
        <f t="shared" si="358"/>
        <v>0</v>
      </c>
      <c r="IMI25" s="39">
        <f t="shared" si="358"/>
        <v>0</v>
      </c>
      <c r="IMJ25" s="39">
        <f t="shared" si="358"/>
        <v>0</v>
      </c>
      <c r="IMK25" s="39">
        <f t="shared" si="358"/>
        <v>0</v>
      </c>
      <c r="IML25" s="39">
        <f t="shared" si="358"/>
        <v>0</v>
      </c>
      <c r="IMM25" s="39">
        <f t="shared" si="358"/>
        <v>0</v>
      </c>
      <c r="IMN25" s="39">
        <f t="shared" si="358"/>
        <v>0</v>
      </c>
      <c r="IMO25" s="39">
        <f t="shared" si="358"/>
        <v>0</v>
      </c>
      <c r="IMP25" s="39">
        <f t="shared" si="358"/>
        <v>0</v>
      </c>
      <c r="IMQ25" s="39">
        <f t="shared" si="358"/>
        <v>0</v>
      </c>
      <c r="IMR25" s="39">
        <f t="shared" si="358"/>
        <v>0</v>
      </c>
      <c r="IMS25" s="39">
        <f t="shared" si="358"/>
        <v>0</v>
      </c>
      <c r="IMT25" s="39">
        <f t="shared" si="358"/>
        <v>0</v>
      </c>
      <c r="IMU25" s="39">
        <f t="shared" si="358"/>
        <v>0</v>
      </c>
      <c r="IMV25" s="39">
        <f t="shared" si="358"/>
        <v>0</v>
      </c>
      <c r="IMW25" s="39">
        <f t="shared" si="358"/>
        <v>0</v>
      </c>
      <c r="IMX25" s="39">
        <f t="shared" si="358"/>
        <v>0</v>
      </c>
      <c r="IMY25" s="39">
        <f t="shared" si="358"/>
        <v>0</v>
      </c>
      <c r="IMZ25" s="39">
        <f t="shared" si="358"/>
        <v>0</v>
      </c>
      <c r="INA25" s="39">
        <f t="shared" si="358"/>
        <v>0</v>
      </c>
      <c r="INB25" s="39">
        <f t="shared" si="358"/>
        <v>0</v>
      </c>
      <c r="INC25" s="39">
        <f t="shared" si="358"/>
        <v>0</v>
      </c>
      <c r="IND25" s="39">
        <f t="shared" si="358"/>
        <v>0</v>
      </c>
      <c r="INE25" s="39">
        <f t="shared" si="358"/>
        <v>0</v>
      </c>
      <c r="INF25" s="39">
        <f t="shared" si="358"/>
        <v>0</v>
      </c>
      <c r="ING25" s="39">
        <f t="shared" si="358"/>
        <v>0</v>
      </c>
      <c r="INH25" s="39">
        <f t="shared" si="358"/>
        <v>0</v>
      </c>
      <c r="INI25" s="39">
        <f t="shared" si="358"/>
        <v>0</v>
      </c>
      <c r="INJ25" s="39">
        <f t="shared" si="358"/>
        <v>0</v>
      </c>
      <c r="INK25" s="39">
        <f t="shared" si="358"/>
        <v>0</v>
      </c>
      <c r="INL25" s="39">
        <f t="shared" si="358"/>
        <v>0</v>
      </c>
      <c r="INM25" s="39">
        <f t="shared" si="358"/>
        <v>0</v>
      </c>
      <c r="INN25" s="39">
        <f t="shared" si="358"/>
        <v>0</v>
      </c>
      <c r="INO25" s="39">
        <f t="shared" si="358"/>
        <v>0</v>
      </c>
      <c r="INP25" s="39">
        <f t="shared" si="358"/>
        <v>0</v>
      </c>
      <c r="INQ25" s="39">
        <f t="shared" si="358"/>
        <v>0</v>
      </c>
      <c r="INR25" s="39">
        <f t="shared" si="358"/>
        <v>0</v>
      </c>
      <c r="INS25" s="39">
        <f t="shared" si="358"/>
        <v>0</v>
      </c>
      <c r="INT25" s="39">
        <f t="shared" si="358"/>
        <v>0</v>
      </c>
      <c r="INU25" s="39">
        <f t="shared" ref="INU25:IQF25" si="359">SUM(INU20:INU22)</f>
        <v>0</v>
      </c>
      <c r="INV25" s="39">
        <f t="shared" si="359"/>
        <v>0</v>
      </c>
      <c r="INW25" s="39">
        <f t="shared" si="359"/>
        <v>0</v>
      </c>
      <c r="INX25" s="39">
        <f t="shared" si="359"/>
        <v>0</v>
      </c>
      <c r="INY25" s="39">
        <f t="shared" si="359"/>
        <v>0</v>
      </c>
      <c r="INZ25" s="39">
        <f t="shared" si="359"/>
        <v>0</v>
      </c>
      <c r="IOA25" s="39">
        <f t="shared" si="359"/>
        <v>0</v>
      </c>
      <c r="IOB25" s="39">
        <f t="shared" si="359"/>
        <v>0</v>
      </c>
      <c r="IOC25" s="39">
        <f t="shared" si="359"/>
        <v>0</v>
      </c>
      <c r="IOD25" s="39">
        <f t="shared" si="359"/>
        <v>0</v>
      </c>
      <c r="IOE25" s="39">
        <f t="shared" si="359"/>
        <v>0</v>
      </c>
      <c r="IOF25" s="39">
        <f t="shared" si="359"/>
        <v>0</v>
      </c>
      <c r="IOG25" s="39">
        <f t="shared" si="359"/>
        <v>0</v>
      </c>
      <c r="IOH25" s="39">
        <f t="shared" si="359"/>
        <v>0</v>
      </c>
      <c r="IOI25" s="39">
        <f t="shared" si="359"/>
        <v>0</v>
      </c>
      <c r="IOJ25" s="39">
        <f t="shared" si="359"/>
        <v>0</v>
      </c>
      <c r="IOK25" s="39">
        <f t="shared" si="359"/>
        <v>0</v>
      </c>
      <c r="IOL25" s="39">
        <f t="shared" si="359"/>
        <v>0</v>
      </c>
      <c r="IOM25" s="39">
        <f t="shared" si="359"/>
        <v>0</v>
      </c>
      <c r="ION25" s="39">
        <f t="shared" si="359"/>
        <v>0</v>
      </c>
      <c r="IOO25" s="39">
        <f t="shared" si="359"/>
        <v>0</v>
      </c>
      <c r="IOP25" s="39">
        <f t="shared" si="359"/>
        <v>0</v>
      </c>
      <c r="IOQ25" s="39">
        <f t="shared" si="359"/>
        <v>0</v>
      </c>
      <c r="IOR25" s="39">
        <f t="shared" si="359"/>
        <v>0</v>
      </c>
      <c r="IOS25" s="39">
        <f t="shared" si="359"/>
        <v>0</v>
      </c>
      <c r="IOT25" s="39">
        <f t="shared" si="359"/>
        <v>0</v>
      </c>
      <c r="IOU25" s="39">
        <f t="shared" si="359"/>
        <v>0</v>
      </c>
      <c r="IOV25" s="39">
        <f t="shared" si="359"/>
        <v>0</v>
      </c>
      <c r="IOW25" s="39">
        <f t="shared" si="359"/>
        <v>0</v>
      </c>
      <c r="IOX25" s="39">
        <f t="shared" si="359"/>
        <v>0</v>
      </c>
      <c r="IOY25" s="39">
        <f t="shared" si="359"/>
        <v>0</v>
      </c>
      <c r="IOZ25" s="39">
        <f t="shared" si="359"/>
        <v>0</v>
      </c>
      <c r="IPA25" s="39">
        <f t="shared" si="359"/>
        <v>0</v>
      </c>
      <c r="IPB25" s="39">
        <f t="shared" si="359"/>
        <v>0</v>
      </c>
      <c r="IPC25" s="39">
        <f t="shared" si="359"/>
        <v>0</v>
      </c>
      <c r="IPD25" s="39">
        <f t="shared" si="359"/>
        <v>0</v>
      </c>
      <c r="IPE25" s="39">
        <f t="shared" si="359"/>
        <v>0</v>
      </c>
      <c r="IPF25" s="39">
        <f t="shared" si="359"/>
        <v>0</v>
      </c>
      <c r="IPG25" s="39">
        <f t="shared" si="359"/>
        <v>0</v>
      </c>
      <c r="IPH25" s="39">
        <f t="shared" si="359"/>
        <v>0</v>
      </c>
      <c r="IPI25" s="39">
        <f t="shared" si="359"/>
        <v>0</v>
      </c>
      <c r="IPJ25" s="39">
        <f t="shared" si="359"/>
        <v>0</v>
      </c>
      <c r="IPK25" s="39">
        <f t="shared" si="359"/>
        <v>0</v>
      </c>
      <c r="IPL25" s="39">
        <f t="shared" si="359"/>
        <v>0</v>
      </c>
      <c r="IPM25" s="39">
        <f t="shared" si="359"/>
        <v>0</v>
      </c>
      <c r="IPN25" s="39">
        <f t="shared" si="359"/>
        <v>0</v>
      </c>
      <c r="IPO25" s="39">
        <f t="shared" si="359"/>
        <v>0</v>
      </c>
      <c r="IPP25" s="39">
        <f t="shared" si="359"/>
        <v>0</v>
      </c>
      <c r="IPQ25" s="39">
        <f t="shared" si="359"/>
        <v>0</v>
      </c>
      <c r="IPR25" s="39">
        <f t="shared" si="359"/>
        <v>0</v>
      </c>
      <c r="IPS25" s="39">
        <f t="shared" si="359"/>
        <v>0</v>
      </c>
      <c r="IPT25" s="39">
        <f t="shared" si="359"/>
        <v>0</v>
      </c>
      <c r="IPU25" s="39">
        <f t="shared" si="359"/>
        <v>0</v>
      </c>
      <c r="IPV25" s="39">
        <f t="shared" si="359"/>
        <v>0</v>
      </c>
      <c r="IPW25" s="39">
        <f t="shared" si="359"/>
        <v>0</v>
      </c>
      <c r="IPX25" s="39">
        <f t="shared" si="359"/>
        <v>0</v>
      </c>
      <c r="IPY25" s="39">
        <f t="shared" si="359"/>
        <v>0</v>
      </c>
      <c r="IPZ25" s="39">
        <f t="shared" si="359"/>
        <v>0</v>
      </c>
      <c r="IQA25" s="39">
        <f t="shared" si="359"/>
        <v>0</v>
      </c>
      <c r="IQB25" s="39">
        <f t="shared" si="359"/>
        <v>0</v>
      </c>
      <c r="IQC25" s="39">
        <f t="shared" si="359"/>
        <v>0</v>
      </c>
      <c r="IQD25" s="39">
        <f t="shared" si="359"/>
        <v>0</v>
      </c>
      <c r="IQE25" s="39">
        <f t="shared" si="359"/>
        <v>0</v>
      </c>
      <c r="IQF25" s="39">
        <f t="shared" si="359"/>
        <v>0</v>
      </c>
      <c r="IQG25" s="39">
        <f t="shared" ref="IQG25:ISR25" si="360">SUM(IQG20:IQG22)</f>
        <v>0</v>
      </c>
      <c r="IQH25" s="39">
        <f t="shared" si="360"/>
        <v>0</v>
      </c>
      <c r="IQI25" s="39">
        <f t="shared" si="360"/>
        <v>0</v>
      </c>
      <c r="IQJ25" s="39">
        <f t="shared" si="360"/>
        <v>0</v>
      </c>
      <c r="IQK25" s="39">
        <f t="shared" si="360"/>
        <v>0</v>
      </c>
      <c r="IQL25" s="39">
        <f t="shared" si="360"/>
        <v>0</v>
      </c>
      <c r="IQM25" s="39">
        <f t="shared" si="360"/>
        <v>0</v>
      </c>
      <c r="IQN25" s="39">
        <f t="shared" si="360"/>
        <v>0</v>
      </c>
      <c r="IQO25" s="39">
        <f t="shared" si="360"/>
        <v>0</v>
      </c>
      <c r="IQP25" s="39">
        <f t="shared" si="360"/>
        <v>0</v>
      </c>
      <c r="IQQ25" s="39">
        <f t="shared" si="360"/>
        <v>0</v>
      </c>
      <c r="IQR25" s="39">
        <f t="shared" si="360"/>
        <v>0</v>
      </c>
      <c r="IQS25" s="39">
        <f t="shared" si="360"/>
        <v>0</v>
      </c>
      <c r="IQT25" s="39">
        <f t="shared" si="360"/>
        <v>0</v>
      </c>
      <c r="IQU25" s="39">
        <f t="shared" si="360"/>
        <v>0</v>
      </c>
      <c r="IQV25" s="39">
        <f t="shared" si="360"/>
        <v>0</v>
      </c>
      <c r="IQW25" s="39">
        <f t="shared" si="360"/>
        <v>0</v>
      </c>
      <c r="IQX25" s="39">
        <f t="shared" si="360"/>
        <v>0</v>
      </c>
      <c r="IQY25" s="39">
        <f t="shared" si="360"/>
        <v>0</v>
      </c>
      <c r="IQZ25" s="39">
        <f t="shared" si="360"/>
        <v>0</v>
      </c>
      <c r="IRA25" s="39">
        <f t="shared" si="360"/>
        <v>0</v>
      </c>
      <c r="IRB25" s="39">
        <f t="shared" si="360"/>
        <v>0</v>
      </c>
      <c r="IRC25" s="39">
        <f t="shared" si="360"/>
        <v>0</v>
      </c>
      <c r="IRD25" s="39">
        <f t="shared" si="360"/>
        <v>0</v>
      </c>
      <c r="IRE25" s="39">
        <f t="shared" si="360"/>
        <v>0</v>
      </c>
      <c r="IRF25" s="39">
        <f t="shared" si="360"/>
        <v>0</v>
      </c>
      <c r="IRG25" s="39">
        <f t="shared" si="360"/>
        <v>0</v>
      </c>
      <c r="IRH25" s="39">
        <f t="shared" si="360"/>
        <v>0</v>
      </c>
      <c r="IRI25" s="39">
        <f t="shared" si="360"/>
        <v>0</v>
      </c>
      <c r="IRJ25" s="39">
        <f t="shared" si="360"/>
        <v>0</v>
      </c>
      <c r="IRK25" s="39">
        <f t="shared" si="360"/>
        <v>0</v>
      </c>
      <c r="IRL25" s="39">
        <f t="shared" si="360"/>
        <v>0</v>
      </c>
      <c r="IRM25" s="39">
        <f t="shared" si="360"/>
        <v>0</v>
      </c>
      <c r="IRN25" s="39">
        <f t="shared" si="360"/>
        <v>0</v>
      </c>
      <c r="IRO25" s="39">
        <f t="shared" si="360"/>
        <v>0</v>
      </c>
      <c r="IRP25" s="39">
        <f t="shared" si="360"/>
        <v>0</v>
      </c>
      <c r="IRQ25" s="39">
        <f t="shared" si="360"/>
        <v>0</v>
      </c>
      <c r="IRR25" s="39">
        <f t="shared" si="360"/>
        <v>0</v>
      </c>
      <c r="IRS25" s="39">
        <f t="shared" si="360"/>
        <v>0</v>
      </c>
      <c r="IRT25" s="39">
        <f t="shared" si="360"/>
        <v>0</v>
      </c>
      <c r="IRU25" s="39">
        <f t="shared" si="360"/>
        <v>0</v>
      </c>
      <c r="IRV25" s="39">
        <f t="shared" si="360"/>
        <v>0</v>
      </c>
      <c r="IRW25" s="39">
        <f t="shared" si="360"/>
        <v>0</v>
      </c>
      <c r="IRX25" s="39">
        <f t="shared" si="360"/>
        <v>0</v>
      </c>
      <c r="IRY25" s="39">
        <f t="shared" si="360"/>
        <v>0</v>
      </c>
      <c r="IRZ25" s="39">
        <f t="shared" si="360"/>
        <v>0</v>
      </c>
      <c r="ISA25" s="39">
        <f t="shared" si="360"/>
        <v>0</v>
      </c>
      <c r="ISB25" s="39">
        <f t="shared" si="360"/>
        <v>0</v>
      </c>
      <c r="ISC25" s="39">
        <f t="shared" si="360"/>
        <v>0</v>
      </c>
      <c r="ISD25" s="39">
        <f t="shared" si="360"/>
        <v>0</v>
      </c>
      <c r="ISE25" s="39">
        <f t="shared" si="360"/>
        <v>0</v>
      </c>
      <c r="ISF25" s="39">
        <f t="shared" si="360"/>
        <v>0</v>
      </c>
      <c r="ISG25" s="39">
        <f t="shared" si="360"/>
        <v>0</v>
      </c>
      <c r="ISH25" s="39">
        <f t="shared" si="360"/>
        <v>0</v>
      </c>
      <c r="ISI25" s="39">
        <f t="shared" si="360"/>
        <v>0</v>
      </c>
      <c r="ISJ25" s="39">
        <f t="shared" si="360"/>
        <v>0</v>
      </c>
      <c r="ISK25" s="39">
        <f t="shared" si="360"/>
        <v>0</v>
      </c>
      <c r="ISL25" s="39">
        <f t="shared" si="360"/>
        <v>0</v>
      </c>
      <c r="ISM25" s="39">
        <f t="shared" si="360"/>
        <v>0</v>
      </c>
      <c r="ISN25" s="39">
        <f t="shared" si="360"/>
        <v>0</v>
      </c>
      <c r="ISO25" s="39">
        <f t="shared" si="360"/>
        <v>0</v>
      </c>
      <c r="ISP25" s="39">
        <f t="shared" si="360"/>
        <v>0</v>
      </c>
      <c r="ISQ25" s="39">
        <f t="shared" si="360"/>
        <v>0</v>
      </c>
      <c r="ISR25" s="39">
        <f t="shared" si="360"/>
        <v>0</v>
      </c>
      <c r="ISS25" s="39">
        <f t="shared" ref="ISS25:IVD25" si="361">SUM(ISS20:ISS22)</f>
        <v>0</v>
      </c>
      <c r="IST25" s="39">
        <f t="shared" si="361"/>
        <v>0</v>
      </c>
      <c r="ISU25" s="39">
        <f t="shared" si="361"/>
        <v>0</v>
      </c>
      <c r="ISV25" s="39">
        <f t="shared" si="361"/>
        <v>0</v>
      </c>
      <c r="ISW25" s="39">
        <f t="shared" si="361"/>
        <v>0</v>
      </c>
      <c r="ISX25" s="39">
        <f t="shared" si="361"/>
        <v>0</v>
      </c>
      <c r="ISY25" s="39">
        <f t="shared" si="361"/>
        <v>0</v>
      </c>
      <c r="ISZ25" s="39">
        <f t="shared" si="361"/>
        <v>0</v>
      </c>
      <c r="ITA25" s="39">
        <f t="shared" si="361"/>
        <v>0</v>
      </c>
      <c r="ITB25" s="39">
        <f t="shared" si="361"/>
        <v>0</v>
      </c>
      <c r="ITC25" s="39">
        <f t="shared" si="361"/>
        <v>0</v>
      </c>
      <c r="ITD25" s="39">
        <f t="shared" si="361"/>
        <v>0</v>
      </c>
      <c r="ITE25" s="39">
        <f t="shared" si="361"/>
        <v>0</v>
      </c>
      <c r="ITF25" s="39">
        <f t="shared" si="361"/>
        <v>0</v>
      </c>
      <c r="ITG25" s="39">
        <f t="shared" si="361"/>
        <v>0</v>
      </c>
      <c r="ITH25" s="39">
        <f t="shared" si="361"/>
        <v>0</v>
      </c>
      <c r="ITI25" s="39">
        <f t="shared" si="361"/>
        <v>0</v>
      </c>
      <c r="ITJ25" s="39">
        <f t="shared" si="361"/>
        <v>0</v>
      </c>
      <c r="ITK25" s="39">
        <f t="shared" si="361"/>
        <v>0</v>
      </c>
      <c r="ITL25" s="39">
        <f t="shared" si="361"/>
        <v>0</v>
      </c>
      <c r="ITM25" s="39">
        <f t="shared" si="361"/>
        <v>0</v>
      </c>
      <c r="ITN25" s="39">
        <f t="shared" si="361"/>
        <v>0</v>
      </c>
      <c r="ITO25" s="39">
        <f t="shared" si="361"/>
        <v>0</v>
      </c>
      <c r="ITP25" s="39">
        <f t="shared" si="361"/>
        <v>0</v>
      </c>
      <c r="ITQ25" s="39">
        <f t="shared" si="361"/>
        <v>0</v>
      </c>
      <c r="ITR25" s="39">
        <f t="shared" si="361"/>
        <v>0</v>
      </c>
      <c r="ITS25" s="39">
        <f t="shared" si="361"/>
        <v>0</v>
      </c>
      <c r="ITT25" s="39">
        <f t="shared" si="361"/>
        <v>0</v>
      </c>
      <c r="ITU25" s="39">
        <f t="shared" si="361"/>
        <v>0</v>
      </c>
      <c r="ITV25" s="39">
        <f t="shared" si="361"/>
        <v>0</v>
      </c>
      <c r="ITW25" s="39">
        <f t="shared" si="361"/>
        <v>0</v>
      </c>
      <c r="ITX25" s="39">
        <f t="shared" si="361"/>
        <v>0</v>
      </c>
      <c r="ITY25" s="39">
        <f t="shared" si="361"/>
        <v>0</v>
      </c>
      <c r="ITZ25" s="39">
        <f t="shared" si="361"/>
        <v>0</v>
      </c>
      <c r="IUA25" s="39">
        <f t="shared" si="361"/>
        <v>0</v>
      </c>
      <c r="IUB25" s="39">
        <f t="shared" si="361"/>
        <v>0</v>
      </c>
      <c r="IUC25" s="39">
        <f t="shared" si="361"/>
        <v>0</v>
      </c>
      <c r="IUD25" s="39">
        <f t="shared" si="361"/>
        <v>0</v>
      </c>
      <c r="IUE25" s="39">
        <f t="shared" si="361"/>
        <v>0</v>
      </c>
      <c r="IUF25" s="39">
        <f t="shared" si="361"/>
        <v>0</v>
      </c>
      <c r="IUG25" s="39">
        <f t="shared" si="361"/>
        <v>0</v>
      </c>
      <c r="IUH25" s="39">
        <f t="shared" si="361"/>
        <v>0</v>
      </c>
      <c r="IUI25" s="39">
        <f t="shared" si="361"/>
        <v>0</v>
      </c>
      <c r="IUJ25" s="39">
        <f t="shared" si="361"/>
        <v>0</v>
      </c>
      <c r="IUK25" s="39">
        <f t="shared" si="361"/>
        <v>0</v>
      </c>
      <c r="IUL25" s="39">
        <f t="shared" si="361"/>
        <v>0</v>
      </c>
      <c r="IUM25" s="39">
        <f t="shared" si="361"/>
        <v>0</v>
      </c>
      <c r="IUN25" s="39">
        <f t="shared" si="361"/>
        <v>0</v>
      </c>
      <c r="IUO25" s="39">
        <f t="shared" si="361"/>
        <v>0</v>
      </c>
      <c r="IUP25" s="39">
        <f t="shared" si="361"/>
        <v>0</v>
      </c>
      <c r="IUQ25" s="39">
        <f t="shared" si="361"/>
        <v>0</v>
      </c>
      <c r="IUR25" s="39">
        <f t="shared" si="361"/>
        <v>0</v>
      </c>
      <c r="IUS25" s="39">
        <f t="shared" si="361"/>
        <v>0</v>
      </c>
      <c r="IUT25" s="39">
        <f t="shared" si="361"/>
        <v>0</v>
      </c>
      <c r="IUU25" s="39">
        <f t="shared" si="361"/>
        <v>0</v>
      </c>
      <c r="IUV25" s="39">
        <f t="shared" si="361"/>
        <v>0</v>
      </c>
      <c r="IUW25" s="39">
        <f t="shared" si="361"/>
        <v>0</v>
      </c>
      <c r="IUX25" s="39">
        <f t="shared" si="361"/>
        <v>0</v>
      </c>
      <c r="IUY25" s="39">
        <f t="shared" si="361"/>
        <v>0</v>
      </c>
      <c r="IUZ25" s="39">
        <f t="shared" si="361"/>
        <v>0</v>
      </c>
      <c r="IVA25" s="39">
        <f t="shared" si="361"/>
        <v>0</v>
      </c>
      <c r="IVB25" s="39">
        <f t="shared" si="361"/>
        <v>0</v>
      </c>
      <c r="IVC25" s="39">
        <f t="shared" si="361"/>
        <v>0</v>
      </c>
      <c r="IVD25" s="39">
        <f t="shared" si="361"/>
        <v>0</v>
      </c>
      <c r="IVE25" s="39">
        <f t="shared" ref="IVE25:IXP25" si="362">SUM(IVE20:IVE22)</f>
        <v>0</v>
      </c>
      <c r="IVF25" s="39">
        <f t="shared" si="362"/>
        <v>0</v>
      </c>
      <c r="IVG25" s="39">
        <f t="shared" si="362"/>
        <v>0</v>
      </c>
      <c r="IVH25" s="39">
        <f t="shared" si="362"/>
        <v>0</v>
      </c>
      <c r="IVI25" s="39">
        <f t="shared" si="362"/>
        <v>0</v>
      </c>
      <c r="IVJ25" s="39">
        <f t="shared" si="362"/>
        <v>0</v>
      </c>
      <c r="IVK25" s="39">
        <f t="shared" si="362"/>
        <v>0</v>
      </c>
      <c r="IVL25" s="39">
        <f t="shared" si="362"/>
        <v>0</v>
      </c>
      <c r="IVM25" s="39">
        <f t="shared" si="362"/>
        <v>0</v>
      </c>
      <c r="IVN25" s="39">
        <f t="shared" si="362"/>
        <v>0</v>
      </c>
      <c r="IVO25" s="39">
        <f t="shared" si="362"/>
        <v>0</v>
      </c>
      <c r="IVP25" s="39">
        <f t="shared" si="362"/>
        <v>0</v>
      </c>
      <c r="IVQ25" s="39">
        <f t="shared" si="362"/>
        <v>0</v>
      </c>
      <c r="IVR25" s="39">
        <f t="shared" si="362"/>
        <v>0</v>
      </c>
      <c r="IVS25" s="39">
        <f t="shared" si="362"/>
        <v>0</v>
      </c>
      <c r="IVT25" s="39">
        <f t="shared" si="362"/>
        <v>0</v>
      </c>
      <c r="IVU25" s="39">
        <f t="shared" si="362"/>
        <v>0</v>
      </c>
      <c r="IVV25" s="39">
        <f t="shared" si="362"/>
        <v>0</v>
      </c>
      <c r="IVW25" s="39">
        <f t="shared" si="362"/>
        <v>0</v>
      </c>
      <c r="IVX25" s="39">
        <f t="shared" si="362"/>
        <v>0</v>
      </c>
      <c r="IVY25" s="39">
        <f t="shared" si="362"/>
        <v>0</v>
      </c>
      <c r="IVZ25" s="39">
        <f t="shared" si="362"/>
        <v>0</v>
      </c>
      <c r="IWA25" s="39">
        <f t="shared" si="362"/>
        <v>0</v>
      </c>
      <c r="IWB25" s="39">
        <f t="shared" si="362"/>
        <v>0</v>
      </c>
      <c r="IWC25" s="39">
        <f t="shared" si="362"/>
        <v>0</v>
      </c>
      <c r="IWD25" s="39">
        <f t="shared" si="362"/>
        <v>0</v>
      </c>
      <c r="IWE25" s="39">
        <f t="shared" si="362"/>
        <v>0</v>
      </c>
      <c r="IWF25" s="39">
        <f t="shared" si="362"/>
        <v>0</v>
      </c>
      <c r="IWG25" s="39">
        <f t="shared" si="362"/>
        <v>0</v>
      </c>
      <c r="IWH25" s="39">
        <f t="shared" si="362"/>
        <v>0</v>
      </c>
      <c r="IWI25" s="39">
        <f t="shared" si="362"/>
        <v>0</v>
      </c>
      <c r="IWJ25" s="39">
        <f t="shared" si="362"/>
        <v>0</v>
      </c>
      <c r="IWK25" s="39">
        <f t="shared" si="362"/>
        <v>0</v>
      </c>
      <c r="IWL25" s="39">
        <f t="shared" si="362"/>
        <v>0</v>
      </c>
      <c r="IWM25" s="39">
        <f t="shared" si="362"/>
        <v>0</v>
      </c>
      <c r="IWN25" s="39">
        <f t="shared" si="362"/>
        <v>0</v>
      </c>
      <c r="IWO25" s="39">
        <f t="shared" si="362"/>
        <v>0</v>
      </c>
      <c r="IWP25" s="39">
        <f t="shared" si="362"/>
        <v>0</v>
      </c>
      <c r="IWQ25" s="39">
        <f t="shared" si="362"/>
        <v>0</v>
      </c>
      <c r="IWR25" s="39">
        <f t="shared" si="362"/>
        <v>0</v>
      </c>
      <c r="IWS25" s="39">
        <f t="shared" si="362"/>
        <v>0</v>
      </c>
      <c r="IWT25" s="39">
        <f t="shared" si="362"/>
        <v>0</v>
      </c>
      <c r="IWU25" s="39">
        <f t="shared" si="362"/>
        <v>0</v>
      </c>
      <c r="IWV25" s="39">
        <f t="shared" si="362"/>
        <v>0</v>
      </c>
      <c r="IWW25" s="39">
        <f t="shared" si="362"/>
        <v>0</v>
      </c>
      <c r="IWX25" s="39">
        <f t="shared" si="362"/>
        <v>0</v>
      </c>
      <c r="IWY25" s="39">
        <f t="shared" si="362"/>
        <v>0</v>
      </c>
      <c r="IWZ25" s="39">
        <f t="shared" si="362"/>
        <v>0</v>
      </c>
      <c r="IXA25" s="39">
        <f t="shared" si="362"/>
        <v>0</v>
      </c>
      <c r="IXB25" s="39">
        <f t="shared" si="362"/>
        <v>0</v>
      </c>
      <c r="IXC25" s="39">
        <f t="shared" si="362"/>
        <v>0</v>
      </c>
      <c r="IXD25" s="39">
        <f t="shared" si="362"/>
        <v>0</v>
      </c>
      <c r="IXE25" s="39">
        <f t="shared" si="362"/>
        <v>0</v>
      </c>
      <c r="IXF25" s="39">
        <f t="shared" si="362"/>
        <v>0</v>
      </c>
      <c r="IXG25" s="39">
        <f t="shared" si="362"/>
        <v>0</v>
      </c>
      <c r="IXH25" s="39">
        <f t="shared" si="362"/>
        <v>0</v>
      </c>
      <c r="IXI25" s="39">
        <f t="shared" si="362"/>
        <v>0</v>
      </c>
      <c r="IXJ25" s="39">
        <f t="shared" si="362"/>
        <v>0</v>
      </c>
      <c r="IXK25" s="39">
        <f t="shared" si="362"/>
        <v>0</v>
      </c>
      <c r="IXL25" s="39">
        <f t="shared" si="362"/>
        <v>0</v>
      </c>
      <c r="IXM25" s="39">
        <f t="shared" si="362"/>
        <v>0</v>
      </c>
      <c r="IXN25" s="39">
        <f t="shared" si="362"/>
        <v>0</v>
      </c>
      <c r="IXO25" s="39">
        <f t="shared" si="362"/>
        <v>0</v>
      </c>
      <c r="IXP25" s="39">
        <f t="shared" si="362"/>
        <v>0</v>
      </c>
      <c r="IXQ25" s="39">
        <f t="shared" ref="IXQ25:JAB25" si="363">SUM(IXQ20:IXQ22)</f>
        <v>0</v>
      </c>
      <c r="IXR25" s="39">
        <f t="shared" si="363"/>
        <v>0</v>
      </c>
      <c r="IXS25" s="39">
        <f t="shared" si="363"/>
        <v>0</v>
      </c>
      <c r="IXT25" s="39">
        <f t="shared" si="363"/>
        <v>0</v>
      </c>
      <c r="IXU25" s="39">
        <f t="shared" si="363"/>
        <v>0</v>
      </c>
      <c r="IXV25" s="39">
        <f t="shared" si="363"/>
        <v>0</v>
      </c>
      <c r="IXW25" s="39">
        <f t="shared" si="363"/>
        <v>0</v>
      </c>
      <c r="IXX25" s="39">
        <f t="shared" si="363"/>
        <v>0</v>
      </c>
      <c r="IXY25" s="39">
        <f t="shared" si="363"/>
        <v>0</v>
      </c>
      <c r="IXZ25" s="39">
        <f t="shared" si="363"/>
        <v>0</v>
      </c>
      <c r="IYA25" s="39">
        <f t="shared" si="363"/>
        <v>0</v>
      </c>
      <c r="IYB25" s="39">
        <f t="shared" si="363"/>
        <v>0</v>
      </c>
      <c r="IYC25" s="39">
        <f t="shared" si="363"/>
        <v>0</v>
      </c>
      <c r="IYD25" s="39">
        <f t="shared" si="363"/>
        <v>0</v>
      </c>
      <c r="IYE25" s="39">
        <f t="shared" si="363"/>
        <v>0</v>
      </c>
      <c r="IYF25" s="39">
        <f t="shared" si="363"/>
        <v>0</v>
      </c>
      <c r="IYG25" s="39">
        <f t="shared" si="363"/>
        <v>0</v>
      </c>
      <c r="IYH25" s="39">
        <f t="shared" si="363"/>
        <v>0</v>
      </c>
      <c r="IYI25" s="39">
        <f t="shared" si="363"/>
        <v>0</v>
      </c>
      <c r="IYJ25" s="39">
        <f t="shared" si="363"/>
        <v>0</v>
      </c>
      <c r="IYK25" s="39">
        <f t="shared" si="363"/>
        <v>0</v>
      </c>
      <c r="IYL25" s="39">
        <f t="shared" si="363"/>
        <v>0</v>
      </c>
      <c r="IYM25" s="39">
        <f t="shared" si="363"/>
        <v>0</v>
      </c>
      <c r="IYN25" s="39">
        <f t="shared" si="363"/>
        <v>0</v>
      </c>
      <c r="IYO25" s="39">
        <f t="shared" si="363"/>
        <v>0</v>
      </c>
      <c r="IYP25" s="39">
        <f t="shared" si="363"/>
        <v>0</v>
      </c>
      <c r="IYQ25" s="39">
        <f t="shared" si="363"/>
        <v>0</v>
      </c>
      <c r="IYR25" s="39">
        <f t="shared" si="363"/>
        <v>0</v>
      </c>
      <c r="IYS25" s="39">
        <f t="shared" si="363"/>
        <v>0</v>
      </c>
      <c r="IYT25" s="39">
        <f t="shared" si="363"/>
        <v>0</v>
      </c>
      <c r="IYU25" s="39">
        <f t="shared" si="363"/>
        <v>0</v>
      </c>
      <c r="IYV25" s="39">
        <f t="shared" si="363"/>
        <v>0</v>
      </c>
      <c r="IYW25" s="39">
        <f t="shared" si="363"/>
        <v>0</v>
      </c>
      <c r="IYX25" s="39">
        <f t="shared" si="363"/>
        <v>0</v>
      </c>
      <c r="IYY25" s="39">
        <f t="shared" si="363"/>
        <v>0</v>
      </c>
      <c r="IYZ25" s="39">
        <f t="shared" si="363"/>
        <v>0</v>
      </c>
      <c r="IZA25" s="39">
        <f t="shared" si="363"/>
        <v>0</v>
      </c>
      <c r="IZB25" s="39">
        <f t="shared" si="363"/>
        <v>0</v>
      </c>
      <c r="IZC25" s="39">
        <f t="shared" si="363"/>
        <v>0</v>
      </c>
      <c r="IZD25" s="39">
        <f t="shared" si="363"/>
        <v>0</v>
      </c>
      <c r="IZE25" s="39">
        <f t="shared" si="363"/>
        <v>0</v>
      </c>
      <c r="IZF25" s="39">
        <f t="shared" si="363"/>
        <v>0</v>
      </c>
      <c r="IZG25" s="39">
        <f t="shared" si="363"/>
        <v>0</v>
      </c>
      <c r="IZH25" s="39">
        <f t="shared" si="363"/>
        <v>0</v>
      </c>
      <c r="IZI25" s="39">
        <f t="shared" si="363"/>
        <v>0</v>
      </c>
      <c r="IZJ25" s="39">
        <f t="shared" si="363"/>
        <v>0</v>
      </c>
      <c r="IZK25" s="39">
        <f t="shared" si="363"/>
        <v>0</v>
      </c>
      <c r="IZL25" s="39">
        <f t="shared" si="363"/>
        <v>0</v>
      </c>
      <c r="IZM25" s="39">
        <f t="shared" si="363"/>
        <v>0</v>
      </c>
      <c r="IZN25" s="39">
        <f t="shared" si="363"/>
        <v>0</v>
      </c>
      <c r="IZO25" s="39">
        <f t="shared" si="363"/>
        <v>0</v>
      </c>
      <c r="IZP25" s="39">
        <f t="shared" si="363"/>
        <v>0</v>
      </c>
      <c r="IZQ25" s="39">
        <f t="shared" si="363"/>
        <v>0</v>
      </c>
      <c r="IZR25" s="39">
        <f t="shared" si="363"/>
        <v>0</v>
      </c>
      <c r="IZS25" s="39">
        <f t="shared" si="363"/>
        <v>0</v>
      </c>
      <c r="IZT25" s="39">
        <f t="shared" si="363"/>
        <v>0</v>
      </c>
      <c r="IZU25" s="39">
        <f t="shared" si="363"/>
        <v>0</v>
      </c>
      <c r="IZV25" s="39">
        <f t="shared" si="363"/>
        <v>0</v>
      </c>
      <c r="IZW25" s="39">
        <f t="shared" si="363"/>
        <v>0</v>
      </c>
      <c r="IZX25" s="39">
        <f t="shared" si="363"/>
        <v>0</v>
      </c>
      <c r="IZY25" s="39">
        <f t="shared" si="363"/>
        <v>0</v>
      </c>
      <c r="IZZ25" s="39">
        <f t="shared" si="363"/>
        <v>0</v>
      </c>
      <c r="JAA25" s="39">
        <f t="shared" si="363"/>
        <v>0</v>
      </c>
      <c r="JAB25" s="39">
        <f t="shared" si="363"/>
        <v>0</v>
      </c>
      <c r="JAC25" s="39">
        <f t="shared" ref="JAC25:JCN25" si="364">SUM(JAC20:JAC22)</f>
        <v>0</v>
      </c>
      <c r="JAD25" s="39">
        <f t="shared" si="364"/>
        <v>0</v>
      </c>
      <c r="JAE25" s="39">
        <f t="shared" si="364"/>
        <v>0</v>
      </c>
      <c r="JAF25" s="39">
        <f t="shared" si="364"/>
        <v>0</v>
      </c>
      <c r="JAG25" s="39">
        <f t="shared" si="364"/>
        <v>0</v>
      </c>
      <c r="JAH25" s="39">
        <f t="shared" si="364"/>
        <v>0</v>
      </c>
      <c r="JAI25" s="39">
        <f t="shared" si="364"/>
        <v>0</v>
      </c>
      <c r="JAJ25" s="39">
        <f t="shared" si="364"/>
        <v>0</v>
      </c>
      <c r="JAK25" s="39">
        <f t="shared" si="364"/>
        <v>0</v>
      </c>
      <c r="JAL25" s="39">
        <f t="shared" si="364"/>
        <v>0</v>
      </c>
      <c r="JAM25" s="39">
        <f t="shared" si="364"/>
        <v>0</v>
      </c>
      <c r="JAN25" s="39">
        <f t="shared" si="364"/>
        <v>0</v>
      </c>
      <c r="JAO25" s="39">
        <f t="shared" si="364"/>
        <v>0</v>
      </c>
      <c r="JAP25" s="39">
        <f t="shared" si="364"/>
        <v>0</v>
      </c>
      <c r="JAQ25" s="39">
        <f t="shared" si="364"/>
        <v>0</v>
      </c>
      <c r="JAR25" s="39">
        <f t="shared" si="364"/>
        <v>0</v>
      </c>
      <c r="JAS25" s="39">
        <f t="shared" si="364"/>
        <v>0</v>
      </c>
      <c r="JAT25" s="39">
        <f t="shared" si="364"/>
        <v>0</v>
      </c>
      <c r="JAU25" s="39">
        <f t="shared" si="364"/>
        <v>0</v>
      </c>
      <c r="JAV25" s="39">
        <f t="shared" si="364"/>
        <v>0</v>
      </c>
      <c r="JAW25" s="39">
        <f t="shared" si="364"/>
        <v>0</v>
      </c>
      <c r="JAX25" s="39">
        <f t="shared" si="364"/>
        <v>0</v>
      </c>
      <c r="JAY25" s="39">
        <f t="shared" si="364"/>
        <v>0</v>
      </c>
      <c r="JAZ25" s="39">
        <f t="shared" si="364"/>
        <v>0</v>
      </c>
      <c r="JBA25" s="39">
        <f t="shared" si="364"/>
        <v>0</v>
      </c>
      <c r="JBB25" s="39">
        <f t="shared" si="364"/>
        <v>0</v>
      </c>
      <c r="JBC25" s="39">
        <f t="shared" si="364"/>
        <v>0</v>
      </c>
      <c r="JBD25" s="39">
        <f t="shared" si="364"/>
        <v>0</v>
      </c>
      <c r="JBE25" s="39">
        <f t="shared" si="364"/>
        <v>0</v>
      </c>
      <c r="JBF25" s="39">
        <f t="shared" si="364"/>
        <v>0</v>
      </c>
      <c r="JBG25" s="39">
        <f t="shared" si="364"/>
        <v>0</v>
      </c>
      <c r="JBH25" s="39">
        <f t="shared" si="364"/>
        <v>0</v>
      </c>
      <c r="JBI25" s="39">
        <f t="shared" si="364"/>
        <v>0</v>
      </c>
      <c r="JBJ25" s="39">
        <f t="shared" si="364"/>
        <v>0</v>
      </c>
      <c r="JBK25" s="39">
        <f t="shared" si="364"/>
        <v>0</v>
      </c>
      <c r="JBL25" s="39">
        <f t="shared" si="364"/>
        <v>0</v>
      </c>
      <c r="JBM25" s="39">
        <f t="shared" si="364"/>
        <v>0</v>
      </c>
      <c r="JBN25" s="39">
        <f t="shared" si="364"/>
        <v>0</v>
      </c>
      <c r="JBO25" s="39">
        <f t="shared" si="364"/>
        <v>0</v>
      </c>
      <c r="JBP25" s="39">
        <f t="shared" si="364"/>
        <v>0</v>
      </c>
      <c r="JBQ25" s="39">
        <f t="shared" si="364"/>
        <v>0</v>
      </c>
      <c r="JBR25" s="39">
        <f t="shared" si="364"/>
        <v>0</v>
      </c>
      <c r="JBS25" s="39">
        <f t="shared" si="364"/>
        <v>0</v>
      </c>
      <c r="JBT25" s="39">
        <f t="shared" si="364"/>
        <v>0</v>
      </c>
      <c r="JBU25" s="39">
        <f t="shared" si="364"/>
        <v>0</v>
      </c>
      <c r="JBV25" s="39">
        <f t="shared" si="364"/>
        <v>0</v>
      </c>
      <c r="JBW25" s="39">
        <f t="shared" si="364"/>
        <v>0</v>
      </c>
      <c r="JBX25" s="39">
        <f t="shared" si="364"/>
        <v>0</v>
      </c>
      <c r="JBY25" s="39">
        <f t="shared" si="364"/>
        <v>0</v>
      </c>
      <c r="JBZ25" s="39">
        <f t="shared" si="364"/>
        <v>0</v>
      </c>
      <c r="JCA25" s="39">
        <f t="shared" si="364"/>
        <v>0</v>
      </c>
      <c r="JCB25" s="39">
        <f t="shared" si="364"/>
        <v>0</v>
      </c>
      <c r="JCC25" s="39">
        <f t="shared" si="364"/>
        <v>0</v>
      </c>
      <c r="JCD25" s="39">
        <f t="shared" si="364"/>
        <v>0</v>
      </c>
      <c r="JCE25" s="39">
        <f t="shared" si="364"/>
        <v>0</v>
      </c>
      <c r="JCF25" s="39">
        <f t="shared" si="364"/>
        <v>0</v>
      </c>
      <c r="JCG25" s="39">
        <f t="shared" si="364"/>
        <v>0</v>
      </c>
      <c r="JCH25" s="39">
        <f t="shared" si="364"/>
        <v>0</v>
      </c>
      <c r="JCI25" s="39">
        <f t="shared" si="364"/>
        <v>0</v>
      </c>
      <c r="JCJ25" s="39">
        <f t="shared" si="364"/>
        <v>0</v>
      </c>
      <c r="JCK25" s="39">
        <f t="shared" si="364"/>
        <v>0</v>
      </c>
      <c r="JCL25" s="39">
        <f t="shared" si="364"/>
        <v>0</v>
      </c>
      <c r="JCM25" s="39">
        <f t="shared" si="364"/>
        <v>0</v>
      </c>
      <c r="JCN25" s="39">
        <f t="shared" si="364"/>
        <v>0</v>
      </c>
      <c r="JCO25" s="39">
        <f t="shared" ref="JCO25:JEZ25" si="365">SUM(JCO20:JCO22)</f>
        <v>0</v>
      </c>
      <c r="JCP25" s="39">
        <f t="shared" si="365"/>
        <v>0</v>
      </c>
      <c r="JCQ25" s="39">
        <f t="shared" si="365"/>
        <v>0</v>
      </c>
      <c r="JCR25" s="39">
        <f t="shared" si="365"/>
        <v>0</v>
      </c>
      <c r="JCS25" s="39">
        <f t="shared" si="365"/>
        <v>0</v>
      </c>
      <c r="JCT25" s="39">
        <f t="shared" si="365"/>
        <v>0</v>
      </c>
      <c r="JCU25" s="39">
        <f t="shared" si="365"/>
        <v>0</v>
      </c>
      <c r="JCV25" s="39">
        <f t="shared" si="365"/>
        <v>0</v>
      </c>
      <c r="JCW25" s="39">
        <f t="shared" si="365"/>
        <v>0</v>
      </c>
      <c r="JCX25" s="39">
        <f t="shared" si="365"/>
        <v>0</v>
      </c>
      <c r="JCY25" s="39">
        <f t="shared" si="365"/>
        <v>0</v>
      </c>
      <c r="JCZ25" s="39">
        <f t="shared" si="365"/>
        <v>0</v>
      </c>
      <c r="JDA25" s="39">
        <f t="shared" si="365"/>
        <v>0</v>
      </c>
      <c r="JDB25" s="39">
        <f t="shared" si="365"/>
        <v>0</v>
      </c>
      <c r="JDC25" s="39">
        <f t="shared" si="365"/>
        <v>0</v>
      </c>
      <c r="JDD25" s="39">
        <f t="shared" si="365"/>
        <v>0</v>
      </c>
      <c r="JDE25" s="39">
        <f t="shared" si="365"/>
        <v>0</v>
      </c>
      <c r="JDF25" s="39">
        <f t="shared" si="365"/>
        <v>0</v>
      </c>
      <c r="JDG25" s="39">
        <f t="shared" si="365"/>
        <v>0</v>
      </c>
      <c r="JDH25" s="39">
        <f t="shared" si="365"/>
        <v>0</v>
      </c>
      <c r="JDI25" s="39">
        <f t="shared" si="365"/>
        <v>0</v>
      </c>
      <c r="JDJ25" s="39">
        <f t="shared" si="365"/>
        <v>0</v>
      </c>
      <c r="JDK25" s="39">
        <f t="shared" si="365"/>
        <v>0</v>
      </c>
      <c r="JDL25" s="39">
        <f t="shared" si="365"/>
        <v>0</v>
      </c>
      <c r="JDM25" s="39">
        <f t="shared" si="365"/>
        <v>0</v>
      </c>
      <c r="JDN25" s="39">
        <f t="shared" si="365"/>
        <v>0</v>
      </c>
      <c r="JDO25" s="39">
        <f t="shared" si="365"/>
        <v>0</v>
      </c>
      <c r="JDP25" s="39">
        <f t="shared" si="365"/>
        <v>0</v>
      </c>
      <c r="JDQ25" s="39">
        <f t="shared" si="365"/>
        <v>0</v>
      </c>
      <c r="JDR25" s="39">
        <f t="shared" si="365"/>
        <v>0</v>
      </c>
      <c r="JDS25" s="39">
        <f t="shared" si="365"/>
        <v>0</v>
      </c>
      <c r="JDT25" s="39">
        <f t="shared" si="365"/>
        <v>0</v>
      </c>
      <c r="JDU25" s="39">
        <f t="shared" si="365"/>
        <v>0</v>
      </c>
      <c r="JDV25" s="39">
        <f t="shared" si="365"/>
        <v>0</v>
      </c>
      <c r="JDW25" s="39">
        <f t="shared" si="365"/>
        <v>0</v>
      </c>
      <c r="JDX25" s="39">
        <f t="shared" si="365"/>
        <v>0</v>
      </c>
      <c r="JDY25" s="39">
        <f t="shared" si="365"/>
        <v>0</v>
      </c>
      <c r="JDZ25" s="39">
        <f t="shared" si="365"/>
        <v>0</v>
      </c>
      <c r="JEA25" s="39">
        <f t="shared" si="365"/>
        <v>0</v>
      </c>
      <c r="JEB25" s="39">
        <f t="shared" si="365"/>
        <v>0</v>
      </c>
      <c r="JEC25" s="39">
        <f t="shared" si="365"/>
        <v>0</v>
      </c>
      <c r="JED25" s="39">
        <f t="shared" si="365"/>
        <v>0</v>
      </c>
      <c r="JEE25" s="39">
        <f t="shared" si="365"/>
        <v>0</v>
      </c>
      <c r="JEF25" s="39">
        <f t="shared" si="365"/>
        <v>0</v>
      </c>
      <c r="JEG25" s="39">
        <f t="shared" si="365"/>
        <v>0</v>
      </c>
      <c r="JEH25" s="39">
        <f t="shared" si="365"/>
        <v>0</v>
      </c>
      <c r="JEI25" s="39">
        <f t="shared" si="365"/>
        <v>0</v>
      </c>
      <c r="JEJ25" s="39">
        <f t="shared" si="365"/>
        <v>0</v>
      </c>
      <c r="JEK25" s="39">
        <f t="shared" si="365"/>
        <v>0</v>
      </c>
      <c r="JEL25" s="39">
        <f t="shared" si="365"/>
        <v>0</v>
      </c>
      <c r="JEM25" s="39">
        <f t="shared" si="365"/>
        <v>0</v>
      </c>
      <c r="JEN25" s="39">
        <f t="shared" si="365"/>
        <v>0</v>
      </c>
      <c r="JEO25" s="39">
        <f t="shared" si="365"/>
        <v>0</v>
      </c>
      <c r="JEP25" s="39">
        <f t="shared" si="365"/>
        <v>0</v>
      </c>
      <c r="JEQ25" s="39">
        <f t="shared" si="365"/>
        <v>0</v>
      </c>
      <c r="JER25" s="39">
        <f t="shared" si="365"/>
        <v>0</v>
      </c>
      <c r="JES25" s="39">
        <f t="shared" si="365"/>
        <v>0</v>
      </c>
      <c r="JET25" s="39">
        <f t="shared" si="365"/>
        <v>0</v>
      </c>
      <c r="JEU25" s="39">
        <f t="shared" si="365"/>
        <v>0</v>
      </c>
      <c r="JEV25" s="39">
        <f t="shared" si="365"/>
        <v>0</v>
      </c>
      <c r="JEW25" s="39">
        <f t="shared" si="365"/>
        <v>0</v>
      </c>
      <c r="JEX25" s="39">
        <f t="shared" si="365"/>
        <v>0</v>
      </c>
      <c r="JEY25" s="39">
        <f t="shared" si="365"/>
        <v>0</v>
      </c>
      <c r="JEZ25" s="39">
        <f t="shared" si="365"/>
        <v>0</v>
      </c>
      <c r="JFA25" s="39">
        <f t="shared" ref="JFA25:JHL25" si="366">SUM(JFA20:JFA22)</f>
        <v>0</v>
      </c>
      <c r="JFB25" s="39">
        <f t="shared" si="366"/>
        <v>0</v>
      </c>
      <c r="JFC25" s="39">
        <f t="shared" si="366"/>
        <v>0</v>
      </c>
      <c r="JFD25" s="39">
        <f t="shared" si="366"/>
        <v>0</v>
      </c>
      <c r="JFE25" s="39">
        <f t="shared" si="366"/>
        <v>0</v>
      </c>
      <c r="JFF25" s="39">
        <f t="shared" si="366"/>
        <v>0</v>
      </c>
      <c r="JFG25" s="39">
        <f t="shared" si="366"/>
        <v>0</v>
      </c>
      <c r="JFH25" s="39">
        <f t="shared" si="366"/>
        <v>0</v>
      </c>
      <c r="JFI25" s="39">
        <f t="shared" si="366"/>
        <v>0</v>
      </c>
      <c r="JFJ25" s="39">
        <f t="shared" si="366"/>
        <v>0</v>
      </c>
      <c r="JFK25" s="39">
        <f t="shared" si="366"/>
        <v>0</v>
      </c>
      <c r="JFL25" s="39">
        <f t="shared" si="366"/>
        <v>0</v>
      </c>
      <c r="JFM25" s="39">
        <f t="shared" si="366"/>
        <v>0</v>
      </c>
      <c r="JFN25" s="39">
        <f t="shared" si="366"/>
        <v>0</v>
      </c>
      <c r="JFO25" s="39">
        <f t="shared" si="366"/>
        <v>0</v>
      </c>
      <c r="JFP25" s="39">
        <f t="shared" si="366"/>
        <v>0</v>
      </c>
      <c r="JFQ25" s="39">
        <f t="shared" si="366"/>
        <v>0</v>
      </c>
      <c r="JFR25" s="39">
        <f t="shared" si="366"/>
        <v>0</v>
      </c>
      <c r="JFS25" s="39">
        <f t="shared" si="366"/>
        <v>0</v>
      </c>
      <c r="JFT25" s="39">
        <f t="shared" si="366"/>
        <v>0</v>
      </c>
      <c r="JFU25" s="39">
        <f t="shared" si="366"/>
        <v>0</v>
      </c>
      <c r="JFV25" s="39">
        <f t="shared" si="366"/>
        <v>0</v>
      </c>
      <c r="JFW25" s="39">
        <f t="shared" si="366"/>
        <v>0</v>
      </c>
      <c r="JFX25" s="39">
        <f t="shared" si="366"/>
        <v>0</v>
      </c>
      <c r="JFY25" s="39">
        <f t="shared" si="366"/>
        <v>0</v>
      </c>
      <c r="JFZ25" s="39">
        <f t="shared" si="366"/>
        <v>0</v>
      </c>
      <c r="JGA25" s="39">
        <f t="shared" si="366"/>
        <v>0</v>
      </c>
      <c r="JGB25" s="39">
        <f t="shared" si="366"/>
        <v>0</v>
      </c>
      <c r="JGC25" s="39">
        <f t="shared" si="366"/>
        <v>0</v>
      </c>
      <c r="JGD25" s="39">
        <f t="shared" si="366"/>
        <v>0</v>
      </c>
      <c r="JGE25" s="39">
        <f t="shared" si="366"/>
        <v>0</v>
      </c>
      <c r="JGF25" s="39">
        <f t="shared" si="366"/>
        <v>0</v>
      </c>
      <c r="JGG25" s="39">
        <f t="shared" si="366"/>
        <v>0</v>
      </c>
      <c r="JGH25" s="39">
        <f t="shared" si="366"/>
        <v>0</v>
      </c>
      <c r="JGI25" s="39">
        <f t="shared" si="366"/>
        <v>0</v>
      </c>
      <c r="JGJ25" s="39">
        <f t="shared" si="366"/>
        <v>0</v>
      </c>
      <c r="JGK25" s="39">
        <f t="shared" si="366"/>
        <v>0</v>
      </c>
      <c r="JGL25" s="39">
        <f t="shared" si="366"/>
        <v>0</v>
      </c>
      <c r="JGM25" s="39">
        <f t="shared" si="366"/>
        <v>0</v>
      </c>
      <c r="JGN25" s="39">
        <f t="shared" si="366"/>
        <v>0</v>
      </c>
      <c r="JGO25" s="39">
        <f t="shared" si="366"/>
        <v>0</v>
      </c>
      <c r="JGP25" s="39">
        <f t="shared" si="366"/>
        <v>0</v>
      </c>
      <c r="JGQ25" s="39">
        <f t="shared" si="366"/>
        <v>0</v>
      </c>
      <c r="JGR25" s="39">
        <f t="shared" si="366"/>
        <v>0</v>
      </c>
      <c r="JGS25" s="39">
        <f t="shared" si="366"/>
        <v>0</v>
      </c>
      <c r="JGT25" s="39">
        <f t="shared" si="366"/>
        <v>0</v>
      </c>
      <c r="JGU25" s="39">
        <f t="shared" si="366"/>
        <v>0</v>
      </c>
      <c r="JGV25" s="39">
        <f t="shared" si="366"/>
        <v>0</v>
      </c>
      <c r="JGW25" s="39">
        <f t="shared" si="366"/>
        <v>0</v>
      </c>
      <c r="JGX25" s="39">
        <f t="shared" si="366"/>
        <v>0</v>
      </c>
      <c r="JGY25" s="39">
        <f t="shared" si="366"/>
        <v>0</v>
      </c>
      <c r="JGZ25" s="39">
        <f t="shared" si="366"/>
        <v>0</v>
      </c>
      <c r="JHA25" s="39">
        <f t="shared" si="366"/>
        <v>0</v>
      </c>
      <c r="JHB25" s="39">
        <f t="shared" si="366"/>
        <v>0</v>
      </c>
      <c r="JHC25" s="39">
        <f t="shared" si="366"/>
        <v>0</v>
      </c>
      <c r="JHD25" s="39">
        <f t="shared" si="366"/>
        <v>0</v>
      </c>
      <c r="JHE25" s="39">
        <f t="shared" si="366"/>
        <v>0</v>
      </c>
      <c r="JHF25" s="39">
        <f t="shared" si="366"/>
        <v>0</v>
      </c>
      <c r="JHG25" s="39">
        <f t="shared" si="366"/>
        <v>0</v>
      </c>
      <c r="JHH25" s="39">
        <f t="shared" si="366"/>
        <v>0</v>
      </c>
      <c r="JHI25" s="39">
        <f t="shared" si="366"/>
        <v>0</v>
      </c>
      <c r="JHJ25" s="39">
        <f t="shared" si="366"/>
        <v>0</v>
      </c>
      <c r="JHK25" s="39">
        <f t="shared" si="366"/>
        <v>0</v>
      </c>
      <c r="JHL25" s="39">
        <f t="shared" si="366"/>
        <v>0</v>
      </c>
      <c r="JHM25" s="39">
        <f t="shared" ref="JHM25:JJX25" si="367">SUM(JHM20:JHM22)</f>
        <v>0</v>
      </c>
      <c r="JHN25" s="39">
        <f t="shared" si="367"/>
        <v>0</v>
      </c>
      <c r="JHO25" s="39">
        <f t="shared" si="367"/>
        <v>0</v>
      </c>
      <c r="JHP25" s="39">
        <f t="shared" si="367"/>
        <v>0</v>
      </c>
      <c r="JHQ25" s="39">
        <f t="shared" si="367"/>
        <v>0</v>
      </c>
      <c r="JHR25" s="39">
        <f t="shared" si="367"/>
        <v>0</v>
      </c>
      <c r="JHS25" s="39">
        <f t="shared" si="367"/>
        <v>0</v>
      </c>
      <c r="JHT25" s="39">
        <f t="shared" si="367"/>
        <v>0</v>
      </c>
      <c r="JHU25" s="39">
        <f t="shared" si="367"/>
        <v>0</v>
      </c>
      <c r="JHV25" s="39">
        <f t="shared" si="367"/>
        <v>0</v>
      </c>
      <c r="JHW25" s="39">
        <f t="shared" si="367"/>
        <v>0</v>
      </c>
      <c r="JHX25" s="39">
        <f t="shared" si="367"/>
        <v>0</v>
      </c>
      <c r="JHY25" s="39">
        <f t="shared" si="367"/>
        <v>0</v>
      </c>
      <c r="JHZ25" s="39">
        <f t="shared" si="367"/>
        <v>0</v>
      </c>
      <c r="JIA25" s="39">
        <f t="shared" si="367"/>
        <v>0</v>
      </c>
      <c r="JIB25" s="39">
        <f t="shared" si="367"/>
        <v>0</v>
      </c>
      <c r="JIC25" s="39">
        <f t="shared" si="367"/>
        <v>0</v>
      </c>
      <c r="JID25" s="39">
        <f t="shared" si="367"/>
        <v>0</v>
      </c>
      <c r="JIE25" s="39">
        <f t="shared" si="367"/>
        <v>0</v>
      </c>
      <c r="JIF25" s="39">
        <f t="shared" si="367"/>
        <v>0</v>
      </c>
      <c r="JIG25" s="39">
        <f t="shared" si="367"/>
        <v>0</v>
      </c>
      <c r="JIH25" s="39">
        <f t="shared" si="367"/>
        <v>0</v>
      </c>
      <c r="JII25" s="39">
        <f t="shared" si="367"/>
        <v>0</v>
      </c>
      <c r="JIJ25" s="39">
        <f t="shared" si="367"/>
        <v>0</v>
      </c>
      <c r="JIK25" s="39">
        <f t="shared" si="367"/>
        <v>0</v>
      </c>
      <c r="JIL25" s="39">
        <f t="shared" si="367"/>
        <v>0</v>
      </c>
      <c r="JIM25" s="39">
        <f t="shared" si="367"/>
        <v>0</v>
      </c>
      <c r="JIN25" s="39">
        <f t="shared" si="367"/>
        <v>0</v>
      </c>
      <c r="JIO25" s="39">
        <f t="shared" si="367"/>
        <v>0</v>
      </c>
      <c r="JIP25" s="39">
        <f t="shared" si="367"/>
        <v>0</v>
      </c>
      <c r="JIQ25" s="39">
        <f t="shared" si="367"/>
        <v>0</v>
      </c>
      <c r="JIR25" s="39">
        <f t="shared" si="367"/>
        <v>0</v>
      </c>
      <c r="JIS25" s="39">
        <f t="shared" si="367"/>
        <v>0</v>
      </c>
      <c r="JIT25" s="39">
        <f t="shared" si="367"/>
        <v>0</v>
      </c>
      <c r="JIU25" s="39">
        <f t="shared" si="367"/>
        <v>0</v>
      </c>
      <c r="JIV25" s="39">
        <f t="shared" si="367"/>
        <v>0</v>
      </c>
      <c r="JIW25" s="39">
        <f t="shared" si="367"/>
        <v>0</v>
      </c>
      <c r="JIX25" s="39">
        <f t="shared" si="367"/>
        <v>0</v>
      </c>
      <c r="JIY25" s="39">
        <f t="shared" si="367"/>
        <v>0</v>
      </c>
      <c r="JIZ25" s="39">
        <f t="shared" si="367"/>
        <v>0</v>
      </c>
      <c r="JJA25" s="39">
        <f t="shared" si="367"/>
        <v>0</v>
      </c>
      <c r="JJB25" s="39">
        <f t="shared" si="367"/>
        <v>0</v>
      </c>
      <c r="JJC25" s="39">
        <f t="shared" si="367"/>
        <v>0</v>
      </c>
      <c r="JJD25" s="39">
        <f t="shared" si="367"/>
        <v>0</v>
      </c>
      <c r="JJE25" s="39">
        <f t="shared" si="367"/>
        <v>0</v>
      </c>
      <c r="JJF25" s="39">
        <f t="shared" si="367"/>
        <v>0</v>
      </c>
      <c r="JJG25" s="39">
        <f t="shared" si="367"/>
        <v>0</v>
      </c>
      <c r="JJH25" s="39">
        <f t="shared" si="367"/>
        <v>0</v>
      </c>
      <c r="JJI25" s="39">
        <f t="shared" si="367"/>
        <v>0</v>
      </c>
      <c r="JJJ25" s="39">
        <f t="shared" si="367"/>
        <v>0</v>
      </c>
      <c r="JJK25" s="39">
        <f t="shared" si="367"/>
        <v>0</v>
      </c>
      <c r="JJL25" s="39">
        <f t="shared" si="367"/>
        <v>0</v>
      </c>
      <c r="JJM25" s="39">
        <f t="shared" si="367"/>
        <v>0</v>
      </c>
      <c r="JJN25" s="39">
        <f t="shared" si="367"/>
        <v>0</v>
      </c>
      <c r="JJO25" s="39">
        <f t="shared" si="367"/>
        <v>0</v>
      </c>
      <c r="JJP25" s="39">
        <f t="shared" si="367"/>
        <v>0</v>
      </c>
      <c r="JJQ25" s="39">
        <f t="shared" si="367"/>
        <v>0</v>
      </c>
      <c r="JJR25" s="39">
        <f t="shared" si="367"/>
        <v>0</v>
      </c>
      <c r="JJS25" s="39">
        <f t="shared" si="367"/>
        <v>0</v>
      </c>
      <c r="JJT25" s="39">
        <f t="shared" si="367"/>
        <v>0</v>
      </c>
      <c r="JJU25" s="39">
        <f t="shared" si="367"/>
        <v>0</v>
      </c>
      <c r="JJV25" s="39">
        <f t="shared" si="367"/>
        <v>0</v>
      </c>
      <c r="JJW25" s="39">
        <f t="shared" si="367"/>
        <v>0</v>
      </c>
      <c r="JJX25" s="39">
        <f t="shared" si="367"/>
        <v>0</v>
      </c>
      <c r="JJY25" s="39">
        <f t="shared" ref="JJY25:JMJ25" si="368">SUM(JJY20:JJY22)</f>
        <v>0</v>
      </c>
      <c r="JJZ25" s="39">
        <f t="shared" si="368"/>
        <v>0</v>
      </c>
      <c r="JKA25" s="39">
        <f t="shared" si="368"/>
        <v>0</v>
      </c>
      <c r="JKB25" s="39">
        <f t="shared" si="368"/>
        <v>0</v>
      </c>
      <c r="JKC25" s="39">
        <f t="shared" si="368"/>
        <v>0</v>
      </c>
      <c r="JKD25" s="39">
        <f t="shared" si="368"/>
        <v>0</v>
      </c>
      <c r="JKE25" s="39">
        <f t="shared" si="368"/>
        <v>0</v>
      </c>
      <c r="JKF25" s="39">
        <f t="shared" si="368"/>
        <v>0</v>
      </c>
      <c r="JKG25" s="39">
        <f t="shared" si="368"/>
        <v>0</v>
      </c>
      <c r="JKH25" s="39">
        <f t="shared" si="368"/>
        <v>0</v>
      </c>
      <c r="JKI25" s="39">
        <f t="shared" si="368"/>
        <v>0</v>
      </c>
      <c r="JKJ25" s="39">
        <f t="shared" si="368"/>
        <v>0</v>
      </c>
      <c r="JKK25" s="39">
        <f t="shared" si="368"/>
        <v>0</v>
      </c>
      <c r="JKL25" s="39">
        <f t="shared" si="368"/>
        <v>0</v>
      </c>
      <c r="JKM25" s="39">
        <f t="shared" si="368"/>
        <v>0</v>
      </c>
      <c r="JKN25" s="39">
        <f t="shared" si="368"/>
        <v>0</v>
      </c>
      <c r="JKO25" s="39">
        <f t="shared" si="368"/>
        <v>0</v>
      </c>
      <c r="JKP25" s="39">
        <f t="shared" si="368"/>
        <v>0</v>
      </c>
      <c r="JKQ25" s="39">
        <f t="shared" si="368"/>
        <v>0</v>
      </c>
      <c r="JKR25" s="39">
        <f t="shared" si="368"/>
        <v>0</v>
      </c>
      <c r="JKS25" s="39">
        <f t="shared" si="368"/>
        <v>0</v>
      </c>
      <c r="JKT25" s="39">
        <f t="shared" si="368"/>
        <v>0</v>
      </c>
      <c r="JKU25" s="39">
        <f t="shared" si="368"/>
        <v>0</v>
      </c>
      <c r="JKV25" s="39">
        <f t="shared" si="368"/>
        <v>0</v>
      </c>
      <c r="JKW25" s="39">
        <f t="shared" si="368"/>
        <v>0</v>
      </c>
      <c r="JKX25" s="39">
        <f t="shared" si="368"/>
        <v>0</v>
      </c>
      <c r="JKY25" s="39">
        <f t="shared" si="368"/>
        <v>0</v>
      </c>
      <c r="JKZ25" s="39">
        <f t="shared" si="368"/>
        <v>0</v>
      </c>
      <c r="JLA25" s="39">
        <f t="shared" si="368"/>
        <v>0</v>
      </c>
      <c r="JLB25" s="39">
        <f t="shared" si="368"/>
        <v>0</v>
      </c>
      <c r="JLC25" s="39">
        <f t="shared" si="368"/>
        <v>0</v>
      </c>
      <c r="JLD25" s="39">
        <f t="shared" si="368"/>
        <v>0</v>
      </c>
      <c r="JLE25" s="39">
        <f t="shared" si="368"/>
        <v>0</v>
      </c>
      <c r="JLF25" s="39">
        <f t="shared" si="368"/>
        <v>0</v>
      </c>
      <c r="JLG25" s="39">
        <f t="shared" si="368"/>
        <v>0</v>
      </c>
      <c r="JLH25" s="39">
        <f t="shared" si="368"/>
        <v>0</v>
      </c>
      <c r="JLI25" s="39">
        <f t="shared" si="368"/>
        <v>0</v>
      </c>
      <c r="JLJ25" s="39">
        <f t="shared" si="368"/>
        <v>0</v>
      </c>
      <c r="JLK25" s="39">
        <f t="shared" si="368"/>
        <v>0</v>
      </c>
      <c r="JLL25" s="39">
        <f t="shared" si="368"/>
        <v>0</v>
      </c>
      <c r="JLM25" s="39">
        <f t="shared" si="368"/>
        <v>0</v>
      </c>
      <c r="JLN25" s="39">
        <f t="shared" si="368"/>
        <v>0</v>
      </c>
      <c r="JLO25" s="39">
        <f t="shared" si="368"/>
        <v>0</v>
      </c>
      <c r="JLP25" s="39">
        <f t="shared" si="368"/>
        <v>0</v>
      </c>
      <c r="JLQ25" s="39">
        <f t="shared" si="368"/>
        <v>0</v>
      </c>
      <c r="JLR25" s="39">
        <f t="shared" si="368"/>
        <v>0</v>
      </c>
      <c r="JLS25" s="39">
        <f t="shared" si="368"/>
        <v>0</v>
      </c>
      <c r="JLT25" s="39">
        <f t="shared" si="368"/>
        <v>0</v>
      </c>
      <c r="JLU25" s="39">
        <f t="shared" si="368"/>
        <v>0</v>
      </c>
      <c r="JLV25" s="39">
        <f t="shared" si="368"/>
        <v>0</v>
      </c>
      <c r="JLW25" s="39">
        <f t="shared" si="368"/>
        <v>0</v>
      </c>
      <c r="JLX25" s="39">
        <f t="shared" si="368"/>
        <v>0</v>
      </c>
      <c r="JLY25" s="39">
        <f t="shared" si="368"/>
        <v>0</v>
      </c>
      <c r="JLZ25" s="39">
        <f t="shared" si="368"/>
        <v>0</v>
      </c>
      <c r="JMA25" s="39">
        <f t="shared" si="368"/>
        <v>0</v>
      </c>
      <c r="JMB25" s="39">
        <f t="shared" si="368"/>
        <v>0</v>
      </c>
      <c r="JMC25" s="39">
        <f t="shared" si="368"/>
        <v>0</v>
      </c>
      <c r="JMD25" s="39">
        <f t="shared" si="368"/>
        <v>0</v>
      </c>
      <c r="JME25" s="39">
        <f t="shared" si="368"/>
        <v>0</v>
      </c>
      <c r="JMF25" s="39">
        <f t="shared" si="368"/>
        <v>0</v>
      </c>
      <c r="JMG25" s="39">
        <f t="shared" si="368"/>
        <v>0</v>
      </c>
      <c r="JMH25" s="39">
        <f t="shared" si="368"/>
        <v>0</v>
      </c>
      <c r="JMI25" s="39">
        <f t="shared" si="368"/>
        <v>0</v>
      </c>
      <c r="JMJ25" s="39">
        <f t="shared" si="368"/>
        <v>0</v>
      </c>
      <c r="JMK25" s="39">
        <f t="shared" ref="JMK25:JOV25" si="369">SUM(JMK20:JMK22)</f>
        <v>0</v>
      </c>
      <c r="JML25" s="39">
        <f t="shared" si="369"/>
        <v>0</v>
      </c>
      <c r="JMM25" s="39">
        <f t="shared" si="369"/>
        <v>0</v>
      </c>
      <c r="JMN25" s="39">
        <f t="shared" si="369"/>
        <v>0</v>
      </c>
      <c r="JMO25" s="39">
        <f t="shared" si="369"/>
        <v>0</v>
      </c>
      <c r="JMP25" s="39">
        <f t="shared" si="369"/>
        <v>0</v>
      </c>
      <c r="JMQ25" s="39">
        <f t="shared" si="369"/>
        <v>0</v>
      </c>
      <c r="JMR25" s="39">
        <f t="shared" si="369"/>
        <v>0</v>
      </c>
      <c r="JMS25" s="39">
        <f t="shared" si="369"/>
        <v>0</v>
      </c>
      <c r="JMT25" s="39">
        <f t="shared" si="369"/>
        <v>0</v>
      </c>
      <c r="JMU25" s="39">
        <f t="shared" si="369"/>
        <v>0</v>
      </c>
      <c r="JMV25" s="39">
        <f t="shared" si="369"/>
        <v>0</v>
      </c>
      <c r="JMW25" s="39">
        <f t="shared" si="369"/>
        <v>0</v>
      </c>
      <c r="JMX25" s="39">
        <f t="shared" si="369"/>
        <v>0</v>
      </c>
      <c r="JMY25" s="39">
        <f t="shared" si="369"/>
        <v>0</v>
      </c>
      <c r="JMZ25" s="39">
        <f t="shared" si="369"/>
        <v>0</v>
      </c>
      <c r="JNA25" s="39">
        <f t="shared" si="369"/>
        <v>0</v>
      </c>
      <c r="JNB25" s="39">
        <f t="shared" si="369"/>
        <v>0</v>
      </c>
      <c r="JNC25" s="39">
        <f t="shared" si="369"/>
        <v>0</v>
      </c>
      <c r="JND25" s="39">
        <f t="shared" si="369"/>
        <v>0</v>
      </c>
      <c r="JNE25" s="39">
        <f t="shared" si="369"/>
        <v>0</v>
      </c>
      <c r="JNF25" s="39">
        <f t="shared" si="369"/>
        <v>0</v>
      </c>
      <c r="JNG25" s="39">
        <f t="shared" si="369"/>
        <v>0</v>
      </c>
      <c r="JNH25" s="39">
        <f t="shared" si="369"/>
        <v>0</v>
      </c>
      <c r="JNI25" s="39">
        <f t="shared" si="369"/>
        <v>0</v>
      </c>
      <c r="JNJ25" s="39">
        <f t="shared" si="369"/>
        <v>0</v>
      </c>
      <c r="JNK25" s="39">
        <f t="shared" si="369"/>
        <v>0</v>
      </c>
      <c r="JNL25" s="39">
        <f t="shared" si="369"/>
        <v>0</v>
      </c>
      <c r="JNM25" s="39">
        <f t="shared" si="369"/>
        <v>0</v>
      </c>
      <c r="JNN25" s="39">
        <f t="shared" si="369"/>
        <v>0</v>
      </c>
      <c r="JNO25" s="39">
        <f t="shared" si="369"/>
        <v>0</v>
      </c>
      <c r="JNP25" s="39">
        <f t="shared" si="369"/>
        <v>0</v>
      </c>
      <c r="JNQ25" s="39">
        <f t="shared" si="369"/>
        <v>0</v>
      </c>
      <c r="JNR25" s="39">
        <f t="shared" si="369"/>
        <v>0</v>
      </c>
      <c r="JNS25" s="39">
        <f t="shared" si="369"/>
        <v>0</v>
      </c>
      <c r="JNT25" s="39">
        <f t="shared" si="369"/>
        <v>0</v>
      </c>
      <c r="JNU25" s="39">
        <f t="shared" si="369"/>
        <v>0</v>
      </c>
      <c r="JNV25" s="39">
        <f t="shared" si="369"/>
        <v>0</v>
      </c>
      <c r="JNW25" s="39">
        <f t="shared" si="369"/>
        <v>0</v>
      </c>
      <c r="JNX25" s="39">
        <f t="shared" si="369"/>
        <v>0</v>
      </c>
      <c r="JNY25" s="39">
        <f t="shared" si="369"/>
        <v>0</v>
      </c>
      <c r="JNZ25" s="39">
        <f t="shared" si="369"/>
        <v>0</v>
      </c>
      <c r="JOA25" s="39">
        <f t="shared" si="369"/>
        <v>0</v>
      </c>
      <c r="JOB25" s="39">
        <f t="shared" si="369"/>
        <v>0</v>
      </c>
      <c r="JOC25" s="39">
        <f t="shared" si="369"/>
        <v>0</v>
      </c>
      <c r="JOD25" s="39">
        <f t="shared" si="369"/>
        <v>0</v>
      </c>
      <c r="JOE25" s="39">
        <f t="shared" si="369"/>
        <v>0</v>
      </c>
      <c r="JOF25" s="39">
        <f t="shared" si="369"/>
        <v>0</v>
      </c>
      <c r="JOG25" s="39">
        <f t="shared" si="369"/>
        <v>0</v>
      </c>
      <c r="JOH25" s="39">
        <f t="shared" si="369"/>
        <v>0</v>
      </c>
      <c r="JOI25" s="39">
        <f t="shared" si="369"/>
        <v>0</v>
      </c>
      <c r="JOJ25" s="39">
        <f t="shared" si="369"/>
        <v>0</v>
      </c>
      <c r="JOK25" s="39">
        <f t="shared" si="369"/>
        <v>0</v>
      </c>
      <c r="JOL25" s="39">
        <f t="shared" si="369"/>
        <v>0</v>
      </c>
      <c r="JOM25" s="39">
        <f t="shared" si="369"/>
        <v>0</v>
      </c>
      <c r="JON25" s="39">
        <f t="shared" si="369"/>
        <v>0</v>
      </c>
      <c r="JOO25" s="39">
        <f t="shared" si="369"/>
        <v>0</v>
      </c>
      <c r="JOP25" s="39">
        <f t="shared" si="369"/>
        <v>0</v>
      </c>
      <c r="JOQ25" s="39">
        <f t="shared" si="369"/>
        <v>0</v>
      </c>
      <c r="JOR25" s="39">
        <f t="shared" si="369"/>
        <v>0</v>
      </c>
      <c r="JOS25" s="39">
        <f t="shared" si="369"/>
        <v>0</v>
      </c>
      <c r="JOT25" s="39">
        <f t="shared" si="369"/>
        <v>0</v>
      </c>
      <c r="JOU25" s="39">
        <f t="shared" si="369"/>
        <v>0</v>
      </c>
      <c r="JOV25" s="39">
        <f t="shared" si="369"/>
        <v>0</v>
      </c>
      <c r="JOW25" s="39">
        <f t="shared" ref="JOW25:JRH25" si="370">SUM(JOW20:JOW22)</f>
        <v>0</v>
      </c>
      <c r="JOX25" s="39">
        <f t="shared" si="370"/>
        <v>0</v>
      </c>
      <c r="JOY25" s="39">
        <f t="shared" si="370"/>
        <v>0</v>
      </c>
      <c r="JOZ25" s="39">
        <f t="shared" si="370"/>
        <v>0</v>
      </c>
      <c r="JPA25" s="39">
        <f t="shared" si="370"/>
        <v>0</v>
      </c>
      <c r="JPB25" s="39">
        <f t="shared" si="370"/>
        <v>0</v>
      </c>
      <c r="JPC25" s="39">
        <f t="shared" si="370"/>
        <v>0</v>
      </c>
      <c r="JPD25" s="39">
        <f t="shared" si="370"/>
        <v>0</v>
      </c>
      <c r="JPE25" s="39">
        <f t="shared" si="370"/>
        <v>0</v>
      </c>
      <c r="JPF25" s="39">
        <f t="shared" si="370"/>
        <v>0</v>
      </c>
      <c r="JPG25" s="39">
        <f t="shared" si="370"/>
        <v>0</v>
      </c>
      <c r="JPH25" s="39">
        <f t="shared" si="370"/>
        <v>0</v>
      </c>
      <c r="JPI25" s="39">
        <f t="shared" si="370"/>
        <v>0</v>
      </c>
      <c r="JPJ25" s="39">
        <f t="shared" si="370"/>
        <v>0</v>
      </c>
      <c r="JPK25" s="39">
        <f t="shared" si="370"/>
        <v>0</v>
      </c>
      <c r="JPL25" s="39">
        <f t="shared" si="370"/>
        <v>0</v>
      </c>
      <c r="JPM25" s="39">
        <f t="shared" si="370"/>
        <v>0</v>
      </c>
      <c r="JPN25" s="39">
        <f t="shared" si="370"/>
        <v>0</v>
      </c>
      <c r="JPO25" s="39">
        <f t="shared" si="370"/>
        <v>0</v>
      </c>
      <c r="JPP25" s="39">
        <f t="shared" si="370"/>
        <v>0</v>
      </c>
      <c r="JPQ25" s="39">
        <f t="shared" si="370"/>
        <v>0</v>
      </c>
      <c r="JPR25" s="39">
        <f t="shared" si="370"/>
        <v>0</v>
      </c>
      <c r="JPS25" s="39">
        <f t="shared" si="370"/>
        <v>0</v>
      </c>
      <c r="JPT25" s="39">
        <f t="shared" si="370"/>
        <v>0</v>
      </c>
      <c r="JPU25" s="39">
        <f t="shared" si="370"/>
        <v>0</v>
      </c>
      <c r="JPV25" s="39">
        <f t="shared" si="370"/>
        <v>0</v>
      </c>
      <c r="JPW25" s="39">
        <f t="shared" si="370"/>
        <v>0</v>
      </c>
      <c r="JPX25" s="39">
        <f t="shared" si="370"/>
        <v>0</v>
      </c>
      <c r="JPY25" s="39">
        <f t="shared" si="370"/>
        <v>0</v>
      </c>
      <c r="JPZ25" s="39">
        <f t="shared" si="370"/>
        <v>0</v>
      </c>
      <c r="JQA25" s="39">
        <f t="shared" si="370"/>
        <v>0</v>
      </c>
      <c r="JQB25" s="39">
        <f t="shared" si="370"/>
        <v>0</v>
      </c>
      <c r="JQC25" s="39">
        <f t="shared" si="370"/>
        <v>0</v>
      </c>
      <c r="JQD25" s="39">
        <f t="shared" si="370"/>
        <v>0</v>
      </c>
      <c r="JQE25" s="39">
        <f t="shared" si="370"/>
        <v>0</v>
      </c>
      <c r="JQF25" s="39">
        <f t="shared" si="370"/>
        <v>0</v>
      </c>
      <c r="JQG25" s="39">
        <f t="shared" si="370"/>
        <v>0</v>
      </c>
      <c r="JQH25" s="39">
        <f t="shared" si="370"/>
        <v>0</v>
      </c>
      <c r="JQI25" s="39">
        <f t="shared" si="370"/>
        <v>0</v>
      </c>
      <c r="JQJ25" s="39">
        <f t="shared" si="370"/>
        <v>0</v>
      </c>
      <c r="JQK25" s="39">
        <f t="shared" si="370"/>
        <v>0</v>
      </c>
      <c r="JQL25" s="39">
        <f t="shared" si="370"/>
        <v>0</v>
      </c>
      <c r="JQM25" s="39">
        <f t="shared" si="370"/>
        <v>0</v>
      </c>
      <c r="JQN25" s="39">
        <f t="shared" si="370"/>
        <v>0</v>
      </c>
      <c r="JQO25" s="39">
        <f t="shared" si="370"/>
        <v>0</v>
      </c>
      <c r="JQP25" s="39">
        <f t="shared" si="370"/>
        <v>0</v>
      </c>
      <c r="JQQ25" s="39">
        <f t="shared" si="370"/>
        <v>0</v>
      </c>
      <c r="JQR25" s="39">
        <f t="shared" si="370"/>
        <v>0</v>
      </c>
      <c r="JQS25" s="39">
        <f t="shared" si="370"/>
        <v>0</v>
      </c>
      <c r="JQT25" s="39">
        <f t="shared" si="370"/>
        <v>0</v>
      </c>
      <c r="JQU25" s="39">
        <f t="shared" si="370"/>
        <v>0</v>
      </c>
      <c r="JQV25" s="39">
        <f t="shared" si="370"/>
        <v>0</v>
      </c>
      <c r="JQW25" s="39">
        <f t="shared" si="370"/>
        <v>0</v>
      </c>
      <c r="JQX25" s="39">
        <f t="shared" si="370"/>
        <v>0</v>
      </c>
      <c r="JQY25" s="39">
        <f t="shared" si="370"/>
        <v>0</v>
      </c>
      <c r="JQZ25" s="39">
        <f t="shared" si="370"/>
        <v>0</v>
      </c>
      <c r="JRA25" s="39">
        <f t="shared" si="370"/>
        <v>0</v>
      </c>
      <c r="JRB25" s="39">
        <f t="shared" si="370"/>
        <v>0</v>
      </c>
      <c r="JRC25" s="39">
        <f t="shared" si="370"/>
        <v>0</v>
      </c>
      <c r="JRD25" s="39">
        <f t="shared" si="370"/>
        <v>0</v>
      </c>
      <c r="JRE25" s="39">
        <f t="shared" si="370"/>
        <v>0</v>
      </c>
      <c r="JRF25" s="39">
        <f t="shared" si="370"/>
        <v>0</v>
      </c>
      <c r="JRG25" s="39">
        <f t="shared" si="370"/>
        <v>0</v>
      </c>
      <c r="JRH25" s="39">
        <f t="shared" si="370"/>
        <v>0</v>
      </c>
      <c r="JRI25" s="39">
        <f t="shared" ref="JRI25:JTT25" si="371">SUM(JRI20:JRI22)</f>
        <v>0</v>
      </c>
      <c r="JRJ25" s="39">
        <f t="shared" si="371"/>
        <v>0</v>
      </c>
      <c r="JRK25" s="39">
        <f t="shared" si="371"/>
        <v>0</v>
      </c>
      <c r="JRL25" s="39">
        <f t="shared" si="371"/>
        <v>0</v>
      </c>
      <c r="JRM25" s="39">
        <f t="shared" si="371"/>
        <v>0</v>
      </c>
      <c r="JRN25" s="39">
        <f t="shared" si="371"/>
        <v>0</v>
      </c>
      <c r="JRO25" s="39">
        <f t="shared" si="371"/>
        <v>0</v>
      </c>
      <c r="JRP25" s="39">
        <f t="shared" si="371"/>
        <v>0</v>
      </c>
      <c r="JRQ25" s="39">
        <f t="shared" si="371"/>
        <v>0</v>
      </c>
      <c r="JRR25" s="39">
        <f t="shared" si="371"/>
        <v>0</v>
      </c>
      <c r="JRS25" s="39">
        <f t="shared" si="371"/>
        <v>0</v>
      </c>
      <c r="JRT25" s="39">
        <f t="shared" si="371"/>
        <v>0</v>
      </c>
      <c r="JRU25" s="39">
        <f t="shared" si="371"/>
        <v>0</v>
      </c>
      <c r="JRV25" s="39">
        <f t="shared" si="371"/>
        <v>0</v>
      </c>
      <c r="JRW25" s="39">
        <f t="shared" si="371"/>
        <v>0</v>
      </c>
      <c r="JRX25" s="39">
        <f t="shared" si="371"/>
        <v>0</v>
      </c>
      <c r="JRY25" s="39">
        <f t="shared" si="371"/>
        <v>0</v>
      </c>
      <c r="JRZ25" s="39">
        <f t="shared" si="371"/>
        <v>0</v>
      </c>
      <c r="JSA25" s="39">
        <f t="shared" si="371"/>
        <v>0</v>
      </c>
      <c r="JSB25" s="39">
        <f t="shared" si="371"/>
        <v>0</v>
      </c>
      <c r="JSC25" s="39">
        <f t="shared" si="371"/>
        <v>0</v>
      </c>
      <c r="JSD25" s="39">
        <f t="shared" si="371"/>
        <v>0</v>
      </c>
      <c r="JSE25" s="39">
        <f t="shared" si="371"/>
        <v>0</v>
      </c>
      <c r="JSF25" s="39">
        <f t="shared" si="371"/>
        <v>0</v>
      </c>
      <c r="JSG25" s="39">
        <f t="shared" si="371"/>
        <v>0</v>
      </c>
      <c r="JSH25" s="39">
        <f t="shared" si="371"/>
        <v>0</v>
      </c>
      <c r="JSI25" s="39">
        <f t="shared" si="371"/>
        <v>0</v>
      </c>
      <c r="JSJ25" s="39">
        <f t="shared" si="371"/>
        <v>0</v>
      </c>
      <c r="JSK25" s="39">
        <f t="shared" si="371"/>
        <v>0</v>
      </c>
      <c r="JSL25" s="39">
        <f t="shared" si="371"/>
        <v>0</v>
      </c>
      <c r="JSM25" s="39">
        <f t="shared" si="371"/>
        <v>0</v>
      </c>
      <c r="JSN25" s="39">
        <f t="shared" si="371"/>
        <v>0</v>
      </c>
      <c r="JSO25" s="39">
        <f t="shared" si="371"/>
        <v>0</v>
      </c>
      <c r="JSP25" s="39">
        <f t="shared" si="371"/>
        <v>0</v>
      </c>
      <c r="JSQ25" s="39">
        <f t="shared" si="371"/>
        <v>0</v>
      </c>
      <c r="JSR25" s="39">
        <f t="shared" si="371"/>
        <v>0</v>
      </c>
      <c r="JSS25" s="39">
        <f t="shared" si="371"/>
        <v>0</v>
      </c>
      <c r="JST25" s="39">
        <f t="shared" si="371"/>
        <v>0</v>
      </c>
      <c r="JSU25" s="39">
        <f t="shared" si="371"/>
        <v>0</v>
      </c>
      <c r="JSV25" s="39">
        <f t="shared" si="371"/>
        <v>0</v>
      </c>
      <c r="JSW25" s="39">
        <f t="shared" si="371"/>
        <v>0</v>
      </c>
      <c r="JSX25" s="39">
        <f t="shared" si="371"/>
        <v>0</v>
      </c>
      <c r="JSY25" s="39">
        <f t="shared" si="371"/>
        <v>0</v>
      </c>
      <c r="JSZ25" s="39">
        <f t="shared" si="371"/>
        <v>0</v>
      </c>
      <c r="JTA25" s="39">
        <f t="shared" si="371"/>
        <v>0</v>
      </c>
      <c r="JTB25" s="39">
        <f t="shared" si="371"/>
        <v>0</v>
      </c>
      <c r="JTC25" s="39">
        <f t="shared" si="371"/>
        <v>0</v>
      </c>
      <c r="JTD25" s="39">
        <f t="shared" si="371"/>
        <v>0</v>
      </c>
      <c r="JTE25" s="39">
        <f t="shared" si="371"/>
        <v>0</v>
      </c>
      <c r="JTF25" s="39">
        <f t="shared" si="371"/>
        <v>0</v>
      </c>
      <c r="JTG25" s="39">
        <f t="shared" si="371"/>
        <v>0</v>
      </c>
      <c r="JTH25" s="39">
        <f t="shared" si="371"/>
        <v>0</v>
      </c>
      <c r="JTI25" s="39">
        <f t="shared" si="371"/>
        <v>0</v>
      </c>
      <c r="JTJ25" s="39">
        <f t="shared" si="371"/>
        <v>0</v>
      </c>
      <c r="JTK25" s="39">
        <f t="shared" si="371"/>
        <v>0</v>
      </c>
      <c r="JTL25" s="39">
        <f t="shared" si="371"/>
        <v>0</v>
      </c>
      <c r="JTM25" s="39">
        <f t="shared" si="371"/>
        <v>0</v>
      </c>
      <c r="JTN25" s="39">
        <f t="shared" si="371"/>
        <v>0</v>
      </c>
      <c r="JTO25" s="39">
        <f t="shared" si="371"/>
        <v>0</v>
      </c>
      <c r="JTP25" s="39">
        <f t="shared" si="371"/>
        <v>0</v>
      </c>
      <c r="JTQ25" s="39">
        <f t="shared" si="371"/>
        <v>0</v>
      </c>
      <c r="JTR25" s="39">
        <f t="shared" si="371"/>
        <v>0</v>
      </c>
      <c r="JTS25" s="39">
        <f t="shared" si="371"/>
        <v>0</v>
      </c>
      <c r="JTT25" s="39">
        <f t="shared" si="371"/>
        <v>0</v>
      </c>
      <c r="JTU25" s="39">
        <f t="shared" ref="JTU25:JWF25" si="372">SUM(JTU20:JTU22)</f>
        <v>0</v>
      </c>
      <c r="JTV25" s="39">
        <f t="shared" si="372"/>
        <v>0</v>
      </c>
      <c r="JTW25" s="39">
        <f t="shared" si="372"/>
        <v>0</v>
      </c>
      <c r="JTX25" s="39">
        <f t="shared" si="372"/>
        <v>0</v>
      </c>
      <c r="JTY25" s="39">
        <f t="shared" si="372"/>
        <v>0</v>
      </c>
      <c r="JTZ25" s="39">
        <f t="shared" si="372"/>
        <v>0</v>
      </c>
      <c r="JUA25" s="39">
        <f t="shared" si="372"/>
        <v>0</v>
      </c>
      <c r="JUB25" s="39">
        <f t="shared" si="372"/>
        <v>0</v>
      </c>
      <c r="JUC25" s="39">
        <f t="shared" si="372"/>
        <v>0</v>
      </c>
      <c r="JUD25" s="39">
        <f t="shared" si="372"/>
        <v>0</v>
      </c>
      <c r="JUE25" s="39">
        <f t="shared" si="372"/>
        <v>0</v>
      </c>
      <c r="JUF25" s="39">
        <f t="shared" si="372"/>
        <v>0</v>
      </c>
      <c r="JUG25" s="39">
        <f t="shared" si="372"/>
        <v>0</v>
      </c>
      <c r="JUH25" s="39">
        <f t="shared" si="372"/>
        <v>0</v>
      </c>
      <c r="JUI25" s="39">
        <f t="shared" si="372"/>
        <v>0</v>
      </c>
      <c r="JUJ25" s="39">
        <f t="shared" si="372"/>
        <v>0</v>
      </c>
      <c r="JUK25" s="39">
        <f t="shared" si="372"/>
        <v>0</v>
      </c>
      <c r="JUL25" s="39">
        <f t="shared" si="372"/>
        <v>0</v>
      </c>
      <c r="JUM25" s="39">
        <f t="shared" si="372"/>
        <v>0</v>
      </c>
      <c r="JUN25" s="39">
        <f t="shared" si="372"/>
        <v>0</v>
      </c>
      <c r="JUO25" s="39">
        <f t="shared" si="372"/>
        <v>0</v>
      </c>
      <c r="JUP25" s="39">
        <f t="shared" si="372"/>
        <v>0</v>
      </c>
      <c r="JUQ25" s="39">
        <f t="shared" si="372"/>
        <v>0</v>
      </c>
      <c r="JUR25" s="39">
        <f t="shared" si="372"/>
        <v>0</v>
      </c>
      <c r="JUS25" s="39">
        <f t="shared" si="372"/>
        <v>0</v>
      </c>
      <c r="JUT25" s="39">
        <f t="shared" si="372"/>
        <v>0</v>
      </c>
      <c r="JUU25" s="39">
        <f t="shared" si="372"/>
        <v>0</v>
      </c>
      <c r="JUV25" s="39">
        <f t="shared" si="372"/>
        <v>0</v>
      </c>
      <c r="JUW25" s="39">
        <f t="shared" si="372"/>
        <v>0</v>
      </c>
      <c r="JUX25" s="39">
        <f t="shared" si="372"/>
        <v>0</v>
      </c>
      <c r="JUY25" s="39">
        <f t="shared" si="372"/>
        <v>0</v>
      </c>
      <c r="JUZ25" s="39">
        <f t="shared" si="372"/>
        <v>0</v>
      </c>
      <c r="JVA25" s="39">
        <f t="shared" si="372"/>
        <v>0</v>
      </c>
      <c r="JVB25" s="39">
        <f t="shared" si="372"/>
        <v>0</v>
      </c>
      <c r="JVC25" s="39">
        <f t="shared" si="372"/>
        <v>0</v>
      </c>
      <c r="JVD25" s="39">
        <f t="shared" si="372"/>
        <v>0</v>
      </c>
      <c r="JVE25" s="39">
        <f t="shared" si="372"/>
        <v>0</v>
      </c>
      <c r="JVF25" s="39">
        <f t="shared" si="372"/>
        <v>0</v>
      </c>
      <c r="JVG25" s="39">
        <f t="shared" si="372"/>
        <v>0</v>
      </c>
      <c r="JVH25" s="39">
        <f t="shared" si="372"/>
        <v>0</v>
      </c>
      <c r="JVI25" s="39">
        <f t="shared" si="372"/>
        <v>0</v>
      </c>
      <c r="JVJ25" s="39">
        <f t="shared" si="372"/>
        <v>0</v>
      </c>
      <c r="JVK25" s="39">
        <f t="shared" si="372"/>
        <v>0</v>
      </c>
      <c r="JVL25" s="39">
        <f t="shared" si="372"/>
        <v>0</v>
      </c>
      <c r="JVM25" s="39">
        <f t="shared" si="372"/>
        <v>0</v>
      </c>
      <c r="JVN25" s="39">
        <f t="shared" si="372"/>
        <v>0</v>
      </c>
      <c r="JVO25" s="39">
        <f t="shared" si="372"/>
        <v>0</v>
      </c>
      <c r="JVP25" s="39">
        <f t="shared" si="372"/>
        <v>0</v>
      </c>
      <c r="JVQ25" s="39">
        <f t="shared" si="372"/>
        <v>0</v>
      </c>
      <c r="JVR25" s="39">
        <f t="shared" si="372"/>
        <v>0</v>
      </c>
      <c r="JVS25" s="39">
        <f t="shared" si="372"/>
        <v>0</v>
      </c>
      <c r="JVT25" s="39">
        <f t="shared" si="372"/>
        <v>0</v>
      </c>
      <c r="JVU25" s="39">
        <f t="shared" si="372"/>
        <v>0</v>
      </c>
      <c r="JVV25" s="39">
        <f t="shared" si="372"/>
        <v>0</v>
      </c>
      <c r="JVW25" s="39">
        <f t="shared" si="372"/>
        <v>0</v>
      </c>
      <c r="JVX25" s="39">
        <f t="shared" si="372"/>
        <v>0</v>
      </c>
      <c r="JVY25" s="39">
        <f t="shared" si="372"/>
        <v>0</v>
      </c>
      <c r="JVZ25" s="39">
        <f t="shared" si="372"/>
        <v>0</v>
      </c>
      <c r="JWA25" s="39">
        <f t="shared" si="372"/>
        <v>0</v>
      </c>
      <c r="JWB25" s="39">
        <f t="shared" si="372"/>
        <v>0</v>
      </c>
      <c r="JWC25" s="39">
        <f t="shared" si="372"/>
        <v>0</v>
      </c>
      <c r="JWD25" s="39">
        <f t="shared" si="372"/>
        <v>0</v>
      </c>
      <c r="JWE25" s="39">
        <f t="shared" si="372"/>
        <v>0</v>
      </c>
      <c r="JWF25" s="39">
        <f t="shared" si="372"/>
        <v>0</v>
      </c>
      <c r="JWG25" s="39">
        <f t="shared" ref="JWG25:JYR25" si="373">SUM(JWG20:JWG22)</f>
        <v>0</v>
      </c>
      <c r="JWH25" s="39">
        <f t="shared" si="373"/>
        <v>0</v>
      </c>
      <c r="JWI25" s="39">
        <f t="shared" si="373"/>
        <v>0</v>
      </c>
      <c r="JWJ25" s="39">
        <f t="shared" si="373"/>
        <v>0</v>
      </c>
      <c r="JWK25" s="39">
        <f t="shared" si="373"/>
        <v>0</v>
      </c>
      <c r="JWL25" s="39">
        <f t="shared" si="373"/>
        <v>0</v>
      </c>
      <c r="JWM25" s="39">
        <f t="shared" si="373"/>
        <v>0</v>
      </c>
      <c r="JWN25" s="39">
        <f t="shared" si="373"/>
        <v>0</v>
      </c>
      <c r="JWO25" s="39">
        <f t="shared" si="373"/>
        <v>0</v>
      </c>
      <c r="JWP25" s="39">
        <f t="shared" si="373"/>
        <v>0</v>
      </c>
      <c r="JWQ25" s="39">
        <f t="shared" si="373"/>
        <v>0</v>
      </c>
      <c r="JWR25" s="39">
        <f t="shared" si="373"/>
        <v>0</v>
      </c>
      <c r="JWS25" s="39">
        <f t="shared" si="373"/>
        <v>0</v>
      </c>
      <c r="JWT25" s="39">
        <f t="shared" si="373"/>
        <v>0</v>
      </c>
      <c r="JWU25" s="39">
        <f t="shared" si="373"/>
        <v>0</v>
      </c>
      <c r="JWV25" s="39">
        <f t="shared" si="373"/>
        <v>0</v>
      </c>
      <c r="JWW25" s="39">
        <f t="shared" si="373"/>
        <v>0</v>
      </c>
      <c r="JWX25" s="39">
        <f t="shared" si="373"/>
        <v>0</v>
      </c>
      <c r="JWY25" s="39">
        <f t="shared" si="373"/>
        <v>0</v>
      </c>
      <c r="JWZ25" s="39">
        <f t="shared" si="373"/>
        <v>0</v>
      </c>
      <c r="JXA25" s="39">
        <f t="shared" si="373"/>
        <v>0</v>
      </c>
      <c r="JXB25" s="39">
        <f t="shared" si="373"/>
        <v>0</v>
      </c>
      <c r="JXC25" s="39">
        <f t="shared" si="373"/>
        <v>0</v>
      </c>
      <c r="JXD25" s="39">
        <f t="shared" si="373"/>
        <v>0</v>
      </c>
      <c r="JXE25" s="39">
        <f t="shared" si="373"/>
        <v>0</v>
      </c>
      <c r="JXF25" s="39">
        <f t="shared" si="373"/>
        <v>0</v>
      </c>
      <c r="JXG25" s="39">
        <f t="shared" si="373"/>
        <v>0</v>
      </c>
      <c r="JXH25" s="39">
        <f t="shared" si="373"/>
        <v>0</v>
      </c>
      <c r="JXI25" s="39">
        <f t="shared" si="373"/>
        <v>0</v>
      </c>
      <c r="JXJ25" s="39">
        <f t="shared" si="373"/>
        <v>0</v>
      </c>
      <c r="JXK25" s="39">
        <f t="shared" si="373"/>
        <v>0</v>
      </c>
      <c r="JXL25" s="39">
        <f t="shared" si="373"/>
        <v>0</v>
      </c>
      <c r="JXM25" s="39">
        <f t="shared" si="373"/>
        <v>0</v>
      </c>
      <c r="JXN25" s="39">
        <f t="shared" si="373"/>
        <v>0</v>
      </c>
      <c r="JXO25" s="39">
        <f t="shared" si="373"/>
        <v>0</v>
      </c>
      <c r="JXP25" s="39">
        <f t="shared" si="373"/>
        <v>0</v>
      </c>
      <c r="JXQ25" s="39">
        <f t="shared" si="373"/>
        <v>0</v>
      </c>
      <c r="JXR25" s="39">
        <f t="shared" si="373"/>
        <v>0</v>
      </c>
      <c r="JXS25" s="39">
        <f t="shared" si="373"/>
        <v>0</v>
      </c>
      <c r="JXT25" s="39">
        <f t="shared" si="373"/>
        <v>0</v>
      </c>
      <c r="JXU25" s="39">
        <f t="shared" si="373"/>
        <v>0</v>
      </c>
      <c r="JXV25" s="39">
        <f t="shared" si="373"/>
        <v>0</v>
      </c>
      <c r="JXW25" s="39">
        <f t="shared" si="373"/>
        <v>0</v>
      </c>
      <c r="JXX25" s="39">
        <f t="shared" si="373"/>
        <v>0</v>
      </c>
      <c r="JXY25" s="39">
        <f t="shared" si="373"/>
        <v>0</v>
      </c>
      <c r="JXZ25" s="39">
        <f t="shared" si="373"/>
        <v>0</v>
      </c>
      <c r="JYA25" s="39">
        <f t="shared" si="373"/>
        <v>0</v>
      </c>
      <c r="JYB25" s="39">
        <f t="shared" si="373"/>
        <v>0</v>
      </c>
      <c r="JYC25" s="39">
        <f t="shared" si="373"/>
        <v>0</v>
      </c>
      <c r="JYD25" s="39">
        <f t="shared" si="373"/>
        <v>0</v>
      </c>
      <c r="JYE25" s="39">
        <f t="shared" si="373"/>
        <v>0</v>
      </c>
      <c r="JYF25" s="39">
        <f t="shared" si="373"/>
        <v>0</v>
      </c>
      <c r="JYG25" s="39">
        <f t="shared" si="373"/>
        <v>0</v>
      </c>
      <c r="JYH25" s="39">
        <f t="shared" si="373"/>
        <v>0</v>
      </c>
      <c r="JYI25" s="39">
        <f t="shared" si="373"/>
        <v>0</v>
      </c>
      <c r="JYJ25" s="39">
        <f t="shared" si="373"/>
        <v>0</v>
      </c>
      <c r="JYK25" s="39">
        <f t="shared" si="373"/>
        <v>0</v>
      </c>
      <c r="JYL25" s="39">
        <f t="shared" si="373"/>
        <v>0</v>
      </c>
      <c r="JYM25" s="39">
        <f t="shared" si="373"/>
        <v>0</v>
      </c>
      <c r="JYN25" s="39">
        <f t="shared" si="373"/>
        <v>0</v>
      </c>
      <c r="JYO25" s="39">
        <f t="shared" si="373"/>
        <v>0</v>
      </c>
      <c r="JYP25" s="39">
        <f t="shared" si="373"/>
        <v>0</v>
      </c>
      <c r="JYQ25" s="39">
        <f t="shared" si="373"/>
        <v>0</v>
      </c>
      <c r="JYR25" s="39">
        <f t="shared" si="373"/>
        <v>0</v>
      </c>
      <c r="JYS25" s="39">
        <f t="shared" ref="JYS25:KBD25" si="374">SUM(JYS20:JYS22)</f>
        <v>0</v>
      </c>
      <c r="JYT25" s="39">
        <f t="shared" si="374"/>
        <v>0</v>
      </c>
      <c r="JYU25" s="39">
        <f t="shared" si="374"/>
        <v>0</v>
      </c>
      <c r="JYV25" s="39">
        <f t="shared" si="374"/>
        <v>0</v>
      </c>
      <c r="JYW25" s="39">
        <f t="shared" si="374"/>
        <v>0</v>
      </c>
      <c r="JYX25" s="39">
        <f t="shared" si="374"/>
        <v>0</v>
      </c>
      <c r="JYY25" s="39">
        <f t="shared" si="374"/>
        <v>0</v>
      </c>
      <c r="JYZ25" s="39">
        <f t="shared" si="374"/>
        <v>0</v>
      </c>
      <c r="JZA25" s="39">
        <f t="shared" si="374"/>
        <v>0</v>
      </c>
      <c r="JZB25" s="39">
        <f t="shared" si="374"/>
        <v>0</v>
      </c>
      <c r="JZC25" s="39">
        <f t="shared" si="374"/>
        <v>0</v>
      </c>
      <c r="JZD25" s="39">
        <f t="shared" si="374"/>
        <v>0</v>
      </c>
      <c r="JZE25" s="39">
        <f t="shared" si="374"/>
        <v>0</v>
      </c>
      <c r="JZF25" s="39">
        <f t="shared" si="374"/>
        <v>0</v>
      </c>
      <c r="JZG25" s="39">
        <f t="shared" si="374"/>
        <v>0</v>
      </c>
      <c r="JZH25" s="39">
        <f t="shared" si="374"/>
        <v>0</v>
      </c>
      <c r="JZI25" s="39">
        <f t="shared" si="374"/>
        <v>0</v>
      </c>
      <c r="JZJ25" s="39">
        <f t="shared" si="374"/>
        <v>0</v>
      </c>
      <c r="JZK25" s="39">
        <f t="shared" si="374"/>
        <v>0</v>
      </c>
      <c r="JZL25" s="39">
        <f t="shared" si="374"/>
        <v>0</v>
      </c>
      <c r="JZM25" s="39">
        <f t="shared" si="374"/>
        <v>0</v>
      </c>
      <c r="JZN25" s="39">
        <f t="shared" si="374"/>
        <v>0</v>
      </c>
      <c r="JZO25" s="39">
        <f t="shared" si="374"/>
        <v>0</v>
      </c>
      <c r="JZP25" s="39">
        <f t="shared" si="374"/>
        <v>0</v>
      </c>
      <c r="JZQ25" s="39">
        <f t="shared" si="374"/>
        <v>0</v>
      </c>
      <c r="JZR25" s="39">
        <f t="shared" si="374"/>
        <v>0</v>
      </c>
      <c r="JZS25" s="39">
        <f t="shared" si="374"/>
        <v>0</v>
      </c>
      <c r="JZT25" s="39">
        <f t="shared" si="374"/>
        <v>0</v>
      </c>
      <c r="JZU25" s="39">
        <f t="shared" si="374"/>
        <v>0</v>
      </c>
      <c r="JZV25" s="39">
        <f t="shared" si="374"/>
        <v>0</v>
      </c>
      <c r="JZW25" s="39">
        <f t="shared" si="374"/>
        <v>0</v>
      </c>
      <c r="JZX25" s="39">
        <f t="shared" si="374"/>
        <v>0</v>
      </c>
      <c r="JZY25" s="39">
        <f t="shared" si="374"/>
        <v>0</v>
      </c>
      <c r="JZZ25" s="39">
        <f t="shared" si="374"/>
        <v>0</v>
      </c>
      <c r="KAA25" s="39">
        <f t="shared" si="374"/>
        <v>0</v>
      </c>
      <c r="KAB25" s="39">
        <f t="shared" si="374"/>
        <v>0</v>
      </c>
      <c r="KAC25" s="39">
        <f t="shared" si="374"/>
        <v>0</v>
      </c>
      <c r="KAD25" s="39">
        <f t="shared" si="374"/>
        <v>0</v>
      </c>
      <c r="KAE25" s="39">
        <f t="shared" si="374"/>
        <v>0</v>
      </c>
      <c r="KAF25" s="39">
        <f t="shared" si="374"/>
        <v>0</v>
      </c>
      <c r="KAG25" s="39">
        <f t="shared" si="374"/>
        <v>0</v>
      </c>
      <c r="KAH25" s="39">
        <f t="shared" si="374"/>
        <v>0</v>
      </c>
      <c r="KAI25" s="39">
        <f t="shared" si="374"/>
        <v>0</v>
      </c>
      <c r="KAJ25" s="39">
        <f t="shared" si="374"/>
        <v>0</v>
      </c>
      <c r="KAK25" s="39">
        <f t="shared" si="374"/>
        <v>0</v>
      </c>
      <c r="KAL25" s="39">
        <f t="shared" si="374"/>
        <v>0</v>
      </c>
      <c r="KAM25" s="39">
        <f t="shared" si="374"/>
        <v>0</v>
      </c>
      <c r="KAN25" s="39">
        <f t="shared" si="374"/>
        <v>0</v>
      </c>
      <c r="KAO25" s="39">
        <f t="shared" si="374"/>
        <v>0</v>
      </c>
      <c r="KAP25" s="39">
        <f t="shared" si="374"/>
        <v>0</v>
      </c>
      <c r="KAQ25" s="39">
        <f t="shared" si="374"/>
        <v>0</v>
      </c>
      <c r="KAR25" s="39">
        <f t="shared" si="374"/>
        <v>0</v>
      </c>
      <c r="KAS25" s="39">
        <f t="shared" si="374"/>
        <v>0</v>
      </c>
      <c r="KAT25" s="39">
        <f t="shared" si="374"/>
        <v>0</v>
      </c>
      <c r="KAU25" s="39">
        <f t="shared" si="374"/>
        <v>0</v>
      </c>
      <c r="KAV25" s="39">
        <f t="shared" si="374"/>
        <v>0</v>
      </c>
      <c r="KAW25" s="39">
        <f t="shared" si="374"/>
        <v>0</v>
      </c>
      <c r="KAX25" s="39">
        <f t="shared" si="374"/>
        <v>0</v>
      </c>
      <c r="KAY25" s="39">
        <f t="shared" si="374"/>
        <v>0</v>
      </c>
      <c r="KAZ25" s="39">
        <f t="shared" si="374"/>
        <v>0</v>
      </c>
      <c r="KBA25" s="39">
        <f t="shared" si="374"/>
        <v>0</v>
      </c>
      <c r="KBB25" s="39">
        <f t="shared" si="374"/>
        <v>0</v>
      </c>
      <c r="KBC25" s="39">
        <f t="shared" si="374"/>
        <v>0</v>
      </c>
      <c r="KBD25" s="39">
        <f t="shared" si="374"/>
        <v>0</v>
      </c>
      <c r="KBE25" s="39">
        <f t="shared" ref="KBE25:KDP25" si="375">SUM(KBE20:KBE22)</f>
        <v>0</v>
      </c>
      <c r="KBF25" s="39">
        <f t="shared" si="375"/>
        <v>0</v>
      </c>
      <c r="KBG25" s="39">
        <f t="shared" si="375"/>
        <v>0</v>
      </c>
      <c r="KBH25" s="39">
        <f t="shared" si="375"/>
        <v>0</v>
      </c>
      <c r="KBI25" s="39">
        <f t="shared" si="375"/>
        <v>0</v>
      </c>
      <c r="KBJ25" s="39">
        <f t="shared" si="375"/>
        <v>0</v>
      </c>
      <c r="KBK25" s="39">
        <f t="shared" si="375"/>
        <v>0</v>
      </c>
      <c r="KBL25" s="39">
        <f t="shared" si="375"/>
        <v>0</v>
      </c>
      <c r="KBM25" s="39">
        <f t="shared" si="375"/>
        <v>0</v>
      </c>
      <c r="KBN25" s="39">
        <f t="shared" si="375"/>
        <v>0</v>
      </c>
      <c r="KBO25" s="39">
        <f t="shared" si="375"/>
        <v>0</v>
      </c>
      <c r="KBP25" s="39">
        <f t="shared" si="375"/>
        <v>0</v>
      </c>
      <c r="KBQ25" s="39">
        <f t="shared" si="375"/>
        <v>0</v>
      </c>
      <c r="KBR25" s="39">
        <f t="shared" si="375"/>
        <v>0</v>
      </c>
      <c r="KBS25" s="39">
        <f t="shared" si="375"/>
        <v>0</v>
      </c>
      <c r="KBT25" s="39">
        <f t="shared" si="375"/>
        <v>0</v>
      </c>
      <c r="KBU25" s="39">
        <f t="shared" si="375"/>
        <v>0</v>
      </c>
      <c r="KBV25" s="39">
        <f t="shared" si="375"/>
        <v>0</v>
      </c>
      <c r="KBW25" s="39">
        <f t="shared" si="375"/>
        <v>0</v>
      </c>
      <c r="KBX25" s="39">
        <f t="shared" si="375"/>
        <v>0</v>
      </c>
      <c r="KBY25" s="39">
        <f t="shared" si="375"/>
        <v>0</v>
      </c>
      <c r="KBZ25" s="39">
        <f t="shared" si="375"/>
        <v>0</v>
      </c>
      <c r="KCA25" s="39">
        <f t="shared" si="375"/>
        <v>0</v>
      </c>
      <c r="KCB25" s="39">
        <f t="shared" si="375"/>
        <v>0</v>
      </c>
      <c r="KCC25" s="39">
        <f t="shared" si="375"/>
        <v>0</v>
      </c>
      <c r="KCD25" s="39">
        <f t="shared" si="375"/>
        <v>0</v>
      </c>
      <c r="KCE25" s="39">
        <f t="shared" si="375"/>
        <v>0</v>
      </c>
      <c r="KCF25" s="39">
        <f t="shared" si="375"/>
        <v>0</v>
      </c>
      <c r="KCG25" s="39">
        <f t="shared" si="375"/>
        <v>0</v>
      </c>
      <c r="KCH25" s="39">
        <f t="shared" si="375"/>
        <v>0</v>
      </c>
      <c r="KCI25" s="39">
        <f t="shared" si="375"/>
        <v>0</v>
      </c>
      <c r="KCJ25" s="39">
        <f t="shared" si="375"/>
        <v>0</v>
      </c>
      <c r="KCK25" s="39">
        <f t="shared" si="375"/>
        <v>0</v>
      </c>
      <c r="KCL25" s="39">
        <f t="shared" si="375"/>
        <v>0</v>
      </c>
      <c r="KCM25" s="39">
        <f t="shared" si="375"/>
        <v>0</v>
      </c>
      <c r="KCN25" s="39">
        <f t="shared" si="375"/>
        <v>0</v>
      </c>
      <c r="KCO25" s="39">
        <f t="shared" si="375"/>
        <v>0</v>
      </c>
      <c r="KCP25" s="39">
        <f t="shared" si="375"/>
        <v>0</v>
      </c>
      <c r="KCQ25" s="39">
        <f t="shared" si="375"/>
        <v>0</v>
      </c>
      <c r="KCR25" s="39">
        <f t="shared" si="375"/>
        <v>0</v>
      </c>
      <c r="KCS25" s="39">
        <f t="shared" si="375"/>
        <v>0</v>
      </c>
      <c r="KCT25" s="39">
        <f t="shared" si="375"/>
        <v>0</v>
      </c>
      <c r="KCU25" s="39">
        <f t="shared" si="375"/>
        <v>0</v>
      </c>
      <c r="KCV25" s="39">
        <f t="shared" si="375"/>
        <v>0</v>
      </c>
      <c r="KCW25" s="39">
        <f t="shared" si="375"/>
        <v>0</v>
      </c>
      <c r="KCX25" s="39">
        <f t="shared" si="375"/>
        <v>0</v>
      </c>
      <c r="KCY25" s="39">
        <f t="shared" si="375"/>
        <v>0</v>
      </c>
      <c r="KCZ25" s="39">
        <f t="shared" si="375"/>
        <v>0</v>
      </c>
      <c r="KDA25" s="39">
        <f t="shared" si="375"/>
        <v>0</v>
      </c>
      <c r="KDB25" s="39">
        <f t="shared" si="375"/>
        <v>0</v>
      </c>
      <c r="KDC25" s="39">
        <f t="shared" si="375"/>
        <v>0</v>
      </c>
      <c r="KDD25" s="39">
        <f t="shared" si="375"/>
        <v>0</v>
      </c>
      <c r="KDE25" s="39">
        <f t="shared" si="375"/>
        <v>0</v>
      </c>
      <c r="KDF25" s="39">
        <f t="shared" si="375"/>
        <v>0</v>
      </c>
      <c r="KDG25" s="39">
        <f t="shared" si="375"/>
        <v>0</v>
      </c>
      <c r="KDH25" s="39">
        <f t="shared" si="375"/>
        <v>0</v>
      </c>
      <c r="KDI25" s="39">
        <f t="shared" si="375"/>
        <v>0</v>
      </c>
      <c r="KDJ25" s="39">
        <f t="shared" si="375"/>
        <v>0</v>
      </c>
      <c r="KDK25" s="39">
        <f t="shared" si="375"/>
        <v>0</v>
      </c>
      <c r="KDL25" s="39">
        <f t="shared" si="375"/>
        <v>0</v>
      </c>
      <c r="KDM25" s="39">
        <f t="shared" si="375"/>
        <v>0</v>
      </c>
      <c r="KDN25" s="39">
        <f t="shared" si="375"/>
        <v>0</v>
      </c>
      <c r="KDO25" s="39">
        <f t="shared" si="375"/>
        <v>0</v>
      </c>
      <c r="KDP25" s="39">
        <f t="shared" si="375"/>
        <v>0</v>
      </c>
      <c r="KDQ25" s="39">
        <f t="shared" ref="KDQ25:KGB25" si="376">SUM(KDQ20:KDQ22)</f>
        <v>0</v>
      </c>
      <c r="KDR25" s="39">
        <f t="shared" si="376"/>
        <v>0</v>
      </c>
      <c r="KDS25" s="39">
        <f t="shared" si="376"/>
        <v>0</v>
      </c>
      <c r="KDT25" s="39">
        <f t="shared" si="376"/>
        <v>0</v>
      </c>
      <c r="KDU25" s="39">
        <f t="shared" si="376"/>
        <v>0</v>
      </c>
      <c r="KDV25" s="39">
        <f t="shared" si="376"/>
        <v>0</v>
      </c>
      <c r="KDW25" s="39">
        <f t="shared" si="376"/>
        <v>0</v>
      </c>
      <c r="KDX25" s="39">
        <f t="shared" si="376"/>
        <v>0</v>
      </c>
      <c r="KDY25" s="39">
        <f t="shared" si="376"/>
        <v>0</v>
      </c>
      <c r="KDZ25" s="39">
        <f t="shared" si="376"/>
        <v>0</v>
      </c>
      <c r="KEA25" s="39">
        <f t="shared" si="376"/>
        <v>0</v>
      </c>
      <c r="KEB25" s="39">
        <f t="shared" si="376"/>
        <v>0</v>
      </c>
      <c r="KEC25" s="39">
        <f t="shared" si="376"/>
        <v>0</v>
      </c>
      <c r="KED25" s="39">
        <f t="shared" si="376"/>
        <v>0</v>
      </c>
      <c r="KEE25" s="39">
        <f t="shared" si="376"/>
        <v>0</v>
      </c>
      <c r="KEF25" s="39">
        <f t="shared" si="376"/>
        <v>0</v>
      </c>
      <c r="KEG25" s="39">
        <f t="shared" si="376"/>
        <v>0</v>
      </c>
      <c r="KEH25" s="39">
        <f t="shared" si="376"/>
        <v>0</v>
      </c>
      <c r="KEI25" s="39">
        <f t="shared" si="376"/>
        <v>0</v>
      </c>
      <c r="KEJ25" s="39">
        <f t="shared" si="376"/>
        <v>0</v>
      </c>
      <c r="KEK25" s="39">
        <f t="shared" si="376"/>
        <v>0</v>
      </c>
      <c r="KEL25" s="39">
        <f t="shared" si="376"/>
        <v>0</v>
      </c>
      <c r="KEM25" s="39">
        <f t="shared" si="376"/>
        <v>0</v>
      </c>
      <c r="KEN25" s="39">
        <f t="shared" si="376"/>
        <v>0</v>
      </c>
      <c r="KEO25" s="39">
        <f t="shared" si="376"/>
        <v>0</v>
      </c>
      <c r="KEP25" s="39">
        <f t="shared" si="376"/>
        <v>0</v>
      </c>
      <c r="KEQ25" s="39">
        <f t="shared" si="376"/>
        <v>0</v>
      </c>
      <c r="KER25" s="39">
        <f t="shared" si="376"/>
        <v>0</v>
      </c>
      <c r="KES25" s="39">
        <f t="shared" si="376"/>
        <v>0</v>
      </c>
      <c r="KET25" s="39">
        <f t="shared" si="376"/>
        <v>0</v>
      </c>
      <c r="KEU25" s="39">
        <f t="shared" si="376"/>
        <v>0</v>
      </c>
      <c r="KEV25" s="39">
        <f t="shared" si="376"/>
        <v>0</v>
      </c>
      <c r="KEW25" s="39">
        <f t="shared" si="376"/>
        <v>0</v>
      </c>
      <c r="KEX25" s="39">
        <f t="shared" si="376"/>
        <v>0</v>
      </c>
      <c r="KEY25" s="39">
        <f t="shared" si="376"/>
        <v>0</v>
      </c>
      <c r="KEZ25" s="39">
        <f t="shared" si="376"/>
        <v>0</v>
      </c>
      <c r="KFA25" s="39">
        <f t="shared" si="376"/>
        <v>0</v>
      </c>
      <c r="KFB25" s="39">
        <f t="shared" si="376"/>
        <v>0</v>
      </c>
      <c r="KFC25" s="39">
        <f t="shared" si="376"/>
        <v>0</v>
      </c>
      <c r="KFD25" s="39">
        <f t="shared" si="376"/>
        <v>0</v>
      </c>
      <c r="KFE25" s="39">
        <f t="shared" si="376"/>
        <v>0</v>
      </c>
      <c r="KFF25" s="39">
        <f t="shared" si="376"/>
        <v>0</v>
      </c>
      <c r="KFG25" s="39">
        <f t="shared" si="376"/>
        <v>0</v>
      </c>
      <c r="KFH25" s="39">
        <f t="shared" si="376"/>
        <v>0</v>
      </c>
      <c r="KFI25" s="39">
        <f t="shared" si="376"/>
        <v>0</v>
      </c>
      <c r="KFJ25" s="39">
        <f t="shared" si="376"/>
        <v>0</v>
      </c>
      <c r="KFK25" s="39">
        <f t="shared" si="376"/>
        <v>0</v>
      </c>
      <c r="KFL25" s="39">
        <f t="shared" si="376"/>
        <v>0</v>
      </c>
      <c r="KFM25" s="39">
        <f t="shared" si="376"/>
        <v>0</v>
      </c>
      <c r="KFN25" s="39">
        <f t="shared" si="376"/>
        <v>0</v>
      </c>
      <c r="KFO25" s="39">
        <f t="shared" si="376"/>
        <v>0</v>
      </c>
      <c r="KFP25" s="39">
        <f t="shared" si="376"/>
        <v>0</v>
      </c>
      <c r="KFQ25" s="39">
        <f t="shared" si="376"/>
        <v>0</v>
      </c>
      <c r="KFR25" s="39">
        <f t="shared" si="376"/>
        <v>0</v>
      </c>
      <c r="KFS25" s="39">
        <f t="shared" si="376"/>
        <v>0</v>
      </c>
      <c r="KFT25" s="39">
        <f t="shared" si="376"/>
        <v>0</v>
      </c>
      <c r="KFU25" s="39">
        <f t="shared" si="376"/>
        <v>0</v>
      </c>
      <c r="KFV25" s="39">
        <f t="shared" si="376"/>
        <v>0</v>
      </c>
      <c r="KFW25" s="39">
        <f t="shared" si="376"/>
        <v>0</v>
      </c>
      <c r="KFX25" s="39">
        <f t="shared" si="376"/>
        <v>0</v>
      </c>
      <c r="KFY25" s="39">
        <f t="shared" si="376"/>
        <v>0</v>
      </c>
      <c r="KFZ25" s="39">
        <f t="shared" si="376"/>
        <v>0</v>
      </c>
      <c r="KGA25" s="39">
        <f t="shared" si="376"/>
        <v>0</v>
      </c>
      <c r="KGB25" s="39">
        <f t="shared" si="376"/>
        <v>0</v>
      </c>
      <c r="KGC25" s="39">
        <f t="shared" ref="KGC25:KIN25" si="377">SUM(KGC20:KGC22)</f>
        <v>0</v>
      </c>
      <c r="KGD25" s="39">
        <f t="shared" si="377"/>
        <v>0</v>
      </c>
      <c r="KGE25" s="39">
        <f t="shared" si="377"/>
        <v>0</v>
      </c>
      <c r="KGF25" s="39">
        <f t="shared" si="377"/>
        <v>0</v>
      </c>
      <c r="KGG25" s="39">
        <f t="shared" si="377"/>
        <v>0</v>
      </c>
      <c r="KGH25" s="39">
        <f t="shared" si="377"/>
        <v>0</v>
      </c>
      <c r="KGI25" s="39">
        <f t="shared" si="377"/>
        <v>0</v>
      </c>
      <c r="KGJ25" s="39">
        <f t="shared" si="377"/>
        <v>0</v>
      </c>
      <c r="KGK25" s="39">
        <f t="shared" si="377"/>
        <v>0</v>
      </c>
      <c r="KGL25" s="39">
        <f t="shared" si="377"/>
        <v>0</v>
      </c>
      <c r="KGM25" s="39">
        <f t="shared" si="377"/>
        <v>0</v>
      </c>
      <c r="KGN25" s="39">
        <f t="shared" si="377"/>
        <v>0</v>
      </c>
      <c r="KGO25" s="39">
        <f t="shared" si="377"/>
        <v>0</v>
      </c>
      <c r="KGP25" s="39">
        <f t="shared" si="377"/>
        <v>0</v>
      </c>
      <c r="KGQ25" s="39">
        <f t="shared" si="377"/>
        <v>0</v>
      </c>
      <c r="KGR25" s="39">
        <f t="shared" si="377"/>
        <v>0</v>
      </c>
      <c r="KGS25" s="39">
        <f t="shared" si="377"/>
        <v>0</v>
      </c>
      <c r="KGT25" s="39">
        <f t="shared" si="377"/>
        <v>0</v>
      </c>
      <c r="KGU25" s="39">
        <f t="shared" si="377"/>
        <v>0</v>
      </c>
      <c r="KGV25" s="39">
        <f t="shared" si="377"/>
        <v>0</v>
      </c>
      <c r="KGW25" s="39">
        <f t="shared" si="377"/>
        <v>0</v>
      </c>
      <c r="KGX25" s="39">
        <f t="shared" si="377"/>
        <v>0</v>
      </c>
      <c r="KGY25" s="39">
        <f t="shared" si="377"/>
        <v>0</v>
      </c>
      <c r="KGZ25" s="39">
        <f t="shared" si="377"/>
        <v>0</v>
      </c>
      <c r="KHA25" s="39">
        <f t="shared" si="377"/>
        <v>0</v>
      </c>
      <c r="KHB25" s="39">
        <f t="shared" si="377"/>
        <v>0</v>
      </c>
      <c r="KHC25" s="39">
        <f t="shared" si="377"/>
        <v>0</v>
      </c>
      <c r="KHD25" s="39">
        <f t="shared" si="377"/>
        <v>0</v>
      </c>
      <c r="KHE25" s="39">
        <f t="shared" si="377"/>
        <v>0</v>
      </c>
      <c r="KHF25" s="39">
        <f t="shared" si="377"/>
        <v>0</v>
      </c>
      <c r="KHG25" s="39">
        <f t="shared" si="377"/>
        <v>0</v>
      </c>
      <c r="KHH25" s="39">
        <f t="shared" si="377"/>
        <v>0</v>
      </c>
      <c r="KHI25" s="39">
        <f t="shared" si="377"/>
        <v>0</v>
      </c>
      <c r="KHJ25" s="39">
        <f t="shared" si="377"/>
        <v>0</v>
      </c>
      <c r="KHK25" s="39">
        <f t="shared" si="377"/>
        <v>0</v>
      </c>
      <c r="KHL25" s="39">
        <f t="shared" si="377"/>
        <v>0</v>
      </c>
      <c r="KHM25" s="39">
        <f t="shared" si="377"/>
        <v>0</v>
      </c>
      <c r="KHN25" s="39">
        <f t="shared" si="377"/>
        <v>0</v>
      </c>
      <c r="KHO25" s="39">
        <f t="shared" si="377"/>
        <v>0</v>
      </c>
      <c r="KHP25" s="39">
        <f t="shared" si="377"/>
        <v>0</v>
      </c>
      <c r="KHQ25" s="39">
        <f t="shared" si="377"/>
        <v>0</v>
      </c>
      <c r="KHR25" s="39">
        <f t="shared" si="377"/>
        <v>0</v>
      </c>
      <c r="KHS25" s="39">
        <f t="shared" si="377"/>
        <v>0</v>
      </c>
      <c r="KHT25" s="39">
        <f t="shared" si="377"/>
        <v>0</v>
      </c>
      <c r="KHU25" s="39">
        <f t="shared" si="377"/>
        <v>0</v>
      </c>
      <c r="KHV25" s="39">
        <f t="shared" si="377"/>
        <v>0</v>
      </c>
      <c r="KHW25" s="39">
        <f t="shared" si="377"/>
        <v>0</v>
      </c>
      <c r="KHX25" s="39">
        <f t="shared" si="377"/>
        <v>0</v>
      </c>
      <c r="KHY25" s="39">
        <f t="shared" si="377"/>
        <v>0</v>
      </c>
      <c r="KHZ25" s="39">
        <f t="shared" si="377"/>
        <v>0</v>
      </c>
      <c r="KIA25" s="39">
        <f t="shared" si="377"/>
        <v>0</v>
      </c>
      <c r="KIB25" s="39">
        <f t="shared" si="377"/>
        <v>0</v>
      </c>
      <c r="KIC25" s="39">
        <f t="shared" si="377"/>
        <v>0</v>
      </c>
      <c r="KID25" s="39">
        <f t="shared" si="377"/>
        <v>0</v>
      </c>
      <c r="KIE25" s="39">
        <f t="shared" si="377"/>
        <v>0</v>
      </c>
      <c r="KIF25" s="39">
        <f t="shared" si="377"/>
        <v>0</v>
      </c>
      <c r="KIG25" s="39">
        <f t="shared" si="377"/>
        <v>0</v>
      </c>
      <c r="KIH25" s="39">
        <f t="shared" si="377"/>
        <v>0</v>
      </c>
      <c r="KII25" s="39">
        <f t="shared" si="377"/>
        <v>0</v>
      </c>
      <c r="KIJ25" s="39">
        <f t="shared" si="377"/>
        <v>0</v>
      </c>
      <c r="KIK25" s="39">
        <f t="shared" si="377"/>
        <v>0</v>
      </c>
      <c r="KIL25" s="39">
        <f t="shared" si="377"/>
        <v>0</v>
      </c>
      <c r="KIM25" s="39">
        <f t="shared" si="377"/>
        <v>0</v>
      </c>
      <c r="KIN25" s="39">
        <f t="shared" si="377"/>
        <v>0</v>
      </c>
      <c r="KIO25" s="39">
        <f t="shared" ref="KIO25:KKZ25" si="378">SUM(KIO20:KIO22)</f>
        <v>0</v>
      </c>
      <c r="KIP25" s="39">
        <f t="shared" si="378"/>
        <v>0</v>
      </c>
      <c r="KIQ25" s="39">
        <f t="shared" si="378"/>
        <v>0</v>
      </c>
      <c r="KIR25" s="39">
        <f t="shared" si="378"/>
        <v>0</v>
      </c>
      <c r="KIS25" s="39">
        <f t="shared" si="378"/>
        <v>0</v>
      </c>
      <c r="KIT25" s="39">
        <f t="shared" si="378"/>
        <v>0</v>
      </c>
      <c r="KIU25" s="39">
        <f t="shared" si="378"/>
        <v>0</v>
      </c>
      <c r="KIV25" s="39">
        <f t="shared" si="378"/>
        <v>0</v>
      </c>
      <c r="KIW25" s="39">
        <f t="shared" si="378"/>
        <v>0</v>
      </c>
      <c r="KIX25" s="39">
        <f t="shared" si="378"/>
        <v>0</v>
      </c>
      <c r="KIY25" s="39">
        <f t="shared" si="378"/>
        <v>0</v>
      </c>
      <c r="KIZ25" s="39">
        <f t="shared" si="378"/>
        <v>0</v>
      </c>
      <c r="KJA25" s="39">
        <f t="shared" si="378"/>
        <v>0</v>
      </c>
      <c r="KJB25" s="39">
        <f t="shared" si="378"/>
        <v>0</v>
      </c>
      <c r="KJC25" s="39">
        <f t="shared" si="378"/>
        <v>0</v>
      </c>
      <c r="KJD25" s="39">
        <f t="shared" si="378"/>
        <v>0</v>
      </c>
      <c r="KJE25" s="39">
        <f t="shared" si="378"/>
        <v>0</v>
      </c>
      <c r="KJF25" s="39">
        <f t="shared" si="378"/>
        <v>0</v>
      </c>
      <c r="KJG25" s="39">
        <f t="shared" si="378"/>
        <v>0</v>
      </c>
      <c r="KJH25" s="39">
        <f t="shared" si="378"/>
        <v>0</v>
      </c>
      <c r="KJI25" s="39">
        <f t="shared" si="378"/>
        <v>0</v>
      </c>
      <c r="KJJ25" s="39">
        <f t="shared" si="378"/>
        <v>0</v>
      </c>
      <c r="KJK25" s="39">
        <f t="shared" si="378"/>
        <v>0</v>
      </c>
      <c r="KJL25" s="39">
        <f t="shared" si="378"/>
        <v>0</v>
      </c>
      <c r="KJM25" s="39">
        <f t="shared" si="378"/>
        <v>0</v>
      </c>
      <c r="KJN25" s="39">
        <f t="shared" si="378"/>
        <v>0</v>
      </c>
      <c r="KJO25" s="39">
        <f t="shared" si="378"/>
        <v>0</v>
      </c>
      <c r="KJP25" s="39">
        <f t="shared" si="378"/>
        <v>0</v>
      </c>
      <c r="KJQ25" s="39">
        <f t="shared" si="378"/>
        <v>0</v>
      </c>
      <c r="KJR25" s="39">
        <f t="shared" si="378"/>
        <v>0</v>
      </c>
      <c r="KJS25" s="39">
        <f t="shared" si="378"/>
        <v>0</v>
      </c>
      <c r="KJT25" s="39">
        <f t="shared" si="378"/>
        <v>0</v>
      </c>
      <c r="KJU25" s="39">
        <f t="shared" si="378"/>
        <v>0</v>
      </c>
      <c r="KJV25" s="39">
        <f t="shared" si="378"/>
        <v>0</v>
      </c>
      <c r="KJW25" s="39">
        <f t="shared" si="378"/>
        <v>0</v>
      </c>
      <c r="KJX25" s="39">
        <f t="shared" si="378"/>
        <v>0</v>
      </c>
      <c r="KJY25" s="39">
        <f t="shared" si="378"/>
        <v>0</v>
      </c>
      <c r="KJZ25" s="39">
        <f t="shared" si="378"/>
        <v>0</v>
      </c>
      <c r="KKA25" s="39">
        <f t="shared" si="378"/>
        <v>0</v>
      </c>
      <c r="KKB25" s="39">
        <f t="shared" si="378"/>
        <v>0</v>
      </c>
      <c r="KKC25" s="39">
        <f t="shared" si="378"/>
        <v>0</v>
      </c>
      <c r="KKD25" s="39">
        <f t="shared" si="378"/>
        <v>0</v>
      </c>
      <c r="KKE25" s="39">
        <f t="shared" si="378"/>
        <v>0</v>
      </c>
      <c r="KKF25" s="39">
        <f t="shared" si="378"/>
        <v>0</v>
      </c>
      <c r="KKG25" s="39">
        <f t="shared" si="378"/>
        <v>0</v>
      </c>
      <c r="KKH25" s="39">
        <f t="shared" si="378"/>
        <v>0</v>
      </c>
      <c r="KKI25" s="39">
        <f t="shared" si="378"/>
        <v>0</v>
      </c>
      <c r="KKJ25" s="39">
        <f t="shared" si="378"/>
        <v>0</v>
      </c>
      <c r="KKK25" s="39">
        <f t="shared" si="378"/>
        <v>0</v>
      </c>
      <c r="KKL25" s="39">
        <f t="shared" si="378"/>
        <v>0</v>
      </c>
      <c r="KKM25" s="39">
        <f t="shared" si="378"/>
        <v>0</v>
      </c>
      <c r="KKN25" s="39">
        <f t="shared" si="378"/>
        <v>0</v>
      </c>
      <c r="KKO25" s="39">
        <f t="shared" si="378"/>
        <v>0</v>
      </c>
      <c r="KKP25" s="39">
        <f t="shared" si="378"/>
        <v>0</v>
      </c>
      <c r="KKQ25" s="39">
        <f t="shared" si="378"/>
        <v>0</v>
      </c>
      <c r="KKR25" s="39">
        <f t="shared" si="378"/>
        <v>0</v>
      </c>
      <c r="KKS25" s="39">
        <f t="shared" si="378"/>
        <v>0</v>
      </c>
      <c r="KKT25" s="39">
        <f t="shared" si="378"/>
        <v>0</v>
      </c>
      <c r="KKU25" s="39">
        <f t="shared" si="378"/>
        <v>0</v>
      </c>
      <c r="KKV25" s="39">
        <f t="shared" si="378"/>
        <v>0</v>
      </c>
      <c r="KKW25" s="39">
        <f t="shared" si="378"/>
        <v>0</v>
      </c>
      <c r="KKX25" s="39">
        <f t="shared" si="378"/>
        <v>0</v>
      </c>
      <c r="KKY25" s="39">
        <f t="shared" si="378"/>
        <v>0</v>
      </c>
      <c r="KKZ25" s="39">
        <f t="shared" si="378"/>
        <v>0</v>
      </c>
      <c r="KLA25" s="39">
        <f t="shared" ref="KLA25:KNL25" si="379">SUM(KLA20:KLA22)</f>
        <v>0</v>
      </c>
      <c r="KLB25" s="39">
        <f t="shared" si="379"/>
        <v>0</v>
      </c>
      <c r="KLC25" s="39">
        <f t="shared" si="379"/>
        <v>0</v>
      </c>
      <c r="KLD25" s="39">
        <f t="shared" si="379"/>
        <v>0</v>
      </c>
      <c r="KLE25" s="39">
        <f t="shared" si="379"/>
        <v>0</v>
      </c>
      <c r="KLF25" s="39">
        <f t="shared" si="379"/>
        <v>0</v>
      </c>
      <c r="KLG25" s="39">
        <f t="shared" si="379"/>
        <v>0</v>
      </c>
      <c r="KLH25" s="39">
        <f t="shared" si="379"/>
        <v>0</v>
      </c>
      <c r="KLI25" s="39">
        <f t="shared" si="379"/>
        <v>0</v>
      </c>
      <c r="KLJ25" s="39">
        <f t="shared" si="379"/>
        <v>0</v>
      </c>
      <c r="KLK25" s="39">
        <f t="shared" si="379"/>
        <v>0</v>
      </c>
      <c r="KLL25" s="39">
        <f t="shared" si="379"/>
        <v>0</v>
      </c>
      <c r="KLM25" s="39">
        <f t="shared" si="379"/>
        <v>0</v>
      </c>
      <c r="KLN25" s="39">
        <f t="shared" si="379"/>
        <v>0</v>
      </c>
      <c r="KLO25" s="39">
        <f t="shared" si="379"/>
        <v>0</v>
      </c>
      <c r="KLP25" s="39">
        <f t="shared" si="379"/>
        <v>0</v>
      </c>
      <c r="KLQ25" s="39">
        <f t="shared" si="379"/>
        <v>0</v>
      </c>
      <c r="KLR25" s="39">
        <f t="shared" si="379"/>
        <v>0</v>
      </c>
      <c r="KLS25" s="39">
        <f t="shared" si="379"/>
        <v>0</v>
      </c>
      <c r="KLT25" s="39">
        <f t="shared" si="379"/>
        <v>0</v>
      </c>
      <c r="KLU25" s="39">
        <f t="shared" si="379"/>
        <v>0</v>
      </c>
      <c r="KLV25" s="39">
        <f t="shared" si="379"/>
        <v>0</v>
      </c>
      <c r="KLW25" s="39">
        <f t="shared" si="379"/>
        <v>0</v>
      </c>
      <c r="KLX25" s="39">
        <f t="shared" si="379"/>
        <v>0</v>
      </c>
      <c r="KLY25" s="39">
        <f t="shared" si="379"/>
        <v>0</v>
      </c>
      <c r="KLZ25" s="39">
        <f t="shared" si="379"/>
        <v>0</v>
      </c>
      <c r="KMA25" s="39">
        <f t="shared" si="379"/>
        <v>0</v>
      </c>
      <c r="KMB25" s="39">
        <f t="shared" si="379"/>
        <v>0</v>
      </c>
      <c r="KMC25" s="39">
        <f t="shared" si="379"/>
        <v>0</v>
      </c>
      <c r="KMD25" s="39">
        <f t="shared" si="379"/>
        <v>0</v>
      </c>
      <c r="KME25" s="39">
        <f t="shared" si="379"/>
        <v>0</v>
      </c>
      <c r="KMF25" s="39">
        <f t="shared" si="379"/>
        <v>0</v>
      </c>
      <c r="KMG25" s="39">
        <f t="shared" si="379"/>
        <v>0</v>
      </c>
      <c r="KMH25" s="39">
        <f t="shared" si="379"/>
        <v>0</v>
      </c>
      <c r="KMI25" s="39">
        <f t="shared" si="379"/>
        <v>0</v>
      </c>
      <c r="KMJ25" s="39">
        <f t="shared" si="379"/>
        <v>0</v>
      </c>
      <c r="KMK25" s="39">
        <f t="shared" si="379"/>
        <v>0</v>
      </c>
      <c r="KML25" s="39">
        <f t="shared" si="379"/>
        <v>0</v>
      </c>
      <c r="KMM25" s="39">
        <f t="shared" si="379"/>
        <v>0</v>
      </c>
      <c r="KMN25" s="39">
        <f t="shared" si="379"/>
        <v>0</v>
      </c>
      <c r="KMO25" s="39">
        <f t="shared" si="379"/>
        <v>0</v>
      </c>
      <c r="KMP25" s="39">
        <f t="shared" si="379"/>
        <v>0</v>
      </c>
      <c r="KMQ25" s="39">
        <f t="shared" si="379"/>
        <v>0</v>
      </c>
      <c r="KMR25" s="39">
        <f t="shared" si="379"/>
        <v>0</v>
      </c>
      <c r="KMS25" s="39">
        <f t="shared" si="379"/>
        <v>0</v>
      </c>
      <c r="KMT25" s="39">
        <f t="shared" si="379"/>
        <v>0</v>
      </c>
      <c r="KMU25" s="39">
        <f t="shared" si="379"/>
        <v>0</v>
      </c>
      <c r="KMV25" s="39">
        <f t="shared" si="379"/>
        <v>0</v>
      </c>
      <c r="KMW25" s="39">
        <f t="shared" si="379"/>
        <v>0</v>
      </c>
      <c r="KMX25" s="39">
        <f t="shared" si="379"/>
        <v>0</v>
      </c>
      <c r="KMY25" s="39">
        <f t="shared" si="379"/>
        <v>0</v>
      </c>
      <c r="KMZ25" s="39">
        <f t="shared" si="379"/>
        <v>0</v>
      </c>
      <c r="KNA25" s="39">
        <f t="shared" si="379"/>
        <v>0</v>
      </c>
      <c r="KNB25" s="39">
        <f t="shared" si="379"/>
        <v>0</v>
      </c>
      <c r="KNC25" s="39">
        <f t="shared" si="379"/>
        <v>0</v>
      </c>
      <c r="KND25" s="39">
        <f t="shared" si="379"/>
        <v>0</v>
      </c>
      <c r="KNE25" s="39">
        <f t="shared" si="379"/>
        <v>0</v>
      </c>
      <c r="KNF25" s="39">
        <f t="shared" si="379"/>
        <v>0</v>
      </c>
      <c r="KNG25" s="39">
        <f t="shared" si="379"/>
        <v>0</v>
      </c>
      <c r="KNH25" s="39">
        <f t="shared" si="379"/>
        <v>0</v>
      </c>
      <c r="KNI25" s="39">
        <f t="shared" si="379"/>
        <v>0</v>
      </c>
      <c r="KNJ25" s="39">
        <f t="shared" si="379"/>
        <v>0</v>
      </c>
      <c r="KNK25" s="39">
        <f t="shared" si="379"/>
        <v>0</v>
      </c>
      <c r="KNL25" s="39">
        <f t="shared" si="379"/>
        <v>0</v>
      </c>
      <c r="KNM25" s="39">
        <f t="shared" ref="KNM25:KPX25" si="380">SUM(KNM20:KNM22)</f>
        <v>0</v>
      </c>
      <c r="KNN25" s="39">
        <f t="shared" si="380"/>
        <v>0</v>
      </c>
      <c r="KNO25" s="39">
        <f t="shared" si="380"/>
        <v>0</v>
      </c>
      <c r="KNP25" s="39">
        <f t="shared" si="380"/>
        <v>0</v>
      </c>
      <c r="KNQ25" s="39">
        <f t="shared" si="380"/>
        <v>0</v>
      </c>
      <c r="KNR25" s="39">
        <f t="shared" si="380"/>
        <v>0</v>
      </c>
      <c r="KNS25" s="39">
        <f t="shared" si="380"/>
        <v>0</v>
      </c>
      <c r="KNT25" s="39">
        <f t="shared" si="380"/>
        <v>0</v>
      </c>
      <c r="KNU25" s="39">
        <f t="shared" si="380"/>
        <v>0</v>
      </c>
      <c r="KNV25" s="39">
        <f t="shared" si="380"/>
        <v>0</v>
      </c>
      <c r="KNW25" s="39">
        <f t="shared" si="380"/>
        <v>0</v>
      </c>
      <c r="KNX25" s="39">
        <f t="shared" si="380"/>
        <v>0</v>
      </c>
      <c r="KNY25" s="39">
        <f t="shared" si="380"/>
        <v>0</v>
      </c>
      <c r="KNZ25" s="39">
        <f t="shared" si="380"/>
        <v>0</v>
      </c>
      <c r="KOA25" s="39">
        <f t="shared" si="380"/>
        <v>0</v>
      </c>
      <c r="KOB25" s="39">
        <f t="shared" si="380"/>
        <v>0</v>
      </c>
      <c r="KOC25" s="39">
        <f t="shared" si="380"/>
        <v>0</v>
      </c>
      <c r="KOD25" s="39">
        <f t="shared" si="380"/>
        <v>0</v>
      </c>
      <c r="KOE25" s="39">
        <f t="shared" si="380"/>
        <v>0</v>
      </c>
      <c r="KOF25" s="39">
        <f t="shared" si="380"/>
        <v>0</v>
      </c>
      <c r="KOG25" s="39">
        <f t="shared" si="380"/>
        <v>0</v>
      </c>
      <c r="KOH25" s="39">
        <f t="shared" si="380"/>
        <v>0</v>
      </c>
      <c r="KOI25" s="39">
        <f t="shared" si="380"/>
        <v>0</v>
      </c>
      <c r="KOJ25" s="39">
        <f t="shared" si="380"/>
        <v>0</v>
      </c>
      <c r="KOK25" s="39">
        <f t="shared" si="380"/>
        <v>0</v>
      </c>
      <c r="KOL25" s="39">
        <f t="shared" si="380"/>
        <v>0</v>
      </c>
      <c r="KOM25" s="39">
        <f t="shared" si="380"/>
        <v>0</v>
      </c>
      <c r="KON25" s="39">
        <f t="shared" si="380"/>
        <v>0</v>
      </c>
      <c r="KOO25" s="39">
        <f t="shared" si="380"/>
        <v>0</v>
      </c>
      <c r="KOP25" s="39">
        <f t="shared" si="380"/>
        <v>0</v>
      </c>
      <c r="KOQ25" s="39">
        <f t="shared" si="380"/>
        <v>0</v>
      </c>
      <c r="KOR25" s="39">
        <f t="shared" si="380"/>
        <v>0</v>
      </c>
      <c r="KOS25" s="39">
        <f t="shared" si="380"/>
        <v>0</v>
      </c>
      <c r="KOT25" s="39">
        <f t="shared" si="380"/>
        <v>0</v>
      </c>
      <c r="KOU25" s="39">
        <f t="shared" si="380"/>
        <v>0</v>
      </c>
      <c r="KOV25" s="39">
        <f t="shared" si="380"/>
        <v>0</v>
      </c>
      <c r="KOW25" s="39">
        <f t="shared" si="380"/>
        <v>0</v>
      </c>
      <c r="KOX25" s="39">
        <f t="shared" si="380"/>
        <v>0</v>
      </c>
      <c r="KOY25" s="39">
        <f t="shared" si="380"/>
        <v>0</v>
      </c>
      <c r="KOZ25" s="39">
        <f t="shared" si="380"/>
        <v>0</v>
      </c>
      <c r="KPA25" s="39">
        <f t="shared" si="380"/>
        <v>0</v>
      </c>
      <c r="KPB25" s="39">
        <f t="shared" si="380"/>
        <v>0</v>
      </c>
      <c r="KPC25" s="39">
        <f t="shared" si="380"/>
        <v>0</v>
      </c>
      <c r="KPD25" s="39">
        <f t="shared" si="380"/>
        <v>0</v>
      </c>
      <c r="KPE25" s="39">
        <f t="shared" si="380"/>
        <v>0</v>
      </c>
      <c r="KPF25" s="39">
        <f t="shared" si="380"/>
        <v>0</v>
      </c>
      <c r="KPG25" s="39">
        <f t="shared" si="380"/>
        <v>0</v>
      </c>
      <c r="KPH25" s="39">
        <f t="shared" si="380"/>
        <v>0</v>
      </c>
      <c r="KPI25" s="39">
        <f t="shared" si="380"/>
        <v>0</v>
      </c>
      <c r="KPJ25" s="39">
        <f t="shared" si="380"/>
        <v>0</v>
      </c>
      <c r="KPK25" s="39">
        <f t="shared" si="380"/>
        <v>0</v>
      </c>
      <c r="KPL25" s="39">
        <f t="shared" si="380"/>
        <v>0</v>
      </c>
      <c r="KPM25" s="39">
        <f t="shared" si="380"/>
        <v>0</v>
      </c>
      <c r="KPN25" s="39">
        <f t="shared" si="380"/>
        <v>0</v>
      </c>
      <c r="KPO25" s="39">
        <f t="shared" si="380"/>
        <v>0</v>
      </c>
      <c r="KPP25" s="39">
        <f t="shared" si="380"/>
        <v>0</v>
      </c>
      <c r="KPQ25" s="39">
        <f t="shared" si="380"/>
        <v>0</v>
      </c>
      <c r="KPR25" s="39">
        <f t="shared" si="380"/>
        <v>0</v>
      </c>
      <c r="KPS25" s="39">
        <f t="shared" si="380"/>
        <v>0</v>
      </c>
      <c r="KPT25" s="39">
        <f t="shared" si="380"/>
        <v>0</v>
      </c>
      <c r="KPU25" s="39">
        <f t="shared" si="380"/>
        <v>0</v>
      </c>
      <c r="KPV25" s="39">
        <f t="shared" si="380"/>
        <v>0</v>
      </c>
      <c r="KPW25" s="39">
        <f t="shared" si="380"/>
        <v>0</v>
      </c>
      <c r="KPX25" s="39">
        <f t="shared" si="380"/>
        <v>0</v>
      </c>
      <c r="KPY25" s="39">
        <f t="shared" ref="KPY25:KSJ25" si="381">SUM(KPY20:KPY22)</f>
        <v>0</v>
      </c>
      <c r="KPZ25" s="39">
        <f t="shared" si="381"/>
        <v>0</v>
      </c>
      <c r="KQA25" s="39">
        <f t="shared" si="381"/>
        <v>0</v>
      </c>
      <c r="KQB25" s="39">
        <f t="shared" si="381"/>
        <v>0</v>
      </c>
      <c r="KQC25" s="39">
        <f t="shared" si="381"/>
        <v>0</v>
      </c>
      <c r="KQD25" s="39">
        <f t="shared" si="381"/>
        <v>0</v>
      </c>
      <c r="KQE25" s="39">
        <f t="shared" si="381"/>
        <v>0</v>
      </c>
      <c r="KQF25" s="39">
        <f t="shared" si="381"/>
        <v>0</v>
      </c>
      <c r="KQG25" s="39">
        <f t="shared" si="381"/>
        <v>0</v>
      </c>
      <c r="KQH25" s="39">
        <f t="shared" si="381"/>
        <v>0</v>
      </c>
      <c r="KQI25" s="39">
        <f t="shared" si="381"/>
        <v>0</v>
      </c>
      <c r="KQJ25" s="39">
        <f t="shared" si="381"/>
        <v>0</v>
      </c>
      <c r="KQK25" s="39">
        <f t="shared" si="381"/>
        <v>0</v>
      </c>
      <c r="KQL25" s="39">
        <f t="shared" si="381"/>
        <v>0</v>
      </c>
      <c r="KQM25" s="39">
        <f t="shared" si="381"/>
        <v>0</v>
      </c>
      <c r="KQN25" s="39">
        <f t="shared" si="381"/>
        <v>0</v>
      </c>
      <c r="KQO25" s="39">
        <f t="shared" si="381"/>
        <v>0</v>
      </c>
      <c r="KQP25" s="39">
        <f t="shared" si="381"/>
        <v>0</v>
      </c>
      <c r="KQQ25" s="39">
        <f t="shared" si="381"/>
        <v>0</v>
      </c>
      <c r="KQR25" s="39">
        <f t="shared" si="381"/>
        <v>0</v>
      </c>
      <c r="KQS25" s="39">
        <f t="shared" si="381"/>
        <v>0</v>
      </c>
      <c r="KQT25" s="39">
        <f t="shared" si="381"/>
        <v>0</v>
      </c>
      <c r="KQU25" s="39">
        <f t="shared" si="381"/>
        <v>0</v>
      </c>
      <c r="KQV25" s="39">
        <f t="shared" si="381"/>
        <v>0</v>
      </c>
      <c r="KQW25" s="39">
        <f t="shared" si="381"/>
        <v>0</v>
      </c>
      <c r="KQX25" s="39">
        <f t="shared" si="381"/>
        <v>0</v>
      </c>
      <c r="KQY25" s="39">
        <f t="shared" si="381"/>
        <v>0</v>
      </c>
      <c r="KQZ25" s="39">
        <f t="shared" si="381"/>
        <v>0</v>
      </c>
      <c r="KRA25" s="39">
        <f t="shared" si="381"/>
        <v>0</v>
      </c>
      <c r="KRB25" s="39">
        <f t="shared" si="381"/>
        <v>0</v>
      </c>
      <c r="KRC25" s="39">
        <f t="shared" si="381"/>
        <v>0</v>
      </c>
      <c r="KRD25" s="39">
        <f t="shared" si="381"/>
        <v>0</v>
      </c>
      <c r="KRE25" s="39">
        <f t="shared" si="381"/>
        <v>0</v>
      </c>
      <c r="KRF25" s="39">
        <f t="shared" si="381"/>
        <v>0</v>
      </c>
      <c r="KRG25" s="39">
        <f t="shared" si="381"/>
        <v>0</v>
      </c>
      <c r="KRH25" s="39">
        <f t="shared" si="381"/>
        <v>0</v>
      </c>
      <c r="KRI25" s="39">
        <f t="shared" si="381"/>
        <v>0</v>
      </c>
      <c r="KRJ25" s="39">
        <f t="shared" si="381"/>
        <v>0</v>
      </c>
      <c r="KRK25" s="39">
        <f t="shared" si="381"/>
        <v>0</v>
      </c>
      <c r="KRL25" s="39">
        <f t="shared" si="381"/>
        <v>0</v>
      </c>
      <c r="KRM25" s="39">
        <f t="shared" si="381"/>
        <v>0</v>
      </c>
      <c r="KRN25" s="39">
        <f t="shared" si="381"/>
        <v>0</v>
      </c>
      <c r="KRO25" s="39">
        <f t="shared" si="381"/>
        <v>0</v>
      </c>
      <c r="KRP25" s="39">
        <f t="shared" si="381"/>
        <v>0</v>
      </c>
      <c r="KRQ25" s="39">
        <f t="shared" si="381"/>
        <v>0</v>
      </c>
      <c r="KRR25" s="39">
        <f t="shared" si="381"/>
        <v>0</v>
      </c>
      <c r="KRS25" s="39">
        <f t="shared" si="381"/>
        <v>0</v>
      </c>
      <c r="KRT25" s="39">
        <f t="shared" si="381"/>
        <v>0</v>
      </c>
      <c r="KRU25" s="39">
        <f t="shared" si="381"/>
        <v>0</v>
      </c>
      <c r="KRV25" s="39">
        <f t="shared" si="381"/>
        <v>0</v>
      </c>
      <c r="KRW25" s="39">
        <f t="shared" si="381"/>
        <v>0</v>
      </c>
      <c r="KRX25" s="39">
        <f t="shared" si="381"/>
        <v>0</v>
      </c>
      <c r="KRY25" s="39">
        <f t="shared" si="381"/>
        <v>0</v>
      </c>
      <c r="KRZ25" s="39">
        <f t="shared" si="381"/>
        <v>0</v>
      </c>
      <c r="KSA25" s="39">
        <f t="shared" si="381"/>
        <v>0</v>
      </c>
      <c r="KSB25" s="39">
        <f t="shared" si="381"/>
        <v>0</v>
      </c>
      <c r="KSC25" s="39">
        <f t="shared" si="381"/>
        <v>0</v>
      </c>
      <c r="KSD25" s="39">
        <f t="shared" si="381"/>
        <v>0</v>
      </c>
      <c r="KSE25" s="39">
        <f t="shared" si="381"/>
        <v>0</v>
      </c>
      <c r="KSF25" s="39">
        <f t="shared" si="381"/>
        <v>0</v>
      </c>
      <c r="KSG25" s="39">
        <f t="shared" si="381"/>
        <v>0</v>
      </c>
      <c r="KSH25" s="39">
        <f t="shared" si="381"/>
        <v>0</v>
      </c>
      <c r="KSI25" s="39">
        <f t="shared" si="381"/>
        <v>0</v>
      </c>
      <c r="KSJ25" s="39">
        <f t="shared" si="381"/>
        <v>0</v>
      </c>
      <c r="KSK25" s="39">
        <f t="shared" ref="KSK25:KUV25" si="382">SUM(KSK20:KSK22)</f>
        <v>0</v>
      </c>
      <c r="KSL25" s="39">
        <f t="shared" si="382"/>
        <v>0</v>
      </c>
      <c r="KSM25" s="39">
        <f t="shared" si="382"/>
        <v>0</v>
      </c>
      <c r="KSN25" s="39">
        <f t="shared" si="382"/>
        <v>0</v>
      </c>
      <c r="KSO25" s="39">
        <f t="shared" si="382"/>
        <v>0</v>
      </c>
      <c r="KSP25" s="39">
        <f t="shared" si="382"/>
        <v>0</v>
      </c>
      <c r="KSQ25" s="39">
        <f t="shared" si="382"/>
        <v>0</v>
      </c>
      <c r="KSR25" s="39">
        <f t="shared" si="382"/>
        <v>0</v>
      </c>
      <c r="KSS25" s="39">
        <f t="shared" si="382"/>
        <v>0</v>
      </c>
      <c r="KST25" s="39">
        <f t="shared" si="382"/>
        <v>0</v>
      </c>
      <c r="KSU25" s="39">
        <f t="shared" si="382"/>
        <v>0</v>
      </c>
      <c r="KSV25" s="39">
        <f t="shared" si="382"/>
        <v>0</v>
      </c>
      <c r="KSW25" s="39">
        <f t="shared" si="382"/>
        <v>0</v>
      </c>
      <c r="KSX25" s="39">
        <f t="shared" si="382"/>
        <v>0</v>
      </c>
      <c r="KSY25" s="39">
        <f t="shared" si="382"/>
        <v>0</v>
      </c>
      <c r="KSZ25" s="39">
        <f t="shared" si="382"/>
        <v>0</v>
      </c>
      <c r="KTA25" s="39">
        <f t="shared" si="382"/>
        <v>0</v>
      </c>
      <c r="KTB25" s="39">
        <f t="shared" si="382"/>
        <v>0</v>
      </c>
      <c r="KTC25" s="39">
        <f t="shared" si="382"/>
        <v>0</v>
      </c>
      <c r="KTD25" s="39">
        <f t="shared" si="382"/>
        <v>0</v>
      </c>
      <c r="KTE25" s="39">
        <f t="shared" si="382"/>
        <v>0</v>
      </c>
      <c r="KTF25" s="39">
        <f t="shared" si="382"/>
        <v>0</v>
      </c>
      <c r="KTG25" s="39">
        <f t="shared" si="382"/>
        <v>0</v>
      </c>
      <c r="KTH25" s="39">
        <f t="shared" si="382"/>
        <v>0</v>
      </c>
      <c r="KTI25" s="39">
        <f t="shared" si="382"/>
        <v>0</v>
      </c>
      <c r="KTJ25" s="39">
        <f t="shared" si="382"/>
        <v>0</v>
      </c>
      <c r="KTK25" s="39">
        <f t="shared" si="382"/>
        <v>0</v>
      </c>
      <c r="KTL25" s="39">
        <f t="shared" si="382"/>
        <v>0</v>
      </c>
      <c r="KTM25" s="39">
        <f t="shared" si="382"/>
        <v>0</v>
      </c>
      <c r="KTN25" s="39">
        <f t="shared" si="382"/>
        <v>0</v>
      </c>
      <c r="KTO25" s="39">
        <f t="shared" si="382"/>
        <v>0</v>
      </c>
      <c r="KTP25" s="39">
        <f t="shared" si="382"/>
        <v>0</v>
      </c>
      <c r="KTQ25" s="39">
        <f t="shared" si="382"/>
        <v>0</v>
      </c>
      <c r="KTR25" s="39">
        <f t="shared" si="382"/>
        <v>0</v>
      </c>
      <c r="KTS25" s="39">
        <f t="shared" si="382"/>
        <v>0</v>
      </c>
      <c r="KTT25" s="39">
        <f t="shared" si="382"/>
        <v>0</v>
      </c>
      <c r="KTU25" s="39">
        <f t="shared" si="382"/>
        <v>0</v>
      </c>
      <c r="KTV25" s="39">
        <f t="shared" si="382"/>
        <v>0</v>
      </c>
      <c r="KTW25" s="39">
        <f t="shared" si="382"/>
        <v>0</v>
      </c>
      <c r="KTX25" s="39">
        <f t="shared" si="382"/>
        <v>0</v>
      </c>
      <c r="KTY25" s="39">
        <f t="shared" si="382"/>
        <v>0</v>
      </c>
      <c r="KTZ25" s="39">
        <f t="shared" si="382"/>
        <v>0</v>
      </c>
      <c r="KUA25" s="39">
        <f t="shared" si="382"/>
        <v>0</v>
      </c>
      <c r="KUB25" s="39">
        <f t="shared" si="382"/>
        <v>0</v>
      </c>
      <c r="KUC25" s="39">
        <f t="shared" si="382"/>
        <v>0</v>
      </c>
      <c r="KUD25" s="39">
        <f t="shared" si="382"/>
        <v>0</v>
      </c>
      <c r="KUE25" s="39">
        <f t="shared" si="382"/>
        <v>0</v>
      </c>
      <c r="KUF25" s="39">
        <f t="shared" si="382"/>
        <v>0</v>
      </c>
      <c r="KUG25" s="39">
        <f t="shared" si="382"/>
        <v>0</v>
      </c>
      <c r="KUH25" s="39">
        <f t="shared" si="382"/>
        <v>0</v>
      </c>
      <c r="KUI25" s="39">
        <f t="shared" si="382"/>
        <v>0</v>
      </c>
      <c r="KUJ25" s="39">
        <f t="shared" si="382"/>
        <v>0</v>
      </c>
      <c r="KUK25" s="39">
        <f t="shared" si="382"/>
        <v>0</v>
      </c>
      <c r="KUL25" s="39">
        <f t="shared" si="382"/>
        <v>0</v>
      </c>
      <c r="KUM25" s="39">
        <f t="shared" si="382"/>
        <v>0</v>
      </c>
      <c r="KUN25" s="39">
        <f t="shared" si="382"/>
        <v>0</v>
      </c>
      <c r="KUO25" s="39">
        <f t="shared" si="382"/>
        <v>0</v>
      </c>
      <c r="KUP25" s="39">
        <f t="shared" si="382"/>
        <v>0</v>
      </c>
      <c r="KUQ25" s="39">
        <f t="shared" si="382"/>
        <v>0</v>
      </c>
      <c r="KUR25" s="39">
        <f t="shared" si="382"/>
        <v>0</v>
      </c>
      <c r="KUS25" s="39">
        <f t="shared" si="382"/>
        <v>0</v>
      </c>
      <c r="KUT25" s="39">
        <f t="shared" si="382"/>
        <v>0</v>
      </c>
      <c r="KUU25" s="39">
        <f t="shared" si="382"/>
        <v>0</v>
      </c>
      <c r="KUV25" s="39">
        <f t="shared" si="382"/>
        <v>0</v>
      </c>
      <c r="KUW25" s="39">
        <f t="shared" ref="KUW25:KXH25" si="383">SUM(KUW20:KUW22)</f>
        <v>0</v>
      </c>
      <c r="KUX25" s="39">
        <f t="shared" si="383"/>
        <v>0</v>
      </c>
      <c r="KUY25" s="39">
        <f t="shared" si="383"/>
        <v>0</v>
      </c>
      <c r="KUZ25" s="39">
        <f t="shared" si="383"/>
        <v>0</v>
      </c>
      <c r="KVA25" s="39">
        <f t="shared" si="383"/>
        <v>0</v>
      </c>
      <c r="KVB25" s="39">
        <f t="shared" si="383"/>
        <v>0</v>
      </c>
      <c r="KVC25" s="39">
        <f t="shared" si="383"/>
        <v>0</v>
      </c>
      <c r="KVD25" s="39">
        <f t="shared" si="383"/>
        <v>0</v>
      </c>
      <c r="KVE25" s="39">
        <f t="shared" si="383"/>
        <v>0</v>
      </c>
      <c r="KVF25" s="39">
        <f t="shared" si="383"/>
        <v>0</v>
      </c>
      <c r="KVG25" s="39">
        <f t="shared" si="383"/>
        <v>0</v>
      </c>
      <c r="KVH25" s="39">
        <f t="shared" si="383"/>
        <v>0</v>
      </c>
      <c r="KVI25" s="39">
        <f t="shared" si="383"/>
        <v>0</v>
      </c>
      <c r="KVJ25" s="39">
        <f t="shared" si="383"/>
        <v>0</v>
      </c>
      <c r="KVK25" s="39">
        <f t="shared" si="383"/>
        <v>0</v>
      </c>
      <c r="KVL25" s="39">
        <f t="shared" si="383"/>
        <v>0</v>
      </c>
      <c r="KVM25" s="39">
        <f t="shared" si="383"/>
        <v>0</v>
      </c>
      <c r="KVN25" s="39">
        <f t="shared" si="383"/>
        <v>0</v>
      </c>
      <c r="KVO25" s="39">
        <f t="shared" si="383"/>
        <v>0</v>
      </c>
      <c r="KVP25" s="39">
        <f t="shared" si="383"/>
        <v>0</v>
      </c>
      <c r="KVQ25" s="39">
        <f t="shared" si="383"/>
        <v>0</v>
      </c>
      <c r="KVR25" s="39">
        <f t="shared" si="383"/>
        <v>0</v>
      </c>
      <c r="KVS25" s="39">
        <f t="shared" si="383"/>
        <v>0</v>
      </c>
      <c r="KVT25" s="39">
        <f t="shared" si="383"/>
        <v>0</v>
      </c>
      <c r="KVU25" s="39">
        <f t="shared" si="383"/>
        <v>0</v>
      </c>
      <c r="KVV25" s="39">
        <f t="shared" si="383"/>
        <v>0</v>
      </c>
      <c r="KVW25" s="39">
        <f t="shared" si="383"/>
        <v>0</v>
      </c>
      <c r="KVX25" s="39">
        <f t="shared" si="383"/>
        <v>0</v>
      </c>
      <c r="KVY25" s="39">
        <f t="shared" si="383"/>
        <v>0</v>
      </c>
      <c r="KVZ25" s="39">
        <f t="shared" si="383"/>
        <v>0</v>
      </c>
      <c r="KWA25" s="39">
        <f t="shared" si="383"/>
        <v>0</v>
      </c>
      <c r="KWB25" s="39">
        <f t="shared" si="383"/>
        <v>0</v>
      </c>
      <c r="KWC25" s="39">
        <f t="shared" si="383"/>
        <v>0</v>
      </c>
      <c r="KWD25" s="39">
        <f t="shared" si="383"/>
        <v>0</v>
      </c>
      <c r="KWE25" s="39">
        <f t="shared" si="383"/>
        <v>0</v>
      </c>
      <c r="KWF25" s="39">
        <f t="shared" si="383"/>
        <v>0</v>
      </c>
      <c r="KWG25" s="39">
        <f t="shared" si="383"/>
        <v>0</v>
      </c>
      <c r="KWH25" s="39">
        <f t="shared" si="383"/>
        <v>0</v>
      </c>
      <c r="KWI25" s="39">
        <f t="shared" si="383"/>
        <v>0</v>
      </c>
      <c r="KWJ25" s="39">
        <f t="shared" si="383"/>
        <v>0</v>
      </c>
      <c r="KWK25" s="39">
        <f t="shared" si="383"/>
        <v>0</v>
      </c>
      <c r="KWL25" s="39">
        <f t="shared" si="383"/>
        <v>0</v>
      </c>
      <c r="KWM25" s="39">
        <f t="shared" si="383"/>
        <v>0</v>
      </c>
      <c r="KWN25" s="39">
        <f t="shared" si="383"/>
        <v>0</v>
      </c>
      <c r="KWO25" s="39">
        <f t="shared" si="383"/>
        <v>0</v>
      </c>
      <c r="KWP25" s="39">
        <f t="shared" si="383"/>
        <v>0</v>
      </c>
      <c r="KWQ25" s="39">
        <f t="shared" si="383"/>
        <v>0</v>
      </c>
      <c r="KWR25" s="39">
        <f t="shared" si="383"/>
        <v>0</v>
      </c>
      <c r="KWS25" s="39">
        <f t="shared" si="383"/>
        <v>0</v>
      </c>
      <c r="KWT25" s="39">
        <f t="shared" si="383"/>
        <v>0</v>
      </c>
      <c r="KWU25" s="39">
        <f t="shared" si="383"/>
        <v>0</v>
      </c>
      <c r="KWV25" s="39">
        <f t="shared" si="383"/>
        <v>0</v>
      </c>
      <c r="KWW25" s="39">
        <f t="shared" si="383"/>
        <v>0</v>
      </c>
      <c r="KWX25" s="39">
        <f t="shared" si="383"/>
        <v>0</v>
      </c>
      <c r="KWY25" s="39">
        <f t="shared" si="383"/>
        <v>0</v>
      </c>
      <c r="KWZ25" s="39">
        <f t="shared" si="383"/>
        <v>0</v>
      </c>
      <c r="KXA25" s="39">
        <f t="shared" si="383"/>
        <v>0</v>
      </c>
      <c r="KXB25" s="39">
        <f t="shared" si="383"/>
        <v>0</v>
      </c>
      <c r="KXC25" s="39">
        <f t="shared" si="383"/>
        <v>0</v>
      </c>
      <c r="KXD25" s="39">
        <f t="shared" si="383"/>
        <v>0</v>
      </c>
      <c r="KXE25" s="39">
        <f t="shared" si="383"/>
        <v>0</v>
      </c>
      <c r="KXF25" s="39">
        <f t="shared" si="383"/>
        <v>0</v>
      </c>
      <c r="KXG25" s="39">
        <f t="shared" si="383"/>
        <v>0</v>
      </c>
      <c r="KXH25" s="39">
        <f t="shared" si="383"/>
        <v>0</v>
      </c>
      <c r="KXI25" s="39">
        <f t="shared" ref="KXI25:KZT25" si="384">SUM(KXI20:KXI22)</f>
        <v>0</v>
      </c>
      <c r="KXJ25" s="39">
        <f t="shared" si="384"/>
        <v>0</v>
      </c>
      <c r="KXK25" s="39">
        <f t="shared" si="384"/>
        <v>0</v>
      </c>
      <c r="KXL25" s="39">
        <f t="shared" si="384"/>
        <v>0</v>
      </c>
      <c r="KXM25" s="39">
        <f t="shared" si="384"/>
        <v>0</v>
      </c>
      <c r="KXN25" s="39">
        <f t="shared" si="384"/>
        <v>0</v>
      </c>
      <c r="KXO25" s="39">
        <f t="shared" si="384"/>
        <v>0</v>
      </c>
      <c r="KXP25" s="39">
        <f t="shared" si="384"/>
        <v>0</v>
      </c>
      <c r="KXQ25" s="39">
        <f t="shared" si="384"/>
        <v>0</v>
      </c>
      <c r="KXR25" s="39">
        <f t="shared" si="384"/>
        <v>0</v>
      </c>
      <c r="KXS25" s="39">
        <f t="shared" si="384"/>
        <v>0</v>
      </c>
      <c r="KXT25" s="39">
        <f t="shared" si="384"/>
        <v>0</v>
      </c>
      <c r="KXU25" s="39">
        <f t="shared" si="384"/>
        <v>0</v>
      </c>
      <c r="KXV25" s="39">
        <f t="shared" si="384"/>
        <v>0</v>
      </c>
      <c r="KXW25" s="39">
        <f t="shared" si="384"/>
        <v>0</v>
      </c>
      <c r="KXX25" s="39">
        <f t="shared" si="384"/>
        <v>0</v>
      </c>
      <c r="KXY25" s="39">
        <f t="shared" si="384"/>
        <v>0</v>
      </c>
      <c r="KXZ25" s="39">
        <f t="shared" si="384"/>
        <v>0</v>
      </c>
      <c r="KYA25" s="39">
        <f t="shared" si="384"/>
        <v>0</v>
      </c>
      <c r="KYB25" s="39">
        <f t="shared" si="384"/>
        <v>0</v>
      </c>
      <c r="KYC25" s="39">
        <f t="shared" si="384"/>
        <v>0</v>
      </c>
      <c r="KYD25" s="39">
        <f t="shared" si="384"/>
        <v>0</v>
      </c>
      <c r="KYE25" s="39">
        <f t="shared" si="384"/>
        <v>0</v>
      </c>
      <c r="KYF25" s="39">
        <f t="shared" si="384"/>
        <v>0</v>
      </c>
      <c r="KYG25" s="39">
        <f t="shared" si="384"/>
        <v>0</v>
      </c>
      <c r="KYH25" s="39">
        <f t="shared" si="384"/>
        <v>0</v>
      </c>
      <c r="KYI25" s="39">
        <f t="shared" si="384"/>
        <v>0</v>
      </c>
      <c r="KYJ25" s="39">
        <f t="shared" si="384"/>
        <v>0</v>
      </c>
      <c r="KYK25" s="39">
        <f t="shared" si="384"/>
        <v>0</v>
      </c>
      <c r="KYL25" s="39">
        <f t="shared" si="384"/>
        <v>0</v>
      </c>
      <c r="KYM25" s="39">
        <f t="shared" si="384"/>
        <v>0</v>
      </c>
      <c r="KYN25" s="39">
        <f t="shared" si="384"/>
        <v>0</v>
      </c>
      <c r="KYO25" s="39">
        <f t="shared" si="384"/>
        <v>0</v>
      </c>
      <c r="KYP25" s="39">
        <f t="shared" si="384"/>
        <v>0</v>
      </c>
      <c r="KYQ25" s="39">
        <f t="shared" si="384"/>
        <v>0</v>
      </c>
      <c r="KYR25" s="39">
        <f t="shared" si="384"/>
        <v>0</v>
      </c>
      <c r="KYS25" s="39">
        <f t="shared" si="384"/>
        <v>0</v>
      </c>
      <c r="KYT25" s="39">
        <f t="shared" si="384"/>
        <v>0</v>
      </c>
      <c r="KYU25" s="39">
        <f t="shared" si="384"/>
        <v>0</v>
      </c>
      <c r="KYV25" s="39">
        <f t="shared" si="384"/>
        <v>0</v>
      </c>
      <c r="KYW25" s="39">
        <f t="shared" si="384"/>
        <v>0</v>
      </c>
      <c r="KYX25" s="39">
        <f t="shared" si="384"/>
        <v>0</v>
      </c>
      <c r="KYY25" s="39">
        <f t="shared" si="384"/>
        <v>0</v>
      </c>
      <c r="KYZ25" s="39">
        <f t="shared" si="384"/>
        <v>0</v>
      </c>
      <c r="KZA25" s="39">
        <f t="shared" si="384"/>
        <v>0</v>
      </c>
      <c r="KZB25" s="39">
        <f t="shared" si="384"/>
        <v>0</v>
      </c>
      <c r="KZC25" s="39">
        <f t="shared" si="384"/>
        <v>0</v>
      </c>
      <c r="KZD25" s="39">
        <f t="shared" si="384"/>
        <v>0</v>
      </c>
      <c r="KZE25" s="39">
        <f t="shared" si="384"/>
        <v>0</v>
      </c>
      <c r="KZF25" s="39">
        <f t="shared" si="384"/>
        <v>0</v>
      </c>
      <c r="KZG25" s="39">
        <f t="shared" si="384"/>
        <v>0</v>
      </c>
      <c r="KZH25" s="39">
        <f t="shared" si="384"/>
        <v>0</v>
      </c>
      <c r="KZI25" s="39">
        <f t="shared" si="384"/>
        <v>0</v>
      </c>
      <c r="KZJ25" s="39">
        <f t="shared" si="384"/>
        <v>0</v>
      </c>
      <c r="KZK25" s="39">
        <f t="shared" si="384"/>
        <v>0</v>
      </c>
      <c r="KZL25" s="39">
        <f t="shared" si="384"/>
        <v>0</v>
      </c>
      <c r="KZM25" s="39">
        <f t="shared" si="384"/>
        <v>0</v>
      </c>
      <c r="KZN25" s="39">
        <f t="shared" si="384"/>
        <v>0</v>
      </c>
      <c r="KZO25" s="39">
        <f t="shared" si="384"/>
        <v>0</v>
      </c>
      <c r="KZP25" s="39">
        <f t="shared" si="384"/>
        <v>0</v>
      </c>
      <c r="KZQ25" s="39">
        <f t="shared" si="384"/>
        <v>0</v>
      </c>
      <c r="KZR25" s="39">
        <f t="shared" si="384"/>
        <v>0</v>
      </c>
      <c r="KZS25" s="39">
        <f t="shared" si="384"/>
        <v>0</v>
      </c>
      <c r="KZT25" s="39">
        <f t="shared" si="384"/>
        <v>0</v>
      </c>
      <c r="KZU25" s="39">
        <f t="shared" ref="KZU25:LCF25" si="385">SUM(KZU20:KZU22)</f>
        <v>0</v>
      </c>
      <c r="KZV25" s="39">
        <f t="shared" si="385"/>
        <v>0</v>
      </c>
      <c r="KZW25" s="39">
        <f t="shared" si="385"/>
        <v>0</v>
      </c>
      <c r="KZX25" s="39">
        <f t="shared" si="385"/>
        <v>0</v>
      </c>
      <c r="KZY25" s="39">
        <f t="shared" si="385"/>
        <v>0</v>
      </c>
      <c r="KZZ25" s="39">
        <f t="shared" si="385"/>
        <v>0</v>
      </c>
      <c r="LAA25" s="39">
        <f t="shared" si="385"/>
        <v>0</v>
      </c>
      <c r="LAB25" s="39">
        <f t="shared" si="385"/>
        <v>0</v>
      </c>
      <c r="LAC25" s="39">
        <f t="shared" si="385"/>
        <v>0</v>
      </c>
      <c r="LAD25" s="39">
        <f t="shared" si="385"/>
        <v>0</v>
      </c>
      <c r="LAE25" s="39">
        <f t="shared" si="385"/>
        <v>0</v>
      </c>
      <c r="LAF25" s="39">
        <f t="shared" si="385"/>
        <v>0</v>
      </c>
      <c r="LAG25" s="39">
        <f t="shared" si="385"/>
        <v>0</v>
      </c>
      <c r="LAH25" s="39">
        <f t="shared" si="385"/>
        <v>0</v>
      </c>
      <c r="LAI25" s="39">
        <f t="shared" si="385"/>
        <v>0</v>
      </c>
      <c r="LAJ25" s="39">
        <f t="shared" si="385"/>
        <v>0</v>
      </c>
      <c r="LAK25" s="39">
        <f t="shared" si="385"/>
        <v>0</v>
      </c>
      <c r="LAL25" s="39">
        <f t="shared" si="385"/>
        <v>0</v>
      </c>
      <c r="LAM25" s="39">
        <f t="shared" si="385"/>
        <v>0</v>
      </c>
      <c r="LAN25" s="39">
        <f t="shared" si="385"/>
        <v>0</v>
      </c>
      <c r="LAO25" s="39">
        <f t="shared" si="385"/>
        <v>0</v>
      </c>
      <c r="LAP25" s="39">
        <f t="shared" si="385"/>
        <v>0</v>
      </c>
      <c r="LAQ25" s="39">
        <f t="shared" si="385"/>
        <v>0</v>
      </c>
      <c r="LAR25" s="39">
        <f t="shared" si="385"/>
        <v>0</v>
      </c>
      <c r="LAS25" s="39">
        <f t="shared" si="385"/>
        <v>0</v>
      </c>
      <c r="LAT25" s="39">
        <f t="shared" si="385"/>
        <v>0</v>
      </c>
      <c r="LAU25" s="39">
        <f t="shared" si="385"/>
        <v>0</v>
      </c>
      <c r="LAV25" s="39">
        <f t="shared" si="385"/>
        <v>0</v>
      </c>
      <c r="LAW25" s="39">
        <f t="shared" si="385"/>
        <v>0</v>
      </c>
      <c r="LAX25" s="39">
        <f t="shared" si="385"/>
        <v>0</v>
      </c>
      <c r="LAY25" s="39">
        <f t="shared" si="385"/>
        <v>0</v>
      </c>
      <c r="LAZ25" s="39">
        <f t="shared" si="385"/>
        <v>0</v>
      </c>
      <c r="LBA25" s="39">
        <f t="shared" si="385"/>
        <v>0</v>
      </c>
      <c r="LBB25" s="39">
        <f t="shared" si="385"/>
        <v>0</v>
      </c>
      <c r="LBC25" s="39">
        <f t="shared" si="385"/>
        <v>0</v>
      </c>
      <c r="LBD25" s="39">
        <f t="shared" si="385"/>
        <v>0</v>
      </c>
      <c r="LBE25" s="39">
        <f t="shared" si="385"/>
        <v>0</v>
      </c>
      <c r="LBF25" s="39">
        <f t="shared" si="385"/>
        <v>0</v>
      </c>
      <c r="LBG25" s="39">
        <f t="shared" si="385"/>
        <v>0</v>
      </c>
      <c r="LBH25" s="39">
        <f t="shared" si="385"/>
        <v>0</v>
      </c>
      <c r="LBI25" s="39">
        <f t="shared" si="385"/>
        <v>0</v>
      </c>
      <c r="LBJ25" s="39">
        <f t="shared" si="385"/>
        <v>0</v>
      </c>
      <c r="LBK25" s="39">
        <f t="shared" si="385"/>
        <v>0</v>
      </c>
      <c r="LBL25" s="39">
        <f t="shared" si="385"/>
        <v>0</v>
      </c>
      <c r="LBM25" s="39">
        <f t="shared" si="385"/>
        <v>0</v>
      </c>
      <c r="LBN25" s="39">
        <f t="shared" si="385"/>
        <v>0</v>
      </c>
      <c r="LBO25" s="39">
        <f t="shared" si="385"/>
        <v>0</v>
      </c>
      <c r="LBP25" s="39">
        <f t="shared" si="385"/>
        <v>0</v>
      </c>
      <c r="LBQ25" s="39">
        <f t="shared" si="385"/>
        <v>0</v>
      </c>
      <c r="LBR25" s="39">
        <f t="shared" si="385"/>
        <v>0</v>
      </c>
      <c r="LBS25" s="39">
        <f t="shared" si="385"/>
        <v>0</v>
      </c>
      <c r="LBT25" s="39">
        <f t="shared" si="385"/>
        <v>0</v>
      </c>
      <c r="LBU25" s="39">
        <f t="shared" si="385"/>
        <v>0</v>
      </c>
      <c r="LBV25" s="39">
        <f t="shared" si="385"/>
        <v>0</v>
      </c>
      <c r="LBW25" s="39">
        <f t="shared" si="385"/>
        <v>0</v>
      </c>
      <c r="LBX25" s="39">
        <f t="shared" si="385"/>
        <v>0</v>
      </c>
      <c r="LBY25" s="39">
        <f t="shared" si="385"/>
        <v>0</v>
      </c>
      <c r="LBZ25" s="39">
        <f t="shared" si="385"/>
        <v>0</v>
      </c>
      <c r="LCA25" s="39">
        <f t="shared" si="385"/>
        <v>0</v>
      </c>
      <c r="LCB25" s="39">
        <f t="shared" si="385"/>
        <v>0</v>
      </c>
      <c r="LCC25" s="39">
        <f t="shared" si="385"/>
        <v>0</v>
      </c>
      <c r="LCD25" s="39">
        <f t="shared" si="385"/>
        <v>0</v>
      </c>
      <c r="LCE25" s="39">
        <f t="shared" si="385"/>
        <v>0</v>
      </c>
      <c r="LCF25" s="39">
        <f t="shared" si="385"/>
        <v>0</v>
      </c>
      <c r="LCG25" s="39">
        <f t="shared" ref="LCG25:LER25" si="386">SUM(LCG20:LCG22)</f>
        <v>0</v>
      </c>
      <c r="LCH25" s="39">
        <f t="shared" si="386"/>
        <v>0</v>
      </c>
      <c r="LCI25" s="39">
        <f t="shared" si="386"/>
        <v>0</v>
      </c>
      <c r="LCJ25" s="39">
        <f t="shared" si="386"/>
        <v>0</v>
      </c>
      <c r="LCK25" s="39">
        <f t="shared" si="386"/>
        <v>0</v>
      </c>
      <c r="LCL25" s="39">
        <f t="shared" si="386"/>
        <v>0</v>
      </c>
      <c r="LCM25" s="39">
        <f t="shared" si="386"/>
        <v>0</v>
      </c>
      <c r="LCN25" s="39">
        <f t="shared" si="386"/>
        <v>0</v>
      </c>
      <c r="LCO25" s="39">
        <f t="shared" si="386"/>
        <v>0</v>
      </c>
      <c r="LCP25" s="39">
        <f t="shared" si="386"/>
        <v>0</v>
      </c>
      <c r="LCQ25" s="39">
        <f t="shared" si="386"/>
        <v>0</v>
      </c>
      <c r="LCR25" s="39">
        <f t="shared" si="386"/>
        <v>0</v>
      </c>
      <c r="LCS25" s="39">
        <f t="shared" si="386"/>
        <v>0</v>
      </c>
      <c r="LCT25" s="39">
        <f t="shared" si="386"/>
        <v>0</v>
      </c>
      <c r="LCU25" s="39">
        <f t="shared" si="386"/>
        <v>0</v>
      </c>
      <c r="LCV25" s="39">
        <f t="shared" si="386"/>
        <v>0</v>
      </c>
      <c r="LCW25" s="39">
        <f t="shared" si="386"/>
        <v>0</v>
      </c>
      <c r="LCX25" s="39">
        <f t="shared" si="386"/>
        <v>0</v>
      </c>
      <c r="LCY25" s="39">
        <f t="shared" si="386"/>
        <v>0</v>
      </c>
      <c r="LCZ25" s="39">
        <f t="shared" si="386"/>
        <v>0</v>
      </c>
      <c r="LDA25" s="39">
        <f t="shared" si="386"/>
        <v>0</v>
      </c>
      <c r="LDB25" s="39">
        <f t="shared" si="386"/>
        <v>0</v>
      </c>
      <c r="LDC25" s="39">
        <f t="shared" si="386"/>
        <v>0</v>
      </c>
      <c r="LDD25" s="39">
        <f t="shared" si="386"/>
        <v>0</v>
      </c>
      <c r="LDE25" s="39">
        <f t="shared" si="386"/>
        <v>0</v>
      </c>
      <c r="LDF25" s="39">
        <f t="shared" si="386"/>
        <v>0</v>
      </c>
      <c r="LDG25" s="39">
        <f t="shared" si="386"/>
        <v>0</v>
      </c>
      <c r="LDH25" s="39">
        <f t="shared" si="386"/>
        <v>0</v>
      </c>
      <c r="LDI25" s="39">
        <f t="shared" si="386"/>
        <v>0</v>
      </c>
      <c r="LDJ25" s="39">
        <f t="shared" si="386"/>
        <v>0</v>
      </c>
      <c r="LDK25" s="39">
        <f t="shared" si="386"/>
        <v>0</v>
      </c>
      <c r="LDL25" s="39">
        <f t="shared" si="386"/>
        <v>0</v>
      </c>
      <c r="LDM25" s="39">
        <f t="shared" si="386"/>
        <v>0</v>
      </c>
      <c r="LDN25" s="39">
        <f t="shared" si="386"/>
        <v>0</v>
      </c>
      <c r="LDO25" s="39">
        <f t="shared" si="386"/>
        <v>0</v>
      </c>
      <c r="LDP25" s="39">
        <f t="shared" si="386"/>
        <v>0</v>
      </c>
      <c r="LDQ25" s="39">
        <f t="shared" si="386"/>
        <v>0</v>
      </c>
      <c r="LDR25" s="39">
        <f t="shared" si="386"/>
        <v>0</v>
      </c>
      <c r="LDS25" s="39">
        <f t="shared" si="386"/>
        <v>0</v>
      </c>
      <c r="LDT25" s="39">
        <f t="shared" si="386"/>
        <v>0</v>
      </c>
      <c r="LDU25" s="39">
        <f t="shared" si="386"/>
        <v>0</v>
      </c>
      <c r="LDV25" s="39">
        <f t="shared" si="386"/>
        <v>0</v>
      </c>
      <c r="LDW25" s="39">
        <f t="shared" si="386"/>
        <v>0</v>
      </c>
      <c r="LDX25" s="39">
        <f t="shared" si="386"/>
        <v>0</v>
      </c>
      <c r="LDY25" s="39">
        <f t="shared" si="386"/>
        <v>0</v>
      </c>
      <c r="LDZ25" s="39">
        <f t="shared" si="386"/>
        <v>0</v>
      </c>
      <c r="LEA25" s="39">
        <f t="shared" si="386"/>
        <v>0</v>
      </c>
      <c r="LEB25" s="39">
        <f t="shared" si="386"/>
        <v>0</v>
      </c>
      <c r="LEC25" s="39">
        <f t="shared" si="386"/>
        <v>0</v>
      </c>
      <c r="LED25" s="39">
        <f t="shared" si="386"/>
        <v>0</v>
      </c>
      <c r="LEE25" s="39">
        <f t="shared" si="386"/>
        <v>0</v>
      </c>
      <c r="LEF25" s="39">
        <f t="shared" si="386"/>
        <v>0</v>
      </c>
      <c r="LEG25" s="39">
        <f t="shared" si="386"/>
        <v>0</v>
      </c>
      <c r="LEH25" s="39">
        <f t="shared" si="386"/>
        <v>0</v>
      </c>
      <c r="LEI25" s="39">
        <f t="shared" si="386"/>
        <v>0</v>
      </c>
      <c r="LEJ25" s="39">
        <f t="shared" si="386"/>
        <v>0</v>
      </c>
      <c r="LEK25" s="39">
        <f t="shared" si="386"/>
        <v>0</v>
      </c>
      <c r="LEL25" s="39">
        <f t="shared" si="386"/>
        <v>0</v>
      </c>
      <c r="LEM25" s="39">
        <f t="shared" si="386"/>
        <v>0</v>
      </c>
      <c r="LEN25" s="39">
        <f t="shared" si="386"/>
        <v>0</v>
      </c>
      <c r="LEO25" s="39">
        <f t="shared" si="386"/>
        <v>0</v>
      </c>
      <c r="LEP25" s="39">
        <f t="shared" si="386"/>
        <v>0</v>
      </c>
      <c r="LEQ25" s="39">
        <f t="shared" si="386"/>
        <v>0</v>
      </c>
      <c r="LER25" s="39">
        <f t="shared" si="386"/>
        <v>0</v>
      </c>
      <c r="LES25" s="39">
        <f t="shared" ref="LES25:LHD25" si="387">SUM(LES20:LES22)</f>
        <v>0</v>
      </c>
      <c r="LET25" s="39">
        <f t="shared" si="387"/>
        <v>0</v>
      </c>
      <c r="LEU25" s="39">
        <f t="shared" si="387"/>
        <v>0</v>
      </c>
      <c r="LEV25" s="39">
        <f t="shared" si="387"/>
        <v>0</v>
      </c>
      <c r="LEW25" s="39">
        <f t="shared" si="387"/>
        <v>0</v>
      </c>
      <c r="LEX25" s="39">
        <f t="shared" si="387"/>
        <v>0</v>
      </c>
      <c r="LEY25" s="39">
        <f t="shared" si="387"/>
        <v>0</v>
      </c>
      <c r="LEZ25" s="39">
        <f t="shared" si="387"/>
        <v>0</v>
      </c>
      <c r="LFA25" s="39">
        <f t="shared" si="387"/>
        <v>0</v>
      </c>
      <c r="LFB25" s="39">
        <f t="shared" si="387"/>
        <v>0</v>
      </c>
      <c r="LFC25" s="39">
        <f t="shared" si="387"/>
        <v>0</v>
      </c>
      <c r="LFD25" s="39">
        <f t="shared" si="387"/>
        <v>0</v>
      </c>
      <c r="LFE25" s="39">
        <f t="shared" si="387"/>
        <v>0</v>
      </c>
      <c r="LFF25" s="39">
        <f t="shared" si="387"/>
        <v>0</v>
      </c>
      <c r="LFG25" s="39">
        <f t="shared" si="387"/>
        <v>0</v>
      </c>
      <c r="LFH25" s="39">
        <f t="shared" si="387"/>
        <v>0</v>
      </c>
      <c r="LFI25" s="39">
        <f t="shared" si="387"/>
        <v>0</v>
      </c>
      <c r="LFJ25" s="39">
        <f t="shared" si="387"/>
        <v>0</v>
      </c>
      <c r="LFK25" s="39">
        <f t="shared" si="387"/>
        <v>0</v>
      </c>
      <c r="LFL25" s="39">
        <f t="shared" si="387"/>
        <v>0</v>
      </c>
      <c r="LFM25" s="39">
        <f t="shared" si="387"/>
        <v>0</v>
      </c>
      <c r="LFN25" s="39">
        <f t="shared" si="387"/>
        <v>0</v>
      </c>
      <c r="LFO25" s="39">
        <f t="shared" si="387"/>
        <v>0</v>
      </c>
      <c r="LFP25" s="39">
        <f t="shared" si="387"/>
        <v>0</v>
      </c>
      <c r="LFQ25" s="39">
        <f t="shared" si="387"/>
        <v>0</v>
      </c>
      <c r="LFR25" s="39">
        <f t="shared" si="387"/>
        <v>0</v>
      </c>
      <c r="LFS25" s="39">
        <f t="shared" si="387"/>
        <v>0</v>
      </c>
      <c r="LFT25" s="39">
        <f t="shared" si="387"/>
        <v>0</v>
      </c>
      <c r="LFU25" s="39">
        <f t="shared" si="387"/>
        <v>0</v>
      </c>
      <c r="LFV25" s="39">
        <f t="shared" si="387"/>
        <v>0</v>
      </c>
      <c r="LFW25" s="39">
        <f t="shared" si="387"/>
        <v>0</v>
      </c>
      <c r="LFX25" s="39">
        <f t="shared" si="387"/>
        <v>0</v>
      </c>
      <c r="LFY25" s="39">
        <f t="shared" si="387"/>
        <v>0</v>
      </c>
      <c r="LFZ25" s="39">
        <f t="shared" si="387"/>
        <v>0</v>
      </c>
      <c r="LGA25" s="39">
        <f t="shared" si="387"/>
        <v>0</v>
      </c>
      <c r="LGB25" s="39">
        <f t="shared" si="387"/>
        <v>0</v>
      </c>
      <c r="LGC25" s="39">
        <f t="shared" si="387"/>
        <v>0</v>
      </c>
      <c r="LGD25" s="39">
        <f t="shared" si="387"/>
        <v>0</v>
      </c>
      <c r="LGE25" s="39">
        <f t="shared" si="387"/>
        <v>0</v>
      </c>
      <c r="LGF25" s="39">
        <f t="shared" si="387"/>
        <v>0</v>
      </c>
      <c r="LGG25" s="39">
        <f t="shared" si="387"/>
        <v>0</v>
      </c>
      <c r="LGH25" s="39">
        <f t="shared" si="387"/>
        <v>0</v>
      </c>
      <c r="LGI25" s="39">
        <f t="shared" si="387"/>
        <v>0</v>
      </c>
      <c r="LGJ25" s="39">
        <f t="shared" si="387"/>
        <v>0</v>
      </c>
      <c r="LGK25" s="39">
        <f t="shared" si="387"/>
        <v>0</v>
      </c>
      <c r="LGL25" s="39">
        <f t="shared" si="387"/>
        <v>0</v>
      </c>
      <c r="LGM25" s="39">
        <f t="shared" si="387"/>
        <v>0</v>
      </c>
      <c r="LGN25" s="39">
        <f t="shared" si="387"/>
        <v>0</v>
      </c>
      <c r="LGO25" s="39">
        <f t="shared" si="387"/>
        <v>0</v>
      </c>
      <c r="LGP25" s="39">
        <f t="shared" si="387"/>
        <v>0</v>
      </c>
      <c r="LGQ25" s="39">
        <f t="shared" si="387"/>
        <v>0</v>
      </c>
      <c r="LGR25" s="39">
        <f t="shared" si="387"/>
        <v>0</v>
      </c>
      <c r="LGS25" s="39">
        <f t="shared" si="387"/>
        <v>0</v>
      </c>
      <c r="LGT25" s="39">
        <f t="shared" si="387"/>
        <v>0</v>
      </c>
      <c r="LGU25" s="39">
        <f t="shared" si="387"/>
        <v>0</v>
      </c>
      <c r="LGV25" s="39">
        <f t="shared" si="387"/>
        <v>0</v>
      </c>
      <c r="LGW25" s="39">
        <f t="shared" si="387"/>
        <v>0</v>
      </c>
      <c r="LGX25" s="39">
        <f t="shared" si="387"/>
        <v>0</v>
      </c>
      <c r="LGY25" s="39">
        <f t="shared" si="387"/>
        <v>0</v>
      </c>
      <c r="LGZ25" s="39">
        <f t="shared" si="387"/>
        <v>0</v>
      </c>
      <c r="LHA25" s="39">
        <f t="shared" si="387"/>
        <v>0</v>
      </c>
      <c r="LHB25" s="39">
        <f t="shared" si="387"/>
        <v>0</v>
      </c>
      <c r="LHC25" s="39">
        <f t="shared" si="387"/>
        <v>0</v>
      </c>
      <c r="LHD25" s="39">
        <f t="shared" si="387"/>
        <v>0</v>
      </c>
      <c r="LHE25" s="39">
        <f t="shared" ref="LHE25:LJP25" si="388">SUM(LHE20:LHE22)</f>
        <v>0</v>
      </c>
      <c r="LHF25" s="39">
        <f t="shared" si="388"/>
        <v>0</v>
      </c>
      <c r="LHG25" s="39">
        <f t="shared" si="388"/>
        <v>0</v>
      </c>
      <c r="LHH25" s="39">
        <f t="shared" si="388"/>
        <v>0</v>
      </c>
      <c r="LHI25" s="39">
        <f t="shared" si="388"/>
        <v>0</v>
      </c>
      <c r="LHJ25" s="39">
        <f t="shared" si="388"/>
        <v>0</v>
      </c>
      <c r="LHK25" s="39">
        <f t="shared" si="388"/>
        <v>0</v>
      </c>
      <c r="LHL25" s="39">
        <f t="shared" si="388"/>
        <v>0</v>
      </c>
      <c r="LHM25" s="39">
        <f t="shared" si="388"/>
        <v>0</v>
      </c>
      <c r="LHN25" s="39">
        <f t="shared" si="388"/>
        <v>0</v>
      </c>
      <c r="LHO25" s="39">
        <f t="shared" si="388"/>
        <v>0</v>
      </c>
      <c r="LHP25" s="39">
        <f t="shared" si="388"/>
        <v>0</v>
      </c>
      <c r="LHQ25" s="39">
        <f t="shared" si="388"/>
        <v>0</v>
      </c>
      <c r="LHR25" s="39">
        <f t="shared" si="388"/>
        <v>0</v>
      </c>
      <c r="LHS25" s="39">
        <f t="shared" si="388"/>
        <v>0</v>
      </c>
      <c r="LHT25" s="39">
        <f t="shared" si="388"/>
        <v>0</v>
      </c>
      <c r="LHU25" s="39">
        <f t="shared" si="388"/>
        <v>0</v>
      </c>
      <c r="LHV25" s="39">
        <f t="shared" si="388"/>
        <v>0</v>
      </c>
      <c r="LHW25" s="39">
        <f t="shared" si="388"/>
        <v>0</v>
      </c>
      <c r="LHX25" s="39">
        <f t="shared" si="388"/>
        <v>0</v>
      </c>
      <c r="LHY25" s="39">
        <f t="shared" si="388"/>
        <v>0</v>
      </c>
      <c r="LHZ25" s="39">
        <f t="shared" si="388"/>
        <v>0</v>
      </c>
      <c r="LIA25" s="39">
        <f t="shared" si="388"/>
        <v>0</v>
      </c>
      <c r="LIB25" s="39">
        <f t="shared" si="388"/>
        <v>0</v>
      </c>
      <c r="LIC25" s="39">
        <f t="shared" si="388"/>
        <v>0</v>
      </c>
      <c r="LID25" s="39">
        <f t="shared" si="388"/>
        <v>0</v>
      </c>
      <c r="LIE25" s="39">
        <f t="shared" si="388"/>
        <v>0</v>
      </c>
      <c r="LIF25" s="39">
        <f t="shared" si="388"/>
        <v>0</v>
      </c>
      <c r="LIG25" s="39">
        <f t="shared" si="388"/>
        <v>0</v>
      </c>
      <c r="LIH25" s="39">
        <f t="shared" si="388"/>
        <v>0</v>
      </c>
      <c r="LII25" s="39">
        <f t="shared" si="388"/>
        <v>0</v>
      </c>
      <c r="LIJ25" s="39">
        <f t="shared" si="388"/>
        <v>0</v>
      </c>
      <c r="LIK25" s="39">
        <f t="shared" si="388"/>
        <v>0</v>
      </c>
      <c r="LIL25" s="39">
        <f t="shared" si="388"/>
        <v>0</v>
      </c>
      <c r="LIM25" s="39">
        <f t="shared" si="388"/>
        <v>0</v>
      </c>
      <c r="LIN25" s="39">
        <f t="shared" si="388"/>
        <v>0</v>
      </c>
      <c r="LIO25" s="39">
        <f t="shared" si="388"/>
        <v>0</v>
      </c>
      <c r="LIP25" s="39">
        <f t="shared" si="388"/>
        <v>0</v>
      </c>
      <c r="LIQ25" s="39">
        <f t="shared" si="388"/>
        <v>0</v>
      </c>
      <c r="LIR25" s="39">
        <f t="shared" si="388"/>
        <v>0</v>
      </c>
      <c r="LIS25" s="39">
        <f t="shared" si="388"/>
        <v>0</v>
      </c>
      <c r="LIT25" s="39">
        <f t="shared" si="388"/>
        <v>0</v>
      </c>
      <c r="LIU25" s="39">
        <f t="shared" si="388"/>
        <v>0</v>
      </c>
      <c r="LIV25" s="39">
        <f t="shared" si="388"/>
        <v>0</v>
      </c>
      <c r="LIW25" s="39">
        <f t="shared" si="388"/>
        <v>0</v>
      </c>
      <c r="LIX25" s="39">
        <f t="shared" si="388"/>
        <v>0</v>
      </c>
      <c r="LIY25" s="39">
        <f t="shared" si="388"/>
        <v>0</v>
      </c>
      <c r="LIZ25" s="39">
        <f t="shared" si="388"/>
        <v>0</v>
      </c>
      <c r="LJA25" s="39">
        <f t="shared" si="388"/>
        <v>0</v>
      </c>
      <c r="LJB25" s="39">
        <f t="shared" si="388"/>
        <v>0</v>
      </c>
      <c r="LJC25" s="39">
        <f t="shared" si="388"/>
        <v>0</v>
      </c>
      <c r="LJD25" s="39">
        <f t="shared" si="388"/>
        <v>0</v>
      </c>
      <c r="LJE25" s="39">
        <f t="shared" si="388"/>
        <v>0</v>
      </c>
      <c r="LJF25" s="39">
        <f t="shared" si="388"/>
        <v>0</v>
      </c>
      <c r="LJG25" s="39">
        <f t="shared" si="388"/>
        <v>0</v>
      </c>
      <c r="LJH25" s="39">
        <f t="shared" si="388"/>
        <v>0</v>
      </c>
      <c r="LJI25" s="39">
        <f t="shared" si="388"/>
        <v>0</v>
      </c>
      <c r="LJJ25" s="39">
        <f t="shared" si="388"/>
        <v>0</v>
      </c>
      <c r="LJK25" s="39">
        <f t="shared" si="388"/>
        <v>0</v>
      </c>
      <c r="LJL25" s="39">
        <f t="shared" si="388"/>
        <v>0</v>
      </c>
      <c r="LJM25" s="39">
        <f t="shared" si="388"/>
        <v>0</v>
      </c>
      <c r="LJN25" s="39">
        <f t="shared" si="388"/>
        <v>0</v>
      </c>
      <c r="LJO25" s="39">
        <f t="shared" si="388"/>
        <v>0</v>
      </c>
      <c r="LJP25" s="39">
        <f t="shared" si="388"/>
        <v>0</v>
      </c>
      <c r="LJQ25" s="39">
        <f t="shared" ref="LJQ25:LMB25" si="389">SUM(LJQ20:LJQ22)</f>
        <v>0</v>
      </c>
      <c r="LJR25" s="39">
        <f t="shared" si="389"/>
        <v>0</v>
      </c>
      <c r="LJS25" s="39">
        <f t="shared" si="389"/>
        <v>0</v>
      </c>
      <c r="LJT25" s="39">
        <f t="shared" si="389"/>
        <v>0</v>
      </c>
      <c r="LJU25" s="39">
        <f t="shared" si="389"/>
        <v>0</v>
      </c>
      <c r="LJV25" s="39">
        <f t="shared" si="389"/>
        <v>0</v>
      </c>
      <c r="LJW25" s="39">
        <f t="shared" si="389"/>
        <v>0</v>
      </c>
      <c r="LJX25" s="39">
        <f t="shared" si="389"/>
        <v>0</v>
      </c>
      <c r="LJY25" s="39">
        <f t="shared" si="389"/>
        <v>0</v>
      </c>
      <c r="LJZ25" s="39">
        <f t="shared" si="389"/>
        <v>0</v>
      </c>
      <c r="LKA25" s="39">
        <f t="shared" si="389"/>
        <v>0</v>
      </c>
      <c r="LKB25" s="39">
        <f t="shared" si="389"/>
        <v>0</v>
      </c>
      <c r="LKC25" s="39">
        <f t="shared" si="389"/>
        <v>0</v>
      </c>
      <c r="LKD25" s="39">
        <f t="shared" si="389"/>
        <v>0</v>
      </c>
      <c r="LKE25" s="39">
        <f t="shared" si="389"/>
        <v>0</v>
      </c>
      <c r="LKF25" s="39">
        <f t="shared" si="389"/>
        <v>0</v>
      </c>
      <c r="LKG25" s="39">
        <f t="shared" si="389"/>
        <v>0</v>
      </c>
      <c r="LKH25" s="39">
        <f t="shared" si="389"/>
        <v>0</v>
      </c>
      <c r="LKI25" s="39">
        <f t="shared" si="389"/>
        <v>0</v>
      </c>
      <c r="LKJ25" s="39">
        <f t="shared" si="389"/>
        <v>0</v>
      </c>
      <c r="LKK25" s="39">
        <f t="shared" si="389"/>
        <v>0</v>
      </c>
      <c r="LKL25" s="39">
        <f t="shared" si="389"/>
        <v>0</v>
      </c>
      <c r="LKM25" s="39">
        <f t="shared" si="389"/>
        <v>0</v>
      </c>
      <c r="LKN25" s="39">
        <f t="shared" si="389"/>
        <v>0</v>
      </c>
      <c r="LKO25" s="39">
        <f t="shared" si="389"/>
        <v>0</v>
      </c>
      <c r="LKP25" s="39">
        <f t="shared" si="389"/>
        <v>0</v>
      </c>
      <c r="LKQ25" s="39">
        <f t="shared" si="389"/>
        <v>0</v>
      </c>
      <c r="LKR25" s="39">
        <f t="shared" si="389"/>
        <v>0</v>
      </c>
      <c r="LKS25" s="39">
        <f t="shared" si="389"/>
        <v>0</v>
      </c>
      <c r="LKT25" s="39">
        <f t="shared" si="389"/>
        <v>0</v>
      </c>
      <c r="LKU25" s="39">
        <f t="shared" si="389"/>
        <v>0</v>
      </c>
      <c r="LKV25" s="39">
        <f t="shared" si="389"/>
        <v>0</v>
      </c>
      <c r="LKW25" s="39">
        <f t="shared" si="389"/>
        <v>0</v>
      </c>
      <c r="LKX25" s="39">
        <f t="shared" si="389"/>
        <v>0</v>
      </c>
      <c r="LKY25" s="39">
        <f t="shared" si="389"/>
        <v>0</v>
      </c>
      <c r="LKZ25" s="39">
        <f t="shared" si="389"/>
        <v>0</v>
      </c>
      <c r="LLA25" s="39">
        <f t="shared" si="389"/>
        <v>0</v>
      </c>
      <c r="LLB25" s="39">
        <f t="shared" si="389"/>
        <v>0</v>
      </c>
      <c r="LLC25" s="39">
        <f t="shared" si="389"/>
        <v>0</v>
      </c>
      <c r="LLD25" s="39">
        <f t="shared" si="389"/>
        <v>0</v>
      </c>
      <c r="LLE25" s="39">
        <f t="shared" si="389"/>
        <v>0</v>
      </c>
      <c r="LLF25" s="39">
        <f t="shared" si="389"/>
        <v>0</v>
      </c>
      <c r="LLG25" s="39">
        <f t="shared" si="389"/>
        <v>0</v>
      </c>
      <c r="LLH25" s="39">
        <f t="shared" si="389"/>
        <v>0</v>
      </c>
      <c r="LLI25" s="39">
        <f t="shared" si="389"/>
        <v>0</v>
      </c>
      <c r="LLJ25" s="39">
        <f t="shared" si="389"/>
        <v>0</v>
      </c>
      <c r="LLK25" s="39">
        <f t="shared" si="389"/>
        <v>0</v>
      </c>
      <c r="LLL25" s="39">
        <f t="shared" si="389"/>
        <v>0</v>
      </c>
      <c r="LLM25" s="39">
        <f t="shared" si="389"/>
        <v>0</v>
      </c>
      <c r="LLN25" s="39">
        <f t="shared" si="389"/>
        <v>0</v>
      </c>
      <c r="LLO25" s="39">
        <f t="shared" si="389"/>
        <v>0</v>
      </c>
      <c r="LLP25" s="39">
        <f t="shared" si="389"/>
        <v>0</v>
      </c>
      <c r="LLQ25" s="39">
        <f t="shared" si="389"/>
        <v>0</v>
      </c>
      <c r="LLR25" s="39">
        <f t="shared" si="389"/>
        <v>0</v>
      </c>
      <c r="LLS25" s="39">
        <f t="shared" si="389"/>
        <v>0</v>
      </c>
      <c r="LLT25" s="39">
        <f t="shared" si="389"/>
        <v>0</v>
      </c>
      <c r="LLU25" s="39">
        <f t="shared" si="389"/>
        <v>0</v>
      </c>
      <c r="LLV25" s="39">
        <f t="shared" si="389"/>
        <v>0</v>
      </c>
      <c r="LLW25" s="39">
        <f t="shared" si="389"/>
        <v>0</v>
      </c>
      <c r="LLX25" s="39">
        <f t="shared" si="389"/>
        <v>0</v>
      </c>
      <c r="LLY25" s="39">
        <f t="shared" si="389"/>
        <v>0</v>
      </c>
      <c r="LLZ25" s="39">
        <f t="shared" si="389"/>
        <v>0</v>
      </c>
      <c r="LMA25" s="39">
        <f t="shared" si="389"/>
        <v>0</v>
      </c>
      <c r="LMB25" s="39">
        <f t="shared" si="389"/>
        <v>0</v>
      </c>
      <c r="LMC25" s="39">
        <f t="shared" ref="LMC25:LON25" si="390">SUM(LMC20:LMC22)</f>
        <v>0</v>
      </c>
      <c r="LMD25" s="39">
        <f t="shared" si="390"/>
        <v>0</v>
      </c>
      <c r="LME25" s="39">
        <f t="shared" si="390"/>
        <v>0</v>
      </c>
      <c r="LMF25" s="39">
        <f t="shared" si="390"/>
        <v>0</v>
      </c>
      <c r="LMG25" s="39">
        <f t="shared" si="390"/>
        <v>0</v>
      </c>
      <c r="LMH25" s="39">
        <f t="shared" si="390"/>
        <v>0</v>
      </c>
      <c r="LMI25" s="39">
        <f t="shared" si="390"/>
        <v>0</v>
      </c>
      <c r="LMJ25" s="39">
        <f t="shared" si="390"/>
        <v>0</v>
      </c>
      <c r="LMK25" s="39">
        <f t="shared" si="390"/>
        <v>0</v>
      </c>
      <c r="LML25" s="39">
        <f t="shared" si="390"/>
        <v>0</v>
      </c>
      <c r="LMM25" s="39">
        <f t="shared" si="390"/>
        <v>0</v>
      </c>
      <c r="LMN25" s="39">
        <f t="shared" si="390"/>
        <v>0</v>
      </c>
      <c r="LMO25" s="39">
        <f t="shared" si="390"/>
        <v>0</v>
      </c>
      <c r="LMP25" s="39">
        <f t="shared" si="390"/>
        <v>0</v>
      </c>
      <c r="LMQ25" s="39">
        <f t="shared" si="390"/>
        <v>0</v>
      </c>
      <c r="LMR25" s="39">
        <f t="shared" si="390"/>
        <v>0</v>
      </c>
      <c r="LMS25" s="39">
        <f t="shared" si="390"/>
        <v>0</v>
      </c>
      <c r="LMT25" s="39">
        <f t="shared" si="390"/>
        <v>0</v>
      </c>
      <c r="LMU25" s="39">
        <f t="shared" si="390"/>
        <v>0</v>
      </c>
      <c r="LMV25" s="39">
        <f t="shared" si="390"/>
        <v>0</v>
      </c>
      <c r="LMW25" s="39">
        <f t="shared" si="390"/>
        <v>0</v>
      </c>
      <c r="LMX25" s="39">
        <f t="shared" si="390"/>
        <v>0</v>
      </c>
      <c r="LMY25" s="39">
        <f t="shared" si="390"/>
        <v>0</v>
      </c>
      <c r="LMZ25" s="39">
        <f t="shared" si="390"/>
        <v>0</v>
      </c>
      <c r="LNA25" s="39">
        <f t="shared" si="390"/>
        <v>0</v>
      </c>
      <c r="LNB25" s="39">
        <f t="shared" si="390"/>
        <v>0</v>
      </c>
      <c r="LNC25" s="39">
        <f t="shared" si="390"/>
        <v>0</v>
      </c>
      <c r="LND25" s="39">
        <f t="shared" si="390"/>
        <v>0</v>
      </c>
      <c r="LNE25" s="39">
        <f t="shared" si="390"/>
        <v>0</v>
      </c>
      <c r="LNF25" s="39">
        <f t="shared" si="390"/>
        <v>0</v>
      </c>
      <c r="LNG25" s="39">
        <f t="shared" si="390"/>
        <v>0</v>
      </c>
      <c r="LNH25" s="39">
        <f t="shared" si="390"/>
        <v>0</v>
      </c>
      <c r="LNI25" s="39">
        <f t="shared" si="390"/>
        <v>0</v>
      </c>
      <c r="LNJ25" s="39">
        <f t="shared" si="390"/>
        <v>0</v>
      </c>
      <c r="LNK25" s="39">
        <f t="shared" si="390"/>
        <v>0</v>
      </c>
      <c r="LNL25" s="39">
        <f t="shared" si="390"/>
        <v>0</v>
      </c>
      <c r="LNM25" s="39">
        <f t="shared" si="390"/>
        <v>0</v>
      </c>
      <c r="LNN25" s="39">
        <f t="shared" si="390"/>
        <v>0</v>
      </c>
      <c r="LNO25" s="39">
        <f t="shared" si="390"/>
        <v>0</v>
      </c>
      <c r="LNP25" s="39">
        <f t="shared" si="390"/>
        <v>0</v>
      </c>
      <c r="LNQ25" s="39">
        <f t="shared" si="390"/>
        <v>0</v>
      </c>
      <c r="LNR25" s="39">
        <f t="shared" si="390"/>
        <v>0</v>
      </c>
      <c r="LNS25" s="39">
        <f t="shared" si="390"/>
        <v>0</v>
      </c>
      <c r="LNT25" s="39">
        <f t="shared" si="390"/>
        <v>0</v>
      </c>
      <c r="LNU25" s="39">
        <f t="shared" si="390"/>
        <v>0</v>
      </c>
      <c r="LNV25" s="39">
        <f t="shared" si="390"/>
        <v>0</v>
      </c>
      <c r="LNW25" s="39">
        <f t="shared" si="390"/>
        <v>0</v>
      </c>
      <c r="LNX25" s="39">
        <f t="shared" si="390"/>
        <v>0</v>
      </c>
      <c r="LNY25" s="39">
        <f t="shared" si="390"/>
        <v>0</v>
      </c>
      <c r="LNZ25" s="39">
        <f t="shared" si="390"/>
        <v>0</v>
      </c>
      <c r="LOA25" s="39">
        <f t="shared" si="390"/>
        <v>0</v>
      </c>
      <c r="LOB25" s="39">
        <f t="shared" si="390"/>
        <v>0</v>
      </c>
      <c r="LOC25" s="39">
        <f t="shared" si="390"/>
        <v>0</v>
      </c>
      <c r="LOD25" s="39">
        <f t="shared" si="390"/>
        <v>0</v>
      </c>
      <c r="LOE25" s="39">
        <f t="shared" si="390"/>
        <v>0</v>
      </c>
      <c r="LOF25" s="39">
        <f t="shared" si="390"/>
        <v>0</v>
      </c>
      <c r="LOG25" s="39">
        <f t="shared" si="390"/>
        <v>0</v>
      </c>
      <c r="LOH25" s="39">
        <f t="shared" si="390"/>
        <v>0</v>
      </c>
      <c r="LOI25" s="39">
        <f t="shared" si="390"/>
        <v>0</v>
      </c>
      <c r="LOJ25" s="39">
        <f t="shared" si="390"/>
        <v>0</v>
      </c>
      <c r="LOK25" s="39">
        <f t="shared" si="390"/>
        <v>0</v>
      </c>
      <c r="LOL25" s="39">
        <f t="shared" si="390"/>
        <v>0</v>
      </c>
      <c r="LOM25" s="39">
        <f t="shared" si="390"/>
        <v>0</v>
      </c>
      <c r="LON25" s="39">
        <f t="shared" si="390"/>
        <v>0</v>
      </c>
      <c r="LOO25" s="39">
        <f t="shared" ref="LOO25:LQZ25" si="391">SUM(LOO20:LOO22)</f>
        <v>0</v>
      </c>
      <c r="LOP25" s="39">
        <f t="shared" si="391"/>
        <v>0</v>
      </c>
      <c r="LOQ25" s="39">
        <f t="shared" si="391"/>
        <v>0</v>
      </c>
      <c r="LOR25" s="39">
        <f t="shared" si="391"/>
        <v>0</v>
      </c>
      <c r="LOS25" s="39">
        <f t="shared" si="391"/>
        <v>0</v>
      </c>
      <c r="LOT25" s="39">
        <f t="shared" si="391"/>
        <v>0</v>
      </c>
      <c r="LOU25" s="39">
        <f t="shared" si="391"/>
        <v>0</v>
      </c>
      <c r="LOV25" s="39">
        <f t="shared" si="391"/>
        <v>0</v>
      </c>
      <c r="LOW25" s="39">
        <f t="shared" si="391"/>
        <v>0</v>
      </c>
      <c r="LOX25" s="39">
        <f t="shared" si="391"/>
        <v>0</v>
      </c>
      <c r="LOY25" s="39">
        <f t="shared" si="391"/>
        <v>0</v>
      </c>
      <c r="LOZ25" s="39">
        <f t="shared" si="391"/>
        <v>0</v>
      </c>
      <c r="LPA25" s="39">
        <f t="shared" si="391"/>
        <v>0</v>
      </c>
      <c r="LPB25" s="39">
        <f t="shared" si="391"/>
        <v>0</v>
      </c>
      <c r="LPC25" s="39">
        <f t="shared" si="391"/>
        <v>0</v>
      </c>
      <c r="LPD25" s="39">
        <f t="shared" si="391"/>
        <v>0</v>
      </c>
      <c r="LPE25" s="39">
        <f t="shared" si="391"/>
        <v>0</v>
      </c>
      <c r="LPF25" s="39">
        <f t="shared" si="391"/>
        <v>0</v>
      </c>
      <c r="LPG25" s="39">
        <f t="shared" si="391"/>
        <v>0</v>
      </c>
      <c r="LPH25" s="39">
        <f t="shared" si="391"/>
        <v>0</v>
      </c>
      <c r="LPI25" s="39">
        <f t="shared" si="391"/>
        <v>0</v>
      </c>
      <c r="LPJ25" s="39">
        <f t="shared" si="391"/>
        <v>0</v>
      </c>
      <c r="LPK25" s="39">
        <f t="shared" si="391"/>
        <v>0</v>
      </c>
      <c r="LPL25" s="39">
        <f t="shared" si="391"/>
        <v>0</v>
      </c>
      <c r="LPM25" s="39">
        <f t="shared" si="391"/>
        <v>0</v>
      </c>
      <c r="LPN25" s="39">
        <f t="shared" si="391"/>
        <v>0</v>
      </c>
      <c r="LPO25" s="39">
        <f t="shared" si="391"/>
        <v>0</v>
      </c>
      <c r="LPP25" s="39">
        <f t="shared" si="391"/>
        <v>0</v>
      </c>
      <c r="LPQ25" s="39">
        <f t="shared" si="391"/>
        <v>0</v>
      </c>
      <c r="LPR25" s="39">
        <f t="shared" si="391"/>
        <v>0</v>
      </c>
      <c r="LPS25" s="39">
        <f t="shared" si="391"/>
        <v>0</v>
      </c>
      <c r="LPT25" s="39">
        <f t="shared" si="391"/>
        <v>0</v>
      </c>
      <c r="LPU25" s="39">
        <f t="shared" si="391"/>
        <v>0</v>
      </c>
      <c r="LPV25" s="39">
        <f t="shared" si="391"/>
        <v>0</v>
      </c>
      <c r="LPW25" s="39">
        <f t="shared" si="391"/>
        <v>0</v>
      </c>
      <c r="LPX25" s="39">
        <f t="shared" si="391"/>
        <v>0</v>
      </c>
      <c r="LPY25" s="39">
        <f t="shared" si="391"/>
        <v>0</v>
      </c>
      <c r="LPZ25" s="39">
        <f t="shared" si="391"/>
        <v>0</v>
      </c>
      <c r="LQA25" s="39">
        <f t="shared" si="391"/>
        <v>0</v>
      </c>
      <c r="LQB25" s="39">
        <f t="shared" si="391"/>
        <v>0</v>
      </c>
      <c r="LQC25" s="39">
        <f t="shared" si="391"/>
        <v>0</v>
      </c>
      <c r="LQD25" s="39">
        <f t="shared" si="391"/>
        <v>0</v>
      </c>
      <c r="LQE25" s="39">
        <f t="shared" si="391"/>
        <v>0</v>
      </c>
      <c r="LQF25" s="39">
        <f t="shared" si="391"/>
        <v>0</v>
      </c>
      <c r="LQG25" s="39">
        <f t="shared" si="391"/>
        <v>0</v>
      </c>
      <c r="LQH25" s="39">
        <f t="shared" si="391"/>
        <v>0</v>
      </c>
      <c r="LQI25" s="39">
        <f t="shared" si="391"/>
        <v>0</v>
      </c>
      <c r="LQJ25" s="39">
        <f t="shared" si="391"/>
        <v>0</v>
      </c>
      <c r="LQK25" s="39">
        <f t="shared" si="391"/>
        <v>0</v>
      </c>
      <c r="LQL25" s="39">
        <f t="shared" si="391"/>
        <v>0</v>
      </c>
      <c r="LQM25" s="39">
        <f t="shared" si="391"/>
        <v>0</v>
      </c>
      <c r="LQN25" s="39">
        <f t="shared" si="391"/>
        <v>0</v>
      </c>
      <c r="LQO25" s="39">
        <f t="shared" si="391"/>
        <v>0</v>
      </c>
      <c r="LQP25" s="39">
        <f t="shared" si="391"/>
        <v>0</v>
      </c>
      <c r="LQQ25" s="39">
        <f t="shared" si="391"/>
        <v>0</v>
      </c>
      <c r="LQR25" s="39">
        <f t="shared" si="391"/>
        <v>0</v>
      </c>
      <c r="LQS25" s="39">
        <f t="shared" si="391"/>
        <v>0</v>
      </c>
      <c r="LQT25" s="39">
        <f t="shared" si="391"/>
        <v>0</v>
      </c>
      <c r="LQU25" s="39">
        <f t="shared" si="391"/>
        <v>0</v>
      </c>
      <c r="LQV25" s="39">
        <f t="shared" si="391"/>
        <v>0</v>
      </c>
      <c r="LQW25" s="39">
        <f t="shared" si="391"/>
        <v>0</v>
      </c>
      <c r="LQX25" s="39">
        <f t="shared" si="391"/>
        <v>0</v>
      </c>
      <c r="LQY25" s="39">
        <f t="shared" si="391"/>
        <v>0</v>
      </c>
      <c r="LQZ25" s="39">
        <f t="shared" si="391"/>
        <v>0</v>
      </c>
      <c r="LRA25" s="39">
        <f t="shared" ref="LRA25:LTL25" si="392">SUM(LRA20:LRA22)</f>
        <v>0</v>
      </c>
      <c r="LRB25" s="39">
        <f t="shared" si="392"/>
        <v>0</v>
      </c>
      <c r="LRC25" s="39">
        <f t="shared" si="392"/>
        <v>0</v>
      </c>
      <c r="LRD25" s="39">
        <f t="shared" si="392"/>
        <v>0</v>
      </c>
      <c r="LRE25" s="39">
        <f t="shared" si="392"/>
        <v>0</v>
      </c>
      <c r="LRF25" s="39">
        <f t="shared" si="392"/>
        <v>0</v>
      </c>
      <c r="LRG25" s="39">
        <f t="shared" si="392"/>
        <v>0</v>
      </c>
      <c r="LRH25" s="39">
        <f t="shared" si="392"/>
        <v>0</v>
      </c>
      <c r="LRI25" s="39">
        <f t="shared" si="392"/>
        <v>0</v>
      </c>
      <c r="LRJ25" s="39">
        <f t="shared" si="392"/>
        <v>0</v>
      </c>
      <c r="LRK25" s="39">
        <f t="shared" si="392"/>
        <v>0</v>
      </c>
      <c r="LRL25" s="39">
        <f t="shared" si="392"/>
        <v>0</v>
      </c>
      <c r="LRM25" s="39">
        <f t="shared" si="392"/>
        <v>0</v>
      </c>
      <c r="LRN25" s="39">
        <f t="shared" si="392"/>
        <v>0</v>
      </c>
      <c r="LRO25" s="39">
        <f t="shared" si="392"/>
        <v>0</v>
      </c>
      <c r="LRP25" s="39">
        <f t="shared" si="392"/>
        <v>0</v>
      </c>
      <c r="LRQ25" s="39">
        <f t="shared" si="392"/>
        <v>0</v>
      </c>
      <c r="LRR25" s="39">
        <f t="shared" si="392"/>
        <v>0</v>
      </c>
      <c r="LRS25" s="39">
        <f t="shared" si="392"/>
        <v>0</v>
      </c>
      <c r="LRT25" s="39">
        <f t="shared" si="392"/>
        <v>0</v>
      </c>
      <c r="LRU25" s="39">
        <f t="shared" si="392"/>
        <v>0</v>
      </c>
      <c r="LRV25" s="39">
        <f t="shared" si="392"/>
        <v>0</v>
      </c>
      <c r="LRW25" s="39">
        <f t="shared" si="392"/>
        <v>0</v>
      </c>
      <c r="LRX25" s="39">
        <f t="shared" si="392"/>
        <v>0</v>
      </c>
      <c r="LRY25" s="39">
        <f t="shared" si="392"/>
        <v>0</v>
      </c>
      <c r="LRZ25" s="39">
        <f t="shared" si="392"/>
        <v>0</v>
      </c>
      <c r="LSA25" s="39">
        <f t="shared" si="392"/>
        <v>0</v>
      </c>
      <c r="LSB25" s="39">
        <f t="shared" si="392"/>
        <v>0</v>
      </c>
      <c r="LSC25" s="39">
        <f t="shared" si="392"/>
        <v>0</v>
      </c>
      <c r="LSD25" s="39">
        <f t="shared" si="392"/>
        <v>0</v>
      </c>
      <c r="LSE25" s="39">
        <f t="shared" si="392"/>
        <v>0</v>
      </c>
      <c r="LSF25" s="39">
        <f t="shared" si="392"/>
        <v>0</v>
      </c>
      <c r="LSG25" s="39">
        <f t="shared" si="392"/>
        <v>0</v>
      </c>
      <c r="LSH25" s="39">
        <f t="shared" si="392"/>
        <v>0</v>
      </c>
      <c r="LSI25" s="39">
        <f t="shared" si="392"/>
        <v>0</v>
      </c>
      <c r="LSJ25" s="39">
        <f t="shared" si="392"/>
        <v>0</v>
      </c>
      <c r="LSK25" s="39">
        <f t="shared" si="392"/>
        <v>0</v>
      </c>
      <c r="LSL25" s="39">
        <f t="shared" si="392"/>
        <v>0</v>
      </c>
      <c r="LSM25" s="39">
        <f t="shared" si="392"/>
        <v>0</v>
      </c>
      <c r="LSN25" s="39">
        <f t="shared" si="392"/>
        <v>0</v>
      </c>
      <c r="LSO25" s="39">
        <f t="shared" si="392"/>
        <v>0</v>
      </c>
      <c r="LSP25" s="39">
        <f t="shared" si="392"/>
        <v>0</v>
      </c>
      <c r="LSQ25" s="39">
        <f t="shared" si="392"/>
        <v>0</v>
      </c>
      <c r="LSR25" s="39">
        <f t="shared" si="392"/>
        <v>0</v>
      </c>
      <c r="LSS25" s="39">
        <f t="shared" si="392"/>
        <v>0</v>
      </c>
      <c r="LST25" s="39">
        <f t="shared" si="392"/>
        <v>0</v>
      </c>
      <c r="LSU25" s="39">
        <f t="shared" si="392"/>
        <v>0</v>
      </c>
      <c r="LSV25" s="39">
        <f t="shared" si="392"/>
        <v>0</v>
      </c>
      <c r="LSW25" s="39">
        <f t="shared" si="392"/>
        <v>0</v>
      </c>
      <c r="LSX25" s="39">
        <f t="shared" si="392"/>
        <v>0</v>
      </c>
      <c r="LSY25" s="39">
        <f t="shared" si="392"/>
        <v>0</v>
      </c>
      <c r="LSZ25" s="39">
        <f t="shared" si="392"/>
        <v>0</v>
      </c>
      <c r="LTA25" s="39">
        <f t="shared" si="392"/>
        <v>0</v>
      </c>
      <c r="LTB25" s="39">
        <f t="shared" si="392"/>
        <v>0</v>
      </c>
      <c r="LTC25" s="39">
        <f t="shared" si="392"/>
        <v>0</v>
      </c>
      <c r="LTD25" s="39">
        <f t="shared" si="392"/>
        <v>0</v>
      </c>
      <c r="LTE25" s="39">
        <f t="shared" si="392"/>
        <v>0</v>
      </c>
      <c r="LTF25" s="39">
        <f t="shared" si="392"/>
        <v>0</v>
      </c>
      <c r="LTG25" s="39">
        <f t="shared" si="392"/>
        <v>0</v>
      </c>
      <c r="LTH25" s="39">
        <f t="shared" si="392"/>
        <v>0</v>
      </c>
      <c r="LTI25" s="39">
        <f t="shared" si="392"/>
        <v>0</v>
      </c>
      <c r="LTJ25" s="39">
        <f t="shared" si="392"/>
        <v>0</v>
      </c>
      <c r="LTK25" s="39">
        <f t="shared" si="392"/>
        <v>0</v>
      </c>
      <c r="LTL25" s="39">
        <f t="shared" si="392"/>
        <v>0</v>
      </c>
      <c r="LTM25" s="39">
        <f t="shared" ref="LTM25:LVX25" si="393">SUM(LTM20:LTM22)</f>
        <v>0</v>
      </c>
      <c r="LTN25" s="39">
        <f t="shared" si="393"/>
        <v>0</v>
      </c>
      <c r="LTO25" s="39">
        <f t="shared" si="393"/>
        <v>0</v>
      </c>
      <c r="LTP25" s="39">
        <f t="shared" si="393"/>
        <v>0</v>
      </c>
      <c r="LTQ25" s="39">
        <f t="shared" si="393"/>
        <v>0</v>
      </c>
      <c r="LTR25" s="39">
        <f t="shared" si="393"/>
        <v>0</v>
      </c>
      <c r="LTS25" s="39">
        <f t="shared" si="393"/>
        <v>0</v>
      </c>
      <c r="LTT25" s="39">
        <f t="shared" si="393"/>
        <v>0</v>
      </c>
      <c r="LTU25" s="39">
        <f t="shared" si="393"/>
        <v>0</v>
      </c>
      <c r="LTV25" s="39">
        <f t="shared" si="393"/>
        <v>0</v>
      </c>
      <c r="LTW25" s="39">
        <f t="shared" si="393"/>
        <v>0</v>
      </c>
      <c r="LTX25" s="39">
        <f t="shared" si="393"/>
        <v>0</v>
      </c>
      <c r="LTY25" s="39">
        <f t="shared" si="393"/>
        <v>0</v>
      </c>
      <c r="LTZ25" s="39">
        <f t="shared" si="393"/>
        <v>0</v>
      </c>
      <c r="LUA25" s="39">
        <f t="shared" si="393"/>
        <v>0</v>
      </c>
      <c r="LUB25" s="39">
        <f t="shared" si="393"/>
        <v>0</v>
      </c>
      <c r="LUC25" s="39">
        <f t="shared" si="393"/>
        <v>0</v>
      </c>
      <c r="LUD25" s="39">
        <f t="shared" si="393"/>
        <v>0</v>
      </c>
      <c r="LUE25" s="39">
        <f t="shared" si="393"/>
        <v>0</v>
      </c>
      <c r="LUF25" s="39">
        <f t="shared" si="393"/>
        <v>0</v>
      </c>
      <c r="LUG25" s="39">
        <f t="shared" si="393"/>
        <v>0</v>
      </c>
      <c r="LUH25" s="39">
        <f t="shared" si="393"/>
        <v>0</v>
      </c>
      <c r="LUI25" s="39">
        <f t="shared" si="393"/>
        <v>0</v>
      </c>
      <c r="LUJ25" s="39">
        <f t="shared" si="393"/>
        <v>0</v>
      </c>
      <c r="LUK25" s="39">
        <f t="shared" si="393"/>
        <v>0</v>
      </c>
      <c r="LUL25" s="39">
        <f t="shared" si="393"/>
        <v>0</v>
      </c>
      <c r="LUM25" s="39">
        <f t="shared" si="393"/>
        <v>0</v>
      </c>
      <c r="LUN25" s="39">
        <f t="shared" si="393"/>
        <v>0</v>
      </c>
      <c r="LUO25" s="39">
        <f t="shared" si="393"/>
        <v>0</v>
      </c>
      <c r="LUP25" s="39">
        <f t="shared" si="393"/>
        <v>0</v>
      </c>
      <c r="LUQ25" s="39">
        <f t="shared" si="393"/>
        <v>0</v>
      </c>
      <c r="LUR25" s="39">
        <f t="shared" si="393"/>
        <v>0</v>
      </c>
      <c r="LUS25" s="39">
        <f t="shared" si="393"/>
        <v>0</v>
      </c>
      <c r="LUT25" s="39">
        <f t="shared" si="393"/>
        <v>0</v>
      </c>
      <c r="LUU25" s="39">
        <f t="shared" si="393"/>
        <v>0</v>
      </c>
      <c r="LUV25" s="39">
        <f t="shared" si="393"/>
        <v>0</v>
      </c>
      <c r="LUW25" s="39">
        <f t="shared" si="393"/>
        <v>0</v>
      </c>
      <c r="LUX25" s="39">
        <f t="shared" si="393"/>
        <v>0</v>
      </c>
      <c r="LUY25" s="39">
        <f t="shared" si="393"/>
        <v>0</v>
      </c>
      <c r="LUZ25" s="39">
        <f t="shared" si="393"/>
        <v>0</v>
      </c>
      <c r="LVA25" s="39">
        <f t="shared" si="393"/>
        <v>0</v>
      </c>
      <c r="LVB25" s="39">
        <f t="shared" si="393"/>
        <v>0</v>
      </c>
      <c r="LVC25" s="39">
        <f t="shared" si="393"/>
        <v>0</v>
      </c>
      <c r="LVD25" s="39">
        <f t="shared" si="393"/>
        <v>0</v>
      </c>
      <c r="LVE25" s="39">
        <f t="shared" si="393"/>
        <v>0</v>
      </c>
      <c r="LVF25" s="39">
        <f t="shared" si="393"/>
        <v>0</v>
      </c>
      <c r="LVG25" s="39">
        <f t="shared" si="393"/>
        <v>0</v>
      </c>
      <c r="LVH25" s="39">
        <f t="shared" si="393"/>
        <v>0</v>
      </c>
      <c r="LVI25" s="39">
        <f t="shared" si="393"/>
        <v>0</v>
      </c>
      <c r="LVJ25" s="39">
        <f t="shared" si="393"/>
        <v>0</v>
      </c>
      <c r="LVK25" s="39">
        <f t="shared" si="393"/>
        <v>0</v>
      </c>
      <c r="LVL25" s="39">
        <f t="shared" si="393"/>
        <v>0</v>
      </c>
      <c r="LVM25" s="39">
        <f t="shared" si="393"/>
        <v>0</v>
      </c>
      <c r="LVN25" s="39">
        <f t="shared" si="393"/>
        <v>0</v>
      </c>
      <c r="LVO25" s="39">
        <f t="shared" si="393"/>
        <v>0</v>
      </c>
      <c r="LVP25" s="39">
        <f t="shared" si="393"/>
        <v>0</v>
      </c>
      <c r="LVQ25" s="39">
        <f t="shared" si="393"/>
        <v>0</v>
      </c>
      <c r="LVR25" s="39">
        <f t="shared" si="393"/>
        <v>0</v>
      </c>
      <c r="LVS25" s="39">
        <f t="shared" si="393"/>
        <v>0</v>
      </c>
      <c r="LVT25" s="39">
        <f t="shared" si="393"/>
        <v>0</v>
      </c>
      <c r="LVU25" s="39">
        <f t="shared" si="393"/>
        <v>0</v>
      </c>
      <c r="LVV25" s="39">
        <f t="shared" si="393"/>
        <v>0</v>
      </c>
      <c r="LVW25" s="39">
        <f t="shared" si="393"/>
        <v>0</v>
      </c>
      <c r="LVX25" s="39">
        <f t="shared" si="393"/>
        <v>0</v>
      </c>
      <c r="LVY25" s="39">
        <f t="shared" ref="LVY25:LYJ25" si="394">SUM(LVY20:LVY22)</f>
        <v>0</v>
      </c>
      <c r="LVZ25" s="39">
        <f t="shared" si="394"/>
        <v>0</v>
      </c>
      <c r="LWA25" s="39">
        <f t="shared" si="394"/>
        <v>0</v>
      </c>
      <c r="LWB25" s="39">
        <f t="shared" si="394"/>
        <v>0</v>
      </c>
      <c r="LWC25" s="39">
        <f t="shared" si="394"/>
        <v>0</v>
      </c>
      <c r="LWD25" s="39">
        <f t="shared" si="394"/>
        <v>0</v>
      </c>
      <c r="LWE25" s="39">
        <f t="shared" si="394"/>
        <v>0</v>
      </c>
      <c r="LWF25" s="39">
        <f t="shared" si="394"/>
        <v>0</v>
      </c>
      <c r="LWG25" s="39">
        <f t="shared" si="394"/>
        <v>0</v>
      </c>
      <c r="LWH25" s="39">
        <f t="shared" si="394"/>
        <v>0</v>
      </c>
      <c r="LWI25" s="39">
        <f t="shared" si="394"/>
        <v>0</v>
      </c>
      <c r="LWJ25" s="39">
        <f t="shared" si="394"/>
        <v>0</v>
      </c>
      <c r="LWK25" s="39">
        <f t="shared" si="394"/>
        <v>0</v>
      </c>
      <c r="LWL25" s="39">
        <f t="shared" si="394"/>
        <v>0</v>
      </c>
      <c r="LWM25" s="39">
        <f t="shared" si="394"/>
        <v>0</v>
      </c>
      <c r="LWN25" s="39">
        <f t="shared" si="394"/>
        <v>0</v>
      </c>
      <c r="LWO25" s="39">
        <f t="shared" si="394"/>
        <v>0</v>
      </c>
      <c r="LWP25" s="39">
        <f t="shared" si="394"/>
        <v>0</v>
      </c>
      <c r="LWQ25" s="39">
        <f t="shared" si="394"/>
        <v>0</v>
      </c>
      <c r="LWR25" s="39">
        <f t="shared" si="394"/>
        <v>0</v>
      </c>
      <c r="LWS25" s="39">
        <f t="shared" si="394"/>
        <v>0</v>
      </c>
      <c r="LWT25" s="39">
        <f t="shared" si="394"/>
        <v>0</v>
      </c>
      <c r="LWU25" s="39">
        <f t="shared" si="394"/>
        <v>0</v>
      </c>
      <c r="LWV25" s="39">
        <f t="shared" si="394"/>
        <v>0</v>
      </c>
      <c r="LWW25" s="39">
        <f t="shared" si="394"/>
        <v>0</v>
      </c>
      <c r="LWX25" s="39">
        <f t="shared" si="394"/>
        <v>0</v>
      </c>
      <c r="LWY25" s="39">
        <f t="shared" si="394"/>
        <v>0</v>
      </c>
      <c r="LWZ25" s="39">
        <f t="shared" si="394"/>
        <v>0</v>
      </c>
      <c r="LXA25" s="39">
        <f t="shared" si="394"/>
        <v>0</v>
      </c>
      <c r="LXB25" s="39">
        <f t="shared" si="394"/>
        <v>0</v>
      </c>
      <c r="LXC25" s="39">
        <f t="shared" si="394"/>
        <v>0</v>
      </c>
      <c r="LXD25" s="39">
        <f t="shared" si="394"/>
        <v>0</v>
      </c>
      <c r="LXE25" s="39">
        <f t="shared" si="394"/>
        <v>0</v>
      </c>
      <c r="LXF25" s="39">
        <f t="shared" si="394"/>
        <v>0</v>
      </c>
      <c r="LXG25" s="39">
        <f t="shared" si="394"/>
        <v>0</v>
      </c>
      <c r="LXH25" s="39">
        <f t="shared" si="394"/>
        <v>0</v>
      </c>
      <c r="LXI25" s="39">
        <f t="shared" si="394"/>
        <v>0</v>
      </c>
      <c r="LXJ25" s="39">
        <f t="shared" si="394"/>
        <v>0</v>
      </c>
      <c r="LXK25" s="39">
        <f t="shared" si="394"/>
        <v>0</v>
      </c>
      <c r="LXL25" s="39">
        <f t="shared" si="394"/>
        <v>0</v>
      </c>
      <c r="LXM25" s="39">
        <f t="shared" si="394"/>
        <v>0</v>
      </c>
      <c r="LXN25" s="39">
        <f t="shared" si="394"/>
        <v>0</v>
      </c>
      <c r="LXO25" s="39">
        <f t="shared" si="394"/>
        <v>0</v>
      </c>
      <c r="LXP25" s="39">
        <f t="shared" si="394"/>
        <v>0</v>
      </c>
      <c r="LXQ25" s="39">
        <f t="shared" si="394"/>
        <v>0</v>
      </c>
      <c r="LXR25" s="39">
        <f t="shared" si="394"/>
        <v>0</v>
      </c>
      <c r="LXS25" s="39">
        <f t="shared" si="394"/>
        <v>0</v>
      </c>
      <c r="LXT25" s="39">
        <f t="shared" si="394"/>
        <v>0</v>
      </c>
      <c r="LXU25" s="39">
        <f t="shared" si="394"/>
        <v>0</v>
      </c>
      <c r="LXV25" s="39">
        <f t="shared" si="394"/>
        <v>0</v>
      </c>
      <c r="LXW25" s="39">
        <f t="shared" si="394"/>
        <v>0</v>
      </c>
      <c r="LXX25" s="39">
        <f t="shared" si="394"/>
        <v>0</v>
      </c>
      <c r="LXY25" s="39">
        <f t="shared" si="394"/>
        <v>0</v>
      </c>
      <c r="LXZ25" s="39">
        <f t="shared" si="394"/>
        <v>0</v>
      </c>
      <c r="LYA25" s="39">
        <f t="shared" si="394"/>
        <v>0</v>
      </c>
      <c r="LYB25" s="39">
        <f t="shared" si="394"/>
        <v>0</v>
      </c>
      <c r="LYC25" s="39">
        <f t="shared" si="394"/>
        <v>0</v>
      </c>
      <c r="LYD25" s="39">
        <f t="shared" si="394"/>
        <v>0</v>
      </c>
      <c r="LYE25" s="39">
        <f t="shared" si="394"/>
        <v>0</v>
      </c>
      <c r="LYF25" s="39">
        <f t="shared" si="394"/>
        <v>0</v>
      </c>
      <c r="LYG25" s="39">
        <f t="shared" si="394"/>
        <v>0</v>
      </c>
      <c r="LYH25" s="39">
        <f t="shared" si="394"/>
        <v>0</v>
      </c>
      <c r="LYI25" s="39">
        <f t="shared" si="394"/>
        <v>0</v>
      </c>
      <c r="LYJ25" s="39">
        <f t="shared" si="394"/>
        <v>0</v>
      </c>
      <c r="LYK25" s="39">
        <f t="shared" ref="LYK25:MAV25" si="395">SUM(LYK20:LYK22)</f>
        <v>0</v>
      </c>
      <c r="LYL25" s="39">
        <f t="shared" si="395"/>
        <v>0</v>
      </c>
      <c r="LYM25" s="39">
        <f t="shared" si="395"/>
        <v>0</v>
      </c>
      <c r="LYN25" s="39">
        <f t="shared" si="395"/>
        <v>0</v>
      </c>
      <c r="LYO25" s="39">
        <f t="shared" si="395"/>
        <v>0</v>
      </c>
      <c r="LYP25" s="39">
        <f t="shared" si="395"/>
        <v>0</v>
      </c>
      <c r="LYQ25" s="39">
        <f t="shared" si="395"/>
        <v>0</v>
      </c>
      <c r="LYR25" s="39">
        <f t="shared" si="395"/>
        <v>0</v>
      </c>
      <c r="LYS25" s="39">
        <f t="shared" si="395"/>
        <v>0</v>
      </c>
      <c r="LYT25" s="39">
        <f t="shared" si="395"/>
        <v>0</v>
      </c>
      <c r="LYU25" s="39">
        <f t="shared" si="395"/>
        <v>0</v>
      </c>
      <c r="LYV25" s="39">
        <f t="shared" si="395"/>
        <v>0</v>
      </c>
      <c r="LYW25" s="39">
        <f t="shared" si="395"/>
        <v>0</v>
      </c>
      <c r="LYX25" s="39">
        <f t="shared" si="395"/>
        <v>0</v>
      </c>
      <c r="LYY25" s="39">
        <f t="shared" si="395"/>
        <v>0</v>
      </c>
      <c r="LYZ25" s="39">
        <f t="shared" si="395"/>
        <v>0</v>
      </c>
      <c r="LZA25" s="39">
        <f t="shared" si="395"/>
        <v>0</v>
      </c>
      <c r="LZB25" s="39">
        <f t="shared" si="395"/>
        <v>0</v>
      </c>
      <c r="LZC25" s="39">
        <f t="shared" si="395"/>
        <v>0</v>
      </c>
      <c r="LZD25" s="39">
        <f t="shared" si="395"/>
        <v>0</v>
      </c>
      <c r="LZE25" s="39">
        <f t="shared" si="395"/>
        <v>0</v>
      </c>
      <c r="LZF25" s="39">
        <f t="shared" si="395"/>
        <v>0</v>
      </c>
      <c r="LZG25" s="39">
        <f t="shared" si="395"/>
        <v>0</v>
      </c>
      <c r="LZH25" s="39">
        <f t="shared" si="395"/>
        <v>0</v>
      </c>
      <c r="LZI25" s="39">
        <f t="shared" si="395"/>
        <v>0</v>
      </c>
      <c r="LZJ25" s="39">
        <f t="shared" si="395"/>
        <v>0</v>
      </c>
      <c r="LZK25" s="39">
        <f t="shared" si="395"/>
        <v>0</v>
      </c>
      <c r="LZL25" s="39">
        <f t="shared" si="395"/>
        <v>0</v>
      </c>
      <c r="LZM25" s="39">
        <f t="shared" si="395"/>
        <v>0</v>
      </c>
      <c r="LZN25" s="39">
        <f t="shared" si="395"/>
        <v>0</v>
      </c>
      <c r="LZO25" s="39">
        <f t="shared" si="395"/>
        <v>0</v>
      </c>
      <c r="LZP25" s="39">
        <f t="shared" si="395"/>
        <v>0</v>
      </c>
      <c r="LZQ25" s="39">
        <f t="shared" si="395"/>
        <v>0</v>
      </c>
      <c r="LZR25" s="39">
        <f t="shared" si="395"/>
        <v>0</v>
      </c>
      <c r="LZS25" s="39">
        <f t="shared" si="395"/>
        <v>0</v>
      </c>
      <c r="LZT25" s="39">
        <f t="shared" si="395"/>
        <v>0</v>
      </c>
      <c r="LZU25" s="39">
        <f t="shared" si="395"/>
        <v>0</v>
      </c>
      <c r="LZV25" s="39">
        <f t="shared" si="395"/>
        <v>0</v>
      </c>
      <c r="LZW25" s="39">
        <f t="shared" si="395"/>
        <v>0</v>
      </c>
      <c r="LZX25" s="39">
        <f t="shared" si="395"/>
        <v>0</v>
      </c>
      <c r="LZY25" s="39">
        <f t="shared" si="395"/>
        <v>0</v>
      </c>
      <c r="LZZ25" s="39">
        <f t="shared" si="395"/>
        <v>0</v>
      </c>
      <c r="MAA25" s="39">
        <f t="shared" si="395"/>
        <v>0</v>
      </c>
      <c r="MAB25" s="39">
        <f t="shared" si="395"/>
        <v>0</v>
      </c>
      <c r="MAC25" s="39">
        <f t="shared" si="395"/>
        <v>0</v>
      </c>
      <c r="MAD25" s="39">
        <f t="shared" si="395"/>
        <v>0</v>
      </c>
      <c r="MAE25" s="39">
        <f t="shared" si="395"/>
        <v>0</v>
      </c>
      <c r="MAF25" s="39">
        <f t="shared" si="395"/>
        <v>0</v>
      </c>
      <c r="MAG25" s="39">
        <f t="shared" si="395"/>
        <v>0</v>
      </c>
      <c r="MAH25" s="39">
        <f t="shared" si="395"/>
        <v>0</v>
      </c>
      <c r="MAI25" s="39">
        <f t="shared" si="395"/>
        <v>0</v>
      </c>
      <c r="MAJ25" s="39">
        <f t="shared" si="395"/>
        <v>0</v>
      </c>
      <c r="MAK25" s="39">
        <f t="shared" si="395"/>
        <v>0</v>
      </c>
      <c r="MAL25" s="39">
        <f t="shared" si="395"/>
        <v>0</v>
      </c>
      <c r="MAM25" s="39">
        <f t="shared" si="395"/>
        <v>0</v>
      </c>
      <c r="MAN25" s="39">
        <f t="shared" si="395"/>
        <v>0</v>
      </c>
      <c r="MAO25" s="39">
        <f t="shared" si="395"/>
        <v>0</v>
      </c>
      <c r="MAP25" s="39">
        <f t="shared" si="395"/>
        <v>0</v>
      </c>
      <c r="MAQ25" s="39">
        <f t="shared" si="395"/>
        <v>0</v>
      </c>
      <c r="MAR25" s="39">
        <f t="shared" si="395"/>
        <v>0</v>
      </c>
      <c r="MAS25" s="39">
        <f t="shared" si="395"/>
        <v>0</v>
      </c>
      <c r="MAT25" s="39">
        <f t="shared" si="395"/>
        <v>0</v>
      </c>
      <c r="MAU25" s="39">
        <f t="shared" si="395"/>
        <v>0</v>
      </c>
      <c r="MAV25" s="39">
        <f t="shared" si="395"/>
        <v>0</v>
      </c>
      <c r="MAW25" s="39">
        <f t="shared" ref="MAW25:MDH25" si="396">SUM(MAW20:MAW22)</f>
        <v>0</v>
      </c>
      <c r="MAX25" s="39">
        <f t="shared" si="396"/>
        <v>0</v>
      </c>
      <c r="MAY25" s="39">
        <f t="shared" si="396"/>
        <v>0</v>
      </c>
      <c r="MAZ25" s="39">
        <f t="shared" si="396"/>
        <v>0</v>
      </c>
      <c r="MBA25" s="39">
        <f t="shared" si="396"/>
        <v>0</v>
      </c>
      <c r="MBB25" s="39">
        <f t="shared" si="396"/>
        <v>0</v>
      </c>
      <c r="MBC25" s="39">
        <f t="shared" si="396"/>
        <v>0</v>
      </c>
      <c r="MBD25" s="39">
        <f t="shared" si="396"/>
        <v>0</v>
      </c>
      <c r="MBE25" s="39">
        <f t="shared" si="396"/>
        <v>0</v>
      </c>
      <c r="MBF25" s="39">
        <f t="shared" si="396"/>
        <v>0</v>
      </c>
      <c r="MBG25" s="39">
        <f t="shared" si="396"/>
        <v>0</v>
      </c>
      <c r="MBH25" s="39">
        <f t="shared" si="396"/>
        <v>0</v>
      </c>
      <c r="MBI25" s="39">
        <f t="shared" si="396"/>
        <v>0</v>
      </c>
      <c r="MBJ25" s="39">
        <f t="shared" si="396"/>
        <v>0</v>
      </c>
      <c r="MBK25" s="39">
        <f t="shared" si="396"/>
        <v>0</v>
      </c>
      <c r="MBL25" s="39">
        <f t="shared" si="396"/>
        <v>0</v>
      </c>
      <c r="MBM25" s="39">
        <f t="shared" si="396"/>
        <v>0</v>
      </c>
      <c r="MBN25" s="39">
        <f t="shared" si="396"/>
        <v>0</v>
      </c>
      <c r="MBO25" s="39">
        <f t="shared" si="396"/>
        <v>0</v>
      </c>
      <c r="MBP25" s="39">
        <f t="shared" si="396"/>
        <v>0</v>
      </c>
      <c r="MBQ25" s="39">
        <f t="shared" si="396"/>
        <v>0</v>
      </c>
      <c r="MBR25" s="39">
        <f t="shared" si="396"/>
        <v>0</v>
      </c>
      <c r="MBS25" s="39">
        <f t="shared" si="396"/>
        <v>0</v>
      </c>
      <c r="MBT25" s="39">
        <f t="shared" si="396"/>
        <v>0</v>
      </c>
      <c r="MBU25" s="39">
        <f t="shared" si="396"/>
        <v>0</v>
      </c>
      <c r="MBV25" s="39">
        <f t="shared" si="396"/>
        <v>0</v>
      </c>
      <c r="MBW25" s="39">
        <f t="shared" si="396"/>
        <v>0</v>
      </c>
      <c r="MBX25" s="39">
        <f t="shared" si="396"/>
        <v>0</v>
      </c>
      <c r="MBY25" s="39">
        <f t="shared" si="396"/>
        <v>0</v>
      </c>
      <c r="MBZ25" s="39">
        <f t="shared" si="396"/>
        <v>0</v>
      </c>
      <c r="MCA25" s="39">
        <f t="shared" si="396"/>
        <v>0</v>
      </c>
      <c r="MCB25" s="39">
        <f t="shared" si="396"/>
        <v>0</v>
      </c>
      <c r="MCC25" s="39">
        <f t="shared" si="396"/>
        <v>0</v>
      </c>
      <c r="MCD25" s="39">
        <f t="shared" si="396"/>
        <v>0</v>
      </c>
      <c r="MCE25" s="39">
        <f t="shared" si="396"/>
        <v>0</v>
      </c>
      <c r="MCF25" s="39">
        <f t="shared" si="396"/>
        <v>0</v>
      </c>
      <c r="MCG25" s="39">
        <f t="shared" si="396"/>
        <v>0</v>
      </c>
      <c r="MCH25" s="39">
        <f t="shared" si="396"/>
        <v>0</v>
      </c>
      <c r="MCI25" s="39">
        <f t="shared" si="396"/>
        <v>0</v>
      </c>
      <c r="MCJ25" s="39">
        <f t="shared" si="396"/>
        <v>0</v>
      </c>
      <c r="MCK25" s="39">
        <f t="shared" si="396"/>
        <v>0</v>
      </c>
      <c r="MCL25" s="39">
        <f t="shared" si="396"/>
        <v>0</v>
      </c>
      <c r="MCM25" s="39">
        <f t="shared" si="396"/>
        <v>0</v>
      </c>
      <c r="MCN25" s="39">
        <f t="shared" si="396"/>
        <v>0</v>
      </c>
      <c r="MCO25" s="39">
        <f t="shared" si="396"/>
        <v>0</v>
      </c>
      <c r="MCP25" s="39">
        <f t="shared" si="396"/>
        <v>0</v>
      </c>
      <c r="MCQ25" s="39">
        <f t="shared" si="396"/>
        <v>0</v>
      </c>
      <c r="MCR25" s="39">
        <f t="shared" si="396"/>
        <v>0</v>
      </c>
      <c r="MCS25" s="39">
        <f t="shared" si="396"/>
        <v>0</v>
      </c>
      <c r="MCT25" s="39">
        <f t="shared" si="396"/>
        <v>0</v>
      </c>
      <c r="MCU25" s="39">
        <f t="shared" si="396"/>
        <v>0</v>
      </c>
      <c r="MCV25" s="39">
        <f t="shared" si="396"/>
        <v>0</v>
      </c>
      <c r="MCW25" s="39">
        <f t="shared" si="396"/>
        <v>0</v>
      </c>
      <c r="MCX25" s="39">
        <f t="shared" si="396"/>
        <v>0</v>
      </c>
      <c r="MCY25" s="39">
        <f t="shared" si="396"/>
        <v>0</v>
      </c>
      <c r="MCZ25" s="39">
        <f t="shared" si="396"/>
        <v>0</v>
      </c>
      <c r="MDA25" s="39">
        <f t="shared" si="396"/>
        <v>0</v>
      </c>
      <c r="MDB25" s="39">
        <f t="shared" si="396"/>
        <v>0</v>
      </c>
      <c r="MDC25" s="39">
        <f t="shared" si="396"/>
        <v>0</v>
      </c>
      <c r="MDD25" s="39">
        <f t="shared" si="396"/>
        <v>0</v>
      </c>
      <c r="MDE25" s="39">
        <f t="shared" si="396"/>
        <v>0</v>
      </c>
      <c r="MDF25" s="39">
        <f t="shared" si="396"/>
        <v>0</v>
      </c>
      <c r="MDG25" s="39">
        <f t="shared" si="396"/>
        <v>0</v>
      </c>
      <c r="MDH25" s="39">
        <f t="shared" si="396"/>
        <v>0</v>
      </c>
      <c r="MDI25" s="39">
        <f t="shared" ref="MDI25:MFT25" si="397">SUM(MDI20:MDI22)</f>
        <v>0</v>
      </c>
      <c r="MDJ25" s="39">
        <f t="shared" si="397"/>
        <v>0</v>
      </c>
      <c r="MDK25" s="39">
        <f t="shared" si="397"/>
        <v>0</v>
      </c>
      <c r="MDL25" s="39">
        <f t="shared" si="397"/>
        <v>0</v>
      </c>
      <c r="MDM25" s="39">
        <f t="shared" si="397"/>
        <v>0</v>
      </c>
      <c r="MDN25" s="39">
        <f t="shared" si="397"/>
        <v>0</v>
      </c>
      <c r="MDO25" s="39">
        <f t="shared" si="397"/>
        <v>0</v>
      </c>
      <c r="MDP25" s="39">
        <f t="shared" si="397"/>
        <v>0</v>
      </c>
      <c r="MDQ25" s="39">
        <f t="shared" si="397"/>
        <v>0</v>
      </c>
      <c r="MDR25" s="39">
        <f t="shared" si="397"/>
        <v>0</v>
      </c>
      <c r="MDS25" s="39">
        <f t="shared" si="397"/>
        <v>0</v>
      </c>
      <c r="MDT25" s="39">
        <f t="shared" si="397"/>
        <v>0</v>
      </c>
      <c r="MDU25" s="39">
        <f t="shared" si="397"/>
        <v>0</v>
      </c>
      <c r="MDV25" s="39">
        <f t="shared" si="397"/>
        <v>0</v>
      </c>
      <c r="MDW25" s="39">
        <f t="shared" si="397"/>
        <v>0</v>
      </c>
      <c r="MDX25" s="39">
        <f t="shared" si="397"/>
        <v>0</v>
      </c>
      <c r="MDY25" s="39">
        <f t="shared" si="397"/>
        <v>0</v>
      </c>
      <c r="MDZ25" s="39">
        <f t="shared" si="397"/>
        <v>0</v>
      </c>
      <c r="MEA25" s="39">
        <f t="shared" si="397"/>
        <v>0</v>
      </c>
      <c r="MEB25" s="39">
        <f t="shared" si="397"/>
        <v>0</v>
      </c>
      <c r="MEC25" s="39">
        <f t="shared" si="397"/>
        <v>0</v>
      </c>
      <c r="MED25" s="39">
        <f t="shared" si="397"/>
        <v>0</v>
      </c>
      <c r="MEE25" s="39">
        <f t="shared" si="397"/>
        <v>0</v>
      </c>
      <c r="MEF25" s="39">
        <f t="shared" si="397"/>
        <v>0</v>
      </c>
      <c r="MEG25" s="39">
        <f t="shared" si="397"/>
        <v>0</v>
      </c>
      <c r="MEH25" s="39">
        <f t="shared" si="397"/>
        <v>0</v>
      </c>
      <c r="MEI25" s="39">
        <f t="shared" si="397"/>
        <v>0</v>
      </c>
      <c r="MEJ25" s="39">
        <f t="shared" si="397"/>
        <v>0</v>
      </c>
      <c r="MEK25" s="39">
        <f t="shared" si="397"/>
        <v>0</v>
      </c>
      <c r="MEL25" s="39">
        <f t="shared" si="397"/>
        <v>0</v>
      </c>
      <c r="MEM25" s="39">
        <f t="shared" si="397"/>
        <v>0</v>
      </c>
      <c r="MEN25" s="39">
        <f t="shared" si="397"/>
        <v>0</v>
      </c>
      <c r="MEO25" s="39">
        <f t="shared" si="397"/>
        <v>0</v>
      </c>
      <c r="MEP25" s="39">
        <f t="shared" si="397"/>
        <v>0</v>
      </c>
      <c r="MEQ25" s="39">
        <f t="shared" si="397"/>
        <v>0</v>
      </c>
      <c r="MER25" s="39">
        <f t="shared" si="397"/>
        <v>0</v>
      </c>
      <c r="MES25" s="39">
        <f t="shared" si="397"/>
        <v>0</v>
      </c>
      <c r="MET25" s="39">
        <f t="shared" si="397"/>
        <v>0</v>
      </c>
      <c r="MEU25" s="39">
        <f t="shared" si="397"/>
        <v>0</v>
      </c>
      <c r="MEV25" s="39">
        <f t="shared" si="397"/>
        <v>0</v>
      </c>
      <c r="MEW25" s="39">
        <f t="shared" si="397"/>
        <v>0</v>
      </c>
      <c r="MEX25" s="39">
        <f t="shared" si="397"/>
        <v>0</v>
      </c>
      <c r="MEY25" s="39">
        <f t="shared" si="397"/>
        <v>0</v>
      </c>
      <c r="MEZ25" s="39">
        <f t="shared" si="397"/>
        <v>0</v>
      </c>
      <c r="MFA25" s="39">
        <f t="shared" si="397"/>
        <v>0</v>
      </c>
      <c r="MFB25" s="39">
        <f t="shared" si="397"/>
        <v>0</v>
      </c>
      <c r="MFC25" s="39">
        <f t="shared" si="397"/>
        <v>0</v>
      </c>
      <c r="MFD25" s="39">
        <f t="shared" si="397"/>
        <v>0</v>
      </c>
      <c r="MFE25" s="39">
        <f t="shared" si="397"/>
        <v>0</v>
      </c>
      <c r="MFF25" s="39">
        <f t="shared" si="397"/>
        <v>0</v>
      </c>
      <c r="MFG25" s="39">
        <f t="shared" si="397"/>
        <v>0</v>
      </c>
      <c r="MFH25" s="39">
        <f t="shared" si="397"/>
        <v>0</v>
      </c>
      <c r="MFI25" s="39">
        <f t="shared" si="397"/>
        <v>0</v>
      </c>
      <c r="MFJ25" s="39">
        <f t="shared" si="397"/>
        <v>0</v>
      </c>
      <c r="MFK25" s="39">
        <f t="shared" si="397"/>
        <v>0</v>
      </c>
      <c r="MFL25" s="39">
        <f t="shared" si="397"/>
        <v>0</v>
      </c>
      <c r="MFM25" s="39">
        <f t="shared" si="397"/>
        <v>0</v>
      </c>
      <c r="MFN25" s="39">
        <f t="shared" si="397"/>
        <v>0</v>
      </c>
      <c r="MFO25" s="39">
        <f t="shared" si="397"/>
        <v>0</v>
      </c>
      <c r="MFP25" s="39">
        <f t="shared" si="397"/>
        <v>0</v>
      </c>
      <c r="MFQ25" s="39">
        <f t="shared" si="397"/>
        <v>0</v>
      </c>
      <c r="MFR25" s="39">
        <f t="shared" si="397"/>
        <v>0</v>
      </c>
      <c r="MFS25" s="39">
        <f t="shared" si="397"/>
        <v>0</v>
      </c>
      <c r="MFT25" s="39">
        <f t="shared" si="397"/>
        <v>0</v>
      </c>
      <c r="MFU25" s="39">
        <f t="shared" ref="MFU25:MIF25" si="398">SUM(MFU20:MFU22)</f>
        <v>0</v>
      </c>
      <c r="MFV25" s="39">
        <f t="shared" si="398"/>
        <v>0</v>
      </c>
      <c r="MFW25" s="39">
        <f t="shared" si="398"/>
        <v>0</v>
      </c>
      <c r="MFX25" s="39">
        <f t="shared" si="398"/>
        <v>0</v>
      </c>
      <c r="MFY25" s="39">
        <f t="shared" si="398"/>
        <v>0</v>
      </c>
      <c r="MFZ25" s="39">
        <f t="shared" si="398"/>
        <v>0</v>
      </c>
      <c r="MGA25" s="39">
        <f t="shared" si="398"/>
        <v>0</v>
      </c>
      <c r="MGB25" s="39">
        <f t="shared" si="398"/>
        <v>0</v>
      </c>
      <c r="MGC25" s="39">
        <f t="shared" si="398"/>
        <v>0</v>
      </c>
      <c r="MGD25" s="39">
        <f t="shared" si="398"/>
        <v>0</v>
      </c>
      <c r="MGE25" s="39">
        <f t="shared" si="398"/>
        <v>0</v>
      </c>
      <c r="MGF25" s="39">
        <f t="shared" si="398"/>
        <v>0</v>
      </c>
      <c r="MGG25" s="39">
        <f t="shared" si="398"/>
        <v>0</v>
      </c>
      <c r="MGH25" s="39">
        <f t="shared" si="398"/>
        <v>0</v>
      </c>
      <c r="MGI25" s="39">
        <f t="shared" si="398"/>
        <v>0</v>
      </c>
      <c r="MGJ25" s="39">
        <f t="shared" si="398"/>
        <v>0</v>
      </c>
      <c r="MGK25" s="39">
        <f t="shared" si="398"/>
        <v>0</v>
      </c>
      <c r="MGL25" s="39">
        <f t="shared" si="398"/>
        <v>0</v>
      </c>
      <c r="MGM25" s="39">
        <f t="shared" si="398"/>
        <v>0</v>
      </c>
      <c r="MGN25" s="39">
        <f t="shared" si="398"/>
        <v>0</v>
      </c>
      <c r="MGO25" s="39">
        <f t="shared" si="398"/>
        <v>0</v>
      </c>
      <c r="MGP25" s="39">
        <f t="shared" si="398"/>
        <v>0</v>
      </c>
      <c r="MGQ25" s="39">
        <f t="shared" si="398"/>
        <v>0</v>
      </c>
      <c r="MGR25" s="39">
        <f t="shared" si="398"/>
        <v>0</v>
      </c>
      <c r="MGS25" s="39">
        <f t="shared" si="398"/>
        <v>0</v>
      </c>
      <c r="MGT25" s="39">
        <f t="shared" si="398"/>
        <v>0</v>
      </c>
      <c r="MGU25" s="39">
        <f t="shared" si="398"/>
        <v>0</v>
      </c>
      <c r="MGV25" s="39">
        <f t="shared" si="398"/>
        <v>0</v>
      </c>
      <c r="MGW25" s="39">
        <f t="shared" si="398"/>
        <v>0</v>
      </c>
      <c r="MGX25" s="39">
        <f t="shared" si="398"/>
        <v>0</v>
      </c>
      <c r="MGY25" s="39">
        <f t="shared" si="398"/>
        <v>0</v>
      </c>
      <c r="MGZ25" s="39">
        <f t="shared" si="398"/>
        <v>0</v>
      </c>
      <c r="MHA25" s="39">
        <f t="shared" si="398"/>
        <v>0</v>
      </c>
      <c r="MHB25" s="39">
        <f t="shared" si="398"/>
        <v>0</v>
      </c>
      <c r="MHC25" s="39">
        <f t="shared" si="398"/>
        <v>0</v>
      </c>
      <c r="MHD25" s="39">
        <f t="shared" si="398"/>
        <v>0</v>
      </c>
      <c r="MHE25" s="39">
        <f t="shared" si="398"/>
        <v>0</v>
      </c>
      <c r="MHF25" s="39">
        <f t="shared" si="398"/>
        <v>0</v>
      </c>
      <c r="MHG25" s="39">
        <f t="shared" si="398"/>
        <v>0</v>
      </c>
      <c r="MHH25" s="39">
        <f t="shared" si="398"/>
        <v>0</v>
      </c>
      <c r="MHI25" s="39">
        <f t="shared" si="398"/>
        <v>0</v>
      </c>
      <c r="MHJ25" s="39">
        <f t="shared" si="398"/>
        <v>0</v>
      </c>
      <c r="MHK25" s="39">
        <f t="shared" si="398"/>
        <v>0</v>
      </c>
      <c r="MHL25" s="39">
        <f t="shared" si="398"/>
        <v>0</v>
      </c>
      <c r="MHM25" s="39">
        <f t="shared" si="398"/>
        <v>0</v>
      </c>
      <c r="MHN25" s="39">
        <f t="shared" si="398"/>
        <v>0</v>
      </c>
      <c r="MHO25" s="39">
        <f t="shared" si="398"/>
        <v>0</v>
      </c>
      <c r="MHP25" s="39">
        <f t="shared" si="398"/>
        <v>0</v>
      </c>
      <c r="MHQ25" s="39">
        <f t="shared" si="398"/>
        <v>0</v>
      </c>
      <c r="MHR25" s="39">
        <f t="shared" si="398"/>
        <v>0</v>
      </c>
      <c r="MHS25" s="39">
        <f t="shared" si="398"/>
        <v>0</v>
      </c>
      <c r="MHT25" s="39">
        <f t="shared" si="398"/>
        <v>0</v>
      </c>
      <c r="MHU25" s="39">
        <f t="shared" si="398"/>
        <v>0</v>
      </c>
      <c r="MHV25" s="39">
        <f t="shared" si="398"/>
        <v>0</v>
      </c>
      <c r="MHW25" s="39">
        <f t="shared" si="398"/>
        <v>0</v>
      </c>
      <c r="MHX25" s="39">
        <f t="shared" si="398"/>
        <v>0</v>
      </c>
      <c r="MHY25" s="39">
        <f t="shared" si="398"/>
        <v>0</v>
      </c>
      <c r="MHZ25" s="39">
        <f t="shared" si="398"/>
        <v>0</v>
      </c>
      <c r="MIA25" s="39">
        <f t="shared" si="398"/>
        <v>0</v>
      </c>
      <c r="MIB25" s="39">
        <f t="shared" si="398"/>
        <v>0</v>
      </c>
      <c r="MIC25" s="39">
        <f t="shared" si="398"/>
        <v>0</v>
      </c>
      <c r="MID25" s="39">
        <f t="shared" si="398"/>
        <v>0</v>
      </c>
      <c r="MIE25" s="39">
        <f t="shared" si="398"/>
        <v>0</v>
      </c>
      <c r="MIF25" s="39">
        <f t="shared" si="398"/>
        <v>0</v>
      </c>
      <c r="MIG25" s="39">
        <f t="shared" ref="MIG25:MKR25" si="399">SUM(MIG20:MIG22)</f>
        <v>0</v>
      </c>
      <c r="MIH25" s="39">
        <f t="shared" si="399"/>
        <v>0</v>
      </c>
      <c r="MII25" s="39">
        <f t="shared" si="399"/>
        <v>0</v>
      </c>
      <c r="MIJ25" s="39">
        <f t="shared" si="399"/>
        <v>0</v>
      </c>
      <c r="MIK25" s="39">
        <f t="shared" si="399"/>
        <v>0</v>
      </c>
      <c r="MIL25" s="39">
        <f t="shared" si="399"/>
        <v>0</v>
      </c>
      <c r="MIM25" s="39">
        <f t="shared" si="399"/>
        <v>0</v>
      </c>
      <c r="MIN25" s="39">
        <f t="shared" si="399"/>
        <v>0</v>
      </c>
      <c r="MIO25" s="39">
        <f t="shared" si="399"/>
        <v>0</v>
      </c>
      <c r="MIP25" s="39">
        <f t="shared" si="399"/>
        <v>0</v>
      </c>
      <c r="MIQ25" s="39">
        <f t="shared" si="399"/>
        <v>0</v>
      </c>
      <c r="MIR25" s="39">
        <f t="shared" si="399"/>
        <v>0</v>
      </c>
      <c r="MIS25" s="39">
        <f t="shared" si="399"/>
        <v>0</v>
      </c>
      <c r="MIT25" s="39">
        <f t="shared" si="399"/>
        <v>0</v>
      </c>
      <c r="MIU25" s="39">
        <f t="shared" si="399"/>
        <v>0</v>
      </c>
      <c r="MIV25" s="39">
        <f t="shared" si="399"/>
        <v>0</v>
      </c>
      <c r="MIW25" s="39">
        <f t="shared" si="399"/>
        <v>0</v>
      </c>
      <c r="MIX25" s="39">
        <f t="shared" si="399"/>
        <v>0</v>
      </c>
      <c r="MIY25" s="39">
        <f t="shared" si="399"/>
        <v>0</v>
      </c>
      <c r="MIZ25" s="39">
        <f t="shared" si="399"/>
        <v>0</v>
      </c>
      <c r="MJA25" s="39">
        <f t="shared" si="399"/>
        <v>0</v>
      </c>
      <c r="MJB25" s="39">
        <f t="shared" si="399"/>
        <v>0</v>
      </c>
      <c r="MJC25" s="39">
        <f t="shared" si="399"/>
        <v>0</v>
      </c>
      <c r="MJD25" s="39">
        <f t="shared" si="399"/>
        <v>0</v>
      </c>
      <c r="MJE25" s="39">
        <f t="shared" si="399"/>
        <v>0</v>
      </c>
      <c r="MJF25" s="39">
        <f t="shared" si="399"/>
        <v>0</v>
      </c>
      <c r="MJG25" s="39">
        <f t="shared" si="399"/>
        <v>0</v>
      </c>
      <c r="MJH25" s="39">
        <f t="shared" si="399"/>
        <v>0</v>
      </c>
      <c r="MJI25" s="39">
        <f t="shared" si="399"/>
        <v>0</v>
      </c>
      <c r="MJJ25" s="39">
        <f t="shared" si="399"/>
        <v>0</v>
      </c>
      <c r="MJK25" s="39">
        <f t="shared" si="399"/>
        <v>0</v>
      </c>
      <c r="MJL25" s="39">
        <f t="shared" si="399"/>
        <v>0</v>
      </c>
      <c r="MJM25" s="39">
        <f t="shared" si="399"/>
        <v>0</v>
      </c>
      <c r="MJN25" s="39">
        <f t="shared" si="399"/>
        <v>0</v>
      </c>
      <c r="MJO25" s="39">
        <f t="shared" si="399"/>
        <v>0</v>
      </c>
      <c r="MJP25" s="39">
        <f t="shared" si="399"/>
        <v>0</v>
      </c>
      <c r="MJQ25" s="39">
        <f t="shared" si="399"/>
        <v>0</v>
      </c>
      <c r="MJR25" s="39">
        <f t="shared" si="399"/>
        <v>0</v>
      </c>
      <c r="MJS25" s="39">
        <f t="shared" si="399"/>
        <v>0</v>
      </c>
      <c r="MJT25" s="39">
        <f t="shared" si="399"/>
        <v>0</v>
      </c>
      <c r="MJU25" s="39">
        <f t="shared" si="399"/>
        <v>0</v>
      </c>
      <c r="MJV25" s="39">
        <f t="shared" si="399"/>
        <v>0</v>
      </c>
      <c r="MJW25" s="39">
        <f t="shared" si="399"/>
        <v>0</v>
      </c>
      <c r="MJX25" s="39">
        <f t="shared" si="399"/>
        <v>0</v>
      </c>
      <c r="MJY25" s="39">
        <f t="shared" si="399"/>
        <v>0</v>
      </c>
      <c r="MJZ25" s="39">
        <f t="shared" si="399"/>
        <v>0</v>
      </c>
      <c r="MKA25" s="39">
        <f t="shared" si="399"/>
        <v>0</v>
      </c>
      <c r="MKB25" s="39">
        <f t="shared" si="399"/>
        <v>0</v>
      </c>
      <c r="MKC25" s="39">
        <f t="shared" si="399"/>
        <v>0</v>
      </c>
      <c r="MKD25" s="39">
        <f t="shared" si="399"/>
        <v>0</v>
      </c>
      <c r="MKE25" s="39">
        <f t="shared" si="399"/>
        <v>0</v>
      </c>
      <c r="MKF25" s="39">
        <f t="shared" si="399"/>
        <v>0</v>
      </c>
      <c r="MKG25" s="39">
        <f t="shared" si="399"/>
        <v>0</v>
      </c>
      <c r="MKH25" s="39">
        <f t="shared" si="399"/>
        <v>0</v>
      </c>
      <c r="MKI25" s="39">
        <f t="shared" si="399"/>
        <v>0</v>
      </c>
      <c r="MKJ25" s="39">
        <f t="shared" si="399"/>
        <v>0</v>
      </c>
      <c r="MKK25" s="39">
        <f t="shared" si="399"/>
        <v>0</v>
      </c>
      <c r="MKL25" s="39">
        <f t="shared" si="399"/>
        <v>0</v>
      </c>
      <c r="MKM25" s="39">
        <f t="shared" si="399"/>
        <v>0</v>
      </c>
      <c r="MKN25" s="39">
        <f t="shared" si="399"/>
        <v>0</v>
      </c>
      <c r="MKO25" s="39">
        <f t="shared" si="399"/>
        <v>0</v>
      </c>
      <c r="MKP25" s="39">
        <f t="shared" si="399"/>
        <v>0</v>
      </c>
      <c r="MKQ25" s="39">
        <f t="shared" si="399"/>
        <v>0</v>
      </c>
      <c r="MKR25" s="39">
        <f t="shared" si="399"/>
        <v>0</v>
      </c>
      <c r="MKS25" s="39">
        <f t="shared" ref="MKS25:MND25" si="400">SUM(MKS20:MKS22)</f>
        <v>0</v>
      </c>
      <c r="MKT25" s="39">
        <f t="shared" si="400"/>
        <v>0</v>
      </c>
      <c r="MKU25" s="39">
        <f t="shared" si="400"/>
        <v>0</v>
      </c>
      <c r="MKV25" s="39">
        <f t="shared" si="400"/>
        <v>0</v>
      </c>
      <c r="MKW25" s="39">
        <f t="shared" si="400"/>
        <v>0</v>
      </c>
      <c r="MKX25" s="39">
        <f t="shared" si="400"/>
        <v>0</v>
      </c>
      <c r="MKY25" s="39">
        <f t="shared" si="400"/>
        <v>0</v>
      </c>
      <c r="MKZ25" s="39">
        <f t="shared" si="400"/>
        <v>0</v>
      </c>
      <c r="MLA25" s="39">
        <f t="shared" si="400"/>
        <v>0</v>
      </c>
      <c r="MLB25" s="39">
        <f t="shared" si="400"/>
        <v>0</v>
      </c>
      <c r="MLC25" s="39">
        <f t="shared" si="400"/>
        <v>0</v>
      </c>
      <c r="MLD25" s="39">
        <f t="shared" si="400"/>
        <v>0</v>
      </c>
      <c r="MLE25" s="39">
        <f t="shared" si="400"/>
        <v>0</v>
      </c>
      <c r="MLF25" s="39">
        <f t="shared" si="400"/>
        <v>0</v>
      </c>
      <c r="MLG25" s="39">
        <f t="shared" si="400"/>
        <v>0</v>
      </c>
      <c r="MLH25" s="39">
        <f t="shared" si="400"/>
        <v>0</v>
      </c>
      <c r="MLI25" s="39">
        <f t="shared" si="400"/>
        <v>0</v>
      </c>
      <c r="MLJ25" s="39">
        <f t="shared" si="400"/>
        <v>0</v>
      </c>
      <c r="MLK25" s="39">
        <f t="shared" si="400"/>
        <v>0</v>
      </c>
      <c r="MLL25" s="39">
        <f t="shared" si="400"/>
        <v>0</v>
      </c>
      <c r="MLM25" s="39">
        <f t="shared" si="400"/>
        <v>0</v>
      </c>
      <c r="MLN25" s="39">
        <f t="shared" si="400"/>
        <v>0</v>
      </c>
      <c r="MLO25" s="39">
        <f t="shared" si="400"/>
        <v>0</v>
      </c>
      <c r="MLP25" s="39">
        <f t="shared" si="400"/>
        <v>0</v>
      </c>
      <c r="MLQ25" s="39">
        <f t="shared" si="400"/>
        <v>0</v>
      </c>
      <c r="MLR25" s="39">
        <f t="shared" si="400"/>
        <v>0</v>
      </c>
      <c r="MLS25" s="39">
        <f t="shared" si="400"/>
        <v>0</v>
      </c>
      <c r="MLT25" s="39">
        <f t="shared" si="400"/>
        <v>0</v>
      </c>
      <c r="MLU25" s="39">
        <f t="shared" si="400"/>
        <v>0</v>
      </c>
      <c r="MLV25" s="39">
        <f t="shared" si="400"/>
        <v>0</v>
      </c>
      <c r="MLW25" s="39">
        <f t="shared" si="400"/>
        <v>0</v>
      </c>
      <c r="MLX25" s="39">
        <f t="shared" si="400"/>
        <v>0</v>
      </c>
      <c r="MLY25" s="39">
        <f t="shared" si="400"/>
        <v>0</v>
      </c>
      <c r="MLZ25" s="39">
        <f t="shared" si="400"/>
        <v>0</v>
      </c>
      <c r="MMA25" s="39">
        <f t="shared" si="400"/>
        <v>0</v>
      </c>
      <c r="MMB25" s="39">
        <f t="shared" si="400"/>
        <v>0</v>
      </c>
      <c r="MMC25" s="39">
        <f t="shared" si="400"/>
        <v>0</v>
      </c>
      <c r="MMD25" s="39">
        <f t="shared" si="400"/>
        <v>0</v>
      </c>
      <c r="MME25" s="39">
        <f t="shared" si="400"/>
        <v>0</v>
      </c>
      <c r="MMF25" s="39">
        <f t="shared" si="400"/>
        <v>0</v>
      </c>
      <c r="MMG25" s="39">
        <f t="shared" si="400"/>
        <v>0</v>
      </c>
      <c r="MMH25" s="39">
        <f t="shared" si="400"/>
        <v>0</v>
      </c>
      <c r="MMI25" s="39">
        <f t="shared" si="400"/>
        <v>0</v>
      </c>
      <c r="MMJ25" s="39">
        <f t="shared" si="400"/>
        <v>0</v>
      </c>
      <c r="MMK25" s="39">
        <f t="shared" si="400"/>
        <v>0</v>
      </c>
      <c r="MML25" s="39">
        <f t="shared" si="400"/>
        <v>0</v>
      </c>
      <c r="MMM25" s="39">
        <f t="shared" si="400"/>
        <v>0</v>
      </c>
      <c r="MMN25" s="39">
        <f t="shared" si="400"/>
        <v>0</v>
      </c>
      <c r="MMO25" s="39">
        <f t="shared" si="400"/>
        <v>0</v>
      </c>
      <c r="MMP25" s="39">
        <f t="shared" si="400"/>
        <v>0</v>
      </c>
      <c r="MMQ25" s="39">
        <f t="shared" si="400"/>
        <v>0</v>
      </c>
      <c r="MMR25" s="39">
        <f t="shared" si="400"/>
        <v>0</v>
      </c>
      <c r="MMS25" s="39">
        <f t="shared" si="400"/>
        <v>0</v>
      </c>
      <c r="MMT25" s="39">
        <f t="shared" si="400"/>
        <v>0</v>
      </c>
      <c r="MMU25" s="39">
        <f t="shared" si="400"/>
        <v>0</v>
      </c>
      <c r="MMV25" s="39">
        <f t="shared" si="400"/>
        <v>0</v>
      </c>
      <c r="MMW25" s="39">
        <f t="shared" si="400"/>
        <v>0</v>
      </c>
      <c r="MMX25" s="39">
        <f t="shared" si="400"/>
        <v>0</v>
      </c>
      <c r="MMY25" s="39">
        <f t="shared" si="400"/>
        <v>0</v>
      </c>
      <c r="MMZ25" s="39">
        <f t="shared" si="400"/>
        <v>0</v>
      </c>
      <c r="MNA25" s="39">
        <f t="shared" si="400"/>
        <v>0</v>
      </c>
      <c r="MNB25" s="39">
        <f t="shared" si="400"/>
        <v>0</v>
      </c>
      <c r="MNC25" s="39">
        <f t="shared" si="400"/>
        <v>0</v>
      </c>
      <c r="MND25" s="39">
        <f t="shared" si="400"/>
        <v>0</v>
      </c>
      <c r="MNE25" s="39">
        <f t="shared" ref="MNE25:MPP25" si="401">SUM(MNE20:MNE22)</f>
        <v>0</v>
      </c>
      <c r="MNF25" s="39">
        <f t="shared" si="401"/>
        <v>0</v>
      </c>
      <c r="MNG25" s="39">
        <f t="shared" si="401"/>
        <v>0</v>
      </c>
      <c r="MNH25" s="39">
        <f t="shared" si="401"/>
        <v>0</v>
      </c>
      <c r="MNI25" s="39">
        <f t="shared" si="401"/>
        <v>0</v>
      </c>
      <c r="MNJ25" s="39">
        <f t="shared" si="401"/>
        <v>0</v>
      </c>
      <c r="MNK25" s="39">
        <f t="shared" si="401"/>
        <v>0</v>
      </c>
      <c r="MNL25" s="39">
        <f t="shared" si="401"/>
        <v>0</v>
      </c>
      <c r="MNM25" s="39">
        <f t="shared" si="401"/>
        <v>0</v>
      </c>
      <c r="MNN25" s="39">
        <f t="shared" si="401"/>
        <v>0</v>
      </c>
      <c r="MNO25" s="39">
        <f t="shared" si="401"/>
        <v>0</v>
      </c>
      <c r="MNP25" s="39">
        <f t="shared" si="401"/>
        <v>0</v>
      </c>
      <c r="MNQ25" s="39">
        <f t="shared" si="401"/>
        <v>0</v>
      </c>
      <c r="MNR25" s="39">
        <f t="shared" si="401"/>
        <v>0</v>
      </c>
      <c r="MNS25" s="39">
        <f t="shared" si="401"/>
        <v>0</v>
      </c>
      <c r="MNT25" s="39">
        <f t="shared" si="401"/>
        <v>0</v>
      </c>
      <c r="MNU25" s="39">
        <f t="shared" si="401"/>
        <v>0</v>
      </c>
      <c r="MNV25" s="39">
        <f t="shared" si="401"/>
        <v>0</v>
      </c>
      <c r="MNW25" s="39">
        <f t="shared" si="401"/>
        <v>0</v>
      </c>
      <c r="MNX25" s="39">
        <f t="shared" si="401"/>
        <v>0</v>
      </c>
      <c r="MNY25" s="39">
        <f t="shared" si="401"/>
        <v>0</v>
      </c>
      <c r="MNZ25" s="39">
        <f t="shared" si="401"/>
        <v>0</v>
      </c>
      <c r="MOA25" s="39">
        <f t="shared" si="401"/>
        <v>0</v>
      </c>
      <c r="MOB25" s="39">
        <f t="shared" si="401"/>
        <v>0</v>
      </c>
      <c r="MOC25" s="39">
        <f t="shared" si="401"/>
        <v>0</v>
      </c>
      <c r="MOD25" s="39">
        <f t="shared" si="401"/>
        <v>0</v>
      </c>
      <c r="MOE25" s="39">
        <f t="shared" si="401"/>
        <v>0</v>
      </c>
      <c r="MOF25" s="39">
        <f t="shared" si="401"/>
        <v>0</v>
      </c>
      <c r="MOG25" s="39">
        <f t="shared" si="401"/>
        <v>0</v>
      </c>
      <c r="MOH25" s="39">
        <f t="shared" si="401"/>
        <v>0</v>
      </c>
      <c r="MOI25" s="39">
        <f t="shared" si="401"/>
        <v>0</v>
      </c>
      <c r="MOJ25" s="39">
        <f t="shared" si="401"/>
        <v>0</v>
      </c>
      <c r="MOK25" s="39">
        <f t="shared" si="401"/>
        <v>0</v>
      </c>
      <c r="MOL25" s="39">
        <f t="shared" si="401"/>
        <v>0</v>
      </c>
      <c r="MOM25" s="39">
        <f t="shared" si="401"/>
        <v>0</v>
      </c>
      <c r="MON25" s="39">
        <f t="shared" si="401"/>
        <v>0</v>
      </c>
      <c r="MOO25" s="39">
        <f t="shared" si="401"/>
        <v>0</v>
      </c>
      <c r="MOP25" s="39">
        <f t="shared" si="401"/>
        <v>0</v>
      </c>
      <c r="MOQ25" s="39">
        <f t="shared" si="401"/>
        <v>0</v>
      </c>
      <c r="MOR25" s="39">
        <f t="shared" si="401"/>
        <v>0</v>
      </c>
      <c r="MOS25" s="39">
        <f t="shared" si="401"/>
        <v>0</v>
      </c>
      <c r="MOT25" s="39">
        <f t="shared" si="401"/>
        <v>0</v>
      </c>
      <c r="MOU25" s="39">
        <f t="shared" si="401"/>
        <v>0</v>
      </c>
      <c r="MOV25" s="39">
        <f t="shared" si="401"/>
        <v>0</v>
      </c>
      <c r="MOW25" s="39">
        <f t="shared" si="401"/>
        <v>0</v>
      </c>
      <c r="MOX25" s="39">
        <f t="shared" si="401"/>
        <v>0</v>
      </c>
      <c r="MOY25" s="39">
        <f t="shared" si="401"/>
        <v>0</v>
      </c>
      <c r="MOZ25" s="39">
        <f t="shared" si="401"/>
        <v>0</v>
      </c>
      <c r="MPA25" s="39">
        <f t="shared" si="401"/>
        <v>0</v>
      </c>
      <c r="MPB25" s="39">
        <f t="shared" si="401"/>
        <v>0</v>
      </c>
      <c r="MPC25" s="39">
        <f t="shared" si="401"/>
        <v>0</v>
      </c>
      <c r="MPD25" s="39">
        <f t="shared" si="401"/>
        <v>0</v>
      </c>
      <c r="MPE25" s="39">
        <f t="shared" si="401"/>
        <v>0</v>
      </c>
      <c r="MPF25" s="39">
        <f t="shared" si="401"/>
        <v>0</v>
      </c>
      <c r="MPG25" s="39">
        <f t="shared" si="401"/>
        <v>0</v>
      </c>
      <c r="MPH25" s="39">
        <f t="shared" si="401"/>
        <v>0</v>
      </c>
      <c r="MPI25" s="39">
        <f t="shared" si="401"/>
        <v>0</v>
      </c>
      <c r="MPJ25" s="39">
        <f t="shared" si="401"/>
        <v>0</v>
      </c>
      <c r="MPK25" s="39">
        <f t="shared" si="401"/>
        <v>0</v>
      </c>
      <c r="MPL25" s="39">
        <f t="shared" si="401"/>
        <v>0</v>
      </c>
      <c r="MPM25" s="39">
        <f t="shared" si="401"/>
        <v>0</v>
      </c>
      <c r="MPN25" s="39">
        <f t="shared" si="401"/>
        <v>0</v>
      </c>
      <c r="MPO25" s="39">
        <f t="shared" si="401"/>
        <v>0</v>
      </c>
      <c r="MPP25" s="39">
        <f t="shared" si="401"/>
        <v>0</v>
      </c>
      <c r="MPQ25" s="39">
        <f t="shared" ref="MPQ25:MSB25" si="402">SUM(MPQ20:MPQ22)</f>
        <v>0</v>
      </c>
      <c r="MPR25" s="39">
        <f t="shared" si="402"/>
        <v>0</v>
      </c>
      <c r="MPS25" s="39">
        <f t="shared" si="402"/>
        <v>0</v>
      </c>
      <c r="MPT25" s="39">
        <f t="shared" si="402"/>
        <v>0</v>
      </c>
      <c r="MPU25" s="39">
        <f t="shared" si="402"/>
        <v>0</v>
      </c>
      <c r="MPV25" s="39">
        <f t="shared" si="402"/>
        <v>0</v>
      </c>
      <c r="MPW25" s="39">
        <f t="shared" si="402"/>
        <v>0</v>
      </c>
      <c r="MPX25" s="39">
        <f t="shared" si="402"/>
        <v>0</v>
      </c>
      <c r="MPY25" s="39">
        <f t="shared" si="402"/>
        <v>0</v>
      </c>
      <c r="MPZ25" s="39">
        <f t="shared" si="402"/>
        <v>0</v>
      </c>
      <c r="MQA25" s="39">
        <f t="shared" si="402"/>
        <v>0</v>
      </c>
      <c r="MQB25" s="39">
        <f t="shared" si="402"/>
        <v>0</v>
      </c>
      <c r="MQC25" s="39">
        <f t="shared" si="402"/>
        <v>0</v>
      </c>
      <c r="MQD25" s="39">
        <f t="shared" si="402"/>
        <v>0</v>
      </c>
      <c r="MQE25" s="39">
        <f t="shared" si="402"/>
        <v>0</v>
      </c>
      <c r="MQF25" s="39">
        <f t="shared" si="402"/>
        <v>0</v>
      </c>
      <c r="MQG25" s="39">
        <f t="shared" si="402"/>
        <v>0</v>
      </c>
      <c r="MQH25" s="39">
        <f t="shared" si="402"/>
        <v>0</v>
      </c>
      <c r="MQI25" s="39">
        <f t="shared" si="402"/>
        <v>0</v>
      </c>
      <c r="MQJ25" s="39">
        <f t="shared" si="402"/>
        <v>0</v>
      </c>
      <c r="MQK25" s="39">
        <f t="shared" si="402"/>
        <v>0</v>
      </c>
      <c r="MQL25" s="39">
        <f t="shared" si="402"/>
        <v>0</v>
      </c>
      <c r="MQM25" s="39">
        <f t="shared" si="402"/>
        <v>0</v>
      </c>
      <c r="MQN25" s="39">
        <f t="shared" si="402"/>
        <v>0</v>
      </c>
      <c r="MQO25" s="39">
        <f t="shared" si="402"/>
        <v>0</v>
      </c>
      <c r="MQP25" s="39">
        <f t="shared" si="402"/>
        <v>0</v>
      </c>
      <c r="MQQ25" s="39">
        <f t="shared" si="402"/>
        <v>0</v>
      </c>
      <c r="MQR25" s="39">
        <f t="shared" si="402"/>
        <v>0</v>
      </c>
      <c r="MQS25" s="39">
        <f t="shared" si="402"/>
        <v>0</v>
      </c>
      <c r="MQT25" s="39">
        <f t="shared" si="402"/>
        <v>0</v>
      </c>
      <c r="MQU25" s="39">
        <f t="shared" si="402"/>
        <v>0</v>
      </c>
      <c r="MQV25" s="39">
        <f t="shared" si="402"/>
        <v>0</v>
      </c>
      <c r="MQW25" s="39">
        <f t="shared" si="402"/>
        <v>0</v>
      </c>
      <c r="MQX25" s="39">
        <f t="shared" si="402"/>
        <v>0</v>
      </c>
      <c r="MQY25" s="39">
        <f t="shared" si="402"/>
        <v>0</v>
      </c>
      <c r="MQZ25" s="39">
        <f t="shared" si="402"/>
        <v>0</v>
      </c>
      <c r="MRA25" s="39">
        <f t="shared" si="402"/>
        <v>0</v>
      </c>
      <c r="MRB25" s="39">
        <f t="shared" si="402"/>
        <v>0</v>
      </c>
      <c r="MRC25" s="39">
        <f t="shared" si="402"/>
        <v>0</v>
      </c>
      <c r="MRD25" s="39">
        <f t="shared" si="402"/>
        <v>0</v>
      </c>
      <c r="MRE25" s="39">
        <f t="shared" si="402"/>
        <v>0</v>
      </c>
      <c r="MRF25" s="39">
        <f t="shared" si="402"/>
        <v>0</v>
      </c>
      <c r="MRG25" s="39">
        <f t="shared" si="402"/>
        <v>0</v>
      </c>
      <c r="MRH25" s="39">
        <f t="shared" si="402"/>
        <v>0</v>
      </c>
      <c r="MRI25" s="39">
        <f t="shared" si="402"/>
        <v>0</v>
      </c>
      <c r="MRJ25" s="39">
        <f t="shared" si="402"/>
        <v>0</v>
      </c>
      <c r="MRK25" s="39">
        <f t="shared" si="402"/>
        <v>0</v>
      </c>
      <c r="MRL25" s="39">
        <f t="shared" si="402"/>
        <v>0</v>
      </c>
      <c r="MRM25" s="39">
        <f t="shared" si="402"/>
        <v>0</v>
      </c>
      <c r="MRN25" s="39">
        <f t="shared" si="402"/>
        <v>0</v>
      </c>
      <c r="MRO25" s="39">
        <f t="shared" si="402"/>
        <v>0</v>
      </c>
      <c r="MRP25" s="39">
        <f t="shared" si="402"/>
        <v>0</v>
      </c>
      <c r="MRQ25" s="39">
        <f t="shared" si="402"/>
        <v>0</v>
      </c>
      <c r="MRR25" s="39">
        <f t="shared" si="402"/>
        <v>0</v>
      </c>
      <c r="MRS25" s="39">
        <f t="shared" si="402"/>
        <v>0</v>
      </c>
      <c r="MRT25" s="39">
        <f t="shared" si="402"/>
        <v>0</v>
      </c>
      <c r="MRU25" s="39">
        <f t="shared" si="402"/>
        <v>0</v>
      </c>
      <c r="MRV25" s="39">
        <f t="shared" si="402"/>
        <v>0</v>
      </c>
      <c r="MRW25" s="39">
        <f t="shared" si="402"/>
        <v>0</v>
      </c>
      <c r="MRX25" s="39">
        <f t="shared" si="402"/>
        <v>0</v>
      </c>
      <c r="MRY25" s="39">
        <f t="shared" si="402"/>
        <v>0</v>
      </c>
      <c r="MRZ25" s="39">
        <f t="shared" si="402"/>
        <v>0</v>
      </c>
      <c r="MSA25" s="39">
        <f t="shared" si="402"/>
        <v>0</v>
      </c>
      <c r="MSB25" s="39">
        <f t="shared" si="402"/>
        <v>0</v>
      </c>
      <c r="MSC25" s="39">
        <f t="shared" ref="MSC25:MUN25" si="403">SUM(MSC20:MSC22)</f>
        <v>0</v>
      </c>
      <c r="MSD25" s="39">
        <f t="shared" si="403"/>
        <v>0</v>
      </c>
      <c r="MSE25" s="39">
        <f t="shared" si="403"/>
        <v>0</v>
      </c>
      <c r="MSF25" s="39">
        <f t="shared" si="403"/>
        <v>0</v>
      </c>
      <c r="MSG25" s="39">
        <f t="shared" si="403"/>
        <v>0</v>
      </c>
      <c r="MSH25" s="39">
        <f t="shared" si="403"/>
        <v>0</v>
      </c>
      <c r="MSI25" s="39">
        <f t="shared" si="403"/>
        <v>0</v>
      </c>
      <c r="MSJ25" s="39">
        <f t="shared" si="403"/>
        <v>0</v>
      </c>
      <c r="MSK25" s="39">
        <f t="shared" si="403"/>
        <v>0</v>
      </c>
      <c r="MSL25" s="39">
        <f t="shared" si="403"/>
        <v>0</v>
      </c>
      <c r="MSM25" s="39">
        <f t="shared" si="403"/>
        <v>0</v>
      </c>
      <c r="MSN25" s="39">
        <f t="shared" si="403"/>
        <v>0</v>
      </c>
      <c r="MSO25" s="39">
        <f t="shared" si="403"/>
        <v>0</v>
      </c>
      <c r="MSP25" s="39">
        <f t="shared" si="403"/>
        <v>0</v>
      </c>
      <c r="MSQ25" s="39">
        <f t="shared" si="403"/>
        <v>0</v>
      </c>
      <c r="MSR25" s="39">
        <f t="shared" si="403"/>
        <v>0</v>
      </c>
      <c r="MSS25" s="39">
        <f t="shared" si="403"/>
        <v>0</v>
      </c>
      <c r="MST25" s="39">
        <f t="shared" si="403"/>
        <v>0</v>
      </c>
      <c r="MSU25" s="39">
        <f t="shared" si="403"/>
        <v>0</v>
      </c>
      <c r="MSV25" s="39">
        <f t="shared" si="403"/>
        <v>0</v>
      </c>
      <c r="MSW25" s="39">
        <f t="shared" si="403"/>
        <v>0</v>
      </c>
      <c r="MSX25" s="39">
        <f t="shared" si="403"/>
        <v>0</v>
      </c>
      <c r="MSY25" s="39">
        <f t="shared" si="403"/>
        <v>0</v>
      </c>
      <c r="MSZ25" s="39">
        <f t="shared" si="403"/>
        <v>0</v>
      </c>
      <c r="MTA25" s="39">
        <f t="shared" si="403"/>
        <v>0</v>
      </c>
      <c r="MTB25" s="39">
        <f t="shared" si="403"/>
        <v>0</v>
      </c>
      <c r="MTC25" s="39">
        <f t="shared" si="403"/>
        <v>0</v>
      </c>
      <c r="MTD25" s="39">
        <f t="shared" si="403"/>
        <v>0</v>
      </c>
      <c r="MTE25" s="39">
        <f t="shared" si="403"/>
        <v>0</v>
      </c>
      <c r="MTF25" s="39">
        <f t="shared" si="403"/>
        <v>0</v>
      </c>
      <c r="MTG25" s="39">
        <f t="shared" si="403"/>
        <v>0</v>
      </c>
      <c r="MTH25" s="39">
        <f t="shared" si="403"/>
        <v>0</v>
      </c>
      <c r="MTI25" s="39">
        <f t="shared" si="403"/>
        <v>0</v>
      </c>
      <c r="MTJ25" s="39">
        <f t="shared" si="403"/>
        <v>0</v>
      </c>
      <c r="MTK25" s="39">
        <f t="shared" si="403"/>
        <v>0</v>
      </c>
      <c r="MTL25" s="39">
        <f t="shared" si="403"/>
        <v>0</v>
      </c>
      <c r="MTM25" s="39">
        <f t="shared" si="403"/>
        <v>0</v>
      </c>
      <c r="MTN25" s="39">
        <f t="shared" si="403"/>
        <v>0</v>
      </c>
      <c r="MTO25" s="39">
        <f t="shared" si="403"/>
        <v>0</v>
      </c>
      <c r="MTP25" s="39">
        <f t="shared" si="403"/>
        <v>0</v>
      </c>
      <c r="MTQ25" s="39">
        <f t="shared" si="403"/>
        <v>0</v>
      </c>
      <c r="MTR25" s="39">
        <f t="shared" si="403"/>
        <v>0</v>
      </c>
      <c r="MTS25" s="39">
        <f t="shared" si="403"/>
        <v>0</v>
      </c>
      <c r="MTT25" s="39">
        <f t="shared" si="403"/>
        <v>0</v>
      </c>
      <c r="MTU25" s="39">
        <f t="shared" si="403"/>
        <v>0</v>
      </c>
      <c r="MTV25" s="39">
        <f t="shared" si="403"/>
        <v>0</v>
      </c>
      <c r="MTW25" s="39">
        <f t="shared" si="403"/>
        <v>0</v>
      </c>
      <c r="MTX25" s="39">
        <f t="shared" si="403"/>
        <v>0</v>
      </c>
      <c r="MTY25" s="39">
        <f t="shared" si="403"/>
        <v>0</v>
      </c>
      <c r="MTZ25" s="39">
        <f t="shared" si="403"/>
        <v>0</v>
      </c>
      <c r="MUA25" s="39">
        <f t="shared" si="403"/>
        <v>0</v>
      </c>
      <c r="MUB25" s="39">
        <f t="shared" si="403"/>
        <v>0</v>
      </c>
      <c r="MUC25" s="39">
        <f t="shared" si="403"/>
        <v>0</v>
      </c>
      <c r="MUD25" s="39">
        <f t="shared" si="403"/>
        <v>0</v>
      </c>
      <c r="MUE25" s="39">
        <f t="shared" si="403"/>
        <v>0</v>
      </c>
      <c r="MUF25" s="39">
        <f t="shared" si="403"/>
        <v>0</v>
      </c>
      <c r="MUG25" s="39">
        <f t="shared" si="403"/>
        <v>0</v>
      </c>
      <c r="MUH25" s="39">
        <f t="shared" si="403"/>
        <v>0</v>
      </c>
      <c r="MUI25" s="39">
        <f t="shared" si="403"/>
        <v>0</v>
      </c>
      <c r="MUJ25" s="39">
        <f t="shared" si="403"/>
        <v>0</v>
      </c>
      <c r="MUK25" s="39">
        <f t="shared" si="403"/>
        <v>0</v>
      </c>
      <c r="MUL25" s="39">
        <f t="shared" si="403"/>
        <v>0</v>
      </c>
      <c r="MUM25" s="39">
        <f t="shared" si="403"/>
        <v>0</v>
      </c>
      <c r="MUN25" s="39">
        <f t="shared" si="403"/>
        <v>0</v>
      </c>
      <c r="MUO25" s="39">
        <f t="shared" ref="MUO25:MWZ25" si="404">SUM(MUO20:MUO22)</f>
        <v>0</v>
      </c>
      <c r="MUP25" s="39">
        <f t="shared" si="404"/>
        <v>0</v>
      </c>
      <c r="MUQ25" s="39">
        <f t="shared" si="404"/>
        <v>0</v>
      </c>
      <c r="MUR25" s="39">
        <f t="shared" si="404"/>
        <v>0</v>
      </c>
      <c r="MUS25" s="39">
        <f t="shared" si="404"/>
        <v>0</v>
      </c>
      <c r="MUT25" s="39">
        <f t="shared" si="404"/>
        <v>0</v>
      </c>
      <c r="MUU25" s="39">
        <f t="shared" si="404"/>
        <v>0</v>
      </c>
      <c r="MUV25" s="39">
        <f t="shared" si="404"/>
        <v>0</v>
      </c>
      <c r="MUW25" s="39">
        <f t="shared" si="404"/>
        <v>0</v>
      </c>
      <c r="MUX25" s="39">
        <f t="shared" si="404"/>
        <v>0</v>
      </c>
      <c r="MUY25" s="39">
        <f t="shared" si="404"/>
        <v>0</v>
      </c>
      <c r="MUZ25" s="39">
        <f t="shared" si="404"/>
        <v>0</v>
      </c>
      <c r="MVA25" s="39">
        <f t="shared" si="404"/>
        <v>0</v>
      </c>
      <c r="MVB25" s="39">
        <f t="shared" si="404"/>
        <v>0</v>
      </c>
      <c r="MVC25" s="39">
        <f t="shared" si="404"/>
        <v>0</v>
      </c>
      <c r="MVD25" s="39">
        <f t="shared" si="404"/>
        <v>0</v>
      </c>
      <c r="MVE25" s="39">
        <f t="shared" si="404"/>
        <v>0</v>
      </c>
      <c r="MVF25" s="39">
        <f t="shared" si="404"/>
        <v>0</v>
      </c>
      <c r="MVG25" s="39">
        <f t="shared" si="404"/>
        <v>0</v>
      </c>
      <c r="MVH25" s="39">
        <f t="shared" si="404"/>
        <v>0</v>
      </c>
      <c r="MVI25" s="39">
        <f t="shared" si="404"/>
        <v>0</v>
      </c>
      <c r="MVJ25" s="39">
        <f t="shared" si="404"/>
        <v>0</v>
      </c>
      <c r="MVK25" s="39">
        <f t="shared" si="404"/>
        <v>0</v>
      </c>
      <c r="MVL25" s="39">
        <f t="shared" si="404"/>
        <v>0</v>
      </c>
      <c r="MVM25" s="39">
        <f t="shared" si="404"/>
        <v>0</v>
      </c>
      <c r="MVN25" s="39">
        <f t="shared" si="404"/>
        <v>0</v>
      </c>
      <c r="MVO25" s="39">
        <f t="shared" si="404"/>
        <v>0</v>
      </c>
      <c r="MVP25" s="39">
        <f t="shared" si="404"/>
        <v>0</v>
      </c>
      <c r="MVQ25" s="39">
        <f t="shared" si="404"/>
        <v>0</v>
      </c>
      <c r="MVR25" s="39">
        <f t="shared" si="404"/>
        <v>0</v>
      </c>
      <c r="MVS25" s="39">
        <f t="shared" si="404"/>
        <v>0</v>
      </c>
      <c r="MVT25" s="39">
        <f t="shared" si="404"/>
        <v>0</v>
      </c>
      <c r="MVU25" s="39">
        <f t="shared" si="404"/>
        <v>0</v>
      </c>
      <c r="MVV25" s="39">
        <f t="shared" si="404"/>
        <v>0</v>
      </c>
      <c r="MVW25" s="39">
        <f t="shared" si="404"/>
        <v>0</v>
      </c>
      <c r="MVX25" s="39">
        <f t="shared" si="404"/>
        <v>0</v>
      </c>
      <c r="MVY25" s="39">
        <f t="shared" si="404"/>
        <v>0</v>
      </c>
      <c r="MVZ25" s="39">
        <f t="shared" si="404"/>
        <v>0</v>
      </c>
      <c r="MWA25" s="39">
        <f t="shared" si="404"/>
        <v>0</v>
      </c>
      <c r="MWB25" s="39">
        <f t="shared" si="404"/>
        <v>0</v>
      </c>
      <c r="MWC25" s="39">
        <f t="shared" si="404"/>
        <v>0</v>
      </c>
      <c r="MWD25" s="39">
        <f t="shared" si="404"/>
        <v>0</v>
      </c>
      <c r="MWE25" s="39">
        <f t="shared" si="404"/>
        <v>0</v>
      </c>
      <c r="MWF25" s="39">
        <f t="shared" si="404"/>
        <v>0</v>
      </c>
      <c r="MWG25" s="39">
        <f t="shared" si="404"/>
        <v>0</v>
      </c>
      <c r="MWH25" s="39">
        <f t="shared" si="404"/>
        <v>0</v>
      </c>
      <c r="MWI25" s="39">
        <f t="shared" si="404"/>
        <v>0</v>
      </c>
      <c r="MWJ25" s="39">
        <f t="shared" si="404"/>
        <v>0</v>
      </c>
      <c r="MWK25" s="39">
        <f t="shared" si="404"/>
        <v>0</v>
      </c>
      <c r="MWL25" s="39">
        <f t="shared" si="404"/>
        <v>0</v>
      </c>
      <c r="MWM25" s="39">
        <f t="shared" si="404"/>
        <v>0</v>
      </c>
      <c r="MWN25" s="39">
        <f t="shared" si="404"/>
        <v>0</v>
      </c>
      <c r="MWO25" s="39">
        <f t="shared" si="404"/>
        <v>0</v>
      </c>
      <c r="MWP25" s="39">
        <f t="shared" si="404"/>
        <v>0</v>
      </c>
      <c r="MWQ25" s="39">
        <f t="shared" si="404"/>
        <v>0</v>
      </c>
      <c r="MWR25" s="39">
        <f t="shared" si="404"/>
        <v>0</v>
      </c>
      <c r="MWS25" s="39">
        <f t="shared" si="404"/>
        <v>0</v>
      </c>
      <c r="MWT25" s="39">
        <f t="shared" si="404"/>
        <v>0</v>
      </c>
      <c r="MWU25" s="39">
        <f t="shared" si="404"/>
        <v>0</v>
      </c>
      <c r="MWV25" s="39">
        <f t="shared" si="404"/>
        <v>0</v>
      </c>
      <c r="MWW25" s="39">
        <f t="shared" si="404"/>
        <v>0</v>
      </c>
      <c r="MWX25" s="39">
        <f t="shared" si="404"/>
        <v>0</v>
      </c>
      <c r="MWY25" s="39">
        <f t="shared" si="404"/>
        <v>0</v>
      </c>
      <c r="MWZ25" s="39">
        <f t="shared" si="404"/>
        <v>0</v>
      </c>
      <c r="MXA25" s="39">
        <f t="shared" ref="MXA25:MZL25" si="405">SUM(MXA20:MXA22)</f>
        <v>0</v>
      </c>
      <c r="MXB25" s="39">
        <f t="shared" si="405"/>
        <v>0</v>
      </c>
      <c r="MXC25" s="39">
        <f t="shared" si="405"/>
        <v>0</v>
      </c>
      <c r="MXD25" s="39">
        <f t="shared" si="405"/>
        <v>0</v>
      </c>
      <c r="MXE25" s="39">
        <f t="shared" si="405"/>
        <v>0</v>
      </c>
      <c r="MXF25" s="39">
        <f t="shared" si="405"/>
        <v>0</v>
      </c>
      <c r="MXG25" s="39">
        <f t="shared" si="405"/>
        <v>0</v>
      </c>
      <c r="MXH25" s="39">
        <f t="shared" si="405"/>
        <v>0</v>
      </c>
      <c r="MXI25" s="39">
        <f t="shared" si="405"/>
        <v>0</v>
      </c>
      <c r="MXJ25" s="39">
        <f t="shared" si="405"/>
        <v>0</v>
      </c>
      <c r="MXK25" s="39">
        <f t="shared" si="405"/>
        <v>0</v>
      </c>
      <c r="MXL25" s="39">
        <f t="shared" si="405"/>
        <v>0</v>
      </c>
      <c r="MXM25" s="39">
        <f t="shared" si="405"/>
        <v>0</v>
      </c>
      <c r="MXN25" s="39">
        <f t="shared" si="405"/>
        <v>0</v>
      </c>
      <c r="MXO25" s="39">
        <f t="shared" si="405"/>
        <v>0</v>
      </c>
      <c r="MXP25" s="39">
        <f t="shared" si="405"/>
        <v>0</v>
      </c>
      <c r="MXQ25" s="39">
        <f t="shared" si="405"/>
        <v>0</v>
      </c>
      <c r="MXR25" s="39">
        <f t="shared" si="405"/>
        <v>0</v>
      </c>
      <c r="MXS25" s="39">
        <f t="shared" si="405"/>
        <v>0</v>
      </c>
      <c r="MXT25" s="39">
        <f t="shared" si="405"/>
        <v>0</v>
      </c>
      <c r="MXU25" s="39">
        <f t="shared" si="405"/>
        <v>0</v>
      </c>
      <c r="MXV25" s="39">
        <f t="shared" si="405"/>
        <v>0</v>
      </c>
      <c r="MXW25" s="39">
        <f t="shared" si="405"/>
        <v>0</v>
      </c>
      <c r="MXX25" s="39">
        <f t="shared" si="405"/>
        <v>0</v>
      </c>
      <c r="MXY25" s="39">
        <f t="shared" si="405"/>
        <v>0</v>
      </c>
      <c r="MXZ25" s="39">
        <f t="shared" si="405"/>
        <v>0</v>
      </c>
      <c r="MYA25" s="39">
        <f t="shared" si="405"/>
        <v>0</v>
      </c>
      <c r="MYB25" s="39">
        <f t="shared" si="405"/>
        <v>0</v>
      </c>
      <c r="MYC25" s="39">
        <f t="shared" si="405"/>
        <v>0</v>
      </c>
      <c r="MYD25" s="39">
        <f t="shared" si="405"/>
        <v>0</v>
      </c>
      <c r="MYE25" s="39">
        <f t="shared" si="405"/>
        <v>0</v>
      </c>
      <c r="MYF25" s="39">
        <f t="shared" si="405"/>
        <v>0</v>
      </c>
      <c r="MYG25" s="39">
        <f t="shared" si="405"/>
        <v>0</v>
      </c>
      <c r="MYH25" s="39">
        <f t="shared" si="405"/>
        <v>0</v>
      </c>
      <c r="MYI25" s="39">
        <f t="shared" si="405"/>
        <v>0</v>
      </c>
      <c r="MYJ25" s="39">
        <f t="shared" si="405"/>
        <v>0</v>
      </c>
      <c r="MYK25" s="39">
        <f t="shared" si="405"/>
        <v>0</v>
      </c>
      <c r="MYL25" s="39">
        <f t="shared" si="405"/>
        <v>0</v>
      </c>
      <c r="MYM25" s="39">
        <f t="shared" si="405"/>
        <v>0</v>
      </c>
      <c r="MYN25" s="39">
        <f t="shared" si="405"/>
        <v>0</v>
      </c>
      <c r="MYO25" s="39">
        <f t="shared" si="405"/>
        <v>0</v>
      </c>
      <c r="MYP25" s="39">
        <f t="shared" si="405"/>
        <v>0</v>
      </c>
      <c r="MYQ25" s="39">
        <f t="shared" si="405"/>
        <v>0</v>
      </c>
      <c r="MYR25" s="39">
        <f t="shared" si="405"/>
        <v>0</v>
      </c>
      <c r="MYS25" s="39">
        <f t="shared" si="405"/>
        <v>0</v>
      </c>
      <c r="MYT25" s="39">
        <f t="shared" si="405"/>
        <v>0</v>
      </c>
      <c r="MYU25" s="39">
        <f t="shared" si="405"/>
        <v>0</v>
      </c>
      <c r="MYV25" s="39">
        <f t="shared" si="405"/>
        <v>0</v>
      </c>
      <c r="MYW25" s="39">
        <f t="shared" si="405"/>
        <v>0</v>
      </c>
      <c r="MYX25" s="39">
        <f t="shared" si="405"/>
        <v>0</v>
      </c>
      <c r="MYY25" s="39">
        <f t="shared" si="405"/>
        <v>0</v>
      </c>
      <c r="MYZ25" s="39">
        <f t="shared" si="405"/>
        <v>0</v>
      </c>
      <c r="MZA25" s="39">
        <f t="shared" si="405"/>
        <v>0</v>
      </c>
      <c r="MZB25" s="39">
        <f t="shared" si="405"/>
        <v>0</v>
      </c>
      <c r="MZC25" s="39">
        <f t="shared" si="405"/>
        <v>0</v>
      </c>
      <c r="MZD25" s="39">
        <f t="shared" si="405"/>
        <v>0</v>
      </c>
      <c r="MZE25" s="39">
        <f t="shared" si="405"/>
        <v>0</v>
      </c>
      <c r="MZF25" s="39">
        <f t="shared" si="405"/>
        <v>0</v>
      </c>
      <c r="MZG25" s="39">
        <f t="shared" si="405"/>
        <v>0</v>
      </c>
      <c r="MZH25" s="39">
        <f t="shared" si="405"/>
        <v>0</v>
      </c>
      <c r="MZI25" s="39">
        <f t="shared" si="405"/>
        <v>0</v>
      </c>
      <c r="MZJ25" s="39">
        <f t="shared" si="405"/>
        <v>0</v>
      </c>
      <c r="MZK25" s="39">
        <f t="shared" si="405"/>
        <v>0</v>
      </c>
      <c r="MZL25" s="39">
        <f t="shared" si="405"/>
        <v>0</v>
      </c>
      <c r="MZM25" s="39">
        <f t="shared" ref="MZM25:NBX25" si="406">SUM(MZM20:MZM22)</f>
        <v>0</v>
      </c>
      <c r="MZN25" s="39">
        <f t="shared" si="406"/>
        <v>0</v>
      </c>
      <c r="MZO25" s="39">
        <f t="shared" si="406"/>
        <v>0</v>
      </c>
      <c r="MZP25" s="39">
        <f t="shared" si="406"/>
        <v>0</v>
      </c>
      <c r="MZQ25" s="39">
        <f t="shared" si="406"/>
        <v>0</v>
      </c>
      <c r="MZR25" s="39">
        <f t="shared" si="406"/>
        <v>0</v>
      </c>
      <c r="MZS25" s="39">
        <f t="shared" si="406"/>
        <v>0</v>
      </c>
      <c r="MZT25" s="39">
        <f t="shared" si="406"/>
        <v>0</v>
      </c>
      <c r="MZU25" s="39">
        <f t="shared" si="406"/>
        <v>0</v>
      </c>
      <c r="MZV25" s="39">
        <f t="shared" si="406"/>
        <v>0</v>
      </c>
      <c r="MZW25" s="39">
        <f t="shared" si="406"/>
        <v>0</v>
      </c>
      <c r="MZX25" s="39">
        <f t="shared" si="406"/>
        <v>0</v>
      </c>
      <c r="MZY25" s="39">
        <f t="shared" si="406"/>
        <v>0</v>
      </c>
      <c r="MZZ25" s="39">
        <f t="shared" si="406"/>
        <v>0</v>
      </c>
      <c r="NAA25" s="39">
        <f t="shared" si="406"/>
        <v>0</v>
      </c>
      <c r="NAB25" s="39">
        <f t="shared" si="406"/>
        <v>0</v>
      </c>
      <c r="NAC25" s="39">
        <f t="shared" si="406"/>
        <v>0</v>
      </c>
      <c r="NAD25" s="39">
        <f t="shared" si="406"/>
        <v>0</v>
      </c>
      <c r="NAE25" s="39">
        <f t="shared" si="406"/>
        <v>0</v>
      </c>
      <c r="NAF25" s="39">
        <f t="shared" si="406"/>
        <v>0</v>
      </c>
      <c r="NAG25" s="39">
        <f t="shared" si="406"/>
        <v>0</v>
      </c>
      <c r="NAH25" s="39">
        <f t="shared" si="406"/>
        <v>0</v>
      </c>
      <c r="NAI25" s="39">
        <f t="shared" si="406"/>
        <v>0</v>
      </c>
      <c r="NAJ25" s="39">
        <f t="shared" si="406"/>
        <v>0</v>
      </c>
      <c r="NAK25" s="39">
        <f t="shared" si="406"/>
        <v>0</v>
      </c>
      <c r="NAL25" s="39">
        <f t="shared" si="406"/>
        <v>0</v>
      </c>
      <c r="NAM25" s="39">
        <f t="shared" si="406"/>
        <v>0</v>
      </c>
      <c r="NAN25" s="39">
        <f t="shared" si="406"/>
        <v>0</v>
      </c>
      <c r="NAO25" s="39">
        <f t="shared" si="406"/>
        <v>0</v>
      </c>
      <c r="NAP25" s="39">
        <f t="shared" si="406"/>
        <v>0</v>
      </c>
      <c r="NAQ25" s="39">
        <f t="shared" si="406"/>
        <v>0</v>
      </c>
      <c r="NAR25" s="39">
        <f t="shared" si="406"/>
        <v>0</v>
      </c>
      <c r="NAS25" s="39">
        <f t="shared" si="406"/>
        <v>0</v>
      </c>
      <c r="NAT25" s="39">
        <f t="shared" si="406"/>
        <v>0</v>
      </c>
      <c r="NAU25" s="39">
        <f t="shared" si="406"/>
        <v>0</v>
      </c>
      <c r="NAV25" s="39">
        <f t="shared" si="406"/>
        <v>0</v>
      </c>
      <c r="NAW25" s="39">
        <f t="shared" si="406"/>
        <v>0</v>
      </c>
      <c r="NAX25" s="39">
        <f t="shared" si="406"/>
        <v>0</v>
      </c>
      <c r="NAY25" s="39">
        <f t="shared" si="406"/>
        <v>0</v>
      </c>
      <c r="NAZ25" s="39">
        <f t="shared" si="406"/>
        <v>0</v>
      </c>
      <c r="NBA25" s="39">
        <f t="shared" si="406"/>
        <v>0</v>
      </c>
      <c r="NBB25" s="39">
        <f t="shared" si="406"/>
        <v>0</v>
      </c>
      <c r="NBC25" s="39">
        <f t="shared" si="406"/>
        <v>0</v>
      </c>
      <c r="NBD25" s="39">
        <f t="shared" si="406"/>
        <v>0</v>
      </c>
      <c r="NBE25" s="39">
        <f t="shared" si="406"/>
        <v>0</v>
      </c>
      <c r="NBF25" s="39">
        <f t="shared" si="406"/>
        <v>0</v>
      </c>
      <c r="NBG25" s="39">
        <f t="shared" si="406"/>
        <v>0</v>
      </c>
      <c r="NBH25" s="39">
        <f t="shared" si="406"/>
        <v>0</v>
      </c>
      <c r="NBI25" s="39">
        <f t="shared" si="406"/>
        <v>0</v>
      </c>
      <c r="NBJ25" s="39">
        <f t="shared" si="406"/>
        <v>0</v>
      </c>
      <c r="NBK25" s="39">
        <f t="shared" si="406"/>
        <v>0</v>
      </c>
      <c r="NBL25" s="39">
        <f t="shared" si="406"/>
        <v>0</v>
      </c>
      <c r="NBM25" s="39">
        <f t="shared" si="406"/>
        <v>0</v>
      </c>
      <c r="NBN25" s="39">
        <f t="shared" si="406"/>
        <v>0</v>
      </c>
      <c r="NBO25" s="39">
        <f t="shared" si="406"/>
        <v>0</v>
      </c>
      <c r="NBP25" s="39">
        <f t="shared" si="406"/>
        <v>0</v>
      </c>
      <c r="NBQ25" s="39">
        <f t="shared" si="406"/>
        <v>0</v>
      </c>
      <c r="NBR25" s="39">
        <f t="shared" si="406"/>
        <v>0</v>
      </c>
      <c r="NBS25" s="39">
        <f t="shared" si="406"/>
        <v>0</v>
      </c>
      <c r="NBT25" s="39">
        <f t="shared" si="406"/>
        <v>0</v>
      </c>
      <c r="NBU25" s="39">
        <f t="shared" si="406"/>
        <v>0</v>
      </c>
      <c r="NBV25" s="39">
        <f t="shared" si="406"/>
        <v>0</v>
      </c>
      <c r="NBW25" s="39">
        <f t="shared" si="406"/>
        <v>0</v>
      </c>
      <c r="NBX25" s="39">
        <f t="shared" si="406"/>
        <v>0</v>
      </c>
      <c r="NBY25" s="39">
        <f t="shared" ref="NBY25:NEJ25" si="407">SUM(NBY20:NBY22)</f>
        <v>0</v>
      </c>
      <c r="NBZ25" s="39">
        <f t="shared" si="407"/>
        <v>0</v>
      </c>
      <c r="NCA25" s="39">
        <f t="shared" si="407"/>
        <v>0</v>
      </c>
      <c r="NCB25" s="39">
        <f t="shared" si="407"/>
        <v>0</v>
      </c>
      <c r="NCC25" s="39">
        <f t="shared" si="407"/>
        <v>0</v>
      </c>
      <c r="NCD25" s="39">
        <f t="shared" si="407"/>
        <v>0</v>
      </c>
      <c r="NCE25" s="39">
        <f t="shared" si="407"/>
        <v>0</v>
      </c>
      <c r="NCF25" s="39">
        <f t="shared" si="407"/>
        <v>0</v>
      </c>
      <c r="NCG25" s="39">
        <f t="shared" si="407"/>
        <v>0</v>
      </c>
      <c r="NCH25" s="39">
        <f t="shared" si="407"/>
        <v>0</v>
      </c>
      <c r="NCI25" s="39">
        <f t="shared" si="407"/>
        <v>0</v>
      </c>
      <c r="NCJ25" s="39">
        <f t="shared" si="407"/>
        <v>0</v>
      </c>
      <c r="NCK25" s="39">
        <f t="shared" si="407"/>
        <v>0</v>
      </c>
      <c r="NCL25" s="39">
        <f t="shared" si="407"/>
        <v>0</v>
      </c>
      <c r="NCM25" s="39">
        <f t="shared" si="407"/>
        <v>0</v>
      </c>
      <c r="NCN25" s="39">
        <f t="shared" si="407"/>
        <v>0</v>
      </c>
      <c r="NCO25" s="39">
        <f t="shared" si="407"/>
        <v>0</v>
      </c>
      <c r="NCP25" s="39">
        <f t="shared" si="407"/>
        <v>0</v>
      </c>
      <c r="NCQ25" s="39">
        <f t="shared" si="407"/>
        <v>0</v>
      </c>
      <c r="NCR25" s="39">
        <f t="shared" si="407"/>
        <v>0</v>
      </c>
      <c r="NCS25" s="39">
        <f t="shared" si="407"/>
        <v>0</v>
      </c>
      <c r="NCT25" s="39">
        <f t="shared" si="407"/>
        <v>0</v>
      </c>
      <c r="NCU25" s="39">
        <f t="shared" si="407"/>
        <v>0</v>
      </c>
      <c r="NCV25" s="39">
        <f t="shared" si="407"/>
        <v>0</v>
      </c>
      <c r="NCW25" s="39">
        <f t="shared" si="407"/>
        <v>0</v>
      </c>
      <c r="NCX25" s="39">
        <f t="shared" si="407"/>
        <v>0</v>
      </c>
      <c r="NCY25" s="39">
        <f t="shared" si="407"/>
        <v>0</v>
      </c>
      <c r="NCZ25" s="39">
        <f t="shared" si="407"/>
        <v>0</v>
      </c>
      <c r="NDA25" s="39">
        <f t="shared" si="407"/>
        <v>0</v>
      </c>
      <c r="NDB25" s="39">
        <f t="shared" si="407"/>
        <v>0</v>
      </c>
      <c r="NDC25" s="39">
        <f t="shared" si="407"/>
        <v>0</v>
      </c>
      <c r="NDD25" s="39">
        <f t="shared" si="407"/>
        <v>0</v>
      </c>
      <c r="NDE25" s="39">
        <f t="shared" si="407"/>
        <v>0</v>
      </c>
      <c r="NDF25" s="39">
        <f t="shared" si="407"/>
        <v>0</v>
      </c>
      <c r="NDG25" s="39">
        <f t="shared" si="407"/>
        <v>0</v>
      </c>
      <c r="NDH25" s="39">
        <f t="shared" si="407"/>
        <v>0</v>
      </c>
      <c r="NDI25" s="39">
        <f t="shared" si="407"/>
        <v>0</v>
      </c>
      <c r="NDJ25" s="39">
        <f t="shared" si="407"/>
        <v>0</v>
      </c>
      <c r="NDK25" s="39">
        <f t="shared" si="407"/>
        <v>0</v>
      </c>
      <c r="NDL25" s="39">
        <f t="shared" si="407"/>
        <v>0</v>
      </c>
      <c r="NDM25" s="39">
        <f t="shared" si="407"/>
        <v>0</v>
      </c>
      <c r="NDN25" s="39">
        <f t="shared" si="407"/>
        <v>0</v>
      </c>
      <c r="NDO25" s="39">
        <f t="shared" si="407"/>
        <v>0</v>
      </c>
      <c r="NDP25" s="39">
        <f t="shared" si="407"/>
        <v>0</v>
      </c>
      <c r="NDQ25" s="39">
        <f t="shared" si="407"/>
        <v>0</v>
      </c>
      <c r="NDR25" s="39">
        <f t="shared" si="407"/>
        <v>0</v>
      </c>
      <c r="NDS25" s="39">
        <f t="shared" si="407"/>
        <v>0</v>
      </c>
      <c r="NDT25" s="39">
        <f t="shared" si="407"/>
        <v>0</v>
      </c>
      <c r="NDU25" s="39">
        <f t="shared" si="407"/>
        <v>0</v>
      </c>
      <c r="NDV25" s="39">
        <f t="shared" si="407"/>
        <v>0</v>
      </c>
      <c r="NDW25" s="39">
        <f t="shared" si="407"/>
        <v>0</v>
      </c>
      <c r="NDX25" s="39">
        <f t="shared" si="407"/>
        <v>0</v>
      </c>
      <c r="NDY25" s="39">
        <f t="shared" si="407"/>
        <v>0</v>
      </c>
      <c r="NDZ25" s="39">
        <f t="shared" si="407"/>
        <v>0</v>
      </c>
      <c r="NEA25" s="39">
        <f t="shared" si="407"/>
        <v>0</v>
      </c>
      <c r="NEB25" s="39">
        <f t="shared" si="407"/>
        <v>0</v>
      </c>
      <c r="NEC25" s="39">
        <f t="shared" si="407"/>
        <v>0</v>
      </c>
      <c r="NED25" s="39">
        <f t="shared" si="407"/>
        <v>0</v>
      </c>
      <c r="NEE25" s="39">
        <f t="shared" si="407"/>
        <v>0</v>
      </c>
      <c r="NEF25" s="39">
        <f t="shared" si="407"/>
        <v>0</v>
      </c>
      <c r="NEG25" s="39">
        <f t="shared" si="407"/>
        <v>0</v>
      </c>
      <c r="NEH25" s="39">
        <f t="shared" si="407"/>
        <v>0</v>
      </c>
      <c r="NEI25" s="39">
        <f t="shared" si="407"/>
        <v>0</v>
      </c>
      <c r="NEJ25" s="39">
        <f t="shared" si="407"/>
        <v>0</v>
      </c>
      <c r="NEK25" s="39">
        <f t="shared" ref="NEK25:NGV25" si="408">SUM(NEK20:NEK22)</f>
        <v>0</v>
      </c>
      <c r="NEL25" s="39">
        <f t="shared" si="408"/>
        <v>0</v>
      </c>
      <c r="NEM25" s="39">
        <f t="shared" si="408"/>
        <v>0</v>
      </c>
      <c r="NEN25" s="39">
        <f t="shared" si="408"/>
        <v>0</v>
      </c>
      <c r="NEO25" s="39">
        <f t="shared" si="408"/>
        <v>0</v>
      </c>
      <c r="NEP25" s="39">
        <f t="shared" si="408"/>
        <v>0</v>
      </c>
      <c r="NEQ25" s="39">
        <f t="shared" si="408"/>
        <v>0</v>
      </c>
      <c r="NER25" s="39">
        <f t="shared" si="408"/>
        <v>0</v>
      </c>
      <c r="NES25" s="39">
        <f t="shared" si="408"/>
        <v>0</v>
      </c>
      <c r="NET25" s="39">
        <f t="shared" si="408"/>
        <v>0</v>
      </c>
      <c r="NEU25" s="39">
        <f t="shared" si="408"/>
        <v>0</v>
      </c>
      <c r="NEV25" s="39">
        <f t="shared" si="408"/>
        <v>0</v>
      </c>
      <c r="NEW25" s="39">
        <f t="shared" si="408"/>
        <v>0</v>
      </c>
      <c r="NEX25" s="39">
        <f t="shared" si="408"/>
        <v>0</v>
      </c>
      <c r="NEY25" s="39">
        <f t="shared" si="408"/>
        <v>0</v>
      </c>
      <c r="NEZ25" s="39">
        <f t="shared" si="408"/>
        <v>0</v>
      </c>
      <c r="NFA25" s="39">
        <f t="shared" si="408"/>
        <v>0</v>
      </c>
      <c r="NFB25" s="39">
        <f t="shared" si="408"/>
        <v>0</v>
      </c>
      <c r="NFC25" s="39">
        <f t="shared" si="408"/>
        <v>0</v>
      </c>
      <c r="NFD25" s="39">
        <f t="shared" si="408"/>
        <v>0</v>
      </c>
      <c r="NFE25" s="39">
        <f t="shared" si="408"/>
        <v>0</v>
      </c>
      <c r="NFF25" s="39">
        <f t="shared" si="408"/>
        <v>0</v>
      </c>
      <c r="NFG25" s="39">
        <f t="shared" si="408"/>
        <v>0</v>
      </c>
      <c r="NFH25" s="39">
        <f t="shared" si="408"/>
        <v>0</v>
      </c>
      <c r="NFI25" s="39">
        <f t="shared" si="408"/>
        <v>0</v>
      </c>
      <c r="NFJ25" s="39">
        <f t="shared" si="408"/>
        <v>0</v>
      </c>
      <c r="NFK25" s="39">
        <f t="shared" si="408"/>
        <v>0</v>
      </c>
      <c r="NFL25" s="39">
        <f t="shared" si="408"/>
        <v>0</v>
      </c>
      <c r="NFM25" s="39">
        <f t="shared" si="408"/>
        <v>0</v>
      </c>
      <c r="NFN25" s="39">
        <f t="shared" si="408"/>
        <v>0</v>
      </c>
      <c r="NFO25" s="39">
        <f t="shared" si="408"/>
        <v>0</v>
      </c>
      <c r="NFP25" s="39">
        <f t="shared" si="408"/>
        <v>0</v>
      </c>
      <c r="NFQ25" s="39">
        <f t="shared" si="408"/>
        <v>0</v>
      </c>
      <c r="NFR25" s="39">
        <f t="shared" si="408"/>
        <v>0</v>
      </c>
      <c r="NFS25" s="39">
        <f t="shared" si="408"/>
        <v>0</v>
      </c>
      <c r="NFT25" s="39">
        <f t="shared" si="408"/>
        <v>0</v>
      </c>
      <c r="NFU25" s="39">
        <f t="shared" si="408"/>
        <v>0</v>
      </c>
      <c r="NFV25" s="39">
        <f t="shared" si="408"/>
        <v>0</v>
      </c>
      <c r="NFW25" s="39">
        <f t="shared" si="408"/>
        <v>0</v>
      </c>
      <c r="NFX25" s="39">
        <f t="shared" si="408"/>
        <v>0</v>
      </c>
      <c r="NFY25" s="39">
        <f t="shared" si="408"/>
        <v>0</v>
      </c>
      <c r="NFZ25" s="39">
        <f t="shared" si="408"/>
        <v>0</v>
      </c>
      <c r="NGA25" s="39">
        <f t="shared" si="408"/>
        <v>0</v>
      </c>
      <c r="NGB25" s="39">
        <f t="shared" si="408"/>
        <v>0</v>
      </c>
      <c r="NGC25" s="39">
        <f t="shared" si="408"/>
        <v>0</v>
      </c>
      <c r="NGD25" s="39">
        <f t="shared" si="408"/>
        <v>0</v>
      </c>
      <c r="NGE25" s="39">
        <f t="shared" si="408"/>
        <v>0</v>
      </c>
      <c r="NGF25" s="39">
        <f t="shared" si="408"/>
        <v>0</v>
      </c>
      <c r="NGG25" s="39">
        <f t="shared" si="408"/>
        <v>0</v>
      </c>
      <c r="NGH25" s="39">
        <f t="shared" si="408"/>
        <v>0</v>
      </c>
      <c r="NGI25" s="39">
        <f t="shared" si="408"/>
        <v>0</v>
      </c>
      <c r="NGJ25" s="39">
        <f t="shared" si="408"/>
        <v>0</v>
      </c>
      <c r="NGK25" s="39">
        <f t="shared" si="408"/>
        <v>0</v>
      </c>
      <c r="NGL25" s="39">
        <f t="shared" si="408"/>
        <v>0</v>
      </c>
      <c r="NGM25" s="39">
        <f t="shared" si="408"/>
        <v>0</v>
      </c>
      <c r="NGN25" s="39">
        <f t="shared" si="408"/>
        <v>0</v>
      </c>
      <c r="NGO25" s="39">
        <f t="shared" si="408"/>
        <v>0</v>
      </c>
      <c r="NGP25" s="39">
        <f t="shared" si="408"/>
        <v>0</v>
      </c>
      <c r="NGQ25" s="39">
        <f t="shared" si="408"/>
        <v>0</v>
      </c>
      <c r="NGR25" s="39">
        <f t="shared" si="408"/>
        <v>0</v>
      </c>
      <c r="NGS25" s="39">
        <f t="shared" si="408"/>
        <v>0</v>
      </c>
      <c r="NGT25" s="39">
        <f t="shared" si="408"/>
        <v>0</v>
      </c>
      <c r="NGU25" s="39">
        <f t="shared" si="408"/>
        <v>0</v>
      </c>
      <c r="NGV25" s="39">
        <f t="shared" si="408"/>
        <v>0</v>
      </c>
      <c r="NGW25" s="39">
        <f t="shared" ref="NGW25:NJH25" si="409">SUM(NGW20:NGW22)</f>
        <v>0</v>
      </c>
      <c r="NGX25" s="39">
        <f t="shared" si="409"/>
        <v>0</v>
      </c>
      <c r="NGY25" s="39">
        <f t="shared" si="409"/>
        <v>0</v>
      </c>
      <c r="NGZ25" s="39">
        <f t="shared" si="409"/>
        <v>0</v>
      </c>
      <c r="NHA25" s="39">
        <f t="shared" si="409"/>
        <v>0</v>
      </c>
      <c r="NHB25" s="39">
        <f t="shared" si="409"/>
        <v>0</v>
      </c>
      <c r="NHC25" s="39">
        <f t="shared" si="409"/>
        <v>0</v>
      </c>
      <c r="NHD25" s="39">
        <f t="shared" si="409"/>
        <v>0</v>
      </c>
      <c r="NHE25" s="39">
        <f t="shared" si="409"/>
        <v>0</v>
      </c>
      <c r="NHF25" s="39">
        <f t="shared" si="409"/>
        <v>0</v>
      </c>
      <c r="NHG25" s="39">
        <f t="shared" si="409"/>
        <v>0</v>
      </c>
      <c r="NHH25" s="39">
        <f t="shared" si="409"/>
        <v>0</v>
      </c>
      <c r="NHI25" s="39">
        <f t="shared" si="409"/>
        <v>0</v>
      </c>
      <c r="NHJ25" s="39">
        <f t="shared" si="409"/>
        <v>0</v>
      </c>
      <c r="NHK25" s="39">
        <f t="shared" si="409"/>
        <v>0</v>
      </c>
      <c r="NHL25" s="39">
        <f t="shared" si="409"/>
        <v>0</v>
      </c>
      <c r="NHM25" s="39">
        <f t="shared" si="409"/>
        <v>0</v>
      </c>
      <c r="NHN25" s="39">
        <f t="shared" si="409"/>
        <v>0</v>
      </c>
      <c r="NHO25" s="39">
        <f t="shared" si="409"/>
        <v>0</v>
      </c>
      <c r="NHP25" s="39">
        <f t="shared" si="409"/>
        <v>0</v>
      </c>
      <c r="NHQ25" s="39">
        <f t="shared" si="409"/>
        <v>0</v>
      </c>
      <c r="NHR25" s="39">
        <f t="shared" si="409"/>
        <v>0</v>
      </c>
      <c r="NHS25" s="39">
        <f t="shared" si="409"/>
        <v>0</v>
      </c>
      <c r="NHT25" s="39">
        <f t="shared" si="409"/>
        <v>0</v>
      </c>
      <c r="NHU25" s="39">
        <f t="shared" si="409"/>
        <v>0</v>
      </c>
      <c r="NHV25" s="39">
        <f t="shared" si="409"/>
        <v>0</v>
      </c>
      <c r="NHW25" s="39">
        <f t="shared" si="409"/>
        <v>0</v>
      </c>
      <c r="NHX25" s="39">
        <f t="shared" si="409"/>
        <v>0</v>
      </c>
      <c r="NHY25" s="39">
        <f t="shared" si="409"/>
        <v>0</v>
      </c>
      <c r="NHZ25" s="39">
        <f t="shared" si="409"/>
        <v>0</v>
      </c>
      <c r="NIA25" s="39">
        <f t="shared" si="409"/>
        <v>0</v>
      </c>
      <c r="NIB25" s="39">
        <f t="shared" si="409"/>
        <v>0</v>
      </c>
      <c r="NIC25" s="39">
        <f t="shared" si="409"/>
        <v>0</v>
      </c>
      <c r="NID25" s="39">
        <f t="shared" si="409"/>
        <v>0</v>
      </c>
      <c r="NIE25" s="39">
        <f t="shared" si="409"/>
        <v>0</v>
      </c>
      <c r="NIF25" s="39">
        <f t="shared" si="409"/>
        <v>0</v>
      </c>
      <c r="NIG25" s="39">
        <f t="shared" si="409"/>
        <v>0</v>
      </c>
      <c r="NIH25" s="39">
        <f t="shared" si="409"/>
        <v>0</v>
      </c>
      <c r="NII25" s="39">
        <f t="shared" si="409"/>
        <v>0</v>
      </c>
      <c r="NIJ25" s="39">
        <f t="shared" si="409"/>
        <v>0</v>
      </c>
      <c r="NIK25" s="39">
        <f t="shared" si="409"/>
        <v>0</v>
      </c>
      <c r="NIL25" s="39">
        <f t="shared" si="409"/>
        <v>0</v>
      </c>
      <c r="NIM25" s="39">
        <f t="shared" si="409"/>
        <v>0</v>
      </c>
      <c r="NIN25" s="39">
        <f t="shared" si="409"/>
        <v>0</v>
      </c>
      <c r="NIO25" s="39">
        <f t="shared" si="409"/>
        <v>0</v>
      </c>
      <c r="NIP25" s="39">
        <f t="shared" si="409"/>
        <v>0</v>
      </c>
      <c r="NIQ25" s="39">
        <f t="shared" si="409"/>
        <v>0</v>
      </c>
      <c r="NIR25" s="39">
        <f t="shared" si="409"/>
        <v>0</v>
      </c>
      <c r="NIS25" s="39">
        <f t="shared" si="409"/>
        <v>0</v>
      </c>
      <c r="NIT25" s="39">
        <f t="shared" si="409"/>
        <v>0</v>
      </c>
      <c r="NIU25" s="39">
        <f t="shared" si="409"/>
        <v>0</v>
      </c>
      <c r="NIV25" s="39">
        <f t="shared" si="409"/>
        <v>0</v>
      </c>
      <c r="NIW25" s="39">
        <f t="shared" si="409"/>
        <v>0</v>
      </c>
      <c r="NIX25" s="39">
        <f t="shared" si="409"/>
        <v>0</v>
      </c>
      <c r="NIY25" s="39">
        <f t="shared" si="409"/>
        <v>0</v>
      </c>
      <c r="NIZ25" s="39">
        <f t="shared" si="409"/>
        <v>0</v>
      </c>
      <c r="NJA25" s="39">
        <f t="shared" si="409"/>
        <v>0</v>
      </c>
      <c r="NJB25" s="39">
        <f t="shared" si="409"/>
        <v>0</v>
      </c>
      <c r="NJC25" s="39">
        <f t="shared" si="409"/>
        <v>0</v>
      </c>
      <c r="NJD25" s="39">
        <f t="shared" si="409"/>
        <v>0</v>
      </c>
      <c r="NJE25" s="39">
        <f t="shared" si="409"/>
        <v>0</v>
      </c>
      <c r="NJF25" s="39">
        <f t="shared" si="409"/>
        <v>0</v>
      </c>
      <c r="NJG25" s="39">
        <f t="shared" si="409"/>
        <v>0</v>
      </c>
      <c r="NJH25" s="39">
        <f t="shared" si="409"/>
        <v>0</v>
      </c>
      <c r="NJI25" s="39">
        <f t="shared" ref="NJI25:NLT25" si="410">SUM(NJI20:NJI22)</f>
        <v>0</v>
      </c>
      <c r="NJJ25" s="39">
        <f t="shared" si="410"/>
        <v>0</v>
      </c>
      <c r="NJK25" s="39">
        <f t="shared" si="410"/>
        <v>0</v>
      </c>
      <c r="NJL25" s="39">
        <f t="shared" si="410"/>
        <v>0</v>
      </c>
      <c r="NJM25" s="39">
        <f t="shared" si="410"/>
        <v>0</v>
      </c>
      <c r="NJN25" s="39">
        <f t="shared" si="410"/>
        <v>0</v>
      </c>
      <c r="NJO25" s="39">
        <f t="shared" si="410"/>
        <v>0</v>
      </c>
      <c r="NJP25" s="39">
        <f t="shared" si="410"/>
        <v>0</v>
      </c>
      <c r="NJQ25" s="39">
        <f t="shared" si="410"/>
        <v>0</v>
      </c>
      <c r="NJR25" s="39">
        <f t="shared" si="410"/>
        <v>0</v>
      </c>
      <c r="NJS25" s="39">
        <f t="shared" si="410"/>
        <v>0</v>
      </c>
      <c r="NJT25" s="39">
        <f t="shared" si="410"/>
        <v>0</v>
      </c>
      <c r="NJU25" s="39">
        <f t="shared" si="410"/>
        <v>0</v>
      </c>
      <c r="NJV25" s="39">
        <f t="shared" si="410"/>
        <v>0</v>
      </c>
      <c r="NJW25" s="39">
        <f t="shared" si="410"/>
        <v>0</v>
      </c>
      <c r="NJX25" s="39">
        <f t="shared" si="410"/>
        <v>0</v>
      </c>
      <c r="NJY25" s="39">
        <f t="shared" si="410"/>
        <v>0</v>
      </c>
      <c r="NJZ25" s="39">
        <f t="shared" si="410"/>
        <v>0</v>
      </c>
      <c r="NKA25" s="39">
        <f t="shared" si="410"/>
        <v>0</v>
      </c>
      <c r="NKB25" s="39">
        <f t="shared" si="410"/>
        <v>0</v>
      </c>
      <c r="NKC25" s="39">
        <f t="shared" si="410"/>
        <v>0</v>
      </c>
      <c r="NKD25" s="39">
        <f t="shared" si="410"/>
        <v>0</v>
      </c>
      <c r="NKE25" s="39">
        <f t="shared" si="410"/>
        <v>0</v>
      </c>
      <c r="NKF25" s="39">
        <f t="shared" si="410"/>
        <v>0</v>
      </c>
      <c r="NKG25" s="39">
        <f t="shared" si="410"/>
        <v>0</v>
      </c>
      <c r="NKH25" s="39">
        <f t="shared" si="410"/>
        <v>0</v>
      </c>
      <c r="NKI25" s="39">
        <f t="shared" si="410"/>
        <v>0</v>
      </c>
      <c r="NKJ25" s="39">
        <f t="shared" si="410"/>
        <v>0</v>
      </c>
      <c r="NKK25" s="39">
        <f t="shared" si="410"/>
        <v>0</v>
      </c>
      <c r="NKL25" s="39">
        <f t="shared" si="410"/>
        <v>0</v>
      </c>
      <c r="NKM25" s="39">
        <f t="shared" si="410"/>
        <v>0</v>
      </c>
      <c r="NKN25" s="39">
        <f t="shared" si="410"/>
        <v>0</v>
      </c>
      <c r="NKO25" s="39">
        <f t="shared" si="410"/>
        <v>0</v>
      </c>
      <c r="NKP25" s="39">
        <f t="shared" si="410"/>
        <v>0</v>
      </c>
      <c r="NKQ25" s="39">
        <f t="shared" si="410"/>
        <v>0</v>
      </c>
      <c r="NKR25" s="39">
        <f t="shared" si="410"/>
        <v>0</v>
      </c>
      <c r="NKS25" s="39">
        <f t="shared" si="410"/>
        <v>0</v>
      </c>
      <c r="NKT25" s="39">
        <f t="shared" si="410"/>
        <v>0</v>
      </c>
      <c r="NKU25" s="39">
        <f t="shared" si="410"/>
        <v>0</v>
      </c>
      <c r="NKV25" s="39">
        <f t="shared" si="410"/>
        <v>0</v>
      </c>
      <c r="NKW25" s="39">
        <f t="shared" si="410"/>
        <v>0</v>
      </c>
      <c r="NKX25" s="39">
        <f t="shared" si="410"/>
        <v>0</v>
      </c>
      <c r="NKY25" s="39">
        <f t="shared" si="410"/>
        <v>0</v>
      </c>
      <c r="NKZ25" s="39">
        <f t="shared" si="410"/>
        <v>0</v>
      </c>
      <c r="NLA25" s="39">
        <f t="shared" si="410"/>
        <v>0</v>
      </c>
      <c r="NLB25" s="39">
        <f t="shared" si="410"/>
        <v>0</v>
      </c>
      <c r="NLC25" s="39">
        <f t="shared" si="410"/>
        <v>0</v>
      </c>
      <c r="NLD25" s="39">
        <f t="shared" si="410"/>
        <v>0</v>
      </c>
      <c r="NLE25" s="39">
        <f t="shared" si="410"/>
        <v>0</v>
      </c>
      <c r="NLF25" s="39">
        <f t="shared" si="410"/>
        <v>0</v>
      </c>
      <c r="NLG25" s="39">
        <f t="shared" si="410"/>
        <v>0</v>
      </c>
      <c r="NLH25" s="39">
        <f t="shared" si="410"/>
        <v>0</v>
      </c>
      <c r="NLI25" s="39">
        <f t="shared" si="410"/>
        <v>0</v>
      </c>
      <c r="NLJ25" s="39">
        <f t="shared" si="410"/>
        <v>0</v>
      </c>
      <c r="NLK25" s="39">
        <f t="shared" si="410"/>
        <v>0</v>
      </c>
      <c r="NLL25" s="39">
        <f t="shared" si="410"/>
        <v>0</v>
      </c>
      <c r="NLM25" s="39">
        <f t="shared" si="410"/>
        <v>0</v>
      </c>
      <c r="NLN25" s="39">
        <f t="shared" si="410"/>
        <v>0</v>
      </c>
      <c r="NLO25" s="39">
        <f t="shared" si="410"/>
        <v>0</v>
      </c>
      <c r="NLP25" s="39">
        <f t="shared" si="410"/>
        <v>0</v>
      </c>
      <c r="NLQ25" s="39">
        <f t="shared" si="410"/>
        <v>0</v>
      </c>
      <c r="NLR25" s="39">
        <f t="shared" si="410"/>
        <v>0</v>
      </c>
      <c r="NLS25" s="39">
        <f t="shared" si="410"/>
        <v>0</v>
      </c>
      <c r="NLT25" s="39">
        <f t="shared" si="410"/>
        <v>0</v>
      </c>
      <c r="NLU25" s="39">
        <f t="shared" ref="NLU25:NOF25" si="411">SUM(NLU20:NLU22)</f>
        <v>0</v>
      </c>
      <c r="NLV25" s="39">
        <f t="shared" si="411"/>
        <v>0</v>
      </c>
      <c r="NLW25" s="39">
        <f t="shared" si="411"/>
        <v>0</v>
      </c>
      <c r="NLX25" s="39">
        <f t="shared" si="411"/>
        <v>0</v>
      </c>
      <c r="NLY25" s="39">
        <f t="shared" si="411"/>
        <v>0</v>
      </c>
      <c r="NLZ25" s="39">
        <f t="shared" si="411"/>
        <v>0</v>
      </c>
      <c r="NMA25" s="39">
        <f t="shared" si="411"/>
        <v>0</v>
      </c>
      <c r="NMB25" s="39">
        <f t="shared" si="411"/>
        <v>0</v>
      </c>
      <c r="NMC25" s="39">
        <f t="shared" si="411"/>
        <v>0</v>
      </c>
      <c r="NMD25" s="39">
        <f t="shared" si="411"/>
        <v>0</v>
      </c>
      <c r="NME25" s="39">
        <f t="shared" si="411"/>
        <v>0</v>
      </c>
      <c r="NMF25" s="39">
        <f t="shared" si="411"/>
        <v>0</v>
      </c>
      <c r="NMG25" s="39">
        <f t="shared" si="411"/>
        <v>0</v>
      </c>
      <c r="NMH25" s="39">
        <f t="shared" si="411"/>
        <v>0</v>
      </c>
      <c r="NMI25" s="39">
        <f t="shared" si="411"/>
        <v>0</v>
      </c>
      <c r="NMJ25" s="39">
        <f t="shared" si="411"/>
        <v>0</v>
      </c>
      <c r="NMK25" s="39">
        <f t="shared" si="411"/>
        <v>0</v>
      </c>
      <c r="NML25" s="39">
        <f t="shared" si="411"/>
        <v>0</v>
      </c>
      <c r="NMM25" s="39">
        <f t="shared" si="411"/>
        <v>0</v>
      </c>
      <c r="NMN25" s="39">
        <f t="shared" si="411"/>
        <v>0</v>
      </c>
      <c r="NMO25" s="39">
        <f t="shared" si="411"/>
        <v>0</v>
      </c>
      <c r="NMP25" s="39">
        <f t="shared" si="411"/>
        <v>0</v>
      </c>
      <c r="NMQ25" s="39">
        <f t="shared" si="411"/>
        <v>0</v>
      </c>
      <c r="NMR25" s="39">
        <f t="shared" si="411"/>
        <v>0</v>
      </c>
      <c r="NMS25" s="39">
        <f t="shared" si="411"/>
        <v>0</v>
      </c>
      <c r="NMT25" s="39">
        <f t="shared" si="411"/>
        <v>0</v>
      </c>
      <c r="NMU25" s="39">
        <f t="shared" si="411"/>
        <v>0</v>
      </c>
      <c r="NMV25" s="39">
        <f t="shared" si="411"/>
        <v>0</v>
      </c>
      <c r="NMW25" s="39">
        <f t="shared" si="411"/>
        <v>0</v>
      </c>
      <c r="NMX25" s="39">
        <f t="shared" si="411"/>
        <v>0</v>
      </c>
      <c r="NMY25" s="39">
        <f t="shared" si="411"/>
        <v>0</v>
      </c>
      <c r="NMZ25" s="39">
        <f t="shared" si="411"/>
        <v>0</v>
      </c>
      <c r="NNA25" s="39">
        <f t="shared" si="411"/>
        <v>0</v>
      </c>
      <c r="NNB25" s="39">
        <f t="shared" si="411"/>
        <v>0</v>
      </c>
      <c r="NNC25" s="39">
        <f t="shared" si="411"/>
        <v>0</v>
      </c>
      <c r="NND25" s="39">
        <f t="shared" si="411"/>
        <v>0</v>
      </c>
      <c r="NNE25" s="39">
        <f t="shared" si="411"/>
        <v>0</v>
      </c>
      <c r="NNF25" s="39">
        <f t="shared" si="411"/>
        <v>0</v>
      </c>
      <c r="NNG25" s="39">
        <f t="shared" si="411"/>
        <v>0</v>
      </c>
      <c r="NNH25" s="39">
        <f t="shared" si="411"/>
        <v>0</v>
      </c>
      <c r="NNI25" s="39">
        <f t="shared" si="411"/>
        <v>0</v>
      </c>
      <c r="NNJ25" s="39">
        <f t="shared" si="411"/>
        <v>0</v>
      </c>
      <c r="NNK25" s="39">
        <f t="shared" si="411"/>
        <v>0</v>
      </c>
      <c r="NNL25" s="39">
        <f t="shared" si="411"/>
        <v>0</v>
      </c>
      <c r="NNM25" s="39">
        <f t="shared" si="411"/>
        <v>0</v>
      </c>
      <c r="NNN25" s="39">
        <f t="shared" si="411"/>
        <v>0</v>
      </c>
      <c r="NNO25" s="39">
        <f t="shared" si="411"/>
        <v>0</v>
      </c>
      <c r="NNP25" s="39">
        <f t="shared" si="411"/>
        <v>0</v>
      </c>
      <c r="NNQ25" s="39">
        <f t="shared" si="411"/>
        <v>0</v>
      </c>
      <c r="NNR25" s="39">
        <f t="shared" si="411"/>
        <v>0</v>
      </c>
      <c r="NNS25" s="39">
        <f t="shared" si="411"/>
        <v>0</v>
      </c>
      <c r="NNT25" s="39">
        <f t="shared" si="411"/>
        <v>0</v>
      </c>
      <c r="NNU25" s="39">
        <f t="shared" si="411"/>
        <v>0</v>
      </c>
      <c r="NNV25" s="39">
        <f t="shared" si="411"/>
        <v>0</v>
      </c>
      <c r="NNW25" s="39">
        <f t="shared" si="411"/>
        <v>0</v>
      </c>
      <c r="NNX25" s="39">
        <f t="shared" si="411"/>
        <v>0</v>
      </c>
      <c r="NNY25" s="39">
        <f t="shared" si="411"/>
        <v>0</v>
      </c>
      <c r="NNZ25" s="39">
        <f t="shared" si="411"/>
        <v>0</v>
      </c>
      <c r="NOA25" s="39">
        <f t="shared" si="411"/>
        <v>0</v>
      </c>
      <c r="NOB25" s="39">
        <f t="shared" si="411"/>
        <v>0</v>
      </c>
      <c r="NOC25" s="39">
        <f t="shared" si="411"/>
        <v>0</v>
      </c>
      <c r="NOD25" s="39">
        <f t="shared" si="411"/>
        <v>0</v>
      </c>
      <c r="NOE25" s="39">
        <f t="shared" si="411"/>
        <v>0</v>
      </c>
      <c r="NOF25" s="39">
        <f t="shared" si="411"/>
        <v>0</v>
      </c>
      <c r="NOG25" s="39">
        <f t="shared" ref="NOG25:NQR25" si="412">SUM(NOG20:NOG22)</f>
        <v>0</v>
      </c>
      <c r="NOH25" s="39">
        <f t="shared" si="412"/>
        <v>0</v>
      </c>
      <c r="NOI25" s="39">
        <f t="shared" si="412"/>
        <v>0</v>
      </c>
      <c r="NOJ25" s="39">
        <f t="shared" si="412"/>
        <v>0</v>
      </c>
      <c r="NOK25" s="39">
        <f t="shared" si="412"/>
        <v>0</v>
      </c>
      <c r="NOL25" s="39">
        <f t="shared" si="412"/>
        <v>0</v>
      </c>
      <c r="NOM25" s="39">
        <f t="shared" si="412"/>
        <v>0</v>
      </c>
      <c r="NON25" s="39">
        <f t="shared" si="412"/>
        <v>0</v>
      </c>
      <c r="NOO25" s="39">
        <f t="shared" si="412"/>
        <v>0</v>
      </c>
      <c r="NOP25" s="39">
        <f t="shared" si="412"/>
        <v>0</v>
      </c>
      <c r="NOQ25" s="39">
        <f t="shared" si="412"/>
        <v>0</v>
      </c>
      <c r="NOR25" s="39">
        <f t="shared" si="412"/>
        <v>0</v>
      </c>
      <c r="NOS25" s="39">
        <f t="shared" si="412"/>
        <v>0</v>
      </c>
      <c r="NOT25" s="39">
        <f t="shared" si="412"/>
        <v>0</v>
      </c>
      <c r="NOU25" s="39">
        <f t="shared" si="412"/>
        <v>0</v>
      </c>
      <c r="NOV25" s="39">
        <f t="shared" si="412"/>
        <v>0</v>
      </c>
      <c r="NOW25" s="39">
        <f t="shared" si="412"/>
        <v>0</v>
      </c>
      <c r="NOX25" s="39">
        <f t="shared" si="412"/>
        <v>0</v>
      </c>
      <c r="NOY25" s="39">
        <f t="shared" si="412"/>
        <v>0</v>
      </c>
      <c r="NOZ25" s="39">
        <f t="shared" si="412"/>
        <v>0</v>
      </c>
      <c r="NPA25" s="39">
        <f t="shared" si="412"/>
        <v>0</v>
      </c>
      <c r="NPB25" s="39">
        <f t="shared" si="412"/>
        <v>0</v>
      </c>
      <c r="NPC25" s="39">
        <f t="shared" si="412"/>
        <v>0</v>
      </c>
      <c r="NPD25" s="39">
        <f t="shared" si="412"/>
        <v>0</v>
      </c>
      <c r="NPE25" s="39">
        <f t="shared" si="412"/>
        <v>0</v>
      </c>
      <c r="NPF25" s="39">
        <f t="shared" si="412"/>
        <v>0</v>
      </c>
      <c r="NPG25" s="39">
        <f t="shared" si="412"/>
        <v>0</v>
      </c>
      <c r="NPH25" s="39">
        <f t="shared" si="412"/>
        <v>0</v>
      </c>
      <c r="NPI25" s="39">
        <f t="shared" si="412"/>
        <v>0</v>
      </c>
      <c r="NPJ25" s="39">
        <f t="shared" si="412"/>
        <v>0</v>
      </c>
      <c r="NPK25" s="39">
        <f t="shared" si="412"/>
        <v>0</v>
      </c>
      <c r="NPL25" s="39">
        <f t="shared" si="412"/>
        <v>0</v>
      </c>
      <c r="NPM25" s="39">
        <f t="shared" si="412"/>
        <v>0</v>
      </c>
      <c r="NPN25" s="39">
        <f t="shared" si="412"/>
        <v>0</v>
      </c>
      <c r="NPO25" s="39">
        <f t="shared" si="412"/>
        <v>0</v>
      </c>
      <c r="NPP25" s="39">
        <f t="shared" si="412"/>
        <v>0</v>
      </c>
      <c r="NPQ25" s="39">
        <f t="shared" si="412"/>
        <v>0</v>
      </c>
      <c r="NPR25" s="39">
        <f t="shared" si="412"/>
        <v>0</v>
      </c>
      <c r="NPS25" s="39">
        <f t="shared" si="412"/>
        <v>0</v>
      </c>
      <c r="NPT25" s="39">
        <f t="shared" si="412"/>
        <v>0</v>
      </c>
      <c r="NPU25" s="39">
        <f t="shared" si="412"/>
        <v>0</v>
      </c>
      <c r="NPV25" s="39">
        <f t="shared" si="412"/>
        <v>0</v>
      </c>
      <c r="NPW25" s="39">
        <f t="shared" si="412"/>
        <v>0</v>
      </c>
      <c r="NPX25" s="39">
        <f t="shared" si="412"/>
        <v>0</v>
      </c>
      <c r="NPY25" s="39">
        <f t="shared" si="412"/>
        <v>0</v>
      </c>
      <c r="NPZ25" s="39">
        <f t="shared" si="412"/>
        <v>0</v>
      </c>
      <c r="NQA25" s="39">
        <f t="shared" si="412"/>
        <v>0</v>
      </c>
      <c r="NQB25" s="39">
        <f t="shared" si="412"/>
        <v>0</v>
      </c>
      <c r="NQC25" s="39">
        <f t="shared" si="412"/>
        <v>0</v>
      </c>
      <c r="NQD25" s="39">
        <f t="shared" si="412"/>
        <v>0</v>
      </c>
      <c r="NQE25" s="39">
        <f t="shared" si="412"/>
        <v>0</v>
      </c>
      <c r="NQF25" s="39">
        <f t="shared" si="412"/>
        <v>0</v>
      </c>
      <c r="NQG25" s="39">
        <f t="shared" si="412"/>
        <v>0</v>
      </c>
      <c r="NQH25" s="39">
        <f t="shared" si="412"/>
        <v>0</v>
      </c>
      <c r="NQI25" s="39">
        <f t="shared" si="412"/>
        <v>0</v>
      </c>
      <c r="NQJ25" s="39">
        <f t="shared" si="412"/>
        <v>0</v>
      </c>
      <c r="NQK25" s="39">
        <f t="shared" si="412"/>
        <v>0</v>
      </c>
      <c r="NQL25" s="39">
        <f t="shared" si="412"/>
        <v>0</v>
      </c>
      <c r="NQM25" s="39">
        <f t="shared" si="412"/>
        <v>0</v>
      </c>
      <c r="NQN25" s="39">
        <f t="shared" si="412"/>
        <v>0</v>
      </c>
      <c r="NQO25" s="39">
        <f t="shared" si="412"/>
        <v>0</v>
      </c>
      <c r="NQP25" s="39">
        <f t="shared" si="412"/>
        <v>0</v>
      </c>
      <c r="NQQ25" s="39">
        <f t="shared" si="412"/>
        <v>0</v>
      </c>
      <c r="NQR25" s="39">
        <f t="shared" si="412"/>
        <v>0</v>
      </c>
      <c r="NQS25" s="39">
        <f t="shared" ref="NQS25:NTD25" si="413">SUM(NQS20:NQS22)</f>
        <v>0</v>
      </c>
      <c r="NQT25" s="39">
        <f t="shared" si="413"/>
        <v>0</v>
      </c>
      <c r="NQU25" s="39">
        <f t="shared" si="413"/>
        <v>0</v>
      </c>
      <c r="NQV25" s="39">
        <f t="shared" si="413"/>
        <v>0</v>
      </c>
      <c r="NQW25" s="39">
        <f t="shared" si="413"/>
        <v>0</v>
      </c>
      <c r="NQX25" s="39">
        <f t="shared" si="413"/>
        <v>0</v>
      </c>
      <c r="NQY25" s="39">
        <f t="shared" si="413"/>
        <v>0</v>
      </c>
      <c r="NQZ25" s="39">
        <f t="shared" si="413"/>
        <v>0</v>
      </c>
      <c r="NRA25" s="39">
        <f t="shared" si="413"/>
        <v>0</v>
      </c>
      <c r="NRB25" s="39">
        <f t="shared" si="413"/>
        <v>0</v>
      </c>
      <c r="NRC25" s="39">
        <f t="shared" si="413"/>
        <v>0</v>
      </c>
      <c r="NRD25" s="39">
        <f t="shared" si="413"/>
        <v>0</v>
      </c>
      <c r="NRE25" s="39">
        <f t="shared" si="413"/>
        <v>0</v>
      </c>
      <c r="NRF25" s="39">
        <f t="shared" si="413"/>
        <v>0</v>
      </c>
      <c r="NRG25" s="39">
        <f t="shared" si="413"/>
        <v>0</v>
      </c>
      <c r="NRH25" s="39">
        <f t="shared" si="413"/>
        <v>0</v>
      </c>
      <c r="NRI25" s="39">
        <f t="shared" si="413"/>
        <v>0</v>
      </c>
      <c r="NRJ25" s="39">
        <f t="shared" si="413"/>
        <v>0</v>
      </c>
      <c r="NRK25" s="39">
        <f t="shared" si="413"/>
        <v>0</v>
      </c>
      <c r="NRL25" s="39">
        <f t="shared" si="413"/>
        <v>0</v>
      </c>
      <c r="NRM25" s="39">
        <f t="shared" si="413"/>
        <v>0</v>
      </c>
      <c r="NRN25" s="39">
        <f t="shared" si="413"/>
        <v>0</v>
      </c>
      <c r="NRO25" s="39">
        <f t="shared" si="413"/>
        <v>0</v>
      </c>
      <c r="NRP25" s="39">
        <f t="shared" si="413"/>
        <v>0</v>
      </c>
      <c r="NRQ25" s="39">
        <f t="shared" si="413"/>
        <v>0</v>
      </c>
      <c r="NRR25" s="39">
        <f t="shared" si="413"/>
        <v>0</v>
      </c>
      <c r="NRS25" s="39">
        <f t="shared" si="413"/>
        <v>0</v>
      </c>
      <c r="NRT25" s="39">
        <f t="shared" si="413"/>
        <v>0</v>
      </c>
      <c r="NRU25" s="39">
        <f t="shared" si="413"/>
        <v>0</v>
      </c>
      <c r="NRV25" s="39">
        <f t="shared" si="413"/>
        <v>0</v>
      </c>
      <c r="NRW25" s="39">
        <f t="shared" si="413"/>
        <v>0</v>
      </c>
      <c r="NRX25" s="39">
        <f t="shared" si="413"/>
        <v>0</v>
      </c>
      <c r="NRY25" s="39">
        <f t="shared" si="413"/>
        <v>0</v>
      </c>
      <c r="NRZ25" s="39">
        <f t="shared" si="413"/>
        <v>0</v>
      </c>
      <c r="NSA25" s="39">
        <f t="shared" si="413"/>
        <v>0</v>
      </c>
      <c r="NSB25" s="39">
        <f t="shared" si="413"/>
        <v>0</v>
      </c>
      <c r="NSC25" s="39">
        <f t="shared" si="413"/>
        <v>0</v>
      </c>
      <c r="NSD25" s="39">
        <f t="shared" si="413"/>
        <v>0</v>
      </c>
      <c r="NSE25" s="39">
        <f t="shared" si="413"/>
        <v>0</v>
      </c>
      <c r="NSF25" s="39">
        <f t="shared" si="413"/>
        <v>0</v>
      </c>
      <c r="NSG25" s="39">
        <f t="shared" si="413"/>
        <v>0</v>
      </c>
      <c r="NSH25" s="39">
        <f t="shared" si="413"/>
        <v>0</v>
      </c>
      <c r="NSI25" s="39">
        <f t="shared" si="413"/>
        <v>0</v>
      </c>
      <c r="NSJ25" s="39">
        <f t="shared" si="413"/>
        <v>0</v>
      </c>
      <c r="NSK25" s="39">
        <f t="shared" si="413"/>
        <v>0</v>
      </c>
      <c r="NSL25" s="39">
        <f t="shared" si="413"/>
        <v>0</v>
      </c>
      <c r="NSM25" s="39">
        <f t="shared" si="413"/>
        <v>0</v>
      </c>
      <c r="NSN25" s="39">
        <f t="shared" si="413"/>
        <v>0</v>
      </c>
      <c r="NSO25" s="39">
        <f t="shared" si="413"/>
        <v>0</v>
      </c>
      <c r="NSP25" s="39">
        <f t="shared" si="413"/>
        <v>0</v>
      </c>
      <c r="NSQ25" s="39">
        <f t="shared" si="413"/>
        <v>0</v>
      </c>
      <c r="NSR25" s="39">
        <f t="shared" si="413"/>
        <v>0</v>
      </c>
      <c r="NSS25" s="39">
        <f t="shared" si="413"/>
        <v>0</v>
      </c>
      <c r="NST25" s="39">
        <f t="shared" si="413"/>
        <v>0</v>
      </c>
      <c r="NSU25" s="39">
        <f t="shared" si="413"/>
        <v>0</v>
      </c>
      <c r="NSV25" s="39">
        <f t="shared" si="413"/>
        <v>0</v>
      </c>
      <c r="NSW25" s="39">
        <f t="shared" si="413"/>
        <v>0</v>
      </c>
      <c r="NSX25" s="39">
        <f t="shared" si="413"/>
        <v>0</v>
      </c>
      <c r="NSY25" s="39">
        <f t="shared" si="413"/>
        <v>0</v>
      </c>
      <c r="NSZ25" s="39">
        <f t="shared" si="413"/>
        <v>0</v>
      </c>
      <c r="NTA25" s="39">
        <f t="shared" si="413"/>
        <v>0</v>
      </c>
      <c r="NTB25" s="39">
        <f t="shared" si="413"/>
        <v>0</v>
      </c>
      <c r="NTC25" s="39">
        <f t="shared" si="413"/>
        <v>0</v>
      </c>
      <c r="NTD25" s="39">
        <f t="shared" si="413"/>
        <v>0</v>
      </c>
      <c r="NTE25" s="39">
        <f t="shared" ref="NTE25:NVP25" si="414">SUM(NTE20:NTE22)</f>
        <v>0</v>
      </c>
      <c r="NTF25" s="39">
        <f t="shared" si="414"/>
        <v>0</v>
      </c>
      <c r="NTG25" s="39">
        <f t="shared" si="414"/>
        <v>0</v>
      </c>
      <c r="NTH25" s="39">
        <f t="shared" si="414"/>
        <v>0</v>
      </c>
      <c r="NTI25" s="39">
        <f t="shared" si="414"/>
        <v>0</v>
      </c>
      <c r="NTJ25" s="39">
        <f t="shared" si="414"/>
        <v>0</v>
      </c>
      <c r="NTK25" s="39">
        <f t="shared" si="414"/>
        <v>0</v>
      </c>
      <c r="NTL25" s="39">
        <f t="shared" si="414"/>
        <v>0</v>
      </c>
      <c r="NTM25" s="39">
        <f t="shared" si="414"/>
        <v>0</v>
      </c>
      <c r="NTN25" s="39">
        <f t="shared" si="414"/>
        <v>0</v>
      </c>
      <c r="NTO25" s="39">
        <f t="shared" si="414"/>
        <v>0</v>
      </c>
      <c r="NTP25" s="39">
        <f t="shared" si="414"/>
        <v>0</v>
      </c>
      <c r="NTQ25" s="39">
        <f t="shared" si="414"/>
        <v>0</v>
      </c>
      <c r="NTR25" s="39">
        <f t="shared" si="414"/>
        <v>0</v>
      </c>
      <c r="NTS25" s="39">
        <f t="shared" si="414"/>
        <v>0</v>
      </c>
      <c r="NTT25" s="39">
        <f t="shared" si="414"/>
        <v>0</v>
      </c>
      <c r="NTU25" s="39">
        <f t="shared" si="414"/>
        <v>0</v>
      </c>
      <c r="NTV25" s="39">
        <f t="shared" si="414"/>
        <v>0</v>
      </c>
      <c r="NTW25" s="39">
        <f t="shared" si="414"/>
        <v>0</v>
      </c>
      <c r="NTX25" s="39">
        <f t="shared" si="414"/>
        <v>0</v>
      </c>
      <c r="NTY25" s="39">
        <f t="shared" si="414"/>
        <v>0</v>
      </c>
      <c r="NTZ25" s="39">
        <f t="shared" si="414"/>
        <v>0</v>
      </c>
      <c r="NUA25" s="39">
        <f t="shared" si="414"/>
        <v>0</v>
      </c>
      <c r="NUB25" s="39">
        <f t="shared" si="414"/>
        <v>0</v>
      </c>
      <c r="NUC25" s="39">
        <f t="shared" si="414"/>
        <v>0</v>
      </c>
      <c r="NUD25" s="39">
        <f t="shared" si="414"/>
        <v>0</v>
      </c>
      <c r="NUE25" s="39">
        <f t="shared" si="414"/>
        <v>0</v>
      </c>
      <c r="NUF25" s="39">
        <f t="shared" si="414"/>
        <v>0</v>
      </c>
      <c r="NUG25" s="39">
        <f t="shared" si="414"/>
        <v>0</v>
      </c>
      <c r="NUH25" s="39">
        <f t="shared" si="414"/>
        <v>0</v>
      </c>
      <c r="NUI25" s="39">
        <f t="shared" si="414"/>
        <v>0</v>
      </c>
      <c r="NUJ25" s="39">
        <f t="shared" si="414"/>
        <v>0</v>
      </c>
      <c r="NUK25" s="39">
        <f t="shared" si="414"/>
        <v>0</v>
      </c>
      <c r="NUL25" s="39">
        <f t="shared" si="414"/>
        <v>0</v>
      </c>
      <c r="NUM25" s="39">
        <f t="shared" si="414"/>
        <v>0</v>
      </c>
      <c r="NUN25" s="39">
        <f t="shared" si="414"/>
        <v>0</v>
      </c>
      <c r="NUO25" s="39">
        <f t="shared" si="414"/>
        <v>0</v>
      </c>
      <c r="NUP25" s="39">
        <f t="shared" si="414"/>
        <v>0</v>
      </c>
      <c r="NUQ25" s="39">
        <f t="shared" si="414"/>
        <v>0</v>
      </c>
      <c r="NUR25" s="39">
        <f t="shared" si="414"/>
        <v>0</v>
      </c>
      <c r="NUS25" s="39">
        <f t="shared" si="414"/>
        <v>0</v>
      </c>
      <c r="NUT25" s="39">
        <f t="shared" si="414"/>
        <v>0</v>
      </c>
      <c r="NUU25" s="39">
        <f t="shared" si="414"/>
        <v>0</v>
      </c>
      <c r="NUV25" s="39">
        <f t="shared" si="414"/>
        <v>0</v>
      </c>
      <c r="NUW25" s="39">
        <f t="shared" si="414"/>
        <v>0</v>
      </c>
      <c r="NUX25" s="39">
        <f t="shared" si="414"/>
        <v>0</v>
      </c>
      <c r="NUY25" s="39">
        <f t="shared" si="414"/>
        <v>0</v>
      </c>
      <c r="NUZ25" s="39">
        <f t="shared" si="414"/>
        <v>0</v>
      </c>
      <c r="NVA25" s="39">
        <f t="shared" si="414"/>
        <v>0</v>
      </c>
      <c r="NVB25" s="39">
        <f t="shared" si="414"/>
        <v>0</v>
      </c>
      <c r="NVC25" s="39">
        <f t="shared" si="414"/>
        <v>0</v>
      </c>
      <c r="NVD25" s="39">
        <f t="shared" si="414"/>
        <v>0</v>
      </c>
      <c r="NVE25" s="39">
        <f t="shared" si="414"/>
        <v>0</v>
      </c>
      <c r="NVF25" s="39">
        <f t="shared" si="414"/>
        <v>0</v>
      </c>
      <c r="NVG25" s="39">
        <f t="shared" si="414"/>
        <v>0</v>
      </c>
      <c r="NVH25" s="39">
        <f t="shared" si="414"/>
        <v>0</v>
      </c>
      <c r="NVI25" s="39">
        <f t="shared" si="414"/>
        <v>0</v>
      </c>
      <c r="NVJ25" s="39">
        <f t="shared" si="414"/>
        <v>0</v>
      </c>
      <c r="NVK25" s="39">
        <f t="shared" si="414"/>
        <v>0</v>
      </c>
      <c r="NVL25" s="39">
        <f t="shared" si="414"/>
        <v>0</v>
      </c>
      <c r="NVM25" s="39">
        <f t="shared" si="414"/>
        <v>0</v>
      </c>
      <c r="NVN25" s="39">
        <f t="shared" si="414"/>
        <v>0</v>
      </c>
      <c r="NVO25" s="39">
        <f t="shared" si="414"/>
        <v>0</v>
      </c>
      <c r="NVP25" s="39">
        <f t="shared" si="414"/>
        <v>0</v>
      </c>
      <c r="NVQ25" s="39">
        <f t="shared" ref="NVQ25:NYB25" si="415">SUM(NVQ20:NVQ22)</f>
        <v>0</v>
      </c>
      <c r="NVR25" s="39">
        <f t="shared" si="415"/>
        <v>0</v>
      </c>
      <c r="NVS25" s="39">
        <f t="shared" si="415"/>
        <v>0</v>
      </c>
      <c r="NVT25" s="39">
        <f t="shared" si="415"/>
        <v>0</v>
      </c>
      <c r="NVU25" s="39">
        <f t="shared" si="415"/>
        <v>0</v>
      </c>
      <c r="NVV25" s="39">
        <f t="shared" si="415"/>
        <v>0</v>
      </c>
      <c r="NVW25" s="39">
        <f t="shared" si="415"/>
        <v>0</v>
      </c>
      <c r="NVX25" s="39">
        <f t="shared" si="415"/>
        <v>0</v>
      </c>
      <c r="NVY25" s="39">
        <f t="shared" si="415"/>
        <v>0</v>
      </c>
      <c r="NVZ25" s="39">
        <f t="shared" si="415"/>
        <v>0</v>
      </c>
      <c r="NWA25" s="39">
        <f t="shared" si="415"/>
        <v>0</v>
      </c>
      <c r="NWB25" s="39">
        <f t="shared" si="415"/>
        <v>0</v>
      </c>
      <c r="NWC25" s="39">
        <f t="shared" si="415"/>
        <v>0</v>
      </c>
      <c r="NWD25" s="39">
        <f t="shared" si="415"/>
        <v>0</v>
      </c>
      <c r="NWE25" s="39">
        <f t="shared" si="415"/>
        <v>0</v>
      </c>
      <c r="NWF25" s="39">
        <f t="shared" si="415"/>
        <v>0</v>
      </c>
      <c r="NWG25" s="39">
        <f t="shared" si="415"/>
        <v>0</v>
      </c>
      <c r="NWH25" s="39">
        <f t="shared" si="415"/>
        <v>0</v>
      </c>
      <c r="NWI25" s="39">
        <f t="shared" si="415"/>
        <v>0</v>
      </c>
      <c r="NWJ25" s="39">
        <f t="shared" si="415"/>
        <v>0</v>
      </c>
      <c r="NWK25" s="39">
        <f t="shared" si="415"/>
        <v>0</v>
      </c>
      <c r="NWL25" s="39">
        <f t="shared" si="415"/>
        <v>0</v>
      </c>
      <c r="NWM25" s="39">
        <f t="shared" si="415"/>
        <v>0</v>
      </c>
      <c r="NWN25" s="39">
        <f t="shared" si="415"/>
        <v>0</v>
      </c>
      <c r="NWO25" s="39">
        <f t="shared" si="415"/>
        <v>0</v>
      </c>
      <c r="NWP25" s="39">
        <f t="shared" si="415"/>
        <v>0</v>
      </c>
      <c r="NWQ25" s="39">
        <f t="shared" si="415"/>
        <v>0</v>
      </c>
      <c r="NWR25" s="39">
        <f t="shared" si="415"/>
        <v>0</v>
      </c>
      <c r="NWS25" s="39">
        <f t="shared" si="415"/>
        <v>0</v>
      </c>
      <c r="NWT25" s="39">
        <f t="shared" si="415"/>
        <v>0</v>
      </c>
      <c r="NWU25" s="39">
        <f t="shared" si="415"/>
        <v>0</v>
      </c>
      <c r="NWV25" s="39">
        <f t="shared" si="415"/>
        <v>0</v>
      </c>
      <c r="NWW25" s="39">
        <f t="shared" si="415"/>
        <v>0</v>
      </c>
      <c r="NWX25" s="39">
        <f t="shared" si="415"/>
        <v>0</v>
      </c>
      <c r="NWY25" s="39">
        <f t="shared" si="415"/>
        <v>0</v>
      </c>
      <c r="NWZ25" s="39">
        <f t="shared" si="415"/>
        <v>0</v>
      </c>
      <c r="NXA25" s="39">
        <f t="shared" si="415"/>
        <v>0</v>
      </c>
      <c r="NXB25" s="39">
        <f t="shared" si="415"/>
        <v>0</v>
      </c>
      <c r="NXC25" s="39">
        <f t="shared" si="415"/>
        <v>0</v>
      </c>
      <c r="NXD25" s="39">
        <f t="shared" si="415"/>
        <v>0</v>
      </c>
      <c r="NXE25" s="39">
        <f t="shared" si="415"/>
        <v>0</v>
      </c>
      <c r="NXF25" s="39">
        <f t="shared" si="415"/>
        <v>0</v>
      </c>
      <c r="NXG25" s="39">
        <f t="shared" si="415"/>
        <v>0</v>
      </c>
      <c r="NXH25" s="39">
        <f t="shared" si="415"/>
        <v>0</v>
      </c>
      <c r="NXI25" s="39">
        <f t="shared" si="415"/>
        <v>0</v>
      </c>
      <c r="NXJ25" s="39">
        <f t="shared" si="415"/>
        <v>0</v>
      </c>
      <c r="NXK25" s="39">
        <f t="shared" si="415"/>
        <v>0</v>
      </c>
      <c r="NXL25" s="39">
        <f t="shared" si="415"/>
        <v>0</v>
      </c>
      <c r="NXM25" s="39">
        <f t="shared" si="415"/>
        <v>0</v>
      </c>
      <c r="NXN25" s="39">
        <f t="shared" si="415"/>
        <v>0</v>
      </c>
      <c r="NXO25" s="39">
        <f t="shared" si="415"/>
        <v>0</v>
      </c>
      <c r="NXP25" s="39">
        <f t="shared" si="415"/>
        <v>0</v>
      </c>
      <c r="NXQ25" s="39">
        <f t="shared" si="415"/>
        <v>0</v>
      </c>
      <c r="NXR25" s="39">
        <f t="shared" si="415"/>
        <v>0</v>
      </c>
      <c r="NXS25" s="39">
        <f t="shared" si="415"/>
        <v>0</v>
      </c>
      <c r="NXT25" s="39">
        <f t="shared" si="415"/>
        <v>0</v>
      </c>
      <c r="NXU25" s="39">
        <f t="shared" si="415"/>
        <v>0</v>
      </c>
      <c r="NXV25" s="39">
        <f t="shared" si="415"/>
        <v>0</v>
      </c>
      <c r="NXW25" s="39">
        <f t="shared" si="415"/>
        <v>0</v>
      </c>
      <c r="NXX25" s="39">
        <f t="shared" si="415"/>
        <v>0</v>
      </c>
      <c r="NXY25" s="39">
        <f t="shared" si="415"/>
        <v>0</v>
      </c>
      <c r="NXZ25" s="39">
        <f t="shared" si="415"/>
        <v>0</v>
      </c>
      <c r="NYA25" s="39">
        <f t="shared" si="415"/>
        <v>0</v>
      </c>
      <c r="NYB25" s="39">
        <f t="shared" si="415"/>
        <v>0</v>
      </c>
      <c r="NYC25" s="39">
        <f t="shared" ref="NYC25:OAN25" si="416">SUM(NYC20:NYC22)</f>
        <v>0</v>
      </c>
      <c r="NYD25" s="39">
        <f t="shared" si="416"/>
        <v>0</v>
      </c>
      <c r="NYE25" s="39">
        <f t="shared" si="416"/>
        <v>0</v>
      </c>
      <c r="NYF25" s="39">
        <f t="shared" si="416"/>
        <v>0</v>
      </c>
      <c r="NYG25" s="39">
        <f t="shared" si="416"/>
        <v>0</v>
      </c>
      <c r="NYH25" s="39">
        <f t="shared" si="416"/>
        <v>0</v>
      </c>
      <c r="NYI25" s="39">
        <f t="shared" si="416"/>
        <v>0</v>
      </c>
      <c r="NYJ25" s="39">
        <f t="shared" si="416"/>
        <v>0</v>
      </c>
      <c r="NYK25" s="39">
        <f t="shared" si="416"/>
        <v>0</v>
      </c>
      <c r="NYL25" s="39">
        <f t="shared" si="416"/>
        <v>0</v>
      </c>
      <c r="NYM25" s="39">
        <f t="shared" si="416"/>
        <v>0</v>
      </c>
      <c r="NYN25" s="39">
        <f t="shared" si="416"/>
        <v>0</v>
      </c>
      <c r="NYO25" s="39">
        <f t="shared" si="416"/>
        <v>0</v>
      </c>
      <c r="NYP25" s="39">
        <f t="shared" si="416"/>
        <v>0</v>
      </c>
      <c r="NYQ25" s="39">
        <f t="shared" si="416"/>
        <v>0</v>
      </c>
      <c r="NYR25" s="39">
        <f t="shared" si="416"/>
        <v>0</v>
      </c>
      <c r="NYS25" s="39">
        <f t="shared" si="416"/>
        <v>0</v>
      </c>
      <c r="NYT25" s="39">
        <f t="shared" si="416"/>
        <v>0</v>
      </c>
      <c r="NYU25" s="39">
        <f t="shared" si="416"/>
        <v>0</v>
      </c>
      <c r="NYV25" s="39">
        <f t="shared" si="416"/>
        <v>0</v>
      </c>
      <c r="NYW25" s="39">
        <f t="shared" si="416"/>
        <v>0</v>
      </c>
      <c r="NYX25" s="39">
        <f t="shared" si="416"/>
        <v>0</v>
      </c>
      <c r="NYY25" s="39">
        <f t="shared" si="416"/>
        <v>0</v>
      </c>
      <c r="NYZ25" s="39">
        <f t="shared" si="416"/>
        <v>0</v>
      </c>
      <c r="NZA25" s="39">
        <f t="shared" si="416"/>
        <v>0</v>
      </c>
      <c r="NZB25" s="39">
        <f t="shared" si="416"/>
        <v>0</v>
      </c>
      <c r="NZC25" s="39">
        <f t="shared" si="416"/>
        <v>0</v>
      </c>
      <c r="NZD25" s="39">
        <f t="shared" si="416"/>
        <v>0</v>
      </c>
      <c r="NZE25" s="39">
        <f t="shared" si="416"/>
        <v>0</v>
      </c>
      <c r="NZF25" s="39">
        <f t="shared" si="416"/>
        <v>0</v>
      </c>
      <c r="NZG25" s="39">
        <f t="shared" si="416"/>
        <v>0</v>
      </c>
      <c r="NZH25" s="39">
        <f t="shared" si="416"/>
        <v>0</v>
      </c>
      <c r="NZI25" s="39">
        <f t="shared" si="416"/>
        <v>0</v>
      </c>
      <c r="NZJ25" s="39">
        <f t="shared" si="416"/>
        <v>0</v>
      </c>
      <c r="NZK25" s="39">
        <f t="shared" si="416"/>
        <v>0</v>
      </c>
      <c r="NZL25" s="39">
        <f t="shared" si="416"/>
        <v>0</v>
      </c>
      <c r="NZM25" s="39">
        <f t="shared" si="416"/>
        <v>0</v>
      </c>
      <c r="NZN25" s="39">
        <f t="shared" si="416"/>
        <v>0</v>
      </c>
      <c r="NZO25" s="39">
        <f t="shared" si="416"/>
        <v>0</v>
      </c>
      <c r="NZP25" s="39">
        <f t="shared" si="416"/>
        <v>0</v>
      </c>
      <c r="NZQ25" s="39">
        <f t="shared" si="416"/>
        <v>0</v>
      </c>
      <c r="NZR25" s="39">
        <f t="shared" si="416"/>
        <v>0</v>
      </c>
      <c r="NZS25" s="39">
        <f t="shared" si="416"/>
        <v>0</v>
      </c>
      <c r="NZT25" s="39">
        <f t="shared" si="416"/>
        <v>0</v>
      </c>
      <c r="NZU25" s="39">
        <f t="shared" si="416"/>
        <v>0</v>
      </c>
      <c r="NZV25" s="39">
        <f t="shared" si="416"/>
        <v>0</v>
      </c>
      <c r="NZW25" s="39">
        <f t="shared" si="416"/>
        <v>0</v>
      </c>
      <c r="NZX25" s="39">
        <f t="shared" si="416"/>
        <v>0</v>
      </c>
      <c r="NZY25" s="39">
        <f t="shared" si="416"/>
        <v>0</v>
      </c>
      <c r="NZZ25" s="39">
        <f t="shared" si="416"/>
        <v>0</v>
      </c>
      <c r="OAA25" s="39">
        <f t="shared" si="416"/>
        <v>0</v>
      </c>
      <c r="OAB25" s="39">
        <f t="shared" si="416"/>
        <v>0</v>
      </c>
      <c r="OAC25" s="39">
        <f t="shared" si="416"/>
        <v>0</v>
      </c>
      <c r="OAD25" s="39">
        <f t="shared" si="416"/>
        <v>0</v>
      </c>
      <c r="OAE25" s="39">
        <f t="shared" si="416"/>
        <v>0</v>
      </c>
      <c r="OAF25" s="39">
        <f t="shared" si="416"/>
        <v>0</v>
      </c>
      <c r="OAG25" s="39">
        <f t="shared" si="416"/>
        <v>0</v>
      </c>
      <c r="OAH25" s="39">
        <f t="shared" si="416"/>
        <v>0</v>
      </c>
      <c r="OAI25" s="39">
        <f t="shared" si="416"/>
        <v>0</v>
      </c>
      <c r="OAJ25" s="39">
        <f t="shared" si="416"/>
        <v>0</v>
      </c>
      <c r="OAK25" s="39">
        <f t="shared" si="416"/>
        <v>0</v>
      </c>
      <c r="OAL25" s="39">
        <f t="shared" si="416"/>
        <v>0</v>
      </c>
      <c r="OAM25" s="39">
        <f t="shared" si="416"/>
        <v>0</v>
      </c>
      <c r="OAN25" s="39">
        <f t="shared" si="416"/>
        <v>0</v>
      </c>
      <c r="OAO25" s="39">
        <f t="shared" ref="OAO25:OCZ25" si="417">SUM(OAO20:OAO22)</f>
        <v>0</v>
      </c>
      <c r="OAP25" s="39">
        <f t="shared" si="417"/>
        <v>0</v>
      </c>
      <c r="OAQ25" s="39">
        <f t="shared" si="417"/>
        <v>0</v>
      </c>
      <c r="OAR25" s="39">
        <f t="shared" si="417"/>
        <v>0</v>
      </c>
      <c r="OAS25" s="39">
        <f t="shared" si="417"/>
        <v>0</v>
      </c>
      <c r="OAT25" s="39">
        <f t="shared" si="417"/>
        <v>0</v>
      </c>
      <c r="OAU25" s="39">
        <f t="shared" si="417"/>
        <v>0</v>
      </c>
      <c r="OAV25" s="39">
        <f t="shared" si="417"/>
        <v>0</v>
      </c>
      <c r="OAW25" s="39">
        <f t="shared" si="417"/>
        <v>0</v>
      </c>
      <c r="OAX25" s="39">
        <f t="shared" si="417"/>
        <v>0</v>
      </c>
      <c r="OAY25" s="39">
        <f t="shared" si="417"/>
        <v>0</v>
      </c>
      <c r="OAZ25" s="39">
        <f t="shared" si="417"/>
        <v>0</v>
      </c>
      <c r="OBA25" s="39">
        <f t="shared" si="417"/>
        <v>0</v>
      </c>
      <c r="OBB25" s="39">
        <f t="shared" si="417"/>
        <v>0</v>
      </c>
      <c r="OBC25" s="39">
        <f t="shared" si="417"/>
        <v>0</v>
      </c>
      <c r="OBD25" s="39">
        <f t="shared" si="417"/>
        <v>0</v>
      </c>
      <c r="OBE25" s="39">
        <f t="shared" si="417"/>
        <v>0</v>
      </c>
      <c r="OBF25" s="39">
        <f t="shared" si="417"/>
        <v>0</v>
      </c>
      <c r="OBG25" s="39">
        <f t="shared" si="417"/>
        <v>0</v>
      </c>
      <c r="OBH25" s="39">
        <f t="shared" si="417"/>
        <v>0</v>
      </c>
      <c r="OBI25" s="39">
        <f t="shared" si="417"/>
        <v>0</v>
      </c>
      <c r="OBJ25" s="39">
        <f t="shared" si="417"/>
        <v>0</v>
      </c>
      <c r="OBK25" s="39">
        <f t="shared" si="417"/>
        <v>0</v>
      </c>
      <c r="OBL25" s="39">
        <f t="shared" si="417"/>
        <v>0</v>
      </c>
      <c r="OBM25" s="39">
        <f t="shared" si="417"/>
        <v>0</v>
      </c>
      <c r="OBN25" s="39">
        <f t="shared" si="417"/>
        <v>0</v>
      </c>
      <c r="OBO25" s="39">
        <f t="shared" si="417"/>
        <v>0</v>
      </c>
      <c r="OBP25" s="39">
        <f t="shared" si="417"/>
        <v>0</v>
      </c>
      <c r="OBQ25" s="39">
        <f t="shared" si="417"/>
        <v>0</v>
      </c>
      <c r="OBR25" s="39">
        <f t="shared" si="417"/>
        <v>0</v>
      </c>
      <c r="OBS25" s="39">
        <f t="shared" si="417"/>
        <v>0</v>
      </c>
      <c r="OBT25" s="39">
        <f t="shared" si="417"/>
        <v>0</v>
      </c>
      <c r="OBU25" s="39">
        <f t="shared" si="417"/>
        <v>0</v>
      </c>
      <c r="OBV25" s="39">
        <f t="shared" si="417"/>
        <v>0</v>
      </c>
      <c r="OBW25" s="39">
        <f t="shared" si="417"/>
        <v>0</v>
      </c>
      <c r="OBX25" s="39">
        <f t="shared" si="417"/>
        <v>0</v>
      </c>
      <c r="OBY25" s="39">
        <f t="shared" si="417"/>
        <v>0</v>
      </c>
      <c r="OBZ25" s="39">
        <f t="shared" si="417"/>
        <v>0</v>
      </c>
      <c r="OCA25" s="39">
        <f t="shared" si="417"/>
        <v>0</v>
      </c>
      <c r="OCB25" s="39">
        <f t="shared" si="417"/>
        <v>0</v>
      </c>
      <c r="OCC25" s="39">
        <f t="shared" si="417"/>
        <v>0</v>
      </c>
      <c r="OCD25" s="39">
        <f t="shared" si="417"/>
        <v>0</v>
      </c>
      <c r="OCE25" s="39">
        <f t="shared" si="417"/>
        <v>0</v>
      </c>
      <c r="OCF25" s="39">
        <f t="shared" si="417"/>
        <v>0</v>
      </c>
      <c r="OCG25" s="39">
        <f t="shared" si="417"/>
        <v>0</v>
      </c>
      <c r="OCH25" s="39">
        <f t="shared" si="417"/>
        <v>0</v>
      </c>
      <c r="OCI25" s="39">
        <f t="shared" si="417"/>
        <v>0</v>
      </c>
      <c r="OCJ25" s="39">
        <f t="shared" si="417"/>
        <v>0</v>
      </c>
      <c r="OCK25" s="39">
        <f t="shared" si="417"/>
        <v>0</v>
      </c>
      <c r="OCL25" s="39">
        <f t="shared" si="417"/>
        <v>0</v>
      </c>
      <c r="OCM25" s="39">
        <f t="shared" si="417"/>
        <v>0</v>
      </c>
      <c r="OCN25" s="39">
        <f t="shared" si="417"/>
        <v>0</v>
      </c>
      <c r="OCO25" s="39">
        <f t="shared" si="417"/>
        <v>0</v>
      </c>
      <c r="OCP25" s="39">
        <f t="shared" si="417"/>
        <v>0</v>
      </c>
      <c r="OCQ25" s="39">
        <f t="shared" si="417"/>
        <v>0</v>
      </c>
      <c r="OCR25" s="39">
        <f t="shared" si="417"/>
        <v>0</v>
      </c>
      <c r="OCS25" s="39">
        <f t="shared" si="417"/>
        <v>0</v>
      </c>
      <c r="OCT25" s="39">
        <f t="shared" si="417"/>
        <v>0</v>
      </c>
      <c r="OCU25" s="39">
        <f t="shared" si="417"/>
        <v>0</v>
      </c>
      <c r="OCV25" s="39">
        <f t="shared" si="417"/>
        <v>0</v>
      </c>
      <c r="OCW25" s="39">
        <f t="shared" si="417"/>
        <v>0</v>
      </c>
      <c r="OCX25" s="39">
        <f t="shared" si="417"/>
        <v>0</v>
      </c>
      <c r="OCY25" s="39">
        <f t="shared" si="417"/>
        <v>0</v>
      </c>
      <c r="OCZ25" s="39">
        <f t="shared" si="417"/>
        <v>0</v>
      </c>
      <c r="ODA25" s="39">
        <f t="shared" ref="ODA25:OFL25" si="418">SUM(ODA20:ODA22)</f>
        <v>0</v>
      </c>
      <c r="ODB25" s="39">
        <f t="shared" si="418"/>
        <v>0</v>
      </c>
      <c r="ODC25" s="39">
        <f t="shared" si="418"/>
        <v>0</v>
      </c>
      <c r="ODD25" s="39">
        <f t="shared" si="418"/>
        <v>0</v>
      </c>
      <c r="ODE25" s="39">
        <f t="shared" si="418"/>
        <v>0</v>
      </c>
      <c r="ODF25" s="39">
        <f t="shared" si="418"/>
        <v>0</v>
      </c>
      <c r="ODG25" s="39">
        <f t="shared" si="418"/>
        <v>0</v>
      </c>
      <c r="ODH25" s="39">
        <f t="shared" si="418"/>
        <v>0</v>
      </c>
      <c r="ODI25" s="39">
        <f t="shared" si="418"/>
        <v>0</v>
      </c>
      <c r="ODJ25" s="39">
        <f t="shared" si="418"/>
        <v>0</v>
      </c>
      <c r="ODK25" s="39">
        <f t="shared" si="418"/>
        <v>0</v>
      </c>
      <c r="ODL25" s="39">
        <f t="shared" si="418"/>
        <v>0</v>
      </c>
      <c r="ODM25" s="39">
        <f t="shared" si="418"/>
        <v>0</v>
      </c>
      <c r="ODN25" s="39">
        <f t="shared" si="418"/>
        <v>0</v>
      </c>
      <c r="ODO25" s="39">
        <f t="shared" si="418"/>
        <v>0</v>
      </c>
      <c r="ODP25" s="39">
        <f t="shared" si="418"/>
        <v>0</v>
      </c>
      <c r="ODQ25" s="39">
        <f t="shared" si="418"/>
        <v>0</v>
      </c>
      <c r="ODR25" s="39">
        <f t="shared" si="418"/>
        <v>0</v>
      </c>
      <c r="ODS25" s="39">
        <f t="shared" si="418"/>
        <v>0</v>
      </c>
      <c r="ODT25" s="39">
        <f t="shared" si="418"/>
        <v>0</v>
      </c>
      <c r="ODU25" s="39">
        <f t="shared" si="418"/>
        <v>0</v>
      </c>
      <c r="ODV25" s="39">
        <f t="shared" si="418"/>
        <v>0</v>
      </c>
      <c r="ODW25" s="39">
        <f t="shared" si="418"/>
        <v>0</v>
      </c>
      <c r="ODX25" s="39">
        <f t="shared" si="418"/>
        <v>0</v>
      </c>
      <c r="ODY25" s="39">
        <f t="shared" si="418"/>
        <v>0</v>
      </c>
      <c r="ODZ25" s="39">
        <f t="shared" si="418"/>
        <v>0</v>
      </c>
      <c r="OEA25" s="39">
        <f t="shared" si="418"/>
        <v>0</v>
      </c>
      <c r="OEB25" s="39">
        <f t="shared" si="418"/>
        <v>0</v>
      </c>
      <c r="OEC25" s="39">
        <f t="shared" si="418"/>
        <v>0</v>
      </c>
      <c r="OED25" s="39">
        <f t="shared" si="418"/>
        <v>0</v>
      </c>
      <c r="OEE25" s="39">
        <f t="shared" si="418"/>
        <v>0</v>
      </c>
      <c r="OEF25" s="39">
        <f t="shared" si="418"/>
        <v>0</v>
      </c>
      <c r="OEG25" s="39">
        <f t="shared" si="418"/>
        <v>0</v>
      </c>
      <c r="OEH25" s="39">
        <f t="shared" si="418"/>
        <v>0</v>
      </c>
      <c r="OEI25" s="39">
        <f t="shared" si="418"/>
        <v>0</v>
      </c>
      <c r="OEJ25" s="39">
        <f t="shared" si="418"/>
        <v>0</v>
      </c>
      <c r="OEK25" s="39">
        <f t="shared" si="418"/>
        <v>0</v>
      </c>
      <c r="OEL25" s="39">
        <f t="shared" si="418"/>
        <v>0</v>
      </c>
      <c r="OEM25" s="39">
        <f t="shared" si="418"/>
        <v>0</v>
      </c>
      <c r="OEN25" s="39">
        <f t="shared" si="418"/>
        <v>0</v>
      </c>
      <c r="OEO25" s="39">
        <f t="shared" si="418"/>
        <v>0</v>
      </c>
      <c r="OEP25" s="39">
        <f t="shared" si="418"/>
        <v>0</v>
      </c>
      <c r="OEQ25" s="39">
        <f t="shared" si="418"/>
        <v>0</v>
      </c>
      <c r="OER25" s="39">
        <f t="shared" si="418"/>
        <v>0</v>
      </c>
      <c r="OES25" s="39">
        <f t="shared" si="418"/>
        <v>0</v>
      </c>
      <c r="OET25" s="39">
        <f t="shared" si="418"/>
        <v>0</v>
      </c>
      <c r="OEU25" s="39">
        <f t="shared" si="418"/>
        <v>0</v>
      </c>
      <c r="OEV25" s="39">
        <f t="shared" si="418"/>
        <v>0</v>
      </c>
      <c r="OEW25" s="39">
        <f t="shared" si="418"/>
        <v>0</v>
      </c>
      <c r="OEX25" s="39">
        <f t="shared" si="418"/>
        <v>0</v>
      </c>
      <c r="OEY25" s="39">
        <f t="shared" si="418"/>
        <v>0</v>
      </c>
      <c r="OEZ25" s="39">
        <f t="shared" si="418"/>
        <v>0</v>
      </c>
      <c r="OFA25" s="39">
        <f t="shared" si="418"/>
        <v>0</v>
      </c>
      <c r="OFB25" s="39">
        <f t="shared" si="418"/>
        <v>0</v>
      </c>
      <c r="OFC25" s="39">
        <f t="shared" si="418"/>
        <v>0</v>
      </c>
      <c r="OFD25" s="39">
        <f t="shared" si="418"/>
        <v>0</v>
      </c>
      <c r="OFE25" s="39">
        <f t="shared" si="418"/>
        <v>0</v>
      </c>
      <c r="OFF25" s="39">
        <f t="shared" si="418"/>
        <v>0</v>
      </c>
      <c r="OFG25" s="39">
        <f t="shared" si="418"/>
        <v>0</v>
      </c>
      <c r="OFH25" s="39">
        <f t="shared" si="418"/>
        <v>0</v>
      </c>
      <c r="OFI25" s="39">
        <f t="shared" si="418"/>
        <v>0</v>
      </c>
      <c r="OFJ25" s="39">
        <f t="shared" si="418"/>
        <v>0</v>
      </c>
      <c r="OFK25" s="39">
        <f t="shared" si="418"/>
        <v>0</v>
      </c>
      <c r="OFL25" s="39">
        <f t="shared" si="418"/>
        <v>0</v>
      </c>
      <c r="OFM25" s="39">
        <f t="shared" ref="OFM25:OHX25" si="419">SUM(OFM20:OFM22)</f>
        <v>0</v>
      </c>
      <c r="OFN25" s="39">
        <f t="shared" si="419"/>
        <v>0</v>
      </c>
      <c r="OFO25" s="39">
        <f t="shared" si="419"/>
        <v>0</v>
      </c>
      <c r="OFP25" s="39">
        <f t="shared" si="419"/>
        <v>0</v>
      </c>
      <c r="OFQ25" s="39">
        <f t="shared" si="419"/>
        <v>0</v>
      </c>
      <c r="OFR25" s="39">
        <f t="shared" si="419"/>
        <v>0</v>
      </c>
      <c r="OFS25" s="39">
        <f t="shared" si="419"/>
        <v>0</v>
      </c>
      <c r="OFT25" s="39">
        <f t="shared" si="419"/>
        <v>0</v>
      </c>
      <c r="OFU25" s="39">
        <f t="shared" si="419"/>
        <v>0</v>
      </c>
      <c r="OFV25" s="39">
        <f t="shared" si="419"/>
        <v>0</v>
      </c>
      <c r="OFW25" s="39">
        <f t="shared" si="419"/>
        <v>0</v>
      </c>
      <c r="OFX25" s="39">
        <f t="shared" si="419"/>
        <v>0</v>
      </c>
      <c r="OFY25" s="39">
        <f t="shared" si="419"/>
        <v>0</v>
      </c>
      <c r="OFZ25" s="39">
        <f t="shared" si="419"/>
        <v>0</v>
      </c>
      <c r="OGA25" s="39">
        <f t="shared" si="419"/>
        <v>0</v>
      </c>
      <c r="OGB25" s="39">
        <f t="shared" si="419"/>
        <v>0</v>
      </c>
      <c r="OGC25" s="39">
        <f t="shared" si="419"/>
        <v>0</v>
      </c>
      <c r="OGD25" s="39">
        <f t="shared" si="419"/>
        <v>0</v>
      </c>
      <c r="OGE25" s="39">
        <f t="shared" si="419"/>
        <v>0</v>
      </c>
      <c r="OGF25" s="39">
        <f t="shared" si="419"/>
        <v>0</v>
      </c>
      <c r="OGG25" s="39">
        <f t="shared" si="419"/>
        <v>0</v>
      </c>
      <c r="OGH25" s="39">
        <f t="shared" si="419"/>
        <v>0</v>
      </c>
      <c r="OGI25" s="39">
        <f t="shared" si="419"/>
        <v>0</v>
      </c>
      <c r="OGJ25" s="39">
        <f t="shared" si="419"/>
        <v>0</v>
      </c>
      <c r="OGK25" s="39">
        <f t="shared" si="419"/>
        <v>0</v>
      </c>
      <c r="OGL25" s="39">
        <f t="shared" si="419"/>
        <v>0</v>
      </c>
      <c r="OGM25" s="39">
        <f t="shared" si="419"/>
        <v>0</v>
      </c>
      <c r="OGN25" s="39">
        <f t="shared" si="419"/>
        <v>0</v>
      </c>
      <c r="OGO25" s="39">
        <f t="shared" si="419"/>
        <v>0</v>
      </c>
      <c r="OGP25" s="39">
        <f t="shared" si="419"/>
        <v>0</v>
      </c>
      <c r="OGQ25" s="39">
        <f t="shared" si="419"/>
        <v>0</v>
      </c>
      <c r="OGR25" s="39">
        <f t="shared" si="419"/>
        <v>0</v>
      </c>
      <c r="OGS25" s="39">
        <f t="shared" si="419"/>
        <v>0</v>
      </c>
      <c r="OGT25" s="39">
        <f t="shared" si="419"/>
        <v>0</v>
      </c>
      <c r="OGU25" s="39">
        <f t="shared" si="419"/>
        <v>0</v>
      </c>
      <c r="OGV25" s="39">
        <f t="shared" si="419"/>
        <v>0</v>
      </c>
      <c r="OGW25" s="39">
        <f t="shared" si="419"/>
        <v>0</v>
      </c>
      <c r="OGX25" s="39">
        <f t="shared" si="419"/>
        <v>0</v>
      </c>
      <c r="OGY25" s="39">
        <f t="shared" si="419"/>
        <v>0</v>
      </c>
      <c r="OGZ25" s="39">
        <f t="shared" si="419"/>
        <v>0</v>
      </c>
      <c r="OHA25" s="39">
        <f t="shared" si="419"/>
        <v>0</v>
      </c>
      <c r="OHB25" s="39">
        <f t="shared" si="419"/>
        <v>0</v>
      </c>
      <c r="OHC25" s="39">
        <f t="shared" si="419"/>
        <v>0</v>
      </c>
      <c r="OHD25" s="39">
        <f t="shared" si="419"/>
        <v>0</v>
      </c>
      <c r="OHE25" s="39">
        <f t="shared" si="419"/>
        <v>0</v>
      </c>
      <c r="OHF25" s="39">
        <f t="shared" si="419"/>
        <v>0</v>
      </c>
      <c r="OHG25" s="39">
        <f t="shared" si="419"/>
        <v>0</v>
      </c>
      <c r="OHH25" s="39">
        <f t="shared" si="419"/>
        <v>0</v>
      </c>
      <c r="OHI25" s="39">
        <f t="shared" si="419"/>
        <v>0</v>
      </c>
      <c r="OHJ25" s="39">
        <f t="shared" si="419"/>
        <v>0</v>
      </c>
      <c r="OHK25" s="39">
        <f t="shared" si="419"/>
        <v>0</v>
      </c>
      <c r="OHL25" s="39">
        <f t="shared" si="419"/>
        <v>0</v>
      </c>
      <c r="OHM25" s="39">
        <f t="shared" si="419"/>
        <v>0</v>
      </c>
      <c r="OHN25" s="39">
        <f t="shared" si="419"/>
        <v>0</v>
      </c>
      <c r="OHO25" s="39">
        <f t="shared" si="419"/>
        <v>0</v>
      </c>
      <c r="OHP25" s="39">
        <f t="shared" si="419"/>
        <v>0</v>
      </c>
      <c r="OHQ25" s="39">
        <f t="shared" si="419"/>
        <v>0</v>
      </c>
      <c r="OHR25" s="39">
        <f t="shared" si="419"/>
        <v>0</v>
      </c>
      <c r="OHS25" s="39">
        <f t="shared" si="419"/>
        <v>0</v>
      </c>
      <c r="OHT25" s="39">
        <f t="shared" si="419"/>
        <v>0</v>
      </c>
      <c r="OHU25" s="39">
        <f t="shared" si="419"/>
        <v>0</v>
      </c>
      <c r="OHV25" s="39">
        <f t="shared" si="419"/>
        <v>0</v>
      </c>
      <c r="OHW25" s="39">
        <f t="shared" si="419"/>
        <v>0</v>
      </c>
      <c r="OHX25" s="39">
        <f t="shared" si="419"/>
        <v>0</v>
      </c>
      <c r="OHY25" s="39">
        <f t="shared" ref="OHY25:OKJ25" si="420">SUM(OHY20:OHY22)</f>
        <v>0</v>
      </c>
      <c r="OHZ25" s="39">
        <f t="shared" si="420"/>
        <v>0</v>
      </c>
      <c r="OIA25" s="39">
        <f t="shared" si="420"/>
        <v>0</v>
      </c>
      <c r="OIB25" s="39">
        <f t="shared" si="420"/>
        <v>0</v>
      </c>
      <c r="OIC25" s="39">
        <f t="shared" si="420"/>
        <v>0</v>
      </c>
      <c r="OID25" s="39">
        <f t="shared" si="420"/>
        <v>0</v>
      </c>
      <c r="OIE25" s="39">
        <f t="shared" si="420"/>
        <v>0</v>
      </c>
      <c r="OIF25" s="39">
        <f t="shared" si="420"/>
        <v>0</v>
      </c>
      <c r="OIG25" s="39">
        <f t="shared" si="420"/>
        <v>0</v>
      </c>
      <c r="OIH25" s="39">
        <f t="shared" si="420"/>
        <v>0</v>
      </c>
      <c r="OII25" s="39">
        <f t="shared" si="420"/>
        <v>0</v>
      </c>
      <c r="OIJ25" s="39">
        <f t="shared" si="420"/>
        <v>0</v>
      </c>
      <c r="OIK25" s="39">
        <f t="shared" si="420"/>
        <v>0</v>
      </c>
      <c r="OIL25" s="39">
        <f t="shared" si="420"/>
        <v>0</v>
      </c>
      <c r="OIM25" s="39">
        <f t="shared" si="420"/>
        <v>0</v>
      </c>
      <c r="OIN25" s="39">
        <f t="shared" si="420"/>
        <v>0</v>
      </c>
      <c r="OIO25" s="39">
        <f t="shared" si="420"/>
        <v>0</v>
      </c>
      <c r="OIP25" s="39">
        <f t="shared" si="420"/>
        <v>0</v>
      </c>
      <c r="OIQ25" s="39">
        <f t="shared" si="420"/>
        <v>0</v>
      </c>
      <c r="OIR25" s="39">
        <f t="shared" si="420"/>
        <v>0</v>
      </c>
      <c r="OIS25" s="39">
        <f t="shared" si="420"/>
        <v>0</v>
      </c>
      <c r="OIT25" s="39">
        <f t="shared" si="420"/>
        <v>0</v>
      </c>
      <c r="OIU25" s="39">
        <f t="shared" si="420"/>
        <v>0</v>
      </c>
      <c r="OIV25" s="39">
        <f t="shared" si="420"/>
        <v>0</v>
      </c>
      <c r="OIW25" s="39">
        <f t="shared" si="420"/>
        <v>0</v>
      </c>
      <c r="OIX25" s="39">
        <f t="shared" si="420"/>
        <v>0</v>
      </c>
      <c r="OIY25" s="39">
        <f t="shared" si="420"/>
        <v>0</v>
      </c>
      <c r="OIZ25" s="39">
        <f t="shared" si="420"/>
        <v>0</v>
      </c>
      <c r="OJA25" s="39">
        <f t="shared" si="420"/>
        <v>0</v>
      </c>
      <c r="OJB25" s="39">
        <f t="shared" si="420"/>
        <v>0</v>
      </c>
      <c r="OJC25" s="39">
        <f t="shared" si="420"/>
        <v>0</v>
      </c>
      <c r="OJD25" s="39">
        <f t="shared" si="420"/>
        <v>0</v>
      </c>
      <c r="OJE25" s="39">
        <f t="shared" si="420"/>
        <v>0</v>
      </c>
      <c r="OJF25" s="39">
        <f t="shared" si="420"/>
        <v>0</v>
      </c>
      <c r="OJG25" s="39">
        <f t="shared" si="420"/>
        <v>0</v>
      </c>
      <c r="OJH25" s="39">
        <f t="shared" si="420"/>
        <v>0</v>
      </c>
      <c r="OJI25" s="39">
        <f t="shared" si="420"/>
        <v>0</v>
      </c>
      <c r="OJJ25" s="39">
        <f t="shared" si="420"/>
        <v>0</v>
      </c>
      <c r="OJK25" s="39">
        <f t="shared" si="420"/>
        <v>0</v>
      </c>
      <c r="OJL25" s="39">
        <f t="shared" si="420"/>
        <v>0</v>
      </c>
      <c r="OJM25" s="39">
        <f t="shared" si="420"/>
        <v>0</v>
      </c>
      <c r="OJN25" s="39">
        <f t="shared" si="420"/>
        <v>0</v>
      </c>
      <c r="OJO25" s="39">
        <f t="shared" si="420"/>
        <v>0</v>
      </c>
      <c r="OJP25" s="39">
        <f t="shared" si="420"/>
        <v>0</v>
      </c>
      <c r="OJQ25" s="39">
        <f t="shared" si="420"/>
        <v>0</v>
      </c>
      <c r="OJR25" s="39">
        <f t="shared" si="420"/>
        <v>0</v>
      </c>
      <c r="OJS25" s="39">
        <f t="shared" si="420"/>
        <v>0</v>
      </c>
      <c r="OJT25" s="39">
        <f t="shared" si="420"/>
        <v>0</v>
      </c>
      <c r="OJU25" s="39">
        <f t="shared" si="420"/>
        <v>0</v>
      </c>
      <c r="OJV25" s="39">
        <f t="shared" si="420"/>
        <v>0</v>
      </c>
      <c r="OJW25" s="39">
        <f t="shared" si="420"/>
        <v>0</v>
      </c>
      <c r="OJX25" s="39">
        <f t="shared" si="420"/>
        <v>0</v>
      </c>
      <c r="OJY25" s="39">
        <f t="shared" si="420"/>
        <v>0</v>
      </c>
      <c r="OJZ25" s="39">
        <f t="shared" si="420"/>
        <v>0</v>
      </c>
      <c r="OKA25" s="39">
        <f t="shared" si="420"/>
        <v>0</v>
      </c>
      <c r="OKB25" s="39">
        <f t="shared" si="420"/>
        <v>0</v>
      </c>
      <c r="OKC25" s="39">
        <f t="shared" si="420"/>
        <v>0</v>
      </c>
      <c r="OKD25" s="39">
        <f t="shared" si="420"/>
        <v>0</v>
      </c>
      <c r="OKE25" s="39">
        <f t="shared" si="420"/>
        <v>0</v>
      </c>
      <c r="OKF25" s="39">
        <f t="shared" si="420"/>
        <v>0</v>
      </c>
      <c r="OKG25" s="39">
        <f t="shared" si="420"/>
        <v>0</v>
      </c>
      <c r="OKH25" s="39">
        <f t="shared" si="420"/>
        <v>0</v>
      </c>
      <c r="OKI25" s="39">
        <f t="shared" si="420"/>
        <v>0</v>
      </c>
      <c r="OKJ25" s="39">
        <f t="shared" si="420"/>
        <v>0</v>
      </c>
      <c r="OKK25" s="39">
        <f t="shared" ref="OKK25:OMV25" si="421">SUM(OKK20:OKK22)</f>
        <v>0</v>
      </c>
      <c r="OKL25" s="39">
        <f t="shared" si="421"/>
        <v>0</v>
      </c>
      <c r="OKM25" s="39">
        <f t="shared" si="421"/>
        <v>0</v>
      </c>
      <c r="OKN25" s="39">
        <f t="shared" si="421"/>
        <v>0</v>
      </c>
      <c r="OKO25" s="39">
        <f t="shared" si="421"/>
        <v>0</v>
      </c>
      <c r="OKP25" s="39">
        <f t="shared" si="421"/>
        <v>0</v>
      </c>
      <c r="OKQ25" s="39">
        <f t="shared" si="421"/>
        <v>0</v>
      </c>
      <c r="OKR25" s="39">
        <f t="shared" si="421"/>
        <v>0</v>
      </c>
      <c r="OKS25" s="39">
        <f t="shared" si="421"/>
        <v>0</v>
      </c>
      <c r="OKT25" s="39">
        <f t="shared" si="421"/>
        <v>0</v>
      </c>
      <c r="OKU25" s="39">
        <f t="shared" si="421"/>
        <v>0</v>
      </c>
      <c r="OKV25" s="39">
        <f t="shared" si="421"/>
        <v>0</v>
      </c>
      <c r="OKW25" s="39">
        <f t="shared" si="421"/>
        <v>0</v>
      </c>
      <c r="OKX25" s="39">
        <f t="shared" si="421"/>
        <v>0</v>
      </c>
      <c r="OKY25" s="39">
        <f t="shared" si="421"/>
        <v>0</v>
      </c>
      <c r="OKZ25" s="39">
        <f t="shared" si="421"/>
        <v>0</v>
      </c>
      <c r="OLA25" s="39">
        <f t="shared" si="421"/>
        <v>0</v>
      </c>
      <c r="OLB25" s="39">
        <f t="shared" si="421"/>
        <v>0</v>
      </c>
      <c r="OLC25" s="39">
        <f t="shared" si="421"/>
        <v>0</v>
      </c>
      <c r="OLD25" s="39">
        <f t="shared" si="421"/>
        <v>0</v>
      </c>
      <c r="OLE25" s="39">
        <f t="shared" si="421"/>
        <v>0</v>
      </c>
      <c r="OLF25" s="39">
        <f t="shared" si="421"/>
        <v>0</v>
      </c>
      <c r="OLG25" s="39">
        <f t="shared" si="421"/>
        <v>0</v>
      </c>
      <c r="OLH25" s="39">
        <f t="shared" si="421"/>
        <v>0</v>
      </c>
      <c r="OLI25" s="39">
        <f t="shared" si="421"/>
        <v>0</v>
      </c>
      <c r="OLJ25" s="39">
        <f t="shared" si="421"/>
        <v>0</v>
      </c>
      <c r="OLK25" s="39">
        <f t="shared" si="421"/>
        <v>0</v>
      </c>
      <c r="OLL25" s="39">
        <f t="shared" si="421"/>
        <v>0</v>
      </c>
      <c r="OLM25" s="39">
        <f t="shared" si="421"/>
        <v>0</v>
      </c>
      <c r="OLN25" s="39">
        <f t="shared" si="421"/>
        <v>0</v>
      </c>
      <c r="OLO25" s="39">
        <f t="shared" si="421"/>
        <v>0</v>
      </c>
      <c r="OLP25" s="39">
        <f t="shared" si="421"/>
        <v>0</v>
      </c>
      <c r="OLQ25" s="39">
        <f t="shared" si="421"/>
        <v>0</v>
      </c>
      <c r="OLR25" s="39">
        <f t="shared" si="421"/>
        <v>0</v>
      </c>
      <c r="OLS25" s="39">
        <f t="shared" si="421"/>
        <v>0</v>
      </c>
      <c r="OLT25" s="39">
        <f t="shared" si="421"/>
        <v>0</v>
      </c>
      <c r="OLU25" s="39">
        <f t="shared" si="421"/>
        <v>0</v>
      </c>
      <c r="OLV25" s="39">
        <f t="shared" si="421"/>
        <v>0</v>
      </c>
      <c r="OLW25" s="39">
        <f t="shared" si="421"/>
        <v>0</v>
      </c>
      <c r="OLX25" s="39">
        <f t="shared" si="421"/>
        <v>0</v>
      </c>
      <c r="OLY25" s="39">
        <f t="shared" si="421"/>
        <v>0</v>
      </c>
      <c r="OLZ25" s="39">
        <f t="shared" si="421"/>
        <v>0</v>
      </c>
      <c r="OMA25" s="39">
        <f t="shared" si="421"/>
        <v>0</v>
      </c>
      <c r="OMB25" s="39">
        <f t="shared" si="421"/>
        <v>0</v>
      </c>
      <c r="OMC25" s="39">
        <f t="shared" si="421"/>
        <v>0</v>
      </c>
      <c r="OMD25" s="39">
        <f t="shared" si="421"/>
        <v>0</v>
      </c>
      <c r="OME25" s="39">
        <f t="shared" si="421"/>
        <v>0</v>
      </c>
      <c r="OMF25" s="39">
        <f t="shared" si="421"/>
        <v>0</v>
      </c>
      <c r="OMG25" s="39">
        <f t="shared" si="421"/>
        <v>0</v>
      </c>
      <c r="OMH25" s="39">
        <f t="shared" si="421"/>
        <v>0</v>
      </c>
      <c r="OMI25" s="39">
        <f t="shared" si="421"/>
        <v>0</v>
      </c>
      <c r="OMJ25" s="39">
        <f t="shared" si="421"/>
        <v>0</v>
      </c>
      <c r="OMK25" s="39">
        <f t="shared" si="421"/>
        <v>0</v>
      </c>
      <c r="OML25" s="39">
        <f t="shared" si="421"/>
        <v>0</v>
      </c>
      <c r="OMM25" s="39">
        <f t="shared" si="421"/>
        <v>0</v>
      </c>
      <c r="OMN25" s="39">
        <f t="shared" si="421"/>
        <v>0</v>
      </c>
      <c r="OMO25" s="39">
        <f t="shared" si="421"/>
        <v>0</v>
      </c>
      <c r="OMP25" s="39">
        <f t="shared" si="421"/>
        <v>0</v>
      </c>
      <c r="OMQ25" s="39">
        <f t="shared" si="421"/>
        <v>0</v>
      </c>
      <c r="OMR25" s="39">
        <f t="shared" si="421"/>
        <v>0</v>
      </c>
      <c r="OMS25" s="39">
        <f t="shared" si="421"/>
        <v>0</v>
      </c>
      <c r="OMT25" s="39">
        <f t="shared" si="421"/>
        <v>0</v>
      </c>
      <c r="OMU25" s="39">
        <f t="shared" si="421"/>
        <v>0</v>
      </c>
      <c r="OMV25" s="39">
        <f t="shared" si="421"/>
        <v>0</v>
      </c>
      <c r="OMW25" s="39">
        <f t="shared" ref="OMW25:OPH25" si="422">SUM(OMW20:OMW22)</f>
        <v>0</v>
      </c>
      <c r="OMX25" s="39">
        <f t="shared" si="422"/>
        <v>0</v>
      </c>
      <c r="OMY25" s="39">
        <f t="shared" si="422"/>
        <v>0</v>
      </c>
      <c r="OMZ25" s="39">
        <f t="shared" si="422"/>
        <v>0</v>
      </c>
      <c r="ONA25" s="39">
        <f t="shared" si="422"/>
        <v>0</v>
      </c>
      <c r="ONB25" s="39">
        <f t="shared" si="422"/>
        <v>0</v>
      </c>
      <c r="ONC25" s="39">
        <f t="shared" si="422"/>
        <v>0</v>
      </c>
      <c r="OND25" s="39">
        <f t="shared" si="422"/>
        <v>0</v>
      </c>
      <c r="ONE25" s="39">
        <f t="shared" si="422"/>
        <v>0</v>
      </c>
      <c r="ONF25" s="39">
        <f t="shared" si="422"/>
        <v>0</v>
      </c>
      <c r="ONG25" s="39">
        <f t="shared" si="422"/>
        <v>0</v>
      </c>
      <c r="ONH25" s="39">
        <f t="shared" si="422"/>
        <v>0</v>
      </c>
      <c r="ONI25" s="39">
        <f t="shared" si="422"/>
        <v>0</v>
      </c>
      <c r="ONJ25" s="39">
        <f t="shared" si="422"/>
        <v>0</v>
      </c>
      <c r="ONK25" s="39">
        <f t="shared" si="422"/>
        <v>0</v>
      </c>
      <c r="ONL25" s="39">
        <f t="shared" si="422"/>
        <v>0</v>
      </c>
      <c r="ONM25" s="39">
        <f t="shared" si="422"/>
        <v>0</v>
      </c>
      <c r="ONN25" s="39">
        <f t="shared" si="422"/>
        <v>0</v>
      </c>
      <c r="ONO25" s="39">
        <f t="shared" si="422"/>
        <v>0</v>
      </c>
      <c r="ONP25" s="39">
        <f t="shared" si="422"/>
        <v>0</v>
      </c>
      <c r="ONQ25" s="39">
        <f t="shared" si="422"/>
        <v>0</v>
      </c>
      <c r="ONR25" s="39">
        <f t="shared" si="422"/>
        <v>0</v>
      </c>
      <c r="ONS25" s="39">
        <f t="shared" si="422"/>
        <v>0</v>
      </c>
      <c r="ONT25" s="39">
        <f t="shared" si="422"/>
        <v>0</v>
      </c>
      <c r="ONU25" s="39">
        <f t="shared" si="422"/>
        <v>0</v>
      </c>
      <c r="ONV25" s="39">
        <f t="shared" si="422"/>
        <v>0</v>
      </c>
      <c r="ONW25" s="39">
        <f t="shared" si="422"/>
        <v>0</v>
      </c>
      <c r="ONX25" s="39">
        <f t="shared" si="422"/>
        <v>0</v>
      </c>
      <c r="ONY25" s="39">
        <f t="shared" si="422"/>
        <v>0</v>
      </c>
      <c r="ONZ25" s="39">
        <f t="shared" si="422"/>
        <v>0</v>
      </c>
      <c r="OOA25" s="39">
        <f t="shared" si="422"/>
        <v>0</v>
      </c>
      <c r="OOB25" s="39">
        <f t="shared" si="422"/>
        <v>0</v>
      </c>
      <c r="OOC25" s="39">
        <f t="shared" si="422"/>
        <v>0</v>
      </c>
      <c r="OOD25" s="39">
        <f t="shared" si="422"/>
        <v>0</v>
      </c>
      <c r="OOE25" s="39">
        <f t="shared" si="422"/>
        <v>0</v>
      </c>
      <c r="OOF25" s="39">
        <f t="shared" si="422"/>
        <v>0</v>
      </c>
      <c r="OOG25" s="39">
        <f t="shared" si="422"/>
        <v>0</v>
      </c>
      <c r="OOH25" s="39">
        <f t="shared" si="422"/>
        <v>0</v>
      </c>
      <c r="OOI25" s="39">
        <f t="shared" si="422"/>
        <v>0</v>
      </c>
      <c r="OOJ25" s="39">
        <f t="shared" si="422"/>
        <v>0</v>
      </c>
      <c r="OOK25" s="39">
        <f t="shared" si="422"/>
        <v>0</v>
      </c>
      <c r="OOL25" s="39">
        <f t="shared" si="422"/>
        <v>0</v>
      </c>
      <c r="OOM25" s="39">
        <f t="shared" si="422"/>
        <v>0</v>
      </c>
      <c r="OON25" s="39">
        <f t="shared" si="422"/>
        <v>0</v>
      </c>
      <c r="OOO25" s="39">
        <f t="shared" si="422"/>
        <v>0</v>
      </c>
      <c r="OOP25" s="39">
        <f t="shared" si="422"/>
        <v>0</v>
      </c>
      <c r="OOQ25" s="39">
        <f t="shared" si="422"/>
        <v>0</v>
      </c>
      <c r="OOR25" s="39">
        <f t="shared" si="422"/>
        <v>0</v>
      </c>
      <c r="OOS25" s="39">
        <f t="shared" si="422"/>
        <v>0</v>
      </c>
      <c r="OOT25" s="39">
        <f t="shared" si="422"/>
        <v>0</v>
      </c>
      <c r="OOU25" s="39">
        <f t="shared" si="422"/>
        <v>0</v>
      </c>
      <c r="OOV25" s="39">
        <f t="shared" si="422"/>
        <v>0</v>
      </c>
      <c r="OOW25" s="39">
        <f t="shared" si="422"/>
        <v>0</v>
      </c>
      <c r="OOX25" s="39">
        <f t="shared" si="422"/>
        <v>0</v>
      </c>
      <c r="OOY25" s="39">
        <f t="shared" si="422"/>
        <v>0</v>
      </c>
      <c r="OOZ25" s="39">
        <f t="shared" si="422"/>
        <v>0</v>
      </c>
      <c r="OPA25" s="39">
        <f t="shared" si="422"/>
        <v>0</v>
      </c>
      <c r="OPB25" s="39">
        <f t="shared" si="422"/>
        <v>0</v>
      </c>
      <c r="OPC25" s="39">
        <f t="shared" si="422"/>
        <v>0</v>
      </c>
      <c r="OPD25" s="39">
        <f t="shared" si="422"/>
        <v>0</v>
      </c>
      <c r="OPE25" s="39">
        <f t="shared" si="422"/>
        <v>0</v>
      </c>
      <c r="OPF25" s="39">
        <f t="shared" si="422"/>
        <v>0</v>
      </c>
      <c r="OPG25" s="39">
        <f t="shared" si="422"/>
        <v>0</v>
      </c>
      <c r="OPH25" s="39">
        <f t="shared" si="422"/>
        <v>0</v>
      </c>
      <c r="OPI25" s="39">
        <f t="shared" ref="OPI25:ORT25" si="423">SUM(OPI20:OPI22)</f>
        <v>0</v>
      </c>
      <c r="OPJ25" s="39">
        <f t="shared" si="423"/>
        <v>0</v>
      </c>
      <c r="OPK25" s="39">
        <f t="shared" si="423"/>
        <v>0</v>
      </c>
      <c r="OPL25" s="39">
        <f t="shared" si="423"/>
        <v>0</v>
      </c>
      <c r="OPM25" s="39">
        <f t="shared" si="423"/>
        <v>0</v>
      </c>
      <c r="OPN25" s="39">
        <f t="shared" si="423"/>
        <v>0</v>
      </c>
      <c r="OPO25" s="39">
        <f t="shared" si="423"/>
        <v>0</v>
      </c>
      <c r="OPP25" s="39">
        <f t="shared" si="423"/>
        <v>0</v>
      </c>
      <c r="OPQ25" s="39">
        <f t="shared" si="423"/>
        <v>0</v>
      </c>
      <c r="OPR25" s="39">
        <f t="shared" si="423"/>
        <v>0</v>
      </c>
      <c r="OPS25" s="39">
        <f t="shared" si="423"/>
        <v>0</v>
      </c>
      <c r="OPT25" s="39">
        <f t="shared" si="423"/>
        <v>0</v>
      </c>
      <c r="OPU25" s="39">
        <f t="shared" si="423"/>
        <v>0</v>
      </c>
      <c r="OPV25" s="39">
        <f t="shared" si="423"/>
        <v>0</v>
      </c>
      <c r="OPW25" s="39">
        <f t="shared" si="423"/>
        <v>0</v>
      </c>
      <c r="OPX25" s="39">
        <f t="shared" si="423"/>
        <v>0</v>
      </c>
      <c r="OPY25" s="39">
        <f t="shared" si="423"/>
        <v>0</v>
      </c>
      <c r="OPZ25" s="39">
        <f t="shared" si="423"/>
        <v>0</v>
      </c>
      <c r="OQA25" s="39">
        <f t="shared" si="423"/>
        <v>0</v>
      </c>
      <c r="OQB25" s="39">
        <f t="shared" si="423"/>
        <v>0</v>
      </c>
      <c r="OQC25" s="39">
        <f t="shared" si="423"/>
        <v>0</v>
      </c>
      <c r="OQD25" s="39">
        <f t="shared" si="423"/>
        <v>0</v>
      </c>
      <c r="OQE25" s="39">
        <f t="shared" si="423"/>
        <v>0</v>
      </c>
      <c r="OQF25" s="39">
        <f t="shared" si="423"/>
        <v>0</v>
      </c>
      <c r="OQG25" s="39">
        <f t="shared" si="423"/>
        <v>0</v>
      </c>
      <c r="OQH25" s="39">
        <f t="shared" si="423"/>
        <v>0</v>
      </c>
      <c r="OQI25" s="39">
        <f t="shared" si="423"/>
        <v>0</v>
      </c>
      <c r="OQJ25" s="39">
        <f t="shared" si="423"/>
        <v>0</v>
      </c>
      <c r="OQK25" s="39">
        <f t="shared" si="423"/>
        <v>0</v>
      </c>
      <c r="OQL25" s="39">
        <f t="shared" si="423"/>
        <v>0</v>
      </c>
      <c r="OQM25" s="39">
        <f t="shared" si="423"/>
        <v>0</v>
      </c>
      <c r="OQN25" s="39">
        <f t="shared" si="423"/>
        <v>0</v>
      </c>
      <c r="OQO25" s="39">
        <f t="shared" si="423"/>
        <v>0</v>
      </c>
      <c r="OQP25" s="39">
        <f t="shared" si="423"/>
        <v>0</v>
      </c>
      <c r="OQQ25" s="39">
        <f t="shared" si="423"/>
        <v>0</v>
      </c>
      <c r="OQR25" s="39">
        <f t="shared" si="423"/>
        <v>0</v>
      </c>
      <c r="OQS25" s="39">
        <f t="shared" si="423"/>
        <v>0</v>
      </c>
      <c r="OQT25" s="39">
        <f t="shared" si="423"/>
        <v>0</v>
      </c>
      <c r="OQU25" s="39">
        <f t="shared" si="423"/>
        <v>0</v>
      </c>
      <c r="OQV25" s="39">
        <f t="shared" si="423"/>
        <v>0</v>
      </c>
      <c r="OQW25" s="39">
        <f t="shared" si="423"/>
        <v>0</v>
      </c>
      <c r="OQX25" s="39">
        <f t="shared" si="423"/>
        <v>0</v>
      </c>
      <c r="OQY25" s="39">
        <f t="shared" si="423"/>
        <v>0</v>
      </c>
      <c r="OQZ25" s="39">
        <f t="shared" si="423"/>
        <v>0</v>
      </c>
      <c r="ORA25" s="39">
        <f t="shared" si="423"/>
        <v>0</v>
      </c>
      <c r="ORB25" s="39">
        <f t="shared" si="423"/>
        <v>0</v>
      </c>
      <c r="ORC25" s="39">
        <f t="shared" si="423"/>
        <v>0</v>
      </c>
      <c r="ORD25" s="39">
        <f t="shared" si="423"/>
        <v>0</v>
      </c>
      <c r="ORE25" s="39">
        <f t="shared" si="423"/>
        <v>0</v>
      </c>
      <c r="ORF25" s="39">
        <f t="shared" si="423"/>
        <v>0</v>
      </c>
      <c r="ORG25" s="39">
        <f t="shared" si="423"/>
        <v>0</v>
      </c>
      <c r="ORH25" s="39">
        <f t="shared" si="423"/>
        <v>0</v>
      </c>
      <c r="ORI25" s="39">
        <f t="shared" si="423"/>
        <v>0</v>
      </c>
      <c r="ORJ25" s="39">
        <f t="shared" si="423"/>
        <v>0</v>
      </c>
      <c r="ORK25" s="39">
        <f t="shared" si="423"/>
        <v>0</v>
      </c>
      <c r="ORL25" s="39">
        <f t="shared" si="423"/>
        <v>0</v>
      </c>
      <c r="ORM25" s="39">
        <f t="shared" si="423"/>
        <v>0</v>
      </c>
      <c r="ORN25" s="39">
        <f t="shared" si="423"/>
        <v>0</v>
      </c>
      <c r="ORO25" s="39">
        <f t="shared" si="423"/>
        <v>0</v>
      </c>
      <c r="ORP25" s="39">
        <f t="shared" si="423"/>
        <v>0</v>
      </c>
      <c r="ORQ25" s="39">
        <f t="shared" si="423"/>
        <v>0</v>
      </c>
      <c r="ORR25" s="39">
        <f t="shared" si="423"/>
        <v>0</v>
      </c>
      <c r="ORS25" s="39">
        <f t="shared" si="423"/>
        <v>0</v>
      </c>
      <c r="ORT25" s="39">
        <f t="shared" si="423"/>
        <v>0</v>
      </c>
      <c r="ORU25" s="39">
        <f t="shared" ref="ORU25:OUF25" si="424">SUM(ORU20:ORU22)</f>
        <v>0</v>
      </c>
      <c r="ORV25" s="39">
        <f t="shared" si="424"/>
        <v>0</v>
      </c>
      <c r="ORW25" s="39">
        <f t="shared" si="424"/>
        <v>0</v>
      </c>
      <c r="ORX25" s="39">
        <f t="shared" si="424"/>
        <v>0</v>
      </c>
      <c r="ORY25" s="39">
        <f t="shared" si="424"/>
        <v>0</v>
      </c>
      <c r="ORZ25" s="39">
        <f t="shared" si="424"/>
        <v>0</v>
      </c>
      <c r="OSA25" s="39">
        <f t="shared" si="424"/>
        <v>0</v>
      </c>
      <c r="OSB25" s="39">
        <f t="shared" si="424"/>
        <v>0</v>
      </c>
      <c r="OSC25" s="39">
        <f t="shared" si="424"/>
        <v>0</v>
      </c>
      <c r="OSD25" s="39">
        <f t="shared" si="424"/>
        <v>0</v>
      </c>
      <c r="OSE25" s="39">
        <f t="shared" si="424"/>
        <v>0</v>
      </c>
      <c r="OSF25" s="39">
        <f t="shared" si="424"/>
        <v>0</v>
      </c>
      <c r="OSG25" s="39">
        <f t="shared" si="424"/>
        <v>0</v>
      </c>
      <c r="OSH25" s="39">
        <f t="shared" si="424"/>
        <v>0</v>
      </c>
      <c r="OSI25" s="39">
        <f t="shared" si="424"/>
        <v>0</v>
      </c>
      <c r="OSJ25" s="39">
        <f t="shared" si="424"/>
        <v>0</v>
      </c>
      <c r="OSK25" s="39">
        <f t="shared" si="424"/>
        <v>0</v>
      </c>
      <c r="OSL25" s="39">
        <f t="shared" si="424"/>
        <v>0</v>
      </c>
      <c r="OSM25" s="39">
        <f t="shared" si="424"/>
        <v>0</v>
      </c>
      <c r="OSN25" s="39">
        <f t="shared" si="424"/>
        <v>0</v>
      </c>
      <c r="OSO25" s="39">
        <f t="shared" si="424"/>
        <v>0</v>
      </c>
      <c r="OSP25" s="39">
        <f t="shared" si="424"/>
        <v>0</v>
      </c>
      <c r="OSQ25" s="39">
        <f t="shared" si="424"/>
        <v>0</v>
      </c>
      <c r="OSR25" s="39">
        <f t="shared" si="424"/>
        <v>0</v>
      </c>
      <c r="OSS25" s="39">
        <f t="shared" si="424"/>
        <v>0</v>
      </c>
      <c r="OST25" s="39">
        <f t="shared" si="424"/>
        <v>0</v>
      </c>
      <c r="OSU25" s="39">
        <f t="shared" si="424"/>
        <v>0</v>
      </c>
      <c r="OSV25" s="39">
        <f t="shared" si="424"/>
        <v>0</v>
      </c>
      <c r="OSW25" s="39">
        <f t="shared" si="424"/>
        <v>0</v>
      </c>
      <c r="OSX25" s="39">
        <f t="shared" si="424"/>
        <v>0</v>
      </c>
      <c r="OSY25" s="39">
        <f t="shared" si="424"/>
        <v>0</v>
      </c>
      <c r="OSZ25" s="39">
        <f t="shared" si="424"/>
        <v>0</v>
      </c>
      <c r="OTA25" s="39">
        <f t="shared" si="424"/>
        <v>0</v>
      </c>
      <c r="OTB25" s="39">
        <f t="shared" si="424"/>
        <v>0</v>
      </c>
      <c r="OTC25" s="39">
        <f t="shared" si="424"/>
        <v>0</v>
      </c>
      <c r="OTD25" s="39">
        <f t="shared" si="424"/>
        <v>0</v>
      </c>
      <c r="OTE25" s="39">
        <f t="shared" si="424"/>
        <v>0</v>
      </c>
      <c r="OTF25" s="39">
        <f t="shared" si="424"/>
        <v>0</v>
      </c>
      <c r="OTG25" s="39">
        <f t="shared" si="424"/>
        <v>0</v>
      </c>
      <c r="OTH25" s="39">
        <f t="shared" si="424"/>
        <v>0</v>
      </c>
      <c r="OTI25" s="39">
        <f t="shared" si="424"/>
        <v>0</v>
      </c>
      <c r="OTJ25" s="39">
        <f t="shared" si="424"/>
        <v>0</v>
      </c>
      <c r="OTK25" s="39">
        <f t="shared" si="424"/>
        <v>0</v>
      </c>
      <c r="OTL25" s="39">
        <f t="shared" si="424"/>
        <v>0</v>
      </c>
      <c r="OTM25" s="39">
        <f t="shared" si="424"/>
        <v>0</v>
      </c>
      <c r="OTN25" s="39">
        <f t="shared" si="424"/>
        <v>0</v>
      </c>
      <c r="OTO25" s="39">
        <f t="shared" si="424"/>
        <v>0</v>
      </c>
      <c r="OTP25" s="39">
        <f t="shared" si="424"/>
        <v>0</v>
      </c>
      <c r="OTQ25" s="39">
        <f t="shared" si="424"/>
        <v>0</v>
      </c>
      <c r="OTR25" s="39">
        <f t="shared" si="424"/>
        <v>0</v>
      </c>
      <c r="OTS25" s="39">
        <f t="shared" si="424"/>
        <v>0</v>
      </c>
      <c r="OTT25" s="39">
        <f t="shared" si="424"/>
        <v>0</v>
      </c>
      <c r="OTU25" s="39">
        <f t="shared" si="424"/>
        <v>0</v>
      </c>
      <c r="OTV25" s="39">
        <f t="shared" si="424"/>
        <v>0</v>
      </c>
      <c r="OTW25" s="39">
        <f t="shared" si="424"/>
        <v>0</v>
      </c>
      <c r="OTX25" s="39">
        <f t="shared" si="424"/>
        <v>0</v>
      </c>
      <c r="OTY25" s="39">
        <f t="shared" si="424"/>
        <v>0</v>
      </c>
      <c r="OTZ25" s="39">
        <f t="shared" si="424"/>
        <v>0</v>
      </c>
      <c r="OUA25" s="39">
        <f t="shared" si="424"/>
        <v>0</v>
      </c>
      <c r="OUB25" s="39">
        <f t="shared" si="424"/>
        <v>0</v>
      </c>
      <c r="OUC25" s="39">
        <f t="shared" si="424"/>
        <v>0</v>
      </c>
      <c r="OUD25" s="39">
        <f t="shared" si="424"/>
        <v>0</v>
      </c>
      <c r="OUE25" s="39">
        <f t="shared" si="424"/>
        <v>0</v>
      </c>
      <c r="OUF25" s="39">
        <f t="shared" si="424"/>
        <v>0</v>
      </c>
      <c r="OUG25" s="39">
        <f t="shared" ref="OUG25:OWR25" si="425">SUM(OUG20:OUG22)</f>
        <v>0</v>
      </c>
      <c r="OUH25" s="39">
        <f t="shared" si="425"/>
        <v>0</v>
      </c>
      <c r="OUI25" s="39">
        <f t="shared" si="425"/>
        <v>0</v>
      </c>
      <c r="OUJ25" s="39">
        <f t="shared" si="425"/>
        <v>0</v>
      </c>
      <c r="OUK25" s="39">
        <f t="shared" si="425"/>
        <v>0</v>
      </c>
      <c r="OUL25" s="39">
        <f t="shared" si="425"/>
        <v>0</v>
      </c>
      <c r="OUM25" s="39">
        <f t="shared" si="425"/>
        <v>0</v>
      </c>
      <c r="OUN25" s="39">
        <f t="shared" si="425"/>
        <v>0</v>
      </c>
      <c r="OUO25" s="39">
        <f t="shared" si="425"/>
        <v>0</v>
      </c>
      <c r="OUP25" s="39">
        <f t="shared" si="425"/>
        <v>0</v>
      </c>
      <c r="OUQ25" s="39">
        <f t="shared" si="425"/>
        <v>0</v>
      </c>
      <c r="OUR25" s="39">
        <f t="shared" si="425"/>
        <v>0</v>
      </c>
      <c r="OUS25" s="39">
        <f t="shared" si="425"/>
        <v>0</v>
      </c>
      <c r="OUT25" s="39">
        <f t="shared" si="425"/>
        <v>0</v>
      </c>
      <c r="OUU25" s="39">
        <f t="shared" si="425"/>
        <v>0</v>
      </c>
      <c r="OUV25" s="39">
        <f t="shared" si="425"/>
        <v>0</v>
      </c>
      <c r="OUW25" s="39">
        <f t="shared" si="425"/>
        <v>0</v>
      </c>
      <c r="OUX25" s="39">
        <f t="shared" si="425"/>
        <v>0</v>
      </c>
      <c r="OUY25" s="39">
        <f t="shared" si="425"/>
        <v>0</v>
      </c>
      <c r="OUZ25" s="39">
        <f t="shared" si="425"/>
        <v>0</v>
      </c>
      <c r="OVA25" s="39">
        <f t="shared" si="425"/>
        <v>0</v>
      </c>
      <c r="OVB25" s="39">
        <f t="shared" si="425"/>
        <v>0</v>
      </c>
      <c r="OVC25" s="39">
        <f t="shared" si="425"/>
        <v>0</v>
      </c>
      <c r="OVD25" s="39">
        <f t="shared" si="425"/>
        <v>0</v>
      </c>
      <c r="OVE25" s="39">
        <f t="shared" si="425"/>
        <v>0</v>
      </c>
      <c r="OVF25" s="39">
        <f t="shared" si="425"/>
        <v>0</v>
      </c>
      <c r="OVG25" s="39">
        <f t="shared" si="425"/>
        <v>0</v>
      </c>
      <c r="OVH25" s="39">
        <f t="shared" si="425"/>
        <v>0</v>
      </c>
      <c r="OVI25" s="39">
        <f t="shared" si="425"/>
        <v>0</v>
      </c>
      <c r="OVJ25" s="39">
        <f t="shared" si="425"/>
        <v>0</v>
      </c>
      <c r="OVK25" s="39">
        <f t="shared" si="425"/>
        <v>0</v>
      </c>
      <c r="OVL25" s="39">
        <f t="shared" si="425"/>
        <v>0</v>
      </c>
      <c r="OVM25" s="39">
        <f t="shared" si="425"/>
        <v>0</v>
      </c>
      <c r="OVN25" s="39">
        <f t="shared" si="425"/>
        <v>0</v>
      </c>
      <c r="OVO25" s="39">
        <f t="shared" si="425"/>
        <v>0</v>
      </c>
      <c r="OVP25" s="39">
        <f t="shared" si="425"/>
        <v>0</v>
      </c>
      <c r="OVQ25" s="39">
        <f t="shared" si="425"/>
        <v>0</v>
      </c>
      <c r="OVR25" s="39">
        <f t="shared" si="425"/>
        <v>0</v>
      </c>
      <c r="OVS25" s="39">
        <f t="shared" si="425"/>
        <v>0</v>
      </c>
      <c r="OVT25" s="39">
        <f t="shared" si="425"/>
        <v>0</v>
      </c>
      <c r="OVU25" s="39">
        <f t="shared" si="425"/>
        <v>0</v>
      </c>
      <c r="OVV25" s="39">
        <f t="shared" si="425"/>
        <v>0</v>
      </c>
      <c r="OVW25" s="39">
        <f t="shared" si="425"/>
        <v>0</v>
      </c>
      <c r="OVX25" s="39">
        <f t="shared" si="425"/>
        <v>0</v>
      </c>
      <c r="OVY25" s="39">
        <f t="shared" si="425"/>
        <v>0</v>
      </c>
      <c r="OVZ25" s="39">
        <f t="shared" si="425"/>
        <v>0</v>
      </c>
      <c r="OWA25" s="39">
        <f t="shared" si="425"/>
        <v>0</v>
      </c>
      <c r="OWB25" s="39">
        <f t="shared" si="425"/>
        <v>0</v>
      </c>
      <c r="OWC25" s="39">
        <f t="shared" si="425"/>
        <v>0</v>
      </c>
      <c r="OWD25" s="39">
        <f t="shared" si="425"/>
        <v>0</v>
      </c>
      <c r="OWE25" s="39">
        <f t="shared" si="425"/>
        <v>0</v>
      </c>
      <c r="OWF25" s="39">
        <f t="shared" si="425"/>
        <v>0</v>
      </c>
      <c r="OWG25" s="39">
        <f t="shared" si="425"/>
        <v>0</v>
      </c>
      <c r="OWH25" s="39">
        <f t="shared" si="425"/>
        <v>0</v>
      </c>
      <c r="OWI25" s="39">
        <f t="shared" si="425"/>
        <v>0</v>
      </c>
      <c r="OWJ25" s="39">
        <f t="shared" si="425"/>
        <v>0</v>
      </c>
      <c r="OWK25" s="39">
        <f t="shared" si="425"/>
        <v>0</v>
      </c>
      <c r="OWL25" s="39">
        <f t="shared" si="425"/>
        <v>0</v>
      </c>
      <c r="OWM25" s="39">
        <f t="shared" si="425"/>
        <v>0</v>
      </c>
      <c r="OWN25" s="39">
        <f t="shared" si="425"/>
        <v>0</v>
      </c>
      <c r="OWO25" s="39">
        <f t="shared" si="425"/>
        <v>0</v>
      </c>
      <c r="OWP25" s="39">
        <f t="shared" si="425"/>
        <v>0</v>
      </c>
      <c r="OWQ25" s="39">
        <f t="shared" si="425"/>
        <v>0</v>
      </c>
      <c r="OWR25" s="39">
        <f t="shared" si="425"/>
        <v>0</v>
      </c>
      <c r="OWS25" s="39">
        <f t="shared" ref="OWS25:OZD25" si="426">SUM(OWS20:OWS22)</f>
        <v>0</v>
      </c>
      <c r="OWT25" s="39">
        <f t="shared" si="426"/>
        <v>0</v>
      </c>
      <c r="OWU25" s="39">
        <f t="shared" si="426"/>
        <v>0</v>
      </c>
      <c r="OWV25" s="39">
        <f t="shared" si="426"/>
        <v>0</v>
      </c>
      <c r="OWW25" s="39">
        <f t="shared" si="426"/>
        <v>0</v>
      </c>
      <c r="OWX25" s="39">
        <f t="shared" si="426"/>
        <v>0</v>
      </c>
      <c r="OWY25" s="39">
        <f t="shared" si="426"/>
        <v>0</v>
      </c>
      <c r="OWZ25" s="39">
        <f t="shared" si="426"/>
        <v>0</v>
      </c>
      <c r="OXA25" s="39">
        <f t="shared" si="426"/>
        <v>0</v>
      </c>
      <c r="OXB25" s="39">
        <f t="shared" si="426"/>
        <v>0</v>
      </c>
      <c r="OXC25" s="39">
        <f t="shared" si="426"/>
        <v>0</v>
      </c>
      <c r="OXD25" s="39">
        <f t="shared" si="426"/>
        <v>0</v>
      </c>
      <c r="OXE25" s="39">
        <f t="shared" si="426"/>
        <v>0</v>
      </c>
      <c r="OXF25" s="39">
        <f t="shared" si="426"/>
        <v>0</v>
      </c>
      <c r="OXG25" s="39">
        <f t="shared" si="426"/>
        <v>0</v>
      </c>
      <c r="OXH25" s="39">
        <f t="shared" si="426"/>
        <v>0</v>
      </c>
      <c r="OXI25" s="39">
        <f t="shared" si="426"/>
        <v>0</v>
      </c>
      <c r="OXJ25" s="39">
        <f t="shared" si="426"/>
        <v>0</v>
      </c>
      <c r="OXK25" s="39">
        <f t="shared" si="426"/>
        <v>0</v>
      </c>
      <c r="OXL25" s="39">
        <f t="shared" si="426"/>
        <v>0</v>
      </c>
      <c r="OXM25" s="39">
        <f t="shared" si="426"/>
        <v>0</v>
      </c>
      <c r="OXN25" s="39">
        <f t="shared" si="426"/>
        <v>0</v>
      </c>
      <c r="OXO25" s="39">
        <f t="shared" si="426"/>
        <v>0</v>
      </c>
      <c r="OXP25" s="39">
        <f t="shared" si="426"/>
        <v>0</v>
      </c>
      <c r="OXQ25" s="39">
        <f t="shared" si="426"/>
        <v>0</v>
      </c>
      <c r="OXR25" s="39">
        <f t="shared" si="426"/>
        <v>0</v>
      </c>
      <c r="OXS25" s="39">
        <f t="shared" si="426"/>
        <v>0</v>
      </c>
      <c r="OXT25" s="39">
        <f t="shared" si="426"/>
        <v>0</v>
      </c>
      <c r="OXU25" s="39">
        <f t="shared" si="426"/>
        <v>0</v>
      </c>
      <c r="OXV25" s="39">
        <f t="shared" si="426"/>
        <v>0</v>
      </c>
      <c r="OXW25" s="39">
        <f t="shared" si="426"/>
        <v>0</v>
      </c>
      <c r="OXX25" s="39">
        <f t="shared" si="426"/>
        <v>0</v>
      </c>
      <c r="OXY25" s="39">
        <f t="shared" si="426"/>
        <v>0</v>
      </c>
      <c r="OXZ25" s="39">
        <f t="shared" si="426"/>
        <v>0</v>
      </c>
      <c r="OYA25" s="39">
        <f t="shared" si="426"/>
        <v>0</v>
      </c>
      <c r="OYB25" s="39">
        <f t="shared" si="426"/>
        <v>0</v>
      </c>
      <c r="OYC25" s="39">
        <f t="shared" si="426"/>
        <v>0</v>
      </c>
      <c r="OYD25" s="39">
        <f t="shared" si="426"/>
        <v>0</v>
      </c>
      <c r="OYE25" s="39">
        <f t="shared" si="426"/>
        <v>0</v>
      </c>
      <c r="OYF25" s="39">
        <f t="shared" si="426"/>
        <v>0</v>
      </c>
      <c r="OYG25" s="39">
        <f t="shared" si="426"/>
        <v>0</v>
      </c>
      <c r="OYH25" s="39">
        <f t="shared" si="426"/>
        <v>0</v>
      </c>
      <c r="OYI25" s="39">
        <f t="shared" si="426"/>
        <v>0</v>
      </c>
      <c r="OYJ25" s="39">
        <f t="shared" si="426"/>
        <v>0</v>
      </c>
      <c r="OYK25" s="39">
        <f t="shared" si="426"/>
        <v>0</v>
      </c>
      <c r="OYL25" s="39">
        <f t="shared" si="426"/>
        <v>0</v>
      </c>
      <c r="OYM25" s="39">
        <f t="shared" si="426"/>
        <v>0</v>
      </c>
      <c r="OYN25" s="39">
        <f t="shared" si="426"/>
        <v>0</v>
      </c>
      <c r="OYO25" s="39">
        <f t="shared" si="426"/>
        <v>0</v>
      </c>
      <c r="OYP25" s="39">
        <f t="shared" si="426"/>
        <v>0</v>
      </c>
      <c r="OYQ25" s="39">
        <f t="shared" si="426"/>
        <v>0</v>
      </c>
      <c r="OYR25" s="39">
        <f t="shared" si="426"/>
        <v>0</v>
      </c>
      <c r="OYS25" s="39">
        <f t="shared" si="426"/>
        <v>0</v>
      </c>
      <c r="OYT25" s="39">
        <f t="shared" si="426"/>
        <v>0</v>
      </c>
      <c r="OYU25" s="39">
        <f t="shared" si="426"/>
        <v>0</v>
      </c>
      <c r="OYV25" s="39">
        <f t="shared" si="426"/>
        <v>0</v>
      </c>
      <c r="OYW25" s="39">
        <f t="shared" si="426"/>
        <v>0</v>
      </c>
      <c r="OYX25" s="39">
        <f t="shared" si="426"/>
        <v>0</v>
      </c>
      <c r="OYY25" s="39">
        <f t="shared" si="426"/>
        <v>0</v>
      </c>
      <c r="OYZ25" s="39">
        <f t="shared" si="426"/>
        <v>0</v>
      </c>
      <c r="OZA25" s="39">
        <f t="shared" si="426"/>
        <v>0</v>
      </c>
      <c r="OZB25" s="39">
        <f t="shared" si="426"/>
        <v>0</v>
      </c>
      <c r="OZC25" s="39">
        <f t="shared" si="426"/>
        <v>0</v>
      </c>
      <c r="OZD25" s="39">
        <f t="shared" si="426"/>
        <v>0</v>
      </c>
      <c r="OZE25" s="39">
        <f t="shared" ref="OZE25:PBP25" si="427">SUM(OZE20:OZE22)</f>
        <v>0</v>
      </c>
      <c r="OZF25" s="39">
        <f t="shared" si="427"/>
        <v>0</v>
      </c>
      <c r="OZG25" s="39">
        <f t="shared" si="427"/>
        <v>0</v>
      </c>
      <c r="OZH25" s="39">
        <f t="shared" si="427"/>
        <v>0</v>
      </c>
      <c r="OZI25" s="39">
        <f t="shared" si="427"/>
        <v>0</v>
      </c>
      <c r="OZJ25" s="39">
        <f t="shared" si="427"/>
        <v>0</v>
      </c>
      <c r="OZK25" s="39">
        <f t="shared" si="427"/>
        <v>0</v>
      </c>
      <c r="OZL25" s="39">
        <f t="shared" si="427"/>
        <v>0</v>
      </c>
      <c r="OZM25" s="39">
        <f t="shared" si="427"/>
        <v>0</v>
      </c>
      <c r="OZN25" s="39">
        <f t="shared" si="427"/>
        <v>0</v>
      </c>
      <c r="OZO25" s="39">
        <f t="shared" si="427"/>
        <v>0</v>
      </c>
      <c r="OZP25" s="39">
        <f t="shared" si="427"/>
        <v>0</v>
      </c>
      <c r="OZQ25" s="39">
        <f t="shared" si="427"/>
        <v>0</v>
      </c>
      <c r="OZR25" s="39">
        <f t="shared" si="427"/>
        <v>0</v>
      </c>
      <c r="OZS25" s="39">
        <f t="shared" si="427"/>
        <v>0</v>
      </c>
      <c r="OZT25" s="39">
        <f t="shared" si="427"/>
        <v>0</v>
      </c>
      <c r="OZU25" s="39">
        <f t="shared" si="427"/>
        <v>0</v>
      </c>
      <c r="OZV25" s="39">
        <f t="shared" si="427"/>
        <v>0</v>
      </c>
      <c r="OZW25" s="39">
        <f t="shared" si="427"/>
        <v>0</v>
      </c>
      <c r="OZX25" s="39">
        <f t="shared" si="427"/>
        <v>0</v>
      </c>
      <c r="OZY25" s="39">
        <f t="shared" si="427"/>
        <v>0</v>
      </c>
      <c r="OZZ25" s="39">
        <f t="shared" si="427"/>
        <v>0</v>
      </c>
      <c r="PAA25" s="39">
        <f t="shared" si="427"/>
        <v>0</v>
      </c>
      <c r="PAB25" s="39">
        <f t="shared" si="427"/>
        <v>0</v>
      </c>
      <c r="PAC25" s="39">
        <f t="shared" si="427"/>
        <v>0</v>
      </c>
      <c r="PAD25" s="39">
        <f t="shared" si="427"/>
        <v>0</v>
      </c>
      <c r="PAE25" s="39">
        <f t="shared" si="427"/>
        <v>0</v>
      </c>
      <c r="PAF25" s="39">
        <f t="shared" si="427"/>
        <v>0</v>
      </c>
      <c r="PAG25" s="39">
        <f t="shared" si="427"/>
        <v>0</v>
      </c>
      <c r="PAH25" s="39">
        <f t="shared" si="427"/>
        <v>0</v>
      </c>
      <c r="PAI25" s="39">
        <f t="shared" si="427"/>
        <v>0</v>
      </c>
      <c r="PAJ25" s="39">
        <f t="shared" si="427"/>
        <v>0</v>
      </c>
      <c r="PAK25" s="39">
        <f t="shared" si="427"/>
        <v>0</v>
      </c>
      <c r="PAL25" s="39">
        <f t="shared" si="427"/>
        <v>0</v>
      </c>
      <c r="PAM25" s="39">
        <f t="shared" si="427"/>
        <v>0</v>
      </c>
      <c r="PAN25" s="39">
        <f t="shared" si="427"/>
        <v>0</v>
      </c>
      <c r="PAO25" s="39">
        <f t="shared" si="427"/>
        <v>0</v>
      </c>
      <c r="PAP25" s="39">
        <f t="shared" si="427"/>
        <v>0</v>
      </c>
      <c r="PAQ25" s="39">
        <f t="shared" si="427"/>
        <v>0</v>
      </c>
      <c r="PAR25" s="39">
        <f t="shared" si="427"/>
        <v>0</v>
      </c>
      <c r="PAS25" s="39">
        <f t="shared" si="427"/>
        <v>0</v>
      </c>
      <c r="PAT25" s="39">
        <f t="shared" si="427"/>
        <v>0</v>
      </c>
      <c r="PAU25" s="39">
        <f t="shared" si="427"/>
        <v>0</v>
      </c>
      <c r="PAV25" s="39">
        <f t="shared" si="427"/>
        <v>0</v>
      </c>
      <c r="PAW25" s="39">
        <f t="shared" si="427"/>
        <v>0</v>
      </c>
      <c r="PAX25" s="39">
        <f t="shared" si="427"/>
        <v>0</v>
      </c>
      <c r="PAY25" s="39">
        <f t="shared" si="427"/>
        <v>0</v>
      </c>
      <c r="PAZ25" s="39">
        <f t="shared" si="427"/>
        <v>0</v>
      </c>
      <c r="PBA25" s="39">
        <f t="shared" si="427"/>
        <v>0</v>
      </c>
      <c r="PBB25" s="39">
        <f t="shared" si="427"/>
        <v>0</v>
      </c>
      <c r="PBC25" s="39">
        <f t="shared" si="427"/>
        <v>0</v>
      </c>
      <c r="PBD25" s="39">
        <f t="shared" si="427"/>
        <v>0</v>
      </c>
      <c r="PBE25" s="39">
        <f t="shared" si="427"/>
        <v>0</v>
      </c>
      <c r="PBF25" s="39">
        <f t="shared" si="427"/>
        <v>0</v>
      </c>
      <c r="PBG25" s="39">
        <f t="shared" si="427"/>
        <v>0</v>
      </c>
      <c r="PBH25" s="39">
        <f t="shared" si="427"/>
        <v>0</v>
      </c>
      <c r="PBI25" s="39">
        <f t="shared" si="427"/>
        <v>0</v>
      </c>
      <c r="PBJ25" s="39">
        <f t="shared" si="427"/>
        <v>0</v>
      </c>
      <c r="PBK25" s="39">
        <f t="shared" si="427"/>
        <v>0</v>
      </c>
      <c r="PBL25" s="39">
        <f t="shared" si="427"/>
        <v>0</v>
      </c>
      <c r="PBM25" s="39">
        <f t="shared" si="427"/>
        <v>0</v>
      </c>
      <c r="PBN25" s="39">
        <f t="shared" si="427"/>
        <v>0</v>
      </c>
      <c r="PBO25" s="39">
        <f t="shared" si="427"/>
        <v>0</v>
      </c>
      <c r="PBP25" s="39">
        <f t="shared" si="427"/>
        <v>0</v>
      </c>
      <c r="PBQ25" s="39">
        <f t="shared" ref="PBQ25:PEB25" si="428">SUM(PBQ20:PBQ22)</f>
        <v>0</v>
      </c>
      <c r="PBR25" s="39">
        <f t="shared" si="428"/>
        <v>0</v>
      </c>
      <c r="PBS25" s="39">
        <f t="shared" si="428"/>
        <v>0</v>
      </c>
      <c r="PBT25" s="39">
        <f t="shared" si="428"/>
        <v>0</v>
      </c>
      <c r="PBU25" s="39">
        <f t="shared" si="428"/>
        <v>0</v>
      </c>
      <c r="PBV25" s="39">
        <f t="shared" si="428"/>
        <v>0</v>
      </c>
      <c r="PBW25" s="39">
        <f t="shared" si="428"/>
        <v>0</v>
      </c>
      <c r="PBX25" s="39">
        <f t="shared" si="428"/>
        <v>0</v>
      </c>
      <c r="PBY25" s="39">
        <f t="shared" si="428"/>
        <v>0</v>
      </c>
      <c r="PBZ25" s="39">
        <f t="shared" si="428"/>
        <v>0</v>
      </c>
      <c r="PCA25" s="39">
        <f t="shared" si="428"/>
        <v>0</v>
      </c>
      <c r="PCB25" s="39">
        <f t="shared" si="428"/>
        <v>0</v>
      </c>
      <c r="PCC25" s="39">
        <f t="shared" si="428"/>
        <v>0</v>
      </c>
      <c r="PCD25" s="39">
        <f t="shared" si="428"/>
        <v>0</v>
      </c>
      <c r="PCE25" s="39">
        <f t="shared" si="428"/>
        <v>0</v>
      </c>
      <c r="PCF25" s="39">
        <f t="shared" si="428"/>
        <v>0</v>
      </c>
      <c r="PCG25" s="39">
        <f t="shared" si="428"/>
        <v>0</v>
      </c>
      <c r="PCH25" s="39">
        <f t="shared" si="428"/>
        <v>0</v>
      </c>
      <c r="PCI25" s="39">
        <f t="shared" si="428"/>
        <v>0</v>
      </c>
      <c r="PCJ25" s="39">
        <f t="shared" si="428"/>
        <v>0</v>
      </c>
      <c r="PCK25" s="39">
        <f t="shared" si="428"/>
        <v>0</v>
      </c>
      <c r="PCL25" s="39">
        <f t="shared" si="428"/>
        <v>0</v>
      </c>
      <c r="PCM25" s="39">
        <f t="shared" si="428"/>
        <v>0</v>
      </c>
      <c r="PCN25" s="39">
        <f t="shared" si="428"/>
        <v>0</v>
      </c>
      <c r="PCO25" s="39">
        <f t="shared" si="428"/>
        <v>0</v>
      </c>
      <c r="PCP25" s="39">
        <f t="shared" si="428"/>
        <v>0</v>
      </c>
      <c r="PCQ25" s="39">
        <f t="shared" si="428"/>
        <v>0</v>
      </c>
      <c r="PCR25" s="39">
        <f t="shared" si="428"/>
        <v>0</v>
      </c>
      <c r="PCS25" s="39">
        <f t="shared" si="428"/>
        <v>0</v>
      </c>
      <c r="PCT25" s="39">
        <f t="shared" si="428"/>
        <v>0</v>
      </c>
      <c r="PCU25" s="39">
        <f t="shared" si="428"/>
        <v>0</v>
      </c>
      <c r="PCV25" s="39">
        <f t="shared" si="428"/>
        <v>0</v>
      </c>
      <c r="PCW25" s="39">
        <f t="shared" si="428"/>
        <v>0</v>
      </c>
      <c r="PCX25" s="39">
        <f t="shared" si="428"/>
        <v>0</v>
      </c>
      <c r="PCY25" s="39">
        <f t="shared" si="428"/>
        <v>0</v>
      </c>
      <c r="PCZ25" s="39">
        <f t="shared" si="428"/>
        <v>0</v>
      </c>
      <c r="PDA25" s="39">
        <f t="shared" si="428"/>
        <v>0</v>
      </c>
      <c r="PDB25" s="39">
        <f t="shared" si="428"/>
        <v>0</v>
      </c>
      <c r="PDC25" s="39">
        <f t="shared" si="428"/>
        <v>0</v>
      </c>
      <c r="PDD25" s="39">
        <f t="shared" si="428"/>
        <v>0</v>
      </c>
      <c r="PDE25" s="39">
        <f t="shared" si="428"/>
        <v>0</v>
      </c>
      <c r="PDF25" s="39">
        <f t="shared" si="428"/>
        <v>0</v>
      </c>
      <c r="PDG25" s="39">
        <f t="shared" si="428"/>
        <v>0</v>
      </c>
      <c r="PDH25" s="39">
        <f t="shared" si="428"/>
        <v>0</v>
      </c>
      <c r="PDI25" s="39">
        <f t="shared" si="428"/>
        <v>0</v>
      </c>
      <c r="PDJ25" s="39">
        <f t="shared" si="428"/>
        <v>0</v>
      </c>
      <c r="PDK25" s="39">
        <f t="shared" si="428"/>
        <v>0</v>
      </c>
      <c r="PDL25" s="39">
        <f t="shared" si="428"/>
        <v>0</v>
      </c>
      <c r="PDM25" s="39">
        <f t="shared" si="428"/>
        <v>0</v>
      </c>
      <c r="PDN25" s="39">
        <f t="shared" si="428"/>
        <v>0</v>
      </c>
      <c r="PDO25" s="39">
        <f t="shared" si="428"/>
        <v>0</v>
      </c>
      <c r="PDP25" s="39">
        <f t="shared" si="428"/>
        <v>0</v>
      </c>
      <c r="PDQ25" s="39">
        <f t="shared" si="428"/>
        <v>0</v>
      </c>
      <c r="PDR25" s="39">
        <f t="shared" si="428"/>
        <v>0</v>
      </c>
      <c r="PDS25" s="39">
        <f t="shared" si="428"/>
        <v>0</v>
      </c>
      <c r="PDT25" s="39">
        <f t="shared" si="428"/>
        <v>0</v>
      </c>
      <c r="PDU25" s="39">
        <f t="shared" si="428"/>
        <v>0</v>
      </c>
      <c r="PDV25" s="39">
        <f t="shared" si="428"/>
        <v>0</v>
      </c>
      <c r="PDW25" s="39">
        <f t="shared" si="428"/>
        <v>0</v>
      </c>
      <c r="PDX25" s="39">
        <f t="shared" si="428"/>
        <v>0</v>
      </c>
      <c r="PDY25" s="39">
        <f t="shared" si="428"/>
        <v>0</v>
      </c>
      <c r="PDZ25" s="39">
        <f t="shared" si="428"/>
        <v>0</v>
      </c>
      <c r="PEA25" s="39">
        <f t="shared" si="428"/>
        <v>0</v>
      </c>
      <c r="PEB25" s="39">
        <f t="shared" si="428"/>
        <v>0</v>
      </c>
      <c r="PEC25" s="39">
        <f t="shared" ref="PEC25:PGN25" si="429">SUM(PEC20:PEC22)</f>
        <v>0</v>
      </c>
      <c r="PED25" s="39">
        <f t="shared" si="429"/>
        <v>0</v>
      </c>
      <c r="PEE25" s="39">
        <f t="shared" si="429"/>
        <v>0</v>
      </c>
      <c r="PEF25" s="39">
        <f t="shared" si="429"/>
        <v>0</v>
      </c>
      <c r="PEG25" s="39">
        <f t="shared" si="429"/>
        <v>0</v>
      </c>
      <c r="PEH25" s="39">
        <f t="shared" si="429"/>
        <v>0</v>
      </c>
      <c r="PEI25" s="39">
        <f t="shared" si="429"/>
        <v>0</v>
      </c>
      <c r="PEJ25" s="39">
        <f t="shared" si="429"/>
        <v>0</v>
      </c>
      <c r="PEK25" s="39">
        <f t="shared" si="429"/>
        <v>0</v>
      </c>
      <c r="PEL25" s="39">
        <f t="shared" si="429"/>
        <v>0</v>
      </c>
      <c r="PEM25" s="39">
        <f t="shared" si="429"/>
        <v>0</v>
      </c>
      <c r="PEN25" s="39">
        <f t="shared" si="429"/>
        <v>0</v>
      </c>
      <c r="PEO25" s="39">
        <f t="shared" si="429"/>
        <v>0</v>
      </c>
      <c r="PEP25" s="39">
        <f t="shared" si="429"/>
        <v>0</v>
      </c>
      <c r="PEQ25" s="39">
        <f t="shared" si="429"/>
        <v>0</v>
      </c>
      <c r="PER25" s="39">
        <f t="shared" si="429"/>
        <v>0</v>
      </c>
      <c r="PES25" s="39">
        <f t="shared" si="429"/>
        <v>0</v>
      </c>
      <c r="PET25" s="39">
        <f t="shared" si="429"/>
        <v>0</v>
      </c>
      <c r="PEU25" s="39">
        <f t="shared" si="429"/>
        <v>0</v>
      </c>
      <c r="PEV25" s="39">
        <f t="shared" si="429"/>
        <v>0</v>
      </c>
      <c r="PEW25" s="39">
        <f t="shared" si="429"/>
        <v>0</v>
      </c>
      <c r="PEX25" s="39">
        <f t="shared" si="429"/>
        <v>0</v>
      </c>
      <c r="PEY25" s="39">
        <f t="shared" si="429"/>
        <v>0</v>
      </c>
      <c r="PEZ25" s="39">
        <f t="shared" si="429"/>
        <v>0</v>
      </c>
      <c r="PFA25" s="39">
        <f t="shared" si="429"/>
        <v>0</v>
      </c>
      <c r="PFB25" s="39">
        <f t="shared" si="429"/>
        <v>0</v>
      </c>
      <c r="PFC25" s="39">
        <f t="shared" si="429"/>
        <v>0</v>
      </c>
      <c r="PFD25" s="39">
        <f t="shared" si="429"/>
        <v>0</v>
      </c>
      <c r="PFE25" s="39">
        <f t="shared" si="429"/>
        <v>0</v>
      </c>
      <c r="PFF25" s="39">
        <f t="shared" si="429"/>
        <v>0</v>
      </c>
      <c r="PFG25" s="39">
        <f t="shared" si="429"/>
        <v>0</v>
      </c>
      <c r="PFH25" s="39">
        <f t="shared" si="429"/>
        <v>0</v>
      </c>
      <c r="PFI25" s="39">
        <f t="shared" si="429"/>
        <v>0</v>
      </c>
      <c r="PFJ25" s="39">
        <f t="shared" si="429"/>
        <v>0</v>
      </c>
      <c r="PFK25" s="39">
        <f t="shared" si="429"/>
        <v>0</v>
      </c>
      <c r="PFL25" s="39">
        <f t="shared" si="429"/>
        <v>0</v>
      </c>
      <c r="PFM25" s="39">
        <f t="shared" si="429"/>
        <v>0</v>
      </c>
      <c r="PFN25" s="39">
        <f t="shared" si="429"/>
        <v>0</v>
      </c>
      <c r="PFO25" s="39">
        <f t="shared" si="429"/>
        <v>0</v>
      </c>
      <c r="PFP25" s="39">
        <f t="shared" si="429"/>
        <v>0</v>
      </c>
      <c r="PFQ25" s="39">
        <f t="shared" si="429"/>
        <v>0</v>
      </c>
      <c r="PFR25" s="39">
        <f t="shared" si="429"/>
        <v>0</v>
      </c>
      <c r="PFS25" s="39">
        <f t="shared" si="429"/>
        <v>0</v>
      </c>
      <c r="PFT25" s="39">
        <f t="shared" si="429"/>
        <v>0</v>
      </c>
      <c r="PFU25" s="39">
        <f t="shared" si="429"/>
        <v>0</v>
      </c>
      <c r="PFV25" s="39">
        <f t="shared" si="429"/>
        <v>0</v>
      </c>
      <c r="PFW25" s="39">
        <f t="shared" si="429"/>
        <v>0</v>
      </c>
      <c r="PFX25" s="39">
        <f t="shared" si="429"/>
        <v>0</v>
      </c>
      <c r="PFY25" s="39">
        <f t="shared" si="429"/>
        <v>0</v>
      </c>
      <c r="PFZ25" s="39">
        <f t="shared" si="429"/>
        <v>0</v>
      </c>
      <c r="PGA25" s="39">
        <f t="shared" si="429"/>
        <v>0</v>
      </c>
      <c r="PGB25" s="39">
        <f t="shared" si="429"/>
        <v>0</v>
      </c>
      <c r="PGC25" s="39">
        <f t="shared" si="429"/>
        <v>0</v>
      </c>
      <c r="PGD25" s="39">
        <f t="shared" si="429"/>
        <v>0</v>
      </c>
      <c r="PGE25" s="39">
        <f t="shared" si="429"/>
        <v>0</v>
      </c>
      <c r="PGF25" s="39">
        <f t="shared" si="429"/>
        <v>0</v>
      </c>
      <c r="PGG25" s="39">
        <f t="shared" si="429"/>
        <v>0</v>
      </c>
      <c r="PGH25" s="39">
        <f t="shared" si="429"/>
        <v>0</v>
      </c>
      <c r="PGI25" s="39">
        <f t="shared" si="429"/>
        <v>0</v>
      </c>
      <c r="PGJ25" s="39">
        <f t="shared" si="429"/>
        <v>0</v>
      </c>
      <c r="PGK25" s="39">
        <f t="shared" si="429"/>
        <v>0</v>
      </c>
      <c r="PGL25" s="39">
        <f t="shared" si="429"/>
        <v>0</v>
      </c>
      <c r="PGM25" s="39">
        <f t="shared" si="429"/>
        <v>0</v>
      </c>
      <c r="PGN25" s="39">
        <f t="shared" si="429"/>
        <v>0</v>
      </c>
      <c r="PGO25" s="39">
        <f t="shared" ref="PGO25:PIZ25" si="430">SUM(PGO20:PGO22)</f>
        <v>0</v>
      </c>
      <c r="PGP25" s="39">
        <f t="shared" si="430"/>
        <v>0</v>
      </c>
      <c r="PGQ25" s="39">
        <f t="shared" si="430"/>
        <v>0</v>
      </c>
      <c r="PGR25" s="39">
        <f t="shared" si="430"/>
        <v>0</v>
      </c>
      <c r="PGS25" s="39">
        <f t="shared" si="430"/>
        <v>0</v>
      </c>
      <c r="PGT25" s="39">
        <f t="shared" si="430"/>
        <v>0</v>
      </c>
      <c r="PGU25" s="39">
        <f t="shared" si="430"/>
        <v>0</v>
      </c>
      <c r="PGV25" s="39">
        <f t="shared" si="430"/>
        <v>0</v>
      </c>
      <c r="PGW25" s="39">
        <f t="shared" si="430"/>
        <v>0</v>
      </c>
      <c r="PGX25" s="39">
        <f t="shared" si="430"/>
        <v>0</v>
      </c>
      <c r="PGY25" s="39">
        <f t="shared" si="430"/>
        <v>0</v>
      </c>
      <c r="PGZ25" s="39">
        <f t="shared" si="430"/>
        <v>0</v>
      </c>
      <c r="PHA25" s="39">
        <f t="shared" si="430"/>
        <v>0</v>
      </c>
      <c r="PHB25" s="39">
        <f t="shared" si="430"/>
        <v>0</v>
      </c>
      <c r="PHC25" s="39">
        <f t="shared" si="430"/>
        <v>0</v>
      </c>
      <c r="PHD25" s="39">
        <f t="shared" si="430"/>
        <v>0</v>
      </c>
      <c r="PHE25" s="39">
        <f t="shared" si="430"/>
        <v>0</v>
      </c>
      <c r="PHF25" s="39">
        <f t="shared" si="430"/>
        <v>0</v>
      </c>
      <c r="PHG25" s="39">
        <f t="shared" si="430"/>
        <v>0</v>
      </c>
      <c r="PHH25" s="39">
        <f t="shared" si="430"/>
        <v>0</v>
      </c>
      <c r="PHI25" s="39">
        <f t="shared" si="430"/>
        <v>0</v>
      </c>
      <c r="PHJ25" s="39">
        <f t="shared" si="430"/>
        <v>0</v>
      </c>
      <c r="PHK25" s="39">
        <f t="shared" si="430"/>
        <v>0</v>
      </c>
      <c r="PHL25" s="39">
        <f t="shared" si="430"/>
        <v>0</v>
      </c>
      <c r="PHM25" s="39">
        <f t="shared" si="430"/>
        <v>0</v>
      </c>
      <c r="PHN25" s="39">
        <f t="shared" si="430"/>
        <v>0</v>
      </c>
      <c r="PHO25" s="39">
        <f t="shared" si="430"/>
        <v>0</v>
      </c>
      <c r="PHP25" s="39">
        <f t="shared" si="430"/>
        <v>0</v>
      </c>
      <c r="PHQ25" s="39">
        <f t="shared" si="430"/>
        <v>0</v>
      </c>
      <c r="PHR25" s="39">
        <f t="shared" si="430"/>
        <v>0</v>
      </c>
      <c r="PHS25" s="39">
        <f t="shared" si="430"/>
        <v>0</v>
      </c>
      <c r="PHT25" s="39">
        <f t="shared" si="430"/>
        <v>0</v>
      </c>
      <c r="PHU25" s="39">
        <f t="shared" si="430"/>
        <v>0</v>
      </c>
      <c r="PHV25" s="39">
        <f t="shared" si="430"/>
        <v>0</v>
      </c>
      <c r="PHW25" s="39">
        <f t="shared" si="430"/>
        <v>0</v>
      </c>
      <c r="PHX25" s="39">
        <f t="shared" si="430"/>
        <v>0</v>
      </c>
      <c r="PHY25" s="39">
        <f t="shared" si="430"/>
        <v>0</v>
      </c>
      <c r="PHZ25" s="39">
        <f t="shared" si="430"/>
        <v>0</v>
      </c>
      <c r="PIA25" s="39">
        <f t="shared" si="430"/>
        <v>0</v>
      </c>
      <c r="PIB25" s="39">
        <f t="shared" si="430"/>
        <v>0</v>
      </c>
      <c r="PIC25" s="39">
        <f t="shared" si="430"/>
        <v>0</v>
      </c>
      <c r="PID25" s="39">
        <f t="shared" si="430"/>
        <v>0</v>
      </c>
      <c r="PIE25" s="39">
        <f t="shared" si="430"/>
        <v>0</v>
      </c>
      <c r="PIF25" s="39">
        <f t="shared" si="430"/>
        <v>0</v>
      </c>
      <c r="PIG25" s="39">
        <f t="shared" si="430"/>
        <v>0</v>
      </c>
      <c r="PIH25" s="39">
        <f t="shared" si="430"/>
        <v>0</v>
      </c>
      <c r="PII25" s="39">
        <f t="shared" si="430"/>
        <v>0</v>
      </c>
      <c r="PIJ25" s="39">
        <f t="shared" si="430"/>
        <v>0</v>
      </c>
      <c r="PIK25" s="39">
        <f t="shared" si="430"/>
        <v>0</v>
      </c>
      <c r="PIL25" s="39">
        <f t="shared" si="430"/>
        <v>0</v>
      </c>
      <c r="PIM25" s="39">
        <f t="shared" si="430"/>
        <v>0</v>
      </c>
      <c r="PIN25" s="39">
        <f t="shared" si="430"/>
        <v>0</v>
      </c>
      <c r="PIO25" s="39">
        <f t="shared" si="430"/>
        <v>0</v>
      </c>
      <c r="PIP25" s="39">
        <f t="shared" si="430"/>
        <v>0</v>
      </c>
      <c r="PIQ25" s="39">
        <f t="shared" si="430"/>
        <v>0</v>
      </c>
      <c r="PIR25" s="39">
        <f t="shared" si="430"/>
        <v>0</v>
      </c>
      <c r="PIS25" s="39">
        <f t="shared" si="430"/>
        <v>0</v>
      </c>
      <c r="PIT25" s="39">
        <f t="shared" si="430"/>
        <v>0</v>
      </c>
      <c r="PIU25" s="39">
        <f t="shared" si="430"/>
        <v>0</v>
      </c>
      <c r="PIV25" s="39">
        <f t="shared" si="430"/>
        <v>0</v>
      </c>
      <c r="PIW25" s="39">
        <f t="shared" si="430"/>
        <v>0</v>
      </c>
      <c r="PIX25" s="39">
        <f t="shared" si="430"/>
        <v>0</v>
      </c>
      <c r="PIY25" s="39">
        <f t="shared" si="430"/>
        <v>0</v>
      </c>
      <c r="PIZ25" s="39">
        <f t="shared" si="430"/>
        <v>0</v>
      </c>
      <c r="PJA25" s="39">
        <f t="shared" ref="PJA25:PLL25" si="431">SUM(PJA20:PJA22)</f>
        <v>0</v>
      </c>
      <c r="PJB25" s="39">
        <f t="shared" si="431"/>
        <v>0</v>
      </c>
      <c r="PJC25" s="39">
        <f t="shared" si="431"/>
        <v>0</v>
      </c>
      <c r="PJD25" s="39">
        <f t="shared" si="431"/>
        <v>0</v>
      </c>
      <c r="PJE25" s="39">
        <f t="shared" si="431"/>
        <v>0</v>
      </c>
      <c r="PJF25" s="39">
        <f t="shared" si="431"/>
        <v>0</v>
      </c>
      <c r="PJG25" s="39">
        <f t="shared" si="431"/>
        <v>0</v>
      </c>
      <c r="PJH25" s="39">
        <f t="shared" si="431"/>
        <v>0</v>
      </c>
      <c r="PJI25" s="39">
        <f t="shared" si="431"/>
        <v>0</v>
      </c>
      <c r="PJJ25" s="39">
        <f t="shared" si="431"/>
        <v>0</v>
      </c>
      <c r="PJK25" s="39">
        <f t="shared" si="431"/>
        <v>0</v>
      </c>
      <c r="PJL25" s="39">
        <f t="shared" si="431"/>
        <v>0</v>
      </c>
      <c r="PJM25" s="39">
        <f t="shared" si="431"/>
        <v>0</v>
      </c>
      <c r="PJN25" s="39">
        <f t="shared" si="431"/>
        <v>0</v>
      </c>
      <c r="PJO25" s="39">
        <f t="shared" si="431"/>
        <v>0</v>
      </c>
      <c r="PJP25" s="39">
        <f t="shared" si="431"/>
        <v>0</v>
      </c>
      <c r="PJQ25" s="39">
        <f t="shared" si="431"/>
        <v>0</v>
      </c>
      <c r="PJR25" s="39">
        <f t="shared" si="431"/>
        <v>0</v>
      </c>
      <c r="PJS25" s="39">
        <f t="shared" si="431"/>
        <v>0</v>
      </c>
      <c r="PJT25" s="39">
        <f t="shared" si="431"/>
        <v>0</v>
      </c>
      <c r="PJU25" s="39">
        <f t="shared" si="431"/>
        <v>0</v>
      </c>
      <c r="PJV25" s="39">
        <f t="shared" si="431"/>
        <v>0</v>
      </c>
      <c r="PJW25" s="39">
        <f t="shared" si="431"/>
        <v>0</v>
      </c>
      <c r="PJX25" s="39">
        <f t="shared" si="431"/>
        <v>0</v>
      </c>
      <c r="PJY25" s="39">
        <f t="shared" si="431"/>
        <v>0</v>
      </c>
      <c r="PJZ25" s="39">
        <f t="shared" si="431"/>
        <v>0</v>
      </c>
      <c r="PKA25" s="39">
        <f t="shared" si="431"/>
        <v>0</v>
      </c>
      <c r="PKB25" s="39">
        <f t="shared" si="431"/>
        <v>0</v>
      </c>
      <c r="PKC25" s="39">
        <f t="shared" si="431"/>
        <v>0</v>
      </c>
      <c r="PKD25" s="39">
        <f t="shared" si="431"/>
        <v>0</v>
      </c>
      <c r="PKE25" s="39">
        <f t="shared" si="431"/>
        <v>0</v>
      </c>
      <c r="PKF25" s="39">
        <f t="shared" si="431"/>
        <v>0</v>
      </c>
      <c r="PKG25" s="39">
        <f t="shared" si="431"/>
        <v>0</v>
      </c>
      <c r="PKH25" s="39">
        <f t="shared" si="431"/>
        <v>0</v>
      </c>
      <c r="PKI25" s="39">
        <f t="shared" si="431"/>
        <v>0</v>
      </c>
      <c r="PKJ25" s="39">
        <f t="shared" si="431"/>
        <v>0</v>
      </c>
      <c r="PKK25" s="39">
        <f t="shared" si="431"/>
        <v>0</v>
      </c>
      <c r="PKL25" s="39">
        <f t="shared" si="431"/>
        <v>0</v>
      </c>
      <c r="PKM25" s="39">
        <f t="shared" si="431"/>
        <v>0</v>
      </c>
      <c r="PKN25" s="39">
        <f t="shared" si="431"/>
        <v>0</v>
      </c>
      <c r="PKO25" s="39">
        <f t="shared" si="431"/>
        <v>0</v>
      </c>
      <c r="PKP25" s="39">
        <f t="shared" si="431"/>
        <v>0</v>
      </c>
      <c r="PKQ25" s="39">
        <f t="shared" si="431"/>
        <v>0</v>
      </c>
      <c r="PKR25" s="39">
        <f t="shared" si="431"/>
        <v>0</v>
      </c>
      <c r="PKS25" s="39">
        <f t="shared" si="431"/>
        <v>0</v>
      </c>
      <c r="PKT25" s="39">
        <f t="shared" si="431"/>
        <v>0</v>
      </c>
      <c r="PKU25" s="39">
        <f t="shared" si="431"/>
        <v>0</v>
      </c>
      <c r="PKV25" s="39">
        <f t="shared" si="431"/>
        <v>0</v>
      </c>
      <c r="PKW25" s="39">
        <f t="shared" si="431"/>
        <v>0</v>
      </c>
      <c r="PKX25" s="39">
        <f t="shared" si="431"/>
        <v>0</v>
      </c>
      <c r="PKY25" s="39">
        <f t="shared" si="431"/>
        <v>0</v>
      </c>
      <c r="PKZ25" s="39">
        <f t="shared" si="431"/>
        <v>0</v>
      </c>
      <c r="PLA25" s="39">
        <f t="shared" si="431"/>
        <v>0</v>
      </c>
      <c r="PLB25" s="39">
        <f t="shared" si="431"/>
        <v>0</v>
      </c>
      <c r="PLC25" s="39">
        <f t="shared" si="431"/>
        <v>0</v>
      </c>
      <c r="PLD25" s="39">
        <f t="shared" si="431"/>
        <v>0</v>
      </c>
      <c r="PLE25" s="39">
        <f t="shared" si="431"/>
        <v>0</v>
      </c>
      <c r="PLF25" s="39">
        <f t="shared" si="431"/>
        <v>0</v>
      </c>
      <c r="PLG25" s="39">
        <f t="shared" si="431"/>
        <v>0</v>
      </c>
      <c r="PLH25" s="39">
        <f t="shared" si="431"/>
        <v>0</v>
      </c>
      <c r="PLI25" s="39">
        <f t="shared" si="431"/>
        <v>0</v>
      </c>
      <c r="PLJ25" s="39">
        <f t="shared" si="431"/>
        <v>0</v>
      </c>
      <c r="PLK25" s="39">
        <f t="shared" si="431"/>
        <v>0</v>
      </c>
      <c r="PLL25" s="39">
        <f t="shared" si="431"/>
        <v>0</v>
      </c>
      <c r="PLM25" s="39">
        <f t="shared" ref="PLM25:PNX25" si="432">SUM(PLM20:PLM22)</f>
        <v>0</v>
      </c>
      <c r="PLN25" s="39">
        <f t="shared" si="432"/>
        <v>0</v>
      </c>
      <c r="PLO25" s="39">
        <f t="shared" si="432"/>
        <v>0</v>
      </c>
      <c r="PLP25" s="39">
        <f t="shared" si="432"/>
        <v>0</v>
      </c>
      <c r="PLQ25" s="39">
        <f t="shared" si="432"/>
        <v>0</v>
      </c>
      <c r="PLR25" s="39">
        <f t="shared" si="432"/>
        <v>0</v>
      </c>
      <c r="PLS25" s="39">
        <f t="shared" si="432"/>
        <v>0</v>
      </c>
      <c r="PLT25" s="39">
        <f t="shared" si="432"/>
        <v>0</v>
      </c>
      <c r="PLU25" s="39">
        <f t="shared" si="432"/>
        <v>0</v>
      </c>
      <c r="PLV25" s="39">
        <f t="shared" si="432"/>
        <v>0</v>
      </c>
      <c r="PLW25" s="39">
        <f t="shared" si="432"/>
        <v>0</v>
      </c>
      <c r="PLX25" s="39">
        <f t="shared" si="432"/>
        <v>0</v>
      </c>
      <c r="PLY25" s="39">
        <f t="shared" si="432"/>
        <v>0</v>
      </c>
      <c r="PLZ25" s="39">
        <f t="shared" si="432"/>
        <v>0</v>
      </c>
      <c r="PMA25" s="39">
        <f t="shared" si="432"/>
        <v>0</v>
      </c>
      <c r="PMB25" s="39">
        <f t="shared" si="432"/>
        <v>0</v>
      </c>
      <c r="PMC25" s="39">
        <f t="shared" si="432"/>
        <v>0</v>
      </c>
      <c r="PMD25" s="39">
        <f t="shared" si="432"/>
        <v>0</v>
      </c>
      <c r="PME25" s="39">
        <f t="shared" si="432"/>
        <v>0</v>
      </c>
      <c r="PMF25" s="39">
        <f t="shared" si="432"/>
        <v>0</v>
      </c>
      <c r="PMG25" s="39">
        <f t="shared" si="432"/>
        <v>0</v>
      </c>
      <c r="PMH25" s="39">
        <f t="shared" si="432"/>
        <v>0</v>
      </c>
      <c r="PMI25" s="39">
        <f t="shared" si="432"/>
        <v>0</v>
      </c>
      <c r="PMJ25" s="39">
        <f t="shared" si="432"/>
        <v>0</v>
      </c>
      <c r="PMK25" s="39">
        <f t="shared" si="432"/>
        <v>0</v>
      </c>
      <c r="PML25" s="39">
        <f t="shared" si="432"/>
        <v>0</v>
      </c>
      <c r="PMM25" s="39">
        <f t="shared" si="432"/>
        <v>0</v>
      </c>
      <c r="PMN25" s="39">
        <f t="shared" si="432"/>
        <v>0</v>
      </c>
      <c r="PMO25" s="39">
        <f t="shared" si="432"/>
        <v>0</v>
      </c>
      <c r="PMP25" s="39">
        <f t="shared" si="432"/>
        <v>0</v>
      </c>
      <c r="PMQ25" s="39">
        <f t="shared" si="432"/>
        <v>0</v>
      </c>
      <c r="PMR25" s="39">
        <f t="shared" si="432"/>
        <v>0</v>
      </c>
      <c r="PMS25" s="39">
        <f t="shared" si="432"/>
        <v>0</v>
      </c>
      <c r="PMT25" s="39">
        <f t="shared" si="432"/>
        <v>0</v>
      </c>
      <c r="PMU25" s="39">
        <f t="shared" si="432"/>
        <v>0</v>
      </c>
      <c r="PMV25" s="39">
        <f t="shared" si="432"/>
        <v>0</v>
      </c>
      <c r="PMW25" s="39">
        <f t="shared" si="432"/>
        <v>0</v>
      </c>
      <c r="PMX25" s="39">
        <f t="shared" si="432"/>
        <v>0</v>
      </c>
      <c r="PMY25" s="39">
        <f t="shared" si="432"/>
        <v>0</v>
      </c>
      <c r="PMZ25" s="39">
        <f t="shared" si="432"/>
        <v>0</v>
      </c>
      <c r="PNA25" s="39">
        <f t="shared" si="432"/>
        <v>0</v>
      </c>
      <c r="PNB25" s="39">
        <f t="shared" si="432"/>
        <v>0</v>
      </c>
      <c r="PNC25" s="39">
        <f t="shared" si="432"/>
        <v>0</v>
      </c>
      <c r="PND25" s="39">
        <f t="shared" si="432"/>
        <v>0</v>
      </c>
      <c r="PNE25" s="39">
        <f t="shared" si="432"/>
        <v>0</v>
      </c>
      <c r="PNF25" s="39">
        <f t="shared" si="432"/>
        <v>0</v>
      </c>
      <c r="PNG25" s="39">
        <f t="shared" si="432"/>
        <v>0</v>
      </c>
      <c r="PNH25" s="39">
        <f t="shared" si="432"/>
        <v>0</v>
      </c>
      <c r="PNI25" s="39">
        <f t="shared" si="432"/>
        <v>0</v>
      </c>
      <c r="PNJ25" s="39">
        <f t="shared" si="432"/>
        <v>0</v>
      </c>
      <c r="PNK25" s="39">
        <f t="shared" si="432"/>
        <v>0</v>
      </c>
      <c r="PNL25" s="39">
        <f t="shared" si="432"/>
        <v>0</v>
      </c>
      <c r="PNM25" s="39">
        <f t="shared" si="432"/>
        <v>0</v>
      </c>
      <c r="PNN25" s="39">
        <f t="shared" si="432"/>
        <v>0</v>
      </c>
      <c r="PNO25" s="39">
        <f t="shared" si="432"/>
        <v>0</v>
      </c>
      <c r="PNP25" s="39">
        <f t="shared" si="432"/>
        <v>0</v>
      </c>
      <c r="PNQ25" s="39">
        <f t="shared" si="432"/>
        <v>0</v>
      </c>
      <c r="PNR25" s="39">
        <f t="shared" si="432"/>
        <v>0</v>
      </c>
      <c r="PNS25" s="39">
        <f t="shared" si="432"/>
        <v>0</v>
      </c>
      <c r="PNT25" s="39">
        <f t="shared" si="432"/>
        <v>0</v>
      </c>
      <c r="PNU25" s="39">
        <f t="shared" si="432"/>
        <v>0</v>
      </c>
      <c r="PNV25" s="39">
        <f t="shared" si="432"/>
        <v>0</v>
      </c>
      <c r="PNW25" s="39">
        <f t="shared" si="432"/>
        <v>0</v>
      </c>
      <c r="PNX25" s="39">
        <f t="shared" si="432"/>
        <v>0</v>
      </c>
      <c r="PNY25" s="39">
        <f t="shared" ref="PNY25:PQJ25" si="433">SUM(PNY20:PNY22)</f>
        <v>0</v>
      </c>
      <c r="PNZ25" s="39">
        <f t="shared" si="433"/>
        <v>0</v>
      </c>
      <c r="POA25" s="39">
        <f t="shared" si="433"/>
        <v>0</v>
      </c>
      <c r="POB25" s="39">
        <f t="shared" si="433"/>
        <v>0</v>
      </c>
      <c r="POC25" s="39">
        <f t="shared" si="433"/>
        <v>0</v>
      </c>
      <c r="POD25" s="39">
        <f t="shared" si="433"/>
        <v>0</v>
      </c>
      <c r="POE25" s="39">
        <f t="shared" si="433"/>
        <v>0</v>
      </c>
      <c r="POF25" s="39">
        <f t="shared" si="433"/>
        <v>0</v>
      </c>
      <c r="POG25" s="39">
        <f t="shared" si="433"/>
        <v>0</v>
      </c>
      <c r="POH25" s="39">
        <f t="shared" si="433"/>
        <v>0</v>
      </c>
      <c r="POI25" s="39">
        <f t="shared" si="433"/>
        <v>0</v>
      </c>
      <c r="POJ25" s="39">
        <f t="shared" si="433"/>
        <v>0</v>
      </c>
      <c r="POK25" s="39">
        <f t="shared" si="433"/>
        <v>0</v>
      </c>
      <c r="POL25" s="39">
        <f t="shared" si="433"/>
        <v>0</v>
      </c>
      <c r="POM25" s="39">
        <f t="shared" si="433"/>
        <v>0</v>
      </c>
      <c r="PON25" s="39">
        <f t="shared" si="433"/>
        <v>0</v>
      </c>
      <c r="POO25" s="39">
        <f t="shared" si="433"/>
        <v>0</v>
      </c>
      <c r="POP25" s="39">
        <f t="shared" si="433"/>
        <v>0</v>
      </c>
      <c r="POQ25" s="39">
        <f t="shared" si="433"/>
        <v>0</v>
      </c>
      <c r="POR25" s="39">
        <f t="shared" si="433"/>
        <v>0</v>
      </c>
      <c r="POS25" s="39">
        <f t="shared" si="433"/>
        <v>0</v>
      </c>
      <c r="POT25" s="39">
        <f t="shared" si="433"/>
        <v>0</v>
      </c>
      <c r="POU25" s="39">
        <f t="shared" si="433"/>
        <v>0</v>
      </c>
      <c r="POV25" s="39">
        <f t="shared" si="433"/>
        <v>0</v>
      </c>
      <c r="POW25" s="39">
        <f t="shared" si="433"/>
        <v>0</v>
      </c>
      <c r="POX25" s="39">
        <f t="shared" si="433"/>
        <v>0</v>
      </c>
      <c r="POY25" s="39">
        <f t="shared" si="433"/>
        <v>0</v>
      </c>
      <c r="POZ25" s="39">
        <f t="shared" si="433"/>
        <v>0</v>
      </c>
      <c r="PPA25" s="39">
        <f t="shared" si="433"/>
        <v>0</v>
      </c>
      <c r="PPB25" s="39">
        <f t="shared" si="433"/>
        <v>0</v>
      </c>
      <c r="PPC25" s="39">
        <f t="shared" si="433"/>
        <v>0</v>
      </c>
      <c r="PPD25" s="39">
        <f t="shared" si="433"/>
        <v>0</v>
      </c>
      <c r="PPE25" s="39">
        <f t="shared" si="433"/>
        <v>0</v>
      </c>
      <c r="PPF25" s="39">
        <f t="shared" si="433"/>
        <v>0</v>
      </c>
      <c r="PPG25" s="39">
        <f t="shared" si="433"/>
        <v>0</v>
      </c>
      <c r="PPH25" s="39">
        <f t="shared" si="433"/>
        <v>0</v>
      </c>
      <c r="PPI25" s="39">
        <f t="shared" si="433"/>
        <v>0</v>
      </c>
      <c r="PPJ25" s="39">
        <f t="shared" si="433"/>
        <v>0</v>
      </c>
      <c r="PPK25" s="39">
        <f t="shared" si="433"/>
        <v>0</v>
      </c>
      <c r="PPL25" s="39">
        <f t="shared" si="433"/>
        <v>0</v>
      </c>
      <c r="PPM25" s="39">
        <f t="shared" si="433"/>
        <v>0</v>
      </c>
      <c r="PPN25" s="39">
        <f t="shared" si="433"/>
        <v>0</v>
      </c>
      <c r="PPO25" s="39">
        <f t="shared" si="433"/>
        <v>0</v>
      </c>
      <c r="PPP25" s="39">
        <f t="shared" si="433"/>
        <v>0</v>
      </c>
      <c r="PPQ25" s="39">
        <f t="shared" si="433"/>
        <v>0</v>
      </c>
      <c r="PPR25" s="39">
        <f t="shared" si="433"/>
        <v>0</v>
      </c>
      <c r="PPS25" s="39">
        <f t="shared" si="433"/>
        <v>0</v>
      </c>
      <c r="PPT25" s="39">
        <f t="shared" si="433"/>
        <v>0</v>
      </c>
      <c r="PPU25" s="39">
        <f t="shared" si="433"/>
        <v>0</v>
      </c>
      <c r="PPV25" s="39">
        <f t="shared" si="433"/>
        <v>0</v>
      </c>
      <c r="PPW25" s="39">
        <f t="shared" si="433"/>
        <v>0</v>
      </c>
      <c r="PPX25" s="39">
        <f t="shared" si="433"/>
        <v>0</v>
      </c>
      <c r="PPY25" s="39">
        <f t="shared" si="433"/>
        <v>0</v>
      </c>
      <c r="PPZ25" s="39">
        <f t="shared" si="433"/>
        <v>0</v>
      </c>
      <c r="PQA25" s="39">
        <f t="shared" si="433"/>
        <v>0</v>
      </c>
      <c r="PQB25" s="39">
        <f t="shared" si="433"/>
        <v>0</v>
      </c>
      <c r="PQC25" s="39">
        <f t="shared" si="433"/>
        <v>0</v>
      </c>
      <c r="PQD25" s="39">
        <f t="shared" si="433"/>
        <v>0</v>
      </c>
      <c r="PQE25" s="39">
        <f t="shared" si="433"/>
        <v>0</v>
      </c>
      <c r="PQF25" s="39">
        <f t="shared" si="433"/>
        <v>0</v>
      </c>
      <c r="PQG25" s="39">
        <f t="shared" si="433"/>
        <v>0</v>
      </c>
      <c r="PQH25" s="39">
        <f t="shared" si="433"/>
        <v>0</v>
      </c>
      <c r="PQI25" s="39">
        <f t="shared" si="433"/>
        <v>0</v>
      </c>
      <c r="PQJ25" s="39">
        <f t="shared" si="433"/>
        <v>0</v>
      </c>
      <c r="PQK25" s="39">
        <f t="shared" ref="PQK25:PSV25" si="434">SUM(PQK20:PQK22)</f>
        <v>0</v>
      </c>
      <c r="PQL25" s="39">
        <f t="shared" si="434"/>
        <v>0</v>
      </c>
      <c r="PQM25" s="39">
        <f t="shared" si="434"/>
        <v>0</v>
      </c>
      <c r="PQN25" s="39">
        <f t="shared" si="434"/>
        <v>0</v>
      </c>
      <c r="PQO25" s="39">
        <f t="shared" si="434"/>
        <v>0</v>
      </c>
      <c r="PQP25" s="39">
        <f t="shared" si="434"/>
        <v>0</v>
      </c>
      <c r="PQQ25" s="39">
        <f t="shared" si="434"/>
        <v>0</v>
      </c>
      <c r="PQR25" s="39">
        <f t="shared" si="434"/>
        <v>0</v>
      </c>
      <c r="PQS25" s="39">
        <f t="shared" si="434"/>
        <v>0</v>
      </c>
      <c r="PQT25" s="39">
        <f t="shared" si="434"/>
        <v>0</v>
      </c>
      <c r="PQU25" s="39">
        <f t="shared" si="434"/>
        <v>0</v>
      </c>
      <c r="PQV25" s="39">
        <f t="shared" si="434"/>
        <v>0</v>
      </c>
      <c r="PQW25" s="39">
        <f t="shared" si="434"/>
        <v>0</v>
      </c>
      <c r="PQX25" s="39">
        <f t="shared" si="434"/>
        <v>0</v>
      </c>
      <c r="PQY25" s="39">
        <f t="shared" si="434"/>
        <v>0</v>
      </c>
      <c r="PQZ25" s="39">
        <f t="shared" si="434"/>
        <v>0</v>
      </c>
      <c r="PRA25" s="39">
        <f t="shared" si="434"/>
        <v>0</v>
      </c>
      <c r="PRB25" s="39">
        <f t="shared" si="434"/>
        <v>0</v>
      </c>
      <c r="PRC25" s="39">
        <f t="shared" si="434"/>
        <v>0</v>
      </c>
      <c r="PRD25" s="39">
        <f t="shared" si="434"/>
        <v>0</v>
      </c>
      <c r="PRE25" s="39">
        <f t="shared" si="434"/>
        <v>0</v>
      </c>
      <c r="PRF25" s="39">
        <f t="shared" si="434"/>
        <v>0</v>
      </c>
      <c r="PRG25" s="39">
        <f t="shared" si="434"/>
        <v>0</v>
      </c>
      <c r="PRH25" s="39">
        <f t="shared" si="434"/>
        <v>0</v>
      </c>
      <c r="PRI25" s="39">
        <f t="shared" si="434"/>
        <v>0</v>
      </c>
      <c r="PRJ25" s="39">
        <f t="shared" si="434"/>
        <v>0</v>
      </c>
      <c r="PRK25" s="39">
        <f t="shared" si="434"/>
        <v>0</v>
      </c>
      <c r="PRL25" s="39">
        <f t="shared" si="434"/>
        <v>0</v>
      </c>
      <c r="PRM25" s="39">
        <f t="shared" si="434"/>
        <v>0</v>
      </c>
      <c r="PRN25" s="39">
        <f t="shared" si="434"/>
        <v>0</v>
      </c>
      <c r="PRO25" s="39">
        <f t="shared" si="434"/>
        <v>0</v>
      </c>
      <c r="PRP25" s="39">
        <f t="shared" si="434"/>
        <v>0</v>
      </c>
      <c r="PRQ25" s="39">
        <f t="shared" si="434"/>
        <v>0</v>
      </c>
      <c r="PRR25" s="39">
        <f t="shared" si="434"/>
        <v>0</v>
      </c>
      <c r="PRS25" s="39">
        <f t="shared" si="434"/>
        <v>0</v>
      </c>
      <c r="PRT25" s="39">
        <f t="shared" si="434"/>
        <v>0</v>
      </c>
      <c r="PRU25" s="39">
        <f t="shared" si="434"/>
        <v>0</v>
      </c>
      <c r="PRV25" s="39">
        <f t="shared" si="434"/>
        <v>0</v>
      </c>
      <c r="PRW25" s="39">
        <f t="shared" si="434"/>
        <v>0</v>
      </c>
      <c r="PRX25" s="39">
        <f t="shared" si="434"/>
        <v>0</v>
      </c>
      <c r="PRY25" s="39">
        <f t="shared" si="434"/>
        <v>0</v>
      </c>
      <c r="PRZ25" s="39">
        <f t="shared" si="434"/>
        <v>0</v>
      </c>
      <c r="PSA25" s="39">
        <f t="shared" si="434"/>
        <v>0</v>
      </c>
      <c r="PSB25" s="39">
        <f t="shared" si="434"/>
        <v>0</v>
      </c>
      <c r="PSC25" s="39">
        <f t="shared" si="434"/>
        <v>0</v>
      </c>
      <c r="PSD25" s="39">
        <f t="shared" si="434"/>
        <v>0</v>
      </c>
      <c r="PSE25" s="39">
        <f t="shared" si="434"/>
        <v>0</v>
      </c>
      <c r="PSF25" s="39">
        <f t="shared" si="434"/>
        <v>0</v>
      </c>
      <c r="PSG25" s="39">
        <f t="shared" si="434"/>
        <v>0</v>
      </c>
      <c r="PSH25" s="39">
        <f t="shared" si="434"/>
        <v>0</v>
      </c>
      <c r="PSI25" s="39">
        <f t="shared" si="434"/>
        <v>0</v>
      </c>
      <c r="PSJ25" s="39">
        <f t="shared" si="434"/>
        <v>0</v>
      </c>
      <c r="PSK25" s="39">
        <f t="shared" si="434"/>
        <v>0</v>
      </c>
      <c r="PSL25" s="39">
        <f t="shared" si="434"/>
        <v>0</v>
      </c>
      <c r="PSM25" s="39">
        <f t="shared" si="434"/>
        <v>0</v>
      </c>
      <c r="PSN25" s="39">
        <f t="shared" si="434"/>
        <v>0</v>
      </c>
      <c r="PSO25" s="39">
        <f t="shared" si="434"/>
        <v>0</v>
      </c>
      <c r="PSP25" s="39">
        <f t="shared" si="434"/>
        <v>0</v>
      </c>
      <c r="PSQ25" s="39">
        <f t="shared" si="434"/>
        <v>0</v>
      </c>
      <c r="PSR25" s="39">
        <f t="shared" si="434"/>
        <v>0</v>
      </c>
      <c r="PSS25" s="39">
        <f t="shared" si="434"/>
        <v>0</v>
      </c>
      <c r="PST25" s="39">
        <f t="shared" si="434"/>
        <v>0</v>
      </c>
      <c r="PSU25" s="39">
        <f t="shared" si="434"/>
        <v>0</v>
      </c>
      <c r="PSV25" s="39">
        <f t="shared" si="434"/>
        <v>0</v>
      </c>
      <c r="PSW25" s="39">
        <f t="shared" ref="PSW25:PVH25" si="435">SUM(PSW20:PSW22)</f>
        <v>0</v>
      </c>
      <c r="PSX25" s="39">
        <f t="shared" si="435"/>
        <v>0</v>
      </c>
      <c r="PSY25" s="39">
        <f t="shared" si="435"/>
        <v>0</v>
      </c>
      <c r="PSZ25" s="39">
        <f t="shared" si="435"/>
        <v>0</v>
      </c>
      <c r="PTA25" s="39">
        <f t="shared" si="435"/>
        <v>0</v>
      </c>
      <c r="PTB25" s="39">
        <f t="shared" si="435"/>
        <v>0</v>
      </c>
      <c r="PTC25" s="39">
        <f t="shared" si="435"/>
        <v>0</v>
      </c>
      <c r="PTD25" s="39">
        <f t="shared" si="435"/>
        <v>0</v>
      </c>
      <c r="PTE25" s="39">
        <f t="shared" si="435"/>
        <v>0</v>
      </c>
      <c r="PTF25" s="39">
        <f t="shared" si="435"/>
        <v>0</v>
      </c>
      <c r="PTG25" s="39">
        <f t="shared" si="435"/>
        <v>0</v>
      </c>
      <c r="PTH25" s="39">
        <f t="shared" si="435"/>
        <v>0</v>
      </c>
      <c r="PTI25" s="39">
        <f t="shared" si="435"/>
        <v>0</v>
      </c>
      <c r="PTJ25" s="39">
        <f t="shared" si="435"/>
        <v>0</v>
      </c>
      <c r="PTK25" s="39">
        <f t="shared" si="435"/>
        <v>0</v>
      </c>
      <c r="PTL25" s="39">
        <f t="shared" si="435"/>
        <v>0</v>
      </c>
      <c r="PTM25" s="39">
        <f t="shared" si="435"/>
        <v>0</v>
      </c>
      <c r="PTN25" s="39">
        <f t="shared" si="435"/>
        <v>0</v>
      </c>
      <c r="PTO25" s="39">
        <f t="shared" si="435"/>
        <v>0</v>
      </c>
      <c r="PTP25" s="39">
        <f t="shared" si="435"/>
        <v>0</v>
      </c>
      <c r="PTQ25" s="39">
        <f t="shared" si="435"/>
        <v>0</v>
      </c>
      <c r="PTR25" s="39">
        <f t="shared" si="435"/>
        <v>0</v>
      </c>
      <c r="PTS25" s="39">
        <f t="shared" si="435"/>
        <v>0</v>
      </c>
      <c r="PTT25" s="39">
        <f t="shared" si="435"/>
        <v>0</v>
      </c>
      <c r="PTU25" s="39">
        <f t="shared" si="435"/>
        <v>0</v>
      </c>
      <c r="PTV25" s="39">
        <f t="shared" si="435"/>
        <v>0</v>
      </c>
      <c r="PTW25" s="39">
        <f t="shared" si="435"/>
        <v>0</v>
      </c>
      <c r="PTX25" s="39">
        <f t="shared" si="435"/>
        <v>0</v>
      </c>
      <c r="PTY25" s="39">
        <f t="shared" si="435"/>
        <v>0</v>
      </c>
      <c r="PTZ25" s="39">
        <f t="shared" si="435"/>
        <v>0</v>
      </c>
      <c r="PUA25" s="39">
        <f t="shared" si="435"/>
        <v>0</v>
      </c>
      <c r="PUB25" s="39">
        <f t="shared" si="435"/>
        <v>0</v>
      </c>
      <c r="PUC25" s="39">
        <f t="shared" si="435"/>
        <v>0</v>
      </c>
      <c r="PUD25" s="39">
        <f t="shared" si="435"/>
        <v>0</v>
      </c>
      <c r="PUE25" s="39">
        <f t="shared" si="435"/>
        <v>0</v>
      </c>
      <c r="PUF25" s="39">
        <f t="shared" si="435"/>
        <v>0</v>
      </c>
      <c r="PUG25" s="39">
        <f t="shared" si="435"/>
        <v>0</v>
      </c>
      <c r="PUH25" s="39">
        <f t="shared" si="435"/>
        <v>0</v>
      </c>
      <c r="PUI25" s="39">
        <f t="shared" si="435"/>
        <v>0</v>
      </c>
      <c r="PUJ25" s="39">
        <f t="shared" si="435"/>
        <v>0</v>
      </c>
      <c r="PUK25" s="39">
        <f t="shared" si="435"/>
        <v>0</v>
      </c>
      <c r="PUL25" s="39">
        <f t="shared" si="435"/>
        <v>0</v>
      </c>
      <c r="PUM25" s="39">
        <f t="shared" si="435"/>
        <v>0</v>
      </c>
      <c r="PUN25" s="39">
        <f t="shared" si="435"/>
        <v>0</v>
      </c>
      <c r="PUO25" s="39">
        <f t="shared" si="435"/>
        <v>0</v>
      </c>
      <c r="PUP25" s="39">
        <f t="shared" si="435"/>
        <v>0</v>
      </c>
      <c r="PUQ25" s="39">
        <f t="shared" si="435"/>
        <v>0</v>
      </c>
      <c r="PUR25" s="39">
        <f t="shared" si="435"/>
        <v>0</v>
      </c>
      <c r="PUS25" s="39">
        <f t="shared" si="435"/>
        <v>0</v>
      </c>
      <c r="PUT25" s="39">
        <f t="shared" si="435"/>
        <v>0</v>
      </c>
      <c r="PUU25" s="39">
        <f t="shared" si="435"/>
        <v>0</v>
      </c>
      <c r="PUV25" s="39">
        <f t="shared" si="435"/>
        <v>0</v>
      </c>
      <c r="PUW25" s="39">
        <f t="shared" si="435"/>
        <v>0</v>
      </c>
      <c r="PUX25" s="39">
        <f t="shared" si="435"/>
        <v>0</v>
      </c>
      <c r="PUY25" s="39">
        <f t="shared" si="435"/>
        <v>0</v>
      </c>
      <c r="PUZ25" s="39">
        <f t="shared" si="435"/>
        <v>0</v>
      </c>
      <c r="PVA25" s="39">
        <f t="shared" si="435"/>
        <v>0</v>
      </c>
      <c r="PVB25" s="39">
        <f t="shared" si="435"/>
        <v>0</v>
      </c>
      <c r="PVC25" s="39">
        <f t="shared" si="435"/>
        <v>0</v>
      </c>
      <c r="PVD25" s="39">
        <f t="shared" si="435"/>
        <v>0</v>
      </c>
      <c r="PVE25" s="39">
        <f t="shared" si="435"/>
        <v>0</v>
      </c>
      <c r="PVF25" s="39">
        <f t="shared" si="435"/>
        <v>0</v>
      </c>
      <c r="PVG25" s="39">
        <f t="shared" si="435"/>
        <v>0</v>
      </c>
      <c r="PVH25" s="39">
        <f t="shared" si="435"/>
        <v>0</v>
      </c>
      <c r="PVI25" s="39">
        <f t="shared" ref="PVI25:PXT25" si="436">SUM(PVI20:PVI22)</f>
        <v>0</v>
      </c>
      <c r="PVJ25" s="39">
        <f t="shared" si="436"/>
        <v>0</v>
      </c>
      <c r="PVK25" s="39">
        <f t="shared" si="436"/>
        <v>0</v>
      </c>
      <c r="PVL25" s="39">
        <f t="shared" si="436"/>
        <v>0</v>
      </c>
      <c r="PVM25" s="39">
        <f t="shared" si="436"/>
        <v>0</v>
      </c>
      <c r="PVN25" s="39">
        <f t="shared" si="436"/>
        <v>0</v>
      </c>
      <c r="PVO25" s="39">
        <f t="shared" si="436"/>
        <v>0</v>
      </c>
      <c r="PVP25" s="39">
        <f t="shared" si="436"/>
        <v>0</v>
      </c>
      <c r="PVQ25" s="39">
        <f t="shared" si="436"/>
        <v>0</v>
      </c>
      <c r="PVR25" s="39">
        <f t="shared" si="436"/>
        <v>0</v>
      </c>
      <c r="PVS25" s="39">
        <f t="shared" si="436"/>
        <v>0</v>
      </c>
      <c r="PVT25" s="39">
        <f t="shared" si="436"/>
        <v>0</v>
      </c>
      <c r="PVU25" s="39">
        <f t="shared" si="436"/>
        <v>0</v>
      </c>
      <c r="PVV25" s="39">
        <f t="shared" si="436"/>
        <v>0</v>
      </c>
      <c r="PVW25" s="39">
        <f t="shared" si="436"/>
        <v>0</v>
      </c>
      <c r="PVX25" s="39">
        <f t="shared" si="436"/>
        <v>0</v>
      </c>
      <c r="PVY25" s="39">
        <f t="shared" si="436"/>
        <v>0</v>
      </c>
      <c r="PVZ25" s="39">
        <f t="shared" si="436"/>
        <v>0</v>
      </c>
      <c r="PWA25" s="39">
        <f t="shared" si="436"/>
        <v>0</v>
      </c>
      <c r="PWB25" s="39">
        <f t="shared" si="436"/>
        <v>0</v>
      </c>
      <c r="PWC25" s="39">
        <f t="shared" si="436"/>
        <v>0</v>
      </c>
      <c r="PWD25" s="39">
        <f t="shared" si="436"/>
        <v>0</v>
      </c>
      <c r="PWE25" s="39">
        <f t="shared" si="436"/>
        <v>0</v>
      </c>
      <c r="PWF25" s="39">
        <f t="shared" si="436"/>
        <v>0</v>
      </c>
      <c r="PWG25" s="39">
        <f t="shared" si="436"/>
        <v>0</v>
      </c>
      <c r="PWH25" s="39">
        <f t="shared" si="436"/>
        <v>0</v>
      </c>
      <c r="PWI25" s="39">
        <f t="shared" si="436"/>
        <v>0</v>
      </c>
      <c r="PWJ25" s="39">
        <f t="shared" si="436"/>
        <v>0</v>
      </c>
      <c r="PWK25" s="39">
        <f t="shared" si="436"/>
        <v>0</v>
      </c>
      <c r="PWL25" s="39">
        <f t="shared" si="436"/>
        <v>0</v>
      </c>
      <c r="PWM25" s="39">
        <f t="shared" si="436"/>
        <v>0</v>
      </c>
      <c r="PWN25" s="39">
        <f t="shared" si="436"/>
        <v>0</v>
      </c>
      <c r="PWO25" s="39">
        <f t="shared" si="436"/>
        <v>0</v>
      </c>
      <c r="PWP25" s="39">
        <f t="shared" si="436"/>
        <v>0</v>
      </c>
      <c r="PWQ25" s="39">
        <f t="shared" si="436"/>
        <v>0</v>
      </c>
      <c r="PWR25" s="39">
        <f t="shared" si="436"/>
        <v>0</v>
      </c>
      <c r="PWS25" s="39">
        <f t="shared" si="436"/>
        <v>0</v>
      </c>
      <c r="PWT25" s="39">
        <f t="shared" si="436"/>
        <v>0</v>
      </c>
      <c r="PWU25" s="39">
        <f t="shared" si="436"/>
        <v>0</v>
      </c>
      <c r="PWV25" s="39">
        <f t="shared" si="436"/>
        <v>0</v>
      </c>
      <c r="PWW25" s="39">
        <f t="shared" si="436"/>
        <v>0</v>
      </c>
      <c r="PWX25" s="39">
        <f t="shared" si="436"/>
        <v>0</v>
      </c>
      <c r="PWY25" s="39">
        <f t="shared" si="436"/>
        <v>0</v>
      </c>
      <c r="PWZ25" s="39">
        <f t="shared" si="436"/>
        <v>0</v>
      </c>
      <c r="PXA25" s="39">
        <f t="shared" si="436"/>
        <v>0</v>
      </c>
      <c r="PXB25" s="39">
        <f t="shared" si="436"/>
        <v>0</v>
      </c>
      <c r="PXC25" s="39">
        <f t="shared" si="436"/>
        <v>0</v>
      </c>
      <c r="PXD25" s="39">
        <f t="shared" si="436"/>
        <v>0</v>
      </c>
      <c r="PXE25" s="39">
        <f t="shared" si="436"/>
        <v>0</v>
      </c>
      <c r="PXF25" s="39">
        <f t="shared" si="436"/>
        <v>0</v>
      </c>
      <c r="PXG25" s="39">
        <f t="shared" si="436"/>
        <v>0</v>
      </c>
      <c r="PXH25" s="39">
        <f t="shared" si="436"/>
        <v>0</v>
      </c>
      <c r="PXI25" s="39">
        <f t="shared" si="436"/>
        <v>0</v>
      </c>
      <c r="PXJ25" s="39">
        <f t="shared" si="436"/>
        <v>0</v>
      </c>
      <c r="PXK25" s="39">
        <f t="shared" si="436"/>
        <v>0</v>
      </c>
      <c r="PXL25" s="39">
        <f t="shared" si="436"/>
        <v>0</v>
      </c>
      <c r="PXM25" s="39">
        <f t="shared" si="436"/>
        <v>0</v>
      </c>
      <c r="PXN25" s="39">
        <f t="shared" si="436"/>
        <v>0</v>
      </c>
      <c r="PXO25" s="39">
        <f t="shared" si="436"/>
        <v>0</v>
      </c>
      <c r="PXP25" s="39">
        <f t="shared" si="436"/>
        <v>0</v>
      </c>
      <c r="PXQ25" s="39">
        <f t="shared" si="436"/>
        <v>0</v>
      </c>
      <c r="PXR25" s="39">
        <f t="shared" si="436"/>
        <v>0</v>
      </c>
      <c r="PXS25" s="39">
        <f t="shared" si="436"/>
        <v>0</v>
      </c>
      <c r="PXT25" s="39">
        <f t="shared" si="436"/>
        <v>0</v>
      </c>
      <c r="PXU25" s="39">
        <f t="shared" ref="PXU25:QAF25" si="437">SUM(PXU20:PXU22)</f>
        <v>0</v>
      </c>
      <c r="PXV25" s="39">
        <f t="shared" si="437"/>
        <v>0</v>
      </c>
      <c r="PXW25" s="39">
        <f t="shared" si="437"/>
        <v>0</v>
      </c>
      <c r="PXX25" s="39">
        <f t="shared" si="437"/>
        <v>0</v>
      </c>
      <c r="PXY25" s="39">
        <f t="shared" si="437"/>
        <v>0</v>
      </c>
      <c r="PXZ25" s="39">
        <f t="shared" si="437"/>
        <v>0</v>
      </c>
      <c r="PYA25" s="39">
        <f t="shared" si="437"/>
        <v>0</v>
      </c>
      <c r="PYB25" s="39">
        <f t="shared" si="437"/>
        <v>0</v>
      </c>
      <c r="PYC25" s="39">
        <f t="shared" si="437"/>
        <v>0</v>
      </c>
      <c r="PYD25" s="39">
        <f t="shared" si="437"/>
        <v>0</v>
      </c>
      <c r="PYE25" s="39">
        <f t="shared" si="437"/>
        <v>0</v>
      </c>
      <c r="PYF25" s="39">
        <f t="shared" si="437"/>
        <v>0</v>
      </c>
      <c r="PYG25" s="39">
        <f t="shared" si="437"/>
        <v>0</v>
      </c>
      <c r="PYH25" s="39">
        <f t="shared" si="437"/>
        <v>0</v>
      </c>
      <c r="PYI25" s="39">
        <f t="shared" si="437"/>
        <v>0</v>
      </c>
      <c r="PYJ25" s="39">
        <f t="shared" si="437"/>
        <v>0</v>
      </c>
      <c r="PYK25" s="39">
        <f t="shared" si="437"/>
        <v>0</v>
      </c>
      <c r="PYL25" s="39">
        <f t="shared" si="437"/>
        <v>0</v>
      </c>
      <c r="PYM25" s="39">
        <f t="shared" si="437"/>
        <v>0</v>
      </c>
      <c r="PYN25" s="39">
        <f t="shared" si="437"/>
        <v>0</v>
      </c>
      <c r="PYO25" s="39">
        <f t="shared" si="437"/>
        <v>0</v>
      </c>
      <c r="PYP25" s="39">
        <f t="shared" si="437"/>
        <v>0</v>
      </c>
      <c r="PYQ25" s="39">
        <f t="shared" si="437"/>
        <v>0</v>
      </c>
      <c r="PYR25" s="39">
        <f t="shared" si="437"/>
        <v>0</v>
      </c>
      <c r="PYS25" s="39">
        <f t="shared" si="437"/>
        <v>0</v>
      </c>
      <c r="PYT25" s="39">
        <f t="shared" si="437"/>
        <v>0</v>
      </c>
      <c r="PYU25" s="39">
        <f t="shared" si="437"/>
        <v>0</v>
      </c>
      <c r="PYV25" s="39">
        <f t="shared" si="437"/>
        <v>0</v>
      </c>
      <c r="PYW25" s="39">
        <f t="shared" si="437"/>
        <v>0</v>
      </c>
      <c r="PYX25" s="39">
        <f t="shared" si="437"/>
        <v>0</v>
      </c>
      <c r="PYY25" s="39">
        <f t="shared" si="437"/>
        <v>0</v>
      </c>
      <c r="PYZ25" s="39">
        <f t="shared" si="437"/>
        <v>0</v>
      </c>
      <c r="PZA25" s="39">
        <f t="shared" si="437"/>
        <v>0</v>
      </c>
      <c r="PZB25" s="39">
        <f t="shared" si="437"/>
        <v>0</v>
      </c>
      <c r="PZC25" s="39">
        <f t="shared" si="437"/>
        <v>0</v>
      </c>
      <c r="PZD25" s="39">
        <f t="shared" si="437"/>
        <v>0</v>
      </c>
      <c r="PZE25" s="39">
        <f t="shared" si="437"/>
        <v>0</v>
      </c>
      <c r="PZF25" s="39">
        <f t="shared" si="437"/>
        <v>0</v>
      </c>
      <c r="PZG25" s="39">
        <f t="shared" si="437"/>
        <v>0</v>
      </c>
      <c r="PZH25" s="39">
        <f t="shared" si="437"/>
        <v>0</v>
      </c>
      <c r="PZI25" s="39">
        <f t="shared" si="437"/>
        <v>0</v>
      </c>
      <c r="PZJ25" s="39">
        <f t="shared" si="437"/>
        <v>0</v>
      </c>
      <c r="PZK25" s="39">
        <f t="shared" si="437"/>
        <v>0</v>
      </c>
      <c r="PZL25" s="39">
        <f t="shared" si="437"/>
        <v>0</v>
      </c>
      <c r="PZM25" s="39">
        <f t="shared" si="437"/>
        <v>0</v>
      </c>
      <c r="PZN25" s="39">
        <f t="shared" si="437"/>
        <v>0</v>
      </c>
      <c r="PZO25" s="39">
        <f t="shared" si="437"/>
        <v>0</v>
      </c>
      <c r="PZP25" s="39">
        <f t="shared" si="437"/>
        <v>0</v>
      </c>
      <c r="PZQ25" s="39">
        <f t="shared" si="437"/>
        <v>0</v>
      </c>
      <c r="PZR25" s="39">
        <f t="shared" si="437"/>
        <v>0</v>
      </c>
      <c r="PZS25" s="39">
        <f t="shared" si="437"/>
        <v>0</v>
      </c>
      <c r="PZT25" s="39">
        <f t="shared" si="437"/>
        <v>0</v>
      </c>
      <c r="PZU25" s="39">
        <f t="shared" si="437"/>
        <v>0</v>
      </c>
      <c r="PZV25" s="39">
        <f t="shared" si="437"/>
        <v>0</v>
      </c>
      <c r="PZW25" s="39">
        <f t="shared" si="437"/>
        <v>0</v>
      </c>
      <c r="PZX25" s="39">
        <f t="shared" si="437"/>
        <v>0</v>
      </c>
      <c r="PZY25" s="39">
        <f t="shared" si="437"/>
        <v>0</v>
      </c>
      <c r="PZZ25" s="39">
        <f t="shared" si="437"/>
        <v>0</v>
      </c>
      <c r="QAA25" s="39">
        <f t="shared" si="437"/>
        <v>0</v>
      </c>
      <c r="QAB25" s="39">
        <f t="shared" si="437"/>
        <v>0</v>
      </c>
      <c r="QAC25" s="39">
        <f t="shared" si="437"/>
        <v>0</v>
      </c>
      <c r="QAD25" s="39">
        <f t="shared" si="437"/>
        <v>0</v>
      </c>
      <c r="QAE25" s="39">
        <f t="shared" si="437"/>
        <v>0</v>
      </c>
      <c r="QAF25" s="39">
        <f t="shared" si="437"/>
        <v>0</v>
      </c>
      <c r="QAG25" s="39">
        <f t="shared" ref="QAG25:QCR25" si="438">SUM(QAG20:QAG22)</f>
        <v>0</v>
      </c>
      <c r="QAH25" s="39">
        <f t="shared" si="438"/>
        <v>0</v>
      </c>
      <c r="QAI25" s="39">
        <f t="shared" si="438"/>
        <v>0</v>
      </c>
      <c r="QAJ25" s="39">
        <f t="shared" si="438"/>
        <v>0</v>
      </c>
      <c r="QAK25" s="39">
        <f t="shared" si="438"/>
        <v>0</v>
      </c>
      <c r="QAL25" s="39">
        <f t="shared" si="438"/>
        <v>0</v>
      </c>
      <c r="QAM25" s="39">
        <f t="shared" si="438"/>
        <v>0</v>
      </c>
      <c r="QAN25" s="39">
        <f t="shared" si="438"/>
        <v>0</v>
      </c>
      <c r="QAO25" s="39">
        <f t="shared" si="438"/>
        <v>0</v>
      </c>
      <c r="QAP25" s="39">
        <f t="shared" si="438"/>
        <v>0</v>
      </c>
      <c r="QAQ25" s="39">
        <f t="shared" si="438"/>
        <v>0</v>
      </c>
      <c r="QAR25" s="39">
        <f t="shared" si="438"/>
        <v>0</v>
      </c>
      <c r="QAS25" s="39">
        <f t="shared" si="438"/>
        <v>0</v>
      </c>
      <c r="QAT25" s="39">
        <f t="shared" si="438"/>
        <v>0</v>
      </c>
      <c r="QAU25" s="39">
        <f t="shared" si="438"/>
        <v>0</v>
      </c>
      <c r="QAV25" s="39">
        <f t="shared" si="438"/>
        <v>0</v>
      </c>
      <c r="QAW25" s="39">
        <f t="shared" si="438"/>
        <v>0</v>
      </c>
      <c r="QAX25" s="39">
        <f t="shared" si="438"/>
        <v>0</v>
      </c>
      <c r="QAY25" s="39">
        <f t="shared" si="438"/>
        <v>0</v>
      </c>
      <c r="QAZ25" s="39">
        <f t="shared" si="438"/>
        <v>0</v>
      </c>
      <c r="QBA25" s="39">
        <f t="shared" si="438"/>
        <v>0</v>
      </c>
      <c r="QBB25" s="39">
        <f t="shared" si="438"/>
        <v>0</v>
      </c>
      <c r="QBC25" s="39">
        <f t="shared" si="438"/>
        <v>0</v>
      </c>
      <c r="QBD25" s="39">
        <f t="shared" si="438"/>
        <v>0</v>
      </c>
      <c r="QBE25" s="39">
        <f t="shared" si="438"/>
        <v>0</v>
      </c>
      <c r="QBF25" s="39">
        <f t="shared" si="438"/>
        <v>0</v>
      </c>
      <c r="QBG25" s="39">
        <f t="shared" si="438"/>
        <v>0</v>
      </c>
      <c r="QBH25" s="39">
        <f t="shared" si="438"/>
        <v>0</v>
      </c>
      <c r="QBI25" s="39">
        <f t="shared" si="438"/>
        <v>0</v>
      </c>
      <c r="QBJ25" s="39">
        <f t="shared" si="438"/>
        <v>0</v>
      </c>
      <c r="QBK25" s="39">
        <f t="shared" si="438"/>
        <v>0</v>
      </c>
      <c r="QBL25" s="39">
        <f t="shared" si="438"/>
        <v>0</v>
      </c>
      <c r="QBM25" s="39">
        <f t="shared" si="438"/>
        <v>0</v>
      </c>
      <c r="QBN25" s="39">
        <f t="shared" si="438"/>
        <v>0</v>
      </c>
      <c r="QBO25" s="39">
        <f t="shared" si="438"/>
        <v>0</v>
      </c>
      <c r="QBP25" s="39">
        <f t="shared" si="438"/>
        <v>0</v>
      </c>
      <c r="QBQ25" s="39">
        <f t="shared" si="438"/>
        <v>0</v>
      </c>
      <c r="QBR25" s="39">
        <f t="shared" si="438"/>
        <v>0</v>
      </c>
      <c r="QBS25" s="39">
        <f t="shared" si="438"/>
        <v>0</v>
      </c>
      <c r="QBT25" s="39">
        <f t="shared" si="438"/>
        <v>0</v>
      </c>
      <c r="QBU25" s="39">
        <f t="shared" si="438"/>
        <v>0</v>
      </c>
      <c r="QBV25" s="39">
        <f t="shared" si="438"/>
        <v>0</v>
      </c>
      <c r="QBW25" s="39">
        <f t="shared" si="438"/>
        <v>0</v>
      </c>
      <c r="QBX25" s="39">
        <f t="shared" si="438"/>
        <v>0</v>
      </c>
      <c r="QBY25" s="39">
        <f t="shared" si="438"/>
        <v>0</v>
      </c>
      <c r="QBZ25" s="39">
        <f t="shared" si="438"/>
        <v>0</v>
      </c>
      <c r="QCA25" s="39">
        <f t="shared" si="438"/>
        <v>0</v>
      </c>
      <c r="QCB25" s="39">
        <f t="shared" si="438"/>
        <v>0</v>
      </c>
      <c r="QCC25" s="39">
        <f t="shared" si="438"/>
        <v>0</v>
      </c>
      <c r="QCD25" s="39">
        <f t="shared" si="438"/>
        <v>0</v>
      </c>
      <c r="QCE25" s="39">
        <f t="shared" si="438"/>
        <v>0</v>
      </c>
      <c r="QCF25" s="39">
        <f t="shared" si="438"/>
        <v>0</v>
      </c>
      <c r="QCG25" s="39">
        <f t="shared" si="438"/>
        <v>0</v>
      </c>
      <c r="QCH25" s="39">
        <f t="shared" si="438"/>
        <v>0</v>
      </c>
      <c r="QCI25" s="39">
        <f t="shared" si="438"/>
        <v>0</v>
      </c>
      <c r="QCJ25" s="39">
        <f t="shared" si="438"/>
        <v>0</v>
      </c>
      <c r="QCK25" s="39">
        <f t="shared" si="438"/>
        <v>0</v>
      </c>
      <c r="QCL25" s="39">
        <f t="shared" si="438"/>
        <v>0</v>
      </c>
      <c r="QCM25" s="39">
        <f t="shared" si="438"/>
        <v>0</v>
      </c>
      <c r="QCN25" s="39">
        <f t="shared" si="438"/>
        <v>0</v>
      </c>
      <c r="QCO25" s="39">
        <f t="shared" si="438"/>
        <v>0</v>
      </c>
      <c r="QCP25" s="39">
        <f t="shared" si="438"/>
        <v>0</v>
      </c>
      <c r="QCQ25" s="39">
        <f t="shared" si="438"/>
        <v>0</v>
      </c>
      <c r="QCR25" s="39">
        <f t="shared" si="438"/>
        <v>0</v>
      </c>
      <c r="QCS25" s="39">
        <f t="shared" ref="QCS25:QFD25" si="439">SUM(QCS20:QCS22)</f>
        <v>0</v>
      </c>
      <c r="QCT25" s="39">
        <f t="shared" si="439"/>
        <v>0</v>
      </c>
      <c r="QCU25" s="39">
        <f t="shared" si="439"/>
        <v>0</v>
      </c>
      <c r="QCV25" s="39">
        <f t="shared" si="439"/>
        <v>0</v>
      </c>
      <c r="QCW25" s="39">
        <f t="shared" si="439"/>
        <v>0</v>
      </c>
      <c r="QCX25" s="39">
        <f t="shared" si="439"/>
        <v>0</v>
      </c>
      <c r="QCY25" s="39">
        <f t="shared" si="439"/>
        <v>0</v>
      </c>
      <c r="QCZ25" s="39">
        <f t="shared" si="439"/>
        <v>0</v>
      </c>
      <c r="QDA25" s="39">
        <f t="shared" si="439"/>
        <v>0</v>
      </c>
      <c r="QDB25" s="39">
        <f t="shared" si="439"/>
        <v>0</v>
      </c>
      <c r="QDC25" s="39">
        <f t="shared" si="439"/>
        <v>0</v>
      </c>
      <c r="QDD25" s="39">
        <f t="shared" si="439"/>
        <v>0</v>
      </c>
      <c r="QDE25" s="39">
        <f t="shared" si="439"/>
        <v>0</v>
      </c>
      <c r="QDF25" s="39">
        <f t="shared" si="439"/>
        <v>0</v>
      </c>
      <c r="QDG25" s="39">
        <f t="shared" si="439"/>
        <v>0</v>
      </c>
      <c r="QDH25" s="39">
        <f t="shared" si="439"/>
        <v>0</v>
      </c>
      <c r="QDI25" s="39">
        <f t="shared" si="439"/>
        <v>0</v>
      </c>
      <c r="QDJ25" s="39">
        <f t="shared" si="439"/>
        <v>0</v>
      </c>
      <c r="QDK25" s="39">
        <f t="shared" si="439"/>
        <v>0</v>
      </c>
      <c r="QDL25" s="39">
        <f t="shared" si="439"/>
        <v>0</v>
      </c>
      <c r="QDM25" s="39">
        <f t="shared" si="439"/>
        <v>0</v>
      </c>
      <c r="QDN25" s="39">
        <f t="shared" si="439"/>
        <v>0</v>
      </c>
      <c r="QDO25" s="39">
        <f t="shared" si="439"/>
        <v>0</v>
      </c>
      <c r="QDP25" s="39">
        <f t="shared" si="439"/>
        <v>0</v>
      </c>
      <c r="QDQ25" s="39">
        <f t="shared" si="439"/>
        <v>0</v>
      </c>
      <c r="QDR25" s="39">
        <f t="shared" si="439"/>
        <v>0</v>
      </c>
      <c r="QDS25" s="39">
        <f t="shared" si="439"/>
        <v>0</v>
      </c>
      <c r="QDT25" s="39">
        <f t="shared" si="439"/>
        <v>0</v>
      </c>
      <c r="QDU25" s="39">
        <f t="shared" si="439"/>
        <v>0</v>
      </c>
      <c r="QDV25" s="39">
        <f t="shared" si="439"/>
        <v>0</v>
      </c>
      <c r="QDW25" s="39">
        <f t="shared" si="439"/>
        <v>0</v>
      </c>
      <c r="QDX25" s="39">
        <f t="shared" si="439"/>
        <v>0</v>
      </c>
      <c r="QDY25" s="39">
        <f t="shared" si="439"/>
        <v>0</v>
      </c>
      <c r="QDZ25" s="39">
        <f t="shared" si="439"/>
        <v>0</v>
      </c>
      <c r="QEA25" s="39">
        <f t="shared" si="439"/>
        <v>0</v>
      </c>
      <c r="QEB25" s="39">
        <f t="shared" si="439"/>
        <v>0</v>
      </c>
      <c r="QEC25" s="39">
        <f t="shared" si="439"/>
        <v>0</v>
      </c>
      <c r="QED25" s="39">
        <f t="shared" si="439"/>
        <v>0</v>
      </c>
      <c r="QEE25" s="39">
        <f t="shared" si="439"/>
        <v>0</v>
      </c>
      <c r="QEF25" s="39">
        <f t="shared" si="439"/>
        <v>0</v>
      </c>
      <c r="QEG25" s="39">
        <f t="shared" si="439"/>
        <v>0</v>
      </c>
      <c r="QEH25" s="39">
        <f t="shared" si="439"/>
        <v>0</v>
      </c>
      <c r="QEI25" s="39">
        <f t="shared" si="439"/>
        <v>0</v>
      </c>
      <c r="QEJ25" s="39">
        <f t="shared" si="439"/>
        <v>0</v>
      </c>
      <c r="QEK25" s="39">
        <f t="shared" si="439"/>
        <v>0</v>
      </c>
      <c r="QEL25" s="39">
        <f t="shared" si="439"/>
        <v>0</v>
      </c>
      <c r="QEM25" s="39">
        <f t="shared" si="439"/>
        <v>0</v>
      </c>
      <c r="QEN25" s="39">
        <f t="shared" si="439"/>
        <v>0</v>
      </c>
      <c r="QEO25" s="39">
        <f t="shared" si="439"/>
        <v>0</v>
      </c>
      <c r="QEP25" s="39">
        <f t="shared" si="439"/>
        <v>0</v>
      </c>
      <c r="QEQ25" s="39">
        <f t="shared" si="439"/>
        <v>0</v>
      </c>
      <c r="QER25" s="39">
        <f t="shared" si="439"/>
        <v>0</v>
      </c>
      <c r="QES25" s="39">
        <f t="shared" si="439"/>
        <v>0</v>
      </c>
      <c r="QET25" s="39">
        <f t="shared" si="439"/>
        <v>0</v>
      </c>
      <c r="QEU25" s="39">
        <f t="shared" si="439"/>
        <v>0</v>
      </c>
      <c r="QEV25" s="39">
        <f t="shared" si="439"/>
        <v>0</v>
      </c>
      <c r="QEW25" s="39">
        <f t="shared" si="439"/>
        <v>0</v>
      </c>
      <c r="QEX25" s="39">
        <f t="shared" si="439"/>
        <v>0</v>
      </c>
      <c r="QEY25" s="39">
        <f t="shared" si="439"/>
        <v>0</v>
      </c>
      <c r="QEZ25" s="39">
        <f t="shared" si="439"/>
        <v>0</v>
      </c>
      <c r="QFA25" s="39">
        <f t="shared" si="439"/>
        <v>0</v>
      </c>
      <c r="QFB25" s="39">
        <f t="shared" si="439"/>
        <v>0</v>
      </c>
      <c r="QFC25" s="39">
        <f t="shared" si="439"/>
        <v>0</v>
      </c>
      <c r="QFD25" s="39">
        <f t="shared" si="439"/>
        <v>0</v>
      </c>
      <c r="QFE25" s="39">
        <f t="shared" ref="QFE25:QHP25" si="440">SUM(QFE20:QFE22)</f>
        <v>0</v>
      </c>
      <c r="QFF25" s="39">
        <f t="shared" si="440"/>
        <v>0</v>
      </c>
      <c r="QFG25" s="39">
        <f t="shared" si="440"/>
        <v>0</v>
      </c>
      <c r="QFH25" s="39">
        <f t="shared" si="440"/>
        <v>0</v>
      </c>
      <c r="QFI25" s="39">
        <f t="shared" si="440"/>
        <v>0</v>
      </c>
      <c r="QFJ25" s="39">
        <f t="shared" si="440"/>
        <v>0</v>
      </c>
      <c r="QFK25" s="39">
        <f t="shared" si="440"/>
        <v>0</v>
      </c>
      <c r="QFL25" s="39">
        <f t="shared" si="440"/>
        <v>0</v>
      </c>
      <c r="QFM25" s="39">
        <f t="shared" si="440"/>
        <v>0</v>
      </c>
      <c r="QFN25" s="39">
        <f t="shared" si="440"/>
        <v>0</v>
      </c>
      <c r="QFO25" s="39">
        <f t="shared" si="440"/>
        <v>0</v>
      </c>
      <c r="QFP25" s="39">
        <f t="shared" si="440"/>
        <v>0</v>
      </c>
      <c r="QFQ25" s="39">
        <f t="shared" si="440"/>
        <v>0</v>
      </c>
      <c r="QFR25" s="39">
        <f t="shared" si="440"/>
        <v>0</v>
      </c>
      <c r="QFS25" s="39">
        <f t="shared" si="440"/>
        <v>0</v>
      </c>
      <c r="QFT25" s="39">
        <f t="shared" si="440"/>
        <v>0</v>
      </c>
      <c r="QFU25" s="39">
        <f t="shared" si="440"/>
        <v>0</v>
      </c>
      <c r="QFV25" s="39">
        <f t="shared" si="440"/>
        <v>0</v>
      </c>
      <c r="QFW25" s="39">
        <f t="shared" si="440"/>
        <v>0</v>
      </c>
      <c r="QFX25" s="39">
        <f t="shared" si="440"/>
        <v>0</v>
      </c>
      <c r="QFY25" s="39">
        <f t="shared" si="440"/>
        <v>0</v>
      </c>
      <c r="QFZ25" s="39">
        <f t="shared" si="440"/>
        <v>0</v>
      </c>
      <c r="QGA25" s="39">
        <f t="shared" si="440"/>
        <v>0</v>
      </c>
      <c r="QGB25" s="39">
        <f t="shared" si="440"/>
        <v>0</v>
      </c>
      <c r="QGC25" s="39">
        <f t="shared" si="440"/>
        <v>0</v>
      </c>
      <c r="QGD25" s="39">
        <f t="shared" si="440"/>
        <v>0</v>
      </c>
      <c r="QGE25" s="39">
        <f t="shared" si="440"/>
        <v>0</v>
      </c>
      <c r="QGF25" s="39">
        <f t="shared" si="440"/>
        <v>0</v>
      </c>
      <c r="QGG25" s="39">
        <f t="shared" si="440"/>
        <v>0</v>
      </c>
      <c r="QGH25" s="39">
        <f t="shared" si="440"/>
        <v>0</v>
      </c>
      <c r="QGI25" s="39">
        <f t="shared" si="440"/>
        <v>0</v>
      </c>
      <c r="QGJ25" s="39">
        <f t="shared" si="440"/>
        <v>0</v>
      </c>
      <c r="QGK25" s="39">
        <f t="shared" si="440"/>
        <v>0</v>
      </c>
      <c r="QGL25" s="39">
        <f t="shared" si="440"/>
        <v>0</v>
      </c>
      <c r="QGM25" s="39">
        <f t="shared" si="440"/>
        <v>0</v>
      </c>
      <c r="QGN25" s="39">
        <f t="shared" si="440"/>
        <v>0</v>
      </c>
      <c r="QGO25" s="39">
        <f t="shared" si="440"/>
        <v>0</v>
      </c>
      <c r="QGP25" s="39">
        <f t="shared" si="440"/>
        <v>0</v>
      </c>
      <c r="QGQ25" s="39">
        <f t="shared" si="440"/>
        <v>0</v>
      </c>
      <c r="QGR25" s="39">
        <f t="shared" si="440"/>
        <v>0</v>
      </c>
      <c r="QGS25" s="39">
        <f t="shared" si="440"/>
        <v>0</v>
      </c>
      <c r="QGT25" s="39">
        <f t="shared" si="440"/>
        <v>0</v>
      </c>
      <c r="QGU25" s="39">
        <f t="shared" si="440"/>
        <v>0</v>
      </c>
      <c r="QGV25" s="39">
        <f t="shared" si="440"/>
        <v>0</v>
      </c>
      <c r="QGW25" s="39">
        <f t="shared" si="440"/>
        <v>0</v>
      </c>
      <c r="QGX25" s="39">
        <f t="shared" si="440"/>
        <v>0</v>
      </c>
      <c r="QGY25" s="39">
        <f t="shared" si="440"/>
        <v>0</v>
      </c>
      <c r="QGZ25" s="39">
        <f t="shared" si="440"/>
        <v>0</v>
      </c>
      <c r="QHA25" s="39">
        <f t="shared" si="440"/>
        <v>0</v>
      </c>
      <c r="QHB25" s="39">
        <f t="shared" si="440"/>
        <v>0</v>
      </c>
      <c r="QHC25" s="39">
        <f t="shared" si="440"/>
        <v>0</v>
      </c>
      <c r="QHD25" s="39">
        <f t="shared" si="440"/>
        <v>0</v>
      </c>
      <c r="QHE25" s="39">
        <f t="shared" si="440"/>
        <v>0</v>
      </c>
      <c r="QHF25" s="39">
        <f t="shared" si="440"/>
        <v>0</v>
      </c>
      <c r="QHG25" s="39">
        <f t="shared" si="440"/>
        <v>0</v>
      </c>
      <c r="QHH25" s="39">
        <f t="shared" si="440"/>
        <v>0</v>
      </c>
      <c r="QHI25" s="39">
        <f t="shared" si="440"/>
        <v>0</v>
      </c>
      <c r="QHJ25" s="39">
        <f t="shared" si="440"/>
        <v>0</v>
      </c>
      <c r="QHK25" s="39">
        <f t="shared" si="440"/>
        <v>0</v>
      </c>
      <c r="QHL25" s="39">
        <f t="shared" si="440"/>
        <v>0</v>
      </c>
      <c r="QHM25" s="39">
        <f t="shared" si="440"/>
        <v>0</v>
      </c>
      <c r="QHN25" s="39">
        <f t="shared" si="440"/>
        <v>0</v>
      </c>
      <c r="QHO25" s="39">
        <f t="shared" si="440"/>
        <v>0</v>
      </c>
      <c r="QHP25" s="39">
        <f t="shared" si="440"/>
        <v>0</v>
      </c>
      <c r="QHQ25" s="39">
        <f t="shared" ref="QHQ25:QKB25" si="441">SUM(QHQ20:QHQ22)</f>
        <v>0</v>
      </c>
      <c r="QHR25" s="39">
        <f t="shared" si="441"/>
        <v>0</v>
      </c>
      <c r="QHS25" s="39">
        <f t="shared" si="441"/>
        <v>0</v>
      </c>
      <c r="QHT25" s="39">
        <f t="shared" si="441"/>
        <v>0</v>
      </c>
      <c r="QHU25" s="39">
        <f t="shared" si="441"/>
        <v>0</v>
      </c>
      <c r="QHV25" s="39">
        <f t="shared" si="441"/>
        <v>0</v>
      </c>
      <c r="QHW25" s="39">
        <f t="shared" si="441"/>
        <v>0</v>
      </c>
      <c r="QHX25" s="39">
        <f t="shared" si="441"/>
        <v>0</v>
      </c>
      <c r="QHY25" s="39">
        <f t="shared" si="441"/>
        <v>0</v>
      </c>
      <c r="QHZ25" s="39">
        <f t="shared" si="441"/>
        <v>0</v>
      </c>
      <c r="QIA25" s="39">
        <f t="shared" si="441"/>
        <v>0</v>
      </c>
      <c r="QIB25" s="39">
        <f t="shared" si="441"/>
        <v>0</v>
      </c>
      <c r="QIC25" s="39">
        <f t="shared" si="441"/>
        <v>0</v>
      </c>
      <c r="QID25" s="39">
        <f t="shared" si="441"/>
        <v>0</v>
      </c>
      <c r="QIE25" s="39">
        <f t="shared" si="441"/>
        <v>0</v>
      </c>
      <c r="QIF25" s="39">
        <f t="shared" si="441"/>
        <v>0</v>
      </c>
      <c r="QIG25" s="39">
        <f t="shared" si="441"/>
        <v>0</v>
      </c>
      <c r="QIH25" s="39">
        <f t="shared" si="441"/>
        <v>0</v>
      </c>
      <c r="QII25" s="39">
        <f t="shared" si="441"/>
        <v>0</v>
      </c>
      <c r="QIJ25" s="39">
        <f t="shared" si="441"/>
        <v>0</v>
      </c>
      <c r="QIK25" s="39">
        <f t="shared" si="441"/>
        <v>0</v>
      </c>
      <c r="QIL25" s="39">
        <f t="shared" si="441"/>
        <v>0</v>
      </c>
      <c r="QIM25" s="39">
        <f t="shared" si="441"/>
        <v>0</v>
      </c>
      <c r="QIN25" s="39">
        <f t="shared" si="441"/>
        <v>0</v>
      </c>
      <c r="QIO25" s="39">
        <f t="shared" si="441"/>
        <v>0</v>
      </c>
      <c r="QIP25" s="39">
        <f t="shared" si="441"/>
        <v>0</v>
      </c>
      <c r="QIQ25" s="39">
        <f t="shared" si="441"/>
        <v>0</v>
      </c>
      <c r="QIR25" s="39">
        <f t="shared" si="441"/>
        <v>0</v>
      </c>
      <c r="QIS25" s="39">
        <f t="shared" si="441"/>
        <v>0</v>
      </c>
      <c r="QIT25" s="39">
        <f t="shared" si="441"/>
        <v>0</v>
      </c>
      <c r="QIU25" s="39">
        <f t="shared" si="441"/>
        <v>0</v>
      </c>
      <c r="QIV25" s="39">
        <f t="shared" si="441"/>
        <v>0</v>
      </c>
      <c r="QIW25" s="39">
        <f t="shared" si="441"/>
        <v>0</v>
      </c>
      <c r="QIX25" s="39">
        <f t="shared" si="441"/>
        <v>0</v>
      </c>
      <c r="QIY25" s="39">
        <f t="shared" si="441"/>
        <v>0</v>
      </c>
      <c r="QIZ25" s="39">
        <f t="shared" si="441"/>
        <v>0</v>
      </c>
      <c r="QJA25" s="39">
        <f t="shared" si="441"/>
        <v>0</v>
      </c>
      <c r="QJB25" s="39">
        <f t="shared" si="441"/>
        <v>0</v>
      </c>
      <c r="QJC25" s="39">
        <f t="shared" si="441"/>
        <v>0</v>
      </c>
      <c r="QJD25" s="39">
        <f t="shared" si="441"/>
        <v>0</v>
      </c>
      <c r="QJE25" s="39">
        <f t="shared" si="441"/>
        <v>0</v>
      </c>
      <c r="QJF25" s="39">
        <f t="shared" si="441"/>
        <v>0</v>
      </c>
      <c r="QJG25" s="39">
        <f t="shared" si="441"/>
        <v>0</v>
      </c>
      <c r="QJH25" s="39">
        <f t="shared" si="441"/>
        <v>0</v>
      </c>
      <c r="QJI25" s="39">
        <f t="shared" si="441"/>
        <v>0</v>
      </c>
      <c r="QJJ25" s="39">
        <f t="shared" si="441"/>
        <v>0</v>
      </c>
      <c r="QJK25" s="39">
        <f t="shared" si="441"/>
        <v>0</v>
      </c>
      <c r="QJL25" s="39">
        <f t="shared" si="441"/>
        <v>0</v>
      </c>
      <c r="QJM25" s="39">
        <f t="shared" si="441"/>
        <v>0</v>
      </c>
      <c r="QJN25" s="39">
        <f t="shared" si="441"/>
        <v>0</v>
      </c>
      <c r="QJO25" s="39">
        <f t="shared" si="441"/>
        <v>0</v>
      </c>
      <c r="QJP25" s="39">
        <f t="shared" si="441"/>
        <v>0</v>
      </c>
      <c r="QJQ25" s="39">
        <f t="shared" si="441"/>
        <v>0</v>
      </c>
      <c r="QJR25" s="39">
        <f t="shared" si="441"/>
        <v>0</v>
      </c>
      <c r="QJS25" s="39">
        <f t="shared" si="441"/>
        <v>0</v>
      </c>
      <c r="QJT25" s="39">
        <f t="shared" si="441"/>
        <v>0</v>
      </c>
      <c r="QJU25" s="39">
        <f t="shared" si="441"/>
        <v>0</v>
      </c>
      <c r="QJV25" s="39">
        <f t="shared" si="441"/>
        <v>0</v>
      </c>
      <c r="QJW25" s="39">
        <f t="shared" si="441"/>
        <v>0</v>
      </c>
      <c r="QJX25" s="39">
        <f t="shared" si="441"/>
        <v>0</v>
      </c>
      <c r="QJY25" s="39">
        <f t="shared" si="441"/>
        <v>0</v>
      </c>
      <c r="QJZ25" s="39">
        <f t="shared" si="441"/>
        <v>0</v>
      </c>
      <c r="QKA25" s="39">
        <f t="shared" si="441"/>
        <v>0</v>
      </c>
      <c r="QKB25" s="39">
        <f t="shared" si="441"/>
        <v>0</v>
      </c>
      <c r="QKC25" s="39">
        <f t="shared" ref="QKC25:QMN25" si="442">SUM(QKC20:QKC22)</f>
        <v>0</v>
      </c>
      <c r="QKD25" s="39">
        <f t="shared" si="442"/>
        <v>0</v>
      </c>
      <c r="QKE25" s="39">
        <f t="shared" si="442"/>
        <v>0</v>
      </c>
      <c r="QKF25" s="39">
        <f t="shared" si="442"/>
        <v>0</v>
      </c>
      <c r="QKG25" s="39">
        <f t="shared" si="442"/>
        <v>0</v>
      </c>
      <c r="QKH25" s="39">
        <f t="shared" si="442"/>
        <v>0</v>
      </c>
      <c r="QKI25" s="39">
        <f t="shared" si="442"/>
        <v>0</v>
      </c>
      <c r="QKJ25" s="39">
        <f t="shared" si="442"/>
        <v>0</v>
      </c>
      <c r="QKK25" s="39">
        <f t="shared" si="442"/>
        <v>0</v>
      </c>
      <c r="QKL25" s="39">
        <f t="shared" si="442"/>
        <v>0</v>
      </c>
      <c r="QKM25" s="39">
        <f t="shared" si="442"/>
        <v>0</v>
      </c>
      <c r="QKN25" s="39">
        <f t="shared" si="442"/>
        <v>0</v>
      </c>
      <c r="QKO25" s="39">
        <f t="shared" si="442"/>
        <v>0</v>
      </c>
      <c r="QKP25" s="39">
        <f t="shared" si="442"/>
        <v>0</v>
      </c>
      <c r="QKQ25" s="39">
        <f t="shared" si="442"/>
        <v>0</v>
      </c>
      <c r="QKR25" s="39">
        <f t="shared" si="442"/>
        <v>0</v>
      </c>
      <c r="QKS25" s="39">
        <f t="shared" si="442"/>
        <v>0</v>
      </c>
      <c r="QKT25" s="39">
        <f t="shared" si="442"/>
        <v>0</v>
      </c>
      <c r="QKU25" s="39">
        <f t="shared" si="442"/>
        <v>0</v>
      </c>
      <c r="QKV25" s="39">
        <f t="shared" si="442"/>
        <v>0</v>
      </c>
      <c r="QKW25" s="39">
        <f t="shared" si="442"/>
        <v>0</v>
      </c>
      <c r="QKX25" s="39">
        <f t="shared" si="442"/>
        <v>0</v>
      </c>
      <c r="QKY25" s="39">
        <f t="shared" si="442"/>
        <v>0</v>
      </c>
      <c r="QKZ25" s="39">
        <f t="shared" si="442"/>
        <v>0</v>
      </c>
      <c r="QLA25" s="39">
        <f t="shared" si="442"/>
        <v>0</v>
      </c>
      <c r="QLB25" s="39">
        <f t="shared" si="442"/>
        <v>0</v>
      </c>
      <c r="QLC25" s="39">
        <f t="shared" si="442"/>
        <v>0</v>
      </c>
      <c r="QLD25" s="39">
        <f t="shared" si="442"/>
        <v>0</v>
      </c>
      <c r="QLE25" s="39">
        <f t="shared" si="442"/>
        <v>0</v>
      </c>
      <c r="QLF25" s="39">
        <f t="shared" si="442"/>
        <v>0</v>
      </c>
      <c r="QLG25" s="39">
        <f t="shared" si="442"/>
        <v>0</v>
      </c>
      <c r="QLH25" s="39">
        <f t="shared" si="442"/>
        <v>0</v>
      </c>
      <c r="QLI25" s="39">
        <f t="shared" si="442"/>
        <v>0</v>
      </c>
      <c r="QLJ25" s="39">
        <f t="shared" si="442"/>
        <v>0</v>
      </c>
      <c r="QLK25" s="39">
        <f t="shared" si="442"/>
        <v>0</v>
      </c>
      <c r="QLL25" s="39">
        <f t="shared" si="442"/>
        <v>0</v>
      </c>
      <c r="QLM25" s="39">
        <f t="shared" si="442"/>
        <v>0</v>
      </c>
      <c r="QLN25" s="39">
        <f t="shared" si="442"/>
        <v>0</v>
      </c>
      <c r="QLO25" s="39">
        <f t="shared" si="442"/>
        <v>0</v>
      </c>
      <c r="QLP25" s="39">
        <f t="shared" si="442"/>
        <v>0</v>
      </c>
      <c r="QLQ25" s="39">
        <f t="shared" si="442"/>
        <v>0</v>
      </c>
      <c r="QLR25" s="39">
        <f t="shared" si="442"/>
        <v>0</v>
      </c>
      <c r="QLS25" s="39">
        <f t="shared" si="442"/>
        <v>0</v>
      </c>
      <c r="QLT25" s="39">
        <f t="shared" si="442"/>
        <v>0</v>
      </c>
      <c r="QLU25" s="39">
        <f t="shared" si="442"/>
        <v>0</v>
      </c>
      <c r="QLV25" s="39">
        <f t="shared" si="442"/>
        <v>0</v>
      </c>
      <c r="QLW25" s="39">
        <f t="shared" si="442"/>
        <v>0</v>
      </c>
      <c r="QLX25" s="39">
        <f t="shared" si="442"/>
        <v>0</v>
      </c>
      <c r="QLY25" s="39">
        <f t="shared" si="442"/>
        <v>0</v>
      </c>
      <c r="QLZ25" s="39">
        <f t="shared" si="442"/>
        <v>0</v>
      </c>
      <c r="QMA25" s="39">
        <f t="shared" si="442"/>
        <v>0</v>
      </c>
      <c r="QMB25" s="39">
        <f t="shared" si="442"/>
        <v>0</v>
      </c>
      <c r="QMC25" s="39">
        <f t="shared" si="442"/>
        <v>0</v>
      </c>
      <c r="QMD25" s="39">
        <f t="shared" si="442"/>
        <v>0</v>
      </c>
      <c r="QME25" s="39">
        <f t="shared" si="442"/>
        <v>0</v>
      </c>
      <c r="QMF25" s="39">
        <f t="shared" si="442"/>
        <v>0</v>
      </c>
      <c r="QMG25" s="39">
        <f t="shared" si="442"/>
        <v>0</v>
      </c>
      <c r="QMH25" s="39">
        <f t="shared" si="442"/>
        <v>0</v>
      </c>
      <c r="QMI25" s="39">
        <f t="shared" si="442"/>
        <v>0</v>
      </c>
      <c r="QMJ25" s="39">
        <f t="shared" si="442"/>
        <v>0</v>
      </c>
      <c r="QMK25" s="39">
        <f t="shared" si="442"/>
        <v>0</v>
      </c>
      <c r="QML25" s="39">
        <f t="shared" si="442"/>
        <v>0</v>
      </c>
      <c r="QMM25" s="39">
        <f t="shared" si="442"/>
        <v>0</v>
      </c>
      <c r="QMN25" s="39">
        <f t="shared" si="442"/>
        <v>0</v>
      </c>
      <c r="QMO25" s="39">
        <f t="shared" ref="QMO25:QOZ25" si="443">SUM(QMO20:QMO22)</f>
        <v>0</v>
      </c>
      <c r="QMP25" s="39">
        <f t="shared" si="443"/>
        <v>0</v>
      </c>
      <c r="QMQ25" s="39">
        <f t="shared" si="443"/>
        <v>0</v>
      </c>
      <c r="QMR25" s="39">
        <f t="shared" si="443"/>
        <v>0</v>
      </c>
      <c r="QMS25" s="39">
        <f t="shared" si="443"/>
        <v>0</v>
      </c>
      <c r="QMT25" s="39">
        <f t="shared" si="443"/>
        <v>0</v>
      </c>
      <c r="QMU25" s="39">
        <f t="shared" si="443"/>
        <v>0</v>
      </c>
      <c r="QMV25" s="39">
        <f t="shared" si="443"/>
        <v>0</v>
      </c>
      <c r="QMW25" s="39">
        <f t="shared" si="443"/>
        <v>0</v>
      </c>
      <c r="QMX25" s="39">
        <f t="shared" si="443"/>
        <v>0</v>
      </c>
      <c r="QMY25" s="39">
        <f t="shared" si="443"/>
        <v>0</v>
      </c>
      <c r="QMZ25" s="39">
        <f t="shared" si="443"/>
        <v>0</v>
      </c>
      <c r="QNA25" s="39">
        <f t="shared" si="443"/>
        <v>0</v>
      </c>
      <c r="QNB25" s="39">
        <f t="shared" si="443"/>
        <v>0</v>
      </c>
      <c r="QNC25" s="39">
        <f t="shared" si="443"/>
        <v>0</v>
      </c>
      <c r="QND25" s="39">
        <f t="shared" si="443"/>
        <v>0</v>
      </c>
      <c r="QNE25" s="39">
        <f t="shared" si="443"/>
        <v>0</v>
      </c>
      <c r="QNF25" s="39">
        <f t="shared" si="443"/>
        <v>0</v>
      </c>
      <c r="QNG25" s="39">
        <f t="shared" si="443"/>
        <v>0</v>
      </c>
      <c r="QNH25" s="39">
        <f t="shared" si="443"/>
        <v>0</v>
      </c>
      <c r="QNI25" s="39">
        <f t="shared" si="443"/>
        <v>0</v>
      </c>
      <c r="QNJ25" s="39">
        <f t="shared" si="443"/>
        <v>0</v>
      </c>
      <c r="QNK25" s="39">
        <f t="shared" si="443"/>
        <v>0</v>
      </c>
      <c r="QNL25" s="39">
        <f t="shared" si="443"/>
        <v>0</v>
      </c>
      <c r="QNM25" s="39">
        <f t="shared" si="443"/>
        <v>0</v>
      </c>
      <c r="QNN25" s="39">
        <f t="shared" si="443"/>
        <v>0</v>
      </c>
      <c r="QNO25" s="39">
        <f t="shared" si="443"/>
        <v>0</v>
      </c>
      <c r="QNP25" s="39">
        <f t="shared" si="443"/>
        <v>0</v>
      </c>
      <c r="QNQ25" s="39">
        <f t="shared" si="443"/>
        <v>0</v>
      </c>
      <c r="QNR25" s="39">
        <f t="shared" si="443"/>
        <v>0</v>
      </c>
      <c r="QNS25" s="39">
        <f t="shared" si="443"/>
        <v>0</v>
      </c>
      <c r="QNT25" s="39">
        <f t="shared" si="443"/>
        <v>0</v>
      </c>
      <c r="QNU25" s="39">
        <f t="shared" si="443"/>
        <v>0</v>
      </c>
      <c r="QNV25" s="39">
        <f t="shared" si="443"/>
        <v>0</v>
      </c>
      <c r="QNW25" s="39">
        <f t="shared" si="443"/>
        <v>0</v>
      </c>
      <c r="QNX25" s="39">
        <f t="shared" si="443"/>
        <v>0</v>
      </c>
      <c r="QNY25" s="39">
        <f t="shared" si="443"/>
        <v>0</v>
      </c>
      <c r="QNZ25" s="39">
        <f t="shared" si="443"/>
        <v>0</v>
      </c>
      <c r="QOA25" s="39">
        <f t="shared" si="443"/>
        <v>0</v>
      </c>
      <c r="QOB25" s="39">
        <f t="shared" si="443"/>
        <v>0</v>
      </c>
      <c r="QOC25" s="39">
        <f t="shared" si="443"/>
        <v>0</v>
      </c>
      <c r="QOD25" s="39">
        <f t="shared" si="443"/>
        <v>0</v>
      </c>
      <c r="QOE25" s="39">
        <f t="shared" si="443"/>
        <v>0</v>
      </c>
      <c r="QOF25" s="39">
        <f t="shared" si="443"/>
        <v>0</v>
      </c>
      <c r="QOG25" s="39">
        <f t="shared" si="443"/>
        <v>0</v>
      </c>
      <c r="QOH25" s="39">
        <f t="shared" si="443"/>
        <v>0</v>
      </c>
      <c r="QOI25" s="39">
        <f t="shared" si="443"/>
        <v>0</v>
      </c>
      <c r="QOJ25" s="39">
        <f t="shared" si="443"/>
        <v>0</v>
      </c>
      <c r="QOK25" s="39">
        <f t="shared" si="443"/>
        <v>0</v>
      </c>
      <c r="QOL25" s="39">
        <f t="shared" si="443"/>
        <v>0</v>
      </c>
      <c r="QOM25" s="39">
        <f t="shared" si="443"/>
        <v>0</v>
      </c>
      <c r="QON25" s="39">
        <f t="shared" si="443"/>
        <v>0</v>
      </c>
      <c r="QOO25" s="39">
        <f t="shared" si="443"/>
        <v>0</v>
      </c>
      <c r="QOP25" s="39">
        <f t="shared" si="443"/>
        <v>0</v>
      </c>
      <c r="QOQ25" s="39">
        <f t="shared" si="443"/>
        <v>0</v>
      </c>
      <c r="QOR25" s="39">
        <f t="shared" si="443"/>
        <v>0</v>
      </c>
      <c r="QOS25" s="39">
        <f t="shared" si="443"/>
        <v>0</v>
      </c>
      <c r="QOT25" s="39">
        <f t="shared" si="443"/>
        <v>0</v>
      </c>
      <c r="QOU25" s="39">
        <f t="shared" si="443"/>
        <v>0</v>
      </c>
      <c r="QOV25" s="39">
        <f t="shared" si="443"/>
        <v>0</v>
      </c>
      <c r="QOW25" s="39">
        <f t="shared" si="443"/>
        <v>0</v>
      </c>
      <c r="QOX25" s="39">
        <f t="shared" si="443"/>
        <v>0</v>
      </c>
      <c r="QOY25" s="39">
        <f t="shared" si="443"/>
        <v>0</v>
      </c>
      <c r="QOZ25" s="39">
        <f t="shared" si="443"/>
        <v>0</v>
      </c>
      <c r="QPA25" s="39">
        <f t="shared" ref="QPA25:QRL25" si="444">SUM(QPA20:QPA22)</f>
        <v>0</v>
      </c>
      <c r="QPB25" s="39">
        <f t="shared" si="444"/>
        <v>0</v>
      </c>
      <c r="QPC25" s="39">
        <f t="shared" si="444"/>
        <v>0</v>
      </c>
      <c r="QPD25" s="39">
        <f t="shared" si="444"/>
        <v>0</v>
      </c>
      <c r="QPE25" s="39">
        <f t="shared" si="444"/>
        <v>0</v>
      </c>
      <c r="QPF25" s="39">
        <f t="shared" si="444"/>
        <v>0</v>
      </c>
      <c r="QPG25" s="39">
        <f t="shared" si="444"/>
        <v>0</v>
      </c>
      <c r="QPH25" s="39">
        <f t="shared" si="444"/>
        <v>0</v>
      </c>
      <c r="QPI25" s="39">
        <f t="shared" si="444"/>
        <v>0</v>
      </c>
      <c r="QPJ25" s="39">
        <f t="shared" si="444"/>
        <v>0</v>
      </c>
      <c r="QPK25" s="39">
        <f t="shared" si="444"/>
        <v>0</v>
      </c>
      <c r="QPL25" s="39">
        <f t="shared" si="444"/>
        <v>0</v>
      </c>
      <c r="QPM25" s="39">
        <f t="shared" si="444"/>
        <v>0</v>
      </c>
      <c r="QPN25" s="39">
        <f t="shared" si="444"/>
        <v>0</v>
      </c>
      <c r="QPO25" s="39">
        <f t="shared" si="444"/>
        <v>0</v>
      </c>
      <c r="QPP25" s="39">
        <f t="shared" si="444"/>
        <v>0</v>
      </c>
      <c r="QPQ25" s="39">
        <f t="shared" si="444"/>
        <v>0</v>
      </c>
      <c r="QPR25" s="39">
        <f t="shared" si="444"/>
        <v>0</v>
      </c>
      <c r="QPS25" s="39">
        <f t="shared" si="444"/>
        <v>0</v>
      </c>
      <c r="QPT25" s="39">
        <f t="shared" si="444"/>
        <v>0</v>
      </c>
      <c r="QPU25" s="39">
        <f t="shared" si="444"/>
        <v>0</v>
      </c>
      <c r="QPV25" s="39">
        <f t="shared" si="444"/>
        <v>0</v>
      </c>
      <c r="QPW25" s="39">
        <f t="shared" si="444"/>
        <v>0</v>
      </c>
      <c r="QPX25" s="39">
        <f t="shared" si="444"/>
        <v>0</v>
      </c>
      <c r="QPY25" s="39">
        <f t="shared" si="444"/>
        <v>0</v>
      </c>
      <c r="QPZ25" s="39">
        <f t="shared" si="444"/>
        <v>0</v>
      </c>
      <c r="QQA25" s="39">
        <f t="shared" si="444"/>
        <v>0</v>
      </c>
      <c r="QQB25" s="39">
        <f t="shared" si="444"/>
        <v>0</v>
      </c>
      <c r="QQC25" s="39">
        <f t="shared" si="444"/>
        <v>0</v>
      </c>
      <c r="QQD25" s="39">
        <f t="shared" si="444"/>
        <v>0</v>
      </c>
      <c r="QQE25" s="39">
        <f t="shared" si="444"/>
        <v>0</v>
      </c>
      <c r="QQF25" s="39">
        <f t="shared" si="444"/>
        <v>0</v>
      </c>
      <c r="QQG25" s="39">
        <f t="shared" si="444"/>
        <v>0</v>
      </c>
      <c r="QQH25" s="39">
        <f t="shared" si="444"/>
        <v>0</v>
      </c>
      <c r="QQI25" s="39">
        <f t="shared" si="444"/>
        <v>0</v>
      </c>
      <c r="QQJ25" s="39">
        <f t="shared" si="444"/>
        <v>0</v>
      </c>
      <c r="QQK25" s="39">
        <f t="shared" si="444"/>
        <v>0</v>
      </c>
      <c r="QQL25" s="39">
        <f t="shared" si="444"/>
        <v>0</v>
      </c>
      <c r="QQM25" s="39">
        <f t="shared" si="444"/>
        <v>0</v>
      </c>
      <c r="QQN25" s="39">
        <f t="shared" si="444"/>
        <v>0</v>
      </c>
      <c r="QQO25" s="39">
        <f t="shared" si="444"/>
        <v>0</v>
      </c>
      <c r="QQP25" s="39">
        <f t="shared" si="444"/>
        <v>0</v>
      </c>
      <c r="QQQ25" s="39">
        <f t="shared" si="444"/>
        <v>0</v>
      </c>
      <c r="QQR25" s="39">
        <f t="shared" si="444"/>
        <v>0</v>
      </c>
      <c r="QQS25" s="39">
        <f t="shared" si="444"/>
        <v>0</v>
      </c>
      <c r="QQT25" s="39">
        <f t="shared" si="444"/>
        <v>0</v>
      </c>
      <c r="QQU25" s="39">
        <f t="shared" si="444"/>
        <v>0</v>
      </c>
      <c r="QQV25" s="39">
        <f t="shared" si="444"/>
        <v>0</v>
      </c>
      <c r="QQW25" s="39">
        <f t="shared" si="444"/>
        <v>0</v>
      </c>
      <c r="QQX25" s="39">
        <f t="shared" si="444"/>
        <v>0</v>
      </c>
      <c r="QQY25" s="39">
        <f t="shared" si="444"/>
        <v>0</v>
      </c>
      <c r="QQZ25" s="39">
        <f t="shared" si="444"/>
        <v>0</v>
      </c>
      <c r="QRA25" s="39">
        <f t="shared" si="444"/>
        <v>0</v>
      </c>
      <c r="QRB25" s="39">
        <f t="shared" si="444"/>
        <v>0</v>
      </c>
      <c r="QRC25" s="39">
        <f t="shared" si="444"/>
        <v>0</v>
      </c>
      <c r="QRD25" s="39">
        <f t="shared" si="444"/>
        <v>0</v>
      </c>
      <c r="QRE25" s="39">
        <f t="shared" si="444"/>
        <v>0</v>
      </c>
      <c r="QRF25" s="39">
        <f t="shared" si="444"/>
        <v>0</v>
      </c>
      <c r="QRG25" s="39">
        <f t="shared" si="444"/>
        <v>0</v>
      </c>
      <c r="QRH25" s="39">
        <f t="shared" si="444"/>
        <v>0</v>
      </c>
      <c r="QRI25" s="39">
        <f t="shared" si="444"/>
        <v>0</v>
      </c>
      <c r="QRJ25" s="39">
        <f t="shared" si="444"/>
        <v>0</v>
      </c>
      <c r="QRK25" s="39">
        <f t="shared" si="444"/>
        <v>0</v>
      </c>
      <c r="QRL25" s="39">
        <f t="shared" si="444"/>
        <v>0</v>
      </c>
      <c r="QRM25" s="39">
        <f t="shared" ref="QRM25:QTX25" si="445">SUM(QRM20:QRM22)</f>
        <v>0</v>
      </c>
      <c r="QRN25" s="39">
        <f t="shared" si="445"/>
        <v>0</v>
      </c>
      <c r="QRO25" s="39">
        <f t="shared" si="445"/>
        <v>0</v>
      </c>
      <c r="QRP25" s="39">
        <f t="shared" si="445"/>
        <v>0</v>
      </c>
      <c r="QRQ25" s="39">
        <f t="shared" si="445"/>
        <v>0</v>
      </c>
      <c r="QRR25" s="39">
        <f t="shared" si="445"/>
        <v>0</v>
      </c>
      <c r="QRS25" s="39">
        <f t="shared" si="445"/>
        <v>0</v>
      </c>
      <c r="QRT25" s="39">
        <f t="shared" si="445"/>
        <v>0</v>
      </c>
      <c r="QRU25" s="39">
        <f t="shared" si="445"/>
        <v>0</v>
      </c>
      <c r="QRV25" s="39">
        <f t="shared" si="445"/>
        <v>0</v>
      </c>
      <c r="QRW25" s="39">
        <f t="shared" si="445"/>
        <v>0</v>
      </c>
      <c r="QRX25" s="39">
        <f t="shared" si="445"/>
        <v>0</v>
      </c>
      <c r="QRY25" s="39">
        <f t="shared" si="445"/>
        <v>0</v>
      </c>
      <c r="QRZ25" s="39">
        <f t="shared" si="445"/>
        <v>0</v>
      </c>
      <c r="QSA25" s="39">
        <f t="shared" si="445"/>
        <v>0</v>
      </c>
      <c r="QSB25" s="39">
        <f t="shared" si="445"/>
        <v>0</v>
      </c>
      <c r="QSC25" s="39">
        <f t="shared" si="445"/>
        <v>0</v>
      </c>
      <c r="QSD25" s="39">
        <f t="shared" si="445"/>
        <v>0</v>
      </c>
      <c r="QSE25" s="39">
        <f t="shared" si="445"/>
        <v>0</v>
      </c>
      <c r="QSF25" s="39">
        <f t="shared" si="445"/>
        <v>0</v>
      </c>
      <c r="QSG25" s="39">
        <f t="shared" si="445"/>
        <v>0</v>
      </c>
      <c r="QSH25" s="39">
        <f t="shared" si="445"/>
        <v>0</v>
      </c>
      <c r="QSI25" s="39">
        <f t="shared" si="445"/>
        <v>0</v>
      </c>
      <c r="QSJ25" s="39">
        <f t="shared" si="445"/>
        <v>0</v>
      </c>
      <c r="QSK25" s="39">
        <f t="shared" si="445"/>
        <v>0</v>
      </c>
      <c r="QSL25" s="39">
        <f t="shared" si="445"/>
        <v>0</v>
      </c>
      <c r="QSM25" s="39">
        <f t="shared" si="445"/>
        <v>0</v>
      </c>
      <c r="QSN25" s="39">
        <f t="shared" si="445"/>
        <v>0</v>
      </c>
      <c r="QSO25" s="39">
        <f t="shared" si="445"/>
        <v>0</v>
      </c>
      <c r="QSP25" s="39">
        <f t="shared" si="445"/>
        <v>0</v>
      </c>
      <c r="QSQ25" s="39">
        <f t="shared" si="445"/>
        <v>0</v>
      </c>
      <c r="QSR25" s="39">
        <f t="shared" si="445"/>
        <v>0</v>
      </c>
      <c r="QSS25" s="39">
        <f t="shared" si="445"/>
        <v>0</v>
      </c>
      <c r="QST25" s="39">
        <f t="shared" si="445"/>
        <v>0</v>
      </c>
      <c r="QSU25" s="39">
        <f t="shared" si="445"/>
        <v>0</v>
      </c>
      <c r="QSV25" s="39">
        <f t="shared" si="445"/>
        <v>0</v>
      </c>
      <c r="QSW25" s="39">
        <f t="shared" si="445"/>
        <v>0</v>
      </c>
      <c r="QSX25" s="39">
        <f t="shared" si="445"/>
        <v>0</v>
      </c>
      <c r="QSY25" s="39">
        <f t="shared" si="445"/>
        <v>0</v>
      </c>
      <c r="QSZ25" s="39">
        <f t="shared" si="445"/>
        <v>0</v>
      </c>
      <c r="QTA25" s="39">
        <f t="shared" si="445"/>
        <v>0</v>
      </c>
      <c r="QTB25" s="39">
        <f t="shared" si="445"/>
        <v>0</v>
      </c>
      <c r="QTC25" s="39">
        <f t="shared" si="445"/>
        <v>0</v>
      </c>
      <c r="QTD25" s="39">
        <f t="shared" si="445"/>
        <v>0</v>
      </c>
      <c r="QTE25" s="39">
        <f t="shared" si="445"/>
        <v>0</v>
      </c>
      <c r="QTF25" s="39">
        <f t="shared" si="445"/>
        <v>0</v>
      </c>
      <c r="QTG25" s="39">
        <f t="shared" si="445"/>
        <v>0</v>
      </c>
      <c r="QTH25" s="39">
        <f t="shared" si="445"/>
        <v>0</v>
      </c>
      <c r="QTI25" s="39">
        <f t="shared" si="445"/>
        <v>0</v>
      </c>
      <c r="QTJ25" s="39">
        <f t="shared" si="445"/>
        <v>0</v>
      </c>
      <c r="QTK25" s="39">
        <f t="shared" si="445"/>
        <v>0</v>
      </c>
      <c r="QTL25" s="39">
        <f t="shared" si="445"/>
        <v>0</v>
      </c>
      <c r="QTM25" s="39">
        <f t="shared" si="445"/>
        <v>0</v>
      </c>
      <c r="QTN25" s="39">
        <f t="shared" si="445"/>
        <v>0</v>
      </c>
      <c r="QTO25" s="39">
        <f t="shared" si="445"/>
        <v>0</v>
      </c>
      <c r="QTP25" s="39">
        <f t="shared" si="445"/>
        <v>0</v>
      </c>
      <c r="QTQ25" s="39">
        <f t="shared" si="445"/>
        <v>0</v>
      </c>
      <c r="QTR25" s="39">
        <f t="shared" si="445"/>
        <v>0</v>
      </c>
      <c r="QTS25" s="39">
        <f t="shared" si="445"/>
        <v>0</v>
      </c>
      <c r="QTT25" s="39">
        <f t="shared" si="445"/>
        <v>0</v>
      </c>
      <c r="QTU25" s="39">
        <f t="shared" si="445"/>
        <v>0</v>
      </c>
      <c r="QTV25" s="39">
        <f t="shared" si="445"/>
        <v>0</v>
      </c>
      <c r="QTW25" s="39">
        <f t="shared" si="445"/>
        <v>0</v>
      </c>
      <c r="QTX25" s="39">
        <f t="shared" si="445"/>
        <v>0</v>
      </c>
      <c r="QTY25" s="39">
        <f t="shared" ref="QTY25:QWJ25" si="446">SUM(QTY20:QTY22)</f>
        <v>0</v>
      </c>
      <c r="QTZ25" s="39">
        <f t="shared" si="446"/>
        <v>0</v>
      </c>
      <c r="QUA25" s="39">
        <f t="shared" si="446"/>
        <v>0</v>
      </c>
      <c r="QUB25" s="39">
        <f t="shared" si="446"/>
        <v>0</v>
      </c>
      <c r="QUC25" s="39">
        <f t="shared" si="446"/>
        <v>0</v>
      </c>
      <c r="QUD25" s="39">
        <f t="shared" si="446"/>
        <v>0</v>
      </c>
      <c r="QUE25" s="39">
        <f t="shared" si="446"/>
        <v>0</v>
      </c>
      <c r="QUF25" s="39">
        <f t="shared" si="446"/>
        <v>0</v>
      </c>
      <c r="QUG25" s="39">
        <f t="shared" si="446"/>
        <v>0</v>
      </c>
      <c r="QUH25" s="39">
        <f t="shared" si="446"/>
        <v>0</v>
      </c>
      <c r="QUI25" s="39">
        <f t="shared" si="446"/>
        <v>0</v>
      </c>
      <c r="QUJ25" s="39">
        <f t="shared" si="446"/>
        <v>0</v>
      </c>
      <c r="QUK25" s="39">
        <f t="shared" si="446"/>
        <v>0</v>
      </c>
      <c r="QUL25" s="39">
        <f t="shared" si="446"/>
        <v>0</v>
      </c>
      <c r="QUM25" s="39">
        <f t="shared" si="446"/>
        <v>0</v>
      </c>
      <c r="QUN25" s="39">
        <f t="shared" si="446"/>
        <v>0</v>
      </c>
      <c r="QUO25" s="39">
        <f t="shared" si="446"/>
        <v>0</v>
      </c>
      <c r="QUP25" s="39">
        <f t="shared" si="446"/>
        <v>0</v>
      </c>
      <c r="QUQ25" s="39">
        <f t="shared" si="446"/>
        <v>0</v>
      </c>
      <c r="QUR25" s="39">
        <f t="shared" si="446"/>
        <v>0</v>
      </c>
      <c r="QUS25" s="39">
        <f t="shared" si="446"/>
        <v>0</v>
      </c>
      <c r="QUT25" s="39">
        <f t="shared" si="446"/>
        <v>0</v>
      </c>
      <c r="QUU25" s="39">
        <f t="shared" si="446"/>
        <v>0</v>
      </c>
      <c r="QUV25" s="39">
        <f t="shared" si="446"/>
        <v>0</v>
      </c>
      <c r="QUW25" s="39">
        <f t="shared" si="446"/>
        <v>0</v>
      </c>
      <c r="QUX25" s="39">
        <f t="shared" si="446"/>
        <v>0</v>
      </c>
      <c r="QUY25" s="39">
        <f t="shared" si="446"/>
        <v>0</v>
      </c>
      <c r="QUZ25" s="39">
        <f t="shared" si="446"/>
        <v>0</v>
      </c>
      <c r="QVA25" s="39">
        <f t="shared" si="446"/>
        <v>0</v>
      </c>
      <c r="QVB25" s="39">
        <f t="shared" si="446"/>
        <v>0</v>
      </c>
      <c r="QVC25" s="39">
        <f t="shared" si="446"/>
        <v>0</v>
      </c>
      <c r="QVD25" s="39">
        <f t="shared" si="446"/>
        <v>0</v>
      </c>
      <c r="QVE25" s="39">
        <f t="shared" si="446"/>
        <v>0</v>
      </c>
      <c r="QVF25" s="39">
        <f t="shared" si="446"/>
        <v>0</v>
      </c>
      <c r="QVG25" s="39">
        <f t="shared" si="446"/>
        <v>0</v>
      </c>
      <c r="QVH25" s="39">
        <f t="shared" si="446"/>
        <v>0</v>
      </c>
      <c r="QVI25" s="39">
        <f t="shared" si="446"/>
        <v>0</v>
      </c>
      <c r="QVJ25" s="39">
        <f t="shared" si="446"/>
        <v>0</v>
      </c>
      <c r="QVK25" s="39">
        <f t="shared" si="446"/>
        <v>0</v>
      </c>
      <c r="QVL25" s="39">
        <f t="shared" si="446"/>
        <v>0</v>
      </c>
      <c r="QVM25" s="39">
        <f t="shared" si="446"/>
        <v>0</v>
      </c>
      <c r="QVN25" s="39">
        <f t="shared" si="446"/>
        <v>0</v>
      </c>
      <c r="QVO25" s="39">
        <f t="shared" si="446"/>
        <v>0</v>
      </c>
      <c r="QVP25" s="39">
        <f t="shared" si="446"/>
        <v>0</v>
      </c>
      <c r="QVQ25" s="39">
        <f t="shared" si="446"/>
        <v>0</v>
      </c>
      <c r="QVR25" s="39">
        <f t="shared" si="446"/>
        <v>0</v>
      </c>
      <c r="QVS25" s="39">
        <f t="shared" si="446"/>
        <v>0</v>
      </c>
      <c r="QVT25" s="39">
        <f t="shared" si="446"/>
        <v>0</v>
      </c>
      <c r="QVU25" s="39">
        <f t="shared" si="446"/>
        <v>0</v>
      </c>
      <c r="QVV25" s="39">
        <f t="shared" si="446"/>
        <v>0</v>
      </c>
      <c r="QVW25" s="39">
        <f t="shared" si="446"/>
        <v>0</v>
      </c>
      <c r="QVX25" s="39">
        <f t="shared" si="446"/>
        <v>0</v>
      </c>
      <c r="QVY25" s="39">
        <f t="shared" si="446"/>
        <v>0</v>
      </c>
      <c r="QVZ25" s="39">
        <f t="shared" si="446"/>
        <v>0</v>
      </c>
      <c r="QWA25" s="39">
        <f t="shared" si="446"/>
        <v>0</v>
      </c>
      <c r="QWB25" s="39">
        <f t="shared" si="446"/>
        <v>0</v>
      </c>
      <c r="QWC25" s="39">
        <f t="shared" si="446"/>
        <v>0</v>
      </c>
      <c r="QWD25" s="39">
        <f t="shared" si="446"/>
        <v>0</v>
      </c>
      <c r="QWE25" s="39">
        <f t="shared" si="446"/>
        <v>0</v>
      </c>
      <c r="QWF25" s="39">
        <f t="shared" si="446"/>
        <v>0</v>
      </c>
      <c r="QWG25" s="39">
        <f t="shared" si="446"/>
        <v>0</v>
      </c>
      <c r="QWH25" s="39">
        <f t="shared" si="446"/>
        <v>0</v>
      </c>
      <c r="QWI25" s="39">
        <f t="shared" si="446"/>
        <v>0</v>
      </c>
      <c r="QWJ25" s="39">
        <f t="shared" si="446"/>
        <v>0</v>
      </c>
      <c r="QWK25" s="39">
        <f t="shared" ref="QWK25:QYV25" si="447">SUM(QWK20:QWK22)</f>
        <v>0</v>
      </c>
      <c r="QWL25" s="39">
        <f t="shared" si="447"/>
        <v>0</v>
      </c>
      <c r="QWM25" s="39">
        <f t="shared" si="447"/>
        <v>0</v>
      </c>
      <c r="QWN25" s="39">
        <f t="shared" si="447"/>
        <v>0</v>
      </c>
      <c r="QWO25" s="39">
        <f t="shared" si="447"/>
        <v>0</v>
      </c>
      <c r="QWP25" s="39">
        <f t="shared" si="447"/>
        <v>0</v>
      </c>
      <c r="QWQ25" s="39">
        <f t="shared" si="447"/>
        <v>0</v>
      </c>
      <c r="QWR25" s="39">
        <f t="shared" si="447"/>
        <v>0</v>
      </c>
      <c r="QWS25" s="39">
        <f t="shared" si="447"/>
        <v>0</v>
      </c>
      <c r="QWT25" s="39">
        <f t="shared" si="447"/>
        <v>0</v>
      </c>
      <c r="QWU25" s="39">
        <f t="shared" si="447"/>
        <v>0</v>
      </c>
      <c r="QWV25" s="39">
        <f t="shared" si="447"/>
        <v>0</v>
      </c>
      <c r="QWW25" s="39">
        <f t="shared" si="447"/>
        <v>0</v>
      </c>
      <c r="QWX25" s="39">
        <f t="shared" si="447"/>
        <v>0</v>
      </c>
      <c r="QWY25" s="39">
        <f t="shared" si="447"/>
        <v>0</v>
      </c>
      <c r="QWZ25" s="39">
        <f t="shared" si="447"/>
        <v>0</v>
      </c>
      <c r="QXA25" s="39">
        <f t="shared" si="447"/>
        <v>0</v>
      </c>
      <c r="QXB25" s="39">
        <f t="shared" si="447"/>
        <v>0</v>
      </c>
      <c r="QXC25" s="39">
        <f t="shared" si="447"/>
        <v>0</v>
      </c>
      <c r="QXD25" s="39">
        <f t="shared" si="447"/>
        <v>0</v>
      </c>
      <c r="QXE25" s="39">
        <f t="shared" si="447"/>
        <v>0</v>
      </c>
      <c r="QXF25" s="39">
        <f t="shared" si="447"/>
        <v>0</v>
      </c>
      <c r="QXG25" s="39">
        <f t="shared" si="447"/>
        <v>0</v>
      </c>
      <c r="QXH25" s="39">
        <f t="shared" si="447"/>
        <v>0</v>
      </c>
      <c r="QXI25" s="39">
        <f t="shared" si="447"/>
        <v>0</v>
      </c>
      <c r="QXJ25" s="39">
        <f t="shared" si="447"/>
        <v>0</v>
      </c>
      <c r="QXK25" s="39">
        <f t="shared" si="447"/>
        <v>0</v>
      </c>
      <c r="QXL25" s="39">
        <f t="shared" si="447"/>
        <v>0</v>
      </c>
      <c r="QXM25" s="39">
        <f t="shared" si="447"/>
        <v>0</v>
      </c>
      <c r="QXN25" s="39">
        <f t="shared" si="447"/>
        <v>0</v>
      </c>
      <c r="QXO25" s="39">
        <f t="shared" si="447"/>
        <v>0</v>
      </c>
      <c r="QXP25" s="39">
        <f t="shared" si="447"/>
        <v>0</v>
      </c>
      <c r="QXQ25" s="39">
        <f t="shared" si="447"/>
        <v>0</v>
      </c>
      <c r="QXR25" s="39">
        <f t="shared" si="447"/>
        <v>0</v>
      </c>
      <c r="QXS25" s="39">
        <f t="shared" si="447"/>
        <v>0</v>
      </c>
      <c r="QXT25" s="39">
        <f t="shared" si="447"/>
        <v>0</v>
      </c>
      <c r="QXU25" s="39">
        <f t="shared" si="447"/>
        <v>0</v>
      </c>
      <c r="QXV25" s="39">
        <f t="shared" si="447"/>
        <v>0</v>
      </c>
      <c r="QXW25" s="39">
        <f t="shared" si="447"/>
        <v>0</v>
      </c>
      <c r="QXX25" s="39">
        <f t="shared" si="447"/>
        <v>0</v>
      </c>
      <c r="QXY25" s="39">
        <f t="shared" si="447"/>
        <v>0</v>
      </c>
      <c r="QXZ25" s="39">
        <f t="shared" si="447"/>
        <v>0</v>
      </c>
      <c r="QYA25" s="39">
        <f t="shared" si="447"/>
        <v>0</v>
      </c>
      <c r="QYB25" s="39">
        <f t="shared" si="447"/>
        <v>0</v>
      </c>
      <c r="QYC25" s="39">
        <f t="shared" si="447"/>
        <v>0</v>
      </c>
      <c r="QYD25" s="39">
        <f t="shared" si="447"/>
        <v>0</v>
      </c>
      <c r="QYE25" s="39">
        <f t="shared" si="447"/>
        <v>0</v>
      </c>
      <c r="QYF25" s="39">
        <f t="shared" si="447"/>
        <v>0</v>
      </c>
      <c r="QYG25" s="39">
        <f t="shared" si="447"/>
        <v>0</v>
      </c>
      <c r="QYH25" s="39">
        <f t="shared" si="447"/>
        <v>0</v>
      </c>
      <c r="QYI25" s="39">
        <f t="shared" si="447"/>
        <v>0</v>
      </c>
      <c r="QYJ25" s="39">
        <f t="shared" si="447"/>
        <v>0</v>
      </c>
      <c r="QYK25" s="39">
        <f t="shared" si="447"/>
        <v>0</v>
      </c>
      <c r="QYL25" s="39">
        <f t="shared" si="447"/>
        <v>0</v>
      </c>
      <c r="QYM25" s="39">
        <f t="shared" si="447"/>
        <v>0</v>
      </c>
      <c r="QYN25" s="39">
        <f t="shared" si="447"/>
        <v>0</v>
      </c>
      <c r="QYO25" s="39">
        <f t="shared" si="447"/>
        <v>0</v>
      </c>
      <c r="QYP25" s="39">
        <f t="shared" si="447"/>
        <v>0</v>
      </c>
      <c r="QYQ25" s="39">
        <f t="shared" si="447"/>
        <v>0</v>
      </c>
      <c r="QYR25" s="39">
        <f t="shared" si="447"/>
        <v>0</v>
      </c>
      <c r="QYS25" s="39">
        <f t="shared" si="447"/>
        <v>0</v>
      </c>
      <c r="QYT25" s="39">
        <f t="shared" si="447"/>
        <v>0</v>
      </c>
      <c r="QYU25" s="39">
        <f t="shared" si="447"/>
        <v>0</v>
      </c>
      <c r="QYV25" s="39">
        <f t="shared" si="447"/>
        <v>0</v>
      </c>
      <c r="QYW25" s="39">
        <f t="shared" ref="QYW25:RBH25" si="448">SUM(QYW20:QYW22)</f>
        <v>0</v>
      </c>
      <c r="QYX25" s="39">
        <f t="shared" si="448"/>
        <v>0</v>
      </c>
      <c r="QYY25" s="39">
        <f t="shared" si="448"/>
        <v>0</v>
      </c>
      <c r="QYZ25" s="39">
        <f t="shared" si="448"/>
        <v>0</v>
      </c>
      <c r="QZA25" s="39">
        <f t="shared" si="448"/>
        <v>0</v>
      </c>
      <c r="QZB25" s="39">
        <f t="shared" si="448"/>
        <v>0</v>
      </c>
      <c r="QZC25" s="39">
        <f t="shared" si="448"/>
        <v>0</v>
      </c>
      <c r="QZD25" s="39">
        <f t="shared" si="448"/>
        <v>0</v>
      </c>
      <c r="QZE25" s="39">
        <f t="shared" si="448"/>
        <v>0</v>
      </c>
      <c r="QZF25" s="39">
        <f t="shared" si="448"/>
        <v>0</v>
      </c>
      <c r="QZG25" s="39">
        <f t="shared" si="448"/>
        <v>0</v>
      </c>
      <c r="QZH25" s="39">
        <f t="shared" si="448"/>
        <v>0</v>
      </c>
      <c r="QZI25" s="39">
        <f t="shared" si="448"/>
        <v>0</v>
      </c>
      <c r="QZJ25" s="39">
        <f t="shared" si="448"/>
        <v>0</v>
      </c>
      <c r="QZK25" s="39">
        <f t="shared" si="448"/>
        <v>0</v>
      </c>
      <c r="QZL25" s="39">
        <f t="shared" si="448"/>
        <v>0</v>
      </c>
      <c r="QZM25" s="39">
        <f t="shared" si="448"/>
        <v>0</v>
      </c>
      <c r="QZN25" s="39">
        <f t="shared" si="448"/>
        <v>0</v>
      </c>
      <c r="QZO25" s="39">
        <f t="shared" si="448"/>
        <v>0</v>
      </c>
      <c r="QZP25" s="39">
        <f t="shared" si="448"/>
        <v>0</v>
      </c>
      <c r="QZQ25" s="39">
        <f t="shared" si="448"/>
        <v>0</v>
      </c>
      <c r="QZR25" s="39">
        <f t="shared" si="448"/>
        <v>0</v>
      </c>
      <c r="QZS25" s="39">
        <f t="shared" si="448"/>
        <v>0</v>
      </c>
      <c r="QZT25" s="39">
        <f t="shared" si="448"/>
        <v>0</v>
      </c>
      <c r="QZU25" s="39">
        <f t="shared" si="448"/>
        <v>0</v>
      </c>
      <c r="QZV25" s="39">
        <f t="shared" si="448"/>
        <v>0</v>
      </c>
      <c r="QZW25" s="39">
        <f t="shared" si="448"/>
        <v>0</v>
      </c>
      <c r="QZX25" s="39">
        <f t="shared" si="448"/>
        <v>0</v>
      </c>
      <c r="QZY25" s="39">
        <f t="shared" si="448"/>
        <v>0</v>
      </c>
      <c r="QZZ25" s="39">
        <f t="shared" si="448"/>
        <v>0</v>
      </c>
      <c r="RAA25" s="39">
        <f t="shared" si="448"/>
        <v>0</v>
      </c>
      <c r="RAB25" s="39">
        <f t="shared" si="448"/>
        <v>0</v>
      </c>
      <c r="RAC25" s="39">
        <f t="shared" si="448"/>
        <v>0</v>
      </c>
      <c r="RAD25" s="39">
        <f t="shared" si="448"/>
        <v>0</v>
      </c>
      <c r="RAE25" s="39">
        <f t="shared" si="448"/>
        <v>0</v>
      </c>
      <c r="RAF25" s="39">
        <f t="shared" si="448"/>
        <v>0</v>
      </c>
      <c r="RAG25" s="39">
        <f t="shared" si="448"/>
        <v>0</v>
      </c>
      <c r="RAH25" s="39">
        <f t="shared" si="448"/>
        <v>0</v>
      </c>
      <c r="RAI25" s="39">
        <f t="shared" si="448"/>
        <v>0</v>
      </c>
      <c r="RAJ25" s="39">
        <f t="shared" si="448"/>
        <v>0</v>
      </c>
      <c r="RAK25" s="39">
        <f t="shared" si="448"/>
        <v>0</v>
      </c>
      <c r="RAL25" s="39">
        <f t="shared" si="448"/>
        <v>0</v>
      </c>
      <c r="RAM25" s="39">
        <f t="shared" si="448"/>
        <v>0</v>
      </c>
      <c r="RAN25" s="39">
        <f t="shared" si="448"/>
        <v>0</v>
      </c>
      <c r="RAO25" s="39">
        <f t="shared" si="448"/>
        <v>0</v>
      </c>
      <c r="RAP25" s="39">
        <f t="shared" si="448"/>
        <v>0</v>
      </c>
      <c r="RAQ25" s="39">
        <f t="shared" si="448"/>
        <v>0</v>
      </c>
      <c r="RAR25" s="39">
        <f t="shared" si="448"/>
        <v>0</v>
      </c>
      <c r="RAS25" s="39">
        <f t="shared" si="448"/>
        <v>0</v>
      </c>
      <c r="RAT25" s="39">
        <f t="shared" si="448"/>
        <v>0</v>
      </c>
      <c r="RAU25" s="39">
        <f t="shared" si="448"/>
        <v>0</v>
      </c>
      <c r="RAV25" s="39">
        <f t="shared" si="448"/>
        <v>0</v>
      </c>
      <c r="RAW25" s="39">
        <f t="shared" si="448"/>
        <v>0</v>
      </c>
      <c r="RAX25" s="39">
        <f t="shared" si="448"/>
        <v>0</v>
      </c>
      <c r="RAY25" s="39">
        <f t="shared" si="448"/>
        <v>0</v>
      </c>
      <c r="RAZ25" s="39">
        <f t="shared" si="448"/>
        <v>0</v>
      </c>
      <c r="RBA25" s="39">
        <f t="shared" si="448"/>
        <v>0</v>
      </c>
      <c r="RBB25" s="39">
        <f t="shared" si="448"/>
        <v>0</v>
      </c>
      <c r="RBC25" s="39">
        <f t="shared" si="448"/>
        <v>0</v>
      </c>
      <c r="RBD25" s="39">
        <f t="shared" si="448"/>
        <v>0</v>
      </c>
      <c r="RBE25" s="39">
        <f t="shared" si="448"/>
        <v>0</v>
      </c>
      <c r="RBF25" s="39">
        <f t="shared" si="448"/>
        <v>0</v>
      </c>
      <c r="RBG25" s="39">
        <f t="shared" si="448"/>
        <v>0</v>
      </c>
      <c r="RBH25" s="39">
        <f t="shared" si="448"/>
        <v>0</v>
      </c>
      <c r="RBI25" s="39">
        <f t="shared" ref="RBI25:RDT25" si="449">SUM(RBI20:RBI22)</f>
        <v>0</v>
      </c>
      <c r="RBJ25" s="39">
        <f t="shared" si="449"/>
        <v>0</v>
      </c>
      <c r="RBK25" s="39">
        <f t="shared" si="449"/>
        <v>0</v>
      </c>
      <c r="RBL25" s="39">
        <f t="shared" si="449"/>
        <v>0</v>
      </c>
      <c r="RBM25" s="39">
        <f t="shared" si="449"/>
        <v>0</v>
      </c>
      <c r="RBN25" s="39">
        <f t="shared" si="449"/>
        <v>0</v>
      </c>
      <c r="RBO25" s="39">
        <f t="shared" si="449"/>
        <v>0</v>
      </c>
      <c r="RBP25" s="39">
        <f t="shared" si="449"/>
        <v>0</v>
      </c>
      <c r="RBQ25" s="39">
        <f t="shared" si="449"/>
        <v>0</v>
      </c>
      <c r="RBR25" s="39">
        <f t="shared" si="449"/>
        <v>0</v>
      </c>
      <c r="RBS25" s="39">
        <f t="shared" si="449"/>
        <v>0</v>
      </c>
      <c r="RBT25" s="39">
        <f t="shared" si="449"/>
        <v>0</v>
      </c>
      <c r="RBU25" s="39">
        <f t="shared" si="449"/>
        <v>0</v>
      </c>
      <c r="RBV25" s="39">
        <f t="shared" si="449"/>
        <v>0</v>
      </c>
      <c r="RBW25" s="39">
        <f t="shared" si="449"/>
        <v>0</v>
      </c>
      <c r="RBX25" s="39">
        <f t="shared" si="449"/>
        <v>0</v>
      </c>
      <c r="RBY25" s="39">
        <f t="shared" si="449"/>
        <v>0</v>
      </c>
      <c r="RBZ25" s="39">
        <f t="shared" si="449"/>
        <v>0</v>
      </c>
      <c r="RCA25" s="39">
        <f t="shared" si="449"/>
        <v>0</v>
      </c>
      <c r="RCB25" s="39">
        <f t="shared" si="449"/>
        <v>0</v>
      </c>
      <c r="RCC25" s="39">
        <f t="shared" si="449"/>
        <v>0</v>
      </c>
      <c r="RCD25" s="39">
        <f t="shared" si="449"/>
        <v>0</v>
      </c>
      <c r="RCE25" s="39">
        <f t="shared" si="449"/>
        <v>0</v>
      </c>
      <c r="RCF25" s="39">
        <f t="shared" si="449"/>
        <v>0</v>
      </c>
      <c r="RCG25" s="39">
        <f t="shared" si="449"/>
        <v>0</v>
      </c>
      <c r="RCH25" s="39">
        <f t="shared" si="449"/>
        <v>0</v>
      </c>
      <c r="RCI25" s="39">
        <f t="shared" si="449"/>
        <v>0</v>
      </c>
      <c r="RCJ25" s="39">
        <f t="shared" si="449"/>
        <v>0</v>
      </c>
      <c r="RCK25" s="39">
        <f t="shared" si="449"/>
        <v>0</v>
      </c>
      <c r="RCL25" s="39">
        <f t="shared" si="449"/>
        <v>0</v>
      </c>
      <c r="RCM25" s="39">
        <f t="shared" si="449"/>
        <v>0</v>
      </c>
      <c r="RCN25" s="39">
        <f t="shared" si="449"/>
        <v>0</v>
      </c>
      <c r="RCO25" s="39">
        <f t="shared" si="449"/>
        <v>0</v>
      </c>
      <c r="RCP25" s="39">
        <f t="shared" si="449"/>
        <v>0</v>
      </c>
      <c r="RCQ25" s="39">
        <f t="shared" si="449"/>
        <v>0</v>
      </c>
      <c r="RCR25" s="39">
        <f t="shared" si="449"/>
        <v>0</v>
      </c>
      <c r="RCS25" s="39">
        <f t="shared" si="449"/>
        <v>0</v>
      </c>
      <c r="RCT25" s="39">
        <f t="shared" si="449"/>
        <v>0</v>
      </c>
      <c r="RCU25" s="39">
        <f t="shared" si="449"/>
        <v>0</v>
      </c>
      <c r="RCV25" s="39">
        <f t="shared" si="449"/>
        <v>0</v>
      </c>
      <c r="RCW25" s="39">
        <f t="shared" si="449"/>
        <v>0</v>
      </c>
      <c r="RCX25" s="39">
        <f t="shared" si="449"/>
        <v>0</v>
      </c>
      <c r="RCY25" s="39">
        <f t="shared" si="449"/>
        <v>0</v>
      </c>
      <c r="RCZ25" s="39">
        <f t="shared" si="449"/>
        <v>0</v>
      </c>
      <c r="RDA25" s="39">
        <f t="shared" si="449"/>
        <v>0</v>
      </c>
      <c r="RDB25" s="39">
        <f t="shared" si="449"/>
        <v>0</v>
      </c>
      <c r="RDC25" s="39">
        <f t="shared" si="449"/>
        <v>0</v>
      </c>
      <c r="RDD25" s="39">
        <f t="shared" si="449"/>
        <v>0</v>
      </c>
      <c r="RDE25" s="39">
        <f t="shared" si="449"/>
        <v>0</v>
      </c>
      <c r="RDF25" s="39">
        <f t="shared" si="449"/>
        <v>0</v>
      </c>
      <c r="RDG25" s="39">
        <f t="shared" si="449"/>
        <v>0</v>
      </c>
      <c r="RDH25" s="39">
        <f t="shared" si="449"/>
        <v>0</v>
      </c>
      <c r="RDI25" s="39">
        <f t="shared" si="449"/>
        <v>0</v>
      </c>
      <c r="RDJ25" s="39">
        <f t="shared" si="449"/>
        <v>0</v>
      </c>
      <c r="RDK25" s="39">
        <f t="shared" si="449"/>
        <v>0</v>
      </c>
      <c r="RDL25" s="39">
        <f t="shared" si="449"/>
        <v>0</v>
      </c>
      <c r="RDM25" s="39">
        <f t="shared" si="449"/>
        <v>0</v>
      </c>
      <c r="RDN25" s="39">
        <f t="shared" si="449"/>
        <v>0</v>
      </c>
      <c r="RDO25" s="39">
        <f t="shared" si="449"/>
        <v>0</v>
      </c>
      <c r="RDP25" s="39">
        <f t="shared" si="449"/>
        <v>0</v>
      </c>
      <c r="RDQ25" s="39">
        <f t="shared" si="449"/>
        <v>0</v>
      </c>
      <c r="RDR25" s="39">
        <f t="shared" si="449"/>
        <v>0</v>
      </c>
      <c r="RDS25" s="39">
        <f t="shared" si="449"/>
        <v>0</v>
      </c>
      <c r="RDT25" s="39">
        <f t="shared" si="449"/>
        <v>0</v>
      </c>
      <c r="RDU25" s="39">
        <f t="shared" ref="RDU25:RGF25" si="450">SUM(RDU20:RDU22)</f>
        <v>0</v>
      </c>
      <c r="RDV25" s="39">
        <f t="shared" si="450"/>
        <v>0</v>
      </c>
      <c r="RDW25" s="39">
        <f t="shared" si="450"/>
        <v>0</v>
      </c>
      <c r="RDX25" s="39">
        <f t="shared" si="450"/>
        <v>0</v>
      </c>
      <c r="RDY25" s="39">
        <f t="shared" si="450"/>
        <v>0</v>
      </c>
      <c r="RDZ25" s="39">
        <f t="shared" si="450"/>
        <v>0</v>
      </c>
      <c r="REA25" s="39">
        <f t="shared" si="450"/>
        <v>0</v>
      </c>
      <c r="REB25" s="39">
        <f t="shared" si="450"/>
        <v>0</v>
      </c>
      <c r="REC25" s="39">
        <f t="shared" si="450"/>
        <v>0</v>
      </c>
      <c r="RED25" s="39">
        <f t="shared" si="450"/>
        <v>0</v>
      </c>
      <c r="REE25" s="39">
        <f t="shared" si="450"/>
        <v>0</v>
      </c>
      <c r="REF25" s="39">
        <f t="shared" si="450"/>
        <v>0</v>
      </c>
      <c r="REG25" s="39">
        <f t="shared" si="450"/>
        <v>0</v>
      </c>
      <c r="REH25" s="39">
        <f t="shared" si="450"/>
        <v>0</v>
      </c>
      <c r="REI25" s="39">
        <f t="shared" si="450"/>
        <v>0</v>
      </c>
      <c r="REJ25" s="39">
        <f t="shared" si="450"/>
        <v>0</v>
      </c>
      <c r="REK25" s="39">
        <f t="shared" si="450"/>
        <v>0</v>
      </c>
      <c r="REL25" s="39">
        <f t="shared" si="450"/>
        <v>0</v>
      </c>
      <c r="REM25" s="39">
        <f t="shared" si="450"/>
        <v>0</v>
      </c>
      <c r="REN25" s="39">
        <f t="shared" si="450"/>
        <v>0</v>
      </c>
      <c r="REO25" s="39">
        <f t="shared" si="450"/>
        <v>0</v>
      </c>
      <c r="REP25" s="39">
        <f t="shared" si="450"/>
        <v>0</v>
      </c>
      <c r="REQ25" s="39">
        <f t="shared" si="450"/>
        <v>0</v>
      </c>
      <c r="RER25" s="39">
        <f t="shared" si="450"/>
        <v>0</v>
      </c>
      <c r="RES25" s="39">
        <f t="shared" si="450"/>
        <v>0</v>
      </c>
      <c r="RET25" s="39">
        <f t="shared" si="450"/>
        <v>0</v>
      </c>
      <c r="REU25" s="39">
        <f t="shared" si="450"/>
        <v>0</v>
      </c>
      <c r="REV25" s="39">
        <f t="shared" si="450"/>
        <v>0</v>
      </c>
      <c r="REW25" s="39">
        <f t="shared" si="450"/>
        <v>0</v>
      </c>
      <c r="REX25" s="39">
        <f t="shared" si="450"/>
        <v>0</v>
      </c>
      <c r="REY25" s="39">
        <f t="shared" si="450"/>
        <v>0</v>
      </c>
      <c r="REZ25" s="39">
        <f t="shared" si="450"/>
        <v>0</v>
      </c>
      <c r="RFA25" s="39">
        <f t="shared" si="450"/>
        <v>0</v>
      </c>
      <c r="RFB25" s="39">
        <f t="shared" si="450"/>
        <v>0</v>
      </c>
      <c r="RFC25" s="39">
        <f t="shared" si="450"/>
        <v>0</v>
      </c>
      <c r="RFD25" s="39">
        <f t="shared" si="450"/>
        <v>0</v>
      </c>
      <c r="RFE25" s="39">
        <f t="shared" si="450"/>
        <v>0</v>
      </c>
      <c r="RFF25" s="39">
        <f t="shared" si="450"/>
        <v>0</v>
      </c>
      <c r="RFG25" s="39">
        <f t="shared" si="450"/>
        <v>0</v>
      </c>
      <c r="RFH25" s="39">
        <f t="shared" si="450"/>
        <v>0</v>
      </c>
      <c r="RFI25" s="39">
        <f t="shared" si="450"/>
        <v>0</v>
      </c>
      <c r="RFJ25" s="39">
        <f t="shared" si="450"/>
        <v>0</v>
      </c>
      <c r="RFK25" s="39">
        <f t="shared" si="450"/>
        <v>0</v>
      </c>
      <c r="RFL25" s="39">
        <f t="shared" si="450"/>
        <v>0</v>
      </c>
      <c r="RFM25" s="39">
        <f t="shared" si="450"/>
        <v>0</v>
      </c>
      <c r="RFN25" s="39">
        <f t="shared" si="450"/>
        <v>0</v>
      </c>
      <c r="RFO25" s="39">
        <f t="shared" si="450"/>
        <v>0</v>
      </c>
      <c r="RFP25" s="39">
        <f t="shared" si="450"/>
        <v>0</v>
      </c>
      <c r="RFQ25" s="39">
        <f t="shared" si="450"/>
        <v>0</v>
      </c>
      <c r="RFR25" s="39">
        <f t="shared" si="450"/>
        <v>0</v>
      </c>
      <c r="RFS25" s="39">
        <f t="shared" si="450"/>
        <v>0</v>
      </c>
      <c r="RFT25" s="39">
        <f t="shared" si="450"/>
        <v>0</v>
      </c>
      <c r="RFU25" s="39">
        <f t="shared" si="450"/>
        <v>0</v>
      </c>
      <c r="RFV25" s="39">
        <f t="shared" si="450"/>
        <v>0</v>
      </c>
      <c r="RFW25" s="39">
        <f t="shared" si="450"/>
        <v>0</v>
      </c>
      <c r="RFX25" s="39">
        <f t="shared" si="450"/>
        <v>0</v>
      </c>
      <c r="RFY25" s="39">
        <f t="shared" si="450"/>
        <v>0</v>
      </c>
      <c r="RFZ25" s="39">
        <f t="shared" si="450"/>
        <v>0</v>
      </c>
      <c r="RGA25" s="39">
        <f t="shared" si="450"/>
        <v>0</v>
      </c>
      <c r="RGB25" s="39">
        <f t="shared" si="450"/>
        <v>0</v>
      </c>
      <c r="RGC25" s="39">
        <f t="shared" si="450"/>
        <v>0</v>
      </c>
      <c r="RGD25" s="39">
        <f t="shared" si="450"/>
        <v>0</v>
      </c>
      <c r="RGE25" s="39">
        <f t="shared" si="450"/>
        <v>0</v>
      </c>
      <c r="RGF25" s="39">
        <f t="shared" si="450"/>
        <v>0</v>
      </c>
      <c r="RGG25" s="39">
        <f t="shared" ref="RGG25:RIR25" si="451">SUM(RGG20:RGG22)</f>
        <v>0</v>
      </c>
      <c r="RGH25" s="39">
        <f t="shared" si="451"/>
        <v>0</v>
      </c>
      <c r="RGI25" s="39">
        <f t="shared" si="451"/>
        <v>0</v>
      </c>
      <c r="RGJ25" s="39">
        <f t="shared" si="451"/>
        <v>0</v>
      </c>
      <c r="RGK25" s="39">
        <f t="shared" si="451"/>
        <v>0</v>
      </c>
      <c r="RGL25" s="39">
        <f t="shared" si="451"/>
        <v>0</v>
      </c>
      <c r="RGM25" s="39">
        <f t="shared" si="451"/>
        <v>0</v>
      </c>
      <c r="RGN25" s="39">
        <f t="shared" si="451"/>
        <v>0</v>
      </c>
      <c r="RGO25" s="39">
        <f t="shared" si="451"/>
        <v>0</v>
      </c>
      <c r="RGP25" s="39">
        <f t="shared" si="451"/>
        <v>0</v>
      </c>
      <c r="RGQ25" s="39">
        <f t="shared" si="451"/>
        <v>0</v>
      </c>
      <c r="RGR25" s="39">
        <f t="shared" si="451"/>
        <v>0</v>
      </c>
      <c r="RGS25" s="39">
        <f t="shared" si="451"/>
        <v>0</v>
      </c>
      <c r="RGT25" s="39">
        <f t="shared" si="451"/>
        <v>0</v>
      </c>
      <c r="RGU25" s="39">
        <f t="shared" si="451"/>
        <v>0</v>
      </c>
      <c r="RGV25" s="39">
        <f t="shared" si="451"/>
        <v>0</v>
      </c>
      <c r="RGW25" s="39">
        <f t="shared" si="451"/>
        <v>0</v>
      </c>
      <c r="RGX25" s="39">
        <f t="shared" si="451"/>
        <v>0</v>
      </c>
      <c r="RGY25" s="39">
        <f t="shared" si="451"/>
        <v>0</v>
      </c>
      <c r="RGZ25" s="39">
        <f t="shared" si="451"/>
        <v>0</v>
      </c>
      <c r="RHA25" s="39">
        <f t="shared" si="451"/>
        <v>0</v>
      </c>
      <c r="RHB25" s="39">
        <f t="shared" si="451"/>
        <v>0</v>
      </c>
      <c r="RHC25" s="39">
        <f t="shared" si="451"/>
        <v>0</v>
      </c>
      <c r="RHD25" s="39">
        <f t="shared" si="451"/>
        <v>0</v>
      </c>
      <c r="RHE25" s="39">
        <f t="shared" si="451"/>
        <v>0</v>
      </c>
      <c r="RHF25" s="39">
        <f t="shared" si="451"/>
        <v>0</v>
      </c>
      <c r="RHG25" s="39">
        <f t="shared" si="451"/>
        <v>0</v>
      </c>
      <c r="RHH25" s="39">
        <f t="shared" si="451"/>
        <v>0</v>
      </c>
      <c r="RHI25" s="39">
        <f t="shared" si="451"/>
        <v>0</v>
      </c>
      <c r="RHJ25" s="39">
        <f t="shared" si="451"/>
        <v>0</v>
      </c>
      <c r="RHK25" s="39">
        <f t="shared" si="451"/>
        <v>0</v>
      </c>
      <c r="RHL25" s="39">
        <f t="shared" si="451"/>
        <v>0</v>
      </c>
      <c r="RHM25" s="39">
        <f t="shared" si="451"/>
        <v>0</v>
      </c>
      <c r="RHN25" s="39">
        <f t="shared" si="451"/>
        <v>0</v>
      </c>
      <c r="RHO25" s="39">
        <f t="shared" si="451"/>
        <v>0</v>
      </c>
      <c r="RHP25" s="39">
        <f t="shared" si="451"/>
        <v>0</v>
      </c>
      <c r="RHQ25" s="39">
        <f t="shared" si="451"/>
        <v>0</v>
      </c>
      <c r="RHR25" s="39">
        <f t="shared" si="451"/>
        <v>0</v>
      </c>
      <c r="RHS25" s="39">
        <f t="shared" si="451"/>
        <v>0</v>
      </c>
      <c r="RHT25" s="39">
        <f t="shared" si="451"/>
        <v>0</v>
      </c>
      <c r="RHU25" s="39">
        <f t="shared" si="451"/>
        <v>0</v>
      </c>
      <c r="RHV25" s="39">
        <f t="shared" si="451"/>
        <v>0</v>
      </c>
      <c r="RHW25" s="39">
        <f t="shared" si="451"/>
        <v>0</v>
      </c>
      <c r="RHX25" s="39">
        <f t="shared" si="451"/>
        <v>0</v>
      </c>
      <c r="RHY25" s="39">
        <f t="shared" si="451"/>
        <v>0</v>
      </c>
      <c r="RHZ25" s="39">
        <f t="shared" si="451"/>
        <v>0</v>
      </c>
      <c r="RIA25" s="39">
        <f t="shared" si="451"/>
        <v>0</v>
      </c>
      <c r="RIB25" s="39">
        <f t="shared" si="451"/>
        <v>0</v>
      </c>
      <c r="RIC25" s="39">
        <f t="shared" si="451"/>
        <v>0</v>
      </c>
      <c r="RID25" s="39">
        <f t="shared" si="451"/>
        <v>0</v>
      </c>
      <c r="RIE25" s="39">
        <f t="shared" si="451"/>
        <v>0</v>
      </c>
      <c r="RIF25" s="39">
        <f t="shared" si="451"/>
        <v>0</v>
      </c>
      <c r="RIG25" s="39">
        <f t="shared" si="451"/>
        <v>0</v>
      </c>
      <c r="RIH25" s="39">
        <f t="shared" si="451"/>
        <v>0</v>
      </c>
      <c r="RII25" s="39">
        <f t="shared" si="451"/>
        <v>0</v>
      </c>
      <c r="RIJ25" s="39">
        <f t="shared" si="451"/>
        <v>0</v>
      </c>
      <c r="RIK25" s="39">
        <f t="shared" si="451"/>
        <v>0</v>
      </c>
      <c r="RIL25" s="39">
        <f t="shared" si="451"/>
        <v>0</v>
      </c>
      <c r="RIM25" s="39">
        <f t="shared" si="451"/>
        <v>0</v>
      </c>
      <c r="RIN25" s="39">
        <f t="shared" si="451"/>
        <v>0</v>
      </c>
      <c r="RIO25" s="39">
        <f t="shared" si="451"/>
        <v>0</v>
      </c>
      <c r="RIP25" s="39">
        <f t="shared" si="451"/>
        <v>0</v>
      </c>
      <c r="RIQ25" s="39">
        <f t="shared" si="451"/>
        <v>0</v>
      </c>
      <c r="RIR25" s="39">
        <f t="shared" si="451"/>
        <v>0</v>
      </c>
      <c r="RIS25" s="39">
        <f t="shared" ref="RIS25:RLD25" si="452">SUM(RIS20:RIS22)</f>
        <v>0</v>
      </c>
      <c r="RIT25" s="39">
        <f t="shared" si="452"/>
        <v>0</v>
      </c>
      <c r="RIU25" s="39">
        <f t="shared" si="452"/>
        <v>0</v>
      </c>
      <c r="RIV25" s="39">
        <f t="shared" si="452"/>
        <v>0</v>
      </c>
      <c r="RIW25" s="39">
        <f t="shared" si="452"/>
        <v>0</v>
      </c>
      <c r="RIX25" s="39">
        <f t="shared" si="452"/>
        <v>0</v>
      </c>
      <c r="RIY25" s="39">
        <f t="shared" si="452"/>
        <v>0</v>
      </c>
      <c r="RIZ25" s="39">
        <f t="shared" si="452"/>
        <v>0</v>
      </c>
      <c r="RJA25" s="39">
        <f t="shared" si="452"/>
        <v>0</v>
      </c>
      <c r="RJB25" s="39">
        <f t="shared" si="452"/>
        <v>0</v>
      </c>
      <c r="RJC25" s="39">
        <f t="shared" si="452"/>
        <v>0</v>
      </c>
      <c r="RJD25" s="39">
        <f t="shared" si="452"/>
        <v>0</v>
      </c>
      <c r="RJE25" s="39">
        <f t="shared" si="452"/>
        <v>0</v>
      </c>
      <c r="RJF25" s="39">
        <f t="shared" si="452"/>
        <v>0</v>
      </c>
      <c r="RJG25" s="39">
        <f t="shared" si="452"/>
        <v>0</v>
      </c>
      <c r="RJH25" s="39">
        <f t="shared" si="452"/>
        <v>0</v>
      </c>
      <c r="RJI25" s="39">
        <f t="shared" si="452"/>
        <v>0</v>
      </c>
      <c r="RJJ25" s="39">
        <f t="shared" si="452"/>
        <v>0</v>
      </c>
      <c r="RJK25" s="39">
        <f t="shared" si="452"/>
        <v>0</v>
      </c>
      <c r="RJL25" s="39">
        <f t="shared" si="452"/>
        <v>0</v>
      </c>
      <c r="RJM25" s="39">
        <f t="shared" si="452"/>
        <v>0</v>
      </c>
      <c r="RJN25" s="39">
        <f t="shared" si="452"/>
        <v>0</v>
      </c>
      <c r="RJO25" s="39">
        <f t="shared" si="452"/>
        <v>0</v>
      </c>
      <c r="RJP25" s="39">
        <f t="shared" si="452"/>
        <v>0</v>
      </c>
      <c r="RJQ25" s="39">
        <f t="shared" si="452"/>
        <v>0</v>
      </c>
      <c r="RJR25" s="39">
        <f t="shared" si="452"/>
        <v>0</v>
      </c>
      <c r="RJS25" s="39">
        <f t="shared" si="452"/>
        <v>0</v>
      </c>
      <c r="RJT25" s="39">
        <f t="shared" si="452"/>
        <v>0</v>
      </c>
      <c r="RJU25" s="39">
        <f t="shared" si="452"/>
        <v>0</v>
      </c>
      <c r="RJV25" s="39">
        <f t="shared" si="452"/>
        <v>0</v>
      </c>
      <c r="RJW25" s="39">
        <f t="shared" si="452"/>
        <v>0</v>
      </c>
      <c r="RJX25" s="39">
        <f t="shared" si="452"/>
        <v>0</v>
      </c>
      <c r="RJY25" s="39">
        <f t="shared" si="452"/>
        <v>0</v>
      </c>
      <c r="RJZ25" s="39">
        <f t="shared" si="452"/>
        <v>0</v>
      </c>
      <c r="RKA25" s="39">
        <f t="shared" si="452"/>
        <v>0</v>
      </c>
      <c r="RKB25" s="39">
        <f t="shared" si="452"/>
        <v>0</v>
      </c>
      <c r="RKC25" s="39">
        <f t="shared" si="452"/>
        <v>0</v>
      </c>
      <c r="RKD25" s="39">
        <f t="shared" si="452"/>
        <v>0</v>
      </c>
      <c r="RKE25" s="39">
        <f t="shared" si="452"/>
        <v>0</v>
      </c>
      <c r="RKF25" s="39">
        <f t="shared" si="452"/>
        <v>0</v>
      </c>
      <c r="RKG25" s="39">
        <f t="shared" si="452"/>
        <v>0</v>
      </c>
      <c r="RKH25" s="39">
        <f t="shared" si="452"/>
        <v>0</v>
      </c>
      <c r="RKI25" s="39">
        <f t="shared" si="452"/>
        <v>0</v>
      </c>
      <c r="RKJ25" s="39">
        <f t="shared" si="452"/>
        <v>0</v>
      </c>
      <c r="RKK25" s="39">
        <f t="shared" si="452"/>
        <v>0</v>
      </c>
      <c r="RKL25" s="39">
        <f t="shared" si="452"/>
        <v>0</v>
      </c>
      <c r="RKM25" s="39">
        <f t="shared" si="452"/>
        <v>0</v>
      </c>
      <c r="RKN25" s="39">
        <f t="shared" si="452"/>
        <v>0</v>
      </c>
      <c r="RKO25" s="39">
        <f t="shared" si="452"/>
        <v>0</v>
      </c>
      <c r="RKP25" s="39">
        <f t="shared" si="452"/>
        <v>0</v>
      </c>
      <c r="RKQ25" s="39">
        <f t="shared" si="452"/>
        <v>0</v>
      </c>
      <c r="RKR25" s="39">
        <f t="shared" si="452"/>
        <v>0</v>
      </c>
      <c r="RKS25" s="39">
        <f t="shared" si="452"/>
        <v>0</v>
      </c>
      <c r="RKT25" s="39">
        <f t="shared" si="452"/>
        <v>0</v>
      </c>
      <c r="RKU25" s="39">
        <f t="shared" si="452"/>
        <v>0</v>
      </c>
      <c r="RKV25" s="39">
        <f t="shared" si="452"/>
        <v>0</v>
      </c>
      <c r="RKW25" s="39">
        <f t="shared" si="452"/>
        <v>0</v>
      </c>
      <c r="RKX25" s="39">
        <f t="shared" si="452"/>
        <v>0</v>
      </c>
      <c r="RKY25" s="39">
        <f t="shared" si="452"/>
        <v>0</v>
      </c>
      <c r="RKZ25" s="39">
        <f t="shared" si="452"/>
        <v>0</v>
      </c>
      <c r="RLA25" s="39">
        <f t="shared" si="452"/>
        <v>0</v>
      </c>
      <c r="RLB25" s="39">
        <f t="shared" si="452"/>
        <v>0</v>
      </c>
      <c r="RLC25" s="39">
        <f t="shared" si="452"/>
        <v>0</v>
      </c>
      <c r="RLD25" s="39">
        <f t="shared" si="452"/>
        <v>0</v>
      </c>
      <c r="RLE25" s="39">
        <f t="shared" ref="RLE25:RNP25" si="453">SUM(RLE20:RLE22)</f>
        <v>0</v>
      </c>
      <c r="RLF25" s="39">
        <f t="shared" si="453"/>
        <v>0</v>
      </c>
      <c r="RLG25" s="39">
        <f t="shared" si="453"/>
        <v>0</v>
      </c>
      <c r="RLH25" s="39">
        <f t="shared" si="453"/>
        <v>0</v>
      </c>
      <c r="RLI25" s="39">
        <f t="shared" si="453"/>
        <v>0</v>
      </c>
      <c r="RLJ25" s="39">
        <f t="shared" si="453"/>
        <v>0</v>
      </c>
      <c r="RLK25" s="39">
        <f t="shared" si="453"/>
        <v>0</v>
      </c>
      <c r="RLL25" s="39">
        <f t="shared" si="453"/>
        <v>0</v>
      </c>
      <c r="RLM25" s="39">
        <f t="shared" si="453"/>
        <v>0</v>
      </c>
      <c r="RLN25" s="39">
        <f t="shared" si="453"/>
        <v>0</v>
      </c>
      <c r="RLO25" s="39">
        <f t="shared" si="453"/>
        <v>0</v>
      </c>
      <c r="RLP25" s="39">
        <f t="shared" si="453"/>
        <v>0</v>
      </c>
      <c r="RLQ25" s="39">
        <f t="shared" si="453"/>
        <v>0</v>
      </c>
      <c r="RLR25" s="39">
        <f t="shared" si="453"/>
        <v>0</v>
      </c>
      <c r="RLS25" s="39">
        <f t="shared" si="453"/>
        <v>0</v>
      </c>
      <c r="RLT25" s="39">
        <f t="shared" si="453"/>
        <v>0</v>
      </c>
      <c r="RLU25" s="39">
        <f t="shared" si="453"/>
        <v>0</v>
      </c>
      <c r="RLV25" s="39">
        <f t="shared" si="453"/>
        <v>0</v>
      </c>
      <c r="RLW25" s="39">
        <f t="shared" si="453"/>
        <v>0</v>
      </c>
      <c r="RLX25" s="39">
        <f t="shared" si="453"/>
        <v>0</v>
      </c>
      <c r="RLY25" s="39">
        <f t="shared" si="453"/>
        <v>0</v>
      </c>
      <c r="RLZ25" s="39">
        <f t="shared" si="453"/>
        <v>0</v>
      </c>
      <c r="RMA25" s="39">
        <f t="shared" si="453"/>
        <v>0</v>
      </c>
      <c r="RMB25" s="39">
        <f t="shared" si="453"/>
        <v>0</v>
      </c>
      <c r="RMC25" s="39">
        <f t="shared" si="453"/>
        <v>0</v>
      </c>
      <c r="RMD25" s="39">
        <f t="shared" si="453"/>
        <v>0</v>
      </c>
      <c r="RME25" s="39">
        <f t="shared" si="453"/>
        <v>0</v>
      </c>
      <c r="RMF25" s="39">
        <f t="shared" si="453"/>
        <v>0</v>
      </c>
      <c r="RMG25" s="39">
        <f t="shared" si="453"/>
        <v>0</v>
      </c>
      <c r="RMH25" s="39">
        <f t="shared" si="453"/>
        <v>0</v>
      </c>
      <c r="RMI25" s="39">
        <f t="shared" si="453"/>
        <v>0</v>
      </c>
      <c r="RMJ25" s="39">
        <f t="shared" si="453"/>
        <v>0</v>
      </c>
      <c r="RMK25" s="39">
        <f t="shared" si="453"/>
        <v>0</v>
      </c>
      <c r="RML25" s="39">
        <f t="shared" si="453"/>
        <v>0</v>
      </c>
      <c r="RMM25" s="39">
        <f t="shared" si="453"/>
        <v>0</v>
      </c>
      <c r="RMN25" s="39">
        <f t="shared" si="453"/>
        <v>0</v>
      </c>
      <c r="RMO25" s="39">
        <f t="shared" si="453"/>
        <v>0</v>
      </c>
      <c r="RMP25" s="39">
        <f t="shared" si="453"/>
        <v>0</v>
      </c>
      <c r="RMQ25" s="39">
        <f t="shared" si="453"/>
        <v>0</v>
      </c>
      <c r="RMR25" s="39">
        <f t="shared" si="453"/>
        <v>0</v>
      </c>
      <c r="RMS25" s="39">
        <f t="shared" si="453"/>
        <v>0</v>
      </c>
      <c r="RMT25" s="39">
        <f t="shared" si="453"/>
        <v>0</v>
      </c>
      <c r="RMU25" s="39">
        <f t="shared" si="453"/>
        <v>0</v>
      </c>
      <c r="RMV25" s="39">
        <f t="shared" si="453"/>
        <v>0</v>
      </c>
      <c r="RMW25" s="39">
        <f t="shared" si="453"/>
        <v>0</v>
      </c>
      <c r="RMX25" s="39">
        <f t="shared" si="453"/>
        <v>0</v>
      </c>
      <c r="RMY25" s="39">
        <f t="shared" si="453"/>
        <v>0</v>
      </c>
      <c r="RMZ25" s="39">
        <f t="shared" si="453"/>
        <v>0</v>
      </c>
      <c r="RNA25" s="39">
        <f t="shared" si="453"/>
        <v>0</v>
      </c>
      <c r="RNB25" s="39">
        <f t="shared" si="453"/>
        <v>0</v>
      </c>
      <c r="RNC25" s="39">
        <f t="shared" si="453"/>
        <v>0</v>
      </c>
      <c r="RND25" s="39">
        <f t="shared" si="453"/>
        <v>0</v>
      </c>
      <c r="RNE25" s="39">
        <f t="shared" si="453"/>
        <v>0</v>
      </c>
      <c r="RNF25" s="39">
        <f t="shared" si="453"/>
        <v>0</v>
      </c>
      <c r="RNG25" s="39">
        <f t="shared" si="453"/>
        <v>0</v>
      </c>
      <c r="RNH25" s="39">
        <f t="shared" si="453"/>
        <v>0</v>
      </c>
      <c r="RNI25" s="39">
        <f t="shared" si="453"/>
        <v>0</v>
      </c>
      <c r="RNJ25" s="39">
        <f t="shared" si="453"/>
        <v>0</v>
      </c>
      <c r="RNK25" s="39">
        <f t="shared" si="453"/>
        <v>0</v>
      </c>
      <c r="RNL25" s="39">
        <f t="shared" si="453"/>
        <v>0</v>
      </c>
      <c r="RNM25" s="39">
        <f t="shared" si="453"/>
        <v>0</v>
      </c>
      <c r="RNN25" s="39">
        <f t="shared" si="453"/>
        <v>0</v>
      </c>
      <c r="RNO25" s="39">
        <f t="shared" si="453"/>
        <v>0</v>
      </c>
      <c r="RNP25" s="39">
        <f t="shared" si="453"/>
        <v>0</v>
      </c>
      <c r="RNQ25" s="39">
        <f t="shared" ref="RNQ25:RQB25" si="454">SUM(RNQ20:RNQ22)</f>
        <v>0</v>
      </c>
      <c r="RNR25" s="39">
        <f t="shared" si="454"/>
        <v>0</v>
      </c>
      <c r="RNS25" s="39">
        <f t="shared" si="454"/>
        <v>0</v>
      </c>
      <c r="RNT25" s="39">
        <f t="shared" si="454"/>
        <v>0</v>
      </c>
      <c r="RNU25" s="39">
        <f t="shared" si="454"/>
        <v>0</v>
      </c>
      <c r="RNV25" s="39">
        <f t="shared" si="454"/>
        <v>0</v>
      </c>
      <c r="RNW25" s="39">
        <f t="shared" si="454"/>
        <v>0</v>
      </c>
      <c r="RNX25" s="39">
        <f t="shared" si="454"/>
        <v>0</v>
      </c>
      <c r="RNY25" s="39">
        <f t="shared" si="454"/>
        <v>0</v>
      </c>
      <c r="RNZ25" s="39">
        <f t="shared" si="454"/>
        <v>0</v>
      </c>
      <c r="ROA25" s="39">
        <f t="shared" si="454"/>
        <v>0</v>
      </c>
      <c r="ROB25" s="39">
        <f t="shared" si="454"/>
        <v>0</v>
      </c>
      <c r="ROC25" s="39">
        <f t="shared" si="454"/>
        <v>0</v>
      </c>
      <c r="ROD25" s="39">
        <f t="shared" si="454"/>
        <v>0</v>
      </c>
      <c r="ROE25" s="39">
        <f t="shared" si="454"/>
        <v>0</v>
      </c>
      <c r="ROF25" s="39">
        <f t="shared" si="454"/>
        <v>0</v>
      </c>
      <c r="ROG25" s="39">
        <f t="shared" si="454"/>
        <v>0</v>
      </c>
      <c r="ROH25" s="39">
        <f t="shared" si="454"/>
        <v>0</v>
      </c>
      <c r="ROI25" s="39">
        <f t="shared" si="454"/>
        <v>0</v>
      </c>
      <c r="ROJ25" s="39">
        <f t="shared" si="454"/>
        <v>0</v>
      </c>
      <c r="ROK25" s="39">
        <f t="shared" si="454"/>
        <v>0</v>
      </c>
      <c r="ROL25" s="39">
        <f t="shared" si="454"/>
        <v>0</v>
      </c>
      <c r="ROM25" s="39">
        <f t="shared" si="454"/>
        <v>0</v>
      </c>
      <c r="RON25" s="39">
        <f t="shared" si="454"/>
        <v>0</v>
      </c>
      <c r="ROO25" s="39">
        <f t="shared" si="454"/>
        <v>0</v>
      </c>
      <c r="ROP25" s="39">
        <f t="shared" si="454"/>
        <v>0</v>
      </c>
      <c r="ROQ25" s="39">
        <f t="shared" si="454"/>
        <v>0</v>
      </c>
      <c r="ROR25" s="39">
        <f t="shared" si="454"/>
        <v>0</v>
      </c>
      <c r="ROS25" s="39">
        <f t="shared" si="454"/>
        <v>0</v>
      </c>
      <c r="ROT25" s="39">
        <f t="shared" si="454"/>
        <v>0</v>
      </c>
      <c r="ROU25" s="39">
        <f t="shared" si="454"/>
        <v>0</v>
      </c>
      <c r="ROV25" s="39">
        <f t="shared" si="454"/>
        <v>0</v>
      </c>
      <c r="ROW25" s="39">
        <f t="shared" si="454"/>
        <v>0</v>
      </c>
      <c r="ROX25" s="39">
        <f t="shared" si="454"/>
        <v>0</v>
      </c>
      <c r="ROY25" s="39">
        <f t="shared" si="454"/>
        <v>0</v>
      </c>
      <c r="ROZ25" s="39">
        <f t="shared" si="454"/>
        <v>0</v>
      </c>
      <c r="RPA25" s="39">
        <f t="shared" si="454"/>
        <v>0</v>
      </c>
      <c r="RPB25" s="39">
        <f t="shared" si="454"/>
        <v>0</v>
      </c>
      <c r="RPC25" s="39">
        <f t="shared" si="454"/>
        <v>0</v>
      </c>
      <c r="RPD25" s="39">
        <f t="shared" si="454"/>
        <v>0</v>
      </c>
      <c r="RPE25" s="39">
        <f t="shared" si="454"/>
        <v>0</v>
      </c>
      <c r="RPF25" s="39">
        <f t="shared" si="454"/>
        <v>0</v>
      </c>
      <c r="RPG25" s="39">
        <f t="shared" si="454"/>
        <v>0</v>
      </c>
      <c r="RPH25" s="39">
        <f t="shared" si="454"/>
        <v>0</v>
      </c>
      <c r="RPI25" s="39">
        <f t="shared" si="454"/>
        <v>0</v>
      </c>
      <c r="RPJ25" s="39">
        <f t="shared" si="454"/>
        <v>0</v>
      </c>
      <c r="RPK25" s="39">
        <f t="shared" si="454"/>
        <v>0</v>
      </c>
      <c r="RPL25" s="39">
        <f t="shared" si="454"/>
        <v>0</v>
      </c>
      <c r="RPM25" s="39">
        <f t="shared" si="454"/>
        <v>0</v>
      </c>
      <c r="RPN25" s="39">
        <f t="shared" si="454"/>
        <v>0</v>
      </c>
      <c r="RPO25" s="39">
        <f t="shared" si="454"/>
        <v>0</v>
      </c>
      <c r="RPP25" s="39">
        <f t="shared" si="454"/>
        <v>0</v>
      </c>
      <c r="RPQ25" s="39">
        <f t="shared" si="454"/>
        <v>0</v>
      </c>
      <c r="RPR25" s="39">
        <f t="shared" si="454"/>
        <v>0</v>
      </c>
      <c r="RPS25" s="39">
        <f t="shared" si="454"/>
        <v>0</v>
      </c>
      <c r="RPT25" s="39">
        <f t="shared" si="454"/>
        <v>0</v>
      </c>
      <c r="RPU25" s="39">
        <f t="shared" si="454"/>
        <v>0</v>
      </c>
      <c r="RPV25" s="39">
        <f t="shared" si="454"/>
        <v>0</v>
      </c>
      <c r="RPW25" s="39">
        <f t="shared" si="454"/>
        <v>0</v>
      </c>
      <c r="RPX25" s="39">
        <f t="shared" si="454"/>
        <v>0</v>
      </c>
      <c r="RPY25" s="39">
        <f t="shared" si="454"/>
        <v>0</v>
      </c>
      <c r="RPZ25" s="39">
        <f t="shared" si="454"/>
        <v>0</v>
      </c>
      <c r="RQA25" s="39">
        <f t="shared" si="454"/>
        <v>0</v>
      </c>
      <c r="RQB25" s="39">
        <f t="shared" si="454"/>
        <v>0</v>
      </c>
      <c r="RQC25" s="39">
        <f t="shared" ref="RQC25:RSN25" si="455">SUM(RQC20:RQC22)</f>
        <v>0</v>
      </c>
      <c r="RQD25" s="39">
        <f t="shared" si="455"/>
        <v>0</v>
      </c>
      <c r="RQE25" s="39">
        <f t="shared" si="455"/>
        <v>0</v>
      </c>
      <c r="RQF25" s="39">
        <f t="shared" si="455"/>
        <v>0</v>
      </c>
      <c r="RQG25" s="39">
        <f t="shared" si="455"/>
        <v>0</v>
      </c>
      <c r="RQH25" s="39">
        <f t="shared" si="455"/>
        <v>0</v>
      </c>
      <c r="RQI25" s="39">
        <f t="shared" si="455"/>
        <v>0</v>
      </c>
      <c r="RQJ25" s="39">
        <f t="shared" si="455"/>
        <v>0</v>
      </c>
      <c r="RQK25" s="39">
        <f t="shared" si="455"/>
        <v>0</v>
      </c>
      <c r="RQL25" s="39">
        <f t="shared" si="455"/>
        <v>0</v>
      </c>
      <c r="RQM25" s="39">
        <f t="shared" si="455"/>
        <v>0</v>
      </c>
      <c r="RQN25" s="39">
        <f t="shared" si="455"/>
        <v>0</v>
      </c>
      <c r="RQO25" s="39">
        <f t="shared" si="455"/>
        <v>0</v>
      </c>
      <c r="RQP25" s="39">
        <f t="shared" si="455"/>
        <v>0</v>
      </c>
      <c r="RQQ25" s="39">
        <f t="shared" si="455"/>
        <v>0</v>
      </c>
      <c r="RQR25" s="39">
        <f t="shared" si="455"/>
        <v>0</v>
      </c>
      <c r="RQS25" s="39">
        <f t="shared" si="455"/>
        <v>0</v>
      </c>
      <c r="RQT25" s="39">
        <f t="shared" si="455"/>
        <v>0</v>
      </c>
      <c r="RQU25" s="39">
        <f t="shared" si="455"/>
        <v>0</v>
      </c>
      <c r="RQV25" s="39">
        <f t="shared" si="455"/>
        <v>0</v>
      </c>
      <c r="RQW25" s="39">
        <f t="shared" si="455"/>
        <v>0</v>
      </c>
      <c r="RQX25" s="39">
        <f t="shared" si="455"/>
        <v>0</v>
      </c>
      <c r="RQY25" s="39">
        <f t="shared" si="455"/>
        <v>0</v>
      </c>
      <c r="RQZ25" s="39">
        <f t="shared" si="455"/>
        <v>0</v>
      </c>
      <c r="RRA25" s="39">
        <f t="shared" si="455"/>
        <v>0</v>
      </c>
      <c r="RRB25" s="39">
        <f t="shared" si="455"/>
        <v>0</v>
      </c>
      <c r="RRC25" s="39">
        <f t="shared" si="455"/>
        <v>0</v>
      </c>
      <c r="RRD25" s="39">
        <f t="shared" si="455"/>
        <v>0</v>
      </c>
      <c r="RRE25" s="39">
        <f t="shared" si="455"/>
        <v>0</v>
      </c>
      <c r="RRF25" s="39">
        <f t="shared" si="455"/>
        <v>0</v>
      </c>
      <c r="RRG25" s="39">
        <f t="shared" si="455"/>
        <v>0</v>
      </c>
      <c r="RRH25" s="39">
        <f t="shared" si="455"/>
        <v>0</v>
      </c>
      <c r="RRI25" s="39">
        <f t="shared" si="455"/>
        <v>0</v>
      </c>
      <c r="RRJ25" s="39">
        <f t="shared" si="455"/>
        <v>0</v>
      </c>
      <c r="RRK25" s="39">
        <f t="shared" si="455"/>
        <v>0</v>
      </c>
      <c r="RRL25" s="39">
        <f t="shared" si="455"/>
        <v>0</v>
      </c>
      <c r="RRM25" s="39">
        <f t="shared" si="455"/>
        <v>0</v>
      </c>
      <c r="RRN25" s="39">
        <f t="shared" si="455"/>
        <v>0</v>
      </c>
      <c r="RRO25" s="39">
        <f t="shared" si="455"/>
        <v>0</v>
      </c>
      <c r="RRP25" s="39">
        <f t="shared" si="455"/>
        <v>0</v>
      </c>
      <c r="RRQ25" s="39">
        <f t="shared" si="455"/>
        <v>0</v>
      </c>
      <c r="RRR25" s="39">
        <f t="shared" si="455"/>
        <v>0</v>
      </c>
      <c r="RRS25" s="39">
        <f t="shared" si="455"/>
        <v>0</v>
      </c>
      <c r="RRT25" s="39">
        <f t="shared" si="455"/>
        <v>0</v>
      </c>
      <c r="RRU25" s="39">
        <f t="shared" si="455"/>
        <v>0</v>
      </c>
      <c r="RRV25" s="39">
        <f t="shared" si="455"/>
        <v>0</v>
      </c>
      <c r="RRW25" s="39">
        <f t="shared" si="455"/>
        <v>0</v>
      </c>
      <c r="RRX25" s="39">
        <f t="shared" si="455"/>
        <v>0</v>
      </c>
      <c r="RRY25" s="39">
        <f t="shared" si="455"/>
        <v>0</v>
      </c>
      <c r="RRZ25" s="39">
        <f t="shared" si="455"/>
        <v>0</v>
      </c>
      <c r="RSA25" s="39">
        <f t="shared" si="455"/>
        <v>0</v>
      </c>
      <c r="RSB25" s="39">
        <f t="shared" si="455"/>
        <v>0</v>
      </c>
      <c r="RSC25" s="39">
        <f t="shared" si="455"/>
        <v>0</v>
      </c>
      <c r="RSD25" s="39">
        <f t="shared" si="455"/>
        <v>0</v>
      </c>
      <c r="RSE25" s="39">
        <f t="shared" si="455"/>
        <v>0</v>
      </c>
      <c r="RSF25" s="39">
        <f t="shared" si="455"/>
        <v>0</v>
      </c>
      <c r="RSG25" s="39">
        <f t="shared" si="455"/>
        <v>0</v>
      </c>
      <c r="RSH25" s="39">
        <f t="shared" si="455"/>
        <v>0</v>
      </c>
      <c r="RSI25" s="39">
        <f t="shared" si="455"/>
        <v>0</v>
      </c>
      <c r="RSJ25" s="39">
        <f t="shared" si="455"/>
        <v>0</v>
      </c>
      <c r="RSK25" s="39">
        <f t="shared" si="455"/>
        <v>0</v>
      </c>
      <c r="RSL25" s="39">
        <f t="shared" si="455"/>
        <v>0</v>
      </c>
      <c r="RSM25" s="39">
        <f t="shared" si="455"/>
        <v>0</v>
      </c>
      <c r="RSN25" s="39">
        <f t="shared" si="455"/>
        <v>0</v>
      </c>
      <c r="RSO25" s="39">
        <f t="shared" ref="RSO25:RUZ25" si="456">SUM(RSO20:RSO22)</f>
        <v>0</v>
      </c>
      <c r="RSP25" s="39">
        <f t="shared" si="456"/>
        <v>0</v>
      </c>
      <c r="RSQ25" s="39">
        <f t="shared" si="456"/>
        <v>0</v>
      </c>
      <c r="RSR25" s="39">
        <f t="shared" si="456"/>
        <v>0</v>
      </c>
      <c r="RSS25" s="39">
        <f t="shared" si="456"/>
        <v>0</v>
      </c>
      <c r="RST25" s="39">
        <f t="shared" si="456"/>
        <v>0</v>
      </c>
      <c r="RSU25" s="39">
        <f t="shared" si="456"/>
        <v>0</v>
      </c>
      <c r="RSV25" s="39">
        <f t="shared" si="456"/>
        <v>0</v>
      </c>
      <c r="RSW25" s="39">
        <f t="shared" si="456"/>
        <v>0</v>
      </c>
      <c r="RSX25" s="39">
        <f t="shared" si="456"/>
        <v>0</v>
      </c>
      <c r="RSY25" s="39">
        <f t="shared" si="456"/>
        <v>0</v>
      </c>
      <c r="RSZ25" s="39">
        <f t="shared" si="456"/>
        <v>0</v>
      </c>
      <c r="RTA25" s="39">
        <f t="shared" si="456"/>
        <v>0</v>
      </c>
      <c r="RTB25" s="39">
        <f t="shared" si="456"/>
        <v>0</v>
      </c>
      <c r="RTC25" s="39">
        <f t="shared" si="456"/>
        <v>0</v>
      </c>
      <c r="RTD25" s="39">
        <f t="shared" si="456"/>
        <v>0</v>
      </c>
      <c r="RTE25" s="39">
        <f t="shared" si="456"/>
        <v>0</v>
      </c>
      <c r="RTF25" s="39">
        <f t="shared" si="456"/>
        <v>0</v>
      </c>
      <c r="RTG25" s="39">
        <f t="shared" si="456"/>
        <v>0</v>
      </c>
      <c r="RTH25" s="39">
        <f t="shared" si="456"/>
        <v>0</v>
      </c>
      <c r="RTI25" s="39">
        <f t="shared" si="456"/>
        <v>0</v>
      </c>
      <c r="RTJ25" s="39">
        <f t="shared" si="456"/>
        <v>0</v>
      </c>
      <c r="RTK25" s="39">
        <f t="shared" si="456"/>
        <v>0</v>
      </c>
      <c r="RTL25" s="39">
        <f t="shared" si="456"/>
        <v>0</v>
      </c>
      <c r="RTM25" s="39">
        <f t="shared" si="456"/>
        <v>0</v>
      </c>
      <c r="RTN25" s="39">
        <f t="shared" si="456"/>
        <v>0</v>
      </c>
      <c r="RTO25" s="39">
        <f t="shared" si="456"/>
        <v>0</v>
      </c>
      <c r="RTP25" s="39">
        <f t="shared" si="456"/>
        <v>0</v>
      </c>
      <c r="RTQ25" s="39">
        <f t="shared" si="456"/>
        <v>0</v>
      </c>
      <c r="RTR25" s="39">
        <f t="shared" si="456"/>
        <v>0</v>
      </c>
      <c r="RTS25" s="39">
        <f t="shared" si="456"/>
        <v>0</v>
      </c>
      <c r="RTT25" s="39">
        <f t="shared" si="456"/>
        <v>0</v>
      </c>
      <c r="RTU25" s="39">
        <f t="shared" si="456"/>
        <v>0</v>
      </c>
      <c r="RTV25" s="39">
        <f t="shared" si="456"/>
        <v>0</v>
      </c>
      <c r="RTW25" s="39">
        <f t="shared" si="456"/>
        <v>0</v>
      </c>
      <c r="RTX25" s="39">
        <f t="shared" si="456"/>
        <v>0</v>
      </c>
      <c r="RTY25" s="39">
        <f t="shared" si="456"/>
        <v>0</v>
      </c>
      <c r="RTZ25" s="39">
        <f t="shared" si="456"/>
        <v>0</v>
      </c>
      <c r="RUA25" s="39">
        <f t="shared" si="456"/>
        <v>0</v>
      </c>
      <c r="RUB25" s="39">
        <f t="shared" si="456"/>
        <v>0</v>
      </c>
      <c r="RUC25" s="39">
        <f t="shared" si="456"/>
        <v>0</v>
      </c>
      <c r="RUD25" s="39">
        <f t="shared" si="456"/>
        <v>0</v>
      </c>
      <c r="RUE25" s="39">
        <f t="shared" si="456"/>
        <v>0</v>
      </c>
      <c r="RUF25" s="39">
        <f t="shared" si="456"/>
        <v>0</v>
      </c>
      <c r="RUG25" s="39">
        <f t="shared" si="456"/>
        <v>0</v>
      </c>
      <c r="RUH25" s="39">
        <f t="shared" si="456"/>
        <v>0</v>
      </c>
      <c r="RUI25" s="39">
        <f t="shared" si="456"/>
        <v>0</v>
      </c>
      <c r="RUJ25" s="39">
        <f t="shared" si="456"/>
        <v>0</v>
      </c>
      <c r="RUK25" s="39">
        <f t="shared" si="456"/>
        <v>0</v>
      </c>
      <c r="RUL25" s="39">
        <f t="shared" si="456"/>
        <v>0</v>
      </c>
      <c r="RUM25" s="39">
        <f t="shared" si="456"/>
        <v>0</v>
      </c>
      <c r="RUN25" s="39">
        <f t="shared" si="456"/>
        <v>0</v>
      </c>
      <c r="RUO25" s="39">
        <f t="shared" si="456"/>
        <v>0</v>
      </c>
      <c r="RUP25" s="39">
        <f t="shared" si="456"/>
        <v>0</v>
      </c>
      <c r="RUQ25" s="39">
        <f t="shared" si="456"/>
        <v>0</v>
      </c>
      <c r="RUR25" s="39">
        <f t="shared" si="456"/>
        <v>0</v>
      </c>
      <c r="RUS25" s="39">
        <f t="shared" si="456"/>
        <v>0</v>
      </c>
      <c r="RUT25" s="39">
        <f t="shared" si="456"/>
        <v>0</v>
      </c>
      <c r="RUU25" s="39">
        <f t="shared" si="456"/>
        <v>0</v>
      </c>
      <c r="RUV25" s="39">
        <f t="shared" si="456"/>
        <v>0</v>
      </c>
      <c r="RUW25" s="39">
        <f t="shared" si="456"/>
        <v>0</v>
      </c>
      <c r="RUX25" s="39">
        <f t="shared" si="456"/>
        <v>0</v>
      </c>
      <c r="RUY25" s="39">
        <f t="shared" si="456"/>
        <v>0</v>
      </c>
      <c r="RUZ25" s="39">
        <f t="shared" si="456"/>
        <v>0</v>
      </c>
      <c r="RVA25" s="39">
        <f t="shared" ref="RVA25:RXL25" si="457">SUM(RVA20:RVA22)</f>
        <v>0</v>
      </c>
      <c r="RVB25" s="39">
        <f t="shared" si="457"/>
        <v>0</v>
      </c>
      <c r="RVC25" s="39">
        <f t="shared" si="457"/>
        <v>0</v>
      </c>
      <c r="RVD25" s="39">
        <f t="shared" si="457"/>
        <v>0</v>
      </c>
      <c r="RVE25" s="39">
        <f t="shared" si="457"/>
        <v>0</v>
      </c>
      <c r="RVF25" s="39">
        <f t="shared" si="457"/>
        <v>0</v>
      </c>
      <c r="RVG25" s="39">
        <f t="shared" si="457"/>
        <v>0</v>
      </c>
      <c r="RVH25" s="39">
        <f t="shared" si="457"/>
        <v>0</v>
      </c>
      <c r="RVI25" s="39">
        <f t="shared" si="457"/>
        <v>0</v>
      </c>
      <c r="RVJ25" s="39">
        <f t="shared" si="457"/>
        <v>0</v>
      </c>
      <c r="RVK25" s="39">
        <f t="shared" si="457"/>
        <v>0</v>
      </c>
      <c r="RVL25" s="39">
        <f t="shared" si="457"/>
        <v>0</v>
      </c>
      <c r="RVM25" s="39">
        <f t="shared" si="457"/>
        <v>0</v>
      </c>
      <c r="RVN25" s="39">
        <f t="shared" si="457"/>
        <v>0</v>
      </c>
      <c r="RVO25" s="39">
        <f t="shared" si="457"/>
        <v>0</v>
      </c>
      <c r="RVP25" s="39">
        <f t="shared" si="457"/>
        <v>0</v>
      </c>
      <c r="RVQ25" s="39">
        <f t="shared" si="457"/>
        <v>0</v>
      </c>
      <c r="RVR25" s="39">
        <f t="shared" si="457"/>
        <v>0</v>
      </c>
      <c r="RVS25" s="39">
        <f t="shared" si="457"/>
        <v>0</v>
      </c>
      <c r="RVT25" s="39">
        <f t="shared" si="457"/>
        <v>0</v>
      </c>
      <c r="RVU25" s="39">
        <f t="shared" si="457"/>
        <v>0</v>
      </c>
      <c r="RVV25" s="39">
        <f t="shared" si="457"/>
        <v>0</v>
      </c>
      <c r="RVW25" s="39">
        <f t="shared" si="457"/>
        <v>0</v>
      </c>
      <c r="RVX25" s="39">
        <f t="shared" si="457"/>
        <v>0</v>
      </c>
      <c r="RVY25" s="39">
        <f t="shared" si="457"/>
        <v>0</v>
      </c>
      <c r="RVZ25" s="39">
        <f t="shared" si="457"/>
        <v>0</v>
      </c>
      <c r="RWA25" s="39">
        <f t="shared" si="457"/>
        <v>0</v>
      </c>
      <c r="RWB25" s="39">
        <f t="shared" si="457"/>
        <v>0</v>
      </c>
      <c r="RWC25" s="39">
        <f t="shared" si="457"/>
        <v>0</v>
      </c>
      <c r="RWD25" s="39">
        <f t="shared" si="457"/>
        <v>0</v>
      </c>
      <c r="RWE25" s="39">
        <f t="shared" si="457"/>
        <v>0</v>
      </c>
      <c r="RWF25" s="39">
        <f t="shared" si="457"/>
        <v>0</v>
      </c>
      <c r="RWG25" s="39">
        <f t="shared" si="457"/>
        <v>0</v>
      </c>
      <c r="RWH25" s="39">
        <f t="shared" si="457"/>
        <v>0</v>
      </c>
      <c r="RWI25" s="39">
        <f t="shared" si="457"/>
        <v>0</v>
      </c>
      <c r="RWJ25" s="39">
        <f t="shared" si="457"/>
        <v>0</v>
      </c>
      <c r="RWK25" s="39">
        <f t="shared" si="457"/>
        <v>0</v>
      </c>
      <c r="RWL25" s="39">
        <f t="shared" si="457"/>
        <v>0</v>
      </c>
      <c r="RWM25" s="39">
        <f t="shared" si="457"/>
        <v>0</v>
      </c>
      <c r="RWN25" s="39">
        <f t="shared" si="457"/>
        <v>0</v>
      </c>
      <c r="RWO25" s="39">
        <f t="shared" si="457"/>
        <v>0</v>
      </c>
      <c r="RWP25" s="39">
        <f t="shared" si="457"/>
        <v>0</v>
      </c>
      <c r="RWQ25" s="39">
        <f t="shared" si="457"/>
        <v>0</v>
      </c>
      <c r="RWR25" s="39">
        <f t="shared" si="457"/>
        <v>0</v>
      </c>
      <c r="RWS25" s="39">
        <f t="shared" si="457"/>
        <v>0</v>
      </c>
      <c r="RWT25" s="39">
        <f t="shared" si="457"/>
        <v>0</v>
      </c>
      <c r="RWU25" s="39">
        <f t="shared" si="457"/>
        <v>0</v>
      </c>
      <c r="RWV25" s="39">
        <f t="shared" si="457"/>
        <v>0</v>
      </c>
      <c r="RWW25" s="39">
        <f t="shared" si="457"/>
        <v>0</v>
      </c>
      <c r="RWX25" s="39">
        <f t="shared" si="457"/>
        <v>0</v>
      </c>
      <c r="RWY25" s="39">
        <f t="shared" si="457"/>
        <v>0</v>
      </c>
      <c r="RWZ25" s="39">
        <f t="shared" si="457"/>
        <v>0</v>
      </c>
      <c r="RXA25" s="39">
        <f t="shared" si="457"/>
        <v>0</v>
      </c>
      <c r="RXB25" s="39">
        <f t="shared" si="457"/>
        <v>0</v>
      </c>
      <c r="RXC25" s="39">
        <f t="shared" si="457"/>
        <v>0</v>
      </c>
      <c r="RXD25" s="39">
        <f t="shared" si="457"/>
        <v>0</v>
      </c>
      <c r="RXE25" s="39">
        <f t="shared" si="457"/>
        <v>0</v>
      </c>
      <c r="RXF25" s="39">
        <f t="shared" si="457"/>
        <v>0</v>
      </c>
      <c r="RXG25" s="39">
        <f t="shared" si="457"/>
        <v>0</v>
      </c>
      <c r="RXH25" s="39">
        <f t="shared" si="457"/>
        <v>0</v>
      </c>
      <c r="RXI25" s="39">
        <f t="shared" si="457"/>
        <v>0</v>
      </c>
      <c r="RXJ25" s="39">
        <f t="shared" si="457"/>
        <v>0</v>
      </c>
      <c r="RXK25" s="39">
        <f t="shared" si="457"/>
        <v>0</v>
      </c>
      <c r="RXL25" s="39">
        <f t="shared" si="457"/>
        <v>0</v>
      </c>
      <c r="RXM25" s="39">
        <f t="shared" ref="RXM25:RZX25" si="458">SUM(RXM20:RXM22)</f>
        <v>0</v>
      </c>
      <c r="RXN25" s="39">
        <f t="shared" si="458"/>
        <v>0</v>
      </c>
      <c r="RXO25" s="39">
        <f t="shared" si="458"/>
        <v>0</v>
      </c>
      <c r="RXP25" s="39">
        <f t="shared" si="458"/>
        <v>0</v>
      </c>
      <c r="RXQ25" s="39">
        <f t="shared" si="458"/>
        <v>0</v>
      </c>
      <c r="RXR25" s="39">
        <f t="shared" si="458"/>
        <v>0</v>
      </c>
      <c r="RXS25" s="39">
        <f t="shared" si="458"/>
        <v>0</v>
      </c>
      <c r="RXT25" s="39">
        <f t="shared" si="458"/>
        <v>0</v>
      </c>
      <c r="RXU25" s="39">
        <f t="shared" si="458"/>
        <v>0</v>
      </c>
      <c r="RXV25" s="39">
        <f t="shared" si="458"/>
        <v>0</v>
      </c>
      <c r="RXW25" s="39">
        <f t="shared" si="458"/>
        <v>0</v>
      </c>
      <c r="RXX25" s="39">
        <f t="shared" si="458"/>
        <v>0</v>
      </c>
      <c r="RXY25" s="39">
        <f t="shared" si="458"/>
        <v>0</v>
      </c>
      <c r="RXZ25" s="39">
        <f t="shared" si="458"/>
        <v>0</v>
      </c>
      <c r="RYA25" s="39">
        <f t="shared" si="458"/>
        <v>0</v>
      </c>
      <c r="RYB25" s="39">
        <f t="shared" si="458"/>
        <v>0</v>
      </c>
      <c r="RYC25" s="39">
        <f t="shared" si="458"/>
        <v>0</v>
      </c>
      <c r="RYD25" s="39">
        <f t="shared" si="458"/>
        <v>0</v>
      </c>
      <c r="RYE25" s="39">
        <f t="shared" si="458"/>
        <v>0</v>
      </c>
      <c r="RYF25" s="39">
        <f t="shared" si="458"/>
        <v>0</v>
      </c>
      <c r="RYG25" s="39">
        <f t="shared" si="458"/>
        <v>0</v>
      </c>
      <c r="RYH25" s="39">
        <f t="shared" si="458"/>
        <v>0</v>
      </c>
      <c r="RYI25" s="39">
        <f t="shared" si="458"/>
        <v>0</v>
      </c>
      <c r="RYJ25" s="39">
        <f t="shared" si="458"/>
        <v>0</v>
      </c>
      <c r="RYK25" s="39">
        <f t="shared" si="458"/>
        <v>0</v>
      </c>
      <c r="RYL25" s="39">
        <f t="shared" si="458"/>
        <v>0</v>
      </c>
      <c r="RYM25" s="39">
        <f t="shared" si="458"/>
        <v>0</v>
      </c>
      <c r="RYN25" s="39">
        <f t="shared" si="458"/>
        <v>0</v>
      </c>
      <c r="RYO25" s="39">
        <f t="shared" si="458"/>
        <v>0</v>
      </c>
      <c r="RYP25" s="39">
        <f t="shared" si="458"/>
        <v>0</v>
      </c>
      <c r="RYQ25" s="39">
        <f t="shared" si="458"/>
        <v>0</v>
      </c>
      <c r="RYR25" s="39">
        <f t="shared" si="458"/>
        <v>0</v>
      </c>
      <c r="RYS25" s="39">
        <f t="shared" si="458"/>
        <v>0</v>
      </c>
      <c r="RYT25" s="39">
        <f t="shared" si="458"/>
        <v>0</v>
      </c>
      <c r="RYU25" s="39">
        <f t="shared" si="458"/>
        <v>0</v>
      </c>
      <c r="RYV25" s="39">
        <f t="shared" si="458"/>
        <v>0</v>
      </c>
      <c r="RYW25" s="39">
        <f t="shared" si="458"/>
        <v>0</v>
      </c>
      <c r="RYX25" s="39">
        <f t="shared" si="458"/>
        <v>0</v>
      </c>
      <c r="RYY25" s="39">
        <f t="shared" si="458"/>
        <v>0</v>
      </c>
      <c r="RYZ25" s="39">
        <f t="shared" si="458"/>
        <v>0</v>
      </c>
      <c r="RZA25" s="39">
        <f t="shared" si="458"/>
        <v>0</v>
      </c>
      <c r="RZB25" s="39">
        <f t="shared" si="458"/>
        <v>0</v>
      </c>
      <c r="RZC25" s="39">
        <f t="shared" si="458"/>
        <v>0</v>
      </c>
      <c r="RZD25" s="39">
        <f t="shared" si="458"/>
        <v>0</v>
      </c>
      <c r="RZE25" s="39">
        <f t="shared" si="458"/>
        <v>0</v>
      </c>
      <c r="RZF25" s="39">
        <f t="shared" si="458"/>
        <v>0</v>
      </c>
      <c r="RZG25" s="39">
        <f t="shared" si="458"/>
        <v>0</v>
      </c>
      <c r="RZH25" s="39">
        <f t="shared" si="458"/>
        <v>0</v>
      </c>
      <c r="RZI25" s="39">
        <f t="shared" si="458"/>
        <v>0</v>
      </c>
      <c r="RZJ25" s="39">
        <f t="shared" si="458"/>
        <v>0</v>
      </c>
      <c r="RZK25" s="39">
        <f t="shared" si="458"/>
        <v>0</v>
      </c>
      <c r="RZL25" s="39">
        <f t="shared" si="458"/>
        <v>0</v>
      </c>
      <c r="RZM25" s="39">
        <f t="shared" si="458"/>
        <v>0</v>
      </c>
      <c r="RZN25" s="39">
        <f t="shared" si="458"/>
        <v>0</v>
      </c>
      <c r="RZO25" s="39">
        <f t="shared" si="458"/>
        <v>0</v>
      </c>
      <c r="RZP25" s="39">
        <f t="shared" si="458"/>
        <v>0</v>
      </c>
      <c r="RZQ25" s="39">
        <f t="shared" si="458"/>
        <v>0</v>
      </c>
      <c r="RZR25" s="39">
        <f t="shared" si="458"/>
        <v>0</v>
      </c>
      <c r="RZS25" s="39">
        <f t="shared" si="458"/>
        <v>0</v>
      </c>
      <c r="RZT25" s="39">
        <f t="shared" si="458"/>
        <v>0</v>
      </c>
      <c r="RZU25" s="39">
        <f t="shared" si="458"/>
        <v>0</v>
      </c>
      <c r="RZV25" s="39">
        <f t="shared" si="458"/>
        <v>0</v>
      </c>
      <c r="RZW25" s="39">
        <f t="shared" si="458"/>
        <v>0</v>
      </c>
      <c r="RZX25" s="39">
        <f t="shared" si="458"/>
        <v>0</v>
      </c>
      <c r="RZY25" s="39">
        <f t="shared" ref="RZY25:SCJ25" si="459">SUM(RZY20:RZY22)</f>
        <v>0</v>
      </c>
      <c r="RZZ25" s="39">
        <f t="shared" si="459"/>
        <v>0</v>
      </c>
      <c r="SAA25" s="39">
        <f t="shared" si="459"/>
        <v>0</v>
      </c>
      <c r="SAB25" s="39">
        <f t="shared" si="459"/>
        <v>0</v>
      </c>
      <c r="SAC25" s="39">
        <f t="shared" si="459"/>
        <v>0</v>
      </c>
      <c r="SAD25" s="39">
        <f t="shared" si="459"/>
        <v>0</v>
      </c>
      <c r="SAE25" s="39">
        <f t="shared" si="459"/>
        <v>0</v>
      </c>
      <c r="SAF25" s="39">
        <f t="shared" si="459"/>
        <v>0</v>
      </c>
      <c r="SAG25" s="39">
        <f t="shared" si="459"/>
        <v>0</v>
      </c>
      <c r="SAH25" s="39">
        <f t="shared" si="459"/>
        <v>0</v>
      </c>
      <c r="SAI25" s="39">
        <f t="shared" si="459"/>
        <v>0</v>
      </c>
      <c r="SAJ25" s="39">
        <f t="shared" si="459"/>
        <v>0</v>
      </c>
      <c r="SAK25" s="39">
        <f t="shared" si="459"/>
        <v>0</v>
      </c>
      <c r="SAL25" s="39">
        <f t="shared" si="459"/>
        <v>0</v>
      </c>
      <c r="SAM25" s="39">
        <f t="shared" si="459"/>
        <v>0</v>
      </c>
      <c r="SAN25" s="39">
        <f t="shared" si="459"/>
        <v>0</v>
      </c>
      <c r="SAO25" s="39">
        <f t="shared" si="459"/>
        <v>0</v>
      </c>
      <c r="SAP25" s="39">
        <f t="shared" si="459"/>
        <v>0</v>
      </c>
      <c r="SAQ25" s="39">
        <f t="shared" si="459"/>
        <v>0</v>
      </c>
      <c r="SAR25" s="39">
        <f t="shared" si="459"/>
        <v>0</v>
      </c>
      <c r="SAS25" s="39">
        <f t="shared" si="459"/>
        <v>0</v>
      </c>
      <c r="SAT25" s="39">
        <f t="shared" si="459"/>
        <v>0</v>
      </c>
      <c r="SAU25" s="39">
        <f t="shared" si="459"/>
        <v>0</v>
      </c>
      <c r="SAV25" s="39">
        <f t="shared" si="459"/>
        <v>0</v>
      </c>
      <c r="SAW25" s="39">
        <f t="shared" si="459"/>
        <v>0</v>
      </c>
      <c r="SAX25" s="39">
        <f t="shared" si="459"/>
        <v>0</v>
      </c>
      <c r="SAY25" s="39">
        <f t="shared" si="459"/>
        <v>0</v>
      </c>
      <c r="SAZ25" s="39">
        <f t="shared" si="459"/>
        <v>0</v>
      </c>
      <c r="SBA25" s="39">
        <f t="shared" si="459"/>
        <v>0</v>
      </c>
      <c r="SBB25" s="39">
        <f t="shared" si="459"/>
        <v>0</v>
      </c>
      <c r="SBC25" s="39">
        <f t="shared" si="459"/>
        <v>0</v>
      </c>
      <c r="SBD25" s="39">
        <f t="shared" si="459"/>
        <v>0</v>
      </c>
      <c r="SBE25" s="39">
        <f t="shared" si="459"/>
        <v>0</v>
      </c>
      <c r="SBF25" s="39">
        <f t="shared" si="459"/>
        <v>0</v>
      </c>
      <c r="SBG25" s="39">
        <f t="shared" si="459"/>
        <v>0</v>
      </c>
      <c r="SBH25" s="39">
        <f t="shared" si="459"/>
        <v>0</v>
      </c>
      <c r="SBI25" s="39">
        <f t="shared" si="459"/>
        <v>0</v>
      </c>
      <c r="SBJ25" s="39">
        <f t="shared" si="459"/>
        <v>0</v>
      </c>
      <c r="SBK25" s="39">
        <f t="shared" si="459"/>
        <v>0</v>
      </c>
      <c r="SBL25" s="39">
        <f t="shared" si="459"/>
        <v>0</v>
      </c>
      <c r="SBM25" s="39">
        <f t="shared" si="459"/>
        <v>0</v>
      </c>
      <c r="SBN25" s="39">
        <f t="shared" si="459"/>
        <v>0</v>
      </c>
      <c r="SBO25" s="39">
        <f t="shared" si="459"/>
        <v>0</v>
      </c>
      <c r="SBP25" s="39">
        <f t="shared" si="459"/>
        <v>0</v>
      </c>
      <c r="SBQ25" s="39">
        <f t="shared" si="459"/>
        <v>0</v>
      </c>
      <c r="SBR25" s="39">
        <f t="shared" si="459"/>
        <v>0</v>
      </c>
      <c r="SBS25" s="39">
        <f t="shared" si="459"/>
        <v>0</v>
      </c>
      <c r="SBT25" s="39">
        <f t="shared" si="459"/>
        <v>0</v>
      </c>
      <c r="SBU25" s="39">
        <f t="shared" si="459"/>
        <v>0</v>
      </c>
      <c r="SBV25" s="39">
        <f t="shared" si="459"/>
        <v>0</v>
      </c>
      <c r="SBW25" s="39">
        <f t="shared" si="459"/>
        <v>0</v>
      </c>
      <c r="SBX25" s="39">
        <f t="shared" si="459"/>
        <v>0</v>
      </c>
      <c r="SBY25" s="39">
        <f t="shared" si="459"/>
        <v>0</v>
      </c>
      <c r="SBZ25" s="39">
        <f t="shared" si="459"/>
        <v>0</v>
      </c>
      <c r="SCA25" s="39">
        <f t="shared" si="459"/>
        <v>0</v>
      </c>
      <c r="SCB25" s="39">
        <f t="shared" si="459"/>
        <v>0</v>
      </c>
      <c r="SCC25" s="39">
        <f t="shared" si="459"/>
        <v>0</v>
      </c>
      <c r="SCD25" s="39">
        <f t="shared" si="459"/>
        <v>0</v>
      </c>
      <c r="SCE25" s="39">
        <f t="shared" si="459"/>
        <v>0</v>
      </c>
      <c r="SCF25" s="39">
        <f t="shared" si="459"/>
        <v>0</v>
      </c>
      <c r="SCG25" s="39">
        <f t="shared" si="459"/>
        <v>0</v>
      </c>
      <c r="SCH25" s="39">
        <f t="shared" si="459"/>
        <v>0</v>
      </c>
      <c r="SCI25" s="39">
        <f t="shared" si="459"/>
        <v>0</v>
      </c>
      <c r="SCJ25" s="39">
        <f t="shared" si="459"/>
        <v>0</v>
      </c>
      <c r="SCK25" s="39">
        <f t="shared" ref="SCK25:SEV25" si="460">SUM(SCK20:SCK22)</f>
        <v>0</v>
      </c>
      <c r="SCL25" s="39">
        <f t="shared" si="460"/>
        <v>0</v>
      </c>
      <c r="SCM25" s="39">
        <f t="shared" si="460"/>
        <v>0</v>
      </c>
      <c r="SCN25" s="39">
        <f t="shared" si="460"/>
        <v>0</v>
      </c>
      <c r="SCO25" s="39">
        <f t="shared" si="460"/>
        <v>0</v>
      </c>
      <c r="SCP25" s="39">
        <f t="shared" si="460"/>
        <v>0</v>
      </c>
      <c r="SCQ25" s="39">
        <f t="shared" si="460"/>
        <v>0</v>
      </c>
      <c r="SCR25" s="39">
        <f t="shared" si="460"/>
        <v>0</v>
      </c>
      <c r="SCS25" s="39">
        <f t="shared" si="460"/>
        <v>0</v>
      </c>
      <c r="SCT25" s="39">
        <f t="shared" si="460"/>
        <v>0</v>
      </c>
      <c r="SCU25" s="39">
        <f t="shared" si="460"/>
        <v>0</v>
      </c>
      <c r="SCV25" s="39">
        <f t="shared" si="460"/>
        <v>0</v>
      </c>
      <c r="SCW25" s="39">
        <f t="shared" si="460"/>
        <v>0</v>
      </c>
      <c r="SCX25" s="39">
        <f t="shared" si="460"/>
        <v>0</v>
      </c>
      <c r="SCY25" s="39">
        <f t="shared" si="460"/>
        <v>0</v>
      </c>
      <c r="SCZ25" s="39">
        <f t="shared" si="460"/>
        <v>0</v>
      </c>
      <c r="SDA25" s="39">
        <f t="shared" si="460"/>
        <v>0</v>
      </c>
      <c r="SDB25" s="39">
        <f t="shared" si="460"/>
        <v>0</v>
      </c>
      <c r="SDC25" s="39">
        <f t="shared" si="460"/>
        <v>0</v>
      </c>
      <c r="SDD25" s="39">
        <f t="shared" si="460"/>
        <v>0</v>
      </c>
      <c r="SDE25" s="39">
        <f t="shared" si="460"/>
        <v>0</v>
      </c>
      <c r="SDF25" s="39">
        <f t="shared" si="460"/>
        <v>0</v>
      </c>
      <c r="SDG25" s="39">
        <f t="shared" si="460"/>
        <v>0</v>
      </c>
      <c r="SDH25" s="39">
        <f t="shared" si="460"/>
        <v>0</v>
      </c>
      <c r="SDI25" s="39">
        <f t="shared" si="460"/>
        <v>0</v>
      </c>
      <c r="SDJ25" s="39">
        <f t="shared" si="460"/>
        <v>0</v>
      </c>
      <c r="SDK25" s="39">
        <f t="shared" si="460"/>
        <v>0</v>
      </c>
      <c r="SDL25" s="39">
        <f t="shared" si="460"/>
        <v>0</v>
      </c>
      <c r="SDM25" s="39">
        <f t="shared" si="460"/>
        <v>0</v>
      </c>
      <c r="SDN25" s="39">
        <f t="shared" si="460"/>
        <v>0</v>
      </c>
      <c r="SDO25" s="39">
        <f t="shared" si="460"/>
        <v>0</v>
      </c>
      <c r="SDP25" s="39">
        <f t="shared" si="460"/>
        <v>0</v>
      </c>
      <c r="SDQ25" s="39">
        <f t="shared" si="460"/>
        <v>0</v>
      </c>
      <c r="SDR25" s="39">
        <f t="shared" si="460"/>
        <v>0</v>
      </c>
      <c r="SDS25" s="39">
        <f t="shared" si="460"/>
        <v>0</v>
      </c>
      <c r="SDT25" s="39">
        <f t="shared" si="460"/>
        <v>0</v>
      </c>
      <c r="SDU25" s="39">
        <f t="shared" si="460"/>
        <v>0</v>
      </c>
      <c r="SDV25" s="39">
        <f t="shared" si="460"/>
        <v>0</v>
      </c>
      <c r="SDW25" s="39">
        <f t="shared" si="460"/>
        <v>0</v>
      </c>
      <c r="SDX25" s="39">
        <f t="shared" si="460"/>
        <v>0</v>
      </c>
      <c r="SDY25" s="39">
        <f t="shared" si="460"/>
        <v>0</v>
      </c>
      <c r="SDZ25" s="39">
        <f t="shared" si="460"/>
        <v>0</v>
      </c>
      <c r="SEA25" s="39">
        <f t="shared" si="460"/>
        <v>0</v>
      </c>
      <c r="SEB25" s="39">
        <f t="shared" si="460"/>
        <v>0</v>
      </c>
      <c r="SEC25" s="39">
        <f t="shared" si="460"/>
        <v>0</v>
      </c>
      <c r="SED25" s="39">
        <f t="shared" si="460"/>
        <v>0</v>
      </c>
      <c r="SEE25" s="39">
        <f t="shared" si="460"/>
        <v>0</v>
      </c>
      <c r="SEF25" s="39">
        <f t="shared" si="460"/>
        <v>0</v>
      </c>
      <c r="SEG25" s="39">
        <f t="shared" si="460"/>
        <v>0</v>
      </c>
      <c r="SEH25" s="39">
        <f t="shared" si="460"/>
        <v>0</v>
      </c>
      <c r="SEI25" s="39">
        <f t="shared" si="460"/>
        <v>0</v>
      </c>
      <c r="SEJ25" s="39">
        <f t="shared" si="460"/>
        <v>0</v>
      </c>
      <c r="SEK25" s="39">
        <f t="shared" si="460"/>
        <v>0</v>
      </c>
      <c r="SEL25" s="39">
        <f t="shared" si="460"/>
        <v>0</v>
      </c>
      <c r="SEM25" s="39">
        <f t="shared" si="460"/>
        <v>0</v>
      </c>
      <c r="SEN25" s="39">
        <f t="shared" si="460"/>
        <v>0</v>
      </c>
      <c r="SEO25" s="39">
        <f t="shared" si="460"/>
        <v>0</v>
      </c>
      <c r="SEP25" s="39">
        <f t="shared" si="460"/>
        <v>0</v>
      </c>
      <c r="SEQ25" s="39">
        <f t="shared" si="460"/>
        <v>0</v>
      </c>
      <c r="SER25" s="39">
        <f t="shared" si="460"/>
        <v>0</v>
      </c>
      <c r="SES25" s="39">
        <f t="shared" si="460"/>
        <v>0</v>
      </c>
      <c r="SET25" s="39">
        <f t="shared" si="460"/>
        <v>0</v>
      </c>
      <c r="SEU25" s="39">
        <f t="shared" si="460"/>
        <v>0</v>
      </c>
      <c r="SEV25" s="39">
        <f t="shared" si="460"/>
        <v>0</v>
      </c>
      <c r="SEW25" s="39">
        <f t="shared" ref="SEW25:SHH25" si="461">SUM(SEW20:SEW22)</f>
        <v>0</v>
      </c>
      <c r="SEX25" s="39">
        <f t="shared" si="461"/>
        <v>0</v>
      </c>
      <c r="SEY25" s="39">
        <f t="shared" si="461"/>
        <v>0</v>
      </c>
      <c r="SEZ25" s="39">
        <f t="shared" si="461"/>
        <v>0</v>
      </c>
      <c r="SFA25" s="39">
        <f t="shared" si="461"/>
        <v>0</v>
      </c>
      <c r="SFB25" s="39">
        <f t="shared" si="461"/>
        <v>0</v>
      </c>
      <c r="SFC25" s="39">
        <f t="shared" si="461"/>
        <v>0</v>
      </c>
      <c r="SFD25" s="39">
        <f t="shared" si="461"/>
        <v>0</v>
      </c>
      <c r="SFE25" s="39">
        <f t="shared" si="461"/>
        <v>0</v>
      </c>
      <c r="SFF25" s="39">
        <f t="shared" si="461"/>
        <v>0</v>
      </c>
      <c r="SFG25" s="39">
        <f t="shared" si="461"/>
        <v>0</v>
      </c>
      <c r="SFH25" s="39">
        <f t="shared" si="461"/>
        <v>0</v>
      </c>
      <c r="SFI25" s="39">
        <f t="shared" si="461"/>
        <v>0</v>
      </c>
      <c r="SFJ25" s="39">
        <f t="shared" si="461"/>
        <v>0</v>
      </c>
      <c r="SFK25" s="39">
        <f t="shared" si="461"/>
        <v>0</v>
      </c>
      <c r="SFL25" s="39">
        <f t="shared" si="461"/>
        <v>0</v>
      </c>
      <c r="SFM25" s="39">
        <f t="shared" si="461"/>
        <v>0</v>
      </c>
      <c r="SFN25" s="39">
        <f t="shared" si="461"/>
        <v>0</v>
      </c>
      <c r="SFO25" s="39">
        <f t="shared" si="461"/>
        <v>0</v>
      </c>
      <c r="SFP25" s="39">
        <f t="shared" si="461"/>
        <v>0</v>
      </c>
      <c r="SFQ25" s="39">
        <f t="shared" si="461"/>
        <v>0</v>
      </c>
      <c r="SFR25" s="39">
        <f t="shared" si="461"/>
        <v>0</v>
      </c>
      <c r="SFS25" s="39">
        <f t="shared" si="461"/>
        <v>0</v>
      </c>
      <c r="SFT25" s="39">
        <f t="shared" si="461"/>
        <v>0</v>
      </c>
      <c r="SFU25" s="39">
        <f t="shared" si="461"/>
        <v>0</v>
      </c>
      <c r="SFV25" s="39">
        <f t="shared" si="461"/>
        <v>0</v>
      </c>
      <c r="SFW25" s="39">
        <f t="shared" si="461"/>
        <v>0</v>
      </c>
      <c r="SFX25" s="39">
        <f t="shared" si="461"/>
        <v>0</v>
      </c>
      <c r="SFY25" s="39">
        <f t="shared" si="461"/>
        <v>0</v>
      </c>
      <c r="SFZ25" s="39">
        <f t="shared" si="461"/>
        <v>0</v>
      </c>
      <c r="SGA25" s="39">
        <f t="shared" si="461"/>
        <v>0</v>
      </c>
      <c r="SGB25" s="39">
        <f t="shared" si="461"/>
        <v>0</v>
      </c>
      <c r="SGC25" s="39">
        <f t="shared" si="461"/>
        <v>0</v>
      </c>
      <c r="SGD25" s="39">
        <f t="shared" si="461"/>
        <v>0</v>
      </c>
      <c r="SGE25" s="39">
        <f t="shared" si="461"/>
        <v>0</v>
      </c>
      <c r="SGF25" s="39">
        <f t="shared" si="461"/>
        <v>0</v>
      </c>
      <c r="SGG25" s="39">
        <f t="shared" si="461"/>
        <v>0</v>
      </c>
      <c r="SGH25" s="39">
        <f t="shared" si="461"/>
        <v>0</v>
      </c>
      <c r="SGI25" s="39">
        <f t="shared" si="461"/>
        <v>0</v>
      </c>
      <c r="SGJ25" s="39">
        <f t="shared" si="461"/>
        <v>0</v>
      </c>
      <c r="SGK25" s="39">
        <f t="shared" si="461"/>
        <v>0</v>
      </c>
      <c r="SGL25" s="39">
        <f t="shared" si="461"/>
        <v>0</v>
      </c>
      <c r="SGM25" s="39">
        <f t="shared" si="461"/>
        <v>0</v>
      </c>
      <c r="SGN25" s="39">
        <f t="shared" si="461"/>
        <v>0</v>
      </c>
      <c r="SGO25" s="39">
        <f t="shared" si="461"/>
        <v>0</v>
      </c>
      <c r="SGP25" s="39">
        <f t="shared" si="461"/>
        <v>0</v>
      </c>
      <c r="SGQ25" s="39">
        <f t="shared" si="461"/>
        <v>0</v>
      </c>
      <c r="SGR25" s="39">
        <f t="shared" si="461"/>
        <v>0</v>
      </c>
      <c r="SGS25" s="39">
        <f t="shared" si="461"/>
        <v>0</v>
      </c>
      <c r="SGT25" s="39">
        <f t="shared" si="461"/>
        <v>0</v>
      </c>
      <c r="SGU25" s="39">
        <f t="shared" si="461"/>
        <v>0</v>
      </c>
      <c r="SGV25" s="39">
        <f t="shared" si="461"/>
        <v>0</v>
      </c>
      <c r="SGW25" s="39">
        <f t="shared" si="461"/>
        <v>0</v>
      </c>
      <c r="SGX25" s="39">
        <f t="shared" si="461"/>
        <v>0</v>
      </c>
      <c r="SGY25" s="39">
        <f t="shared" si="461"/>
        <v>0</v>
      </c>
      <c r="SGZ25" s="39">
        <f t="shared" si="461"/>
        <v>0</v>
      </c>
      <c r="SHA25" s="39">
        <f t="shared" si="461"/>
        <v>0</v>
      </c>
      <c r="SHB25" s="39">
        <f t="shared" si="461"/>
        <v>0</v>
      </c>
      <c r="SHC25" s="39">
        <f t="shared" si="461"/>
        <v>0</v>
      </c>
      <c r="SHD25" s="39">
        <f t="shared" si="461"/>
        <v>0</v>
      </c>
      <c r="SHE25" s="39">
        <f t="shared" si="461"/>
        <v>0</v>
      </c>
      <c r="SHF25" s="39">
        <f t="shared" si="461"/>
        <v>0</v>
      </c>
      <c r="SHG25" s="39">
        <f t="shared" si="461"/>
        <v>0</v>
      </c>
      <c r="SHH25" s="39">
        <f t="shared" si="461"/>
        <v>0</v>
      </c>
      <c r="SHI25" s="39">
        <f t="shared" ref="SHI25:SJT25" si="462">SUM(SHI20:SHI22)</f>
        <v>0</v>
      </c>
      <c r="SHJ25" s="39">
        <f t="shared" si="462"/>
        <v>0</v>
      </c>
      <c r="SHK25" s="39">
        <f t="shared" si="462"/>
        <v>0</v>
      </c>
      <c r="SHL25" s="39">
        <f t="shared" si="462"/>
        <v>0</v>
      </c>
      <c r="SHM25" s="39">
        <f t="shared" si="462"/>
        <v>0</v>
      </c>
      <c r="SHN25" s="39">
        <f t="shared" si="462"/>
        <v>0</v>
      </c>
      <c r="SHO25" s="39">
        <f t="shared" si="462"/>
        <v>0</v>
      </c>
      <c r="SHP25" s="39">
        <f t="shared" si="462"/>
        <v>0</v>
      </c>
      <c r="SHQ25" s="39">
        <f t="shared" si="462"/>
        <v>0</v>
      </c>
      <c r="SHR25" s="39">
        <f t="shared" si="462"/>
        <v>0</v>
      </c>
      <c r="SHS25" s="39">
        <f t="shared" si="462"/>
        <v>0</v>
      </c>
      <c r="SHT25" s="39">
        <f t="shared" si="462"/>
        <v>0</v>
      </c>
      <c r="SHU25" s="39">
        <f t="shared" si="462"/>
        <v>0</v>
      </c>
      <c r="SHV25" s="39">
        <f t="shared" si="462"/>
        <v>0</v>
      </c>
      <c r="SHW25" s="39">
        <f t="shared" si="462"/>
        <v>0</v>
      </c>
      <c r="SHX25" s="39">
        <f t="shared" si="462"/>
        <v>0</v>
      </c>
      <c r="SHY25" s="39">
        <f t="shared" si="462"/>
        <v>0</v>
      </c>
      <c r="SHZ25" s="39">
        <f t="shared" si="462"/>
        <v>0</v>
      </c>
      <c r="SIA25" s="39">
        <f t="shared" si="462"/>
        <v>0</v>
      </c>
      <c r="SIB25" s="39">
        <f t="shared" si="462"/>
        <v>0</v>
      </c>
      <c r="SIC25" s="39">
        <f t="shared" si="462"/>
        <v>0</v>
      </c>
      <c r="SID25" s="39">
        <f t="shared" si="462"/>
        <v>0</v>
      </c>
      <c r="SIE25" s="39">
        <f t="shared" si="462"/>
        <v>0</v>
      </c>
      <c r="SIF25" s="39">
        <f t="shared" si="462"/>
        <v>0</v>
      </c>
      <c r="SIG25" s="39">
        <f t="shared" si="462"/>
        <v>0</v>
      </c>
      <c r="SIH25" s="39">
        <f t="shared" si="462"/>
        <v>0</v>
      </c>
      <c r="SII25" s="39">
        <f t="shared" si="462"/>
        <v>0</v>
      </c>
      <c r="SIJ25" s="39">
        <f t="shared" si="462"/>
        <v>0</v>
      </c>
      <c r="SIK25" s="39">
        <f t="shared" si="462"/>
        <v>0</v>
      </c>
      <c r="SIL25" s="39">
        <f t="shared" si="462"/>
        <v>0</v>
      </c>
      <c r="SIM25" s="39">
        <f t="shared" si="462"/>
        <v>0</v>
      </c>
      <c r="SIN25" s="39">
        <f t="shared" si="462"/>
        <v>0</v>
      </c>
      <c r="SIO25" s="39">
        <f t="shared" si="462"/>
        <v>0</v>
      </c>
      <c r="SIP25" s="39">
        <f t="shared" si="462"/>
        <v>0</v>
      </c>
      <c r="SIQ25" s="39">
        <f t="shared" si="462"/>
        <v>0</v>
      </c>
      <c r="SIR25" s="39">
        <f t="shared" si="462"/>
        <v>0</v>
      </c>
      <c r="SIS25" s="39">
        <f t="shared" si="462"/>
        <v>0</v>
      </c>
      <c r="SIT25" s="39">
        <f t="shared" si="462"/>
        <v>0</v>
      </c>
      <c r="SIU25" s="39">
        <f t="shared" si="462"/>
        <v>0</v>
      </c>
      <c r="SIV25" s="39">
        <f t="shared" si="462"/>
        <v>0</v>
      </c>
      <c r="SIW25" s="39">
        <f t="shared" si="462"/>
        <v>0</v>
      </c>
      <c r="SIX25" s="39">
        <f t="shared" si="462"/>
        <v>0</v>
      </c>
      <c r="SIY25" s="39">
        <f t="shared" si="462"/>
        <v>0</v>
      </c>
      <c r="SIZ25" s="39">
        <f t="shared" si="462"/>
        <v>0</v>
      </c>
      <c r="SJA25" s="39">
        <f t="shared" si="462"/>
        <v>0</v>
      </c>
      <c r="SJB25" s="39">
        <f t="shared" si="462"/>
        <v>0</v>
      </c>
      <c r="SJC25" s="39">
        <f t="shared" si="462"/>
        <v>0</v>
      </c>
      <c r="SJD25" s="39">
        <f t="shared" si="462"/>
        <v>0</v>
      </c>
      <c r="SJE25" s="39">
        <f t="shared" si="462"/>
        <v>0</v>
      </c>
      <c r="SJF25" s="39">
        <f t="shared" si="462"/>
        <v>0</v>
      </c>
      <c r="SJG25" s="39">
        <f t="shared" si="462"/>
        <v>0</v>
      </c>
      <c r="SJH25" s="39">
        <f t="shared" si="462"/>
        <v>0</v>
      </c>
      <c r="SJI25" s="39">
        <f t="shared" si="462"/>
        <v>0</v>
      </c>
      <c r="SJJ25" s="39">
        <f t="shared" si="462"/>
        <v>0</v>
      </c>
      <c r="SJK25" s="39">
        <f t="shared" si="462"/>
        <v>0</v>
      </c>
      <c r="SJL25" s="39">
        <f t="shared" si="462"/>
        <v>0</v>
      </c>
      <c r="SJM25" s="39">
        <f t="shared" si="462"/>
        <v>0</v>
      </c>
      <c r="SJN25" s="39">
        <f t="shared" si="462"/>
        <v>0</v>
      </c>
      <c r="SJO25" s="39">
        <f t="shared" si="462"/>
        <v>0</v>
      </c>
      <c r="SJP25" s="39">
        <f t="shared" si="462"/>
        <v>0</v>
      </c>
      <c r="SJQ25" s="39">
        <f t="shared" si="462"/>
        <v>0</v>
      </c>
      <c r="SJR25" s="39">
        <f t="shared" si="462"/>
        <v>0</v>
      </c>
      <c r="SJS25" s="39">
        <f t="shared" si="462"/>
        <v>0</v>
      </c>
      <c r="SJT25" s="39">
        <f t="shared" si="462"/>
        <v>0</v>
      </c>
      <c r="SJU25" s="39">
        <f t="shared" ref="SJU25:SMF25" si="463">SUM(SJU20:SJU22)</f>
        <v>0</v>
      </c>
      <c r="SJV25" s="39">
        <f t="shared" si="463"/>
        <v>0</v>
      </c>
      <c r="SJW25" s="39">
        <f t="shared" si="463"/>
        <v>0</v>
      </c>
      <c r="SJX25" s="39">
        <f t="shared" si="463"/>
        <v>0</v>
      </c>
      <c r="SJY25" s="39">
        <f t="shared" si="463"/>
        <v>0</v>
      </c>
      <c r="SJZ25" s="39">
        <f t="shared" si="463"/>
        <v>0</v>
      </c>
      <c r="SKA25" s="39">
        <f t="shared" si="463"/>
        <v>0</v>
      </c>
      <c r="SKB25" s="39">
        <f t="shared" si="463"/>
        <v>0</v>
      </c>
      <c r="SKC25" s="39">
        <f t="shared" si="463"/>
        <v>0</v>
      </c>
      <c r="SKD25" s="39">
        <f t="shared" si="463"/>
        <v>0</v>
      </c>
      <c r="SKE25" s="39">
        <f t="shared" si="463"/>
        <v>0</v>
      </c>
      <c r="SKF25" s="39">
        <f t="shared" si="463"/>
        <v>0</v>
      </c>
      <c r="SKG25" s="39">
        <f t="shared" si="463"/>
        <v>0</v>
      </c>
      <c r="SKH25" s="39">
        <f t="shared" si="463"/>
        <v>0</v>
      </c>
      <c r="SKI25" s="39">
        <f t="shared" si="463"/>
        <v>0</v>
      </c>
      <c r="SKJ25" s="39">
        <f t="shared" si="463"/>
        <v>0</v>
      </c>
      <c r="SKK25" s="39">
        <f t="shared" si="463"/>
        <v>0</v>
      </c>
      <c r="SKL25" s="39">
        <f t="shared" si="463"/>
        <v>0</v>
      </c>
      <c r="SKM25" s="39">
        <f t="shared" si="463"/>
        <v>0</v>
      </c>
      <c r="SKN25" s="39">
        <f t="shared" si="463"/>
        <v>0</v>
      </c>
      <c r="SKO25" s="39">
        <f t="shared" si="463"/>
        <v>0</v>
      </c>
      <c r="SKP25" s="39">
        <f t="shared" si="463"/>
        <v>0</v>
      </c>
      <c r="SKQ25" s="39">
        <f t="shared" si="463"/>
        <v>0</v>
      </c>
      <c r="SKR25" s="39">
        <f t="shared" si="463"/>
        <v>0</v>
      </c>
      <c r="SKS25" s="39">
        <f t="shared" si="463"/>
        <v>0</v>
      </c>
      <c r="SKT25" s="39">
        <f t="shared" si="463"/>
        <v>0</v>
      </c>
      <c r="SKU25" s="39">
        <f t="shared" si="463"/>
        <v>0</v>
      </c>
      <c r="SKV25" s="39">
        <f t="shared" si="463"/>
        <v>0</v>
      </c>
      <c r="SKW25" s="39">
        <f t="shared" si="463"/>
        <v>0</v>
      </c>
      <c r="SKX25" s="39">
        <f t="shared" si="463"/>
        <v>0</v>
      </c>
      <c r="SKY25" s="39">
        <f t="shared" si="463"/>
        <v>0</v>
      </c>
      <c r="SKZ25" s="39">
        <f t="shared" si="463"/>
        <v>0</v>
      </c>
      <c r="SLA25" s="39">
        <f t="shared" si="463"/>
        <v>0</v>
      </c>
      <c r="SLB25" s="39">
        <f t="shared" si="463"/>
        <v>0</v>
      </c>
      <c r="SLC25" s="39">
        <f t="shared" si="463"/>
        <v>0</v>
      </c>
      <c r="SLD25" s="39">
        <f t="shared" si="463"/>
        <v>0</v>
      </c>
      <c r="SLE25" s="39">
        <f t="shared" si="463"/>
        <v>0</v>
      </c>
      <c r="SLF25" s="39">
        <f t="shared" si="463"/>
        <v>0</v>
      </c>
      <c r="SLG25" s="39">
        <f t="shared" si="463"/>
        <v>0</v>
      </c>
      <c r="SLH25" s="39">
        <f t="shared" si="463"/>
        <v>0</v>
      </c>
      <c r="SLI25" s="39">
        <f t="shared" si="463"/>
        <v>0</v>
      </c>
      <c r="SLJ25" s="39">
        <f t="shared" si="463"/>
        <v>0</v>
      </c>
      <c r="SLK25" s="39">
        <f t="shared" si="463"/>
        <v>0</v>
      </c>
      <c r="SLL25" s="39">
        <f t="shared" si="463"/>
        <v>0</v>
      </c>
      <c r="SLM25" s="39">
        <f t="shared" si="463"/>
        <v>0</v>
      </c>
      <c r="SLN25" s="39">
        <f t="shared" si="463"/>
        <v>0</v>
      </c>
      <c r="SLO25" s="39">
        <f t="shared" si="463"/>
        <v>0</v>
      </c>
      <c r="SLP25" s="39">
        <f t="shared" si="463"/>
        <v>0</v>
      </c>
      <c r="SLQ25" s="39">
        <f t="shared" si="463"/>
        <v>0</v>
      </c>
      <c r="SLR25" s="39">
        <f t="shared" si="463"/>
        <v>0</v>
      </c>
      <c r="SLS25" s="39">
        <f t="shared" si="463"/>
        <v>0</v>
      </c>
      <c r="SLT25" s="39">
        <f t="shared" si="463"/>
        <v>0</v>
      </c>
      <c r="SLU25" s="39">
        <f t="shared" si="463"/>
        <v>0</v>
      </c>
      <c r="SLV25" s="39">
        <f t="shared" si="463"/>
        <v>0</v>
      </c>
      <c r="SLW25" s="39">
        <f t="shared" si="463"/>
        <v>0</v>
      </c>
      <c r="SLX25" s="39">
        <f t="shared" si="463"/>
        <v>0</v>
      </c>
      <c r="SLY25" s="39">
        <f t="shared" si="463"/>
        <v>0</v>
      </c>
      <c r="SLZ25" s="39">
        <f t="shared" si="463"/>
        <v>0</v>
      </c>
      <c r="SMA25" s="39">
        <f t="shared" si="463"/>
        <v>0</v>
      </c>
      <c r="SMB25" s="39">
        <f t="shared" si="463"/>
        <v>0</v>
      </c>
      <c r="SMC25" s="39">
        <f t="shared" si="463"/>
        <v>0</v>
      </c>
      <c r="SMD25" s="39">
        <f t="shared" si="463"/>
        <v>0</v>
      </c>
      <c r="SME25" s="39">
        <f t="shared" si="463"/>
        <v>0</v>
      </c>
      <c r="SMF25" s="39">
        <f t="shared" si="463"/>
        <v>0</v>
      </c>
      <c r="SMG25" s="39">
        <f t="shared" ref="SMG25:SOR25" si="464">SUM(SMG20:SMG22)</f>
        <v>0</v>
      </c>
      <c r="SMH25" s="39">
        <f t="shared" si="464"/>
        <v>0</v>
      </c>
      <c r="SMI25" s="39">
        <f t="shared" si="464"/>
        <v>0</v>
      </c>
      <c r="SMJ25" s="39">
        <f t="shared" si="464"/>
        <v>0</v>
      </c>
      <c r="SMK25" s="39">
        <f t="shared" si="464"/>
        <v>0</v>
      </c>
      <c r="SML25" s="39">
        <f t="shared" si="464"/>
        <v>0</v>
      </c>
      <c r="SMM25" s="39">
        <f t="shared" si="464"/>
        <v>0</v>
      </c>
      <c r="SMN25" s="39">
        <f t="shared" si="464"/>
        <v>0</v>
      </c>
      <c r="SMO25" s="39">
        <f t="shared" si="464"/>
        <v>0</v>
      </c>
      <c r="SMP25" s="39">
        <f t="shared" si="464"/>
        <v>0</v>
      </c>
      <c r="SMQ25" s="39">
        <f t="shared" si="464"/>
        <v>0</v>
      </c>
      <c r="SMR25" s="39">
        <f t="shared" si="464"/>
        <v>0</v>
      </c>
      <c r="SMS25" s="39">
        <f t="shared" si="464"/>
        <v>0</v>
      </c>
      <c r="SMT25" s="39">
        <f t="shared" si="464"/>
        <v>0</v>
      </c>
      <c r="SMU25" s="39">
        <f t="shared" si="464"/>
        <v>0</v>
      </c>
      <c r="SMV25" s="39">
        <f t="shared" si="464"/>
        <v>0</v>
      </c>
      <c r="SMW25" s="39">
        <f t="shared" si="464"/>
        <v>0</v>
      </c>
      <c r="SMX25" s="39">
        <f t="shared" si="464"/>
        <v>0</v>
      </c>
      <c r="SMY25" s="39">
        <f t="shared" si="464"/>
        <v>0</v>
      </c>
      <c r="SMZ25" s="39">
        <f t="shared" si="464"/>
        <v>0</v>
      </c>
      <c r="SNA25" s="39">
        <f t="shared" si="464"/>
        <v>0</v>
      </c>
      <c r="SNB25" s="39">
        <f t="shared" si="464"/>
        <v>0</v>
      </c>
      <c r="SNC25" s="39">
        <f t="shared" si="464"/>
        <v>0</v>
      </c>
      <c r="SND25" s="39">
        <f t="shared" si="464"/>
        <v>0</v>
      </c>
      <c r="SNE25" s="39">
        <f t="shared" si="464"/>
        <v>0</v>
      </c>
      <c r="SNF25" s="39">
        <f t="shared" si="464"/>
        <v>0</v>
      </c>
      <c r="SNG25" s="39">
        <f t="shared" si="464"/>
        <v>0</v>
      </c>
      <c r="SNH25" s="39">
        <f t="shared" si="464"/>
        <v>0</v>
      </c>
      <c r="SNI25" s="39">
        <f t="shared" si="464"/>
        <v>0</v>
      </c>
      <c r="SNJ25" s="39">
        <f t="shared" si="464"/>
        <v>0</v>
      </c>
      <c r="SNK25" s="39">
        <f t="shared" si="464"/>
        <v>0</v>
      </c>
      <c r="SNL25" s="39">
        <f t="shared" si="464"/>
        <v>0</v>
      </c>
      <c r="SNM25" s="39">
        <f t="shared" si="464"/>
        <v>0</v>
      </c>
      <c r="SNN25" s="39">
        <f t="shared" si="464"/>
        <v>0</v>
      </c>
      <c r="SNO25" s="39">
        <f t="shared" si="464"/>
        <v>0</v>
      </c>
      <c r="SNP25" s="39">
        <f t="shared" si="464"/>
        <v>0</v>
      </c>
      <c r="SNQ25" s="39">
        <f t="shared" si="464"/>
        <v>0</v>
      </c>
      <c r="SNR25" s="39">
        <f t="shared" si="464"/>
        <v>0</v>
      </c>
      <c r="SNS25" s="39">
        <f t="shared" si="464"/>
        <v>0</v>
      </c>
      <c r="SNT25" s="39">
        <f t="shared" si="464"/>
        <v>0</v>
      </c>
      <c r="SNU25" s="39">
        <f t="shared" si="464"/>
        <v>0</v>
      </c>
      <c r="SNV25" s="39">
        <f t="shared" si="464"/>
        <v>0</v>
      </c>
      <c r="SNW25" s="39">
        <f t="shared" si="464"/>
        <v>0</v>
      </c>
      <c r="SNX25" s="39">
        <f t="shared" si="464"/>
        <v>0</v>
      </c>
      <c r="SNY25" s="39">
        <f t="shared" si="464"/>
        <v>0</v>
      </c>
      <c r="SNZ25" s="39">
        <f t="shared" si="464"/>
        <v>0</v>
      </c>
      <c r="SOA25" s="39">
        <f t="shared" si="464"/>
        <v>0</v>
      </c>
      <c r="SOB25" s="39">
        <f t="shared" si="464"/>
        <v>0</v>
      </c>
      <c r="SOC25" s="39">
        <f t="shared" si="464"/>
        <v>0</v>
      </c>
      <c r="SOD25" s="39">
        <f t="shared" si="464"/>
        <v>0</v>
      </c>
      <c r="SOE25" s="39">
        <f t="shared" si="464"/>
        <v>0</v>
      </c>
      <c r="SOF25" s="39">
        <f t="shared" si="464"/>
        <v>0</v>
      </c>
      <c r="SOG25" s="39">
        <f t="shared" si="464"/>
        <v>0</v>
      </c>
      <c r="SOH25" s="39">
        <f t="shared" si="464"/>
        <v>0</v>
      </c>
      <c r="SOI25" s="39">
        <f t="shared" si="464"/>
        <v>0</v>
      </c>
      <c r="SOJ25" s="39">
        <f t="shared" si="464"/>
        <v>0</v>
      </c>
      <c r="SOK25" s="39">
        <f t="shared" si="464"/>
        <v>0</v>
      </c>
      <c r="SOL25" s="39">
        <f t="shared" si="464"/>
        <v>0</v>
      </c>
      <c r="SOM25" s="39">
        <f t="shared" si="464"/>
        <v>0</v>
      </c>
      <c r="SON25" s="39">
        <f t="shared" si="464"/>
        <v>0</v>
      </c>
      <c r="SOO25" s="39">
        <f t="shared" si="464"/>
        <v>0</v>
      </c>
      <c r="SOP25" s="39">
        <f t="shared" si="464"/>
        <v>0</v>
      </c>
      <c r="SOQ25" s="39">
        <f t="shared" si="464"/>
        <v>0</v>
      </c>
      <c r="SOR25" s="39">
        <f t="shared" si="464"/>
        <v>0</v>
      </c>
      <c r="SOS25" s="39">
        <f t="shared" ref="SOS25:SRD25" si="465">SUM(SOS20:SOS22)</f>
        <v>0</v>
      </c>
      <c r="SOT25" s="39">
        <f t="shared" si="465"/>
        <v>0</v>
      </c>
      <c r="SOU25" s="39">
        <f t="shared" si="465"/>
        <v>0</v>
      </c>
      <c r="SOV25" s="39">
        <f t="shared" si="465"/>
        <v>0</v>
      </c>
      <c r="SOW25" s="39">
        <f t="shared" si="465"/>
        <v>0</v>
      </c>
      <c r="SOX25" s="39">
        <f t="shared" si="465"/>
        <v>0</v>
      </c>
      <c r="SOY25" s="39">
        <f t="shared" si="465"/>
        <v>0</v>
      </c>
      <c r="SOZ25" s="39">
        <f t="shared" si="465"/>
        <v>0</v>
      </c>
      <c r="SPA25" s="39">
        <f t="shared" si="465"/>
        <v>0</v>
      </c>
      <c r="SPB25" s="39">
        <f t="shared" si="465"/>
        <v>0</v>
      </c>
      <c r="SPC25" s="39">
        <f t="shared" si="465"/>
        <v>0</v>
      </c>
      <c r="SPD25" s="39">
        <f t="shared" si="465"/>
        <v>0</v>
      </c>
      <c r="SPE25" s="39">
        <f t="shared" si="465"/>
        <v>0</v>
      </c>
      <c r="SPF25" s="39">
        <f t="shared" si="465"/>
        <v>0</v>
      </c>
      <c r="SPG25" s="39">
        <f t="shared" si="465"/>
        <v>0</v>
      </c>
      <c r="SPH25" s="39">
        <f t="shared" si="465"/>
        <v>0</v>
      </c>
      <c r="SPI25" s="39">
        <f t="shared" si="465"/>
        <v>0</v>
      </c>
      <c r="SPJ25" s="39">
        <f t="shared" si="465"/>
        <v>0</v>
      </c>
      <c r="SPK25" s="39">
        <f t="shared" si="465"/>
        <v>0</v>
      </c>
      <c r="SPL25" s="39">
        <f t="shared" si="465"/>
        <v>0</v>
      </c>
      <c r="SPM25" s="39">
        <f t="shared" si="465"/>
        <v>0</v>
      </c>
      <c r="SPN25" s="39">
        <f t="shared" si="465"/>
        <v>0</v>
      </c>
      <c r="SPO25" s="39">
        <f t="shared" si="465"/>
        <v>0</v>
      </c>
      <c r="SPP25" s="39">
        <f t="shared" si="465"/>
        <v>0</v>
      </c>
      <c r="SPQ25" s="39">
        <f t="shared" si="465"/>
        <v>0</v>
      </c>
      <c r="SPR25" s="39">
        <f t="shared" si="465"/>
        <v>0</v>
      </c>
      <c r="SPS25" s="39">
        <f t="shared" si="465"/>
        <v>0</v>
      </c>
      <c r="SPT25" s="39">
        <f t="shared" si="465"/>
        <v>0</v>
      </c>
      <c r="SPU25" s="39">
        <f t="shared" si="465"/>
        <v>0</v>
      </c>
      <c r="SPV25" s="39">
        <f t="shared" si="465"/>
        <v>0</v>
      </c>
      <c r="SPW25" s="39">
        <f t="shared" si="465"/>
        <v>0</v>
      </c>
      <c r="SPX25" s="39">
        <f t="shared" si="465"/>
        <v>0</v>
      </c>
      <c r="SPY25" s="39">
        <f t="shared" si="465"/>
        <v>0</v>
      </c>
      <c r="SPZ25" s="39">
        <f t="shared" si="465"/>
        <v>0</v>
      </c>
      <c r="SQA25" s="39">
        <f t="shared" si="465"/>
        <v>0</v>
      </c>
      <c r="SQB25" s="39">
        <f t="shared" si="465"/>
        <v>0</v>
      </c>
      <c r="SQC25" s="39">
        <f t="shared" si="465"/>
        <v>0</v>
      </c>
      <c r="SQD25" s="39">
        <f t="shared" si="465"/>
        <v>0</v>
      </c>
      <c r="SQE25" s="39">
        <f t="shared" si="465"/>
        <v>0</v>
      </c>
      <c r="SQF25" s="39">
        <f t="shared" si="465"/>
        <v>0</v>
      </c>
      <c r="SQG25" s="39">
        <f t="shared" si="465"/>
        <v>0</v>
      </c>
      <c r="SQH25" s="39">
        <f t="shared" si="465"/>
        <v>0</v>
      </c>
      <c r="SQI25" s="39">
        <f t="shared" si="465"/>
        <v>0</v>
      </c>
      <c r="SQJ25" s="39">
        <f t="shared" si="465"/>
        <v>0</v>
      </c>
      <c r="SQK25" s="39">
        <f t="shared" si="465"/>
        <v>0</v>
      </c>
      <c r="SQL25" s="39">
        <f t="shared" si="465"/>
        <v>0</v>
      </c>
      <c r="SQM25" s="39">
        <f t="shared" si="465"/>
        <v>0</v>
      </c>
      <c r="SQN25" s="39">
        <f t="shared" si="465"/>
        <v>0</v>
      </c>
      <c r="SQO25" s="39">
        <f t="shared" si="465"/>
        <v>0</v>
      </c>
      <c r="SQP25" s="39">
        <f t="shared" si="465"/>
        <v>0</v>
      </c>
      <c r="SQQ25" s="39">
        <f t="shared" si="465"/>
        <v>0</v>
      </c>
      <c r="SQR25" s="39">
        <f t="shared" si="465"/>
        <v>0</v>
      </c>
      <c r="SQS25" s="39">
        <f t="shared" si="465"/>
        <v>0</v>
      </c>
      <c r="SQT25" s="39">
        <f t="shared" si="465"/>
        <v>0</v>
      </c>
      <c r="SQU25" s="39">
        <f t="shared" si="465"/>
        <v>0</v>
      </c>
      <c r="SQV25" s="39">
        <f t="shared" si="465"/>
        <v>0</v>
      </c>
      <c r="SQW25" s="39">
        <f t="shared" si="465"/>
        <v>0</v>
      </c>
      <c r="SQX25" s="39">
        <f t="shared" si="465"/>
        <v>0</v>
      </c>
      <c r="SQY25" s="39">
        <f t="shared" si="465"/>
        <v>0</v>
      </c>
      <c r="SQZ25" s="39">
        <f t="shared" si="465"/>
        <v>0</v>
      </c>
      <c r="SRA25" s="39">
        <f t="shared" si="465"/>
        <v>0</v>
      </c>
      <c r="SRB25" s="39">
        <f t="shared" si="465"/>
        <v>0</v>
      </c>
      <c r="SRC25" s="39">
        <f t="shared" si="465"/>
        <v>0</v>
      </c>
      <c r="SRD25" s="39">
        <f t="shared" si="465"/>
        <v>0</v>
      </c>
      <c r="SRE25" s="39">
        <f t="shared" ref="SRE25:STP25" si="466">SUM(SRE20:SRE22)</f>
        <v>0</v>
      </c>
      <c r="SRF25" s="39">
        <f t="shared" si="466"/>
        <v>0</v>
      </c>
      <c r="SRG25" s="39">
        <f t="shared" si="466"/>
        <v>0</v>
      </c>
      <c r="SRH25" s="39">
        <f t="shared" si="466"/>
        <v>0</v>
      </c>
      <c r="SRI25" s="39">
        <f t="shared" si="466"/>
        <v>0</v>
      </c>
      <c r="SRJ25" s="39">
        <f t="shared" si="466"/>
        <v>0</v>
      </c>
      <c r="SRK25" s="39">
        <f t="shared" si="466"/>
        <v>0</v>
      </c>
      <c r="SRL25" s="39">
        <f t="shared" si="466"/>
        <v>0</v>
      </c>
      <c r="SRM25" s="39">
        <f t="shared" si="466"/>
        <v>0</v>
      </c>
      <c r="SRN25" s="39">
        <f t="shared" si="466"/>
        <v>0</v>
      </c>
      <c r="SRO25" s="39">
        <f t="shared" si="466"/>
        <v>0</v>
      </c>
      <c r="SRP25" s="39">
        <f t="shared" si="466"/>
        <v>0</v>
      </c>
      <c r="SRQ25" s="39">
        <f t="shared" si="466"/>
        <v>0</v>
      </c>
      <c r="SRR25" s="39">
        <f t="shared" si="466"/>
        <v>0</v>
      </c>
      <c r="SRS25" s="39">
        <f t="shared" si="466"/>
        <v>0</v>
      </c>
      <c r="SRT25" s="39">
        <f t="shared" si="466"/>
        <v>0</v>
      </c>
      <c r="SRU25" s="39">
        <f t="shared" si="466"/>
        <v>0</v>
      </c>
      <c r="SRV25" s="39">
        <f t="shared" si="466"/>
        <v>0</v>
      </c>
      <c r="SRW25" s="39">
        <f t="shared" si="466"/>
        <v>0</v>
      </c>
      <c r="SRX25" s="39">
        <f t="shared" si="466"/>
        <v>0</v>
      </c>
      <c r="SRY25" s="39">
        <f t="shared" si="466"/>
        <v>0</v>
      </c>
      <c r="SRZ25" s="39">
        <f t="shared" si="466"/>
        <v>0</v>
      </c>
      <c r="SSA25" s="39">
        <f t="shared" si="466"/>
        <v>0</v>
      </c>
      <c r="SSB25" s="39">
        <f t="shared" si="466"/>
        <v>0</v>
      </c>
      <c r="SSC25" s="39">
        <f t="shared" si="466"/>
        <v>0</v>
      </c>
      <c r="SSD25" s="39">
        <f t="shared" si="466"/>
        <v>0</v>
      </c>
      <c r="SSE25" s="39">
        <f t="shared" si="466"/>
        <v>0</v>
      </c>
      <c r="SSF25" s="39">
        <f t="shared" si="466"/>
        <v>0</v>
      </c>
      <c r="SSG25" s="39">
        <f t="shared" si="466"/>
        <v>0</v>
      </c>
      <c r="SSH25" s="39">
        <f t="shared" si="466"/>
        <v>0</v>
      </c>
      <c r="SSI25" s="39">
        <f t="shared" si="466"/>
        <v>0</v>
      </c>
      <c r="SSJ25" s="39">
        <f t="shared" si="466"/>
        <v>0</v>
      </c>
      <c r="SSK25" s="39">
        <f t="shared" si="466"/>
        <v>0</v>
      </c>
      <c r="SSL25" s="39">
        <f t="shared" si="466"/>
        <v>0</v>
      </c>
      <c r="SSM25" s="39">
        <f t="shared" si="466"/>
        <v>0</v>
      </c>
      <c r="SSN25" s="39">
        <f t="shared" si="466"/>
        <v>0</v>
      </c>
      <c r="SSO25" s="39">
        <f t="shared" si="466"/>
        <v>0</v>
      </c>
      <c r="SSP25" s="39">
        <f t="shared" si="466"/>
        <v>0</v>
      </c>
      <c r="SSQ25" s="39">
        <f t="shared" si="466"/>
        <v>0</v>
      </c>
      <c r="SSR25" s="39">
        <f t="shared" si="466"/>
        <v>0</v>
      </c>
      <c r="SSS25" s="39">
        <f t="shared" si="466"/>
        <v>0</v>
      </c>
      <c r="SST25" s="39">
        <f t="shared" si="466"/>
        <v>0</v>
      </c>
      <c r="SSU25" s="39">
        <f t="shared" si="466"/>
        <v>0</v>
      </c>
      <c r="SSV25" s="39">
        <f t="shared" si="466"/>
        <v>0</v>
      </c>
      <c r="SSW25" s="39">
        <f t="shared" si="466"/>
        <v>0</v>
      </c>
      <c r="SSX25" s="39">
        <f t="shared" si="466"/>
        <v>0</v>
      </c>
      <c r="SSY25" s="39">
        <f t="shared" si="466"/>
        <v>0</v>
      </c>
      <c r="SSZ25" s="39">
        <f t="shared" si="466"/>
        <v>0</v>
      </c>
      <c r="STA25" s="39">
        <f t="shared" si="466"/>
        <v>0</v>
      </c>
      <c r="STB25" s="39">
        <f t="shared" si="466"/>
        <v>0</v>
      </c>
      <c r="STC25" s="39">
        <f t="shared" si="466"/>
        <v>0</v>
      </c>
      <c r="STD25" s="39">
        <f t="shared" si="466"/>
        <v>0</v>
      </c>
      <c r="STE25" s="39">
        <f t="shared" si="466"/>
        <v>0</v>
      </c>
      <c r="STF25" s="39">
        <f t="shared" si="466"/>
        <v>0</v>
      </c>
      <c r="STG25" s="39">
        <f t="shared" si="466"/>
        <v>0</v>
      </c>
      <c r="STH25" s="39">
        <f t="shared" si="466"/>
        <v>0</v>
      </c>
      <c r="STI25" s="39">
        <f t="shared" si="466"/>
        <v>0</v>
      </c>
      <c r="STJ25" s="39">
        <f t="shared" si="466"/>
        <v>0</v>
      </c>
      <c r="STK25" s="39">
        <f t="shared" si="466"/>
        <v>0</v>
      </c>
      <c r="STL25" s="39">
        <f t="shared" si="466"/>
        <v>0</v>
      </c>
      <c r="STM25" s="39">
        <f t="shared" si="466"/>
        <v>0</v>
      </c>
      <c r="STN25" s="39">
        <f t="shared" si="466"/>
        <v>0</v>
      </c>
      <c r="STO25" s="39">
        <f t="shared" si="466"/>
        <v>0</v>
      </c>
      <c r="STP25" s="39">
        <f t="shared" si="466"/>
        <v>0</v>
      </c>
      <c r="STQ25" s="39">
        <f t="shared" ref="STQ25:SWB25" si="467">SUM(STQ20:STQ22)</f>
        <v>0</v>
      </c>
      <c r="STR25" s="39">
        <f t="shared" si="467"/>
        <v>0</v>
      </c>
      <c r="STS25" s="39">
        <f t="shared" si="467"/>
        <v>0</v>
      </c>
      <c r="STT25" s="39">
        <f t="shared" si="467"/>
        <v>0</v>
      </c>
      <c r="STU25" s="39">
        <f t="shared" si="467"/>
        <v>0</v>
      </c>
      <c r="STV25" s="39">
        <f t="shared" si="467"/>
        <v>0</v>
      </c>
      <c r="STW25" s="39">
        <f t="shared" si="467"/>
        <v>0</v>
      </c>
      <c r="STX25" s="39">
        <f t="shared" si="467"/>
        <v>0</v>
      </c>
      <c r="STY25" s="39">
        <f t="shared" si="467"/>
        <v>0</v>
      </c>
      <c r="STZ25" s="39">
        <f t="shared" si="467"/>
        <v>0</v>
      </c>
      <c r="SUA25" s="39">
        <f t="shared" si="467"/>
        <v>0</v>
      </c>
      <c r="SUB25" s="39">
        <f t="shared" si="467"/>
        <v>0</v>
      </c>
      <c r="SUC25" s="39">
        <f t="shared" si="467"/>
        <v>0</v>
      </c>
      <c r="SUD25" s="39">
        <f t="shared" si="467"/>
        <v>0</v>
      </c>
      <c r="SUE25" s="39">
        <f t="shared" si="467"/>
        <v>0</v>
      </c>
      <c r="SUF25" s="39">
        <f t="shared" si="467"/>
        <v>0</v>
      </c>
      <c r="SUG25" s="39">
        <f t="shared" si="467"/>
        <v>0</v>
      </c>
      <c r="SUH25" s="39">
        <f t="shared" si="467"/>
        <v>0</v>
      </c>
      <c r="SUI25" s="39">
        <f t="shared" si="467"/>
        <v>0</v>
      </c>
      <c r="SUJ25" s="39">
        <f t="shared" si="467"/>
        <v>0</v>
      </c>
      <c r="SUK25" s="39">
        <f t="shared" si="467"/>
        <v>0</v>
      </c>
      <c r="SUL25" s="39">
        <f t="shared" si="467"/>
        <v>0</v>
      </c>
      <c r="SUM25" s="39">
        <f t="shared" si="467"/>
        <v>0</v>
      </c>
      <c r="SUN25" s="39">
        <f t="shared" si="467"/>
        <v>0</v>
      </c>
      <c r="SUO25" s="39">
        <f t="shared" si="467"/>
        <v>0</v>
      </c>
      <c r="SUP25" s="39">
        <f t="shared" si="467"/>
        <v>0</v>
      </c>
      <c r="SUQ25" s="39">
        <f t="shared" si="467"/>
        <v>0</v>
      </c>
      <c r="SUR25" s="39">
        <f t="shared" si="467"/>
        <v>0</v>
      </c>
      <c r="SUS25" s="39">
        <f t="shared" si="467"/>
        <v>0</v>
      </c>
      <c r="SUT25" s="39">
        <f t="shared" si="467"/>
        <v>0</v>
      </c>
      <c r="SUU25" s="39">
        <f t="shared" si="467"/>
        <v>0</v>
      </c>
      <c r="SUV25" s="39">
        <f t="shared" si="467"/>
        <v>0</v>
      </c>
      <c r="SUW25" s="39">
        <f t="shared" si="467"/>
        <v>0</v>
      </c>
      <c r="SUX25" s="39">
        <f t="shared" si="467"/>
        <v>0</v>
      </c>
      <c r="SUY25" s="39">
        <f t="shared" si="467"/>
        <v>0</v>
      </c>
      <c r="SUZ25" s="39">
        <f t="shared" si="467"/>
        <v>0</v>
      </c>
      <c r="SVA25" s="39">
        <f t="shared" si="467"/>
        <v>0</v>
      </c>
      <c r="SVB25" s="39">
        <f t="shared" si="467"/>
        <v>0</v>
      </c>
      <c r="SVC25" s="39">
        <f t="shared" si="467"/>
        <v>0</v>
      </c>
      <c r="SVD25" s="39">
        <f t="shared" si="467"/>
        <v>0</v>
      </c>
      <c r="SVE25" s="39">
        <f t="shared" si="467"/>
        <v>0</v>
      </c>
      <c r="SVF25" s="39">
        <f t="shared" si="467"/>
        <v>0</v>
      </c>
      <c r="SVG25" s="39">
        <f t="shared" si="467"/>
        <v>0</v>
      </c>
      <c r="SVH25" s="39">
        <f t="shared" si="467"/>
        <v>0</v>
      </c>
      <c r="SVI25" s="39">
        <f t="shared" si="467"/>
        <v>0</v>
      </c>
      <c r="SVJ25" s="39">
        <f t="shared" si="467"/>
        <v>0</v>
      </c>
      <c r="SVK25" s="39">
        <f t="shared" si="467"/>
        <v>0</v>
      </c>
      <c r="SVL25" s="39">
        <f t="shared" si="467"/>
        <v>0</v>
      </c>
      <c r="SVM25" s="39">
        <f t="shared" si="467"/>
        <v>0</v>
      </c>
      <c r="SVN25" s="39">
        <f t="shared" si="467"/>
        <v>0</v>
      </c>
      <c r="SVO25" s="39">
        <f t="shared" si="467"/>
        <v>0</v>
      </c>
      <c r="SVP25" s="39">
        <f t="shared" si="467"/>
        <v>0</v>
      </c>
      <c r="SVQ25" s="39">
        <f t="shared" si="467"/>
        <v>0</v>
      </c>
      <c r="SVR25" s="39">
        <f t="shared" si="467"/>
        <v>0</v>
      </c>
      <c r="SVS25" s="39">
        <f t="shared" si="467"/>
        <v>0</v>
      </c>
      <c r="SVT25" s="39">
        <f t="shared" si="467"/>
        <v>0</v>
      </c>
      <c r="SVU25" s="39">
        <f t="shared" si="467"/>
        <v>0</v>
      </c>
      <c r="SVV25" s="39">
        <f t="shared" si="467"/>
        <v>0</v>
      </c>
      <c r="SVW25" s="39">
        <f t="shared" si="467"/>
        <v>0</v>
      </c>
      <c r="SVX25" s="39">
        <f t="shared" si="467"/>
        <v>0</v>
      </c>
      <c r="SVY25" s="39">
        <f t="shared" si="467"/>
        <v>0</v>
      </c>
      <c r="SVZ25" s="39">
        <f t="shared" si="467"/>
        <v>0</v>
      </c>
      <c r="SWA25" s="39">
        <f t="shared" si="467"/>
        <v>0</v>
      </c>
      <c r="SWB25" s="39">
        <f t="shared" si="467"/>
        <v>0</v>
      </c>
      <c r="SWC25" s="39">
        <f t="shared" ref="SWC25:SYN25" si="468">SUM(SWC20:SWC22)</f>
        <v>0</v>
      </c>
      <c r="SWD25" s="39">
        <f t="shared" si="468"/>
        <v>0</v>
      </c>
      <c r="SWE25" s="39">
        <f t="shared" si="468"/>
        <v>0</v>
      </c>
      <c r="SWF25" s="39">
        <f t="shared" si="468"/>
        <v>0</v>
      </c>
      <c r="SWG25" s="39">
        <f t="shared" si="468"/>
        <v>0</v>
      </c>
      <c r="SWH25" s="39">
        <f t="shared" si="468"/>
        <v>0</v>
      </c>
      <c r="SWI25" s="39">
        <f t="shared" si="468"/>
        <v>0</v>
      </c>
      <c r="SWJ25" s="39">
        <f t="shared" si="468"/>
        <v>0</v>
      </c>
      <c r="SWK25" s="39">
        <f t="shared" si="468"/>
        <v>0</v>
      </c>
      <c r="SWL25" s="39">
        <f t="shared" si="468"/>
        <v>0</v>
      </c>
      <c r="SWM25" s="39">
        <f t="shared" si="468"/>
        <v>0</v>
      </c>
      <c r="SWN25" s="39">
        <f t="shared" si="468"/>
        <v>0</v>
      </c>
      <c r="SWO25" s="39">
        <f t="shared" si="468"/>
        <v>0</v>
      </c>
      <c r="SWP25" s="39">
        <f t="shared" si="468"/>
        <v>0</v>
      </c>
      <c r="SWQ25" s="39">
        <f t="shared" si="468"/>
        <v>0</v>
      </c>
      <c r="SWR25" s="39">
        <f t="shared" si="468"/>
        <v>0</v>
      </c>
      <c r="SWS25" s="39">
        <f t="shared" si="468"/>
        <v>0</v>
      </c>
      <c r="SWT25" s="39">
        <f t="shared" si="468"/>
        <v>0</v>
      </c>
      <c r="SWU25" s="39">
        <f t="shared" si="468"/>
        <v>0</v>
      </c>
      <c r="SWV25" s="39">
        <f t="shared" si="468"/>
        <v>0</v>
      </c>
      <c r="SWW25" s="39">
        <f t="shared" si="468"/>
        <v>0</v>
      </c>
      <c r="SWX25" s="39">
        <f t="shared" si="468"/>
        <v>0</v>
      </c>
      <c r="SWY25" s="39">
        <f t="shared" si="468"/>
        <v>0</v>
      </c>
      <c r="SWZ25" s="39">
        <f t="shared" si="468"/>
        <v>0</v>
      </c>
      <c r="SXA25" s="39">
        <f t="shared" si="468"/>
        <v>0</v>
      </c>
      <c r="SXB25" s="39">
        <f t="shared" si="468"/>
        <v>0</v>
      </c>
      <c r="SXC25" s="39">
        <f t="shared" si="468"/>
        <v>0</v>
      </c>
      <c r="SXD25" s="39">
        <f t="shared" si="468"/>
        <v>0</v>
      </c>
      <c r="SXE25" s="39">
        <f t="shared" si="468"/>
        <v>0</v>
      </c>
      <c r="SXF25" s="39">
        <f t="shared" si="468"/>
        <v>0</v>
      </c>
      <c r="SXG25" s="39">
        <f t="shared" si="468"/>
        <v>0</v>
      </c>
      <c r="SXH25" s="39">
        <f t="shared" si="468"/>
        <v>0</v>
      </c>
      <c r="SXI25" s="39">
        <f t="shared" si="468"/>
        <v>0</v>
      </c>
      <c r="SXJ25" s="39">
        <f t="shared" si="468"/>
        <v>0</v>
      </c>
      <c r="SXK25" s="39">
        <f t="shared" si="468"/>
        <v>0</v>
      </c>
      <c r="SXL25" s="39">
        <f t="shared" si="468"/>
        <v>0</v>
      </c>
      <c r="SXM25" s="39">
        <f t="shared" si="468"/>
        <v>0</v>
      </c>
      <c r="SXN25" s="39">
        <f t="shared" si="468"/>
        <v>0</v>
      </c>
      <c r="SXO25" s="39">
        <f t="shared" si="468"/>
        <v>0</v>
      </c>
      <c r="SXP25" s="39">
        <f t="shared" si="468"/>
        <v>0</v>
      </c>
      <c r="SXQ25" s="39">
        <f t="shared" si="468"/>
        <v>0</v>
      </c>
      <c r="SXR25" s="39">
        <f t="shared" si="468"/>
        <v>0</v>
      </c>
      <c r="SXS25" s="39">
        <f t="shared" si="468"/>
        <v>0</v>
      </c>
      <c r="SXT25" s="39">
        <f t="shared" si="468"/>
        <v>0</v>
      </c>
      <c r="SXU25" s="39">
        <f t="shared" si="468"/>
        <v>0</v>
      </c>
      <c r="SXV25" s="39">
        <f t="shared" si="468"/>
        <v>0</v>
      </c>
      <c r="SXW25" s="39">
        <f t="shared" si="468"/>
        <v>0</v>
      </c>
      <c r="SXX25" s="39">
        <f t="shared" si="468"/>
        <v>0</v>
      </c>
      <c r="SXY25" s="39">
        <f t="shared" si="468"/>
        <v>0</v>
      </c>
      <c r="SXZ25" s="39">
        <f t="shared" si="468"/>
        <v>0</v>
      </c>
      <c r="SYA25" s="39">
        <f t="shared" si="468"/>
        <v>0</v>
      </c>
      <c r="SYB25" s="39">
        <f t="shared" si="468"/>
        <v>0</v>
      </c>
      <c r="SYC25" s="39">
        <f t="shared" si="468"/>
        <v>0</v>
      </c>
      <c r="SYD25" s="39">
        <f t="shared" si="468"/>
        <v>0</v>
      </c>
      <c r="SYE25" s="39">
        <f t="shared" si="468"/>
        <v>0</v>
      </c>
      <c r="SYF25" s="39">
        <f t="shared" si="468"/>
        <v>0</v>
      </c>
      <c r="SYG25" s="39">
        <f t="shared" si="468"/>
        <v>0</v>
      </c>
      <c r="SYH25" s="39">
        <f t="shared" si="468"/>
        <v>0</v>
      </c>
      <c r="SYI25" s="39">
        <f t="shared" si="468"/>
        <v>0</v>
      </c>
      <c r="SYJ25" s="39">
        <f t="shared" si="468"/>
        <v>0</v>
      </c>
      <c r="SYK25" s="39">
        <f t="shared" si="468"/>
        <v>0</v>
      </c>
      <c r="SYL25" s="39">
        <f t="shared" si="468"/>
        <v>0</v>
      </c>
      <c r="SYM25" s="39">
        <f t="shared" si="468"/>
        <v>0</v>
      </c>
      <c r="SYN25" s="39">
        <f t="shared" si="468"/>
        <v>0</v>
      </c>
      <c r="SYO25" s="39">
        <f t="shared" ref="SYO25:TAZ25" si="469">SUM(SYO20:SYO22)</f>
        <v>0</v>
      </c>
      <c r="SYP25" s="39">
        <f t="shared" si="469"/>
        <v>0</v>
      </c>
      <c r="SYQ25" s="39">
        <f t="shared" si="469"/>
        <v>0</v>
      </c>
      <c r="SYR25" s="39">
        <f t="shared" si="469"/>
        <v>0</v>
      </c>
      <c r="SYS25" s="39">
        <f t="shared" si="469"/>
        <v>0</v>
      </c>
      <c r="SYT25" s="39">
        <f t="shared" si="469"/>
        <v>0</v>
      </c>
      <c r="SYU25" s="39">
        <f t="shared" si="469"/>
        <v>0</v>
      </c>
      <c r="SYV25" s="39">
        <f t="shared" si="469"/>
        <v>0</v>
      </c>
      <c r="SYW25" s="39">
        <f t="shared" si="469"/>
        <v>0</v>
      </c>
      <c r="SYX25" s="39">
        <f t="shared" si="469"/>
        <v>0</v>
      </c>
      <c r="SYY25" s="39">
        <f t="shared" si="469"/>
        <v>0</v>
      </c>
      <c r="SYZ25" s="39">
        <f t="shared" si="469"/>
        <v>0</v>
      </c>
      <c r="SZA25" s="39">
        <f t="shared" si="469"/>
        <v>0</v>
      </c>
      <c r="SZB25" s="39">
        <f t="shared" si="469"/>
        <v>0</v>
      </c>
      <c r="SZC25" s="39">
        <f t="shared" si="469"/>
        <v>0</v>
      </c>
      <c r="SZD25" s="39">
        <f t="shared" si="469"/>
        <v>0</v>
      </c>
      <c r="SZE25" s="39">
        <f t="shared" si="469"/>
        <v>0</v>
      </c>
      <c r="SZF25" s="39">
        <f t="shared" si="469"/>
        <v>0</v>
      </c>
      <c r="SZG25" s="39">
        <f t="shared" si="469"/>
        <v>0</v>
      </c>
      <c r="SZH25" s="39">
        <f t="shared" si="469"/>
        <v>0</v>
      </c>
      <c r="SZI25" s="39">
        <f t="shared" si="469"/>
        <v>0</v>
      </c>
      <c r="SZJ25" s="39">
        <f t="shared" si="469"/>
        <v>0</v>
      </c>
      <c r="SZK25" s="39">
        <f t="shared" si="469"/>
        <v>0</v>
      </c>
      <c r="SZL25" s="39">
        <f t="shared" si="469"/>
        <v>0</v>
      </c>
      <c r="SZM25" s="39">
        <f t="shared" si="469"/>
        <v>0</v>
      </c>
      <c r="SZN25" s="39">
        <f t="shared" si="469"/>
        <v>0</v>
      </c>
      <c r="SZO25" s="39">
        <f t="shared" si="469"/>
        <v>0</v>
      </c>
      <c r="SZP25" s="39">
        <f t="shared" si="469"/>
        <v>0</v>
      </c>
      <c r="SZQ25" s="39">
        <f t="shared" si="469"/>
        <v>0</v>
      </c>
      <c r="SZR25" s="39">
        <f t="shared" si="469"/>
        <v>0</v>
      </c>
      <c r="SZS25" s="39">
        <f t="shared" si="469"/>
        <v>0</v>
      </c>
      <c r="SZT25" s="39">
        <f t="shared" si="469"/>
        <v>0</v>
      </c>
      <c r="SZU25" s="39">
        <f t="shared" si="469"/>
        <v>0</v>
      </c>
      <c r="SZV25" s="39">
        <f t="shared" si="469"/>
        <v>0</v>
      </c>
      <c r="SZW25" s="39">
        <f t="shared" si="469"/>
        <v>0</v>
      </c>
      <c r="SZX25" s="39">
        <f t="shared" si="469"/>
        <v>0</v>
      </c>
      <c r="SZY25" s="39">
        <f t="shared" si="469"/>
        <v>0</v>
      </c>
      <c r="SZZ25" s="39">
        <f t="shared" si="469"/>
        <v>0</v>
      </c>
      <c r="TAA25" s="39">
        <f t="shared" si="469"/>
        <v>0</v>
      </c>
      <c r="TAB25" s="39">
        <f t="shared" si="469"/>
        <v>0</v>
      </c>
      <c r="TAC25" s="39">
        <f t="shared" si="469"/>
        <v>0</v>
      </c>
      <c r="TAD25" s="39">
        <f t="shared" si="469"/>
        <v>0</v>
      </c>
      <c r="TAE25" s="39">
        <f t="shared" si="469"/>
        <v>0</v>
      </c>
      <c r="TAF25" s="39">
        <f t="shared" si="469"/>
        <v>0</v>
      </c>
      <c r="TAG25" s="39">
        <f t="shared" si="469"/>
        <v>0</v>
      </c>
      <c r="TAH25" s="39">
        <f t="shared" si="469"/>
        <v>0</v>
      </c>
      <c r="TAI25" s="39">
        <f t="shared" si="469"/>
        <v>0</v>
      </c>
      <c r="TAJ25" s="39">
        <f t="shared" si="469"/>
        <v>0</v>
      </c>
      <c r="TAK25" s="39">
        <f t="shared" si="469"/>
        <v>0</v>
      </c>
      <c r="TAL25" s="39">
        <f t="shared" si="469"/>
        <v>0</v>
      </c>
      <c r="TAM25" s="39">
        <f t="shared" si="469"/>
        <v>0</v>
      </c>
      <c r="TAN25" s="39">
        <f t="shared" si="469"/>
        <v>0</v>
      </c>
      <c r="TAO25" s="39">
        <f t="shared" si="469"/>
        <v>0</v>
      </c>
      <c r="TAP25" s="39">
        <f t="shared" si="469"/>
        <v>0</v>
      </c>
      <c r="TAQ25" s="39">
        <f t="shared" si="469"/>
        <v>0</v>
      </c>
      <c r="TAR25" s="39">
        <f t="shared" si="469"/>
        <v>0</v>
      </c>
      <c r="TAS25" s="39">
        <f t="shared" si="469"/>
        <v>0</v>
      </c>
      <c r="TAT25" s="39">
        <f t="shared" si="469"/>
        <v>0</v>
      </c>
      <c r="TAU25" s="39">
        <f t="shared" si="469"/>
        <v>0</v>
      </c>
      <c r="TAV25" s="39">
        <f t="shared" si="469"/>
        <v>0</v>
      </c>
      <c r="TAW25" s="39">
        <f t="shared" si="469"/>
        <v>0</v>
      </c>
      <c r="TAX25" s="39">
        <f t="shared" si="469"/>
        <v>0</v>
      </c>
      <c r="TAY25" s="39">
        <f t="shared" si="469"/>
        <v>0</v>
      </c>
      <c r="TAZ25" s="39">
        <f t="shared" si="469"/>
        <v>0</v>
      </c>
      <c r="TBA25" s="39">
        <f t="shared" ref="TBA25:TDL25" si="470">SUM(TBA20:TBA22)</f>
        <v>0</v>
      </c>
      <c r="TBB25" s="39">
        <f t="shared" si="470"/>
        <v>0</v>
      </c>
      <c r="TBC25" s="39">
        <f t="shared" si="470"/>
        <v>0</v>
      </c>
      <c r="TBD25" s="39">
        <f t="shared" si="470"/>
        <v>0</v>
      </c>
      <c r="TBE25" s="39">
        <f t="shared" si="470"/>
        <v>0</v>
      </c>
      <c r="TBF25" s="39">
        <f t="shared" si="470"/>
        <v>0</v>
      </c>
      <c r="TBG25" s="39">
        <f t="shared" si="470"/>
        <v>0</v>
      </c>
      <c r="TBH25" s="39">
        <f t="shared" si="470"/>
        <v>0</v>
      </c>
      <c r="TBI25" s="39">
        <f t="shared" si="470"/>
        <v>0</v>
      </c>
      <c r="TBJ25" s="39">
        <f t="shared" si="470"/>
        <v>0</v>
      </c>
      <c r="TBK25" s="39">
        <f t="shared" si="470"/>
        <v>0</v>
      </c>
      <c r="TBL25" s="39">
        <f t="shared" si="470"/>
        <v>0</v>
      </c>
      <c r="TBM25" s="39">
        <f t="shared" si="470"/>
        <v>0</v>
      </c>
      <c r="TBN25" s="39">
        <f t="shared" si="470"/>
        <v>0</v>
      </c>
      <c r="TBO25" s="39">
        <f t="shared" si="470"/>
        <v>0</v>
      </c>
      <c r="TBP25" s="39">
        <f t="shared" si="470"/>
        <v>0</v>
      </c>
      <c r="TBQ25" s="39">
        <f t="shared" si="470"/>
        <v>0</v>
      </c>
      <c r="TBR25" s="39">
        <f t="shared" si="470"/>
        <v>0</v>
      </c>
      <c r="TBS25" s="39">
        <f t="shared" si="470"/>
        <v>0</v>
      </c>
      <c r="TBT25" s="39">
        <f t="shared" si="470"/>
        <v>0</v>
      </c>
      <c r="TBU25" s="39">
        <f t="shared" si="470"/>
        <v>0</v>
      </c>
      <c r="TBV25" s="39">
        <f t="shared" si="470"/>
        <v>0</v>
      </c>
      <c r="TBW25" s="39">
        <f t="shared" si="470"/>
        <v>0</v>
      </c>
      <c r="TBX25" s="39">
        <f t="shared" si="470"/>
        <v>0</v>
      </c>
      <c r="TBY25" s="39">
        <f t="shared" si="470"/>
        <v>0</v>
      </c>
      <c r="TBZ25" s="39">
        <f t="shared" si="470"/>
        <v>0</v>
      </c>
      <c r="TCA25" s="39">
        <f t="shared" si="470"/>
        <v>0</v>
      </c>
      <c r="TCB25" s="39">
        <f t="shared" si="470"/>
        <v>0</v>
      </c>
      <c r="TCC25" s="39">
        <f t="shared" si="470"/>
        <v>0</v>
      </c>
      <c r="TCD25" s="39">
        <f t="shared" si="470"/>
        <v>0</v>
      </c>
      <c r="TCE25" s="39">
        <f t="shared" si="470"/>
        <v>0</v>
      </c>
      <c r="TCF25" s="39">
        <f t="shared" si="470"/>
        <v>0</v>
      </c>
      <c r="TCG25" s="39">
        <f t="shared" si="470"/>
        <v>0</v>
      </c>
      <c r="TCH25" s="39">
        <f t="shared" si="470"/>
        <v>0</v>
      </c>
      <c r="TCI25" s="39">
        <f t="shared" si="470"/>
        <v>0</v>
      </c>
      <c r="TCJ25" s="39">
        <f t="shared" si="470"/>
        <v>0</v>
      </c>
      <c r="TCK25" s="39">
        <f t="shared" si="470"/>
        <v>0</v>
      </c>
      <c r="TCL25" s="39">
        <f t="shared" si="470"/>
        <v>0</v>
      </c>
      <c r="TCM25" s="39">
        <f t="shared" si="470"/>
        <v>0</v>
      </c>
      <c r="TCN25" s="39">
        <f t="shared" si="470"/>
        <v>0</v>
      </c>
      <c r="TCO25" s="39">
        <f t="shared" si="470"/>
        <v>0</v>
      </c>
      <c r="TCP25" s="39">
        <f t="shared" si="470"/>
        <v>0</v>
      </c>
      <c r="TCQ25" s="39">
        <f t="shared" si="470"/>
        <v>0</v>
      </c>
      <c r="TCR25" s="39">
        <f t="shared" si="470"/>
        <v>0</v>
      </c>
      <c r="TCS25" s="39">
        <f t="shared" si="470"/>
        <v>0</v>
      </c>
      <c r="TCT25" s="39">
        <f t="shared" si="470"/>
        <v>0</v>
      </c>
      <c r="TCU25" s="39">
        <f t="shared" si="470"/>
        <v>0</v>
      </c>
      <c r="TCV25" s="39">
        <f t="shared" si="470"/>
        <v>0</v>
      </c>
      <c r="TCW25" s="39">
        <f t="shared" si="470"/>
        <v>0</v>
      </c>
      <c r="TCX25" s="39">
        <f t="shared" si="470"/>
        <v>0</v>
      </c>
      <c r="TCY25" s="39">
        <f t="shared" si="470"/>
        <v>0</v>
      </c>
      <c r="TCZ25" s="39">
        <f t="shared" si="470"/>
        <v>0</v>
      </c>
      <c r="TDA25" s="39">
        <f t="shared" si="470"/>
        <v>0</v>
      </c>
      <c r="TDB25" s="39">
        <f t="shared" si="470"/>
        <v>0</v>
      </c>
      <c r="TDC25" s="39">
        <f t="shared" si="470"/>
        <v>0</v>
      </c>
      <c r="TDD25" s="39">
        <f t="shared" si="470"/>
        <v>0</v>
      </c>
      <c r="TDE25" s="39">
        <f t="shared" si="470"/>
        <v>0</v>
      </c>
      <c r="TDF25" s="39">
        <f t="shared" si="470"/>
        <v>0</v>
      </c>
      <c r="TDG25" s="39">
        <f t="shared" si="470"/>
        <v>0</v>
      </c>
      <c r="TDH25" s="39">
        <f t="shared" si="470"/>
        <v>0</v>
      </c>
      <c r="TDI25" s="39">
        <f t="shared" si="470"/>
        <v>0</v>
      </c>
      <c r="TDJ25" s="39">
        <f t="shared" si="470"/>
        <v>0</v>
      </c>
      <c r="TDK25" s="39">
        <f t="shared" si="470"/>
        <v>0</v>
      </c>
      <c r="TDL25" s="39">
        <f t="shared" si="470"/>
        <v>0</v>
      </c>
      <c r="TDM25" s="39">
        <f t="shared" ref="TDM25:TFX25" si="471">SUM(TDM20:TDM22)</f>
        <v>0</v>
      </c>
      <c r="TDN25" s="39">
        <f t="shared" si="471"/>
        <v>0</v>
      </c>
      <c r="TDO25" s="39">
        <f t="shared" si="471"/>
        <v>0</v>
      </c>
      <c r="TDP25" s="39">
        <f t="shared" si="471"/>
        <v>0</v>
      </c>
      <c r="TDQ25" s="39">
        <f t="shared" si="471"/>
        <v>0</v>
      </c>
      <c r="TDR25" s="39">
        <f t="shared" si="471"/>
        <v>0</v>
      </c>
      <c r="TDS25" s="39">
        <f t="shared" si="471"/>
        <v>0</v>
      </c>
      <c r="TDT25" s="39">
        <f t="shared" si="471"/>
        <v>0</v>
      </c>
      <c r="TDU25" s="39">
        <f t="shared" si="471"/>
        <v>0</v>
      </c>
      <c r="TDV25" s="39">
        <f t="shared" si="471"/>
        <v>0</v>
      </c>
      <c r="TDW25" s="39">
        <f t="shared" si="471"/>
        <v>0</v>
      </c>
      <c r="TDX25" s="39">
        <f t="shared" si="471"/>
        <v>0</v>
      </c>
      <c r="TDY25" s="39">
        <f t="shared" si="471"/>
        <v>0</v>
      </c>
      <c r="TDZ25" s="39">
        <f t="shared" si="471"/>
        <v>0</v>
      </c>
      <c r="TEA25" s="39">
        <f t="shared" si="471"/>
        <v>0</v>
      </c>
      <c r="TEB25" s="39">
        <f t="shared" si="471"/>
        <v>0</v>
      </c>
      <c r="TEC25" s="39">
        <f t="shared" si="471"/>
        <v>0</v>
      </c>
      <c r="TED25" s="39">
        <f t="shared" si="471"/>
        <v>0</v>
      </c>
      <c r="TEE25" s="39">
        <f t="shared" si="471"/>
        <v>0</v>
      </c>
      <c r="TEF25" s="39">
        <f t="shared" si="471"/>
        <v>0</v>
      </c>
      <c r="TEG25" s="39">
        <f t="shared" si="471"/>
        <v>0</v>
      </c>
      <c r="TEH25" s="39">
        <f t="shared" si="471"/>
        <v>0</v>
      </c>
      <c r="TEI25" s="39">
        <f t="shared" si="471"/>
        <v>0</v>
      </c>
      <c r="TEJ25" s="39">
        <f t="shared" si="471"/>
        <v>0</v>
      </c>
      <c r="TEK25" s="39">
        <f t="shared" si="471"/>
        <v>0</v>
      </c>
      <c r="TEL25" s="39">
        <f t="shared" si="471"/>
        <v>0</v>
      </c>
      <c r="TEM25" s="39">
        <f t="shared" si="471"/>
        <v>0</v>
      </c>
      <c r="TEN25" s="39">
        <f t="shared" si="471"/>
        <v>0</v>
      </c>
      <c r="TEO25" s="39">
        <f t="shared" si="471"/>
        <v>0</v>
      </c>
      <c r="TEP25" s="39">
        <f t="shared" si="471"/>
        <v>0</v>
      </c>
      <c r="TEQ25" s="39">
        <f t="shared" si="471"/>
        <v>0</v>
      </c>
      <c r="TER25" s="39">
        <f t="shared" si="471"/>
        <v>0</v>
      </c>
      <c r="TES25" s="39">
        <f t="shared" si="471"/>
        <v>0</v>
      </c>
      <c r="TET25" s="39">
        <f t="shared" si="471"/>
        <v>0</v>
      </c>
      <c r="TEU25" s="39">
        <f t="shared" si="471"/>
        <v>0</v>
      </c>
      <c r="TEV25" s="39">
        <f t="shared" si="471"/>
        <v>0</v>
      </c>
      <c r="TEW25" s="39">
        <f t="shared" si="471"/>
        <v>0</v>
      </c>
      <c r="TEX25" s="39">
        <f t="shared" si="471"/>
        <v>0</v>
      </c>
      <c r="TEY25" s="39">
        <f t="shared" si="471"/>
        <v>0</v>
      </c>
      <c r="TEZ25" s="39">
        <f t="shared" si="471"/>
        <v>0</v>
      </c>
      <c r="TFA25" s="39">
        <f t="shared" si="471"/>
        <v>0</v>
      </c>
      <c r="TFB25" s="39">
        <f t="shared" si="471"/>
        <v>0</v>
      </c>
      <c r="TFC25" s="39">
        <f t="shared" si="471"/>
        <v>0</v>
      </c>
      <c r="TFD25" s="39">
        <f t="shared" si="471"/>
        <v>0</v>
      </c>
      <c r="TFE25" s="39">
        <f t="shared" si="471"/>
        <v>0</v>
      </c>
      <c r="TFF25" s="39">
        <f t="shared" si="471"/>
        <v>0</v>
      </c>
      <c r="TFG25" s="39">
        <f t="shared" si="471"/>
        <v>0</v>
      </c>
      <c r="TFH25" s="39">
        <f t="shared" si="471"/>
        <v>0</v>
      </c>
      <c r="TFI25" s="39">
        <f t="shared" si="471"/>
        <v>0</v>
      </c>
      <c r="TFJ25" s="39">
        <f t="shared" si="471"/>
        <v>0</v>
      </c>
      <c r="TFK25" s="39">
        <f t="shared" si="471"/>
        <v>0</v>
      </c>
      <c r="TFL25" s="39">
        <f t="shared" si="471"/>
        <v>0</v>
      </c>
      <c r="TFM25" s="39">
        <f t="shared" si="471"/>
        <v>0</v>
      </c>
      <c r="TFN25" s="39">
        <f t="shared" si="471"/>
        <v>0</v>
      </c>
      <c r="TFO25" s="39">
        <f t="shared" si="471"/>
        <v>0</v>
      </c>
      <c r="TFP25" s="39">
        <f t="shared" si="471"/>
        <v>0</v>
      </c>
      <c r="TFQ25" s="39">
        <f t="shared" si="471"/>
        <v>0</v>
      </c>
      <c r="TFR25" s="39">
        <f t="shared" si="471"/>
        <v>0</v>
      </c>
      <c r="TFS25" s="39">
        <f t="shared" si="471"/>
        <v>0</v>
      </c>
      <c r="TFT25" s="39">
        <f t="shared" si="471"/>
        <v>0</v>
      </c>
      <c r="TFU25" s="39">
        <f t="shared" si="471"/>
        <v>0</v>
      </c>
      <c r="TFV25" s="39">
        <f t="shared" si="471"/>
        <v>0</v>
      </c>
      <c r="TFW25" s="39">
        <f t="shared" si="471"/>
        <v>0</v>
      </c>
      <c r="TFX25" s="39">
        <f t="shared" si="471"/>
        <v>0</v>
      </c>
      <c r="TFY25" s="39">
        <f t="shared" ref="TFY25:TIJ25" si="472">SUM(TFY20:TFY22)</f>
        <v>0</v>
      </c>
      <c r="TFZ25" s="39">
        <f t="shared" si="472"/>
        <v>0</v>
      </c>
      <c r="TGA25" s="39">
        <f t="shared" si="472"/>
        <v>0</v>
      </c>
      <c r="TGB25" s="39">
        <f t="shared" si="472"/>
        <v>0</v>
      </c>
      <c r="TGC25" s="39">
        <f t="shared" si="472"/>
        <v>0</v>
      </c>
      <c r="TGD25" s="39">
        <f t="shared" si="472"/>
        <v>0</v>
      </c>
      <c r="TGE25" s="39">
        <f t="shared" si="472"/>
        <v>0</v>
      </c>
      <c r="TGF25" s="39">
        <f t="shared" si="472"/>
        <v>0</v>
      </c>
      <c r="TGG25" s="39">
        <f t="shared" si="472"/>
        <v>0</v>
      </c>
      <c r="TGH25" s="39">
        <f t="shared" si="472"/>
        <v>0</v>
      </c>
      <c r="TGI25" s="39">
        <f t="shared" si="472"/>
        <v>0</v>
      </c>
      <c r="TGJ25" s="39">
        <f t="shared" si="472"/>
        <v>0</v>
      </c>
      <c r="TGK25" s="39">
        <f t="shared" si="472"/>
        <v>0</v>
      </c>
      <c r="TGL25" s="39">
        <f t="shared" si="472"/>
        <v>0</v>
      </c>
      <c r="TGM25" s="39">
        <f t="shared" si="472"/>
        <v>0</v>
      </c>
      <c r="TGN25" s="39">
        <f t="shared" si="472"/>
        <v>0</v>
      </c>
      <c r="TGO25" s="39">
        <f t="shared" si="472"/>
        <v>0</v>
      </c>
      <c r="TGP25" s="39">
        <f t="shared" si="472"/>
        <v>0</v>
      </c>
      <c r="TGQ25" s="39">
        <f t="shared" si="472"/>
        <v>0</v>
      </c>
      <c r="TGR25" s="39">
        <f t="shared" si="472"/>
        <v>0</v>
      </c>
      <c r="TGS25" s="39">
        <f t="shared" si="472"/>
        <v>0</v>
      </c>
      <c r="TGT25" s="39">
        <f t="shared" si="472"/>
        <v>0</v>
      </c>
      <c r="TGU25" s="39">
        <f t="shared" si="472"/>
        <v>0</v>
      </c>
      <c r="TGV25" s="39">
        <f t="shared" si="472"/>
        <v>0</v>
      </c>
      <c r="TGW25" s="39">
        <f t="shared" si="472"/>
        <v>0</v>
      </c>
      <c r="TGX25" s="39">
        <f t="shared" si="472"/>
        <v>0</v>
      </c>
      <c r="TGY25" s="39">
        <f t="shared" si="472"/>
        <v>0</v>
      </c>
      <c r="TGZ25" s="39">
        <f t="shared" si="472"/>
        <v>0</v>
      </c>
      <c r="THA25" s="39">
        <f t="shared" si="472"/>
        <v>0</v>
      </c>
      <c r="THB25" s="39">
        <f t="shared" si="472"/>
        <v>0</v>
      </c>
      <c r="THC25" s="39">
        <f t="shared" si="472"/>
        <v>0</v>
      </c>
      <c r="THD25" s="39">
        <f t="shared" si="472"/>
        <v>0</v>
      </c>
      <c r="THE25" s="39">
        <f t="shared" si="472"/>
        <v>0</v>
      </c>
      <c r="THF25" s="39">
        <f t="shared" si="472"/>
        <v>0</v>
      </c>
      <c r="THG25" s="39">
        <f t="shared" si="472"/>
        <v>0</v>
      </c>
      <c r="THH25" s="39">
        <f t="shared" si="472"/>
        <v>0</v>
      </c>
      <c r="THI25" s="39">
        <f t="shared" si="472"/>
        <v>0</v>
      </c>
      <c r="THJ25" s="39">
        <f t="shared" si="472"/>
        <v>0</v>
      </c>
      <c r="THK25" s="39">
        <f t="shared" si="472"/>
        <v>0</v>
      </c>
      <c r="THL25" s="39">
        <f t="shared" si="472"/>
        <v>0</v>
      </c>
      <c r="THM25" s="39">
        <f t="shared" si="472"/>
        <v>0</v>
      </c>
      <c r="THN25" s="39">
        <f t="shared" si="472"/>
        <v>0</v>
      </c>
      <c r="THO25" s="39">
        <f t="shared" si="472"/>
        <v>0</v>
      </c>
      <c r="THP25" s="39">
        <f t="shared" si="472"/>
        <v>0</v>
      </c>
      <c r="THQ25" s="39">
        <f t="shared" si="472"/>
        <v>0</v>
      </c>
      <c r="THR25" s="39">
        <f t="shared" si="472"/>
        <v>0</v>
      </c>
      <c r="THS25" s="39">
        <f t="shared" si="472"/>
        <v>0</v>
      </c>
      <c r="THT25" s="39">
        <f t="shared" si="472"/>
        <v>0</v>
      </c>
      <c r="THU25" s="39">
        <f t="shared" si="472"/>
        <v>0</v>
      </c>
      <c r="THV25" s="39">
        <f t="shared" si="472"/>
        <v>0</v>
      </c>
      <c r="THW25" s="39">
        <f t="shared" si="472"/>
        <v>0</v>
      </c>
      <c r="THX25" s="39">
        <f t="shared" si="472"/>
        <v>0</v>
      </c>
      <c r="THY25" s="39">
        <f t="shared" si="472"/>
        <v>0</v>
      </c>
      <c r="THZ25" s="39">
        <f t="shared" si="472"/>
        <v>0</v>
      </c>
      <c r="TIA25" s="39">
        <f t="shared" si="472"/>
        <v>0</v>
      </c>
      <c r="TIB25" s="39">
        <f t="shared" si="472"/>
        <v>0</v>
      </c>
      <c r="TIC25" s="39">
        <f t="shared" si="472"/>
        <v>0</v>
      </c>
      <c r="TID25" s="39">
        <f t="shared" si="472"/>
        <v>0</v>
      </c>
      <c r="TIE25" s="39">
        <f t="shared" si="472"/>
        <v>0</v>
      </c>
      <c r="TIF25" s="39">
        <f t="shared" si="472"/>
        <v>0</v>
      </c>
      <c r="TIG25" s="39">
        <f t="shared" si="472"/>
        <v>0</v>
      </c>
      <c r="TIH25" s="39">
        <f t="shared" si="472"/>
        <v>0</v>
      </c>
      <c r="TII25" s="39">
        <f t="shared" si="472"/>
        <v>0</v>
      </c>
      <c r="TIJ25" s="39">
        <f t="shared" si="472"/>
        <v>0</v>
      </c>
      <c r="TIK25" s="39">
        <f t="shared" ref="TIK25:TKV25" si="473">SUM(TIK20:TIK22)</f>
        <v>0</v>
      </c>
      <c r="TIL25" s="39">
        <f t="shared" si="473"/>
        <v>0</v>
      </c>
      <c r="TIM25" s="39">
        <f t="shared" si="473"/>
        <v>0</v>
      </c>
      <c r="TIN25" s="39">
        <f t="shared" si="473"/>
        <v>0</v>
      </c>
      <c r="TIO25" s="39">
        <f t="shared" si="473"/>
        <v>0</v>
      </c>
      <c r="TIP25" s="39">
        <f t="shared" si="473"/>
        <v>0</v>
      </c>
      <c r="TIQ25" s="39">
        <f t="shared" si="473"/>
        <v>0</v>
      </c>
      <c r="TIR25" s="39">
        <f t="shared" si="473"/>
        <v>0</v>
      </c>
      <c r="TIS25" s="39">
        <f t="shared" si="473"/>
        <v>0</v>
      </c>
      <c r="TIT25" s="39">
        <f t="shared" si="473"/>
        <v>0</v>
      </c>
      <c r="TIU25" s="39">
        <f t="shared" si="473"/>
        <v>0</v>
      </c>
      <c r="TIV25" s="39">
        <f t="shared" si="473"/>
        <v>0</v>
      </c>
      <c r="TIW25" s="39">
        <f t="shared" si="473"/>
        <v>0</v>
      </c>
      <c r="TIX25" s="39">
        <f t="shared" si="473"/>
        <v>0</v>
      </c>
      <c r="TIY25" s="39">
        <f t="shared" si="473"/>
        <v>0</v>
      </c>
      <c r="TIZ25" s="39">
        <f t="shared" si="473"/>
        <v>0</v>
      </c>
      <c r="TJA25" s="39">
        <f t="shared" si="473"/>
        <v>0</v>
      </c>
      <c r="TJB25" s="39">
        <f t="shared" si="473"/>
        <v>0</v>
      </c>
      <c r="TJC25" s="39">
        <f t="shared" si="473"/>
        <v>0</v>
      </c>
      <c r="TJD25" s="39">
        <f t="shared" si="473"/>
        <v>0</v>
      </c>
      <c r="TJE25" s="39">
        <f t="shared" si="473"/>
        <v>0</v>
      </c>
      <c r="TJF25" s="39">
        <f t="shared" si="473"/>
        <v>0</v>
      </c>
      <c r="TJG25" s="39">
        <f t="shared" si="473"/>
        <v>0</v>
      </c>
      <c r="TJH25" s="39">
        <f t="shared" si="473"/>
        <v>0</v>
      </c>
      <c r="TJI25" s="39">
        <f t="shared" si="473"/>
        <v>0</v>
      </c>
      <c r="TJJ25" s="39">
        <f t="shared" si="473"/>
        <v>0</v>
      </c>
      <c r="TJK25" s="39">
        <f t="shared" si="473"/>
        <v>0</v>
      </c>
      <c r="TJL25" s="39">
        <f t="shared" si="473"/>
        <v>0</v>
      </c>
      <c r="TJM25" s="39">
        <f t="shared" si="473"/>
        <v>0</v>
      </c>
      <c r="TJN25" s="39">
        <f t="shared" si="473"/>
        <v>0</v>
      </c>
      <c r="TJO25" s="39">
        <f t="shared" si="473"/>
        <v>0</v>
      </c>
      <c r="TJP25" s="39">
        <f t="shared" si="473"/>
        <v>0</v>
      </c>
      <c r="TJQ25" s="39">
        <f t="shared" si="473"/>
        <v>0</v>
      </c>
      <c r="TJR25" s="39">
        <f t="shared" si="473"/>
        <v>0</v>
      </c>
      <c r="TJS25" s="39">
        <f t="shared" si="473"/>
        <v>0</v>
      </c>
      <c r="TJT25" s="39">
        <f t="shared" si="473"/>
        <v>0</v>
      </c>
      <c r="TJU25" s="39">
        <f t="shared" si="473"/>
        <v>0</v>
      </c>
      <c r="TJV25" s="39">
        <f t="shared" si="473"/>
        <v>0</v>
      </c>
      <c r="TJW25" s="39">
        <f t="shared" si="473"/>
        <v>0</v>
      </c>
      <c r="TJX25" s="39">
        <f t="shared" si="473"/>
        <v>0</v>
      </c>
      <c r="TJY25" s="39">
        <f t="shared" si="473"/>
        <v>0</v>
      </c>
      <c r="TJZ25" s="39">
        <f t="shared" si="473"/>
        <v>0</v>
      </c>
      <c r="TKA25" s="39">
        <f t="shared" si="473"/>
        <v>0</v>
      </c>
      <c r="TKB25" s="39">
        <f t="shared" si="473"/>
        <v>0</v>
      </c>
      <c r="TKC25" s="39">
        <f t="shared" si="473"/>
        <v>0</v>
      </c>
      <c r="TKD25" s="39">
        <f t="shared" si="473"/>
        <v>0</v>
      </c>
      <c r="TKE25" s="39">
        <f t="shared" si="473"/>
        <v>0</v>
      </c>
      <c r="TKF25" s="39">
        <f t="shared" si="473"/>
        <v>0</v>
      </c>
      <c r="TKG25" s="39">
        <f t="shared" si="473"/>
        <v>0</v>
      </c>
      <c r="TKH25" s="39">
        <f t="shared" si="473"/>
        <v>0</v>
      </c>
      <c r="TKI25" s="39">
        <f t="shared" si="473"/>
        <v>0</v>
      </c>
      <c r="TKJ25" s="39">
        <f t="shared" si="473"/>
        <v>0</v>
      </c>
      <c r="TKK25" s="39">
        <f t="shared" si="473"/>
        <v>0</v>
      </c>
      <c r="TKL25" s="39">
        <f t="shared" si="473"/>
        <v>0</v>
      </c>
      <c r="TKM25" s="39">
        <f t="shared" si="473"/>
        <v>0</v>
      </c>
      <c r="TKN25" s="39">
        <f t="shared" si="473"/>
        <v>0</v>
      </c>
      <c r="TKO25" s="39">
        <f t="shared" si="473"/>
        <v>0</v>
      </c>
      <c r="TKP25" s="39">
        <f t="shared" si="473"/>
        <v>0</v>
      </c>
      <c r="TKQ25" s="39">
        <f t="shared" si="473"/>
        <v>0</v>
      </c>
      <c r="TKR25" s="39">
        <f t="shared" si="473"/>
        <v>0</v>
      </c>
      <c r="TKS25" s="39">
        <f t="shared" si="473"/>
        <v>0</v>
      </c>
      <c r="TKT25" s="39">
        <f t="shared" si="473"/>
        <v>0</v>
      </c>
      <c r="TKU25" s="39">
        <f t="shared" si="473"/>
        <v>0</v>
      </c>
      <c r="TKV25" s="39">
        <f t="shared" si="473"/>
        <v>0</v>
      </c>
      <c r="TKW25" s="39">
        <f t="shared" ref="TKW25:TNH25" si="474">SUM(TKW20:TKW22)</f>
        <v>0</v>
      </c>
      <c r="TKX25" s="39">
        <f t="shared" si="474"/>
        <v>0</v>
      </c>
      <c r="TKY25" s="39">
        <f t="shared" si="474"/>
        <v>0</v>
      </c>
      <c r="TKZ25" s="39">
        <f t="shared" si="474"/>
        <v>0</v>
      </c>
      <c r="TLA25" s="39">
        <f t="shared" si="474"/>
        <v>0</v>
      </c>
      <c r="TLB25" s="39">
        <f t="shared" si="474"/>
        <v>0</v>
      </c>
      <c r="TLC25" s="39">
        <f t="shared" si="474"/>
        <v>0</v>
      </c>
      <c r="TLD25" s="39">
        <f t="shared" si="474"/>
        <v>0</v>
      </c>
      <c r="TLE25" s="39">
        <f t="shared" si="474"/>
        <v>0</v>
      </c>
      <c r="TLF25" s="39">
        <f t="shared" si="474"/>
        <v>0</v>
      </c>
      <c r="TLG25" s="39">
        <f t="shared" si="474"/>
        <v>0</v>
      </c>
      <c r="TLH25" s="39">
        <f t="shared" si="474"/>
        <v>0</v>
      </c>
      <c r="TLI25" s="39">
        <f t="shared" si="474"/>
        <v>0</v>
      </c>
      <c r="TLJ25" s="39">
        <f t="shared" si="474"/>
        <v>0</v>
      </c>
      <c r="TLK25" s="39">
        <f t="shared" si="474"/>
        <v>0</v>
      </c>
      <c r="TLL25" s="39">
        <f t="shared" si="474"/>
        <v>0</v>
      </c>
      <c r="TLM25" s="39">
        <f t="shared" si="474"/>
        <v>0</v>
      </c>
      <c r="TLN25" s="39">
        <f t="shared" si="474"/>
        <v>0</v>
      </c>
      <c r="TLO25" s="39">
        <f t="shared" si="474"/>
        <v>0</v>
      </c>
      <c r="TLP25" s="39">
        <f t="shared" si="474"/>
        <v>0</v>
      </c>
      <c r="TLQ25" s="39">
        <f t="shared" si="474"/>
        <v>0</v>
      </c>
      <c r="TLR25" s="39">
        <f t="shared" si="474"/>
        <v>0</v>
      </c>
      <c r="TLS25" s="39">
        <f t="shared" si="474"/>
        <v>0</v>
      </c>
      <c r="TLT25" s="39">
        <f t="shared" si="474"/>
        <v>0</v>
      </c>
      <c r="TLU25" s="39">
        <f t="shared" si="474"/>
        <v>0</v>
      </c>
      <c r="TLV25" s="39">
        <f t="shared" si="474"/>
        <v>0</v>
      </c>
      <c r="TLW25" s="39">
        <f t="shared" si="474"/>
        <v>0</v>
      </c>
      <c r="TLX25" s="39">
        <f t="shared" si="474"/>
        <v>0</v>
      </c>
      <c r="TLY25" s="39">
        <f t="shared" si="474"/>
        <v>0</v>
      </c>
      <c r="TLZ25" s="39">
        <f t="shared" si="474"/>
        <v>0</v>
      </c>
      <c r="TMA25" s="39">
        <f t="shared" si="474"/>
        <v>0</v>
      </c>
      <c r="TMB25" s="39">
        <f t="shared" si="474"/>
        <v>0</v>
      </c>
      <c r="TMC25" s="39">
        <f t="shared" si="474"/>
        <v>0</v>
      </c>
      <c r="TMD25" s="39">
        <f t="shared" si="474"/>
        <v>0</v>
      </c>
      <c r="TME25" s="39">
        <f t="shared" si="474"/>
        <v>0</v>
      </c>
      <c r="TMF25" s="39">
        <f t="shared" si="474"/>
        <v>0</v>
      </c>
      <c r="TMG25" s="39">
        <f t="shared" si="474"/>
        <v>0</v>
      </c>
      <c r="TMH25" s="39">
        <f t="shared" si="474"/>
        <v>0</v>
      </c>
      <c r="TMI25" s="39">
        <f t="shared" si="474"/>
        <v>0</v>
      </c>
      <c r="TMJ25" s="39">
        <f t="shared" si="474"/>
        <v>0</v>
      </c>
      <c r="TMK25" s="39">
        <f t="shared" si="474"/>
        <v>0</v>
      </c>
      <c r="TML25" s="39">
        <f t="shared" si="474"/>
        <v>0</v>
      </c>
      <c r="TMM25" s="39">
        <f t="shared" si="474"/>
        <v>0</v>
      </c>
      <c r="TMN25" s="39">
        <f t="shared" si="474"/>
        <v>0</v>
      </c>
      <c r="TMO25" s="39">
        <f t="shared" si="474"/>
        <v>0</v>
      </c>
      <c r="TMP25" s="39">
        <f t="shared" si="474"/>
        <v>0</v>
      </c>
      <c r="TMQ25" s="39">
        <f t="shared" si="474"/>
        <v>0</v>
      </c>
      <c r="TMR25" s="39">
        <f t="shared" si="474"/>
        <v>0</v>
      </c>
      <c r="TMS25" s="39">
        <f t="shared" si="474"/>
        <v>0</v>
      </c>
      <c r="TMT25" s="39">
        <f t="shared" si="474"/>
        <v>0</v>
      </c>
      <c r="TMU25" s="39">
        <f t="shared" si="474"/>
        <v>0</v>
      </c>
      <c r="TMV25" s="39">
        <f t="shared" si="474"/>
        <v>0</v>
      </c>
      <c r="TMW25" s="39">
        <f t="shared" si="474"/>
        <v>0</v>
      </c>
      <c r="TMX25" s="39">
        <f t="shared" si="474"/>
        <v>0</v>
      </c>
      <c r="TMY25" s="39">
        <f t="shared" si="474"/>
        <v>0</v>
      </c>
      <c r="TMZ25" s="39">
        <f t="shared" si="474"/>
        <v>0</v>
      </c>
      <c r="TNA25" s="39">
        <f t="shared" si="474"/>
        <v>0</v>
      </c>
      <c r="TNB25" s="39">
        <f t="shared" si="474"/>
        <v>0</v>
      </c>
      <c r="TNC25" s="39">
        <f t="shared" si="474"/>
        <v>0</v>
      </c>
      <c r="TND25" s="39">
        <f t="shared" si="474"/>
        <v>0</v>
      </c>
      <c r="TNE25" s="39">
        <f t="shared" si="474"/>
        <v>0</v>
      </c>
      <c r="TNF25" s="39">
        <f t="shared" si="474"/>
        <v>0</v>
      </c>
      <c r="TNG25" s="39">
        <f t="shared" si="474"/>
        <v>0</v>
      </c>
      <c r="TNH25" s="39">
        <f t="shared" si="474"/>
        <v>0</v>
      </c>
      <c r="TNI25" s="39">
        <f t="shared" ref="TNI25:TPT25" si="475">SUM(TNI20:TNI22)</f>
        <v>0</v>
      </c>
      <c r="TNJ25" s="39">
        <f t="shared" si="475"/>
        <v>0</v>
      </c>
      <c r="TNK25" s="39">
        <f t="shared" si="475"/>
        <v>0</v>
      </c>
      <c r="TNL25" s="39">
        <f t="shared" si="475"/>
        <v>0</v>
      </c>
      <c r="TNM25" s="39">
        <f t="shared" si="475"/>
        <v>0</v>
      </c>
      <c r="TNN25" s="39">
        <f t="shared" si="475"/>
        <v>0</v>
      </c>
      <c r="TNO25" s="39">
        <f t="shared" si="475"/>
        <v>0</v>
      </c>
      <c r="TNP25" s="39">
        <f t="shared" si="475"/>
        <v>0</v>
      </c>
      <c r="TNQ25" s="39">
        <f t="shared" si="475"/>
        <v>0</v>
      </c>
      <c r="TNR25" s="39">
        <f t="shared" si="475"/>
        <v>0</v>
      </c>
      <c r="TNS25" s="39">
        <f t="shared" si="475"/>
        <v>0</v>
      </c>
      <c r="TNT25" s="39">
        <f t="shared" si="475"/>
        <v>0</v>
      </c>
      <c r="TNU25" s="39">
        <f t="shared" si="475"/>
        <v>0</v>
      </c>
      <c r="TNV25" s="39">
        <f t="shared" si="475"/>
        <v>0</v>
      </c>
      <c r="TNW25" s="39">
        <f t="shared" si="475"/>
        <v>0</v>
      </c>
      <c r="TNX25" s="39">
        <f t="shared" si="475"/>
        <v>0</v>
      </c>
      <c r="TNY25" s="39">
        <f t="shared" si="475"/>
        <v>0</v>
      </c>
      <c r="TNZ25" s="39">
        <f t="shared" si="475"/>
        <v>0</v>
      </c>
      <c r="TOA25" s="39">
        <f t="shared" si="475"/>
        <v>0</v>
      </c>
      <c r="TOB25" s="39">
        <f t="shared" si="475"/>
        <v>0</v>
      </c>
      <c r="TOC25" s="39">
        <f t="shared" si="475"/>
        <v>0</v>
      </c>
      <c r="TOD25" s="39">
        <f t="shared" si="475"/>
        <v>0</v>
      </c>
      <c r="TOE25" s="39">
        <f t="shared" si="475"/>
        <v>0</v>
      </c>
      <c r="TOF25" s="39">
        <f t="shared" si="475"/>
        <v>0</v>
      </c>
      <c r="TOG25" s="39">
        <f t="shared" si="475"/>
        <v>0</v>
      </c>
      <c r="TOH25" s="39">
        <f t="shared" si="475"/>
        <v>0</v>
      </c>
      <c r="TOI25" s="39">
        <f t="shared" si="475"/>
        <v>0</v>
      </c>
      <c r="TOJ25" s="39">
        <f t="shared" si="475"/>
        <v>0</v>
      </c>
      <c r="TOK25" s="39">
        <f t="shared" si="475"/>
        <v>0</v>
      </c>
      <c r="TOL25" s="39">
        <f t="shared" si="475"/>
        <v>0</v>
      </c>
      <c r="TOM25" s="39">
        <f t="shared" si="475"/>
        <v>0</v>
      </c>
      <c r="TON25" s="39">
        <f t="shared" si="475"/>
        <v>0</v>
      </c>
      <c r="TOO25" s="39">
        <f t="shared" si="475"/>
        <v>0</v>
      </c>
      <c r="TOP25" s="39">
        <f t="shared" si="475"/>
        <v>0</v>
      </c>
      <c r="TOQ25" s="39">
        <f t="shared" si="475"/>
        <v>0</v>
      </c>
      <c r="TOR25" s="39">
        <f t="shared" si="475"/>
        <v>0</v>
      </c>
      <c r="TOS25" s="39">
        <f t="shared" si="475"/>
        <v>0</v>
      </c>
      <c r="TOT25" s="39">
        <f t="shared" si="475"/>
        <v>0</v>
      </c>
      <c r="TOU25" s="39">
        <f t="shared" si="475"/>
        <v>0</v>
      </c>
      <c r="TOV25" s="39">
        <f t="shared" si="475"/>
        <v>0</v>
      </c>
      <c r="TOW25" s="39">
        <f t="shared" si="475"/>
        <v>0</v>
      </c>
      <c r="TOX25" s="39">
        <f t="shared" si="475"/>
        <v>0</v>
      </c>
      <c r="TOY25" s="39">
        <f t="shared" si="475"/>
        <v>0</v>
      </c>
      <c r="TOZ25" s="39">
        <f t="shared" si="475"/>
        <v>0</v>
      </c>
      <c r="TPA25" s="39">
        <f t="shared" si="475"/>
        <v>0</v>
      </c>
      <c r="TPB25" s="39">
        <f t="shared" si="475"/>
        <v>0</v>
      </c>
      <c r="TPC25" s="39">
        <f t="shared" si="475"/>
        <v>0</v>
      </c>
      <c r="TPD25" s="39">
        <f t="shared" si="475"/>
        <v>0</v>
      </c>
      <c r="TPE25" s="39">
        <f t="shared" si="475"/>
        <v>0</v>
      </c>
      <c r="TPF25" s="39">
        <f t="shared" si="475"/>
        <v>0</v>
      </c>
      <c r="TPG25" s="39">
        <f t="shared" si="475"/>
        <v>0</v>
      </c>
      <c r="TPH25" s="39">
        <f t="shared" si="475"/>
        <v>0</v>
      </c>
      <c r="TPI25" s="39">
        <f t="shared" si="475"/>
        <v>0</v>
      </c>
      <c r="TPJ25" s="39">
        <f t="shared" si="475"/>
        <v>0</v>
      </c>
      <c r="TPK25" s="39">
        <f t="shared" si="475"/>
        <v>0</v>
      </c>
      <c r="TPL25" s="39">
        <f t="shared" si="475"/>
        <v>0</v>
      </c>
      <c r="TPM25" s="39">
        <f t="shared" si="475"/>
        <v>0</v>
      </c>
      <c r="TPN25" s="39">
        <f t="shared" si="475"/>
        <v>0</v>
      </c>
      <c r="TPO25" s="39">
        <f t="shared" si="475"/>
        <v>0</v>
      </c>
      <c r="TPP25" s="39">
        <f t="shared" si="475"/>
        <v>0</v>
      </c>
      <c r="TPQ25" s="39">
        <f t="shared" si="475"/>
        <v>0</v>
      </c>
      <c r="TPR25" s="39">
        <f t="shared" si="475"/>
        <v>0</v>
      </c>
      <c r="TPS25" s="39">
        <f t="shared" si="475"/>
        <v>0</v>
      </c>
      <c r="TPT25" s="39">
        <f t="shared" si="475"/>
        <v>0</v>
      </c>
      <c r="TPU25" s="39">
        <f t="shared" ref="TPU25:TSF25" si="476">SUM(TPU20:TPU22)</f>
        <v>0</v>
      </c>
      <c r="TPV25" s="39">
        <f t="shared" si="476"/>
        <v>0</v>
      </c>
      <c r="TPW25" s="39">
        <f t="shared" si="476"/>
        <v>0</v>
      </c>
      <c r="TPX25" s="39">
        <f t="shared" si="476"/>
        <v>0</v>
      </c>
      <c r="TPY25" s="39">
        <f t="shared" si="476"/>
        <v>0</v>
      </c>
      <c r="TPZ25" s="39">
        <f t="shared" si="476"/>
        <v>0</v>
      </c>
      <c r="TQA25" s="39">
        <f t="shared" si="476"/>
        <v>0</v>
      </c>
      <c r="TQB25" s="39">
        <f t="shared" si="476"/>
        <v>0</v>
      </c>
      <c r="TQC25" s="39">
        <f t="shared" si="476"/>
        <v>0</v>
      </c>
      <c r="TQD25" s="39">
        <f t="shared" si="476"/>
        <v>0</v>
      </c>
      <c r="TQE25" s="39">
        <f t="shared" si="476"/>
        <v>0</v>
      </c>
      <c r="TQF25" s="39">
        <f t="shared" si="476"/>
        <v>0</v>
      </c>
      <c r="TQG25" s="39">
        <f t="shared" si="476"/>
        <v>0</v>
      </c>
      <c r="TQH25" s="39">
        <f t="shared" si="476"/>
        <v>0</v>
      </c>
      <c r="TQI25" s="39">
        <f t="shared" si="476"/>
        <v>0</v>
      </c>
      <c r="TQJ25" s="39">
        <f t="shared" si="476"/>
        <v>0</v>
      </c>
      <c r="TQK25" s="39">
        <f t="shared" si="476"/>
        <v>0</v>
      </c>
      <c r="TQL25" s="39">
        <f t="shared" si="476"/>
        <v>0</v>
      </c>
      <c r="TQM25" s="39">
        <f t="shared" si="476"/>
        <v>0</v>
      </c>
      <c r="TQN25" s="39">
        <f t="shared" si="476"/>
        <v>0</v>
      </c>
      <c r="TQO25" s="39">
        <f t="shared" si="476"/>
        <v>0</v>
      </c>
      <c r="TQP25" s="39">
        <f t="shared" si="476"/>
        <v>0</v>
      </c>
      <c r="TQQ25" s="39">
        <f t="shared" si="476"/>
        <v>0</v>
      </c>
      <c r="TQR25" s="39">
        <f t="shared" si="476"/>
        <v>0</v>
      </c>
      <c r="TQS25" s="39">
        <f t="shared" si="476"/>
        <v>0</v>
      </c>
      <c r="TQT25" s="39">
        <f t="shared" si="476"/>
        <v>0</v>
      </c>
      <c r="TQU25" s="39">
        <f t="shared" si="476"/>
        <v>0</v>
      </c>
      <c r="TQV25" s="39">
        <f t="shared" si="476"/>
        <v>0</v>
      </c>
      <c r="TQW25" s="39">
        <f t="shared" si="476"/>
        <v>0</v>
      </c>
      <c r="TQX25" s="39">
        <f t="shared" si="476"/>
        <v>0</v>
      </c>
      <c r="TQY25" s="39">
        <f t="shared" si="476"/>
        <v>0</v>
      </c>
      <c r="TQZ25" s="39">
        <f t="shared" si="476"/>
        <v>0</v>
      </c>
      <c r="TRA25" s="39">
        <f t="shared" si="476"/>
        <v>0</v>
      </c>
      <c r="TRB25" s="39">
        <f t="shared" si="476"/>
        <v>0</v>
      </c>
      <c r="TRC25" s="39">
        <f t="shared" si="476"/>
        <v>0</v>
      </c>
      <c r="TRD25" s="39">
        <f t="shared" si="476"/>
        <v>0</v>
      </c>
      <c r="TRE25" s="39">
        <f t="shared" si="476"/>
        <v>0</v>
      </c>
      <c r="TRF25" s="39">
        <f t="shared" si="476"/>
        <v>0</v>
      </c>
      <c r="TRG25" s="39">
        <f t="shared" si="476"/>
        <v>0</v>
      </c>
      <c r="TRH25" s="39">
        <f t="shared" si="476"/>
        <v>0</v>
      </c>
      <c r="TRI25" s="39">
        <f t="shared" si="476"/>
        <v>0</v>
      </c>
      <c r="TRJ25" s="39">
        <f t="shared" si="476"/>
        <v>0</v>
      </c>
      <c r="TRK25" s="39">
        <f t="shared" si="476"/>
        <v>0</v>
      </c>
      <c r="TRL25" s="39">
        <f t="shared" si="476"/>
        <v>0</v>
      </c>
      <c r="TRM25" s="39">
        <f t="shared" si="476"/>
        <v>0</v>
      </c>
      <c r="TRN25" s="39">
        <f t="shared" si="476"/>
        <v>0</v>
      </c>
      <c r="TRO25" s="39">
        <f t="shared" si="476"/>
        <v>0</v>
      </c>
      <c r="TRP25" s="39">
        <f t="shared" si="476"/>
        <v>0</v>
      </c>
      <c r="TRQ25" s="39">
        <f t="shared" si="476"/>
        <v>0</v>
      </c>
      <c r="TRR25" s="39">
        <f t="shared" si="476"/>
        <v>0</v>
      </c>
      <c r="TRS25" s="39">
        <f t="shared" si="476"/>
        <v>0</v>
      </c>
      <c r="TRT25" s="39">
        <f t="shared" si="476"/>
        <v>0</v>
      </c>
      <c r="TRU25" s="39">
        <f t="shared" si="476"/>
        <v>0</v>
      </c>
      <c r="TRV25" s="39">
        <f t="shared" si="476"/>
        <v>0</v>
      </c>
      <c r="TRW25" s="39">
        <f t="shared" si="476"/>
        <v>0</v>
      </c>
      <c r="TRX25" s="39">
        <f t="shared" si="476"/>
        <v>0</v>
      </c>
      <c r="TRY25" s="39">
        <f t="shared" si="476"/>
        <v>0</v>
      </c>
      <c r="TRZ25" s="39">
        <f t="shared" si="476"/>
        <v>0</v>
      </c>
      <c r="TSA25" s="39">
        <f t="shared" si="476"/>
        <v>0</v>
      </c>
      <c r="TSB25" s="39">
        <f t="shared" si="476"/>
        <v>0</v>
      </c>
      <c r="TSC25" s="39">
        <f t="shared" si="476"/>
        <v>0</v>
      </c>
      <c r="TSD25" s="39">
        <f t="shared" si="476"/>
        <v>0</v>
      </c>
      <c r="TSE25" s="39">
        <f t="shared" si="476"/>
        <v>0</v>
      </c>
      <c r="TSF25" s="39">
        <f t="shared" si="476"/>
        <v>0</v>
      </c>
      <c r="TSG25" s="39">
        <f t="shared" ref="TSG25:TUR25" si="477">SUM(TSG20:TSG22)</f>
        <v>0</v>
      </c>
      <c r="TSH25" s="39">
        <f t="shared" si="477"/>
        <v>0</v>
      </c>
      <c r="TSI25" s="39">
        <f t="shared" si="477"/>
        <v>0</v>
      </c>
      <c r="TSJ25" s="39">
        <f t="shared" si="477"/>
        <v>0</v>
      </c>
      <c r="TSK25" s="39">
        <f t="shared" si="477"/>
        <v>0</v>
      </c>
      <c r="TSL25" s="39">
        <f t="shared" si="477"/>
        <v>0</v>
      </c>
      <c r="TSM25" s="39">
        <f t="shared" si="477"/>
        <v>0</v>
      </c>
      <c r="TSN25" s="39">
        <f t="shared" si="477"/>
        <v>0</v>
      </c>
      <c r="TSO25" s="39">
        <f t="shared" si="477"/>
        <v>0</v>
      </c>
      <c r="TSP25" s="39">
        <f t="shared" si="477"/>
        <v>0</v>
      </c>
      <c r="TSQ25" s="39">
        <f t="shared" si="477"/>
        <v>0</v>
      </c>
      <c r="TSR25" s="39">
        <f t="shared" si="477"/>
        <v>0</v>
      </c>
      <c r="TSS25" s="39">
        <f t="shared" si="477"/>
        <v>0</v>
      </c>
      <c r="TST25" s="39">
        <f t="shared" si="477"/>
        <v>0</v>
      </c>
      <c r="TSU25" s="39">
        <f t="shared" si="477"/>
        <v>0</v>
      </c>
      <c r="TSV25" s="39">
        <f t="shared" si="477"/>
        <v>0</v>
      </c>
      <c r="TSW25" s="39">
        <f t="shared" si="477"/>
        <v>0</v>
      </c>
      <c r="TSX25" s="39">
        <f t="shared" si="477"/>
        <v>0</v>
      </c>
      <c r="TSY25" s="39">
        <f t="shared" si="477"/>
        <v>0</v>
      </c>
      <c r="TSZ25" s="39">
        <f t="shared" si="477"/>
        <v>0</v>
      </c>
      <c r="TTA25" s="39">
        <f t="shared" si="477"/>
        <v>0</v>
      </c>
      <c r="TTB25" s="39">
        <f t="shared" si="477"/>
        <v>0</v>
      </c>
      <c r="TTC25" s="39">
        <f t="shared" si="477"/>
        <v>0</v>
      </c>
      <c r="TTD25" s="39">
        <f t="shared" si="477"/>
        <v>0</v>
      </c>
      <c r="TTE25" s="39">
        <f t="shared" si="477"/>
        <v>0</v>
      </c>
      <c r="TTF25" s="39">
        <f t="shared" si="477"/>
        <v>0</v>
      </c>
      <c r="TTG25" s="39">
        <f t="shared" si="477"/>
        <v>0</v>
      </c>
      <c r="TTH25" s="39">
        <f t="shared" si="477"/>
        <v>0</v>
      </c>
      <c r="TTI25" s="39">
        <f t="shared" si="477"/>
        <v>0</v>
      </c>
      <c r="TTJ25" s="39">
        <f t="shared" si="477"/>
        <v>0</v>
      </c>
      <c r="TTK25" s="39">
        <f t="shared" si="477"/>
        <v>0</v>
      </c>
      <c r="TTL25" s="39">
        <f t="shared" si="477"/>
        <v>0</v>
      </c>
      <c r="TTM25" s="39">
        <f t="shared" si="477"/>
        <v>0</v>
      </c>
      <c r="TTN25" s="39">
        <f t="shared" si="477"/>
        <v>0</v>
      </c>
      <c r="TTO25" s="39">
        <f t="shared" si="477"/>
        <v>0</v>
      </c>
      <c r="TTP25" s="39">
        <f t="shared" si="477"/>
        <v>0</v>
      </c>
      <c r="TTQ25" s="39">
        <f t="shared" si="477"/>
        <v>0</v>
      </c>
      <c r="TTR25" s="39">
        <f t="shared" si="477"/>
        <v>0</v>
      </c>
      <c r="TTS25" s="39">
        <f t="shared" si="477"/>
        <v>0</v>
      </c>
      <c r="TTT25" s="39">
        <f t="shared" si="477"/>
        <v>0</v>
      </c>
      <c r="TTU25" s="39">
        <f t="shared" si="477"/>
        <v>0</v>
      </c>
      <c r="TTV25" s="39">
        <f t="shared" si="477"/>
        <v>0</v>
      </c>
      <c r="TTW25" s="39">
        <f t="shared" si="477"/>
        <v>0</v>
      </c>
      <c r="TTX25" s="39">
        <f t="shared" si="477"/>
        <v>0</v>
      </c>
      <c r="TTY25" s="39">
        <f t="shared" si="477"/>
        <v>0</v>
      </c>
      <c r="TTZ25" s="39">
        <f t="shared" si="477"/>
        <v>0</v>
      </c>
      <c r="TUA25" s="39">
        <f t="shared" si="477"/>
        <v>0</v>
      </c>
      <c r="TUB25" s="39">
        <f t="shared" si="477"/>
        <v>0</v>
      </c>
      <c r="TUC25" s="39">
        <f t="shared" si="477"/>
        <v>0</v>
      </c>
      <c r="TUD25" s="39">
        <f t="shared" si="477"/>
        <v>0</v>
      </c>
      <c r="TUE25" s="39">
        <f t="shared" si="477"/>
        <v>0</v>
      </c>
      <c r="TUF25" s="39">
        <f t="shared" si="477"/>
        <v>0</v>
      </c>
      <c r="TUG25" s="39">
        <f t="shared" si="477"/>
        <v>0</v>
      </c>
      <c r="TUH25" s="39">
        <f t="shared" si="477"/>
        <v>0</v>
      </c>
      <c r="TUI25" s="39">
        <f t="shared" si="477"/>
        <v>0</v>
      </c>
      <c r="TUJ25" s="39">
        <f t="shared" si="477"/>
        <v>0</v>
      </c>
      <c r="TUK25" s="39">
        <f t="shared" si="477"/>
        <v>0</v>
      </c>
      <c r="TUL25" s="39">
        <f t="shared" si="477"/>
        <v>0</v>
      </c>
      <c r="TUM25" s="39">
        <f t="shared" si="477"/>
        <v>0</v>
      </c>
      <c r="TUN25" s="39">
        <f t="shared" si="477"/>
        <v>0</v>
      </c>
      <c r="TUO25" s="39">
        <f t="shared" si="477"/>
        <v>0</v>
      </c>
      <c r="TUP25" s="39">
        <f t="shared" si="477"/>
        <v>0</v>
      </c>
      <c r="TUQ25" s="39">
        <f t="shared" si="477"/>
        <v>0</v>
      </c>
      <c r="TUR25" s="39">
        <f t="shared" si="477"/>
        <v>0</v>
      </c>
      <c r="TUS25" s="39">
        <f t="shared" ref="TUS25:TXD25" si="478">SUM(TUS20:TUS22)</f>
        <v>0</v>
      </c>
      <c r="TUT25" s="39">
        <f t="shared" si="478"/>
        <v>0</v>
      </c>
      <c r="TUU25" s="39">
        <f t="shared" si="478"/>
        <v>0</v>
      </c>
      <c r="TUV25" s="39">
        <f t="shared" si="478"/>
        <v>0</v>
      </c>
      <c r="TUW25" s="39">
        <f t="shared" si="478"/>
        <v>0</v>
      </c>
      <c r="TUX25" s="39">
        <f t="shared" si="478"/>
        <v>0</v>
      </c>
      <c r="TUY25" s="39">
        <f t="shared" si="478"/>
        <v>0</v>
      </c>
      <c r="TUZ25" s="39">
        <f t="shared" si="478"/>
        <v>0</v>
      </c>
      <c r="TVA25" s="39">
        <f t="shared" si="478"/>
        <v>0</v>
      </c>
      <c r="TVB25" s="39">
        <f t="shared" si="478"/>
        <v>0</v>
      </c>
      <c r="TVC25" s="39">
        <f t="shared" si="478"/>
        <v>0</v>
      </c>
      <c r="TVD25" s="39">
        <f t="shared" si="478"/>
        <v>0</v>
      </c>
      <c r="TVE25" s="39">
        <f t="shared" si="478"/>
        <v>0</v>
      </c>
      <c r="TVF25" s="39">
        <f t="shared" si="478"/>
        <v>0</v>
      </c>
      <c r="TVG25" s="39">
        <f t="shared" si="478"/>
        <v>0</v>
      </c>
      <c r="TVH25" s="39">
        <f t="shared" si="478"/>
        <v>0</v>
      </c>
      <c r="TVI25" s="39">
        <f t="shared" si="478"/>
        <v>0</v>
      </c>
      <c r="TVJ25" s="39">
        <f t="shared" si="478"/>
        <v>0</v>
      </c>
      <c r="TVK25" s="39">
        <f t="shared" si="478"/>
        <v>0</v>
      </c>
      <c r="TVL25" s="39">
        <f t="shared" si="478"/>
        <v>0</v>
      </c>
      <c r="TVM25" s="39">
        <f t="shared" si="478"/>
        <v>0</v>
      </c>
      <c r="TVN25" s="39">
        <f t="shared" si="478"/>
        <v>0</v>
      </c>
      <c r="TVO25" s="39">
        <f t="shared" si="478"/>
        <v>0</v>
      </c>
      <c r="TVP25" s="39">
        <f t="shared" si="478"/>
        <v>0</v>
      </c>
      <c r="TVQ25" s="39">
        <f t="shared" si="478"/>
        <v>0</v>
      </c>
      <c r="TVR25" s="39">
        <f t="shared" si="478"/>
        <v>0</v>
      </c>
      <c r="TVS25" s="39">
        <f t="shared" si="478"/>
        <v>0</v>
      </c>
      <c r="TVT25" s="39">
        <f t="shared" si="478"/>
        <v>0</v>
      </c>
      <c r="TVU25" s="39">
        <f t="shared" si="478"/>
        <v>0</v>
      </c>
      <c r="TVV25" s="39">
        <f t="shared" si="478"/>
        <v>0</v>
      </c>
      <c r="TVW25" s="39">
        <f t="shared" si="478"/>
        <v>0</v>
      </c>
      <c r="TVX25" s="39">
        <f t="shared" si="478"/>
        <v>0</v>
      </c>
      <c r="TVY25" s="39">
        <f t="shared" si="478"/>
        <v>0</v>
      </c>
      <c r="TVZ25" s="39">
        <f t="shared" si="478"/>
        <v>0</v>
      </c>
      <c r="TWA25" s="39">
        <f t="shared" si="478"/>
        <v>0</v>
      </c>
      <c r="TWB25" s="39">
        <f t="shared" si="478"/>
        <v>0</v>
      </c>
      <c r="TWC25" s="39">
        <f t="shared" si="478"/>
        <v>0</v>
      </c>
      <c r="TWD25" s="39">
        <f t="shared" si="478"/>
        <v>0</v>
      </c>
      <c r="TWE25" s="39">
        <f t="shared" si="478"/>
        <v>0</v>
      </c>
      <c r="TWF25" s="39">
        <f t="shared" si="478"/>
        <v>0</v>
      </c>
      <c r="TWG25" s="39">
        <f t="shared" si="478"/>
        <v>0</v>
      </c>
      <c r="TWH25" s="39">
        <f t="shared" si="478"/>
        <v>0</v>
      </c>
      <c r="TWI25" s="39">
        <f t="shared" si="478"/>
        <v>0</v>
      </c>
      <c r="TWJ25" s="39">
        <f t="shared" si="478"/>
        <v>0</v>
      </c>
      <c r="TWK25" s="39">
        <f t="shared" si="478"/>
        <v>0</v>
      </c>
      <c r="TWL25" s="39">
        <f t="shared" si="478"/>
        <v>0</v>
      </c>
      <c r="TWM25" s="39">
        <f t="shared" si="478"/>
        <v>0</v>
      </c>
      <c r="TWN25" s="39">
        <f t="shared" si="478"/>
        <v>0</v>
      </c>
      <c r="TWO25" s="39">
        <f t="shared" si="478"/>
        <v>0</v>
      </c>
      <c r="TWP25" s="39">
        <f t="shared" si="478"/>
        <v>0</v>
      </c>
      <c r="TWQ25" s="39">
        <f t="shared" si="478"/>
        <v>0</v>
      </c>
      <c r="TWR25" s="39">
        <f t="shared" si="478"/>
        <v>0</v>
      </c>
      <c r="TWS25" s="39">
        <f t="shared" si="478"/>
        <v>0</v>
      </c>
      <c r="TWT25" s="39">
        <f t="shared" si="478"/>
        <v>0</v>
      </c>
      <c r="TWU25" s="39">
        <f t="shared" si="478"/>
        <v>0</v>
      </c>
      <c r="TWV25" s="39">
        <f t="shared" si="478"/>
        <v>0</v>
      </c>
      <c r="TWW25" s="39">
        <f t="shared" si="478"/>
        <v>0</v>
      </c>
      <c r="TWX25" s="39">
        <f t="shared" si="478"/>
        <v>0</v>
      </c>
      <c r="TWY25" s="39">
        <f t="shared" si="478"/>
        <v>0</v>
      </c>
      <c r="TWZ25" s="39">
        <f t="shared" si="478"/>
        <v>0</v>
      </c>
      <c r="TXA25" s="39">
        <f t="shared" si="478"/>
        <v>0</v>
      </c>
      <c r="TXB25" s="39">
        <f t="shared" si="478"/>
        <v>0</v>
      </c>
      <c r="TXC25" s="39">
        <f t="shared" si="478"/>
        <v>0</v>
      </c>
      <c r="TXD25" s="39">
        <f t="shared" si="478"/>
        <v>0</v>
      </c>
      <c r="TXE25" s="39">
        <f t="shared" ref="TXE25:TZP25" si="479">SUM(TXE20:TXE22)</f>
        <v>0</v>
      </c>
      <c r="TXF25" s="39">
        <f t="shared" si="479"/>
        <v>0</v>
      </c>
      <c r="TXG25" s="39">
        <f t="shared" si="479"/>
        <v>0</v>
      </c>
      <c r="TXH25" s="39">
        <f t="shared" si="479"/>
        <v>0</v>
      </c>
      <c r="TXI25" s="39">
        <f t="shared" si="479"/>
        <v>0</v>
      </c>
      <c r="TXJ25" s="39">
        <f t="shared" si="479"/>
        <v>0</v>
      </c>
      <c r="TXK25" s="39">
        <f t="shared" si="479"/>
        <v>0</v>
      </c>
      <c r="TXL25" s="39">
        <f t="shared" si="479"/>
        <v>0</v>
      </c>
      <c r="TXM25" s="39">
        <f t="shared" si="479"/>
        <v>0</v>
      </c>
      <c r="TXN25" s="39">
        <f t="shared" si="479"/>
        <v>0</v>
      </c>
      <c r="TXO25" s="39">
        <f t="shared" si="479"/>
        <v>0</v>
      </c>
      <c r="TXP25" s="39">
        <f t="shared" si="479"/>
        <v>0</v>
      </c>
      <c r="TXQ25" s="39">
        <f t="shared" si="479"/>
        <v>0</v>
      </c>
      <c r="TXR25" s="39">
        <f t="shared" si="479"/>
        <v>0</v>
      </c>
      <c r="TXS25" s="39">
        <f t="shared" si="479"/>
        <v>0</v>
      </c>
      <c r="TXT25" s="39">
        <f t="shared" si="479"/>
        <v>0</v>
      </c>
      <c r="TXU25" s="39">
        <f t="shared" si="479"/>
        <v>0</v>
      </c>
      <c r="TXV25" s="39">
        <f t="shared" si="479"/>
        <v>0</v>
      </c>
      <c r="TXW25" s="39">
        <f t="shared" si="479"/>
        <v>0</v>
      </c>
      <c r="TXX25" s="39">
        <f t="shared" si="479"/>
        <v>0</v>
      </c>
      <c r="TXY25" s="39">
        <f t="shared" si="479"/>
        <v>0</v>
      </c>
      <c r="TXZ25" s="39">
        <f t="shared" si="479"/>
        <v>0</v>
      </c>
      <c r="TYA25" s="39">
        <f t="shared" si="479"/>
        <v>0</v>
      </c>
      <c r="TYB25" s="39">
        <f t="shared" si="479"/>
        <v>0</v>
      </c>
      <c r="TYC25" s="39">
        <f t="shared" si="479"/>
        <v>0</v>
      </c>
      <c r="TYD25" s="39">
        <f t="shared" si="479"/>
        <v>0</v>
      </c>
      <c r="TYE25" s="39">
        <f t="shared" si="479"/>
        <v>0</v>
      </c>
      <c r="TYF25" s="39">
        <f t="shared" si="479"/>
        <v>0</v>
      </c>
      <c r="TYG25" s="39">
        <f t="shared" si="479"/>
        <v>0</v>
      </c>
      <c r="TYH25" s="39">
        <f t="shared" si="479"/>
        <v>0</v>
      </c>
      <c r="TYI25" s="39">
        <f t="shared" si="479"/>
        <v>0</v>
      </c>
      <c r="TYJ25" s="39">
        <f t="shared" si="479"/>
        <v>0</v>
      </c>
      <c r="TYK25" s="39">
        <f t="shared" si="479"/>
        <v>0</v>
      </c>
      <c r="TYL25" s="39">
        <f t="shared" si="479"/>
        <v>0</v>
      </c>
      <c r="TYM25" s="39">
        <f t="shared" si="479"/>
        <v>0</v>
      </c>
      <c r="TYN25" s="39">
        <f t="shared" si="479"/>
        <v>0</v>
      </c>
      <c r="TYO25" s="39">
        <f t="shared" si="479"/>
        <v>0</v>
      </c>
      <c r="TYP25" s="39">
        <f t="shared" si="479"/>
        <v>0</v>
      </c>
      <c r="TYQ25" s="39">
        <f t="shared" si="479"/>
        <v>0</v>
      </c>
      <c r="TYR25" s="39">
        <f t="shared" si="479"/>
        <v>0</v>
      </c>
      <c r="TYS25" s="39">
        <f t="shared" si="479"/>
        <v>0</v>
      </c>
      <c r="TYT25" s="39">
        <f t="shared" si="479"/>
        <v>0</v>
      </c>
      <c r="TYU25" s="39">
        <f t="shared" si="479"/>
        <v>0</v>
      </c>
      <c r="TYV25" s="39">
        <f t="shared" si="479"/>
        <v>0</v>
      </c>
      <c r="TYW25" s="39">
        <f t="shared" si="479"/>
        <v>0</v>
      </c>
      <c r="TYX25" s="39">
        <f t="shared" si="479"/>
        <v>0</v>
      </c>
      <c r="TYY25" s="39">
        <f t="shared" si="479"/>
        <v>0</v>
      </c>
      <c r="TYZ25" s="39">
        <f t="shared" si="479"/>
        <v>0</v>
      </c>
      <c r="TZA25" s="39">
        <f t="shared" si="479"/>
        <v>0</v>
      </c>
      <c r="TZB25" s="39">
        <f t="shared" si="479"/>
        <v>0</v>
      </c>
      <c r="TZC25" s="39">
        <f t="shared" si="479"/>
        <v>0</v>
      </c>
      <c r="TZD25" s="39">
        <f t="shared" si="479"/>
        <v>0</v>
      </c>
      <c r="TZE25" s="39">
        <f t="shared" si="479"/>
        <v>0</v>
      </c>
      <c r="TZF25" s="39">
        <f t="shared" si="479"/>
        <v>0</v>
      </c>
      <c r="TZG25" s="39">
        <f t="shared" si="479"/>
        <v>0</v>
      </c>
      <c r="TZH25" s="39">
        <f t="shared" si="479"/>
        <v>0</v>
      </c>
      <c r="TZI25" s="39">
        <f t="shared" si="479"/>
        <v>0</v>
      </c>
      <c r="TZJ25" s="39">
        <f t="shared" si="479"/>
        <v>0</v>
      </c>
      <c r="TZK25" s="39">
        <f t="shared" si="479"/>
        <v>0</v>
      </c>
      <c r="TZL25" s="39">
        <f t="shared" si="479"/>
        <v>0</v>
      </c>
      <c r="TZM25" s="39">
        <f t="shared" si="479"/>
        <v>0</v>
      </c>
      <c r="TZN25" s="39">
        <f t="shared" si="479"/>
        <v>0</v>
      </c>
      <c r="TZO25" s="39">
        <f t="shared" si="479"/>
        <v>0</v>
      </c>
      <c r="TZP25" s="39">
        <f t="shared" si="479"/>
        <v>0</v>
      </c>
      <c r="TZQ25" s="39">
        <f t="shared" ref="TZQ25:UCB25" si="480">SUM(TZQ20:TZQ22)</f>
        <v>0</v>
      </c>
      <c r="TZR25" s="39">
        <f t="shared" si="480"/>
        <v>0</v>
      </c>
      <c r="TZS25" s="39">
        <f t="shared" si="480"/>
        <v>0</v>
      </c>
      <c r="TZT25" s="39">
        <f t="shared" si="480"/>
        <v>0</v>
      </c>
      <c r="TZU25" s="39">
        <f t="shared" si="480"/>
        <v>0</v>
      </c>
      <c r="TZV25" s="39">
        <f t="shared" si="480"/>
        <v>0</v>
      </c>
      <c r="TZW25" s="39">
        <f t="shared" si="480"/>
        <v>0</v>
      </c>
      <c r="TZX25" s="39">
        <f t="shared" si="480"/>
        <v>0</v>
      </c>
      <c r="TZY25" s="39">
        <f t="shared" si="480"/>
        <v>0</v>
      </c>
      <c r="TZZ25" s="39">
        <f t="shared" si="480"/>
        <v>0</v>
      </c>
      <c r="UAA25" s="39">
        <f t="shared" si="480"/>
        <v>0</v>
      </c>
      <c r="UAB25" s="39">
        <f t="shared" si="480"/>
        <v>0</v>
      </c>
      <c r="UAC25" s="39">
        <f t="shared" si="480"/>
        <v>0</v>
      </c>
      <c r="UAD25" s="39">
        <f t="shared" si="480"/>
        <v>0</v>
      </c>
      <c r="UAE25" s="39">
        <f t="shared" si="480"/>
        <v>0</v>
      </c>
      <c r="UAF25" s="39">
        <f t="shared" si="480"/>
        <v>0</v>
      </c>
      <c r="UAG25" s="39">
        <f t="shared" si="480"/>
        <v>0</v>
      </c>
      <c r="UAH25" s="39">
        <f t="shared" si="480"/>
        <v>0</v>
      </c>
      <c r="UAI25" s="39">
        <f t="shared" si="480"/>
        <v>0</v>
      </c>
      <c r="UAJ25" s="39">
        <f t="shared" si="480"/>
        <v>0</v>
      </c>
      <c r="UAK25" s="39">
        <f t="shared" si="480"/>
        <v>0</v>
      </c>
      <c r="UAL25" s="39">
        <f t="shared" si="480"/>
        <v>0</v>
      </c>
      <c r="UAM25" s="39">
        <f t="shared" si="480"/>
        <v>0</v>
      </c>
      <c r="UAN25" s="39">
        <f t="shared" si="480"/>
        <v>0</v>
      </c>
      <c r="UAO25" s="39">
        <f t="shared" si="480"/>
        <v>0</v>
      </c>
      <c r="UAP25" s="39">
        <f t="shared" si="480"/>
        <v>0</v>
      </c>
      <c r="UAQ25" s="39">
        <f t="shared" si="480"/>
        <v>0</v>
      </c>
      <c r="UAR25" s="39">
        <f t="shared" si="480"/>
        <v>0</v>
      </c>
      <c r="UAS25" s="39">
        <f t="shared" si="480"/>
        <v>0</v>
      </c>
      <c r="UAT25" s="39">
        <f t="shared" si="480"/>
        <v>0</v>
      </c>
      <c r="UAU25" s="39">
        <f t="shared" si="480"/>
        <v>0</v>
      </c>
      <c r="UAV25" s="39">
        <f t="shared" si="480"/>
        <v>0</v>
      </c>
      <c r="UAW25" s="39">
        <f t="shared" si="480"/>
        <v>0</v>
      </c>
      <c r="UAX25" s="39">
        <f t="shared" si="480"/>
        <v>0</v>
      </c>
      <c r="UAY25" s="39">
        <f t="shared" si="480"/>
        <v>0</v>
      </c>
      <c r="UAZ25" s="39">
        <f t="shared" si="480"/>
        <v>0</v>
      </c>
      <c r="UBA25" s="39">
        <f t="shared" si="480"/>
        <v>0</v>
      </c>
      <c r="UBB25" s="39">
        <f t="shared" si="480"/>
        <v>0</v>
      </c>
      <c r="UBC25" s="39">
        <f t="shared" si="480"/>
        <v>0</v>
      </c>
      <c r="UBD25" s="39">
        <f t="shared" si="480"/>
        <v>0</v>
      </c>
      <c r="UBE25" s="39">
        <f t="shared" si="480"/>
        <v>0</v>
      </c>
      <c r="UBF25" s="39">
        <f t="shared" si="480"/>
        <v>0</v>
      </c>
      <c r="UBG25" s="39">
        <f t="shared" si="480"/>
        <v>0</v>
      </c>
      <c r="UBH25" s="39">
        <f t="shared" si="480"/>
        <v>0</v>
      </c>
      <c r="UBI25" s="39">
        <f t="shared" si="480"/>
        <v>0</v>
      </c>
      <c r="UBJ25" s="39">
        <f t="shared" si="480"/>
        <v>0</v>
      </c>
      <c r="UBK25" s="39">
        <f t="shared" si="480"/>
        <v>0</v>
      </c>
      <c r="UBL25" s="39">
        <f t="shared" si="480"/>
        <v>0</v>
      </c>
      <c r="UBM25" s="39">
        <f t="shared" si="480"/>
        <v>0</v>
      </c>
      <c r="UBN25" s="39">
        <f t="shared" si="480"/>
        <v>0</v>
      </c>
      <c r="UBO25" s="39">
        <f t="shared" si="480"/>
        <v>0</v>
      </c>
      <c r="UBP25" s="39">
        <f t="shared" si="480"/>
        <v>0</v>
      </c>
      <c r="UBQ25" s="39">
        <f t="shared" si="480"/>
        <v>0</v>
      </c>
      <c r="UBR25" s="39">
        <f t="shared" si="480"/>
        <v>0</v>
      </c>
      <c r="UBS25" s="39">
        <f t="shared" si="480"/>
        <v>0</v>
      </c>
      <c r="UBT25" s="39">
        <f t="shared" si="480"/>
        <v>0</v>
      </c>
      <c r="UBU25" s="39">
        <f t="shared" si="480"/>
        <v>0</v>
      </c>
      <c r="UBV25" s="39">
        <f t="shared" si="480"/>
        <v>0</v>
      </c>
      <c r="UBW25" s="39">
        <f t="shared" si="480"/>
        <v>0</v>
      </c>
      <c r="UBX25" s="39">
        <f t="shared" si="480"/>
        <v>0</v>
      </c>
      <c r="UBY25" s="39">
        <f t="shared" si="480"/>
        <v>0</v>
      </c>
      <c r="UBZ25" s="39">
        <f t="shared" si="480"/>
        <v>0</v>
      </c>
      <c r="UCA25" s="39">
        <f t="shared" si="480"/>
        <v>0</v>
      </c>
      <c r="UCB25" s="39">
        <f t="shared" si="480"/>
        <v>0</v>
      </c>
      <c r="UCC25" s="39">
        <f t="shared" ref="UCC25:UEN25" si="481">SUM(UCC20:UCC22)</f>
        <v>0</v>
      </c>
      <c r="UCD25" s="39">
        <f t="shared" si="481"/>
        <v>0</v>
      </c>
      <c r="UCE25" s="39">
        <f t="shared" si="481"/>
        <v>0</v>
      </c>
      <c r="UCF25" s="39">
        <f t="shared" si="481"/>
        <v>0</v>
      </c>
      <c r="UCG25" s="39">
        <f t="shared" si="481"/>
        <v>0</v>
      </c>
      <c r="UCH25" s="39">
        <f t="shared" si="481"/>
        <v>0</v>
      </c>
      <c r="UCI25" s="39">
        <f t="shared" si="481"/>
        <v>0</v>
      </c>
      <c r="UCJ25" s="39">
        <f t="shared" si="481"/>
        <v>0</v>
      </c>
      <c r="UCK25" s="39">
        <f t="shared" si="481"/>
        <v>0</v>
      </c>
      <c r="UCL25" s="39">
        <f t="shared" si="481"/>
        <v>0</v>
      </c>
      <c r="UCM25" s="39">
        <f t="shared" si="481"/>
        <v>0</v>
      </c>
      <c r="UCN25" s="39">
        <f t="shared" si="481"/>
        <v>0</v>
      </c>
      <c r="UCO25" s="39">
        <f t="shared" si="481"/>
        <v>0</v>
      </c>
      <c r="UCP25" s="39">
        <f t="shared" si="481"/>
        <v>0</v>
      </c>
      <c r="UCQ25" s="39">
        <f t="shared" si="481"/>
        <v>0</v>
      </c>
      <c r="UCR25" s="39">
        <f t="shared" si="481"/>
        <v>0</v>
      </c>
      <c r="UCS25" s="39">
        <f t="shared" si="481"/>
        <v>0</v>
      </c>
      <c r="UCT25" s="39">
        <f t="shared" si="481"/>
        <v>0</v>
      </c>
      <c r="UCU25" s="39">
        <f t="shared" si="481"/>
        <v>0</v>
      </c>
      <c r="UCV25" s="39">
        <f t="shared" si="481"/>
        <v>0</v>
      </c>
      <c r="UCW25" s="39">
        <f t="shared" si="481"/>
        <v>0</v>
      </c>
      <c r="UCX25" s="39">
        <f t="shared" si="481"/>
        <v>0</v>
      </c>
      <c r="UCY25" s="39">
        <f t="shared" si="481"/>
        <v>0</v>
      </c>
      <c r="UCZ25" s="39">
        <f t="shared" si="481"/>
        <v>0</v>
      </c>
      <c r="UDA25" s="39">
        <f t="shared" si="481"/>
        <v>0</v>
      </c>
      <c r="UDB25" s="39">
        <f t="shared" si="481"/>
        <v>0</v>
      </c>
      <c r="UDC25" s="39">
        <f t="shared" si="481"/>
        <v>0</v>
      </c>
      <c r="UDD25" s="39">
        <f t="shared" si="481"/>
        <v>0</v>
      </c>
      <c r="UDE25" s="39">
        <f t="shared" si="481"/>
        <v>0</v>
      </c>
      <c r="UDF25" s="39">
        <f t="shared" si="481"/>
        <v>0</v>
      </c>
      <c r="UDG25" s="39">
        <f t="shared" si="481"/>
        <v>0</v>
      </c>
      <c r="UDH25" s="39">
        <f t="shared" si="481"/>
        <v>0</v>
      </c>
      <c r="UDI25" s="39">
        <f t="shared" si="481"/>
        <v>0</v>
      </c>
      <c r="UDJ25" s="39">
        <f t="shared" si="481"/>
        <v>0</v>
      </c>
      <c r="UDK25" s="39">
        <f t="shared" si="481"/>
        <v>0</v>
      </c>
      <c r="UDL25" s="39">
        <f t="shared" si="481"/>
        <v>0</v>
      </c>
      <c r="UDM25" s="39">
        <f t="shared" si="481"/>
        <v>0</v>
      </c>
      <c r="UDN25" s="39">
        <f t="shared" si="481"/>
        <v>0</v>
      </c>
      <c r="UDO25" s="39">
        <f t="shared" si="481"/>
        <v>0</v>
      </c>
      <c r="UDP25" s="39">
        <f t="shared" si="481"/>
        <v>0</v>
      </c>
      <c r="UDQ25" s="39">
        <f t="shared" si="481"/>
        <v>0</v>
      </c>
      <c r="UDR25" s="39">
        <f t="shared" si="481"/>
        <v>0</v>
      </c>
      <c r="UDS25" s="39">
        <f t="shared" si="481"/>
        <v>0</v>
      </c>
      <c r="UDT25" s="39">
        <f t="shared" si="481"/>
        <v>0</v>
      </c>
      <c r="UDU25" s="39">
        <f t="shared" si="481"/>
        <v>0</v>
      </c>
      <c r="UDV25" s="39">
        <f t="shared" si="481"/>
        <v>0</v>
      </c>
      <c r="UDW25" s="39">
        <f t="shared" si="481"/>
        <v>0</v>
      </c>
      <c r="UDX25" s="39">
        <f t="shared" si="481"/>
        <v>0</v>
      </c>
      <c r="UDY25" s="39">
        <f t="shared" si="481"/>
        <v>0</v>
      </c>
      <c r="UDZ25" s="39">
        <f t="shared" si="481"/>
        <v>0</v>
      </c>
      <c r="UEA25" s="39">
        <f t="shared" si="481"/>
        <v>0</v>
      </c>
      <c r="UEB25" s="39">
        <f t="shared" si="481"/>
        <v>0</v>
      </c>
      <c r="UEC25" s="39">
        <f t="shared" si="481"/>
        <v>0</v>
      </c>
      <c r="UED25" s="39">
        <f t="shared" si="481"/>
        <v>0</v>
      </c>
      <c r="UEE25" s="39">
        <f t="shared" si="481"/>
        <v>0</v>
      </c>
      <c r="UEF25" s="39">
        <f t="shared" si="481"/>
        <v>0</v>
      </c>
      <c r="UEG25" s="39">
        <f t="shared" si="481"/>
        <v>0</v>
      </c>
      <c r="UEH25" s="39">
        <f t="shared" si="481"/>
        <v>0</v>
      </c>
      <c r="UEI25" s="39">
        <f t="shared" si="481"/>
        <v>0</v>
      </c>
      <c r="UEJ25" s="39">
        <f t="shared" si="481"/>
        <v>0</v>
      </c>
      <c r="UEK25" s="39">
        <f t="shared" si="481"/>
        <v>0</v>
      </c>
      <c r="UEL25" s="39">
        <f t="shared" si="481"/>
        <v>0</v>
      </c>
      <c r="UEM25" s="39">
        <f t="shared" si="481"/>
        <v>0</v>
      </c>
      <c r="UEN25" s="39">
        <f t="shared" si="481"/>
        <v>0</v>
      </c>
      <c r="UEO25" s="39">
        <f t="shared" ref="UEO25:UGZ25" si="482">SUM(UEO20:UEO22)</f>
        <v>0</v>
      </c>
      <c r="UEP25" s="39">
        <f t="shared" si="482"/>
        <v>0</v>
      </c>
      <c r="UEQ25" s="39">
        <f t="shared" si="482"/>
        <v>0</v>
      </c>
      <c r="UER25" s="39">
        <f t="shared" si="482"/>
        <v>0</v>
      </c>
      <c r="UES25" s="39">
        <f t="shared" si="482"/>
        <v>0</v>
      </c>
      <c r="UET25" s="39">
        <f t="shared" si="482"/>
        <v>0</v>
      </c>
      <c r="UEU25" s="39">
        <f t="shared" si="482"/>
        <v>0</v>
      </c>
      <c r="UEV25" s="39">
        <f t="shared" si="482"/>
        <v>0</v>
      </c>
      <c r="UEW25" s="39">
        <f t="shared" si="482"/>
        <v>0</v>
      </c>
      <c r="UEX25" s="39">
        <f t="shared" si="482"/>
        <v>0</v>
      </c>
      <c r="UEY25" s="39">
        <f t="shared" si="482"/>
        <v>0</v>
      </c>
      <c r="UEZ25" s="39">
        <f t="shared" si="482"/>
        <v>0</v>
      </c>
      <c r="UFA25" s="39">
        <f t="shared" si="482"/>
        <v>0</v>
      </c>
      <c r="UFB25" s="39">
        <f t="shared" si="482"/>
        <v>0</v>
      </c>
      <c r="UFC25" s="39">
        <f t="shared" si="482"/>
        <v>0</v>
      </c>
      <c r="UFD25" s="39">
        <f t="shared" si="482"/>
        <v>0</v>
      </c>
      <c r="UFE25" s="39">
        <f t="shared" si="482"/>
        <v>0</v>
      </c>
      <c r="UFF25" s="39">
        <f t="shared" si="482"/>
        <v>0</v>
      </c>
      <c r="UFG25" s="39">
        <f t="shared" si="482"/>
        <v>0</v>
      </c>
      <c r="UFH25" s="39">
        <f t="shared" si="482"/>
        <v>0</v>
      </c>
      <c r="UFI25" s="39">
        <f t="shared" si="482"/>
        <v>0</v>
      </c>
      <c r="UFJ25" s="39">
        <f t="shared" si="482"/>
        <v>0</v>
      </c>
      <c r="UFK25" s="39">
        <f t="shared" si="482"/>
        <v>0</v>
      </c>
      <c r="UFL25" s="39">
        <f t="shared" si="482"/>
        <v>0</v>
      </c>
      <c r="UFM25" s="39">
        <f t="shared" si="482"/>
        <v>0</v>
      </c>
      <c r="UFN25" s="39">
        <f t="shared" si="482"/>
        <v>0</v>
      </c>
      <c r="UFO25" s="39">
        <f t="shared" si="482"/>
        <v>0</v>
      </c>
      <c r="UFP25" s="39">
        <f t="shared" si="482"/>
        <v>0</v>
      </c>
      <c r="UFQ25" s="39">
        <f t="shared" si="482"/>
        <v>0</v>
      </c>
      <c r="UFR25" s="39">
        <f t="shared" si="482"/>
        <v>0</v>
      </c>
      <c r="UFS25" s="39">
        <f t="shared" si="482"/>
        <v>0</v>
      </c>
      <c r="UFT25" s="39">
        <f t="shared" si="482"/>
        <v>0</v>
      </c>
      <c r="UFU25" s="39">
        <f t="shared" si="482"/>
        <v>0</v>
      </c>
      <c r="UFV25" s="39">
        <f t="shared" si="482"/>
        <v>0</v>
      </c>
      <c r="UFW25" s="39">
        <f t="shared" si="482"/>
        <v>0</v>
      </c>
      <c r="UFX25" s="39">
        <f t="shared" si="482"/>
        <v>0</v>
      </c>
      <c r="UFY25" s="39">
        <f t="shared" si="482"/>
        <v>0</v>
      </c>
      <c r="UFZ25" s="39">
        <f t="shared" si="482"/>
        <v>0</v>
      </c>
      <c r="UGA25" s="39">
        <f t="shared" si="482"/>
        <v>0</v>
      </c>
      <c r="UGB25" s="39">
        <f t="shared" si="482"/>
        <v>0</v>
      </c>
      <c r="UGC25" s="39">
        <f t="shared" si="482"/>
        <v>0</v>
      </c>
      <c r="UGD25" s="39">
        <f t="shared" si="482"/>
        <v>0</v>
      </c>
      <c r="UGE25" s="39">
        <f t="shared" si="482"/>
        <v>0</v>
      </c>
      <c r="UGF25" s="39">
        <f t="shared" si="482"/>
        <v>0</v>
      </c>
      <c r="UGG25" s="39">
        <f t="shared" si="482"/>
        <v>0</v>
      </c>
      <c r="UGH25" s="39">
        <f t="shared" si="482"/>
        <v>0</v>
      </c>
      <c r="UGI25" s="39">
        <f t="shared" si="482"/>
        <v>0</v>
      </c>
      <c r="UGJ25" s="39">
        <f t="shared" si="482"/>
        <v>0</v>
      </c>
      <c r="UGK25" s="39">
        <f t="shared" si="482"/>
        <v>0</v>
      </c>
      <c r="UGL25" s="39">
        <f t="shared" si="482"/>
        <v>0</v>
      </c>
      <c r="UGM25" s="39">
        <f t="shared" si="482"/>
        <v>0</v>
      </c>
      <c r="UGN25" s="39">
        <f t="shared" si="482"/>
        <v>0</v>
      </c>
      <c r="UGO25" s="39">
        <f t="shared" si="482"/>
        <v>0</v>
      </c>
      <c r="UGP25" s="39">
        <f t="shared" si="482"/>
        <v>0</v>
      </c>
      <c r="UGQ25" s="39">
        <f t="shared" si="482"/>
        <v>0</v>
      </c>
      <c r="UGR25" s="39">
        <f t="shared" si="482"/>
        <v>0</v>
      </c>
      <c r="UGS25" s="39">
        <f t="shared" si="482"/>
        <v>0</v>
      </c>
      <c r="UGT25" s="39">
        <f t="shared" si="482"/>
        <v>0</v>
      </c>
      <c r="UGU25" s="39">
        <f t="shared" si="482"/>
        <v>0</v>
      </c>
      <c r="UGV25" s="39">
        <f t="shared" si="482"/>
        <v>0</v>
      </c>
      <c r="UGW25" s="39">
        <f t="shared" si="482"/>
        <v>0</v>
      </c>
      <c r="UGX25" s="39">
        <f t="shared" si="482"/>
        <v>0</v>
      </c>
      <c r="UGY25" s="39">
        <f t="shared" si="482"/>
        <v>0</v>
      </c>
      <c r="UGZ25" s="39">
        <f t="shared" si="482"/>
        <v>0</v>
      </c>
      <c r="UHA25" s="39">
        <f t="shared" ref="UHA25:UJL25" si="483">SUM(UHA20:UHA22)</f>
        <v>0</v>
      </c>
      <c r="UHB25" s="39">
        <f t="shared" si="483"/>
        <v>0</v>
      </c>
      <c r="UHC25" s="39">
        <f t="shared" si="483"/>
        <v>0</v>
      </c>
      <c r="UHD25" s="39">
        <f t="shared" si="483"/>
        <v>0</v>
      </c>
      <c r="UHE25" s="39">
        <f t="shared" si="483"/>
        <v>0</v>
      </c>
      <c r="UHF25" s="39">
        <f t="shared" si="483"/>
        <v>0</v>
      </c>
      <c r="UHG25" s="39">
        <f t="shared" si="483"/>
        <v>0</v>
      </c>
      <c r="UHH25" s="39">
        <f t="shared" si="483"/>
        <v>0</v>
      </c>
      <c r="UHI25" s="39">
        <f t="shared" si="483"/>
        <v>0</v>
      </c>
      <c r="UHJ25" s="39">
        <f t="shared" si="483"/>
        <v>0</v>
      </c>
      <c r="UHK25" s="39">
        <f t="shared" si="483"/>
        <v>0</v>
      </c>
      <c r="UHL25" s="39">
        <f t="shared" si="483"/>
        <v>0</v>
      </c>
      <c r="UHM25" s="39">
        <f t="shared" si="483"/>
        <v>0</v>
      </c>
      <c r="UHN25" s="39">
        <f t="shared" si="483"/>
        <v>0</v>
      </c>
      <c r="UHO25" s="39">
        <f t="shared" si="483"/>
        <v>0</v>
      </c>
      <c r="UHP25" s="39">
        <f t="shared" si="483"/>
        <v>0</v>
      </c>
      <c r="UHQ25" s="39">
        <f t="shared" si="483"/>
        <v>0</v>
      </c>
      <c r="UHR25" s="39">
        <f t="shared" si="483"/>
        <v>0</v>
      </c>
      <c r="UHS25" s="39">
        <f t="shared" si="483"/>
        <v>0</v>
      </c>
      <c r="UHT25" s="39">
        <f t="shared" si="483"/>
        <v>0</v>
      </c>
      <c r="UHU25" s="39">
        <f t="shared" si="483"/>
        <v>0</v>
      </c>
      <c r="UHV25" s="39">
        <f t="shared" si="483"/>
        <v>0</v>
      </c>
      <c r="UHW25" s="39">
        <f t="shared" si="483"/>
        <v>0</v>
      </c>
      <c r="UHX25" s="39">
        <f t="shared" si="483"/>
        <v>0</v>
      </c>
      <c r="UHY25" s="39">
        <f t="shared" si="483"/>
        <v>0</v>
      </c>
      <c r="UHZ25" s="39">
        <f t="shared" si="483"/>
        <v>0</v>
      </c>
      <c r="UIA25" s="39">
        <f t="shared" si="483"/>
        <v>0</v>
      </c>
      <c r="UIB25" s="39">
        <f t="shared" si="483"/>
        <v>0</v>
      </c>
      <c r="UIC25" s="39">
        <f t="shared" si="483"/>
        <v>0</v>
      </c>
      <c r="UID25" s="39">
        <f t="shared" si="483"/>
        <v>0</v>
      </c>
      <c r="UIE25" s="39">
        <f t="shared" si="483"/>
        <v>0</v>
      </c>
      <c r="UIF25" s="39">
        <f t="shared" si="483"/>
        <v>0</v>
      </c>
      <c r="UIG25" s="39">
        <f t="shared" si="483"/>
        <v>0</v>
      </c>
      <c r="UIH25" s="39">
        <f t="shared" si="483"/>
        <v>0</v>
      </c>
      <c r="UII25" s="39">
        <f t="shared" si="483"/>
        <v>0</v>
      </c>
      <c r="UIJ25" s="39">
        <f t="shared" si="483"/>
        <v>0</v>
      </c>
      <c r="UIK25" s="39">
        <f t="shared" si="483"/>
        <v>0</v>
      </c>
      <c r="UIL25" s="39">
        <f t="shared" si="483"/>
        <v>0</v>
      </c>
      <c r="UIM25" s="39">
        <f t="shared" si="483"/>
        <v>0</v>
      </c>
      <c r="UIN25" s="39">
        <f t="shared" si="483"/>
        <v>0</v>
      </c>
      <c r="UIO25" s="39">
        <f t="shared" si="483"/>
        <v>0</v>
      </c>
      <c r="UIP25" s="39">
        <f t="shared" si="483"/>
        <v>0</v>
      </c>
      <c r="UIQ25" s="39">
        <f t="shared" si="483"/>
        <v>0</v>
      </c>
      <c r="UIR25" s="39">
        <f t="shared" si="483"/>
        <v>0</v>
      </c>
      <c r="UIS25" s="39">
        <f t="shared" si="483"/>
        <v>0</v>
      </c>
      <c r="UIT25" s="39">
        <f t="shared" si="483"/>
        <v>0</v>
      </c>
      <c r="UIU25" s="39">
        <f t="shared" si="483"/>
        <v>0</v>
      </c>
      <c r="UIV25" s="39">
        <f t="shared" si="483"/>
        <v>0</v>
      </c>
      <c r="UIW25" s="39">
        <f t="shared" si="483"/>
        <v>0</v>
      </c>
      <c r="UIX25" s="39">
        <f t="shared" si="483"/>
        <v>0</v>
      </c>
      <c r="UIY25" s="39">
        <f t="shared" si="483"/>
        <v>0</v>
      </c>
      <c r="UIZ25" s="39">
        <f t="shared" si="483"/>
        <v>0</v>
      </c>
      <c r="UJA25" s="39">
        <f t="shared" si="483"/>
        <v>0</v>
      </c>
      <c r="UJB25" s="39">
        <f t="shared" si="483"/>
        <v>0</v>
      </c>
      <c r="UJC25" s="39">
        <f t="shared" si="483"/>
        <v>0</v>
      </c>
      <c r="UJD25" s="39">
        <f t="shared" si="483"/>
        <v>0</v>
      </c>
      <c r="UJE25" s="39">
        <f t="shared" si="483"/>
        <v>0</v>
      </c>
      <c r="UJF25" s="39">
        <f t="shared" si="483"/>
        <v>0</v>
      </c>
      <c r="UJG25" s="39">
        <f t="shared" si="483"/>
        <v>0</v>
      </c>
      <c r="UJH25" s="39">
        <f t="shared" si="483"/>
        <v>0</v>
      </c>
      <c r="UJI25" s="39">
        <f t="shared" si="483"/>
        <v>0</v>
      </c>
      <c r="UJJ25" s="39">
        <f t="shared" si="483"/>
        <v>0</v>
      </c>
      <c r="UJK25" s="39">
        <f t="shared" si="483"/>
        <v>0</v>
      </c>
      <c r="UJL25" s="39">
        <f t="shared" si="483"/>
        <v>0</v>
      </c>
      <c r="UJM25" s="39">
        <f t="shared" ref="UJM25:ULX25" si="484">SUM(UJM20:UJM22)</f>
        <v>0</v>
      </c>
      <c r="UJN25" s="39">
        <f t="shared" si="484"/>
        <v>0</v>
      </c>
      <c r="UJO25" s="39">
        <f t="shared" si="484"/>
        <v>0</v>
      </c>
      <c r="UJP25" s="39">
        <f t="shared" si="484"/>
        <v>0</v>
      </c>
      <c r="UJQ25" s="39">
        <f t="shared" si="484"/>
        <v>0</v>
      </c>
      <c r="UJR25" s="39">
        <f t="shared" si="484"/>
        <v>0</v>
      </c>
      <c r="UJS25" s="39">
        <f t="shared" si="484"/>
        <v>0</v>
      </c>
      <c r="UJT25" s="39">
        <f t="shared" si="484"/>
        <v>0</v>
      </c>
      <c r="UJU25" s="39">
        <f t="shared" si="484"/>
        <v>0</v>
      </c>
      <c r="UJV25" s="39">
        <f t="shared" si="484"/>
        <v>0</v>
      </c>
      <c r="UJW25" s="39">
        <f t="shared" si="484"/>
        <v>0</v>
      </c>
      <c r="UJX25" s="39">
        <f t="shared" si="484"/>
        <v>0</v>
      </c>
      <c r="UJY25" s="39">
        <f t="shared" si="484"/>
        <v>0</v>
      </c>
      <c r="UJZ25" s="39">
        <f t="shared" si="484"/>
        <v>0</v>
      </c>
      <c r="UKA25" s="39">
        <f t="shared" si="484"/>
        <v>0</v>
      </c>
      <c r="UKB25" s="39">
        <f t="shared" si="484"/>
        <v>0</v>
      </c>
      <c r="UKC25" s="39">
        <f t="shared" si="484"/>
        <v>0</v>
      </c>
      <c r="UKD25" s="39">
        <f t="shared" si="484"/>
        <v>0</v>
      </c>
      <c r="UKE25" s="39">
        <f t="shared" si="484"/>
        <v>0</v>
      </c>
      <c r="UKF25" s="39">
        <f t="shared" si="484"/>
        <v>0</v>
      </c>
      <c r="UKG25" s="39">
        <f t="shared" si="484"/>
        <v>0</v>
      </c>
      <c r="UKH25" s="39">
        <f t="shared" si="484"/>
        <v>0</v>
      </c>
      <c r="UKI25" s="39">
        <f t="shared" si="484"/>
        <v>0</v>
      </c>
      <c r="UKJ25" s="39">
        <f t="shared" si="484"/>
        <v>0</v>
      </c>
      <c r="UKK25" s="39">
        <f t="shared" si="484"/>
        <v>0</v>
      </c>
      <c r="UKL25" s="39">
        <f t="shared" si="484"/>
        <v>0</v>
      </c>
      <c r="UKM25" s="39">
        <f t="shared" si="484"/>
        <v>0</v>
      </c>
      <c r="UKN25" s="39">
        <f t="shared" si="484"/>
        <v>0</v>
      </c>
      <c r="UKO25" s="39">
        <f t="shared" si="484"/>
        <v>0</v>
      </c>
      <c r="UKP25" s="39">
        <f t="shared" si="484"/>
        <v>0</v>
      </c>
      <c r="UKQ25" s="39">
        <f t="shared" si="484"/>
        <v>0</v>
      </c>
      <c r="UKR25" s="39">
        <f t="shared" si="484"/>
        <v>0</v>
      </c>
      <c r="UKS25" s="39">
        <f t="shared" si="484"/>
        <v>0</v>
      </c>
      <c r="UKT25" s="39">
        <f t="shared" si="484"/>
        <v>0</v>
      </c>
      <c r="UKU25" s="39">
        <f t="shared" si="484"/>
        <v>0</v>
      </c>
      <c r="UKV25" s="39">
        <f t="shared" si="484"/>
        <v>0</v>
      </c>
      <c r="UKW25" s="39">
        <f t="shared" si="484"/>
        <v>0</v>
      </c>
      <c r="UKX25" s="39">
        <f t="shared" si="484"/>
        <v>0</v>
      </c>
      <c r="UKY25" s="39">
        <f t="shared" si="484"/>
        <v>0</v>
      </c>
      <c r="UKZ25" s="39">
        <f t="shared" si="484"/>
        <v>0</v>
      </c>
      <c r="ULA25" s="39">
        <f t="shared" si="484"/>
        <v>0</v>
      </c>
      <c r="ULB25" s="39">
        <f t="shared" si="484"/>
        <v>0</v>
      </c>
      <c r="ULC25" s="39">
        <f t="shared" si="484"/>
        <v>0</v>
      </c>
      <c r="ULD25" s="39">
        <f t="shared" si="484"/>
        <v>0</v>
      </c>
      <c r="ULE25" s="39">
        <f t="shared" si="484"/>
        <v>0</v>
      </c>
      <c r="ULF25" s="39">
        <f t="shared" si="484"/>
        <v>0</v>
      </c>
      <c r="ULG25" s="39">
        <f t="shared" si="484"/>
        <v>0</v>
      </c>
      <c r="ULH25" s="39">
        <f t="shared" si="484"/>
        <v>0</v>
      </c>
      <c r="ULI25" s="39">
        <f t="shared" si="484"/>
        <v>0</v>
      </c>
      <c r="ULJ25" s="39">
        <f t="shared" si="484"/>
        <v>0</v>
      </c>
      <c r="ULK25" s="39">
        <f t="shared" si="484"/>
        <v>0</v>
      </c>
      <c r="ULL25" s="39">
        <f t="shared" si="484"/>
        <v>0</v>
      </c>
      <c r="ULM25" s="39">
        <f t="shared" si="484"/>
        <v>0</v>
      </c>
      <c r="ULN25" s="39">
        <f t="shared" si="484"/>
        <v>0</v>
      </c>
      <c r="ULO25" s="39">
        <f t="shared" si="484"/>
        <v>0</v>
      </c>
      <c r="ULP25" s="39">
        <f t="shared" si="484"/>
        <v>0</v>
      </c>
      <c r="ULQ25" s="39">
        <f t="shared" si="484"/>
        <v>0</v>
      </c>
      <c r="ULR25" s="39">
        <f t="shared" si="484"/>
        <v>0</v>
      </c>
      <c r="ULS25" s="39">
        <f t="shared" si="484"/>
        <v>0</v>
      </c>
      <c r="ULT25" s="39">
        <f t="shared" si="484"/>
        <v>0</v>
      </c>
      <c r="ULU25" s="39">
        <f t="shared" si="484"/>
        <v>0</v>
      </c>
      <c r="ULV25" s="39">
        <f t="shared" si="484"/>
        <v>0</v>
      </c>
      <c r="ULW25" s="39">
        <f t="shared" si="484"/>
        <v>0</v>
      </c>
      <c r="ULX25" s="39">
        <f t="shared" si="484"/>
        <v>0</v>
      </c>
      <c r="ULY25" s="39">
        <f t="shared" ref="ULY25:UOJ25" si="485">SUM(ULY20:ULY22)</f>
        <v>0</v>
      </c>
      <c r="ULZ25" s="39">
        <f t="shared" si="485"/>
        <v>0</v>
      </c>
      <c r="UMA25" s="39">
        <f t="shared" si="485"/>
        <v>0</v>
      </c>
      <c r="UMB25" s="39">
        <f t="shared" si="485"/>
        <v>0</v>
      </c>
      <c r="UMC25" s="39">
        <f t="shared" si="485"/>
        <v>0</v>
      </c>
      <c r="UMD25" s="39">
        <f t="shared" si="485"/>
        <v>0</v>
      </c>
      <c r="UME25" s="39">
        <f t="shared" si="485"/>
        <v>0</v>
      </c>
      <c r="UMF25" s="39">
        <f t="shared" si="485"/>
        <v>0</v>
      </c>
      <c r="UMG25" s="39">
        <f t="shared" si="485"/>
        <v>0</v>
      </c>
      <c r="UMH25" s="39">
        <f t="shared" si="485"/>
        <v>0</v>
      </c>
      <c r="UMI25" s="39">
        <f t="shared" si="485"/>
        <v>0</v>
      </c>
      <c r="UMJ25" s="39">
        <f t="shared" si="485"/>
        <v>0</v>
      </c>
      <c r="UMK25" s="39">
        <f t="shared" si="485"/>
        <v>0</v>
      </c>
      <c r="UML25" s="39">
        <f t="shared" si="485"/>
        <v>0</v>
      </c>
      <c r="UMM25" s="39">
        <f t="shared" si="485"/>
        <v>0</v>
      </c>
      <c r="UMN25" s="39">
        <f t="shared" si="485"/>
        <v>0</v>
      </c>
      <c r="UMO25" s="39">
        <f t="shared" si="485"/>
        <v>0</v>
      </c>
      <c r="UMP25" s="39">
        <f t="shared" si="485"/>
        <v>0</v>
      </c>
      <c r="UMQ25" s="39">
        <f t="shared" si="485"/>
        <v>0</v>
      </c>
      <c r="UMR25" s="39">
        <f t="shared" si="485"/>
        <v>0</v>
      </c>
      <c r="UMS25" s="39">
        <f t="shared" si="485"/>
        <v>0</v>
      </c>
      <c r="UMT25" s="39">
        <f t="shared" si="485"/>
        <v>0</v>
      </c>
      <c r="UMU25" s="39">
        <f t="shared" si="485"/>
        <v>0</v>
      </c>
      <c r="UMV25" s="39">
        <f t="shared" si="485"/>
        <v>0</v>
      </c>
      <c r="UMW25" s="39">
        <f t="shared" si="485"/>
        <v>0</v>
      </c>
      <c r="UMX25" s="39">
        <f t="shared" si="485"/>
        <v>0</v>
      </c>
      <c r="UMY25" s="39">
        <f t="shared" si="485"/>
        <v>0</v>
      </c>
      <c r="UMZ25" s="39">
        <f t="shared" si="485"/>
        <v>0</v>
      </c>
      <c r="UNA25" s="39">
        <f t="shared" si="485"/>
        <v>0</v>
      </c>
      <c r="UNB25" s="39">
        <f t="shared" si="485"/>
        <v>0</v>
      </c>
      <c r="UNC25" s="39">
        <f t="shared" si="485"/>
        <v>0</v>
      </c>
      <c r="UND25" s="39">
        <f t="shared" si="485"/>
        <v>0</v>
      </c>
      <c r="UNE25" s="39">
        <f t="shared" si="485"/>
        <v>0</v>
      </c>
      <c r="UNF25" s="39">
        <f t="shared" si="485"/>
        <v>0</v>
      </c>
      <c r="UNG25" s="39">
        <f t="shared" si="485"/>
        <v>0</v>
      </c>
      <c r="UNH25" s="39">
        <f t="shared" si="485"/>
        <v>0</v>
      </c>
      <c r="UNI25" s="39">
        <f t="shared" si="485"/>
        <v>0</v>
      </c>
      <c r="UNJ25" s="39">
        <f t="shared" si="485"/>
        <v>0</v>
      </c>
      <c r="UNK25" s="39">
        <f t="shared" si="485"/>
        <v>0</v>
      </c>
      <c r="UNL25" s="39">
        <f t="shared" si="485"/>
        <v>0</v>
      </c>
      <c r="UNM25" s="39">
        <f t="shared" si="485"/>
        <v>0</v>
      </c>
      <c r="UNN25" s="39">
        <f t="shared" si="485"/>
        <v>0</v>
      </c>
      <c r="UNO25" s="39">
        <f t="shared" si="485"/>
        <v>0</v>
      </c>
      <c r="UNP25" s="39">
        <f t="shared" si="485"/>
        <v>0</v>
      </c>
      <c r="UNQ25" s="39">
        <f t="shared" si="485"/>
        <v>0</v>
      </c>
      <c r="UNR25" s="39">
        <f t="shared" si="485"/>
        <v>0</v>
      </c>
      <c r="UNS25" s="39">
        <f t="shared" si="485"/>
        <v>0</v>
      </c>
      <c r="UNT25" s="39">
        <f t="shared" si="485"/>
        <v>0</v>
      </c>
      <c r="UNU25" s="39">
        <f t="shared" si="485"/>
        <v>0</v>
      </c>
      <c r="UNV25" s="39">
        <f t="shared" si="485"/>
        <v>0</v>
      </c>
      <c r="UNW25" s="39">
        <f t="shared" si="485"/>
        <v>0</v>
      </c>
      <c r="UNX25" s="39">
        <f t="shared" si="485"/>
        <v>0</v>
      </c>
      <c r="UNY25" s="39">
        <f t="shared" si="485"/>
        <v>0</v>
      </c>
      <c r="UNZ25" s="39">
        <f t="shared" si="485"/>
        <v>0</v>
      </c>
      <c r="UOA25" s="39">
        <f t="shared" si="485"/>
        <v>0</v>
      </c>
      <c r="UOB25" s="39">
        <f t="shared" si="485"/>
        <v>0</v>
      </c>
      <c r="UOC25" s="39">
        <f t="shared" si="485"/>
        <v>0</v>
      </c>
      <c r="UOD25" s="39">
        <f t="shared" si="485"/>
        <v>0</v>
      </c>
      <c r="UOE25" s="39">
        <f t="shared" si="485"/>
        <v>0</v>
      </c>
      <c r="UOF25" s="39">
        <f t="shared" si="485"/>
        <v>0</v>
      </c>
      <c r="UOG25" s="39">
        <f t="shared" si="485"/>
        <v>0</v>
      </c>
      <c r="UOH25" s="39">
        <f t="shared" si="485"/>
        <v>0</v>
      </c>
      <c r="UOI25" s="39">
        <f t="shared" si="485"/>
        <v>0</v>
      </c>
      <c r="UOJ25" s="39">
        <f t="shared" si="485"/>
        <v>0</v>
      </c>
      <c r="UOK25" s="39">
        <f t="shared" ref="UOK25:UQV25" si="486">SUM(UOK20:UOK22)</f>
        <v>0</v>
      </c>
      <c r="UOL25" s="39">
        <f t="shared" si="486"/>
        <v>0</v>
      </c>
      <c r="UOM25" s="39">
        <f t="shared" si="486"/>
        <v>0</v>
      </c>
      <c r="UON25" s="39">
        <f t="shared" si="486"/>
        <v>0</v>
      </c>
      <c r="UOO25" s="39">
        <f t="shared" si="486"/>
        <v>0</v>
      </c>
      <c r="UOP25" s="39">
        <f t="shared" si="486"/>
        <v>0</v>
      </c>
      <c r="UOQ25" s="39">
        <f t="shared" si="486"/>
        <v>0</v>
      </c>
      <c r="UOR25" s="39">
        <f t="shared" si="486"/>
        <v>0</v>
      </c>
      <c r="UOS25" s="39">
        <f t="shared" si="486"/>
        <v>0</v>
      </c>
      <c r="UOT25" s="39">
        <f t="shared" si="486"/>
        <v>0</v>
      </c>
      <c r="UOU25" s="39">
        <f t="shared" si="486"/>
        <v>0</v>
      </c>
      <c r="UOV25" s="39">
        <f t="shared" si="486"/>
        <v>0</v>
      </c>
      <c r="UOW25" s="39">
        <f t="shared" si="486"/>
        <v>0</v>
      </c>
      <c r="UOX25" s="39">
        <f t="shared" si="486"/>
        <v>0</v>
      </c>
      <c r="UOY25" s="39">
        <f t="shared" si="486"/>
        <v>0</v>
      </c>
      <c r="UOZ25" s="39">
        <f t="shared" si="486"/>
        <v>0</v>
      </c>
      <c r="UPA25" s="39">
        <f t="shared" si="486"/>
        <v>0</v>
      </c>
      <c r="UPB25" s="39">
        <f t="shared" si="486"/>
        <v>0</v>
      </c>
      <c r="UPC25" s="39">
        <f t="shared" si="486"/>
        <v>0</v>
      </c>
      <c r="UPD25" s="39">
        <f t="shared" si="486"/>
        <v>0</v>
      </c>
      <c r="UPE25" s="39">
        <f t="shared" si="486"/>
        <v>0</v>
      </c>
      <c r="UPF25" s="39">
        <f t="shared" si="486"/>
        <v>0</v>
      </c>
      <c r="UPG25" s="39">
        <f t="shared" si="486"/>
        <v>0</v>
      </c>
      <c r="UPH25" s="39">
        <f t="shared" si="486"/>
        <v>0</v>
      </c>
      <c r="UPI25" s="39">
        <f t="shared" si="486"/>
        <v>0</v>
      </c>
      <c r="UPJ25" s="39">
        <f t="shared" si="486"/>
        <v>0</v>
      </c>
      <c r="UPK25" s="39">
        <f t="shared" si="486"/>
        <v>0</v>
      </c>
      <c r="UPL25" s="39">
        <f t="shared" si="486"/>
        <v>0</v>
      </c>
      <c r="UPM25" s="39">
        <f t="shared" si="486"/>
        <v>0</v>
      </c>
      <c r="UPN25" s="39">
        <f t="shared" si="486"/>
        <v>0</v>
      </c>
      <c r="UPO25" s="39">
        <f t="shared" si="486"/>
        <v>0</v>
      </c>
      <c r="UPP25" s="39">
        <f t="shared" si="486"/>
        <v>0</v>
      </c>
      <c r="UPQ25" s="39">
        <f t="shared" si="486"/>
        <v>0</v>
      </c>
      <c r="UPR25" s="39">
        <f t="shared" si="486"/>
        <v>0</v>
      </c>
      <c r="UPS25" s="39">
        <f t="shared" si="486"/>
        <v>0</v>
      </c>
      <c r="UPT25" s="39">
        <f t="shared" si="486"/>
        <v>0</v>
      </c>
      <c r="UPU25" s="39">
        <f t="shared" si="486"/>
        <v>0</v>
      </c>
      <c r="UPV25" s="39">
        <f t="shared" si="486"/>
        <v>0</v>
      </c>
      <c r="UPW25" s="39">
        <f t="shared" si="486"/>
        <v>0</v>
      </c>
      <c r="UPX25" s="39">
        <f t="shared" si="486"/>
        <v>0</v>
      </c>
      <c r="UPY25" s="39">
        <f t="shared" si="486"/>
        <v>0</v>
      </c>
      <c r="UPZ25" s="39">
        <f t="shared" si="486"/>
        <v>0</v>
      </c>
      <c r="UQA25" s="39">
        <f t="shared" si="486"/>
        <v>0</v>
      </c>
      <c r="UQB25" s="39">
        <f t="shared" si="486"/>
        <v>0</v>
      </c>
      <c r="UQC25" s="39">
        <f t="shared" si="486"/>
        <v>0</v>
      </c>
      <c r="UQD25" s="39">
        <f t="shared" si="486"/>
        <v>0</v>
      </c>
      <c r="UQE25" s="39">
        <f t="shared" si="486"/>
        <v>0</v>
      </c>
      <c r="UQF25" s="39">
        <f t="shared" si="486"/>
        <v>0</v>
      </c>
      <c r="UQG25" s="39">
        <f t="shared" si="486"/>
        <v>0</v>
      </c>
      <c r="UQH25" s="39">
        <f t="shared" si="486"/>
        <v>0</v>
      </c>
      <c r="UQI25" s="39">
        <f t="shared" si="486"/>
        <v>0</v>
      </c>
      <c r="UQJ25" s="39">
        <f t="shared" si="486"/>
        <v>0</v>
      </c>
      <c r="UQK25" s="39">
        <f t="shared" si="486"/>
        <v>0</v>
      </c>
      <c r="UQL25" s="39">
        <f t="shared" si="486"/>
        <v>0</v>
      </c>
      <c r="UQM25" s="39">
        <f t="shared" si="486"/>
        <v>0</v>
      </c>
      <c r="UQN25" s="39">
        <f t="shared" si="486"/>
        <v>0</v>
      </c>
      <c r="UQO25" s="39">
        <f t="shared" si="486"/>
        <v>0</v>
      </c>
      <c r="UQP25" s="39">
        <f t="shared" si="486"/>
        <v>0</v>
      </c>
      <c r="UQQ25" s="39">
        <f t="shared" si="486"/>
        <v>0</v>
      </c>
      <c r="UQR25" s="39">
        <f t="shared" si="486"/>
        <v>0</v>
      </c>
      <c r="UQS25" s="39">
        <f t="shared" si="486"/>
        <v>0</v>
      </c>
      <c r="UQT25" s="39">
        <f t="shared" si="486"/>
        <v>0</v>
      </c>
      <c r="UQU25" s="39">
        <f t="shared" si="486"/>
        <v>0</v>
      </c>
      <c r="UQV25" s="39">
        <f t="shared" si="486"/>
        <v>0</v>
      </c>
      <c r="UQW25" s="39">
        <f t="shared" ref="UQW25:UTH25" si="487">SUM(UQW20:UQW22)</f>
        <v>0</v>
      </c>
      <c r="UQX25" s="39">
        <f t="shared" si="487"/>
        <v>0</v>
      </c>
      <c r="UQY25" s="39">
        <f t="shared" si="487"/>
        <v>0</v>
      </c>
      <c r="UQZ25" s="39">
        <f t="shared" si="487"/>
        <v>0</v>
      </c>
      <c r="URA25" s="39">
        <f t="shared" si="487"/>
        <v>0</v>
      </c>
      <c r="URB25" s="39">
        <f t="shared" si="487"/>
        <v>0</v>
      </c>
      <c r="URC25" s="39">
        <f t="shared" si="487"/>
        <v>0</v>
      </c>
      <c r="URD25" s="39">
        <f t="shared" si="487"/>
        <v>0</v>
      </c>
      <c r="URE25" s="39">
        <f t="shared" si="487"/>
        <v>0</v>
      </c>
      <c r="URF25" s="39">
        <f t="shared" si="487"/>
        <v>0</v>
      </c>
      <c r="URG25" s="39">
        <f t="shared" si="487"/>
        <v>0</v>
      </c>
      <c r="URH25" s="39">
        <f t="shared" si="487"/>
        <v>0</v>
      </c>
      <c r="URI25" s="39">
        <f t="shared" si="487"/>
        <v>0</v>
      </c>
      <c r="URJ25" s="39">
        <f t="shared" si="487"/>
        <v>0</v>
      </c>
      <c r="URK25" s="39">
        <f t="shared" si="487"/>
        <v>0</v>
      </c>
      <c r="URL25" s="39">
        <f t="shared" si="487"/>
        <v>0</v>
      </c>
      <c r="URM25" s="39">
        <f t="shared" si="487"/>
        <v>0</v>
      </c>
      <c r="URN25" s="39">
        <f t="shared" si="487"/>
        <v>0</v>
      </c>
      <c r="URO25" s="39">
        <f t="shared" si="487"/>
        <v>0</v>
      </c>
      <c r="URP25" s="39">
        <f t="shared" si="487"/>
        <v>0</v>
      </c>
      <c r="URQ25" s="39">
        <f t="shared" si="487"/>
        <v>0</v>
      </c>
      <c r="URR25" s="39">
        <f t="shared" si="487"/>
        <v>0</v>
      </c>
      <c r="URS25" s="39">
        <f t="shared" si="487"/>
        <v>0</v>
      </c>
      <c r="URT25" s="39">
        <f t="shared" si="487"/>
        <v>0</v>
      </c>
      <c r="URU25" s="39">
        <f t="shared" si="487"/>
        <v>0</v>
      </c>
      <c r="URV25" s="39">
        <f t="shared" si="487"/>
        <v>0</v>
      </c>
      <c r="URW25" s="39">
        <f t="shared" si="487"/>
        <v>0</v>
      </c>
      <c r="URX25" s="39">
        <f t="shared" si="487"/>
        <v>0</v>
      </c>
      <c r="URY25" s="39">
        <f t="shared" si="487"/>
        <v>0</v>
      </c>
      <c r="URZ25" s="39">
        <f t="shared" si="487"/>
        <v>0</v>
      </c>
      <c r="USA25" s="39">
        <f t="shared" si="487"/>
        <v>0</v>
      </c>
      <c r="USB25" s="39">
        <f t="shared" si="487"/>
        <v>0</v>
      </c>
      <c r="USC25" s="39">
        <f t="shared" si="487"/>
        <v>0</v>
      </c>
      <c r="USD25" s="39">
        <f t="shared" si="487"/>
        <v>0</v>
      </c>
      <c r="USE25" s="39">
        <f t="shared" si="487"/>
        <v>0</v>
      </c>
      <c r="USF25" s="39">
        <f t="shared" si="487"/>
        <v>0</v>
      </c>
      <c r="USG25" s="39">
        <f t="shared" si="487"/>
        <v>0</v>
      </c>
      <c r="USH25" s="39">
        <f t="shared" si="487"/>
        <v>0</v>
      </c>
      <c r="USI25" s="39">
        <f t="shared" si="487"/>
        <v>0</v>
      </c>
      <c r="USJ25" s="39">
        <f t="shared" si="487"/>
        <v>0</v>
      </c>
      <c r="USK25" s="39">
        <f t="shared" si="487"/>
        <v>0</v>
      </c>
      <c r="USL25" s="39">
        <f t="shared" si="487"/>
        <v>0</v>
      </c>
      <c r="USM25" s="39">
        <f t="shared" si="487"/>
        <v>0</v>
      </c>
      <c r="USN25" s="39">
        <f t="shared" si="487"/>
        <v>0</v>
      </c>
      <c r="USO25" s="39">
        <f t="shared" si="487"/>
        <v>0</v>
      </c>
      <c r="USP25" s="39">
        <f t="shared" si="487"/>
        <v>0</v>
      </c>
      <c r="USQ25" s="39">
        <f t="shared" si="487"/>
        <v>0</v>
      </c>
      <c r="USR25" s="39">
        <f t="shared" si="487"/>
        <v>0</v>
      </c>
      <c r="USS25" s="39">
        <f t="shared" si="487"/>
        <v>0</v>
      </c>
      <c r="UST25" s="39">
        <f t="shared" si="487"/>
        <v>0</v>
      </c>
      <c r="USU25" s="39">
        <f t="shared" si="487"/>
        <v>0</v>
      </c>
      <c r="USV25" s="39">
        <f t="shared" si="487"/>
        <v>0</v>
      </c>
      <c r="USW25" s="39">
        <f t="shared" si="487"/>
        <v>0</v>
      </c>
      <c r="USX25" s="39">
        <f t="shared" si="487"/>
        <v>0</v>
      </c>
      <c r="USY25" s="39">
        <f t="shared" si="487"/>
        <v>0</v>
      </c>
      <c r="USZ25" s="39">
        <f t="shared" si="487"/>
        <v>0</v>
      </c>
      <c r="UTA25" s="39">
        <f t="shared" si="487"/>
        <v>0</v>
      </c>
      <c r="UTB25" s="39">
        <f t="shared" si="487"/>
        <v>0</v>
      </c>
      <c r="UTC25" s="39">
        <f t="shared" si="487"/>
        <v>0</v>
      </c>
      <c r="UTD25" s="39">
        <f t="shared" si="487"/>
        <v>0</v>
      </c>
      <c r="UTE25" s="39">
        <f t="shared" si="487"/>
        <v>0</v>
      </c>
      <c r="UTF25" s="39">
        <f t="shared" si="487"/>
        <v>0</v>
      </c>
      <c r="UTG25" s="39">
        <f t="shared" si="487"/>
        <v>0</v>
      </c>
      <c r="UTH25" s="39">
        <f t="shared" si="487"/>
        <v>0</v>
      </c>
      <c r="UTI25" s="39">
        <f t="shared" ref="UTI25:UVT25" si="488">SUM(UTI20:UTI22)</f>
        <v>0</v>
      </c>
      <c r="UTJ25" s="39">
        <f t="shared" si="488"/>
        <v>0</v>
      </c>
      <c r="UTK25" s="39">
        <f t="shared" si="488"/>
        <v>0</v>
      </c>
      <c r="UTL25" s="39">
        <f t="shared" si="488"/>
        <v>0</v>
      </c>
      <c r="UTM25" s="39">
        <f t="shared" si="488"/>
        <v>0</v>
      </c>
      <c r="UTN25" s="39">
        <f t="shared" si="488"/>
        <v>0</v>
      </c>
      <c r="UTO25" s="39">
        <f t="shared" si="488"/>
        <v>0</v>
      </c>
      <c r="UTP25" s="39">
        <f t="shared" si="488"/>
        <v>0</v>
      </c>
      <c r="UTQ25" s="39">
        <f t="shared" si="488"/>
        <v>0</v>
      </c>
      <c r="UTR25" s="39">
        <f t="shared" si="488"/>
        <v>0</v>
      </c>
      <c r="UTS25" s="39">
        <f t="shared" si="488"/>
        <v>0</v>
      </c>
      <c r="UTT25" s="39">
        <f t="shared" si="488"/>
        <v>0</v>
      </c>
      <c r="UTU25" s="39">
        <f t="shared" si="488"/>
        <v>0</v>
      </c>
      <c r="UTV25" s="39">
        <f t="shared" si="488"/>
        <v>0</v>
      </c>
      <c r="UTW25" s="39">
        <f t="shared" si="488"/>
        <v>0</v>
      </c>
      <c r="UTX25" s="39">
        <f t="shared" si="488"/>
        <v>0</v>
      </c>
      <c r="UTY25" s="39">
        <f t="shared" si="488"/>
        <v>0</v>
      </c>
      <c r="UTZ25" s="39">
        <f t="shared" si="488"/>
        <v>0</v>
      </c>
      <c r="UUA25" s="39">
        <f t="shared" si="488"/>
        <v>0</v>
      </c>
      <c r="UUB25" s="39">
        <f t="shared" si="488"/>
        <v>0</v>
      </c>
      <c r="UUC25" s="39">
        <f t="shared" si="488"/>
        <v>0</v>
      </c>
      <c r="UUD25" s="39">
        <f t="shared" si="488"/>
        <v>0</v>
      </c>
      <c r="UUE25" s="39">
        <f t="shared" si="488"/>
        <v>0</v>
      </c>
      <c r="UUF25" s="39">
        <f t="shared" si="488"/>
        <v>0</v>
      </c>
      <c r="UUG25" s="39">
        <f t="shared" si="488"/>
        <v>0</v>
      </c>
      <c r="UUH25" s="39">
        <f t="shared" si="488"/>
        <v>0</v>
      </c>
      <c r="UUI25" s="39">
        <f t="shared" si="488"/>
        <v>0</v>
      </c>
      <c r="UUJ25" s="39">
        <f t="shared" si="488"/>
        <v>0</v>
      </c>
      <c r="UUK25" s="39">
        <f t="shared" si="488"/>
        <v>0</v>
      </c>
      <c r="UUL25" s="39">
        <f t="shared" si="488"/>
        <v>0</v>
      </c>
      <c r="UUM25" s="39">
        <f t="shared" si="488"/>
        <v>0</v>
      </c>
      <c r="UUN25" s="39">
        <f t="shared" si="488"/>
        <v>0</v>
      </c>
      <c r="UUO25" s="39">
        <f t="shared" si="488"/>
        <v>0</v>
      </c>
      <c r="UUP25" s="39">
        <f t="shared" si="488"/>
        <v>0</v>
      </c>
      <c r="UUQ25" s="39">
        <f t="shared" si="488"/>
        <v>0</v>
      </c>
      <c r="UUR25" s="39">
        <f t="shared" si="488"/>
        <v>0</v>
      </c>
      <c r="UUS25" s="39">
        <f t="shared" si="488"/>
        <v>0</v>
      </c>
      <c r="UUT25" s="39">
        <f t="shared" si="488"/>
        <v>0</v>
      </c>
      <c r="UUU25" s="39">
        <f t="shared" si="488"/>
        <v>0</v>
      </c>
      <c r="UUV25" s="39">
        <f t="shared" si="488"/>
        <v>0</v>
      </c>
      <c r="UUW25" s="39">
        <f t="shared" si="488"/>
        <v>0</v>
      </c>
      <c r="UUX25" s="39">
        <f t="shared" si="488"/>
        <v>0</v>
      </c>
      <c r="UUY25" s="39">
        <f t="shared" si="488"/>
        <v>0</v>
      </c>
      <c r="UUZ25" s="39">
        <f t="shared" si="488"/>
        <v>0</v>
      </c>
      <c r="UVA25" s="39">
        <f t="shared" si="488"/>
        <v>0</v>
      </c>
      <c r="UVB25" s="39">
        <f t="shared" si="488"/>
        <v>0</v>
      </c>
      <c r="UVC25" s="39">
        <f t="shared" si="488"/>
        <v>0</v>
      </c>
      <c r="UVD25" s="39">
        <f t="shared" si="488"/>
        <v>0</v>
      </c>
      <c r="UVE25" s="39">
        <f t="shared" si="488"/>
        <v>0</v>
      </c>
      <c r="UVF25" s="39">
        <f t="shared" si="488"/>
        <v>0</v>
      </c>
      <c r="UVG25" s="39">
        <f t="shared" si="488"/>
        <v>0</v>
      </c>
      <c r="UVH25" s="39">
        <f t="shared" si="488"/>
        <v>0</v>
      </c>
      <c r="UVI25" s="39">
        <f t="shared" si="488"/>
        <v>0</v>
      </c>
      <c r="UVJ25" s="39">
        <f t="shared" si="488"/>
        <v>0</v>
      </c>
      <c r="UVK25" s="39">
        <f t="shared" si="488"/>
        <v>0</v>
      </c>
      <c r="UVL25" s="39">
        <f t="shared" si="488"/>
        <v>0</v>
      </c>
      <c r="UVM25" s="39">
        <f t="shared" si="488"/>
        <v>0</v>
      </c>
      <c r="UVN25" s="39">
        <f t="shared" si="488"/>
        <v>0</v>
      </c>
      <c r="UVO25" s="39">
        <f t="shared" si="488"/>
        <v>0</v>
      </c>
      <c r="UVP25" s="39">
        <f t="shared" si="488"/>
        <v>0</v>
      </c>
      <c r="UVQ25" s="39">
        <f t="shared" si="488"/>
        <v>0</v>
      </c>
      <c r="UVR25" s="39">
        <f t="shared" si="488"/>
        <v>0</v>
      </c>
      <c r="UVS25" s="39">
        <f t="shared" si="488"/>
        <v>0</v>
      </c>
      <c r="UVT25" s="39">
        <f t="shared" si="488"/>
        <v>0</v>
      </c>
      <c r="UVU25" s="39">
        <f t="shared" ref="UVU25:UYF25" si="489">SUM(UVU20:UVU22)</f>
        <v>0</v>
      </c>
      <c r="UVV25" s="39">
        <f t="shared" si="489"/>
        <v>0</v>
      </c>
      <c r="UVW25" s="39">
        <f t="shared" si="489"/>
        <v>0</v>
      </c>
      <c r="UVX25" s="39">
        <f t="shared" si="489"/>
        <v>0</v>
      </c>
      <c r="UVY25" s="39">
        <f t="shared" si="489"/>
        <v>0</v>
      </c>
      <c r="UVZ25" s="39">
        <f t="shared" si="489"/>
        <v>0</v>
      </c>
      <c r="UWA25" s="39">
        <f t="shared" si="489"/>
        <v>0</v>
      </c>
      <c r="UWB25" s="39">
        <f t="shared" si="489"/>
        <v>0</v>
      </c>
      <c r="UWC25" s="39">
        <f t="shared" si="489"/>
        <v>0</v>
      </c>
      <c r="UWD25" s="39">
        <f t="shared" si="489"/>
        <v>0</v>
      </c>
      <c r="UWE25" s="39">
        <f t="shared" si="489"/>
        <v>0</v>
      </c>
      <c r="UWF25" s="39">
        <f t="shared" si="489"/>
        <v>0</v>
      </c>
      <c r="UWG25" s="39">
        <f t="shared" si="489"/>
        <v>0</v>
      </c>
      <c r="UWH25" s="39">
        <f t="shared" si="489"/>
        <v>0</v>
      </c>
      <c r="UWI25" s="39">
        <f t="shared" si="489"/>
        <v>0</v>
      </c>
      <c r="UWJ25" s="39">
        <f t="shared" si="489"/>
        <v>0</v>
      </c>
      <c r="UWK25" s="39">
        <f t="shared" si="489"/>
        <v>0</v>
      </c>
      <c r="UWL25" s="39">
        <f t="shared" si="489"/>
        <v>0</v>
      </c>
      <c r="UWM25" s="39">
        <f t="shared" si="489"/>
        <v>0</v>
      </c>
      <c r="UWN25" s="39">
        <f t="shared" si="489"/>
        <v>0</v>
      </c>
      <c r="UWO25" s="39">
        <f t="shared" si="489"/>
        <v>0</v>
      </c>
      <c r="UWP25" s="39">
        <f t="shared" si="489"/>
        <v>0</v>
      </c>
      <c r="UWQ25" s="39">
        <f t="shared" si="489"/>
        <v>0</v>
      </c>
      <c r="UWR25" s="39">
        <f t="shared" si="489"/>
        <v>0</v>
      </c>
      <c r="UWS25" s="39">
        <f t="shared" si="489"/>
        <v>0</v>
      </c>
      <c r="UWT25" s="39">
        <f t="shared" si="489"/>
        <v>0</v>
      </c>
      <c r="UWU25" s="39">
        <f t="shared" si="489"/>
        <v>0</v>
      </c>
      <c r="UWV25" s="39">
        <f t="shared" si="489"/>
        <v>0</v>
      </c>
      <c r="UWW25" s="39">
        <f t="shared" si="489"/>
        <v>0</v>
      </c>
      <c r="UWX25" s="39">
        <f t="shared" si="489"/>
        <v>0</v>
      </c>
      <c r="UWY25" s="39">
        <f t="shared" si="489"/>
        <v>0</v>
      </c>
      <c r="UWZ25" s="39">
        <f t="shared" si="489"/>
        <v>0</v>
      </c>
      <c r="UXA25" s="39">
        <f t="shared" si="489"/>
        <v>0</v>
      </c>
      <c r="UXB25" s="39">
        <f t="shared" si="489"/>
        <v>0</v>
      </c>
      <c r="UXC25" s="39">
        <f t="shared" si="489"/>
        <v>0</v>
      </c>
      <c r="UXD25" s="39">
        <f t="shared" si="489"/>
        <v>0</v>
      </c>
      <c r="UXE25" s="39">
        <f t="shared" si="489"/>
        <v>0</v>
      </c>
      <c r="UXF25" s="39">
        <f t="shared" si="489"/>
        <v>0</v>
      </c>
      <c r="UXG25" s="39">
        <f t="shared" si="489"/>
        <v>0</v>
      </c>
      <c r="UXH25" s="39">
        <f t="shared" si="489"/>
        <v>0</v>
      </c>
      <c r="UXI25" s="39">
        <f t="shared" si="489"/>
        <v>0</v>
      </c>
      <c r="UXJ25" s="39">
        <f t="shared" si="489"/>
        <v>0</v>
      </c>
      <c r="UXK25" s="39">
        <f t="shared" si="489"/>
        <v>0</v>
      </c>
      <c r="UXL25" s="39">
        <f t="shared" si="489"/>
        <v>0</v>
      </c>
      <c r="UXM25" s="39">
        <f t="shared" si="489"/>
        <v>0</v>
      </c>
      <c r="UXN25" s="39">
        <f t="shared" si="489"/>
        <v>0</v>
      </c>
      <c r="UXO25" s="39">
        <f t="shared" si="489"/>
        <v>0</v>
      </c>
      <c r="UXP25" s="39">
        <f t="shared" si="489"/>
        <v>0</v>
      </c>
      <c r="UXQ25" s="39">
        <f t="shared" si="489"/>
        <v>0</v>
      </c>
      <c r="UXR25" s="39">
        <f t="shared" si="489"/>
        <v>0</v>
      </c>
      <c r="UXS25" s="39">
        <f t="shared" si="489"/>
        <v>0</v>
      </c>
      <c r="UXT25" s="39">
        <f t="shared" si="489"/>
        <v>0</v>
      </c>
      <c r="UXU25" s="39">
        <f t="shared" si="489"/>
        <v>0</v>
      </c>
      <c r="UXV25" s="39">
        <f t="shared" si="489"/>
        <v>0</v>
      </c>
      <c r="UXW25" s="39">
        <f t="shared" si="489"/>
        <v>0</v>
      </c>
      <c r="UXX25" s="39">
        <f t="shared" si="489"/>
        <v>0</v>
      </c>
      <c r="UXY25" s="39">
        <f t="shared" si="489"/>
        <v>0</v>
      </c>
      <c r="UXZ25" s="39">
        <f t="shared" si="489"/>
        <v>0</v>
      </c>
      <c r="UYA25" s="39">
        <f t="shared" si="489"/>
        <v>0</v>
      </c>
      <c r="UYB25" s="39">
        <f t="shared" si="489"/>
        <v>0</v>
      </c>
      <c r="UYC25" s="39">
        <f t="shared" si="489"/>
        <v>0</v>
      </c>
      <c r="UYD25" s="39">
        <f t="shared" si="489"/>
        <v>0</v>
      </c>
      <c r="UYE25" s="39">
        <f t="shared" si="489"/>
        <v>0</v>
      </c>
      <c r="UYF25" s="39">
        <f t="shared" si="489"/>
        <v>0</v>
      </c>
      <c r="UYG25" s="39">
        <f t="shared" ref="UYG25:VAR25" si="490">SUM(UYG20:UYG22)</f>
        <v>0</v>
      </c>
      <c r="UYH25" s="39">
        <f t="shared" si="490"/>
        <v>0</v>
      </c>
      <c r="UYI25" s="39">
        <f t="shared" si="490"/>
        <v>0</v>
      </c>
      <c r="UYJ25" s="39">
        <f t="shared" si="490"/>
        <v>0</v>
      </c>
      <c r="UYK25" s="39">
        <f t="shared" si="490"/>
        <v>0</v>
      </c>
      <c r="UYL25" s="39">
        <f t="shared" si="490"/>
        <v>0</v>
      </c>
      <c r="UYM25" s="39">
        <f t="shared" si="490"/>
        <v>0</v>
      </c>
      <c r="UYN25" s="39">
        <f t="shared" si="490"/>
        <v>0</v>
      </c>
      <c r="UYO25" s="39">
        <f t="shared" si="490"/>
        <v>0</v>
      </c>
      <c r="UYP25" s="39">
        <f t="shared" si="490"/>
        <v>0</v>
      </c>
      <c r="UYQ25" s="39">
        <f t="shared" si="490"/>
        <v>0</v>
      </c>
      <c r="UYR25" s="39">
        <f t="shared" si="490"/>
        <v>0</v>
      </c>
      <c r="UYS25" s="39">
        <f t="shared" si="490"/>
        <v>0</v>
      </c>
      <c r="UYT25" s="39">
        <f t="shared" si="490"/>
        <v>0</v>
      </c>
      <c r="UYU25" s="39">
        <f t="shared" si="490"/>
        <v>0</v>
      </c>
      <c r="UYV25" s="39">
        <f t="shared" si="490"/>
        <v>0</v>
      </c>
      <c r="UYW25" s="39">
        <f t="shared" si="490"/>
        <v>0</v>
      </c>
      <c r="UYX25" s="39">
        <f t="shared" si="490"/>
        <v>0</v>
      </c>
      <c r="UYY25" s="39">
        <f t="shared" si="490"/>
        <v>0</v>
      </c>
      <c r="UYZ25" s="39">
        <f t="shared" si="490"/>
        <v>0</v>
      </c>
      <c r="UZA25" s="39">
        <f t="shared" si="490"/>
        <v>0</v>
      </c>
      <c r="UZB25" s="39">
        <f t="shared" si="490"/>
        <v>0</v>
      </c>
      <c r="UZC25" s="39">
        <f t="shared" si="490"/>
        <v>0</v>
      </c>
      <c r="UZD25" s="39">
        <f t="shared" si="490"/>
        <v>0</v>
      </c>
      <c r="UZE25" s="39">
        <f t="shared" si="490"/>
        <v>0</v>
      </c>
      <c r="UZF25" s="39">
        <f t="shared" si="490"/>
        <v>0</v>
      </c>
      <c r="UZG25" s="39">
        <f t="shared" si="490"/>
        <v>0</v>
      </c>
      <c r="UZH25" s="39">
        <f t="shared" si="490"/>
        <v>0</v>
      </c>
      <c r="UZI25" s="39">
        <f t="shared" si="490"/>
        <v>0</v>
      </c>
      <c r="UZJ25" s="39">
        <f t="shared" si="490"/>
        <v>0</v>
      </c>
      <c r="UZK25" s="39">
        <f t="shared" si="490"/>
        <v>0</v>
      </c>
      <c r="UZL25" s="39">
        <f t="shared" si="490"/>
        <v>0</v>
      </c>
      <c r="UZM25" s="39">
        <f t="shared" si="490"/>
        <v>0</v>
      </c>
      <c r="UZN25" s="39">
        <f t="shared" si="490"/>
        <v>0</v>
      </c>
      <c r="UZO25" s="39">
        <f t="shared" si="490"/>
        <v>0</v>
      </c>
      <c r="UZP25" s="39">
        <f t="shared" si="490"/>
        <v>0</v>
      </c>
      <c r="UZQ25" s="39">
        <f t="shared" si="490"/>
        <v>0</v>
      </c>
      <c r="UZR25" s="39">
        <f t="shared" si="490"/>
        <v>0</v>
      </c>
      <c r="UZS25" s="39">
        <f t="shared" si="490"/>
        <v>0</v>
      </c>
      <c r="UZT25" s="39">
        <f t="shared" si="490"/>
        <v>0</v>
      </c>
      <c r="UZU25" s="39">
        <f t="shared" si="490"/>
        <v>0</v>
      </c>
      <c r="UZV25" s="39">
        <f t="shared" si="490"/>
        <v>0</v>
      </c>
      <c r="UZW25" s="39">
        <f t="shared" si="490"/>
        <v>0</v>
      </c>
      <c r="UZX25" s="39">
        <f t="shared" si="490"/>
        <v>0</v>
      </c>
      <c r="UZY25" s="39">
        <f t="shared" si="490"/>
        <v>0</v>
      </c>
      <c r="UZZ25" s="39">
        <f t="shared" si="490"/>
        <v>0</v>
      </c>
      <c r="VAA25" s="39">
        <f t="shared" si="490"/>
        <v>0</v>
      </c>
      <c r="VAB25" s="39">
        <f t="shared" si="490"/>
        <v>0</v>
      </c>
      <c r="VAC25" s="39">
        <f t="shared" si="490"/>
        <v>0</v>
      </c>
      <c r="VAD25" s="39">
        <f t="shared" si="490"/>
        <v>0</v>
      </c>
      <c r="VAE25" s="39">
        <f t="shared" si="490"/>
        <v>0</v>
      </c>
      <c r="VAF25" s="39">
        <f t="shared" si="490"/>
        <v>0</v>
      </c>
      <c r="VAG25" s="39">
        <f t="shared" si="490"/>
        <v>0</v>
      </c>
      <c r="VAH25" s="39">
        <f t="shared" si="490"/>
        <v>0</v>
      </c>
      <c r="VAI25" s="39">
        <f t="shared" si="490"/>
        <v>0</v>
      </c>
      <c r="VAJ25" s="39">
        <f t="shared" si="490"/>
        <v>0</v>
      </c>
      <c r="VAK25" s="39">
        <f t="shared" si="490"/>
        <v>0</v>
      </c>
      <c r="VAL25" s="39">
        <f t="shared" si="490"/>
        <v>0</v>
      </c>
      <c r="VAM25" s="39">
        <f t="shared" si="490"/>
        <v>0</v>
      </c>
      <c r="VAN25" s="39">
        <f t="shared" si="490"/>
        <v>0</v>
      </c>
      <c r="VAO25" s="39">
        <f t="shared" si="490"/>
        <v>0</v>
      </c>
      <c r="VAP25" s="39">
        <f t="shared" si="490"/>
        <v>0</v>
      </c>
      <c r="VAQ25" s="39">
        <f t="shared" si="490"/>
        <v>0</v>
      </c>
      <c r="VAR25" s="39">
        <f t="shared" si="490"/>
        <v>0</v>
      </c>
      <c r="VAS25" s="39">
        <f t="shared" ref="VAS25:VDD25" si="491">SUM(VAS20:VAS22)</f>
        <v>0</v>
      </c>
      <c r="VAT25" s="39">
        <f t="shared" si="491"/>
        <v>0</v>
      </c>
      <c r="VAU25" s="39">
        <f t="shared" si="491"/>
        <v>0</v>
      </c>
      <c r="VAV25" s="39">
        <f t="shared" si="491"/>
        <v>0</v>
      </c>
      <c r="VAW25" s="39">
        <f t="shared" si="491"/>
        <v>0</v>
      </c>
      <c r="VAX25" s="39">
        <f t="shared" si="491"/>
        <v>0</v>
      </c>
      <c r="VAY25" s="39">
        <f t="shared" si="491"/>
        <v>0</v>
      </c>
      <c r="VAZ25" s="39">
        <f t="shared" si="491"/>
        <v>0</v>
      </c>
      <c r="VBA25" s="39">
        <f t="shared" si="491"/>
        <v>0</v>
      </c>
      <c r="VBB25" s="39">
        <f t="shared" si="491"/>
        <v>0</v>
      </c>
      <c r="VBC25" s="39">
        <f t="shared" si="491"/>
        <v>0</v>
      </c>
      <c r="VBD25" s="39">
        <f t="shared" si="491"/>
        <v>0</v>
      </c>
      <c r="VBE25" s="39">
        <f t="shared" si="491"/>
        <v>0</v>
      </c>
      <c r="VBF25" s="39">
        <f t="shared" si="491"/>
        <v>0</v>
      </c>
      <c r="VBG25" s="39">
        <f t="shared" si="491"/>
        <v>0</v>
      </c>
      <c r="VBH25" s="39">
        <f t="shared" si="491"/>
        <v>0</v>
      </c>
      <c r="VBI25" s="39">
        <f t="shared" si="491"/>
        <v>0</v>
      </c>
      <c r="VBJ25" s="39">
        <f t="shared" si="491"/>
        <v>0</v>
      </c>
      <c r="VBK25" s="39">
        <f t="shared" si="491"/>
        <v>0</v>
      </c>
      <c r="VBL25" s="39">
        <f t="shared" si="491"/>
        <v>0</v>
      </c>
      <c r="VBM25" s="39">
        <f t="shared" si="491"/>
        <v>0</v>
      </c>
      <c r="VBN25" s="39">
        <f t="shared" si="491"/>
        <v>0</v>
      </c>
      <c r="VBO25" s="39">
        <f t="shared" si="491"/>
        <v>0</v>
      </c>
      <c r="VBP25" s="39">
        <f t="shared" si="491"/>
        <v>0</v>
      </c>
      <c r="VBQ25" s="39">
        <f t="shared" si="491"/>
        <v>0</v>
      </c>
      <c r="VBR25" s="39">
        <f t="shared" si="491"/>
        <v>0</v>
      </c>
      <c r="VBS25" s="39">
        <f t="shared" si="491"/>
        <v>0</v>
      </c>
      <c r="VBT25" s="39">
        <f t="shared" si="491"/>
        <v>0</v>
      </c>
      <c r="VBU25" s="39">
        <f t="shared" si="491"/>
        <v>0</v>
      </c>
      <c r="VBV25" s="39">
        <f t="shared" si="491"/>
        <v>0</v>
      </c>
      <c r="VBW25" s="39">
        <f t="shared" si="491"/>
        <v>0</v>
      </c>
      <c r="VBX25" s="39">
        <f t="shared" si="491"/>
        <v>0</v>
      </c>
      <c r="VBY25" s="39">
        <f t="shared" si="491"/>
        <v>0</v>
      </c>
      <c r="VBZ25" s="39">
        <f t="shared" si="491"/>
        <v>0</v>
      </c>
      <c r="VCA25" s="39">
        <f t="shared" si="491"/>
        <v>0</v>
      </c>
      <c r="VCB25" s="39">
        <f t="shared" si="491"/>
        <v>0</v>
      </c>
      <c r="VCC25" s="39">
        <f t="shared" si="491"/>
        <v>0</v>
      </c>
      <c r="VCD25" s="39">
        <f t="shared" si="491"/>
        <v>0</v>
      </c>
      <c r="VCE25" s="39">
        <f t="shared" si="491"/>
        <v>0</v>
      </c>
      <c r="VCF25" s="39">
        <f t="shared" si="491"/>
        <v>0</v>
      </c>
      <c r="VCG25" s="39">
        <f t="shared" si="491"/>
        <v>0</v>
      </c>
      <c r="VCH25" s="39">
        <f t="shared" si="491"/>
        <v>0</v>
      </c>
      <c r="VCI25" s="39">
        <f t="shared" si="491"/>
        <v>0</v>
      </c>
      <c r="VCJ25" s="39">
        <f t="shared" si="491"/>
        <v>0</v>
      </c>
      <c r="VCK25" s="39">
        <f t="shared" si="491"/>
        <v>0</v>
      </c>
      <c r="VCL25" s="39">
        <f t="shared" si="491"/>
        <v>0</v>
      </c>
      <c r="VCM25" s="39">
        <f t="shared" si="491"/>
        <v>0</v>
      </c>
      <c r="VCN25" s="39">
        <f t="shared" si="491"/>
        <v>0</v>
      </c>
      <c r="VCO25" s="39">
        <f t="shared" si="491"/>
        <v>0</v>
      </c>
      <c r="VCP25" s="39">
        <f t="shared" si="491"/>
        <v>0</v>
      </c>
      <c r="VCQ25" s="39">
        <f t="shared" si="491"/>
        <v>0</v>
      </c>
      <c r="VCR25" s="39">
        <f t="shared" si="491"/>
        <v>0</v>
      </c>
      <c r="VCS25" s="39">
        <f t="shared" si="491"/>
        <v>0</v>
      </c>
      <c r="VCT25" s="39">
        <f t="shared" si="491"/>
        <v>0</v>
      </c>
      <c r="VCU25" s="39">
        <f t="shared" si="491"/>
        <v>0</v>
      </c>
      <c r="VCV25" s="39">
        <f t="shared" si="491"/>
        <v>0</v>
      </c>
      <c r="VCW25" s="39">
        <f t="shared" si="491"/>
        <v>0</v>
      </c>
      <c r="VCX25" s="39">
        <f t="shared" si="491"/>
        <v>0</v>
      </c>
      <c r="VCY25" s="39">
        <f t="shared" si="491"/>
        <v>0</v>
      </c>
      <c r="VCZ25" s="39">
        <f t="shared" si="491"/>
        <v>0</v>
      </c>
      <c r="VDA25" s="39">
        <f t="shared" si="491"/>
        <v>0</v>
      </c>
      <c r="VDB25" s="39">
        <f t="shared" si="491"/>
        <v>0</v>
      </c>
      <c r="VDC25" s="39">
        <f t="shared" si="491"/>
        <v>0</v>
      </c>
      <c r="VDD25" s="39">
        <f t="shared" si="491"/>
        <v>0</v>
      </c>
      <c r="VDE25" s="39">
        <f t="shared" ref="VDE25:VFP25" si="492">SUM(VDE20:VDE22)</f>
        <v>0</v>
      </c>
      <c r="VDF25" s="39">
        <f t="shared" si="492"/>
        <v>0</v>
      </c>
      <c r="VDG25" s="39">
        <f t="shared" si="492"/>
        <v>0</v>
      </c>
      <c r="VDH25" s="39">
        <f t="shared" si="492"/>
        <v>0</v>
      </c>
      <c r="VDI25" s="39">
        <f t="shared" si="492"/>
        <v>0</v>
      </c>
      <c r="VDJ25" s="39">
        <f t="shared" si="492"/>
        <v>0</v>
      </c>
      <c r="VDK25" s="39">
        <f t="shared" si="492"/>
        <v>0</v>
      </c>
      <c r="VDL25" s="39">
        <f t="shared" si="492"/>
        <v>0</v>
      </c>
      <c r="VDM25" s="39">
        <f t="shared" si="492"/>
        <v>0</v>
      </c>
      <c r="VDN25" s="39">
        <f t="shared" si="492"/>
        <v>0</v>
      </c>
      <c r="VDO25" s="39">
        <f t="shared" si="492"/>
        <v>0</v>
      </c>
      <c r="VDP25" s="39">
        <f t="shared" si="492"/>
        <v>0</v>
      </c>
      <c r="VDQ25" s="39">
        <f t="shared" si="492"/>
        <v>0</v>
      </c>
      <c r="VDR25" s="39">
        <f t="shared" si="492"/>
        <v>0</v>
      </c>
      <c r="VDS25" s="39">
        <f t="shared" si="492"/>
        <v>0</v>
      </c>
      <c r="VDT25" s="39">
        <f t="shared" si="492"/>
        <v>0</v>
      </c>
      <c r="VDU25" s="39">
        <f t="shared" si="492"/>
        <v>0</v>
      </c>
      <c r="VDV25" s="39">
        <f t="shared" si="492"/>
        <v>0</v>
      </c>
      <c r="VDW25" s="39">
        <f t="shared" si="492"/>
        <v>0</v>
      </c>
      <c r="VDX25" s="39">
        <f t="shared" si="492"/>
        <v>0</v>
      </c>
      <c r="VDY25" s="39">
        <f t="shared" si="492"/>
        <v>0</v>
      </c>
      <c r="VDZ25" s="39">
        <f t="shared" si="492"/>
        <v>0</v>
      </c>
      <c r="VEA25" s="39">
        <f t="shared" si="492"/>
        <v>0</v>
      </c>
      <c r="VEB25" s="39">
        <f t="shared" si="492"/>
        <v>0</v>
      </c>
      <c r="VEC25" s="39">
        <f t="shared" si="492"/>
        <v>0</v>
      </c>
      <c r="VED25" s="39">
        <f t="shared" si="492"/>
        <v>0</v>
      </c>
      <c r="VEE25" s="39">
        <f t="shared" si="492"/>
        <v>0</v>
      </c>
      <c r="VEF25" s="39">
        <f t="shared" si="492"/>
        <v>0</v>
      </c>
      <c r="VEG25" s="39">
        <f t="shared" si="492"/>
        <v>0</v>
      </c>
      <c r="VEH25" s="39">
        <f t="shared" si="492"/>
        <v>0</v>
      </c>
      <c r="VEI25" s="39">
        <f t="shared" si="492"/>
        <v>0</v>
      </c>
      <c r="VEJ25" s="39">
        <f t="shared" si="492"/>
        <v>0</v>
      </c>
      <c r="VEK25" s="39">
        <f t="shared" si="492"/>
        <v>0</v>
      </c>
      <c r="VEL25" s="39">
        <f t="shared" si="492"/>
        <v>0</v>
      </c>
      <c r="VEM25" s="39">
        <f t="shared" si="492"/>
        <v>0</v>
      </c>
      <c r="VEN25" s="39">
        <f t="shared" si="492"/>
        <v>0</v>
      </c>
      <c r="VEO25" s="39">
        <f t="shared" si="492"/>
        <v>0</v>
      </c>
      <c r="VEP25" s="39">
        <f t="shared" si="492"/>
        <v>0</v>
      </c>
      <c r="VEQ25" s="39">
        <f t="shared" si="492"/>
        <v>0</v>
      </c>
      <c r="VER25" s="39">
        <f t="shared" si="492"/>
        <v>0</v>
      </c>
      <c r="VES25" s="39">
        <f t="shared" si="492"/>
        <v>0</v>
      </c>
      <c r="VET25" s="39">
        <f t="shared" si="492"/>
        <v>0</v>
      </c>
      <c r="VEU25" s="39">
        <f t="shared" si="492"/>
        <v>0</v>
      </c>
      <c r="VEV25" s="39">
        <f t="shared" si="492"/>
        <v>0</v>
      </c>
      <c r="VEW25" s="39">
        <f t="shared" si="492"/>
        <v>0</v>
      </c>
      <c r="VEX25" s="39">
        <f t="shared" si="492"/>
        <v>0</v>
      </c>
      <c r="VEY25" s="39">
        <f t="shared" si="492"/>
        <v>0</v>
      </c>
      <c r="VEZ25" s="39">
        <f t="shared" si="492"/>
        <v>0</v>
      </c>
      <c r="VFA25" s="39">
        <f t="shared" si="492"/>
        <v>0</v>
      </c>
      <c r="VFB25" s="39">
        <f t="shared" si="492"/>
        <v>0</v>
      </c>
      <c r="VFC25" s="39">
        <f t="shared" si="492"/>
        <v>0</v>
      </c>
      <c r="VFD25" s="39">
        <f t="shared" si="492"/>
        <v>0</v>
      </c>
      <c r="VFE25" s="39">
        <f t="shared" si="492"/>
        <v>0</v>
      </c>
      <c r="VFF25" s="39">
        <f t="shared" si="492"/>
        <v>0</v>
      </c>
      <c r="VFG25" s="39">
        <f t="shared" si="492"/>
        <v>0</v>
      </c>
      <c r="VFH25" s="39">
        <f t="shared" si="492"/>
        <v>0</v>
      </c>
      <c r="VFI25" s="39">
        <f t="shared" si="492"/>
        <v>0</v>
      </c>
      <c r="VFJ25" s="39">
        <f t="shared" si="492"/>
        <v>0</v>
      </c>
      <c r="VFK25" s="39">
        <f t="shared" si="492"/>
        <v>0</v>
      </c>
      <c r="VFL25" s="39">
        <f t="shared" si="492"/>
        <v>0</v>
      </c>
      <c r="VFM25" s="39">
        <f t="shared" si="492"/>
        <v>0</v>
      </c>
      <c r="VFN25" s="39">
        <f t="shared" si="492"/>
        <v>0</v>
      </c>
      <c r="VFO25" s="39">
        <f t="shared" si="492"/>
        <v>0</v>
      </c>
      <c r="VFP25" s="39">
        <f t="shared" si="492"/>
        <v>0</v>
      </c>
      <c r="VFQ25" s="39">
        <f t="shared" ref="VFQ25:VIB25" si="493">SUM(VFQ20:VFQ22)</f>
        <v>0</v>
      </c>
      <c r="VFR25" s="39">
        <f t="shared" si="493"/>
        <v>0</v>
      </c>
      <c r="VFS25" s="39">
        <f t="shared" si="493"/>
        <v>0</v>
      </c>
      <c r="VFT25" s="39">
        <f t="shared" si="493"/>
        <v>0</v>
      </c>
      <c r="VFU25" s="39">
        <f t="shared" si="493"/>
        <v>0</v>
      </c>
      <c r="VFV25" s="39">
        <f t="shared" si="493"/>
        <v>0</v>
      </c>
      <c r="VFW25" s="39">
        <f t="shared" si="493"/>
        <v>0</v>
      </c>
      <c r="VFX25" s="39">
        <f t="shared" si="493"/>
        <v>0</v>
      </c>
      <c r="VFY25" s="39">
        <f t="shared" si="493"/>
        <v>0</v>
      </c>
      <c r="VFZ25" s="39">
        <f t="shared" si="493"/>
        <v>0</v>
      </c>
      <c r="VGA25" s="39">
        <f t="shared" si="493"/>
        <v>0</v>
      </c>
      <c r="VGB25" s="39">
        <f t="shared" si="493"/>
        <v>0</v>
      </c>
      <c r="VGC25" s="39">
        <f t="shared" si="493"/>
        <v>0</v>
      </c>
      <c r="VGD25" s="39">
        <f t="shared" si="493"/>
        <v>0</v>
      </c>
      <c r="VGE25" s="39">
        <f t="shared" si="493"/>
        <v>0</v>
      </c>
      <c r="VGF25" s="39">
        <f t="shared" si="493"/>
        <v>0</v>
      </c>
      <c r="VGG25" s="39">
        <f t="shared" si="493"/>
        <v>0</v>
      </c>
      <c r="VGH25" s="39">
        <f t="shared" si="493"/>
        <v>0</v>
      </c>
      <c r="VGI25" s="39">
        <f t="shared" si="493"/>
        <v>0</v>
      </c>
      <c r="VGJ25" s="39">
        <f t="shared" si="493"/>
        <v>0</v>
      </c>
      <c r="VGK25" s="39">
        <f t="shared" si="493"/>
        <v>0</v>
      </c>
      <c r="VGL25" s="39">
        <f t="shared" si="493"/>
        <v>0</v>
      </c>
      <c r="VGM25" s="39">
        <f t="shared" si="493"/>
        <v>0</v>
      </c>
      <c r="VGN25" s="39">
        <f t="shared" si="493"/>
        <v>0</v>
      </c>
      <c r="VGO25" s="39">
        <f t="shared" si="493"/>
        <v>0</v>
      </c>
      <c r="VGP25" s="39">
        <f t="shared" si="493"/>
        <v>0</v>
      </c>
      <c r="VGQ25" s="39">
        <f t="shared" si="493"/>
        <v>0</v>
      </c>
      <c r="VGR25" s="39">
        <f t="shared" si="493"/>
        <v>0</v>
      </c>
      <c r="VGS25" s="39">
        <f t="shared" si="493"/>
        <v>0</v>
      </c>
      <c r="VGT25" s="39">
        <f t="shared" si="493"/>
        <v>0</v>
      </c>
      <c r="VGU25" s="39">
        <f t="shared" si="493"/>
        <v>0</v>
      </c>
      <c r="VGV25" s="39">
        <f t="shared" si="493"/>
        <v>0</v>
      </c>
      <c r="VGW25" s="39">
        <f t="shared" si="493"/>
        <v>0</v>
      </c>
      <c r="VGX25" s="39">
        <f t="shared" si="493"/>
        <v>0</v>
      </c>
      <c r="VGY25" s="39">
        <f t="shared" si="493"/>
        <v>0</v>
      </c>
      <c r="VGZ25" s="39">
        <f t="shared" si="493"/>
        <v>0</v>
      </c>
      <c r="VHA25" s="39">
        <f t="shared" si="493"/>
        <v>0</v>
      </c>
      <c r="VHB25" s="39">
        <f t="shared" si="493"/>
        <v>0</v>
      </c>
      <c r="VHC25" s="39">
        <f t="shared" si="493"/>
        <v>0</v>
      </c>
      <c r="VHD25" s="39">
        <f t="shared" si="493"/>
        <v>0</v>
      </c>
      <c r="VHE25" s="39">
        <f t="shared" si="493"/>
        <v>0</v>
      </c>
      <c r="VHF25" s="39">
        <f t="shared" si="493"/>
        <v>0</v>
      </c>
      <c r="VHG25" s="39">
        <f t="shared" si="493"/>
        <v>0</v>
      </c>
      <c r="VHH25" s="39">
        <f t="shared" si="493"/>
        <v>0</v>
      </c>
      <c r="VHI25" s="39">
        <f t="shared" si="493"/>
        <v>0</v>
      </c>
      <c r="VHJ25" s="39">
        <f t="shared" si="493"/>
        <v>0</v>
      </c>
      <c r="VHK25" s="39">
        <f t="shared" si="493"/>
        <v>0</v>
      </c>
      <c r="VHL25" s="39">
        <f t="shared" si="493"/>
        <v>0</v>
      </c>
      <c r="VHM25" s="39">
        <f t="shared" si="493"/>
        <v>0</v>
      </c>
      <c r="VHN25" s="39">
        <f t="shared" si="493"/>
        <v>0</v>
      </c>
      <c r="VHO25" s="39">
        <f t="shared" si="493"/>
        <v>0</v>
      </c>
      <c r="VHP25" s="39">
        <f t="shared" si="493"/>
        <v>0</v>
      </c>
      <c r="VHQ25" s="39">
        <f t="shared" si="493"/>
        <v>0</v>
      </c>
      <c r="VHR25" s="39">
        <f t="shared" si="493"/>
        <v>0</v>
      </c>
      <c r="VHS25" s="39">
        <f t="shared" si="493"/>
        <v>0</v>
      </c>
      <c r="VHT25" s="39">
        <f t="shared" si="493"/>
        <v>0</v>
      </c>
      <c r="VHU25" s="39">
        <f t="shared" si="493"/>
        <v>0</v>
      </c>
      <c r="VHV25" s="39">
        <f t="shared" si="493"/>
        <v>0</v>
      </c>
      <c r="VHW25" s="39">
        <f t="shared" si="493"/>
        <v>0</v>
      </c>
      <c r="VHX25" s="39">
        <f t="shared" si="493"/>
        <v>0</v>
      </c>
      <c r="VHY25" s="39">
        <f t="shared" si="493"/>
        <v>0</v>
      </c>
      <c r="VHZ25" s="39">
        <f t="shared" si="493"/>
        <v>0</v>
      </c>
      <c r="VIA25" s="39">
        <f t="shared" si="493"/>
        <v>0</v>
      </c>
      <c r="VIB25" s="39">
        <f t="shared" si="493"/>
        <v>0</v>
      </c>
      <c r="VIC25" s="39">
        <f t="shared" ref="VIC25:VKN25" si="494">SUM(VIC20:VIC22)</f>
        <v>0</v>
      </c>
      <c r="VID25" s="39">
        <f t="shared" si="494"/>
        <v>0</v>
      </c>
      <c r="VIE25" s="39">
        <f t="shared" si="494"/>
        <v>0</v>
      </c>
      <c r="VIF25" s="39">
        <f t="shared" si="494"/>
        <v>0</v>
      </c>
      <c r="VIG25" s="39">
        <f t="shared" si="494"/>
        <v>0</v>
      </c>
      <c r="VIH25" s="39">
        <f t="shared" si="494"/>
        <v>0</v>
      </c>
      <c r="VII25" s="39">
        <f t="shared" si="494"/>
        <v>0</v>
      </c>
      <c r="VIJ25" s="39">
        <f t="shared" si="494"/>
        <v>0</v>
      </c>
      <c r="VIK25" s="39">
        <f t="shared" si="494"/>
        <v>0</v>
      </c>
      <c r="VIL25" s="39">
        <f t="shared" si="494"/>
        <v>0</v>
      </c>
      <c r="VIM25" s="39">
        <f t="shared" si="494"/>
        <v>0</v>
      </c>
      <c r="VIN25" s="39">
        <f t="shared" si="494"/>
        <v>0</v>
      </c>
      <c r="VIO25" s="39">
        <f t="shared" si="494"/>
        <v>0</v>
      </c>
      <c r="VIP25" s="39">
        <f t="shared" si="494"/>
        <v>0</v>
      </c>
      <c r="VIQ25" s="39">
        <f t="shared" si="494"/>
        <v>0</v>
      </c>
      <c r="VIR25" s="39">
        <f t="shared" si="494"/>
        <v>0</v>
      </c>
      <c r="VIS25" s="39">
        <f t="shared" si="494"/>
        <v>0</v>
      </c>
      <c r="VIT25" s="39">
        <f t="shared" si="494"/>
        <v>0</v>
      </c>
      <c r="VIU25" s="39">
        <f t="shared" si="494"/>
        <v>0</v>
      </c>
      <c r="VIV25" s="39">
        <f t="shared" si="494"/>
        <v>0</v>
      </c>
      <c r="VIW25" s="39">
        <f t="shared" si="494"/>
        <v>0</v>
      </c>
      <c r="VIX25" s="39">
        <f t="shared" si="494"/>
        <v>0</v>
      </c>
      <c r="VIY25" s="39">
        <f t="shared" si="494"/>
        <v>0</v>
      </c>
      <c r="VIZ25" s="39">
        <f t="shared" si="494"/>
        <v>0</v>
      </c>
      <c r="VJA25" s="39">
        <f t="shared" si="494"/>
        <v>0</v>
      </c>
      <c r="VJB25" s="39">
        <f t="shared" si="494"/>
        <v>0</v>
      </c>
      <c r="VJC25" s="39">
        <f t="shared" si="494"/>
        <v>0</v>
      </c>
      <c r="VJD25" s="39">
        <f t="shared" si="494"/>
        <v>0</v>
      </c>
      <c r="VJE25" s="39">
        <f t="shared" si="494"/>
        <v>0</v>
      </c>
      <c r="VJF25" s="39">
        <f t="shared" si="494"/>
        <v>0</v>
      </c>
      <c r="VJG25" s="39">
        <f t="shared" si="494"/>
        <v>0</v>
      </c>
      <c r="VJH25" s="39">
        <f t="shared" si="494"/>
        <v>0</v>
      </c>
      <c r="VJI25" s="39">
        <f t="shared" si="494"/>
        <v>0</v>
      </c>
      <c r="VJJ25" s="39">
        <f t="shared" si="494"/>
        <v>0</v>
      </c>
      <c r="VJK25" s="39">
        <f t="shared" si="494"/>
        <v>0</v>
      </c>
      <c r="VJL25" s="39">
        <f t="shared" si="494"/>
        <v>0</v>
      </c>
      <c r="VJM25" s="39">
        <f t="shared" si="494"/>
        <v>0</v>
      </c>
      <c r="VJN25" s="39">
        <f t="shared" si="494"/>
        <v>0</v>
      </c>
      <c r="VJO25" s="39">
        <f t="shared" si="494"/>
        <v>0</v>
      </c>
      <c r="VJP25" s="39">
        <f t="shared" si="494"/>
        <v>0</v>
      </c>
      <c r="VJQ25" s="39">
        <f t="shared" si="494"/>
        <v>0</v>
      </c>
      <c r="VJR25" s="39">
        <f t="shared" si="494"/>
        <v>0</v>
      </c>
      <c r="VJS25" s="39">
        <f t="shared" si="494"/>
        <v>0</v>
      </c>
      <c r="VJT25" s="39">
        <f t="shared" si="494"/>
        <v>0</v>
      </c>
      <c r="VJU25" s="39">
        <f t="shared" si="494"/>
        <v>0</v>
      </c>
      <c r="VJV25" s="39">
        <f t="shared" si="494"/>
        <v>0</v>
      </c>
      <c r="VJW25" s="39">
        <f t="shared" si="494"/>
        <v>0</v>
      </c>
      <c r="VJX25" s="39">
        <f t="shared" si="494"/>
        <v>0</v>
      </c>
      <c r="VJY25" s="39">
        <f t="shared" si="494"/>
        <v>0</v>
      </c>
      <c r="VJZ25" s="39">
        <f t="shared" si="494"/>
        <v>0</v>
      </c>
      <c r="VKA25" s="39">
        <f t="shared" si="494"/>
        <v>0</v>
      </c>
      <c r="VKB25" s="39">
        <f t="shared" si="494"/>
        <v>0</v>
      </c>
      <c r="VKC25" s="39">
        <f t="shared" si="494"/>
        <v>0</v>
      </c>
      <c r="VKD25" s="39">
        <f t="shared" si="494"/>
        <v>0</v>
      </c>
      <c r="VKE25" s="39">
        <f t="shared" si="494"/>
        <v>0</v>
      </c>
      <c r="VKF25" s="39">
        <f t="shared" si="494"/>
        <v>0</v>
      </c>
      <c r="VKG25" s="39">
        <f t="shared" si="494"/>
        <v>0</v>
      </c>
      <c r="VKH25" s="39">
        <f t="shared" si="494"/>
        <v>0</v>
      </c>
      <c r="VKI25" s="39">
        <f t="shared" si="494"/>
        <v>0</v>
      </c>
      <c r="VKJ25" s="39">
        <f t="shared" si="494"/>
        <v>0</v>
      </c>
      <c r="VKK25" s="39">
        <f t="shared" si="494"/>
        <v>0</v>
      </c>
      <c r="VKL25" s="39">
        <f t="shared" si="494"/>
        <v>0</v>
      </c>
      <c r="VKM25" s="39">
        <f t="shared" si="494"/>
        <v>0</v>
      </c>
      <c r="VKN25" s="39">
        <f t="shared" si="494"/>
        <v>0</v>
      </c>
      <c r="VKO25" s="39">
        <f t="shared" ref="VKO25:VMZ25" si="495">SUM(VKO20:VKO22)</f>
        <v>0</v>
      </c>
      <c r="VKP25" s="39">
        <f t="shared" si="495"/>
        <v>0</v>
      </c>
      <c r="VKQ25" s="39">
        <f t="shared" si="495"/>
        <v>0</v>
      </c>
      <c r="VKR25" s="39">
        <f t="shared" si="495"/>
        <v>0</v>
      </c>
      <c r="VKS25" s="39">
        <f t="shared" si="495"/>
        <v>0</v>
      </c>
      <c r="VKT25" s="39">
        <f t="shared" si="495"/>
        <v>0</v>
      </c>
      <c r="VKU25" s="39">
        <f t="shared" si="495"/>
        <v>0</v>
      </c>
      <c r="VKV25" s="39">
        <f t="shared" si="495"/>
        <v>0</v>
      </c>
      <c r="VKW25" s="39">
        <f t="shared" si="495"/>
        <v>0</v>
      </c>
      <c r="VKX25" s="39">
        <f t="shared" si="495"/>
        <v>0</v>
      </c>
      <c r="VKY25" s="39">
        <f t="shared" si="495"/>
        <v>0</v>
      </c>
      <c r="VKZ25" s="39">
        <f t="shared" si="495"/>
        <v>0</v>
      </c>
      <c r="VLA25" s="39">
        <f t="shared" si="495"/>
        <v>0</v>
      </c>
      <c r="VLB25" s="39">
        <f t="shared" si="495"/>
        <v>0</v>
      </c>
      <c r="VLC25" s="39">
        <f t="shared" si="495"/>
        <v>0</v>
      </c>
      <c r="VLD25" s="39">
        <f t="shared" si="495"/>
        <v>0</v>
      </c>
      <c r="VLE25" s="39">
        <f t="shared" si="495"/>
        <v>0</v>
      </c>
      <c r="VLF25" s="39">
        <f t="shared" si="495"/>
        <v>0</v>
      </c>
      <c r="VLG25" s="39">
        <f t="shared" si="495"/>
        <v>0</v>
      </c>
      <c r="VLH25" s="39">
        <f t="shared" si="495"/>
        <v>0</v>
      </c>
      <c r="VLI25" s="39">
        <f t="shared" si="495"/>
        <v>0</v>
      </c>
      <c r="VLJ25" s="39">
        <f t="shared" si="495"/>
        <v>0</v>
      </c>
      <c r="VLK25" s="39">
        <f t="shared" si="495"/>
        <v>0</v>
      </c>
      <c r="VLL25" s="39">
        <f t="shared" si="495"/>
        <v>0</v>
      </c>
      <c r="VLM25" s="39">
        <f t="shared" si="495"/>
        <v>0</v>
      </c>
      <c r="VLN25" s="39">
        <f t="shared" si="495"/>
        <v>0</v>
      </c>
      <c r="VLO25" s="39">
        <f t="shared" si="495"/>
        <v>0</v>
      </c>
      <c r="VLP25" s="39">
        <f t="shared" si="495"/>
        <v>0</v>
      </c>
      <c r="VLQ25" s="39">
        <f t="shared" si="495"/>
        <v>0</v>
      </c>
      <c r="VLR25" s="39">
        <f t="shared" si="495"/>
        <v>0</v>
      </c>
      <c r="VLS25" s="39">
        <f t="shared" si="495"/>
        <v>0</v>
      </c>
      <c r="VLT25" s="39">
        <f t="shared" si="495"/>
        <v>0</v>
      </c>
      <c r="VLU25" s="39">
        <f t="shared" si="495"/>
        <v>0</v>
      </c>
      <c r="VLV25" s="39">
        <f t="shared" si="495"/>
        <v>0</v>
      </c>
      <c r="VLW25" s="39">
        <f t="shared" si="495"/>
        <v>0</v>
      </c>
      <c r="VLX25" s="39">
        <f t="shared" si="495"/>
        <v>0</v>
      </c>
      <c r="VLY25" s="39">
        <f t="shared" si="495"/>
        <v>0</v>
      </c>
      <c r="VLZ25" s="39">
        <f t="shared" si="495"/>
        <v>0</v>
      </c>
      <c r="VMA25" s="39">
        <f t="shared" si="495"/>
        <v>0</v>
      </c>
      <c r="VMB25" s="39">
        <f t="shared" si="495"/>
        <v>0</v>
      </c>
      <c r="VMC25" s="39">
        <f t="shared" si="495"/>
        <v>0</v>
      </c>
      <c r="VMD25" s="39">
        <f t="shared" si="495"/>
        <v>0</v>
      </c>
      <c r="VME25" s="39">
        <f t="shared" si="495"/>
        <v>0</v>
      </c>
      <c r="VMF25" s="39">
        <f t="shared" si="495"/>
        <v>0</v>
      </c>
      <c r="VMG25" s="39">
        <f t="shared" si="495"/>
        <v>0</v>
      </c>
      <c r="VMH25" s="39">
        <f t="shared" si="495"/>
        <v>0</v>
      </c>
      <c r="VMI25" s="39">
        <f t="shared" si="495"/>
        <v>0</v>
      </c>
      <c r="VMJ25" s="39">
        <f t="shared" si="495"/>
        <v>0</v>
      </c>
      <c r="VMK25" s="39">
        <f t="shared" si="495"/>
        <v>0</v>
      </c>
      <c r="VML25" s="39">
        <f t="shared" si="495"/>
        <v>0</v>
      </c>
      <c r="VMM25" s="39">
        <f t="shared" si="495"/>
        <v>0</v>
      </c>
      <c r="VMN25" s="39">
        <f t="shared" si="495"/>
        <v>0</v>
      </c>
      <c r="VMO25" s="39">
        <f t="shared" si="495"/>
        <v>0</v>
      </c>
      <c r="VMP25" s="39">
        <f t="shared" si="495"/>
        <v>0</v>
      </c>
      <c r="VMQ25" s="39">
        <f t="shared" si="495"/>
        <v>0</v>
      </c>
      <c r="VMR25" s="39">
        <f t="shared" si="495"/>
        <v>0</v>
      </c>
      <c r="VMS25" s="39">
        <f t="shared" si="495"/>
        <v>0</v>
      </c>
      <c r="VMT25" s="39">
        <f t="shared" si="495"/>
        <v>0</v>
      </c>
      <c r="VMU25" s="39">
        <f t="shared" si="495"/>
        <v>0</v>
      </c>
      <c r="VMV25" s="39">
        <f t="shared" si="495"/>
        <v>0</v>
      </c>
      <c r="VMW25" s="39">
        <f t="shared" si="495"/>
        <v>0</v>
      </c>
      <c r="VMX25" s="39">
        <f t="shared" si="495"/>
        <v>0</v>
      </c>
      <c r="VMY25" s="39">
        <f t="shared" si="495"/>
        <v>0</v>
      </c>
      <c r="VMZ25" s="39">
        <f t="shared" si="495"/>
        <v>0</v>
      </c>
      <c r="VNA25" s="39">
        <f t="shared" ref="VNA25:VPL25" si="496">SUM(VNA20:VNA22)</f>
        <v>0</v>
      </c>
      <c r="VNB25" s="39">
        <f t="shared" si="496"/>
        <v>0</v>
      </c>
      <c r="VNC25" s="39">
        <f t="shared" si="496"/>
        <v>0</v>
      </c>
      <c r="VND25" s="39">
        <f t="shared" si="496"/>
        <v>0</v>
      </c>
      <c r="VNE25" s="39">
        <f t="shared" si="496"/>
        <v>0</v>
      </c>
      <c r="VNF25" s="39">
        <f t="shared" si="496"/>
        <v>0</v>
      </c>
      <c r="VNG25" s="39">
        <f t="shared" si="496"/>
        <v>0</v>
      </c>
      <c r="VNH25" s="39">
        <f t="shared" si="496"/>
        <v>0</v>
      </c>
      <c r="VNI25" s="39">
        <f t="shared" si="496"/>
        <v>0</v>
      </c>
      <c r="VNJ25" s="39">
        <f t="shared" si="496"/>
        <v>0</v>
      </c>
      <c r="VNK25" s="39">
        <f t="shared" si="496"/>
        <v>0</v>
      </c>
      <c r="VNL25" s="39">
        <f t="shared" si="496"/>
        <v>0</v>
      </c>
      <c r="VNM25" s="39">
        <f t="shared" si="496"/>
        <v>0</v>
      </c>
      <c r="VNN25" s="39">
        <f t="shared" si="496"/>
        <v>0</v>
      </c>
      <c r="VNO25" s="39">
        <f t="shared" si="496"/>
        <v>0</v>
      </c>
      <c r="VNP25" s="39">
        <f t="shared" si="496"/>
        <v>0</v>
      </c>
      <c r="VNQ25" s="39">
        <f t="shared" si="496"/>
        <v>0</v>
      </c>
      <c r="VNR25" s="39">
        <f t="shared" si="496"/>
        <v>0</v>
      </c>
      <c r="VNS25" s="39">
        <f t="shared" si="496"/>
        <v>0</v>
      </c>
      <c r="VNT25" s="39">
        <f t="shared" si="496"/>
        <v>0</v>
      </c>
      <c r="VNU25" s="39">
        <f t="shared" si="496"/>
        <v>0</v>
      </c>
      <c r="VNV25" s="39">
        <f t="shared" si="496"/>
        <v>0</v>
      </c>
      <c r="VNW25" s="39">
        <f t="shared" si="496"/>
        <v>0</v>
      </c>
      <c r="VNX25" s="39">
        <f t="shared" si="496"/>
        <v>0</v>
      </c>
      <c r="VNY25" s="39">
        <f t="shared" si="496"/>
        <v>0</v>
      </c>
      <c r="VNZ25" s="39">
        <f t="shared" si="496"/>
        <v>0</v>
      </c>
      <c r="VOA25" s="39">
        <f t="shared" si="496"/>
        <v>0</v>
      </c>
      <c r="VOB25" s="39">
        <f t="shared" si="496"/>
        <v>0</v>
      </c>
      <c r="VOC25" s="39">
        <f t="shared" si="496"/>
        <v>0</v>
      </c>
      <c r="VOD25" s="39">
        <f t="shared" si="496"/>
        <v>0</v>
      </c>
      <c r="VOE25" s="39">
        <f t="shared" si="496"/>
        <v>0</v>
      </c>
      <c r="VOF25" s="39">
        <f t="shared" si="496"/>
        <v>0</v>
      </c>
      <c r="VOG25" s="39">
        <f t="shared" si="496"/>
        <v>0</v>
      </c>
      <c r="VOH25" s="39">
        <f t="shared" si="496"/>
        <v>0</v>
      </c>
      <c r="VOI25" s="39">
        <f t="shared" si="496"/>
        <v>0</v>
      </c>
      <c r="VOJ25" s="39">
        <f t="shared" si="496"/>
        <v>0</v>
      </c>
      <c r="VOK25" s="39">
        <f t="shared" si="496"/>
        <v>0</v>
      </c>
      <c r="VOL25" s="39">
        <f t="shared" si="496"/>
        <v>0</v>
      </c>
      <c r="VOM25" s="39">
        <f t="shared" si="496"/>
        <v>0</v>
      </c>
      <c r="VON25" s="39">
        <f t="shared" si="496"/>
        <v>0</v>
      </c>
      <c r="VOO25" s="39">
        <f t="shared" si="496"/>
        <v>0</v>
      </c>
      <c r="VOP25" s="39">
        <f t="shared" si="496"/>
        <v>0</v>
      </c>
      <c r="VOQ25" s="39">
        <f t="shared" si="496"/>
        <v>0</v>
      </c>
      <c r="VOR25" s="39">
        <f t="shared" si="496"/>
        <v>0</v>
      </c>
      <c r="VOS25" s="39">
        <f t="shared" si="496"/>
        <v>0</v>
      </c>
      <c r="VOT25" s="39">
        <f t="shared" si="496"/>
        <v>0</v>
      </c>
      <c r="VOU25" s="39">
        <f t="shared" si="496"/>
        <v>0</v>
      </c>
      <c r="VOV25" s="39">
        <f t="shared" si="496"/>
        <v>0</v>
      </c>
      <c r="VOW25" s="39">
        <f t="shared" si="496"/>
        <v>0</v>
      </c>
      <c r="VOX25" s="39">
        <f t="shared" si="496"/>
        <v>0</v>
      </c>
      <c r="VOY25" s="39">
        <f t="shared" si="496"/>
        <v>0</v>
      </c>
      <c r="VOZ25" s="39">
        <f t="shared" si="496"/>
        <v>0</v>
      </c>
      <c r="VPA25" s="39">
        <f t="shared" si="496"/>
        <v>0</v>
      </c>
      <c r="VPB25" s="39">
        <f t="shared" si="496"/>
        <v>0</v>
      </c>
      <c r="VPC25" s="39">
        <f t="shared" si="496"/>
        <v>0</v>
      </c>
      <c r="VPD25" s="39">
        <f t="shared" si="496"/>
        <v>0</v>
      </c>
      <c r="VPE25" s="39">
        <f t="shared" si="496"/>
        <v>0</v>
      </c>
      <c r="VPF25" s="39">
        <f t="shared" si="496"/>
        <v>0</v>
      </c>
      <c r="VPG25" s="39">
        <f t="shared" si="496"/>
        <v>0</v>
      </c>
      <c r="VPH25" s="39">
        <f t="shared" si="496"/>
        <v>0</v>
      </c>
      <c r="VPI25" s="39">
        <f t="shared" si="496"/>
        <v>0</v>
      </c>
      <c r="VPJ25" s="39">
        <f t="shared" si="496"/>
        <v>0</v>
      </c>
      <c r="VPK25" s="39">
        <f t="shared" si="496"/>
        <v>0</v>
      </c>
      <c r="VPL25" s="39">
        <f t="shared" si="496"/>
        <v>0</v>
      </c>
      <c r="VPM25" s="39">
        <f t="shared" ref="VPM25:VRX25" si="497">SUM(VPM20:VPM22)</f>
        <v>0</v>
      </c>
      <c r="VPN25" s="39">
        <f t="shared" si="497"/>
        <v>0</v>
      </c>
      <c r="VPO25" s="39">
        <f t="shared" si="497"/>
        <v>0</v>
      </c>
      <c r="VPP25" s="39">
        <f t="shared" si="497"/>
        <v>0</v>
      </c>
      <c r="VPQ25" s="39">
        <f t="shared" si="497"/>
        <v>0</v>
      </c>
      <c r="VPR25" s="39">
        <f t="shared" si="497"/>
        <v>0</v>
      </c>
      <c r="VPS25" s="39">
        <f t="shared" si="497"/>
        <v>0</v>
      </c>
      <c r="VPT25" s="39">
        <f t="shared" si="497"/>
        <v>0</v>
      </c>
      <c r="VPU25" s="39">
        <f t="shared" si="497"/>
        <v>0</v>
      </c>
      <c r="VPV25" s="39">
        <f t="shared" si="497"/>
        <v>0</v>
      </c>
      <c r="VPW25" s="39">
        <f t="shared" si="497"/>
        <v>0</v>
      </c>
      <c r="VPX25" s="39">
        <f t="shared" si="497"/>
        <v>0</v>
      </c>
      <c r="VPY25" s="39">
        <f t="shared" si="497"/>
        <v>0</v>
      </c>
      <c r="VPZ25" s="39">
        <f t="shared" si="497"/>
        <v>0</v>
      </c>
      <c r="VQA25" s="39">
        <f t="shared" si="497"/>
        <v>0</v>
      </c>
      <c r="VQB25" s="39">
        <f t="shared" si="497"/>
        <v>0</v>
      </c>
      <c r="VQC25" s="39">
        <f t="shared" si="497"/>
        <v>0</v>
      </c>
      <c r="VQD25" s="39">
        <f t="shared" si="497"/>
        <v>0</v>
      </c>
      <c r="VQE25" s="39">
        <f t="shared" si="497"/>
        <v>0</v>
      </c>
      <c r="VQF25" s="39">
        <f t="shared" si="497"/>
        <v>0</v>
      </c>
      <c r="VQG25" s="39">
        <f t="shared" si="497"/>
        <v>0</v>
      </c>
      <c r="VQH25" s="39">
        <f t="shared" si="497"/>
        <v>0</v>
      </c>
      <c r="VQI25" s="39">
        <f t="shared" si="497"/>
        <v>0</v>
      </c>
      <c r="VQJ25" s="39">
        <f t="shared" si="497"/>
        <v>0</v>
      </c>
      <c r="VQK25" s="39">
        <f t="shared" si="497"/>
        <v>0</v>
      </c>
      <c r="VQL25" s="39">
        <f t="shared" si="497"/>
        <v>0</v>
      </c>
      <c r="VQM25" s="39">
        <f t="shared" si="497"/>
        <v>0</v>
      </c>
      <c r="VQN25" s="39">
        <f t="shared" si="497"/>
        <v>0</v>
      </c>
      <c r="VQO25" s="39">
        <f t="shared" si="497"/>
        <v>0</v>
      </c>
      <c r="VQP25" s="39">
        <f t="shared" si="497"/>
        <v>0</v>
      </c>
      <c r="VQQ25" s="39">
        <f t="shared" si="497"/>
        <v>0</v>
      </c>
      <c r="VQR25" s="39">
        <f t="shared" si="497"/>
        <v>0</v>
      </c>
      <c r="VQS25" s="39">
        <f t="shared" si="497"/>
        <v>0</v>
      </c>
      <c r="VQT25" s="39">
        <f t="shared" si="497"/>
        <v>0</v>
      </c>
      <c r="VQU25" s="39">
        <f t="shared" si="497"/>
        <v>0</v>
      </c>
      <c r="VQV25" s="39">
        <f t="shared" si="497"/>
        <v>0</v>
      </c>
      <c r="VQW25" s="39">
        <f t="shared" si="497"/>
        <v>0</v>
      </c>
      <c r="VQX25" s="39">
        <f t="shared" si="497"/>
        <v>0</v>
      </c>
      <c r="VQY25" s="39">
        <f t="shared" si="497"/>
        <v>0</v>
      </c>
      <c r="VQZ25" s="39">
        <f t="shared" si="497"/>
        <v>0</v>
      </c>
      <c r="VRA25" s="39">
        <f t="shared" si="497"/>
        <v>0</v>
      </c>
      <c r="VRB25" s="39">
        <f t="shared" si="497"/>
        <v>0</v>
      </c>
      <c r="VRC25" s="39">
        <f t="shared" si="497"/>
        <v>0</v>
      </c>
      <c r="VRD25" s="39">
        <f t="shared" si="497"/>
        <v>0</v>
      </c>
      <c r="VRE25" s="39">
        <f t="shared" si="497"/>
        <v>0</v>
      </c>
      <c r="VRF25" s="39">
        <f t="shared" si="497"/>
        <v>0</v>
      </c>
      <c r="VRG25" s="39">
        <f t="shared" si="497"/>
        <v>0</v>
      </c>
      <c r="VRH25" s="39">
        <f t="shared" si="497"/>
        <v>0</v>
      </c>
      <c r="VRI25" s="39">
        <f t="shared" si="497"/>
        <v>0</v>
      </c>
      <c r="VRJ25" s="39">
        <f t="shared" si="497"/>
        <v>0</v>
      </c>
      <c r="VRK25" s="39">
        <f t="shared" si="497"/>
        <v>0</v>
      </c>
      <c r="VRL25" s="39">
        <f t="shared" si="497"/>
        <v>0</v>
      </c>
      <c r="VRM25" s="39">
        <f t="shared" si="497"/>
        <v>0</v>
      </c>
      <c r="VRN25" s="39">
        <f t="shared" si="497"/>
        <v>0</v>
      </c>
      <c r="VRO25" s="39">
        <f t="shared" si="497"/>
        <v>0</v>
      </c>
      <c r="VRP25" s="39">
        <f t="shared" si="497"/>
        <v>0</v>
      </c>
      <c r="VRQ25" s="39">
        <f t="shared" si="497"/>
        <v>0</v>
      </c>
      <c r="VRR25" s="39">
        <f t="shared" si="497"/>
        <v>0</v>
      </c>
      <c r="VRS25" s="39">
        <f t="shared" si="497"/>
        <v>0</v>
      </c>
      <c r="VRT25" s="39">
        <f t="shared" si="497"/>
        <v>0</v>
      </c>
      <c r="VRU25" s="39">
        <f t="shared" si="497"/>
        <v>0</v>
      </c>
      <c r="VRV25" s="39">
        <f t="shared" si="497"/>
        <v>0</v>
      </c>
      <c r="VRW25" s="39">
        <f t="shared" si="497"/>
        <v>0</v>
      </c>
      <c r="VRX25" s="39">
        <f t="shared" si="497"/>
        <v>0</v>
      </c>
      <c r="VRY25" s="39">
        <f t="shared" ref="VRY25:VUJ25" si="498">SUM(VRY20:VRY22)</f>
        <v>0</v>
      </c>
      <c r="VRZ25" s="39">
        <f t="shared" si="498"/>
        <v>0</v>
      </c>
      <c r="VSA25" s="39">
        <f t="shared" si="498"/>
        <v>0</v>
      </c>
      <c r="VSB25" s="39">
        <f t="shared" si="498"/>
        <v>0</v>
      </c>
      <c r="VSC25" s="39">
        <f t="shared" si="498"/>
        <v>0</v>
      </c>
      <c r="VSD25" s="39">
        <f t="shared" si="498"/>
        <v>0</v>
      </c>
      <c r="VSE25" s="39">
        <f t="shared" si="498"/>
        <v>0</v>
      </c>
      <c r="VSF25" s="39">
        <f t="shared" si="498"/>
        <v>0</v>
      </c>
      <c r="VSG25" s="39">
        <f t="shared" si="498"/>
        <v>0</v>
      </c>
      <c r="VSH25" s="39">
        <f t="shared" si="498"/>
        <v>0</v>
      </c>
      <c r="VSI25" s="39">
        <f t="shared" si="498"/>
        <v>0</v>
      </c>
      <c r="VSJ25" s="39">
        <f t="shared" si="498"/>
        <v>0</v>
      </c>
      <c r="VSK25" s="39">
        <f t="shared" si="498"/>
        <v>0</v>
      </c>
      <c r="VSL25" s="39">
        <f t="shared" si="498"/>
        <v>0</v>
      </c>
      <c r="VSM25" s="39">
        <f t="shared" si="498"/>
        <v>0</v>
      </c>
      <c r="VSN25" s="39">
        <f t="shared" si="498"/>
        <v>0</v>
      </c>
      <c r="VSO25" s="39">
        <f t="shared" si="498"/>
        <v>0</v>
      </c>
      <c r="VSP25" s="39">
        <f t="shared" si="498"/>
        <v>0</v>
      </c>
      <c r="VSQ25" s="39">
        <f t="shared" si="498"/>
        <v>0</v>
      </c>
      <c r="VSR25" s="39">
        <f t="shared" si="498"/>
        <v>0</v>
      </c>
      <c r="VSS25" s="39">
        <f t="shared" si="498"/>
        <v>0</v>
      </c>
      <c r="VST25" s="39">
        <f t="shared" si="498"/>
        <v>0</v>
      </c>
      <c r="VSU25" s="39">
        <f t="shared" si="498"/>
        <v>0</v>
      </c>
      <c r="VSV25" s="39">
        <f t="shared" si="498"/>
        <v>0</v>
      </c>
      <c r="VSW25" s="39">
        <f t="shared" si="498"/>
        <v>0</v>
      </c>
      <c r="VSX25" s="39">
        <f t="shared" si="498"/>
        <v>0</v>
      </c>
      <c r="VSY25" s="39">
        <f t="shared" si="498"/>
        <v>0</v>
      </c>
      <c r="VSZ25" s="39">
        <f t="shared" si="498"/>
        <v>0</v>
      </c>
      <c r="VTA25" s="39">
        <f t="shared" si="498"/>
        <v>0</v>
      </c>
      <c r="VTB25" s="39">
        <f t="shared" si="498"/>
        <v>0</v>
      </c>
      <c r="VTC25" s="39">
        <f t="shared" si="498"/>
        <v>0</v>
      </c>
      <c r="VTD25" s="39">
        <f t="shared" si="498"/>
        <v>0</v>
      </c>
      <c r="VTE25" s="39">
        <f t="shared" si="498"/>
        <v>0</v>
      </c>
      <c r="VTF25" s="39">
        <f t="shared" si="498"/>
        <v>0</v>
      </c>
      <c r="VTG25" s="39">
        <f t="shared" si="498"/>
        <v>0</v>
      </c>
      <c r="VTH25" s="39">
        <f t="shared" si="498"/>
        <v>0</v>
      </c>
      <c r="VTI25" s="39">
        <f t="shared" si="498"/>
        <v>0</v>
      </c>
      <c r="VTJ25" s="39">
        <f t="shared" si="498"/>
        <v>0</v>
      </c>
      <c r="VTK25" s="39">
        <f t="shared" si="498"/>
        <v>0</v>
      </c>
      <c r="VTL25" s="39">
        <f t="shared" si="498"/>
        <v>0</v>
      </c>
      <c r="VTM25" s="39">
        <f t="shared" si="498"/>
        <v>0</v>
      </c>
      <c r="VTN25" s="39">
        <f t="shared" si="498"/>
        <v>0</v>
      </c>
      <c r="VTO25" s="39">
        <f t="shared" si="498"/>
        <v>0</v>
      </c>
      <c r="VTP25" s="39">
        <f t="shared" si="498"/>
        <v>0</v>
      </c>
      <c r="VTQ25" s="39">
        <f t="shared" si="498"/>
        <v>0</v>
      </c>
      <c r="VTR25" s="39">
        <f t="shared" si="498"/>
        <v>0</v>
      </c>
      <c r="VTS25" s="39">
        <f t="shared" si="498"/>
        <v>0</v>
      </c>
      <c r="VTT25" s="39">
        <f t="shared" si="498"/>
        <v>0</v>
      </c>
      <c r="VTU25" s="39">
        <f t="shared" si="498"/>
        <v>0</v>
      </c>
      <c r="VTV25" s="39">
        <f t="shared" si="498"/>
        <v>0</v>
      </c>
      <c r="VTW25" s="39">
        <f t="shared" si="498"/>
        <v>0</v>
      </c>
      <c r="VTX25" s="39">
        <f t="shared" si="498"/>
        <v>0</v>
      </c>
      <c r="VTY25" s="39">
        <f t="shared" si="498"/>
        <v>0</v>
      </c>
      <c r="VTZ25" s="39">
        <f t="shared" si="498"/>
        <v>0</v>
      </c>
      <c r="VUA25" s="39">
        <f t="shared" si="498"/>
        <v>0</v>
      </c>
      <c r="VUB25" s="39">
        <f t="shared" si="498"/>
        <v>0</v>
      </c>
      <c r="VUC25" s="39">
        <f t="shared" si="498"/>
        <v>0</v>
      </c>
      <c r="VUD25" s="39">
        <f t="shared" si="498"/>
        <v>0</v>
      </c>
      <c r="VUE25" s="39">
        <f t="shared" si="498"/>
        <v>0</v>
      </c>
      <c r="VUF25" s="39">
        <f t="shared" si="498"/>
        <v>0</v>
      </c>
      <c r="VUG25" s="39">
        <f t="shared" si="498"/>
        <v>0</v>
      </c>
      <c r="VUH25" s="39">
        <f t="shared" si="498"/>
        <v>0</v>
      </c>
      <c r="VUI25" s="39">
        <f t="shared" si="498"/>
        <v>0</v>
      </c>
      <c r="VUJ25" s="39">
        <f t="shared" si="498"/>
        <v>0</v>
      </c>
      <c r="VUK25" s="39">
        <f t="shared" ref="VUK25:VWV25" si="499">SUM(VUK20:VUK22)</f>
        <v>0</v>
      </c>
      <c r="VUL25" s="39">
        <f t="shared" si="499"/>
        <v>0</v>
      </c>
      <c r="VUM25" s="39">
        <f t="shared" si="499"/>
        <v>0</v>
      </c>
      <c r="VUN25" s="39">
        <f t="shared" si="499"/>
        <v>0</v>
      </c>
      <c r="VUO25" s="39">
        <f t="shared" si="499"/>
        <v>0</v>
      </c>
      <c r="VUP25" s="39">
        <f t="shared" si="499"/>
        <v>0</v>
      </c>
      <c r="VUQ25" s="39">
        <f t="shared" si="499"/>
        <v>0</v>
      </c>
      <c r="VUR25" s="39">
        <f t="shared" si="499"/>
        <v>0</v>
      </c>
      <c r="VUS25" s="39">
        <f t="shared" si="499"/>
        <v>0</v>
      </c>
      <c r="VUT25" s="39">
        <f t="shared" si="499"/>
        <v>0</v>
      </c>
      <c r="VUU25" s="39">
        <f t="shared" si="499"/>
        <v>0</v>
      </c>
      <c r="VUV25" s="39">
        <f t="shared" si="499"/>
        <v>0</v>
      </c>
      <c r="VUW25" s="39">
        <f t="shared" si="499"/>
        <v>0</v>
      </c>
      <c r="VUX25" s="39">
        <f t="shared" si="499"/>
        <v>0</v>
      </c>
      <c r="VUY25" s="39">
        <f t="shared" si="499"/>
        <v>0</v>
      </c>
      <c r="VUZ25" s="39">
        <f t="shared" si="499"/>
        <v>0</v>
      </c>
      <c r="VVA25" s="39">
        <f t="shared" si="499"/>
        <v>0</v>
      </c>
      <c r="VVB25" s="39">
        <f t="shared" si="499"/>
        <v>0</v>
      </c>
      <c r="VVC25" s="39">
        <f t="shared" si="499"/>
        <v>0</v>
      </c>
      <c r="VVD25" s="39">
        <f t="shared" si="499"/>
        <v>0</v>
      </c>
      <c r="VVE25" s="39">
        <f t="shared" si="499"/>
        <v>0</v>
      </c>
      <c r="VVF25" s="39">
        <f t="shared" si="499"/>
        <v>0</v>
      </c>
      <c r="VVG25" s="39">
        <f t="shared" si="499"/>
        <v>0</v>
      </c>
      <c r="VVH25" s="39">
        <f t="shared" si="499"/>
        <v>0</v>
      </c>
      <c r="VVI25" s="39">
        <f t="shared" si="499"/>
        <v>0</v>
      </c>
      <c r="VVJ25" s="39">
        <f t="shared" si="499"/>
        <v>0</v>
      </c>
      <c r="VVK25" s="39">
        <f t="shared" si="499"/>
        <v>0</v>
      </c>
      <c r="VVL25" s="39">
        <f t="shared" si="499"/>
        <v>0</v>
      </c>
      <c r="VVM25" s="39">
        <f t="shared" si="499"/>
        <v>0</v>
      </c>
      <c r="VVN25" s="39">
        <f t="shared" si="499"/>
        <v>0</v>
      </c>
      <c r="VVO25" s="39">
        <f t="shared" si="499"/>
        <v>0</v>
      </c>
      <c r="VVP25" s="39">
        <f t="shared" si="499"/>
        <v>0</v>
      </c>
      <c r="VVQ25" s="39">
        <f t="shared" si="499"/>
        <v>0</v>
      </c>
      <c r="VVR25" s="39">
        <f t="shared" si="499"/>
        <v>0</v>
      </c>
      <c r="VVS25" s="39">
        <f t="shared" si="499"/>
        <v>0</v>
      </c>
      <c r="VVT25" s="39">
        <f t="shared" si="499"/>
        <v>0</v>
      </c>
      <c r="VVU25" s="39">
        <f t="shared" si="499"/>
        <v>0</v>
      </c>
      <c r="VVV25" s="39">
        <f t="shared" si="499"/>
        <v>0</v>
      </c>
      <c r="VVW25" s="39">
        <f t="shared" si="499"/>
        <v>0</v>
      </c>
      <c r="VVX25" s="39">
        <f t="shared" si="499"/>
        <v>0</v>
      </c>
      <c r="VVY25" s="39">
        <f t="shared" si="499"/>
        <v>0</v>
      </c>
      <c r="VVZ25" s="39">
        <f t="shared" si="499"/>
        <v>0</v>
      </c>
      <c r="VWA25" s="39">
        <f t="shared" si="499"/>
        <v>0</v>
      </c>
      <c r="VWB25" s="39">
        <f t="shared" si="499"/>
        <v>0</v>
      </c>
      <c r="VWC25" s="39">
        <f t="shared" si="499"/>
        <v>0</v>
      </c>
      <c r="VWD25" s="39">
        <f t="shared" si="499"/>
        <v>0</v>
      </c>
      <c r="VWE25" s="39">
        <f t="shared" si="499"/>
        <v>0</v>
      </c>
      <c r="VWF25" s="39">
        <f t="shared" si="499"/>
        <v>0</v>
      </c>
      <c r="VWG25" s="39">
        <f t="shared" si="499"/>
        <v>0</v>
      </c>
      <c r="VWH25" s="39">
        <f t="shared" si="499"/>
        <v>0</v>
      </c>
      <c r="VWI25" s="39">
        <f t="shared" si="499"/>
        <v>0</v>
      </c>
      <c r="VWJ25" s="39">
        <f t="shared" si="499"/>
        <v>0</v>
      </c>
      <c r="VWK25" s="39">
        <f t="shared" si="499"/>
        <v>0</v>
      </c>
      <c r="VWL25" s="39">
        <f t="shared" si="499"/>
        <v>0</v>
      </c>
      <c r="VWM25" s="39">
        <f t="shared" si="499"/>
        <v>0</v>
      </c>
      <c r="VWN25" s="39">
        <f t="shared" si="499"/>
        <v>0</v>
      </c>
      <c r="VWO25" s="39">
        <f t="shared" si="499"/>
        <v>0</v>
      </c>
      <c r="VWP25" s="39">
        <f t="shared" si="499"/>
        <v>0</v>
      </c>
      <c r="VWQ25" s="39">
        <f t="shared" si="499"/>
        <v>0</v>
      </c>
      <c r="VWR25" s="39">
        <f t="shared" si="499"/>
        <v>0</v>
      </c>
      <c r="VWS25" s="39">
        <f t="shared" si="499"/>
        <v>0</v>
      </c>
      <c r="VWT25" s="39">
        <f t="shared" si="499"/>
        <v>0</v>
      </c>
      <c r="VWU25" s="39">
        <f t="shared" si="499"/>
        <v>0</v>
      </c>
      <c r="VWV25" s="39">
        <f t="shared" si="499"/>
        <v>0</v>
      </c>
      <c r="VWW25" s="39">
        <f t="shared" ref="VWW25:VZH25" si="500">SUM(VWW20:VWW22)</f>
        <v>0</v>
      </c>
      <c r="VWX25" s="39">
        <f t="shared" si="500"/>
        <v>0</v>
      </c>
      <c r="VWY25" s="39">
        <f t="shared" si="500"/>
        <v>0</v>
      </c>
      <c r="VWZ25" s="39">
        <f t="shared" si="500"/>
        <v>0</v>
      </c>
      <c r="VXA25" s="39">
        <f t="shared" si="500"/>
        <v>0</v>
      </c>
      <c r="VXB25" s="39">
        <f t="shared" si="500"/>
        <v>0</v>
      </c>
      <c r="VXC25" s="39">
        <f t="shared" si="500"/>
        <v>0</v>
      </c>
      <c r="VXD25" s="39">
        <f t="shared" si="500"/>
        <v>0</v>
      </c>
      <c r="VXE25" s="39">
        <f t="shared" si="500"/>
        <v>0</v>
      </c>
      <c r="VXF25" s="39">
        <f t="shared" si="500"/>
        <v>0</v>
      </c>
      <c r="VXG25" s="39">
        <f t="shared" si="500"/>
        <v>0</v>
      </c>
      <c r="VXH25" s="39">
        <f t="shared" si="500"/>
        <v>0</v>
      </c>
      <c r="VXI25" s="39">
        <f t="shared" si="500"/>
        <v>0</v>
      </c>
      <c r="VXJ25" s="39">
        <f t="shared" si="500"/>
        <v>0</v>
      </c>
      <c r="VXK25" s="39">
        <f t="shared" si="500"/>
        <v>0</v>
      </c>
      <c r="VXL25" s="39">
        <f t="shared" si="500"/>
        <v>0</v>
      </c>
      <c r="VXM25" s="39">
        <f t="shared" si="500"/>
        <v>0</v>
      </c>
      <c r="VXN25" s="39">
        <f t="shared" si="500"/>
        <v>0</v>
      </c>
      <c r="VXO25" s="39">
        <f t="shared" si="500"/>
        <v>0</v>
      </c>
      <c r="VXP25" s="39">
        <f t="shared" si="500"/>
        <v>0</v>
      </c>
      <c r="VXQ25" s="39">
        <f t="shared" si="500"/>
        <v>0</v>
      </c>
      <c r="VXR25" s="39">
        <f t="shared" si="500"/>
        <v>0</v>
      </c>
      <c r="VXS25" s="39">
        <f t="shared" si="500"/>
        <v>0</v>
      </c>
      <c r="VXT25" s="39">
        <f t="shared" si="500"/>
        <v>0</v>
      </c>
      <c r="VXU25" s="39">
        <f t="shared" si="500"/>
        <v>0</v>
      </c>
      <c r="VXV25" s="39">
        <f t="shared" si="500"/>
        <v>0</v>
      </c>
      <c r="VXW25" s="39">
        <f t="shared" si="500"/>
        <v>0</v>
      </c>
      <c r="VXX25" s="39">
        <f t="shared" si="500"/>
        <v>0</v>
      </c>
      <c r="VXY25" s="39">
        <f t="shared" si="500"/>
        <v>0</v>
      </c>
      <c r="VXZ25" s="39">
        <f t="shared" si="500"/>
        <v>0</v>
      </c>
      <c r="VYA25" s="39">
        <f t="shared" si="500"/>
        <v>0</v>
      </c>
      <c r="VYB25" s="39">
        <f t="shared" si="500"/>
        <v>0</v>
      </c>
      <c r="VYC25" s="39">
        <f t="shared" si="500"/>
        <v>0</v>
      </c>
      <c r="VYD25" s="39">
        <f t="shared" si="500"/>
        <v>0</v>
      </c>
      <c r="VYE25" s="39">
        <f t="shared" si="500"/>
        <v>0</v>
      </c>
      <c r="VYF25" s="39">
        <f t="shared" si="500"/>
        <v>0</v>
      </c>
      <c r="VYG25" s="39">
        <f t="shared" si="500"/>
        <v>0</v>
      </c>
      <c r="VYH25" s="39">
        <f t="shared" si="500"/>
        <v>0</v>
      </c>
      <c r="VYI25" s="39">
        <f t="shared" si="500"/>
        <v>0</v>
      </c>
      <c r="VYJ25" s="39">
        <f t="shared" si="500"/>
        <v>0</v>
      </c>
      <c r="VYK25" s="39">
        <f t="shared" si="500"/>
        <v>0</v>
      </c>
      <c r="VYL25" s="39">
        <f t="shared" si="500"/>
        <v>0</v>
      </c>
      <c r="VYM25" s="39">
        <f t="shared" si="500"/>
        <v>0</v>
      </c>
      <c r="VYN25" s="39">
        <f t="shared" si="500"/>
        <v>0</v>
      </c>
      <c r="VYO25" s="39">
        <f t="shared" si="500"/>
        <v>0</v>
      </c>
      <c r="VYP25" s="39">
        <f t="shared" si="500"/>
        <v>0</v>
      </c>
      <c r="VYQ25" s="39">
        <f t="shared" si="500"/>
        <v>0</v>
      </c>
      <c r="VYR25" s="39">
        <f t="shared" si="500"/>
        <v>0</v>
      </c>
      <c r="VYS25" s="39">
        <f t="shared" si="500"/>
        <v>0</v>
      </c>
      <c r="VYT25" s="39">
        <f t="shared" si="500"/>
        <v>0</v>
      </c>
      <c r="VYU25" s="39">
        <f t="shared" si="500"/>
        <v>0</v>
      </c>
      <c r="VYV25" s="39">
        <f t="shared" si="500"/>
        <v>0</v>
      </c>
      <c r="VYW25" s="39">
        <f t="shared" si="500"/>
        <v>0</v>
      </c>
      <c r="VYX25" s="39">
        <f t="shared" si="500"/>
        <v>0</v>
      </c>
      <c r="VYY25" s="39">
        <f t="shared" si="500"/>
        <v>0</v>
      </c>
      <c r="VYZ25" s="39">
        <f t="shared" si="500"/>
        <v>0</v>
      </c>
      <c r="VZA25" s="39">
        <f t="shared" si="500"/>
        <v>0</v>
      </c>
      <c r="VZB25" s="39">
        <f t="shared" si="500"/>
        <v>0</v>
      </c>
      <c r="VZC25" s="39">
        <f t="shared" si="500"/>
        <v>0</v>
      </c>
      <c r="VZD25" s="39">
        <f t="shared" si="500"/>
        <v>0</v>
      </c>
      <c r="VZE25" s="39">
        <f t="shared" si="500"/>
        <v>0</v>
      </c>
      <c r="VZF25" s="39">
        <f t="shared" si="500"/>
        <v>0</v>
      </c>
      <c r="VZG25" s="39">
        <f t="shared" si="500"/>
        <v>0</v>
      </c>
      <c r="VZH25" s="39">
        <f t="shared" si="500"/>
        <v>0</v>
      </c>
      <c r="VZI25" s="39">
        <f t="shared" ref="VZI25:WBT25" si="501">SUM(VZI20:VZI22)</f>
        <v>0</v>
      </c>
      <c r="VZJ25" s="39">
        <f t="shared" si="501"/>
        <v>0</v>
      </c>
      <c r="VZK25" s="39">
        <f t="shared" si="501"/>
        <v>0</v>
      </c>
      <c r="VZL25" s="39">
        <f t="shared" si="501"/>
        <v>0</v>
      </c>
      <c r="VZM25" s="39">
        <f t="shared" si="501"/>
        <v>0</v>
      </c>
      <c r="VZN25" s="39">
        <f t="shared" si="501"/>
        <v>0</v>
      </c>
      <c r="VZO25" s="39">
        <f t="shared" si="501"/>
        <v>0</v>
      </c>
      <c r="VZP25" s="39">
        <f t="shared" si="501"/>
        <v>0</v>
      </c>
      <c r="VZQ25" s="39">
        <f t="shared" si="501"/>
        <v>0</v>
      </c>
      <c r="VZR25" s="39">
        <f t="shared" si="501"/>
        <v>0</v>
      </c>
      <c r="VZS25" s="39">
        <f t="shared" si="501"/>
        <v>0</v>
      </c>
      <c r="VZT25" s="39">
        <f t="shared" si="501"/>
        <v>0</v>
      </c>
      <c r="VZU25" s="39">
        <f t="shared" si="501"/>
        <v>0</v>
      </c>
      <c r="VZV25" s="39">
        <f t="shared" si="501"/>
        <v>0</v>
      </c>
      <c r="VZW25" s="39">
        <f t="shared" si="501"/>
        <v>0</v>
      </c>
      <c r="VZX25" s="39">
        <f t="shared" si="501"/>
        <v>0</v>
      </c>
      <c r="VZY25" s="39">
        <f t="shared" si="501"/>
        <v>0</v>
      </c>
      <c r="VZZ25" s="39">
        <f t="shared" si="501"/>
        <v>0</v>
      </c>
      <c r="WAA25" s="39">
        <f t="shared" si="501"/>
        <v>0</v>
      </c>
      <c r="WAB25" s="39">
        <f t="shared" si="501"/>
        <v>0</v>
      </c>
      <c r="WAC25" s="39">
        <f t="shared" si="501"/>
        <v>0</v>
      </c>
      <c r="WAD25" s="39">
        <f t="shared" si="501"/>
        <v>0</v>
      </c>
      <c r="WAE25" s="39">
        <f t="shared" si="501"/>
        <v>0</v>
      </c>
      <c r="WAF25" s="39">
        <f t="shared" si="501"/>
        <v>0</v>
      </c>
      <c r="WAG25" s="39">
        <f t="shared" si="501"/>
        <v>0</v>
      </c>
      <c r="WAH25" s="39">
        <f t="shared" si="501"/>
        <v>0</v>
      </c>
      <c r="WAI25" s="39">
        <f t="shared" si="501"/>
        <v>0</v>
      </c>
      <c r="WAJ25" s="39">
        <f t="shared" si="501"/>
        <v>0</v>
      </c>
      <c r="WAK25" s="39">
        <f t="shared" si="501"/>
        <v>0</v>
      </c>
      <c r="WAL25" s="39">
        <f t="shared" si="501"/>
        <v>0</v>
      </c>
      <c r="WAM25" s="39">
        <f t="shared" si="501"/>
        <v>0</v>
      </c>
      <c r="WAN25" s="39">
        <f t="shared" si="501"/>
        <v>0</v>
      </c>
      <c r="WAO25" s="39">
        <f t="shared" si="501"/>
        <v>0</v>
      </c>
      <c r="WAP25" s="39">
        <f t="shared" si="501"/>
        <v>0</v>
      </c>
      <c r="WAQ25" s="39">
        <f t="shared" si="501"/>
        <v>0</v>
      </c>
      <c r="WAR25" s="39">
        <f t="shared" si="501"/>
        <v>0</v>
      </c>
      <c r="WAS25" s="39">
        <f t="shared" si="501"/>
        <v>0</v>
      </c>
      <c r="WAT25" s="39">
        <f t="shared" si="501"/>
        <v>0</v>
      </c>
      <c r="WAU25" s="39">
        <f t="shared" si="501"/>
        <v>0</v>
      </c>
      <c r="WAV25" s="39">
        <f t="shared" si="501"/>
        <v>0</v>
      </c>
      <c r="WAW25" s="39">
        <f t="shared" si="501"/>
        <v>0</v>
      </c>
      <c r="WAX25" s="39">
        <f t="shared" si="501"/>
        <v>0</v>
      </c>
      <c r="WAY25" s="39">
        <f t="shared" si="501"/>
        <v>0</v>
      </c>
      <c r="WAZ25" s="39">
        <f t="shared" si="501"/>
        <v>0</v>
      </c>
      <c r="WBA25" s="39">
        <f t="shared" si="501"/>
        <v>0</v>
      </c>
      <c r="WBB25" s="39">
        <f t="shared" si="501"/>
        <v>0</v>
      </c>
      <c r="WBC25" s="39">
        <f t="shared" si="501"/>
        <v>0</v>
      </c>
      <c r="WBD25" s="39">
        <f t="shared" si="501"/>
        <v>0</v>
      </c>
      <c r="WBE25" s="39">
        <f t="shared" si="501"/>
        <v>0</v>
      </c>
      <c r="WBF25" s="39">
        <f t="shared" si="501"/>
        <v>0</v>
      </c>
      <c r="WBG25" s="39">
        <f t="shared" si="501"/>
        <v>0</v>
      </c>
      <c r="WBH25" s="39">
        <f t="shared" si="501"/>
        <v>0</v>
      </c>
      <c r="WBI25" s="39">
        <f t="shared" si="501"/>
        <v>0</v>
      </c>
      <c r="WBJ25" s="39">
        <f t="shared" si="501"/>
        <v>0</v>
      </c>
      <c r="WBK25" s="39">
        <f t="shared" si="501"/>
        <v>0</v>
      </c>
      <c r="WBL25" s="39">
        <f t="shared" si="501"/>
        <v>0</v>
      </c>
      <c r="WBM25" s="39">
        <f t="shared" si="501"/>
        <v>0</v>
      </c>
      <c r="WBN25" s="39">
        <f t="shared" si="501"/>
        <v>0</v>
      </c>
      <c r="WBO25" s="39">
        <f t="shared" si="501"/>
        <v>0</v>
      </c>
      <c r="WBP25" s="39">
        <f t="shared" si="501"/>
        <v>0</v>
      </c>
      <c r="WBQ25" s="39">
        <f t="shared" si="501"/>
        <v>0</v>
      </c>
      <c r="WBR25" s="39">
        <f t="shared" si="501"/>
        <v>0</v>
      </c>
      <c r="WBS25" s="39">
        <f t="shared" si="501"/>
        <v>0</v>
      </c>
      <c r="WBT25" s="39">
        <f t="shared" si="501"/>
        <v>0</v>
      </c>
      <c r="WBU25" s="39">
        <f t="shared" ref="WBU25:WEF25" si="502">SUM(WBU20:WBU22)</f>
        <v>0</v>
      </c>
      <c r="WBV25" s="39">
        <f t="shared" si="502"/>
        <v>0</v>
      </c>
      <c r="WBW25" s="39">
        <f t="shared" si="502"/>
        <v>0</v>
      </c>
      <c r="WBX25" s="39">
        <f t="shared" si="502"/>
        <v>0</v>
      </c>
      <c r="WBY25" s="39">
        <f t="shared" si="502"/>
        <v>0</v>
      </c>
      <c r="WBZ25" s="39">
        <f t="shared" si="502"/>
        <v>0</v>
      </c>
      <c r="WCA25" s="39">
        <f t="shared" si="502"/>
        <v>0</v>
      </c>
      <c r="WCB25" s="39">
        <f t="shared" si="502"/>
        <v>0</v>
      </c>
      <c r="WCC25" s="39">
        <f t="shared" si="502"/>
        <v>0</v>
      </c>
      <c r="WCD25" s="39">
        <f t="shared" si="502"/>
        <v>0</v>
      </c>
      <c r="WCE25" s="39">
        <f t="shared" si="502"/>
        <v>0</v>
      </c>
      <c r="WCF25" s="39">
        <f t="shared" si="502"/>
        <v>0</v>
      </c>
      <c r="WCG25" s="39">
        <f t="shared" si="502"/>
        <v>0</v>
      </c>
      <c r="WCH25" s="39">
        <f t="shared" si="502"/>
        <v>0</v>
      </c>
      <c r="WCI25" s="39">
        <f t="shared" si="502"/>
        <v>0</v>
      </c>
      <c r="WCJ25" s="39">
        <f t="shared" si="502"/>
        <v>0</v>
      </c>
      <c r="WCK25" s="39">
        <f t="shared" si="502"/>
        <v>0</v>
      </c>
      <c r="WCL25" s="39">
        <f t="shared" si="502"/>
        <v>0</v>
      </c>
      <c r="WCM25" s="39">
        <f t="shared" si="502"/>
        <v>0</v>
      </c>
      <c r="WCN25" s="39">
        <f t="shared" si="502"/>
        <v>0</v>
      </c>
      <c r="WCO25" s="39">
        <f t="shared" si="502"/>
        <v>0</v>
      </c>
      <c r="WCP25" s="39">
        <f t="shared" si="502"/>
        <v>0</v>
      </c>
      <c r="WCQ25" s="39">
        <f t="shared" si="502"/>
        <v>0</v>
      </c>
      <c r="WCR25" s="39">
        <f t="shared" si="502"/>
        <v>0</v>
      </c>
      <c r="WCS25" s="39">
        <f t="shared" si="502"/>
        <v>0</v>
      </c>
      <c r="WCT25" s="39">
        <f t="shared" si="502"/>
        <v>0</v>
      </c>
      <c r="WCU25" s="39">
        <f t="shared" si="502"/>
        <v>0</v>
      </c>
      <c r="WCV25" s="39">
        <f t="shared" si="502"/>
        <v>0</v>
      </c>
      <c r="WCW25" s="39">
        <f t="shared" si="502"/>
        <v>0</v>
      </c>
      <c r="WCX25" s="39">
        <f t="shared" si="502"/>
        <v>0</v>
      </c>
      <c r="WCY25" s="39">
        <f t="shared" si="502"/>
        <v>0</v>
      </c>
      <c r="WCZ25" s="39">
        <f t="shared" si="502"/>
        <v>0</v>
      </c>
      <c r="WDA25" s="39">
        <f t="shared" si="502"/>
        <v>0</v>
      </c>
      <c r="WDB25" s="39">
        <f t="shared" si="502"/>
        <v>0</v>
      </c>
      <c r="WDC25" s="39">
        <f t="shared" si="502"/>
        <v>0</v>
      </c>
      <c r="WDD25" s="39">
        <f t="shared" si="502"/>
        <v>0</v>
      </c>
      <c r="WDE25" s="39">
        <f t="shared" si="502"/>
        <v>0</v>
      </c>
      <c r="WDF25" s="39">
        <f t="shared" si="502"/>
        <v>0</v>
      </c>
      <c r="WDG25" s="39">
        <f t="shared" si="502"/>
        <v>0</v>
      </c>
      <c r="WDH25" s="39">
        <f t="shared" si="502"/>
        <v>0</v>
      </c>
      <c r="WDI25" s="39">
        <f t="shared" si="502"/>
        <v>0</v>
      </c>
      <c r="WDJ25" s="39">
        <f t="shared" si="502"/>
        <v>0</v>
      </c>
      <c r="WDK25" s="39">
        <f t="shared" si="502"/>
        <v>0</v>
      </c>
      <c r="WDL25" s="39">
        <f t="shared" si="502"/>
        <v>0</v>
      </c>
      <c r="WDM25" s="39">
        <f t="shared" si="502"/>
        <v>0</v>
      </c>
      <c r="WDN25" s="39">
        <f t="shared" si="502"/>
        <v>0</v>
      </c>
      <c r="WDO25" s="39">
        <f t="shared" si="502"/>
        <v>0</v>
      </c>
      <c r="WDP25" s="39">
        <f t="shared" si="502"/>
        <v>0</v>
      </c>
      <c r="WDQ25" s="39">
        <f t="shared" si="502"/>
        <v>0</v>
      </c>
      <c r="WDR25" s="39">
        <f t="shared" si="502"/>
        <v>0</v>
      </c>
      <c r="WDS25" s="39">
        <f t="shared" si="502"/>
        <v>0</v>
      </c>
      <c r="WDT25" s="39">
        <f t="shared" si="502"/>
        <v>0</v>
      </c>
      <c r="WDU25" s="39">
        <f t="shared" si="502"/>
        <v>0</v>
      </c>
      <c r="WDV25" s="39">
        <f t="shared" si="502"/>
        <v>0</v>
      </c>
      <c r="WDW25" s="39">
        <f t="shared" si="502"/>
        <v>0</v>
      </c>
      <c r="WDX25" s="39">
        <f t="shared" si="502"/>
        <v>0</v>
      </c>
      <c r="WDY25" s="39">
        <f t="shared" si="502"/>
        <v>0</v>
      </c>
      <c r="WDZ25" s="39">
        <f t="shared" si="502"/>
        <v>0</v>
      </c>
      <c r="WEA25" s="39">
        <f t="shared" si="502"/>
        <v>0</v>
      </c>
      <c r="WEB25" s="39">
        <f t="shared" si="502"/>
        <v>0</v>
      </c>
      <c r="WEC25" s="39">
        <f t="shared" si="502"/>
        <v>0</v>
      </c>
      <c r="WED25" s="39">
        <f t="shared" si="502"/>
        <v>0</v>
      </c>
      <c r="WEE25" s="39">
        <f t="shared" si="502"/>
        <v>0</v>
      </c>
      <c r="WEF25" s="39">
        <f t="shared" si="502"/>
        <v>0</v>
      </c>
      <c r="WEG25" s="39">
        <f t="shared" ref="WEG25:WGR25" si="503">SUM(WEG20:WEG22)</f>
        <v>0</v>
      </c>
      <c r="WEH25" s="39">
        <f t="shared" si="503"/>
        <v>0</v>
      </c>
      <c r="WEI25" s="39">
        <f t="shared" si="503"/>
        <v>0</v>
      </c>
      <c r="WEJ25" s="39">
        <f t="shared" si="503"/>
        <v>0</v>
      </c>
      <c r="WEK25" s="39">
        <f t="shared" si="503"/>
        <v>0</v>
      </c>
      <c r="WEL25" s="39">
        <f t="shared" si="503"/>
        <v>0</v>
      </c>
      <c r="WEM25" s="39">
        <f t="shared" si="503"/>
        <v>0</v>
      </c>
      <c r="WEN25" s="39">
        <f t="shared" si="503"/>
        <v>0</v>
      </c>
      <c r="WEO25" s="39">
        <f t="shared" si="503"/>
        <v>0</v>
      </c>
      <c r="WEP25" s="39">
        <f t="shared" si="503"/>
        <v>0</v>
      </c>
      <c r="WEQ25" s="39">
        <f t="shared" si="503"/>
        <v>0</v>
      </c>
      <c r="WER25" s="39">
        <f t="shared" si="503"/>
        <v>0</v>
      </c>
      <c r="WES25" s="39">
        <f t="shared" si="503"/>
        <v>0</v>
      </c>
      <c r="WET25" s="39">
        <f t="shared" si="503"/>
        <v>0</v>
      </c>
      <c r="WEU25" s="39">
        <f t="shared" si="503"/>
        <v>0</v>
      </c>
      <c r="WEV25" s="39">
        <f t="shared" si="503"/>
        <v>0</v>
      </c>
      <c r="WEW25" s="39">
        <f t="shared" si="503"/>
        <v>0</v>
      </c>
      <c r="WEX25" s="39">
        <f t="shared" si="503"/>
        <v>0</v>
      </c>
      <c r="WEY25" s="39">
        <f t="shared" si="503"/>
        <v>0</v>
      </c>
      <c r="WEZ25" s="39">
        <f t="shared" si="503"/>
        <v>0</v>
      </c>
      <c r="WFA25" s="39">
        <f t="shared" si="503"/>
        <v>0</v>
      </c>
      <c r="WFB25" s="39">
        <f t="shared" si="503"/>
        <v>0</v>
      </c>
      <c r="WFC25" s="39">
        <f t="shared" si="503"/>
        <v>0</v>
      </c>
      <c r="WFD25" s="39">
        <f t="shared" si="503"/>
        <v>0</v>
      </c>
      <c r="WFE25" s="39">
        <f t="shared" si="503"/>
        <v>0</v>
      </c>
      <c r="WFF25" s="39">
        <f t="shared" si="503"/>
        <v>0</v>
      </c>
      <c r="WFG25" s="39">
        <f t="shared" si="503"/>
        <v>0</v>
      </c>
      <c r="WFH25" s="39">
        <f t="shared" si="503"/>
        <v>0</v>
      </c>
      <c r="WFI25" s="39">
        <f t="shared" si="503"/>
        <v>0</v>
      </c>
      <c r="WFJ25" s="39">
        <f t="shared" si="503"/>
        <v>0</v>
      </c>
      <c r="WFK25" s="39">
        <f t="shared" si="503"/>
        <v>0</v>
      </c>
      <c r="WFL25" s="39">
        <f t="shared" si="503"/>
        <v>0</v>
      </c>
      <c r="WFM25" s="39">
        <f t="shared" si="503"/>
        <v>0</v>
      </c>
      <c r="WFN25" s="39">
        <f t="shared" si="503"/>
        <v>0</v>
      </c>
      <c r="WFO25" s="39">
        <f t="shared" si="503"/>
        <v>0</v>
      </c>
      <c r="WFP25" s="39">
        <f t="shared" si="503"/>
        <v>0</v>
      </c>
      <c r="WFQ25" s="39">
        <f t="shared" si="503"/>
        <v>0</v>
      </c>
      <c r="WFR25" s="39">
        <f t="shared" si="503"/>
        <v>0</v>
      </c>
      <c r="WFS25" s="39">
        <f t="shared" si="503"/>
        <v>0</v>
      </c>
      <c r="WFT25" s="39">
        <f t="shared" si="503"/>
        <v>0</v>
      </c>
      <c r="WFU25" s="39">
        <f t="shared" si="503"/>
        <v>0</v>
      </c>
      <c r="WFV25" s="39">
        <f t="shared" si="503"/>
        <v>0</v>
      </c>
      <c r="WFW25" s="39">
        <f t="shared" si="503"/>
        <v>0</v>
      </c>
      <c r="WFX25" s="39">
        <f t="shared" si="503"/>
        <v>0</v>
      </c>
      <c r="WFY25" s="39">
        <f t="shared" si="503"/>
        <v>0</v>
      </c>
      <c r="WFZ25" s="39">
        <f t="shared" si="503"/>
        <v>0</v>
      </c>
      <c r="WGA25" s="39">
        <f t="shared" si="503"/>
        <v>0</v>
      </c>
      <c r="WGB25" s="39">
        <f t="shared" si="503"/>
        <v>0</v>
      </c>
      <c r="WGC25" s="39">
        <f t="shared" si="503"/>
        <v>0</v>
      </c>
      <c r="WGD25" s="39">
        <f t="shared" si="503"/>
        <v>0</v>
      </c>
      <c r="WGE25" s="39">
        <f t="shared" si="503"/>
        <v>0</v>
      </c>
      <c r="WGF25" s="39">
        <f t="shared" si="503"/>
        <v>0</v>
      </c>
      <c r="WGG25" s="39">
        <f t="shared" si="503"/>
        <v>0</v>
      </c>
      <c r="WGH25" s="39">
        <f t="shared" si="503"/>
        <v>0</v>
      </c>
      <c r="WGI25" s="39">
        <f t="shared" si="503"/>
        <v>0</v>
      </c>
      <c r="WGJ25" s="39">
        <f t="shared" si="503"/>
        <v>0</v>
      </c>
      <c r="WGK25" s="39">
        <f t="shared" si="503"/>
        <v>0</v>
      </c>
      <c r="WGL25" s="39">
        <f t="shared" si="503"/>
        <v>0</v>
      </c>
      <c r="WGM25" s="39">
        <f t="shared" si="503"/>
        <v>0</v>
      </c>
      <c r="WGN25" s="39">
        <f t="shared" si="503"/>
        <v>0</v>
      </c>
      <c r="WGO25" s="39">
        <f t="shared" si="503"/>
        <v>0</v>
      </c>
      <c r="WGP25" s="39">
        <f t="shared" si="503"/>
        <v>0</v>
      </c>
      <c r="WGQ25" s="39">
        <f t="shared" si="503"/>
        <v>0</v>
      </c>
      <c r="WGR25" s="39">
        <f t="shared" si="503"/>
        <v>0</v>
      </c>
      <c r="WGS25" s="39">
        <f t="shared" ref="WGS25:WJD25" si="504">SUM(WGS20:WGS22)</f>
        <v>0</v>
      </c>
      <c r="WGT25" s="39">
        <f t="shared" si="504"/>
        <v>0</v>
      </c>
      <c r="WGU25" s="39">
        <f t="shared" si="504"/>
        <v>0</v>
      </c>
      <c r="WGV25" s="39">
        <f t="shared" si="504"/>
        <v>0</v>
      </c>
      <c r="WGW25" s="39">
        <f t="shared" si="504"/>
        <v>0</v>
      </c>
      <c r="WGX25" s="39">
        <f t="shared" si="504"/>
        <v>0</v>
      </c>
      <c r="WGY25" s="39">
        <f t="shared" si="504"/>
        <v>0</v>
      </c>
      <c r="WGZ25" s="39">
        <f t="shared" si="504"/>
        <v>0</v>
      </c>
      <c r="WHA25" s="39">
        <f t="shared" si="504"/>
        <v>0</v>
      </c>
      <c r="WHB25" s="39">
        <f t="shared" si="504"/>
        <v>0</v>
      </c>
      <c r="WHC25" s="39">
        <f t="shared" si="504"/>
        <v>0</v>
      </c>
      <c r="WHD25" s="39">
        <f t="shared" si="504"/>
        <v>0</v>
      </c>
      <c r="WHE25" s="39">
        <f t="shared" si="504"/>
        <v>0</v>
      </c>
      <c r="WHF25" s="39">
        <f t="shared" si="504"/>
        <v>0</v>
      </c>
      <c r="WHG25" s="39">
        <f t="shared" si="504"/>
        <v>0</v>
      </c>
      <c r="WHH25" s="39">
        <f t="shared" si="504"/>
        <v>0</v>
      </c>
      <c r="WHI25" s="39">
        <f t="shared" si="504"/>
        <v>0</v>
      </c>
      <c r="WHJ25" s="39">
        <f t="shared" si="504"/>
        <v>0</v>
      </c>
      <c r="WHK25" s="39">
        <f t="shared" si="504"/>
        <v>0</v>
      </c>
      <c r="WHL25" s="39">
        <f t="shared" si="504"/>
        <v>0</v>
      </c>
      <c r="WHM25" s="39">
        <f t="shared" si="504"/>
        <v>0</v>
      </c>
      <c r="WHN25" s="39">
        <f t="shared" si="504"/>
        <v>0</v>
      </c>
      <c r="WHO25" s="39">
        <f t="shared" si="504"/>
        <v>0</v>
      </c>
      <c r="WHP25" s="39">
        <f t="shared" si="504"/>
        <v>0</v>
      </c>
      <c r="WHQ25" s="39">
        <f t="shared" si="504"/>
        <v>0</v>
      </c>
      <c r="WHR25" s="39">
        <f t="shared" si="504"/>
        <v>0</v>
      </c>
      <c r="WHS25" s="39">
        <f t="shared" si="504"/>
        <v>0</v>
      </c>
      <c r="WHT25" s="39">
        <f t="shared" si="504"/>
        <v>0</v>
      </c>
      <c r="WHU25" s="39">
        <f t="shared" si="504"/>
        <v>0</v>
      </c>
      <c r="WHV25" s="39">
        <f t="shared" si="504"/>
        <v>0</v>
      </c>
      <c r="WHW25" s="39">
        <f t="shared" si="504"/>
        <v>0</v>
      </c>
      <c r="WHX25" s="39">
        <f t="shared" si="504"/>
        <v>0</v>
      </c>
      <c r="WHY25" s="39">
        <f t="shared" si="504"/>
        <v>0</v>
      </c>
      <c r="WHZ25" s="39">
        <f t="shared" si="504"/>
        <v>0</v>
      </c>
      <c r="WIA25" s="39">
        <f t="shared" si="504"/>
        <v>0</v>
      </c>
      <c r="WIB25" s="39">
        <f t="shared" si="504"/>
        <v>0</v>
      </c>
      <c r="WIC25" s="39">
        <f t="shared" si="504"/>
        <v>0</v>
      </c>
      <c r="WID25" s="39">
        <f t="shared" si="504"/>
        <v>0</v>
      </c>
      <c r="WIE25" s="39">
        <f t="shared" si="504"/>
        <v>0</v>
      </c>
      <c r="WIF25" s="39">
        <f t="shared" si="504"/>
        <v>0</v>
      </c>
      <c r="WIG25" s="39">
        <f t="shared" si="504"/>
        <v>0</v>
      </c>
      <c r="WIH25" s="39">
        <f t="shared" si="504"/>
        <v>0</v>
      </c>
      <c r="WII25" s="39">
        <f t="shared" si="504"/>
        <v>0</v>
      </c>
      <c r="WIJ25" s="39">
        <f t="shared" si="504"/>
        <v>0</v>
      </c>
      <c r="WIK25" s="39">
        <f t="shared" si="504"/>
        <v>0</v>
      </c>
      <c r="WIL25" s="39">
        <f t="shared" si="504"/>
        <v>0</v>
      </c>
      <c r="WIM25" s="39">
        <f t="shared" si="504"/>
        <v>0</v>
      </c>
      <c r="WIN25" s="39">
        <f t="shared" si="504"/>
        <v>0</v>
      </c>
      <c r="WIO25" s="39">
        <f t="shared" si="504"/>
        <v>0</v>
      </c>
      <c r="WIP25" s="39">
        <f t="shared" si="504"/>
        <v>0</v>
      </c>
      <c r="WIQ25" s="39">
        <f t="shared" si="504"/>
        <v>0</v>
      </c>
      <c r="WIR25" s="39">
        <f t="shared" si="504"/>
        <v>0</v>
      </c>
      <c r="WIS25" s="39">
        <f t="shared" si="504"/>
        <v>0</v>
      </c>
      <c r="WIT25" s="39">
        <f t="shared" si="504"/>
        <v>0</v>
      </c>
      <c r="WIU25" s="39">
        <f t="shared" si="504"/>
        <v>0</v>
      </c>
      <c r="WIV25" s="39">
        <f t="shared" si="504"/>
        <v>0</v>
      </c>
      <c r="WIW25" s="39">
        <f t="shared" si="504"/>
        <v>0</v>
      </c>
      <c r="WIX25" s="39">
        <f t="shared" si="504"/>
        <v>0</v>
      </c>
      <c r="WIY25" s="39">
        <f t="shared" si="504"/>
        <v>0</v>
      </c>
      <c r="WIZ25" s="39">
        <f t="shared" si="504"/>
        <v>0</v>
      </c>
      <c r="WJA25" s="39">
        <f t="shared" si="504"/>
        <v>0</v>
      </c>
      <c r="WJB25" s="39">
        <f t="shared" si="504"/>
        <v>0</v>
      </c>
      <c r="WJC25" s="39">
        <f t="shared" si="504"/>
        <v>0</v>
      </c>
      <c r="WJD25" s="39">
        <f t="shared" si="504"/>
        <v>0</v>
      </c>
      <c r="WJE25" s="39">
        <f t="shared" ref="WJE25:WLP25" si="505">SUM(WJE20:WJE22)</f>
        <v>0</v>
      </c>
      <c r="WJF25" s="39">
        <f t="shared" si="505"/>
        <v>0</v>
      </c>
      <c r="WJG25" s="39">
        <f t="shared" si="505"/>
        <v>0</v>
      </c>
      <c r="WJH25" s="39">
        <f t="shared" si="505"/>
        <v>0</v>
      </c>
      <c r="WJI25" s="39">
        <f t="shared" si="505"/>
        <v>0</v>
      </c>
      <c r="WJJ25" s="39">
        <f t="shared" si="505"/>
        <v>0</v>
      </c>
      <c r="WJK25" s="39">
        <f t="shared" si="505"/>
        <v>0</v>
      </c>
      <c r="WJL25" s="39">
        <f t="shared" si="505"/>
        <v>0</v>
      </c>
      <c r="WJM25" s="39">
        <f t="shared" si="505"/>
        <v>0</v>
      </c>
      <c r="WJN25" s="39">
        <f t="shared" si="505"/>
        <v>0</v>
      </c>
      <c r="WJO25" s="39">
        <f t="shared" si="505"/>
        <v>0</v>
      </c>
      <c r="WJP25" s="39">
        <f t="shared" si="505"/>
        <v>0</v>
      </c>
      <c r="WJQ25" s="39">
        <f t="shared" si="505"/>
        <v>0</v>
      </c>
      <c r="WJR25" s="39">
        <f t="shared" si="505"/>
        <v>0</v>
      </c>
      <c r="WJS25" s="39">
        <f t="shared" si="505"/>
        <v>0</v>
      </c>
      <c r="WJT25" s="39">
        <f t="shared" si="505"/>
        <v>0</v>
      </c>
      <c r="WJU25" s="39">
        <f t="shared" si="505"/>
        <v>0</v>
      </c>
      <c r="WJV25" s="39">
        <f t="shared" si="505"/>
        <v>0</v>
      </c>
      <c r="WJW25" s="39">
        <f t="shared" si="505"/>
        <v>0</v>
      </c>
      <c r="WJX25" s="39">
        <f t="shared" si="505"/>
        <v>0</v>
      </c>
      <c r="WJY25" s="39">
        <f t="shared" si="505"/>
        <v>0</v>
      </c>
      <c r="WJZ25" s="39">
        <f t="shared" si="505"/>
        <v>0</v>
      </c>
      <c r="WKA25" s="39">
        <f t="shared" si="505"/>
        <v>0</v>
      </c>
      <c r="WKB25" s="39">
        <f t="shared" si="505"/>
        <v>0</v>
      </c>
      <c r="WKC25" s="39">
        <f t="shared" si="505"/>
        <v>0</v>
      </c>
      <c r="WKD25" s="39">
        <f t="shared" si="505"/>
        <v>0</v>
      </c>
      <c r="WKE25" s="39">
        <f t="shared" si="505"/>
        <v>0</v>
      </c>
      <c r="WKF25" s="39">
        <f t="shared" si="505"/>
        <v>0</v>
      </c>
      <c r="WKG25" s="39">
        <f t="shared" si="505"/>
        <v>0</v>
      </c>
      <c r="WKH25" s="39">
        <f t="shared" si="505"/>
        <v>0</v>
      </c>
      <c r="WKI25" s="39">
        <f t="shared" si="505"/>
        <v>0</v>
      </c>
      <c r="WKJ25" s="39">
        <f t="shared" si="505"/>
        <v>0</v>
      </c>
      <c r="WKK25" s="39">
        <f t="shared" si="505"/>
        <v>0</v>
      </c>
      <c r="WKL25" s="39">
        <f t="shared" si="505"/>
        <v>0</v>
      </c>
      <c r="WKM25" s="39">
        <f t="shared" si="505"/>
        <v>0</v>
      </c>
      <c r="WKN25" s="39">
        <f t="shared" si="505"/>
        <v>0</v>
      </c>
      <c r="WKO25" s="39">
        <f t="shared" si="505"/>
        <v>0</v>
      </c>
      <c r="WKP25" s="39">
        <f t="shared" si="505"/>
        <v>0</v>
      </c>
      <c r="WKQ25" s="39">
        <f t="shared" si="505"/>
        <v>0</v>
      </c>
      <c r="WKR25" s="39">
        <f t="shared" si="505"/>
        <v>0</v>
      </c>
      <c r="WKS25" s="39">
        <f t="shared" si="505"/>
        <v>0</v>
      </c>
      <c r="WKT25" s="39">
        <f t="shared" si="505"/>
        <v>0</v>
      </c>
      <c r="WKU25" s="39">
        <f t="shared" si="505"/>
        <v>0</v>
      </c>
      <c r="WKV25" s="39">
        <f t="shared" si="505"/>
        <v>0</v>
      </c>
      <c r="WKW25" s="39">
        <f t="shared" si="505"/>
        <v>0</v>
      </c>
      <c r="WKX25" s="39">
        <f t="shared" si="505"/>
        <v>0</v>
      </c>
      <c r="WKY25" s="39">
        <f t="shared" si="505"/>
        <v>0</v>
      </c>
      <c r="WKZ25" s="39">
        <f t="shared" si="505"/>
        <v>0</v>
      </c>
      <c r="WLA25" s="39">
        <f t="shared" si="505"/>
        <v>0</v>
      </c>
      <c r="WLB25" s="39">
        <f t="shared" si="505"/>
        <v>0</v>
      </c>
      <c r="WLC25" s="39">
        <f t="shared" si="505"/>
        <v>0</v>
      </c>
      <c r="WLD25" s="39">
        <f t="shared" si="505"/>
        <v>0</v>
      </c>
      <c r="WLE25" s="39">
        <f t="shared" si="505"/>
        <v>0</v>
      </c>
      <c r="WLF25" s="39">
        <f t="shared" si="505"/>
        <v>0</v>
      </c>
      <c r="WLG25" s="39">
        <f t="shared" si="505"/>
        <v>0</v>
      </c>
      <c r="WLH25" s="39">
        <f t="shared" si="505"/>
        <v>0</v>
      </c>
      <c r="WLI25" s="39">
        <f t="shared" si="505"/>
        <v>0</v>
      </c>
      <c r="WLJ25" s="39">
        <f t="shared" si="505"/>
        <v>0</v>
      </c>
      <c r="WLK25" s="39">
        <f t="shared" si="505"/>
        <v>0</v>
      </c>
      <c r="WLL25" s="39">
        <f t="shared" si="505"/>
        <v>0</v>
      </c>
      <c r="WLM25" s="39">
        <f t="shared" si="505"/>
        <v>0</v>
      </c>
      <c r="WLN25" s="39">
        <f t="shared" si="505"/>
        <v>0</v>
      </c>
      <c r="WLO25" s="39">
        <f t="shared" si="505"/>
        <v>0</v>
      </c>
      <c r="WLP25" s="39">
        <f t="shared" si="505"/>
        <v>0</v>
      </c>
      <c r="WLQ25" s="39">
        <f t="shared" ref="WLQ25:WOB25" si="506">SUM(WLQ20:WLQ22)</f>
        <v>0</v>
      </c>
      <c r="WLR25" s="39">
        <f t="shared" si="506"/>
        <v>0</v>
      </c>
      <c r="WLS25" s="39">
        <f t="shared" si="506"/>
        <v>0</v>
      </c>
      <c r="WLT25" s="39">
        <f t="shared" si="506"/>
        <v>0</v>
      </c>
      <c r="WLU25" s="39">
        <f t="shared" si="506"/>
        <v>0</v>
      </c>
      <c r="WLV25" s="39">
        <f t="shared" si="506"/>
        <v>0</v>
      </c>
      <c r="WLW25" s="39">
        <f t="shared" si="506"/>
        <v>0</v>
      </c>
      <c r="WLX25" s="39">
        <f t="shared" si="506"/>
        <v>0</v>
      </c>
      <c r="WLY25" s="39">
        <f t="shared" si="506"/>
        <v>0</v>
      </c>
      <c r="WLZ25" s="39">
        <f t="shared" si="506"/>
        <v>0</v>
      </c>
      <c r="WMA25" s="39">
        <f t="shared" si="506"/>
        <v>0</v>
      </c>
      <c r="WMB25" s="39">
        <f t="shared" si="506"/>
        <v>0</v>
      </c>
      <c r="WMC25" s="39">
        <f t="shared" si="506"/>
        <v>0</v>
      </c>
      <c r="WMD25" s="39">
        <f t="shared" si="506"/>
        <v>0</v>
      </c>
      <c r="WME25" s="39">
        <f t="shared" si="506"/>
        <v>0</v>
      </c>
      <c r="WMF25" s="39">
        <f t="shared" si="506"/>
        <v>0</v>
      </c>
      <c r="WMG25" s="39">
        <f t="shared" si="506"/>
        <v>0</v>
      </c>
      <c r="WMH25" s="39">
        <f t="shared" si="506"/>
        <v>0</v>
      </c>
      <c r="WMI25" s="39">
        <f t="shared" si="506"/>
        <v>0</v>
      </c>
      <c r="WMJ25" s="39">
        <f t="shared" si="506"/>
        <v>0</v>
      </c>
      <c r="WMK25" s="39">
        <f t="shared" si="506"/>
        <v>0</v>
      </c>
      <c r="WML25" s="39">
        <f t="shared" si="506"/>
        <v>0</v>
      </c>
      <c r="WMM25" s="39">
        <f t="shared" si="506"/>
        <v>0</v>
      </c>
      <c r="WMN25" s="39">
        <f t="shared" si="506"/>
        <v>0</v>
      </c>
      <c r="WMO25" s="39">
        <f t="shared" si="506"/>
        <v>0</v>
      </c>
      <c r="WMP25" s="39">
        <f t="shared" si="506"/>
        <v>0</v>
      </c>
      <c r="WMQ25" s="39">
        <f t="shared" si="506"/>
        <v>0</v>
      </c>
      <c r="WMR25" s="39">
        <f t="shared" si="506"/>
        <v>0</v>
      </c>
      <c r="WMS25" s="39">
        <f t="shared" si="506"/>
        <v>0</v>
      </c>
      <c r="WMT25" s="39">
        <f t="shared" si="506"/>
        <v>0</v>
      </c>
      <c r="WMU25" s="39">
        <f t="shared" si="506"/>
        <v>0</v>
      </c>
      <c r="WMV25" s="39">
        <f t="shared" si="506"/>
        <v>0</v>
      </c>
      <c r="WMW25" s="39">
        <f t="shared" si="506"/>
        <v>0</v>
      </c>
      <c r="WMX25" s="39">
        <f t="shared" si="506"/>
        <v>0</v>
      </c>
      <c r="WMY25" s="39">
        <f t="shared" si="506"/>
        <v>0</v>
      </c>
      <c r="WMZ25" s="39">
        <f t="shared" si="506"/>
        <v>0</v>
      </c>
      <c r="WNA25" s="39">
        <f t="shared" si="506"/>
        <v>0</v>
      </c>
      <c r="WNB25" s="39">
        <f t="shared" si="506"/>
        <v>0</v>
      </c>
      <c r="WNC25" s="39">
        <f t="shared" si="506"/>
        <v>0</v>
      </c>
      <c r="WND25" s="39">
        <f t="shared" si="506"/>
        <v>0</v>
      </c>
      <c r="WNE25" s="39">
        <f t="shared" si="506"/>
        <v>0</v>
      </c>
      <c r="WNF25" s="39">
        <f t="shared" si="506"/>
        <v>0</v>
      </c>
      <c r="WNG25" s="39">
        <f t="shared" si="506"/>
        <v>0</v>
      </c>
      <c r="WNH25" s="39">
        <f t="shared" si="506"/>
        <v>0</v>
      </c>
      <c r="WNI25" s="39">
        <f t="shared" si="506"/>
        <v>0</v>
      </c>
      <c r="WNJ25" s="39">
        <f t="shared" si="506"/>
        <v>0</v>
      </c>
      <c r="WNK25" s="39">
        <f t="shared" si="506"/>
        <v>0</v>
      </c>
      <c r="WNL25" s="39">
        <f t="shared" si="506"/>
        <v>0</v>
      </c>
      <c r="WNM25" s="39">
        <f t="shared" si="506"/>
        <v>0</v>
      </c>
      <c r="WNN25" s="39">
        <f t="shared" si="506"/>
        <v>0</v>
      </c>
      <c r="WNO25" s="39">
        <f t="shared" si="506"/>
        <v>0</v>
      </c>
      <c r="WNP25" s="39">
        <f t="shared" si="506"/>
        <v>0</v>
      </c>
      <c r="WNQ25" s="39">
        <f t="shared" si="506"/>
        <v>0</v>
      </c>
      <c r="WNR25" s="39">
        <f t="shared" si="506"/>
        <v>0</v>
      </c>
      <c r="WNS25" s="39">
        <f t="shared" si="506"/>
        <v>0</v>
      </c>
      <c r="WNT25" s="39">
        <f t="shared" si="506"/>
        <v>0</v>
      </c>
      <c r="WNU25" s="39">
        <f t="shared" si="506"/>
        <v>0</v>
      </c>
      <c r="WNV25" s="39">
        <f t="shared" si="506"/>
        <v>0</v>
      </c>
      <c r="WNW25" s="39">
        <f t="shared" si="506"/>
        <v>0</v>
      </c>
      <c r="WNX25" s="39">
        <f t="shared" si="506"/>
        <v>0</v>
      </c>
      <c r="WNY25" s="39">
        <f t="shared" si="506"/>
        <v>0</v>
      </c>
      <c r="WNZ25" s="39">
        <f t="shared" si="506"/>
        <v>0</v>
      </c>
      <c r="WOA25" s="39">
        <f t="shared" si="506"/>
        <v>0</v>
      </c>
      <c r="WOB25" s="39">
        <f t="shared" si="506"/>
        <v>0</v>
      </c>
      <c r="WOC25" s="39">
        <f t="shared" ref="WOC25:WQN25" si="507">SUM(WOC20:WOC22)</f>
        <v>0</v>
      </c>
      <c r="WOD25" s="39">
        <f t="shared" si="507"/>
        <v>0</v>
      </c>
      <c r="WOE25" s="39">
        <f t="shared" si="507"/>
        <v>0</v>
      </c>
      <c r="WOF25" s="39">
        <f t="shared" si="507"/>
        <v>0</v>
      </c>
      <c r="WOG25" s="39">
        <f t="shared" si="507"/>
        <v>0</v>
      </c>
      <c r="WOH25" s="39">
        <f t="shared" si="507"/>
        <v>0</v>
      </c>
      <c r="WOI25" s="39">
        <f t="shared" si="507"/>
        <v>0</v>
      </c>
      <c r="WOJ25" s="39">
        <f t="shared" si="507"/>
        <v>0</v>
      </c>
      <c r="WOK25" s="39">
        <f t="shared" si="507"/>
        <v>0</v>
      </c>
      <c r="WOL25" s="39">
        <f t="shared" si="507"/>
        <v>0</v>
      </c>
      <c r="WOM25" s="39">
        <f t="shared" si="507"/>
        <v>0</v>
      </c>
      <c r="WON25" s="39">
        <f t="shared" si="507"/>
        <v>0</v>
      </c>
      <c r="WOO25" s="39">
        <f t="shared" si="507"/>
        <v>0</v>
      </c>
      <c r="WOP25" s="39">
        <f t="shared" si="507"/>
        <v>0</v>
      </c>
      <c r="WOQ25" s="39">
        <f t="shared" si="507"/>
        <v>0</v>
      </c>
      <c r="WOR25" s="39">
        <f t="shared" si="507"/>
        <v>0</v>
      </c>
      <c r="WOS25" s="39">
        <f t="shared" si="507"/>
        <v>0</v>
      </c>
      <c r="WOT25" s="39">
        <f t="shared" si="507"/>
        <v>0</v>
      </c>
      <c r="WOU25" s="39">
        <f t="shared" si="507"/>
        <v>0</v>
      </c>
      <c r="WOV25" s="39">
        <f t="shared" si="507"/>
        <v>0</v>
      </c>
      <c r="WOW25" s="39">
        <f t="shared" si="507"/>
        <v>0</v>
      </c>
      <c r="WOX25" s="39">
        <f t="shared" si="507"/>
        <v>0</v>
      </c>
      <c r="WOY25" s="39">
        <f t="shared" si="507"/>
        <v>0</v>
      </c>
      <c r="WOZ25" s="39">
        <f t="shared" si="507"/>
        <v>0</v>
      </c>
      <c r="WPA25" s="39">
        <f t="shared" si="507"/>
        <v>0</v>
      </c>
      <c r="WPB25" s="39">
        <f t="shared" si="507"/>
        <v>0</v>
      </c>
      <c r="WPC25" s="39">
        <f t="shared" si="507"/>
        <v>0</v>
      </c>
      <c r="WPD25" s="39">
        <f t="shared" si="507"/>
        <v>0</v>
      </c>
      <c r="WPE25" s="39">
        <f t="shared" si="507"/>
        <v>0</v>
      </c>
      <c r="WPF25" s="39">
        <f t="shared" si="507"/>
        <v>0</v>
      </c>
      <c r="WPG25" s="39">
        <f t="shared" si="507"/>
        <v>0</v>
      </c>
      <c r="WPH25" s="39">
        <f t="shared" si="507"/>
        <v>0</v>
      </c>
      <c r="WPI25" s="39">
        <f t="shared" si="507"/>
        <v>0</v>
      </c>
      <c r="WPJ25" s="39">
        <f t="shared" si="507"/>
        <v>0</v>
      </c>
      <c r="WPK25" s="39">
        <f t="shared" si="507"/>
        <v>0</v>
      </c>
      <c r="WPL25" s="39">
        <f t="shared" si="507"/>
        <v>0</v>
      </c>
      <c r="WPM25" s="39">
        <f t="shared" si="507"/>
        <v>0</v>
      </c>
      <c r="WPN25" s="39">
        <f t="shared" si="507"/>
        <v>0</v>
      </c>
      <c r="WPO25" s="39">
        <f t="shared" si="507"/>
        <v>0</v>
      </c>
      <c r="WPP25" s="39">
        <f t="shared" si="507"/>
        <v>0</v>
      </c>
      <c r="WPQ25" s="39">
        <f t="shared" si="507"/>
        <v>0</v>
      </c>
      <c r="WPR25" s="39">
        <f t="shared" si="507"/>
        <v>0</v>
      </c>
      <c r="WPS25" s="39">
        <f t="shared" si="507"/>
        <v>0</v>
      </c>
      <c r="WPT25" s="39">
        <f t="shared" si="507"/>
        <v>0</v>
      </c>
      <c r="WPU25" s="39">
        <f t="shared" si="507"/>
        <v>0</v>
      </c>
      <c r="WPV25" s="39">
        <f t="shared" si="507"/>
        <v>0</v>
      </c>
      <c r="WPW25" s="39">
        <f t="shared" si="507"/>
        <v>0</v>
      </c>
      <c r="WPX25" s="39">
        <f t="shared" si="507"/>
        <v>0</v>
      </c>
      <c r="WPY25" s="39">
        <f t="shared" si="507"/>
        <v>0</v>
      </c>
      <c r="WPZ25" s="39">
        <f t="shared" si="507"/>
        <v>0</v>
      </c>
      <c r="WQA25" s="39">
        <f t="shared" si="507"/>
        <v>0</v>
      </c>
      <c r="WQB25" s="39">
        <f t="shared" si="507"/>
        <v>0</v>
      </c>
      <c r="WQC25" s="39">
        <f t="shared" si="507"/>
        <v>0</v>
      </c>
      <c r="WQD25" s="39">
        <f t="shared" si="507"/>
        <v>0</v>
      </c>
      <c r="WQE25" s="39">
        <f t="shared" si="507"/>
        <v>0</v>
      </c>
      <c r="WQF25" s="39">
        <f t="shared" si="507"/>
        <v>0</v>
      </c>
      <c r="WQG25" s="39">
        <f t="shared" si="507"/>
        <v>0</v>
      </c>
      <c r="WQH25" s="39">
        <f t="shared" si="507"/>
        <v>0</v>
      </c>
      <c r="WQI25" s="39">
        <f t="shared" si="507"/>
        <v>0</v>
      </c>
      <c r="WQJ25" s="39">
        <f t="shared" si="507"/>
        <v>0</v>
      </c>
      <c r="WQK25" s="39">
        <f t="shared" si="507"/>
        <v>0</v>
      </c>
      <c r="WQL25" s="39">
        <f t="shared" si="507"/>
        <v>0</v>
      </c>
      <c r="WQM25" s="39">
        <f t="shared" si="507"/>
        <v>0</v>
      </c>
      <c r="WQN25" s="39">
        <f t="shared" si="507"/>
        <v>0</v>
      </c>
      <c r="WQO25" s="39">
        <f t="shared" ref="WQO25:WSZ25" si="508">SUM(WQO20:WQO22)</f>
        <v>0</v>
      </c>
      <c r="WQP25" s="39">
        <f t="shared" si="508"/>
        <v>0</v>
      </c>
      <c r="WQQ25" s="39">
        <f t="shared" si="508"/>
        <v>0</v>
      </c>
      <c r="WQR25" s="39">
        <f t="shared" si="508"/>
        <v>0</v>
      </c>
      <c r="WQS25" s="39">
        <f t="shared" si="508"/>
        <v>0</v>
      </c>
      <c r="WQT25" s="39">
        <f t="shared" si="508"/>
        <v>0</v>
      </c>
      <c r="WQU25" s="39">
        <f t="shared" si="508"/>
        <v>0</v>
      </c>
      <c r="WQV25" s="39">
        <f t="shared" si="508"/>
        <v>0</v>
      </c>
      <c r="WQW25" s="39">
        <f t="shared" si="508"/>
        <v>0</v>
      </c>
      <c r="WQX25" s="39">
        <f t="shared" si="508"/>
        <v>0</v>
      </c>
      <c r="WQY25" s="39">
        <f t="shared" si="508"/>
        <v>0</v>
      </c>
      <c r="WQZ25" s="39">
        <f t="shared" si="508"/>
        <v>0</v>
      </c>
      <c r="WRA25" s="39">
        <f t="shared" si="508"/>
        <v>0</v>
      </c>
      <c r="WRB25" s="39">
        <f t="shared" si="508"/>
        <v>0</v>
      </c>
      <c r="WRC25" s="39">
        <f t="shared" si="508"/>
        <v>0</v>
      </c>
      <c r="WRD25" s="39">
        <f t="shared" si="508"/>
        <v>0</v>
      </c>
      <c r="WRE25" s="39">
        <f t="shared" si="508"/>
        <v>0</v>
      </c>
      <c r="WRF25" s="39">
        <f t="shared" si="508"/>
        <v>0</v>
      </c>
      <c r="WRG25" s="39">
        <f t="shared" si="508"/>
        <v>0</v>
      </c>
      <c r="WRH25" s="39">
        <f t="shared" si="508"/>
        <v>0</v>
      </c>
      <c r="WRI25" s="39">
        <f t="shared" si="508"/>
        <v>0</v>
      </c>
      <c r="WRJ25" s="39">
        <f t="shared" si="508"/>
        <v>0</v>
      </c>
      <c r="WRK25" s="39">
        <f t="shared" si="508"/>
        <v>0</v>
      </c>
      <c r="WRL25" s="39">
        <f t="shared" si="508"/>
        <v>0</v>
      </c>
      <c r="WRM25" s="39">
        <f t="shared" si="508"/>
        <v>0</v>
      </c>
      <c r="WRN25" s="39">
        <f t="shared" si="508"/>
        <v>0</v>
      </c>
      <c r="WRO25" s="39">
        <f t="shared" si="508"/>
        <v>0</v>
      </c>
      <c r="WRP25" s="39">
        <f t="shared" si="508"/>
        <v>0</v>
      </c>
      <c r="WRQ25" s="39">
        <f t="shared" si="508"/>
        <v>0</v>
      </c>
      <c r="WRR25" s="39">
        <f t="shared" si="508"/>
        <v>0</v>
      </c>
      <c r="WRS25" s="39">
        <f t="shared" si="508"/>
        <v>0</v>
      </c>
      <c r="WRT25" s="39">
        <f t="shared" si="508"/>
        <v>0</v>
      </c>
      <c r="WRU25" s="39">
        <f t="shared" si="508"/>
        <v>0</v>
      </c>
      <c r="WRV25" s="39">
        <f t="shared" si="508"/>
        <v>0</v>
      </c>
      <c r="WRW25" s="39">
        <f t="shared" si="508"/>
        <v>0</v>
      </c>
      <c r="WRX25" s="39">
        <f t="shared" si="508"/>
        <v>0</v>
      </c>
      <c r="WRY25" s="39">
        <f t="shared" si="508"/>
        <v>0</v>
      </c>
      <c r="WRZ25" s="39">
        <f t="shared" si="508"/>
        <v>0</v>
      </c>
      <c r="WSA25" s="39">
        <f t="shared" si="508"/>
        <v>0</v>
      </c>
      <c r="WSB25" s="39">
        <f t="shared" si="508"/>
        <v>0</v>
      </c>
      <c r="WSC25" s="39">
        <f t="shared" si="508"/>
        <v>0</v>
      </c>
      <c r="WSD25" s="39">
        <f t="shared" si="508"/>
        <v>0</v>
      </c>
      <c r="WSE25" s="39">
        <f t="shared" si="508"/>
        <v>0</v>
      </c>
      <c r="WSF25" s="39">
        <f t="shared" si="508"/>
        <v>0</v>
      </c>
      <c r="WSG25" s="39">
        <f t="shared" si="508"/>
        <v>0</v>
      </c>
      <c r="WSH25" s="39">
        <f t="shared" si="508"/>
        <v>0</v>
      </c>
      <c r="WSI25" s="39">
        <f t="shared" si="508"/>
        <v>0</v>
      </c>
      <c r="WSJ25" s="39">
        <f t="shared" si="508"/>
        <v>0</v>
      </c>
      <c r="WSK25" s="39">
        <f t="shared" si="508"/>
        <v>0</v>
      </c>
      <c r="WSL25" s="39">
        <f t="shared" si="508"/>
        <v>0</v>
      </c>
      <c r="WSM25" s="39">
        <f t="shared" si="508"/>
        <v>0</v>
      </c>
      <c r="WSN25" s="39">
        <f t="shared" si="508"/>
        <v>0</v>
      </c>
      <c r="WSO25" s="39">
        <f t="shared" si="508"/>
        <v>0</v>
      </c>
      <c r="WSP25" s="39">
        <f t="shared" si="508"/>
        <v>0</v>
      </c>
      <c r="WSQ25" s="39">
        <f t="shared" si="508"/>
        <v>0</v>
      </c>
      <c r="WSR25" s="39">
        <f t="shared" si="508"/>
        <v>0</v>
      </c>
      <c r="WSS25" s="39">
        <f t="shared" si="508"/>
        <v>0</v>
      </c>
      <c r="WST25" s="39">
        <f t="shared" si="508"/>
        <v>0</v>
      </c>
      <c r="WSU25" s="39">
        <f t="shared" si="508"/>
        <v>0</v>
      </c>
      <c r="WSV25" s="39">
        <f t="shared" si="508"/>
        <v>0</v>
      </c>
      <c r="WSW25" s="39">
        <f t="shared" si="508"/>
        <v>0</v>
      </c>
      <c r="WSX25" s="39">
        <f t="shared" si="508"/>
        <v>0</v>
      </c>
      <c r="WSY25" s="39">
        <f t="shared" si="508"/>
        <v>0</v>
      </c>
      <c r="WSZ25" s="39">
        <f t="shared" si="508"/>
        <v>0</v>
      </c>
      <c r="WTA25" s="39">
        <f t="shared" ref="WTA25:WVL25" si="509">SUM(WTA20:WTA22)</f>
        <v>0</v>
      </c>
      <c r="WTB25" s="39">
        <f t="shared" si="509"/>
        <v>0</v>
      </c>
      <c r="WTC25" s="39">
        <f t="shared" si="509"/>
        <v>0</v>
      </c>
      <c r="WTD25" s="39">
        <f t="shared" si="509"/>
        <v>0</v>
      </c>
      <c r="WTE25" s="39">
        <f t="shared" si="509"/>
        <v>0</v>
      </c>
      <c r="WTF25" s="39">
        <f t="shared" si="509"/>
        <v>0</v>
      </c>
      <c r="WTG25" s="39">
        <f t="shared" si="509"/>
        <v>0</v>
      </c>
      <c r="WTH25" s="39">
        <f t="shared" si="509"/>
        <v>0</v>
      </c>
      <c r="WTI25" s="39">
        <f t="shared" si="509"/>
        <v>0</v>
      </c>
      <c r="WTJ25" s="39">
        <f t="shared" si="509"/>
        <v>0</v>
      </c>
      <c r="WTK25" s="39">
        <f t="shared" si="509"/>
        <v>0</v>
      </c>
      <c r="WTL25" s="39">
        <f t="shared" si="509"/>
        <v>0</v>
      </c>
      <c r="WTM25" s="39">
        <f t="shared" si="509"/>
        <v>0</v>
      </c>
      <c r="WTN25" s="39">
        <f t="shared" si="509"/>
        <v>0</v>
      </c>
      <c r="WTO25" s="39">
        <f t="shared" si="509"/>
        <v>0</v>
      </c>
      <c r="WTP25" s="39">
        <f t="shared" si="509"/>
        <v>0</v>
      </c>
      <c r="WTQ25" s="39">
        <f t="shared" si="509"/>
        <v>0</v>
      </c>
      <c r="WTR25" s="39">
        <f t="shared" si="509"/>
        <v>0</v>
      </c>
      <c r="WTS25" s="39">
        <f t="shared" si="509"/>
        <v>0</v>
      </c>
      <c r="WTT25" s="39">
        <f t="shared" si="509"/>
        <v>0</v>
      </c>
      <c r="WTU25" s="39">
        <f t="shared" si="509"/>
        <v>0</v>
      </c>
      <c r="WTV25" s="39">
        <f t="shared" si="509"/>
        <v>0</v>
      </c>
      <c r="WTW25" s="39">
        <f t="shared" si="509"/>
        <v>0</v>
      </c>
      <c r="WTX25" s="39">
        <f t="shared" si="509"/>
        <v>0</v>
      </c>
      <c r="WTY25" s="39">
        <f t="shared" si="509"/>
        <v>0</v>
      </c>
      <c r="WTZ25" s="39">
        <f t="shared" si="509"/>
        <v>0</v>
      </c>
      <c r="WUA25" s="39">
        <f t="shared" si="509"/>
        <v>0</v>
      </c>
      <c r="WUB25" s="39">
        <f t="shared" si="509"/>
        <v>0</v>
      </c>
      <c r="WUC25" s="39">
        <f t="shared" si="509"/>
        <v>0</v>
      </c>
      <c r="WUD25" s="39">
        <f t="shared" si="509"/>
        <v>0</v>
      </c>
      <c r="WUE25" s="39">
        <f t="shared" si="509"/>
        <v>0</v>
      </c>
      <c r="WUF25" s="39">
        <f t="shared" si="509"/>
        <v>0</v>
      </c>
      <c r="WUG25" s="39">
        <f t="shared" si="509"/>
        <v>0</v>
      </c>
      <c r="WUH25" s="39">
        <f t="shared" si="509"/>
        <v>0</v>
      </c>
      <c r="WUI25" s="39">
        <f t="shared" si="509"/>
        <v>0</v>
      </c>
      <c r="WUJ25" s="39">
        <f t="shared" si="509"/>
        <v>0</v>
      </c>
      <c r="WUK25" s="39">
        <f t="shared" si="509"/>
        <v>0</v>
      </c>
      <c r="WUL25" s="39">
        <f t="shared" si="509"/>
        <v>0</v>
      </c>
      <c r="WUM25" s="39">
        <f t="shared" si="509"/>
        <v>0</v>
      </c>
      <c r="WUN25" s="39">
        <f t="shared" si="509"/>
        <v>0</v>
      </c>
      <c r="WUO25" s="39">
        <f t="shared" si="509"/>
        <v>0</v>
      </c>
      <c r="WUP25" s="39">
        <f t="shared" si="509"/>
        <v>0</v>
      </c>
      <c r="WUQ25" s="39">
        <f t="shared" si="509"/>
        <v>0</v>
      </c>
      <c r="WUR25" s="39">
        <f t="shared" si="509"/>
        <v>0</v>
      </c>
      <c r="WUS25" s="39">
        <f t="shared" si="509"/>
        <v>0</v>
      </c>
      <c r="WUT25" s="39">
        <f t="shared" si="509"/>
        <v>0</v>
      </c>
      <c r="WUU25" s="39">
        <f t="shared" si="509"/>
        <v>0</v>
      </c>
      <c r="WUV25" s="39">
        <f t="shared" si="509"/>
        <v>0</v>
      </c>
      <c r="WUW25" s="39">
        <f t="shared" si="509"/>
        <v>0</v>
      </c>
      <c r="WUX25" s="39">
        <f t="shared" si="509"/>
        <v>0</v>
      </c>
      <c r="WUY25" s="39">
        <f t="shared" si="509"/>
        <v>0</v>
      </c>
      <c r="WUZ25" s="39">
        <f t="shared" si="509"/>
        <v>0</v>
      </c>
      <c r="WVA25" s="39">
        <f t="shared" si="509"/>
        <v>0</v>
      </c>
      <c r="WVB25" s="39">
        <f t="shared" si="509"/>
        <v>0</v>
      </c>
      <c r="WVC25" s="39">
        <f t="shared" si="509"/>
        <v>0</v>
      </c>
      <c r="WVD25" s="39">
        <f t="shared" si="509"/>
        <v>0</v>
      </c>
      <c r="WVE25" s="39">
        <f t="shared" si="509"/>
        <v>0</v>
      </c>
      <c r="WVF25" s="39">
        <f t="shared" si="509"/>
        <v>0</v>
      </c>
      <c r="WVG25" s="39">
        <f t="shared" si="509"/>
        <v>0</v>
      </c>
      <c r="WVH25" s="39">
        <f t="shared" si="509"/>
        <v>0</v>
      </c>
      <c r="WVI25" s="39">
        <f t="shared" si="509"/>
        <v>0</v>
      </c>
      <c r="WVJ25" s="39">
        <f t="shared" si="509"/>
        <v>0</v>
      </c>
      <c r="WVK25" s="39">
        <f t="shared" si="509"/>
        <v>0</v>
      </c>
      <c r="WVL25" s="39">
        <f t="shared" si="509"/>
        <v>0</v>
      </c>
      <c r="WVM25" s="39">
        <f t="shared" ref="WVM25:WXX25" si="510">SUM(WVM20:WVM22)</f>
        <v>0</v>
      </c>
      <c r="WVN25" s="39">
        <f t="shared" si="510"/>
        <v>0</v>
      </c>
      <c r="WVO25" s="39">
        <f t="shared" si="510"/>
        <v>0</v>
      </c>
      <c r="WVP25" s="39">
        <f t="shared" si="510"/>
        <v>0</v>
      </c>
      <c r="WVQ25" s="39">
        <f t="shared" si="510"/>
        <v>0</v>
      </c>
      <c r="WVR25" s="39">
        <f t="shared" si="510"/>
        <v>0</v>
      </c>
      <c r="WVS25" s="39">
        <f t="shared" si="510"/>
        <v>0</v>
      </c>
      <c r="WVT25" s="39">
        <f t="shared" si="510"/>
        <v>0</v>
      </c>
      <c r="WVU25" s="39">
        <f t="shared" si="510"/>
        <v>0</v>
      </c>
      <c r="WVV25" s="39">
        <f t="shared" si="510"/>
        <v>0</v>
      </c>
      <c r="WVW25" s="39">
        <f t="shared" si="510"/>
        <v>0</v>
      </c>
      <c r="WVX25" s="39">
        <f t="shared" si="510"/>
        <v>0</v>
      </c>
      <c r="WVY25" s="39">
        <f t="shared" si="510"/>
        <v>0</v>
      </c>
      <c r="WVZ25" s="39">
        <f t="shared" si="510"/>
        <v>0</v>
      </c>
      <c r="WWA25" s="39">
        <f t="shared" si="510"/>
        <v>0</v>
      </c>
      <c r="WWB25" s="39">
        <f t="shared" si="510"/>
        <v>0</v>
      </c>
      <c r="WWC25" s="39">
        <f t="shared" si="510"/>
        <v>0</v>
      </c>
      <c r="WWD25" s="39">
        <f t="shared" si="510"/>
        <v>0</v>
      </c>
      <c r="WWE25" s="39">
        <f t="shared" si="510"/>
        <v>0</v>
      </c>
      <c r="WWF25" s="39">
        <f t="shared" si="510"/>
        <v>0</v>
      </c>
      <c r="WWG25" s="39">
        <f t="shared" si="510"/>
        <v>0</v>
      </c>
      <c r="WWH25" s="39">
        <f t="shared" si="510"/>
        <v>0</v>
      </c>
      <c r="WWI25" s="39">
        <f t="shared" si="510"/>
        <v>0</v>
      </c>
      <c r="WWJ25" s="39">
        <f t="shared" si="510"/>
        <v>0</v>
      </c>
      <c r="WWK25" s="39">
        <f t="shared" si="510"/>
        <v>0</v>
      </c>
      <c r="WWL25" s="39">
        <f t="shared" si="510"/>
        <v>0</v>
      </c>
      <c r="WWM25" s="39">
        <f t="shared" si="510"/>
        <v>0</v>
      </c>
      <c r="WWN25" s="39">
        <f t="shared" si="510"/>
        <v>0</v>
      </c>
      <c r="WWO25" s="39">
        <f t="shared" si="510"/>
        <v>0</v>
      </c>
      <c r="WWP25" s="39">
        <f t="shared" si="510"/>
        <v>0</v>
      </c>
      <c r="WWQ25" s="39">
        <f t="shared" si="510"/>
        <v>0</v>
      </c>
      <c r="WWR25" s="39">
        <f t="shared" si="510"/>
        <v>0</v>
      </c>
      <c r="WWS25" s="39">
        <f t="shared" si="510"/>
        <v>0</v>
      </c>
      <c r="WWT25" s="39">
        <f t="shared" si="510"/>
        <v>0</v>
      </c>
      <c r="WWU25" s="39">
        <f t="shared" si="510"/>
        <v>0</v>
      </c>
      <c r="WWV25" s="39">
        <f t="shared" si="510"/>
        <v>0</v>
      </c>
      <c r="WWW25" s="39">
        <f t="shared" si="510"/>
        <v>0</v>
      </c>
      <c r="WWX25" s="39">
        <f t="shared" si="510"/>
        <v>0</v>
      </c>
      <c r="WWY25" s="39">
        <f t="shared" si="510"/>
        <v>0</v>
      </c>
      <c r="WWZ25" s="39">
        <f t="shared" si="510"/>
        <v>0</v>
      </c>
      <c r="WXA25" s="39">
        <f t="shared" si="510"/>
        <v>0</v>
      </c>
      <c r="WXB25" s="39">
        <f t="shared" si="510"/>
        <v>0</v>
      </c>
      <c r="WXC25" s="39">
        <f t="shared" si="510"/>
        <v>0</v>
      </c>
      <c r="WXD25" s="39">
        <f t="shared" si="510"/>
        <v>0</v>
      </c>
      <c r="WXE25" s="39">
        <f t="shared" si="510"/>
        <v>0</v>
      </c>
      <c r="WXF25" s="39">
        <f t="shared" si="510"/>
        <v>0</v>
      </c>
      <c r="WXG25" s="39">
        <f t="shared" si="510"/>
        <v>0</v>
      </c>
      <c r="WXH25" s="39">
        <f t="shared" si="510"/>
        <v>0</v>
      </c>
      <c r="WXI25" s="39">
        <f t="shared" si="510"/>
        <v>0</v>
      </c>
      <c r="WXJ25" s="39">
        <f t="shared" si="510"/>
        <v>0</v>
      </c>
      <c r="WXK25" s="39">
        <f t="shared" si="510"/>
        <v>0</v>
      </c>
      <c r="WXL25" s="39">
        <f t="shared" si="510"/>
        <v>0</v>
      </c>
      <c r="WXM25" s="39">
        <f t="shared" si="510"/>
        <v>0</v>
      </c>
      <c r="WXN25" s="39">
        <f t="shared" si="510"/>
        <v>0</v>
      </c>
      <c r="WXO25" s="39">
        <f t="shared" si="510"/>
        <v>0</v>
      </c>
      <c r="WXP25" s="39">
        <f t="shared" si="510"/>
        <v>0</v>
      </c>
      <c r="WXQ25" s="39">
        <f t="shared" si="510"/>
        <v>0</v>
      </c>
      <c r="WXR25" s="39">
        <f t="shared" si="510"/>
        <v>0</v>
      </c>
      <c r="WXS25" s="39">
        <f t="shared" si="510"/>
        <v>0</v>
      </c>
      <c r="WXT25" s="39">
        <f t="shared" si="510"/>
        <v>0</v>
      </c>
      <c r="WXU25" s="39">
        <f t="shared" si="510"/>
        <v>0</v>
      </c>
      <c r="WXV25" s="39">
        <f t="shared" si="510"/>
        <v>0</v>
      </c>
      <c r="WXW25" s="39">
        <f t="shared" si="510"/>
        <v>0</v>
      </c>
      <c r="WXX25" s="39">
        <f t="shared" si="510"/>
        <v>0</v>
      </c>
      <c r="WXY25" s="39">
        <f t="shared" ref="WXY25:XAJ25" si="511">SUM(WXY20:WXY22)</f>
        <v>0</v>
      </c>
      <c r="WXZ25" s="39">
        <f t="shared" si="511"/>
        <v>0</v>
      </c>
      <c r="WYA25" s="39">
        <f t="shared" si="511"/>
        <v>0</v>
      </c>
      <c r="WYB25" s="39">
        <f t="shared" si="511"/>
        <v>0</v>
      </c>
      <c r="WYC25" s="39">
        <f t="shared" si="511"/>
        <v>0</v>
      </c>
      <c r="WYD25" s="39">
        <f t="shared" si="511"/>
        <v>0</v>
      </c>
      <c r="WYE25" s="39">
        <f t="shared" si="511"/>
        <v>0</v>
      </c>
      <c r="WYF25" s="39">
        <f t="shared" si="511"/>
        <v>0</v>
      </c>
      <c r="WYG25" s="39">
        <f t="shared" si="511"/>
        <v>0</v>
      </c>
      <c r="WYH25" s="39">
        <f t="shared" si="511"/>
        <v>0</v>
      </c>
      <c r="WYI25" s="39">
        <f t="shared" si="511"/>
        <v>0</v>
      </c>
      <c r="WYJ25" s="39">
        <f t="shared" si="511"/>
        <v>0</v>
      </c>
      <c r="WYK25" s="39">
        <f t="shared" si="511"/>
        <v>0</v>
      </c>
      <c r="WYL25" s="39">
        <f t="shared" si="511"/>
        <v>0</v>
      </c>
      <c r="WYM25" s="39">
        <f t="shared" si="511"/>
        <v>0</v>
      </c>
      <c r="WYN25" s="39">
        <f t="shared" si="511"/>
        <v>0</v>
      </c>
      <c r="WYO25" s="39">
        <f t="shared" si="511"/>
        <v>0</v>
      </c>
      <c r="WYP25" s="39">
        <f t="shared" si="511"/>
        <v>0</v>
      </c>
      <c r="WYQ25" s="39">
        <f t="shared" si="511"/>
        <v>0</v>
      </c>
      <c r="WYR25" s="39">
        <f t="shared" si="511"/>
        <v>0</v>
      </c>
      <c r="WYS25" s="39">
        <f t="shared" si="511"/>
        <v>0</v>
      </c>
      <c r="WYT25" s="39">
        <f t="shared" si="511"/>
        <v>0</v>
      </c>
      <c r="WYU25" s="39">
        <f t="shared" si="511"/>
        <v>0</v>
      </c>
      <c r="WYV25" s="39">
        <f t="shared" si="511"/>
        <v>0</v>
      </c>
      <c r="WYW25" s="39">
        <f t="shared" si="511"/>
        <v>0</v>
      </c>
      <c r="WYX25" s="39">
        <f t="shared" si="511"/>
        <v>0</v>
      </c>
      <c r="WYY25" s="39">
        <f t="shared" si="511"/>
        <v>0</v>
      </c>
      <c r="WYZ25" s="39">
        <f t="shared" si="511"/>
        <v>0</v>
      </c>
      <c r="WZA25" s="39">
        <f t="shared" si="511"/>
        <v>0</v>
      </c>
      <c r="WZB25" s="39">
        <f t="shared" si="511"/>
        <v>0</v>
      </c>
      <c r="WZC25" s="39">
        <f t="shared" si="511"/>
        <v>0</v>
      </c>
      <c r="WZD25" s="39">
        <f t="shared" si="511"/>
        <v>0</v>
      </c>
      <c r="WZE25" s="39">
        <f t="shared" si="511"/>
        <v>0</v>
      </c>
      <c r="WZF25" s="39">
        <f t="shared" si="511"/>
        <v>0</v>
      </c>
      <c r="WZG25" s="39">
        <f t="shared" si="511"/>
        <v>0</v>
      </c>
      <c r="WZH25" s="39">
        <f t="shared" si="511"/>
        <v>0</v>
      </c>
      <c r="WZI25" s="39">
        <f t="shared" si="511"/>
        <v>0</v>
      </c>
      <c r="WZJ25" s="39">
        <f t="shared" si="511"/>
        <v>0</v>
      </c>
      <c r="WZK25" s="39">
        <f t="shared" si="511"/>
        <v>0</v>
      </c>
      <c r="WZL25" s="39">
        <f t="shared" si="511"/>
        <v>0</v>
      </c>
      <c r="WZM25" s="39">
        <f t="shared" si="511"/>
        <v>0</v>
      </c>
      <c r="WZN25" s="39">
        <f t="shared" si="511"/>
        <v>0</v>
      </c>
      <c r="WZO25" s="39">
        <f t="shared" si="511"/>
        <v>0</v>
      </c>
      <c r="WZP25" s="39">
        <f t="shared" si="511"/>
        <v>0</v>
      </c>
      <c r="WZQ25" s="39">
        <f t="shared" si="511"/>
        <v>0</v>
      </c>
      <c r="WZR25" s="39">
        <f t="shared" si="511"/>
        <v>0</v>
      </c>
      <c r="WZS25" s="39">
        <f t="shared" si="511"/>
        <v>0</v>
      </c>
      <c r="WZT25" s="39">
        <f t="shared" si="511"/>
        <v>0</v>
      </c>
      <c r="WZU25" s="39">
        <f t="shared" si="511"/>
        <v>0</v>
      </c>
      <c r="WZV25" s="39">
        <f t="shared" si="511"/>
        <v>0</v>
      </c>
      <c r="WZW25" s="39">
        <f t="shared" si="511"/>
        <v>0</v>
      </c>
      <c r="WZX25" s="39">
        <f t="shared" si="511"/>
        <v>0</v>
      </c>
      <c r="WZY25" s="39">
        <f t="shared" si="511"/>
        <v>0</v>
      </c>
      <c r="WZZ25" s="39">
        <f t="shared" si="511"/>
        <v>0</v>
      </c>
      <c r="XAA25" s="39">
        <f t="shared" si="511"/>
        <v>0</v>
      </c>
      <c r="XAB25" s="39">
        <f t="shared" si="511"/>
        <v>0</v>
      </c>
      <c r="XAC25" s="39">
        <f t="shared" si="511"/>
        <v>0</v>
      </c>
      <c r="XAD25" s="39">
        <f t="shared" si="511"/>
        <v>0</v>
      </c>
      <c r="XAE25" s="39">
        <f t="shared" si="511"/>
        <v>0</v>
      </c>
      <c r="XAF25" s="39">
        <f t="shared" si="511"/>
        <v>0</v>
      </c>
      <c r="XAG25" s="39">
        <f t="shared" si="511"/>
        <v>0</v>
      </c>
      <c r="XAH25" s="39">
        <f t="shared" si="511"/>
        <v>0</v>
      </c>
      <c r="XAI25" s="39">
        <f t="shared" si="511"/>
        <v>0</v>
      </c>
      <c r="XAJ25" s="39">
        <f t="shared" si="511"/>
        <v>0</v>
      </c>
      <c r="XAK25" s="39">
        <f t="shared" ref="XAK25:XCV25" si="512">SUM(XAK20:XAK22)</f>
        <v>0</v>
      </c>
      <c r="XAL25" s="39">
        <f t="shared" si="512"/>
        <v>0</v>
      </c>
      <c r="XAM25" s="39">
        <f t="shared" si="512"/>
        <v>0</v>
      </c>
      <c r="XAN25" s="39">
        <f t="shared" si="512"/>
        <v>0</v>
      </c>
      <c r="XAO25" s="39">
        <f t="shared" si="512"/>
        <v>0</v>
      </c>
      <c r="XAP25" s="39">
        <f t="shared" si="512"/>
        <v>0</v>
      </c>
      <c r="XAQ25" s="39">
        <f t="shared" si="512"/>
        <v>0</v>
      </c>
      <c r="XAR25" s="39">
        <f t="shared" si="512"/>
        <v>0</v>
      </c>
      <c r="XAS25" s="39">
        <f t="shared" si="512"/>
        <v>0</v>
      </c>
      <c r="XAT25" s="39">
        <f t="shared" si="512"/>
        <v>0</v>
      </c>
      <c r="XAU25" s="39">
        <f t="shared" si="512"/>
        <v>0</v>
      </c>
      <c r="XAV25" s="39">
        <f t="shared" si="512"/>
        <v>0</v>
      </c>
      <c r="XAW25" s="39">
        <f t="shared" si="512"/>
        <v>0</v>
      </c>
      <c r="XAX25" s="39">
        <f t="shared" si="512"/>
        <v>0</v>
      </c>
      <c r="XAY25" s="39">
        <f t="shared" si="512"/>
        <v>0</v>
      </c>
      <c r="XAZ25" s="39">
        <f t="shared" si="512"/>
        <v>0</v>
      </c>
      <c r="XBA25" s="39">
        <f t="shared" si="512"/>
        <v>0</v>
      </c>
      <c r="XBB25" s="39">
        <f t="shared" si="512"/>
        <v>0</v>
      </c>
      <c r="XBC25" s="39">
        <f t="shared" si="512"/>
        <v>0</v>
      </c>
      <c r="XBD25" s="39">
        <f t="shared" si="512"/>
        <v>0</v>
      </c>
      <c r="XBE25" s="39">
        <f t="shared" si="512"/>
        <v>0</v>
      </c>
      <c r="XBF25" s="39">
        <f t="shared" si="512"/>
        <v>0</v>
      </c>
      <c r="XBG25" s="39">
        <f t="shared" si="512"/>
        <v>0</v>
      </c>
      <c r="XBH25" s="39">
        <f t="shared" si="512"/>
        <v>0</v>
      </c>
      <c r="XBI25" s="39">
        <f t="shared" si="512"/>
        <v>0</v>
      </c>
      <c r="XBJ25" s="39">
        <f t="shared" si="512"/>
        <v>0</v>
      </c>
      <c r="XBK25" s="39">
        <f t="shared" si="512"/>
        <v>0</v>
      </c>
      <c r="XBL25" s="39">
        <f t="shared" si="512"/>
        <v>0</v>
      </c>
      <c r="XBM25" s="39">
        <f t="shared" si="512"/>
        <v>0</v>
      </c>
      <c r="XBN25" s="39">
        <f t="shared" si="512"/>
        <v>0</v>
      </c>
      <c r="XBO25" s="39">
        <f t="shared" si="512"/>
        <v>0</v>
      </c>
      <c r="XBP25" s="39">
        <f t="shared" si="512"/>
        <v>0</v>
      </c>
      <c r="XBQ25" s="39">
        <f t="shared" si="512"/>
        <v>0</v>
      </c>
      <c r="XBR25" s="39">
        <f t="shared" si="512"/>
        <v>0</v>
      </c>
      <c r="XBS25" s="39">
        <f t="shared" si="512"/>
        <v>0</v>
      </c>
      <c r="XBT25" s="39">
        <f t="shared" si="512"/>
        <v>0</v>
      </c>
      <c r="XBU25" s="39">
        <f t="shared" si="512"/>
        <v>0</v>
      </c>
      <c r="XBV25" s="39">
        <f t="shared" si="512"/>
        <v>0</v>
      </c>
      <c r="XBW25" s="39">
        <f t="shared" si="512"/>
        <v>0</v>
      </c>
      <c r="XBX25" s="39">
        <f t="shared" si="512"/>
        <v>0</v>
      </c>
      <c r="XBY25" s="39">
        <f t="shared" si="512"/>
        <v>0</v>
      </c>
      <c r="XBZ25" s="39">
        <f t="shared" si="512"/>
        <v>0</v>
      </c>
      <c r="XCA25" s="39">
        <f t="shared" si="512"/>
        <v>0</v>
      </c>
      <c r="XCB25" s="39">
        <f t="shared" si="512"/>
        <v>0</v>
      </c>
      <c r="XCC25" s="39">
        <f t="shared" si="512"/>
        <v>0</v>
      </c>
      <c r="XCD25" s="39">
        <f t="shared" si="512"/>
        <v>0</v>
      </c>
      <c r="XCE25" s="39">
        <f t="shared" si="512"/>
        <v>0</v>
      </c>
      <c r="XCF25" s="39">
        <f t="shared" si="512"/>
        <v>0</v>
      </c>
      <c r="XCG25" s="39">
        <f t="shared" si="512"/>
        <v>0</v>
      </c>
      <c r="XCH25" s="39">
        <f t="shared" si="512"/>
        <v>0</v>
      </c>
      <c r="XCI25" s="39">
        <f t="shared" si="512"/>
        <v>0</v>
      </c>
      <c r="XCJ25" s="39">
        <f t="shared" si="512"/>
        <v>0</v>
      </c>
      <c r="XCK25" s="39">
        <f t="shared" si="512"/>
        <v>0</v>
      </c>
      <c r="XCL25" s="39">
        <f t="shared" si="512"/>
        <v>0</v>
      </c>
      <c r="XCM25" s="39">
        <f t="shared" si="512"/>
        <v>0</v>
      </c>
      <c r="XCN25" s="39">
        <f t="shared" si="512"/>
        <v>0</v>
      </c>
      <c r="XCO25" s="39">
        <f t="shared" si="512"/>
        <v>0</v>
      </c>
      <c r="XCP25" s="39">
        <f t="shared" si="512"/>
        <v>0</v>
      </c>
      <c r="XCQ25" s="39">
        <f t="shared" si="512"/>
        <v>0</v>
      </c>
      <c r="XCR25" s="39">
        <f t="shared" si="512"/>
        <v>0</v>
      </c>
      <c r="XCS25" s="39">
        <f t="shared" si="512"/>
        <v>0</v>
      </c>
      <c r="XCT25" s="39">
        <f t="shared" si="512"/>
        <v>0</v>
      </c>
      <c r="XCU25" s="39">
        <f t="shared" si="512"/>
        <v>0</v>
      </c>
      <c r="XCV25" s="39">
        <f t="shared" si="512"/>
        <v>0</v>
      </c>
      <c r="XCW25" s="39">
        <f t="shared" ref="XCW25:XEY25" si="513">SUM(XCW20:XCW22)</f>
        <v>0</v>
      </c>
      <c r="XCX25" s="39">
        <f t="shared" si="513"/>
        <v>0</v>
      </c>
      <c r="XCY25" s="39">
        <f t="shared" si="513"/>
        <v>0</v>
      </c>
      <c r="XCZ25" s="39">
        <f t="shared" si="513"/>
        <v>0</v>
      </c>
      <c r="XDA25" s="39">
        <f t="shared" si="513"/>
        <v>0</v>
      </c>
      <c r="XDB25" s="39">
        <f t="shared" si="513"/>
        <v>0</v>
      </c>
      <c r="XDC25" s="39">
        <f t="shared" si="513"/>
        <v>0</v>
      </c>
      <c r="XDD25" s="39">
        <f t="shared" si="513"/>
        <v>0</v>
      </c>
      <c r="XDE25" s="39">
        <f t="shared" si="513"/>
        <v>0</v>
      </c>
      <c r="XDF25" s="39">
        <f t="shared" si="513"/>
        <v>0</v>
      </c>
      <c r="XDG25" s="39">
        <f t="shared" si="513"/>
        <v>0</v>
      </c>
      <c r="XDH25" s="39">
        <f t="shared" si="513"/>
        <v>0</v>
      </c>
      <c r="XDI25" s="39">
        <f t="shared" si="513"/>
        <v>0</v>
      </c>
      <c r="XDJ25" s="39">
        <f t="shared" si="513"/>
        <v>0</v>
      </c>
      <c r="XDK25" s="39">
        <f t="shared" si="513"/>
        <v>0</v>
      </c>
      <c r="XDL25" s="39">
        <f t="shared" si="513"/>
        <v>0</v>
      </c>
      <c r="XDM25" s="39">
        <f t="shared" si="513"/>
        <v>0</v>
      </c>
      <c r="XDN25" s="39">
        <f t="shared" si="513"/>
        <v>0</v>
      </c>
      <c r="XDO25" s="39">
        <f t="shared" si="513"/>
        <v>0</v>
      </c>
      <c r="XDP25" s="39">
        <f t="shared" si="513"/>
        <v>0</v>
      </c>
      <c r="XDQ25" s="39">
        <f t="shared" si="513"/>
        <v>0</v>
      </c>
      <c r="XDR25" s="39">
        <f t="shared" si="513"/>
        <v>0</v>
      </c>
      <c r="XDS25" s="39">
        <f t="shared" si="513"/>
        <v>0</v>
      </c>
      <c r="XDT25" s="39">
        <f t="shared" si="513"/>
        <v>0</v>
      </c>
      <c r="XDU25" s="39">
        <f t="shared" si="513"/>
        <v>0</v>
      </c>
      <c r="XDV25" s="39">
        <f t="shared" si="513"/>
        <v>0</v>
      </c>
      <c r="XDW25" s="39">
        <f t="shared" si="513"/>
        <v>0</v>
      </c>
      <c r="XDX25" s="39">
        <f t="shared" si="513"/>
        <v>0</v>
      </c>
      <c r="XDY25" s="39">
        <f t="shared" si="513"/>
        <v>0</v>
      </c>
      <c r="XDZ25" s="39">
        <f t="shared" si="513"/>
        <v>0</v>
      </c>
      <c r="XEA25" s="39">
        <f t="shared" si="513"/>
        <v>0</v>
      </c>
      <c r="XEB25" s="39">
        <f t="shared" si="513"/>
        <v>0</v>
      </c>
      <c r="XEC25" s="39">
        <f t="shared" si="513"/>
        <v>0</v>
      </c>
      <c r="XED25" s="39">
        <f t="shared" si="513"/>
        <v>0</v>
      </c>
      <c r="XEE25" s="39">
        <f t="shared" si="513"/>
        <v>0</v>
      </c>
      <c r="XEF25" s="39">
        <f t="shared" si="513"/>
        <v>0</v>
      </c>
      <c r="XEG25" s="39">
        <f t="shared" si="513"/>
        <v>0</v>
      </c>
      <c r="XEH25" s="39">
        <f t="shared" si="513"/>
        <v>0</v>
      </c>
      <c r="XEI25" s="39">
        <f t="shared" si="513"/>
        <v>0</v>
      </c>
      <c r="XEJ25" s="39">
        <f t="shared" si="513"/>
        <v>0</v>
      </c>
      <c r="XEK25" s="39">
        <f t="shared" si="513"/>
        <v>0</v>
      </c>
      <c r="XEL25" s="39">
        <f t="shared" si="513"/>
        <v>0</v>
      </c>
      <c r="XEM25" s="39">
        <f t="shared" si="513"/>
        <v>0</v>
      </c>
      <c r="XEN25" s="39">
        <f t="shared" si="513"/>
        <v>0</v>
      </c>
      <c r="XEO25" s="39">
        <f t="shared" si="513"/>
        <v>0</v>
      </c>
      <c r="XEP25" s="39">
        <f t="shared" si="513"/>
        <v>0</v>
      </c>
      <c r="XEQ25" s="39">
        <f t="shared" si="513"/>
        <v>0</v>
      </c>
      <c r="XER25" s="39">
        <f t="shared" si="513"/>
        <v>0</v>
      </c>
      <c r="XES25" s="39">
        <f t="shared" si="513"/>
        <v>0</v>
      </c>
      <c r="XET25" s="39">
        <f t="shared" si="513"/>
        <v>0</v>
      </c>
      <c r="XEU25" s="39">
        <f t="shared" si="513"/>
        <v>0</v>
      </c>
      <c r="XEV25" s="39">
        <f t="shared" si="513"/>
        <v>0</v>
      </c>
      <c r="XEW25" s="39">
        <f t="shared" si="513"/>
        <v>0</v>
      </c>
      <c r="XEX25" s="39">
        <f t="shared" si="513"/>
        <v>0</v>
      </c>
      <c r="XEY25" s="39">
        <f t="shared" si="513"/>
        <v>0</v>
      </c>
      <c r="XEZ25" s="39">
        <f>SUM(XEZ20:XFD22)</f>
        <v>0</v>
      </c>
    </row>
    <row r="26" spans="1:16380" s="24" customFormat="1" ht="13.5" thickTop="1">
      <c r="A26" s="21"/>
      <c r="B26" s="1"/>
      <c r="C26" s="22"/>
      <c r="D26"/>
      <c r="E26" s="22" t="s">
        <v>34</v>
      </c>
      <c r="F26"/>
      <c r="G26"/>
      <c r="H26"/>
      <c r="I26"/>
    </row>
    <row r="27" spans="1:16380" s="24" customFormat="1">
      <c r="A27" s="25">
        <v>25664</v>
      </c>
      <c r="B27" s="1" t="s">
        <v>109</v>
      </c>
      <c r="C27" s="22">
        <v>44027</v>
      </c>
      <c r="D27" t="s">
        <v>110</v>
      </c>
      <c r="E27" s="22"/>
      <c r="F27"/>
      <c r="G27"/>
      <c r="H27"/>
      <c r="I27">
        <v>113.109996</v>
      </c>
    </row>
    <row r="28" spans="1:16380" s="24" customFormat="1">
      <c r="A28" s="21"/>
      <c r="B28" s="1"/>
      <c r="C28" s="22"/>
      <c r="D28"/>
      <c r="E28" s="22" t="s">
        <v>35</v>
      </c>
      <c r="F28"/>
      <c r="G28"/>
      <c r="H28"/>
      <c r="I28"/>
    </row>
    <row r="29" spans="1:16380" s="24" customFormat="1" ht="13.5" thickBot="1">
      <c r="A29" s="35" t="s">
        <v>65</v>
      </c>
      <c r="B29" s="36"/>
      <c r="C29" s="37"/>
      <c r="D29" s="38"/>
      <c r="E29" s="37"/>
      <c r="F29" s="38"/>
      <c r="G29" s="38"/>
      <c r="H29" s="38"/>
      <c r="I29" s="38">
        <f>SUM(I25:I28)</f>
        <v>113.109996</v>
      </c>
      <c r="J29" s="38">
        <f t="shared" ref="J29:M29" si="514">SUM(J25:J28)</f>
        <v>110.630004</v>
      </c>
      <c r="K29" s="38">
        <f t="shared" si="514"/>
        <v>108.44000200000001</v>
      </c>
      <c r="L29" s="38">
        <f t="shared" si="514"/>
        <v>102.651792</v>
      </c>
      <c r="M29" s="38">
        <f t="shared" si="514"/>
        <v>99.191602000000003</v>
      </c>
    </row>
    <row r="30" spans="1:16380" ht="13.5" thickTop="1"/>
    <row r="31" spans="1:16380" ht="13.5" thickBot="1">
      <c r="A31" s="62" t="s">
        <v>66</v>
      </c>
      <c r="B31" s="63"/>
      <c r="C31" s="64"/>
      <c r="D31" s="65"/>
      <c r="E31" s="64"/>
      <c r="F31" s="65"/>
      <c r="G31" s="65"/>
      <c r="H31" s="65"/>
      <c r="I31" s="65"/>
      <c r="J31" s="66"/>
    </row>
    <row r="32" spans="1:16380" ht="13.5" thickTop="1">
      <c r="A32" s="67">
        <v>25664</v>
      </c>
      <c r="B32" s="68" t="s">
        <v>109</v>
      </c>
      <c r="C32" s="69">
        <v>44027</v>
      </c>
      <c r="D32" s="52" t="s">
        <v>111</v>
      </c>
      <c r="E32" s="68" t="s">
        <v>68</v>
      </c>
      <c r="F32" s="52"/>
      <c r="G32" s="52"/>
      <c r="H32" s="52"/>
      <c r="I32" s="52"/>
      <c r="J32" s="82">
        <v>133.11000000000001</v>
      </c>
    </row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</sheetData>
  <pageMargins left="0.7" right="0.7" top="0.75" bottom="0.75" header="0.3" footer="0.3"/>
  <pageSetup paperSize="17" scale="6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A62"/>
  <sheetViews>
    <sheetView showGridLines="0" zoomScaleNormal="100" workbookViewId="0">
      <selection activeCell="K34" sqref="K34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6" customWidth="1"/>
    <col min="10" max="11" width="23.33203125" customWidth="1"/>
    <col min="12" max="12" width="18.109375" customWidth="1"/>
    <col min="13" max="13" width="17" customWidth="1"/>
    <col min="14" max="27" width="0" hidden="1" customWidth="1"/>
    <col min="28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112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4">
      <c r="A9" s="21"/>
      <c r="B9" s="1"/>
      <c r="C9" s="22"/>
      <c r="E9" s="22" t="s">
        <v>34</v>
      </c>
      <c r="I9" s="54"/>
      <c r="J9" s="54"/>
      <c r="K9" s="54"/>
      <c r="L9" s="54"/>
      <c r="M9" s="23"/>
    </row>
    <row r="10" spans="1:14">
      <c r="A10" s="25">
        <v>22136</v>
      </c>
      <c r="B10" s="25" t="s">
        <v>113</v>
      </c>
      <c r="C10" s="22">
        <v>42682</v>
      </c>
      <c r="D10" t="s">
        <v>92</v>
      </c>
      <c r="E10" s="22"/>
      <c r="F10" t="s">
        <v>37</v>
      </c>
      <c r="G10" s="32"/>
      <c r="I10" s="54"/>
      <c r="J10" s="54"/>
      <c r="K10" s="54"/>
      <c r="L10" s="54"/>
      <c r="M10" s="24"/>
    </row>
    <row r="11" spans="1:14">
      <c r="A11" s="25">
        <v>23009</v>
      </c>
      <c r="B11" s="25" t="s">
        <v>114</v>
      </c>
      <c r="C11" s="22">
        <v>43034</v>
      </c>
      <c r="D11" t="s">
        <v>115</v>
      </c>
      <c r="E11" s="28" t="s">
        <v>35</v>
      </c>
      <c r="F11" s="29"/>
      <c r="G11" s="30"/>
      <c r="H11" s="29"/>
      <c r="I11" s="55"/>
      <c r="J11" s="55"/>
      <c r="K11" s="55"/>
      <c r="L11" s="55"/>
      <c r="M11" s="31">
        <v>7.1215200000000003</v>
      </c>
    </row>
    <row r="12" spans="1:14">
      <c r="A12" s="15" t="s">
        <v>39</v>
      </c>
      <c r="B12" s="16"/>
      <c r="C12" s="17"/>
      <c r="D12" s="18"/>
      <c r="E12" s="17"/>
      <c r="F12" s="18"/>
      <c r="G12" s="18"/>
      <c r="H12" s="18"/>
      <c r="I12" s="53"/>
      <c r="J12" s="53"/>
      <c r="K12" s="53"/>
      <c r="L12" s="53"/>
      <c r="M12" s="20">
        <f>SUM(M10:M11)</f>
        <v>7.1215200000000003</v>
      </c>
    </row>
    <row r="13" spans="1:14">
      <c r="E13" s="22" t="s">
        <v>34</v>
      </c>
      <c r="I13" s="54"/>
      <c r="J13" s="54"/>
      <c r="K13" s="54"/>
      <c r="L13" s="54"/>
      <c r="M13" s="33">
        <f>-SUM(M11)</f>
        <v>-7.1215200000000003</v>
      </c>
    </row>
    <row r="14" spans="1:14">
      <c r="A14" s="25">
        <v>24847</v>
      </c>
      <c r="B14" s="1"/>
      <c r="C14" s="22">
        <v>43761</v>
      </c>
      <c r="D14" t="s">
        <v>95</v>
      </c>
      <c r="E14" s="28" t="s">
        <v>35</v>
      </c>
      <c r="I14" s="54"/>
      <c r="J14" s="23"/>
      <c r="K14" s="23"/>
      <c r="L14" s="24">
        <f>7.12152+(8.43112471-7.12152)*0.72</f>
        <v>8.0644353912</v>
      </c>
      <c r="M14" s="24">
        <f>7.12152+(7.96298237-7.12152)*0.72</f>
        <v>7.7273729063999994</v>
      </c>
    </row>
    <row r="15" spans="1:14">
      <c r="A15" s="15" t="s">
        <v>46</v>
      </c>
      <c r="B15" s="16"/>
      <c r="C15" s="17"/>
      <c r="D15" s="18"/>
      <c r="E15" s="17"/>
      <c r="F15" s="18"/>
      <c r="G15" s="18"/>
      <c r="H15" s="18"/>
      <c r="I15" s="53"/>
      <c r="J15" s="19"/>
      <c r="K15" s="19"/>
      <c r="L15" s="20">
        <f t="shared" ref="L15:M15" si="0">SUM(L12:L14)</f>
        <v>8.0644353912</v>
      </c>
      <c r="M15" s="20">
        <f t="shared" si="0"/>
        <v>7.7273729063999994</v>
      </c>
    </row>
    <row r="16" spans="1:14">
      <c r="E16" s="22" t="s">
        <v>34</v>
      </c>
      <c r="I16" s="54"/>
      <c r="J16" s="54"/>
      <c r="L16" s="24">
        <f>-SUM(L14)</f>
        <v>-8.0644353912</v>
      </c>
      <c r="M16" s="24">
        <f>-SUM(M14)</f>
        <v>-7.7273729063999994</v>
      </c>
    </row>
    <row r="17" spans="1:13">
      <c r="A17" s="25">
        <v>25570</v>
      </c>
      <c r="B17" s="1" t="s">
        <v>116</v>
      </c>
      <c r="C17" s="22">
        <v>43999</v>
      </c>
      <c r="D17" t="s">
        <v>117</v>
      </c>
      <c r="E17" s="1"/>
      <c r="I17" s="54"/>
      <c r="J17" s="23"/>
      <c r="K17" s="24">
        <v>9.1096410399999996</v>
      </c>
      <c r="L17" s="13">
        <v>8.6511870000000002</v>
      </c>
      <c r="M17" s="13">
        <v>8.1041919599999996</v>
      </c>
    </row>
    <row r="18" spans="1:13">
      <c r="A18" s="25"/>
      <c r="B18" s="1"/>
      <c r="C18" s="22"/>
      <c r="E18" s="28" t="s">
        <v>35</v>
      </c>
      <c r="I18" s="54"/>
      <c r="J18" s="23"/>
      <c r="K18" s="24"/>
      <c r="L18" s="24"/>
      <c r="M18" s="24"/>
    </row>
    <row r="19" spans="1:13">
      <c r="A19" s="15" t="s">
        <v>51</v>
      </c>
      <c r="B19" s="16"/>
      <c r="C19" s="17"/>
      <c r="D19" s="18"/>
      <c r="E19" s="17"/>
      <c r="F19" s="18"/>
      <c r="G19" s="18"/>
      <c r="H19" s="18"/>
      <c r="I19" s="53"/>
      <c r="J19" s="19"/>
      <c r="K19" s="20">
        <f>SUM(K15:K18)</f>
        <v>9.1096410399999996</v>
      </c>
      <c r="L19" s="20">
        <f t="shared" ref="L19:M19" si="1">SUM(L15:L18)</f>
        <v>8.6511870000000002</v>
      </c>
      <c r="M19" s="20">
        <f t="shared" si="1"/>
        <v>8.1041919599999996</v>
      </c>
    </row>
    <row r="20" spans="1:13">
      <c r="A20" s="21"/>
      <c r="B20" s="1"/>
      <c r="C20" s="22"/>
      <c r="E20" s="22" t="s">
        <v>34</v>
      </c>
      <c r="I20" s="54"/>
      <c r="J20" s="24"/>
      <c r="K20" s="24"/>
      <c r="L20" s="24"/>
      <c r="M20" s="24"/>
    </row>
    <row r="21" spans="1:13" s="74" customFormat="1">
      <c r="A21" s="25">
        <v>26554</v>
      </c>
      <c r="B21" s="1"/>
      <c r="C21" s="22">
        <v>44341</v>
      </c>
      <c r="D21" t="s">
        <v>118</v>
      </c>
      <c r="E21" s="22" t="s">
        <v>35</v>
      </c>
      <c r="F21"/>
      <c r="G21"/>
      <c r="H21"/>
      <c r="I21" s="54"/>
      <c r="J21" s="24">
        <f>(9.29504311741839-K17)*0.72+K17</f>
        <v>9.2431305357412405</v>
      </c>
      <c r="K21" s="24"/>
      <c r="L21" s="24"/>
      <c r="M21" s="24"/>
    </row>
    <row r="22" spans="1:13" ht="13.5" thickBot="1">
      <c r="A22" s="35" t="s">
        <v>58</v>
      </c>
      <c r="B22" s="36"/>
      <c r="C22" s="37"/>
      <c r="D22" s="38"/>
      <c r="E22" s="37"/>
      <c r="F22" s="38"/>
      <c r="G22" s="38"/>
      <c r="H22" s="38"/>
      <c r="I22" s="59"/>
      <c r="J22" s="39">
        <f t="shared" ref="J22:M22" si="2">SUM(J19:J21)</f>
        <v>9.2431305357412405</v>
      </c>
      <c r="K22" s="39">
        <f t="shared" si="2"/>
        <v>9.1096410399999996</v>
      </c>
      <c r="L22" s="39">
        <f t="shared" si="2"/>
        <v>8.6511870000000002</v>
      </c>
      <c r="M22" s="39">
        <f t="shared" si="2"/>
        <v>8.1041919599999996</v>
      </c>
    </row>
    <row r="23" spans="1:13" ht="13.5" thickTop="1">
      <c r="A23" s="21"/>
      <c r="B23" s="1"/>
      <c r="C23" s="22"/>
      <c r="E23" s="22" t="s">
        <v>34</v>
      </c>
      <c r="J23" s="24">
        <f>-J21</f>
        <v>-9.2431305357412405</v>
      </c>
      <c r="K23" s="24"/>
      <c r="L23" s="24"/>
      <c r="M23" s="24"/>
    </row>
    <row r="24" spans="1:13">
      <c r="A24" s="21">
        <v>27213</v>
      </c>
      <c r="B24" s="1" t="s">
        <v>119</v>
      </c>
      <c r="C24" s="22">
        <v>44635</v>
      </c>
      <c r="D24" t="s">
        <v>120</v>
      </c>
      <c r="E24" s="22"/>
      <c r="I24">
        <v>9.422428</v>
      </c>
      <c r="J24" s="24">
        <v>9.3449799999999996</v>
      </c>
      <c r="K24" s="24"/>
      <c r="L24" s="24"/>
      <c r="M24" s="24"/>
    </row>
    <row r="25" spans="1:13">
      <c r="A25" s="21"/>
      <c r="B25" s="1"/>
      <c r="C25" s="22"/>
      <c r="E25" s="22"/>
      <c r="J25" s="24"/>
      <c r="K25" s="24"/>
      <c r="L25" s="24"/>
      <c r="M25" s="24"/>
    </row>
    <row r="26" spans="1:13" ht="13.5" thickBot="1">
      <c r="A26" s="35" t="s">
        <v>65</v>
      </c>
      <c r="B26" s="36"/>
      <c r="C26" s="37"/>
      <c r="D26" s="38"/>
      <c r="E26" s="37"/>
      <c r="F26" s="38"/>
      <c r="G26" s="38"/>
      <c r="H26" s="38"/>
      <c r="I26" s="39">
        <f t="shared" ref="I26:M26" si="3">SUM(I22:I25)</f>
        <v>9.422428</v>
      </c>
      <c r="J26" s="39">
        <f t="shared" si="3"/>
        <v>9.3449799999999996</v>
      </c>
      <c r="K26" s="39">
        <f t="shared" si="3"/>
        <v>9.1096410399999996</v>
      </c>
      <c r="L26" s="39">
        <f t="shared" si="3"/>
        <v>8.6511870000000002</v>
      </c>
      <c r="M26" s="39">
        <f t="shared" si="3"/>
        <v>8.1041919599999996</v>
      </c>
    </row>
    <row r="27" spans="1:13" ht="13.5" thickTop="1">
      <c r="A27" s="25"/>
      <c r="B27" s="1"/>
      <c r="C27" s="22"/>
      <c r="E27" s="22"/>
      <c r="J27" s="24"/>
      <c r="K27" s="24"/>
      <c r="L27" s="24"/>
      <c r="M27" s="24"/>
    </row>
    <row r="28" spans="1:13" ht="13.5" thickBot="1">
      <c r="A28" s="62" t="s">
        <v>66</v>
      </c>
      <c r="B28" s="63"/>
      <c r="C28" s="64"/>
      <c r="D28" s="65"/>
      <c r="E28" s="64"/>
      <c r="F28" s="65"/>
      <c r="G28" s="65"/>
      <c r="H28" s="65"/>
      <c r="I28" s="65"/>
      <c r="J28" s="66"/>
    </row>
    <row r="29" spans="1:13" ht="13.5" thickTop="1">
      <c r="A29" s="67">
        <v>26554</v>
      </c>
      <c r="B29" s="68"/>
      <c r="C29" s="69">
        <v>44341</v>
      </c>
      <c r="D29" s="52" t="s">
        <v>118</v>
      </c>
      <c r="E29" s="68" t="s">
        <v>68</v>
      </c>
      <c r="F29" s="52"/>
      <c r="G29" s="52"/>
      <c r="H29" s="52"/>
      <c r="I29" s="52"/>
      <c r="J29" s="82">
        <v>9.2997167798365066</v>
      </c>
    </row>
    <row r="30" spans="1:13"/>
    <row r="31" spans="1:13"/>
    <row r="32" spans="1:13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</sheetData>
  <pageMargins left="0.7" right="0.7" top="0.75" bottom="0.75" header="0.3" footer="0.3"/>
  <pageSetup paperSize="17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Z61"/>
  <sheetViews>
    <sheetView showGridLines="0" zoomScale="115" zoomScaleNormal="115" workbookViewId="0">
      <selection activeCell="C19" sqref="C19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2.6640625" customWidth="1"/>
    <col min="10" max="12" width="18.33203125" customWidth="1"/>
    <col min="13" max="13" width="17" customWidth="1"/>
    <col min="14" max="26" width="0" hidden="1" customWidth="1"/>
    <col min="27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121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4">
      <c r="A9" s="21"/>
      <c r="B9" s="1"/>
      <c r="C9" s="22"/>
      <c r="E9" s="22" t="s">
        <v>34</v>
      </c>
      <c r="I9" s="54"/>
      <c r="J9" s="54"/>
      <c r="K9" s="54"/>
      <c r="L9" s="54"/>
      <c r="M9" s="23"/>
    </row>
    <row r="10" spans="1:14">
      <c r="A10" s="25">
        <v>23905</v>
      </c>
      <c r="B10" s="25"/>
      <c r="C10" s="22">
        <v>43360</v>
      </c>
      <c r="D10" t="s">
        <v>122</v>
      </c>
      <c r="E10" s="28" t="s">
        <v>35</v>
      </c>
      <c r="F10" s="29"/>
      <c r="G10" s="30"/>
      <c r="H10" s="29"/>
      <c r="I10" s="55"/>
      <c r="J10" s="55"/>
      <c r="K10" s="55"/>
      <c r="L10" s="55"/>
      <c r="M10" s="31">
        <f>6.12281452+(6.997797-6.12281452)*72%</f>
        <v>6.7528019056000002</v>
      </c>
    </row>
    <row r="11" spans="1:14">
      <c r="A11" s="15" t="s">
        <v>39</v>
      </c>
      <c r="B11" s="16"/>
      <c r="C11" s="17"/>
      <c r="D11" s="18"/>
      <c r="E11" s="17"/>
      <c r="F11" s="18"/>
      <c r="G11" s="18"/>
      <c r="H11" s="18"/>
      <c r="I11" s="53"/>
      <c r="J11" s="53"/>
      <c r="K11" s="53"/>
      <c r="L11" s="53"/>
      <c r="M11" s="20">
        <f>SUM(M10:M10)</f>
        <v>6.7528019056000002</v>
      </c>
    </row>
    <row r="12" spans="1:14">
      <c r="A12" s="25"/>
      <c r="C12" s="22"/>
      <c r="E12" s="22" t="s">
        <v>123</v>
      </c>
      <c r="I12" s="54"/>
      <c r="J12" s="54"/>
      <c r="K12" s="54"/>
      <c r="M12" s="33">
        <f>-SUM(M10)</f>
        <v>-6.7528019056000002</v>
      </c>
    </row>
    <row r="13" spans="1:14">
      <c r="A13" s="25">
        <v>24509</v>
      </c>
      <c r="B13" t="s">
        <v>124</v>
      </c>
      <c r="C13" s="22">
        <v>43629</v>
      </c>
      <c r="D13" t="s">
        <v>125</v>
      </c>
      <c r="E13" s="1"/>
      <c r="F13" s="52"/>
      <c r="G13" s="52"/>
      <c r="I13" s="54"/>
      <c r="J13" s="54"/>
      <c r="K13" s="54"/>
      <c r="L13" s="24"/>
      <c r="M13" s="13">
        <v>6.9457929900000002</v>
      </c>
    </row>
    <row r="14" spans="1:14">
      <c r="A14" s="25">
        <v>24509</v>
      </c>
      <c r="B14" t="s">
        <v>124</v>
      </c>
      <c r="C14" s="22">
        <v>43629</v>
      </c>
      <c r="D14" t="s">
        <v>125</v>
      </c>
      <c r="E14" s="1" t="s">
        <v>35</v>
      </c>
      <c r="I14" s="54"/>
      <c r="J14" s="23"/>
      <c r="K14" s="23"/>
      <c r="L14" s="24">
        <v>6.9457929900000002</v>
      </c>
      <c r="M14" s="24"/>
    </row>
    <row r="15" spans="1:14">
      <c r="A15" s="15" t="s">
        <v>46</v>
      </c>
      <c r="B15" s="16"/>
      <c r="C15" s="17"/>
      <c r="D15" s="18"/>
      <c r="E15" s="17"/>
      <c r="F15" s="18"/>
      <c r="G15" s="18"/>
      <c r="H15" s="18"/>
      <c r="I15" s="53"/>
      <c r="J15" s="19"/>
      <c r="K15" s="19"/>
      <c r="L15" s="20">
        <f t="shared" ref="L15:M15" si="0">SUM(L11:L14)</f>
        <v>6.9457929900000002</v>
      </c>
      <c r="M15" s="20">
        <f t="shared" si="0"/>
        <v>6.9457929900000002</v>
      </c>
    </row>
    <row r="16" spans="1:14">
      <c r="A16" s="25"/>
      <c r="C16" s="22"/>
      <c r="E16" s="22" t="s">
        <v>123</v>
      </c>
      <c r="I16" s="54"/>
      <c r="L16" s="33">
        <f>-L14</f>
        <v>-6.9457929900000002</v>
      </c>
      <c r="M16" s="24"/>
    </row>
    <row r="17" spans="1:13">
      <c r="A17" s="25">
        <v>24509</v>
      </c>
      <c r="B17" t="s">
        <v>124</v>
      </c>
      <c r="C17" s="22">
        <v>43629</v>
      </c>
      <c r="D17" t="s">
        <v>125</v>
      </c>
      <c r="E17" s="1" t="s">
        <v>35</v>
      </c>
      <c r="I17" s="54"/>
      <c r="J17" s="24"/>
      <c r="K17" s="24">
        <v>6.945792</v>
      </c>
      <c r="L17" s="13">
        <v>6.945792</v>
      </c>
      <c r="M17" s="24"/>
    </row>
    <row r="18" spans="1:13">
      <c r="A18" s="15" t="s">
        <v>51</v>
      </c>
      <c r="B18" s="16"/>
      <c r="C18" s="17"/>
      <c r="D18" s="18"/>
      <c r="E18" s="17"/>
      <c r="F18" s="18"/>
      <c r="G18" s="18"/>
      <c r="H18" s="18"/>
      <c r="I18" s="53"/>
      <c r="J18" s="20"/>
      <c r="K18" s="20">
        <f>SUM(K15:K17)</f>
        <v>6.945792</v>
      </c>
      <c r="L18" s="20">
        <f>SUM(L15:L17)</f>
        <v>6.945792</v>
      </c>
      <c r="M18" s="20">
        <f t="shared" ref="M18" si="1">SUM(M15:M17)</f>
        <v>6.9457929900000002</v>
      </c>
    </row>
    <row r="19" spans="1:13">
      <c r="A19" s="21"/>
      <c r="B19" s="1"/>
      <c r="C19" s="22"/>
      <c r="E19" s="22" t="s">
        <v>123</v>
      </c>
      <c r="I19" s="54"/>
      <c r="J19" s="24"/>
      <c r="K19" s="24">
        <f>-K17</f>
        <v>-6.945792</v>
      </c>
      <c r="L19" s="24">
        <f>-L17</f>
        <v>-6.945792</v>
      </c>
      <c r="M19" s="24"/>
    </row>
    <row r="20" spans="1:13">
      <c r="A20" s="25">
        <v>26718</v>
      </c>
      <c r="B20" s="1" t="s">
        <v>126</v>
      </c>
      <c r="C20" s="22">
        <v>44400</v>
      </c>
      <c r="D20" t="s">
        <v>127</v>
      </c>
      <c r="E20" s="22"/>
      <c r="I20" s="54"/>
      <c r="J20" s="24">
        <f>8.160625-0.641317</f>
        <v>7.5193079999999997</v>
      </c>
      <c r="K20" s="13">
        <v>8.3722049999999992</v>
      </c>
      <c r="L20" s="13">
        <v>7.5996560000000004</v>
      </c>
      <c r="M20" s="24"/>
    </row>
    <row r="21" spans="1:13">
      <c r="A21" s="21"/>
      <c r="B21" s="1"/>
      <c r="C21" s="22"/>
      <c r="E21" s="22" t="s">
        <v>35</v>
      </c>
      <c r="I21" s="54"/>
      <c r="J21" s="24"/>
      <c r="K21" s="24"/>
      <c r="L21" s="24"/>
      <c r="M21" s="24"/>
    </row>
    <row r="22" spans="1:13" ht="13.5" thickBot="1">
      <c r="A22" s="35" t="s">
        <v>58</v>
      </c>
      <c r="B22" s="36"/>
      <c r="C22" s="37"/>
      <c r="D22" s="38"/>
      <c r="E22" s="37"/>
      <c r="F22" s="38"/>
      <c r="G22" s="38"/>
      <c r="H22" s="38"/>
      <c r="I22" s="59"/>
      <c r="J22" s="39">
        <f>SUM(J18:J21)</f>
        <v>7.5193079999999997</v>
      </c>
      <c r="K22" s="39">
        <f t="shared" ref="K22:M22" si="2">SUM(K18:K21)</f>
        <v>8.3722049999999992</v>
      </c>
      <c r="L22" s="39">
        <f t="shared" si="2"/>
        <v>7.5996560000000004</v>
      </c>
      <c r="M22" s="39">
        <f t="shared" si="2"/>
        <v>6.9457929900000002</v>
      </c>
    </row>
    <row r="23" spans="1:13" ht="13.5" thickTop="1">
      <c r="A23" s="21"/>
      <c r="B23" s="1"/>
      <c r="C23" s="22"/>
      <c r="E23" s="22" t="s">
        <v>123</v>
      </c>
      <c r="J23" s="24"/>
      <c r="K23" s="24"/>
      <c r="L23" s="24"/>
      <c r="M23" s="24"/>
    </row>
    <row r="24" spans="1:13">
      <c r="A24" s="25">
        <v>26718</v>
      </c>
      <c r="B24" s="1" t="s">
        <v>126</v>
      </c>
      <c r="C24" s="22">
        <v>44400</v>
      </c>
      <c r="D24" t="s">
        <v>127</v>
      </c>
      <c r="E24" s="22" t="s">
        <v>35</v>
      </c>
      <c r="I24">
        <f>0.680052*12</f>
        <v>8.1606240000000003</v>
      </c>
      <c r="J24" s="24"/>
      <c r="K24" s="24"/>
      <c r="L24" s="24"/>
      <c r="M24" s="24"/>
    </row>
    <row r="25" spans="1:13">
      <c r="A25" s="21"/>
      <c r="B25" s="1"/>
      <c r="C25" s="22"/>
      <c r="E25" s="22" t="s">
        <v>35</v>
      </c>
      <c r="J25" s="24"/>
      <c r="K25" s="24"/>
      <c r="L25" s="24"/>
      <c r="M25" s="24"/>
    </row>
    <row r="26" spans="1:13" ht="13.5" thickBot="1">
      <c r="A26" s="35" t="s">
        <v>65</v>
      </c>
      <c r="B26" s="36"/>
      <c r="C26" s="37"/>
      <c r="D26" s="38"/>
      <c r="E26" s="37"/>
      <c r="F26" s="38"/>
      <c r="G26" s="38"/>
      <c r="H26" s="38"/>
      <c r="I26" s="38">
        <f>SUM(I22:I25)</f>
        <v>8.1606240000000003</v>
      </c>
      <c r="J26" s="38">
        <f t="shared" ref="J26:M26" si="3">SUM(J22:J25)</f>
        <v>7.5193079999999997</v>
      </c>
      <c r="K26" s="38">
        <f t="shared" si="3"/>
        <v>8.3722049999999992</v>
      </c>
      <c r="L26" s="38">
        <f t="shared" si="3"/>
        <v>7.5996560000000004</v>
      </c>
      <c r="M26" s="38">
        <f t="shared" si="3"/>
        <v>6.9457929900000002</v>
      </c>
    </row>
    <row r="27" spans="1:13" ht="13.5" thickTop="1">
      <c r="J27" s="40"/>
      <c r="K27" s="40"/>
      <c r="L27" s="40"/>
    </row>
    <row r="28" spans="1:13" ht="13.5" thickBot="1">
      <c r="A28" s="62" t="s">
        <v>66</v>
      </c>
      <c r="B28" s="63"/>
      <c r="C28" s="64"/>
      <c r="D28" s="65"/>
      <c r="E28" s="64"/>
      <c r="F28" s="65"/>
      <c r="G28" s="65"/>
      <c r="H28" s="65"/>
      <c r="I28" s="65"/>
      <c r="J28" s="66"/>
    </row>
    <row r="29" spans="1:13" ht="13.5" thickTop="1">
      <c r="A29" s="67">
        <v>26718</v>
      </c>
      <c r="B29" s="68" t="s">
        <v>126</v>
      </c>
      <c r="C29" s="69">
        <v>44400</v>
      </c>
      <c r="D29" s="52" t="s">
        <v>127</v>
      </c>
      <c r="E29" s="68" t="s">
        <v>68</v>
      </c>
      <c r="F29" s="52"/>
      <c r="G29" s="52"/>
      <c r="H29" s="52"/>
      <c r="I29" s="52"/>
      <c r="J29" s="82">
        <v>8.1606240000000003</v>
      </c>
    </row>
    <row r="30" spans="1:13"/>
    <row r="31" spans="1:13"/>
    <row r="32" spans="1:13">
      <c r="I32" s="96"/>
      <c r="J32" s="96"/>
      <c r="K32" s="96"/>
      <c r="M32" s="60"/>
    </row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</sheetData>
  <pageMargins left="0.7" right="0.7" top="0.75" bottom="0.75" header="0.3" footer="0.3"/>
  <pageSetup paperSize="17" scale="6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Z60"/>
  <sheetViews>
    <sheetView showGridLines="0" zoomScaleNormal="100" workbookViewId="0">
      <selection activeCell="C32" sqref="C32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6" customWidth="1"/>
    <col min="10" max="12" width="18.6640625" customWidth="1"/>
    <col min="13" max="13" width="17" customWidth="1"/>
    <col min="14" max="26" width="0" hidden="1" customWidth="1"/>
    <col min="27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128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4">
      <c r="A9" s="21"/>
      <c r="B9" s="1"/>
      <c r="C9" s="22"/>
      <c r="E9" s="22" t="s">
        <v>34</v>
      </c>
      <c r="I9" s="54"/>
      <c r="J9" s="54"/>
      <c r="K9" s="54"/>
      <c r="L9" s="54"/>
      <c r="M9" s="23"/>
    </row>
    <row r="10" spans="1:14">
      <c r="A10" s="25">
        <v>22145</v>
      </c>
      <c r="B10" s="25" t="s">
        <v>129</v>
      </c>
      <c r="C10" s="22">
        <v>42692</v>
      </c>
      <c r="D10" t="s">
        <v>130</v>
      </c>
      <c r="E10" s="22"/>
      <c r="F10" t="s">
        <v>37</v>
      </c>
      <c r="G10" s="32"/>
      <c r="I10" s="54"/>
      <c r="J10" s="54"/>
      <c r="K10" s="54"/>
      <c r="L10" s="54"/>
      <c r="M10" s="24"/>
    </row>
    <row r="11" spans="1:14">
      <c r="A11" s="25">
        <v>23872</v>
      </c>
      <c r="B11" s="25"/>
      <c r="C11" s="22">
        <v>43343</v>
      </c>
      <c r="D11" t="s">
        <v>95</v>
      </c>
      <c r="E11" s="28" t="s">
        <v>35</v>
      </c>
      <c r="F11" s="29"/>
      <c r="G11" s="30"/>
      <c r="H11" s="29"/>
      <c r="I11" s="55"/>
      <c r="J11" s="55"/>
      <c r="K11" s="55"/>
      <c r="L11" s="55"/>
      <c r="M11" s="31">
        <f>4.320264+ROUND((4.86560023-4.320264)*72%,6)</f>
        <v>4.7129060000000003</v>
      </c>
    </row>
    <row r="12" spans="1:14">
      <c r="A12" s="15" t="s">
        <v>39</v>
      </c>
      <c r="B12" s="16"/>
      <c r="C12" s="17"/>
      <c r="D12" s="18"/>
      <c r="E12" s="17"/>
      <c r="F12" s="18"/>
      <c r="G12" s="18"/>
      <c r="H12" s="18"/>
      <c r="I12" s="53"/>
      <c r="J12" s="53"/>
      <c r="K12" s="53"/>
      <c r="L12" s="53"/>
      <c r="M12" s="20">
        <f>SUM(M10:M11)</f>
        <v>4.7129060000000003</v>
      </c>
    </row>
    <row r="13" spans="1:14">
      <c r="E13" s="22" t="s">
        <v>34</v>
      </c>
      <c r="I13" s="54"/>
      <c r="J13" s="54"/>
      <c r="K13" s="54"/>
      <c r="L13" s="54"/>
      <c r="M13" s="33">
        <f>-SUM(M11)</f>
        <v>-4.7129060000000003</v>
      </c>
    </row>
    <row r="14" spans="1:14">
      <c r="A14" s="25">
        <v>24451</v>
      </c>
      <c r="B14" s="1" t="s">
        <v>131</v>
      </c>
      <c r="C14" s="22">
        <v>43580</v>
      </c>
      <c r="D14" t="s">
        <v>95</v>
      </c>
      <c r="E14" s="85"/>
      <c r="F14" s="52"/>
      <c r="G14" s="52"/>
      <c r="I14" s="54"/>
      <c r="J14" s="23"/>
      <c r="K14" s="23"/>
      <c r="L14" s="24">
        <v>5.1047960000000003</v>
      </c>
      <c r="M14" s="24">
        <v>4.8531639999999996</v>
      </c>
    </row>
    <row r="15" spans="1:14">
      <c r="A15" s="25"/>
      <c r="B15" s="25"/>
      <c r="C15" s="22"/>
      <c r="E15" s="28" t="s">
        <v>35</v>
      </c>
      <c r="F15" s="29"/>
      <c r="G15" s="30"/>
      <c r="H15" s="29"/>
      <c r="I15" s="54"/>
      <c r="J15" s="23"/>
      <c r="K15" s="23"/>
      <c r="L15" s="29"/>
      <c r="M15" s="31"/>
    </row>
    <row r="16" spans="1:14">
      <c r="A16" s="15" t="s">
        <v>46</v>
      </c>
      <c r="B16" s="16"/>
      <c r="C16" s="17"/>
      <c r="D16" s="18"/>
      <c r="E16" s="17"/>
      <c r="F16" s="18"/>
      <c r="G16" s="18"/>
      <c r="H16" s="18"/>
      <c r="I16" s="53"/>
      <c r="J16" s="19"/>
      <c r="K16" s="19"/>
      <c r="L16" s="20">
        <f>SUM(L12:L15)</f>
        <v>5.1047960000000003</v>
      </c>
      <c r="M16" s="20">
        <f t="shared" ref="M16" si="0">SUM(M12:M15)</f>
        <v>4.8531639999999996</v>
      </c>
    </row>
    <row r="17" spans="1:13">
      <c r="E17" s="22" t="s">
        <v>34</v>
      </c>
      <c r="I17" s="54"/>
      <c r="J17" s="54"/>
      <c r="K17" s="54"/>
      <c r="M17" s="24"/>
    </row>
    <row r="18" spans="1:13">
      <c r="A18" s="25">
        <v>24451</v>
      </c>
      <c r="B18" s="1" t="s">
        <v>131</v>
      </c>
      <c r="C18" s="22">
        <v>43580</v>
      </c>
      <c r="D18" t="s">
        <v>95</v>
      </c>
      <c r="I18" s="54"/>
      <c r="J18" s="23"/>
      <c r="K18" s="24">
        <v>5.2749959999999998</v>
      </c>
      <c r="L18" s="24"/>
      <c r="M18" s="24"/>
    </row>
    <row r="19" spans="1:13">
      <c r="A19" s="25"/>
      <c r="B19" s="25"/>
      <c r="C19" s="22"/>
      <c r="E19" s="28" t="s">
        <v>35</v>
      </c>
      <c r="F19" s="29"/>
      <c r="G19" s="30"/>
      <c r="H19" s="29"/>
      <c r="I19" s="54"/>
      <c r="J19" s="23"/>
      <c r="K19" s="24"/>
      <c r="L19" s="29"/>
      <c r="M19" s="31"/>
    </row>
    <row r="20" spans="1:13">
      <c r="A20" s="15" t="s">
        <v>51</v>
      </c>
      <c r="B20" s="16"/>
      <c r="C20" s="17"/>
      <c r="D20" s="18"/>
      <c r="E20" s="17"/>
      <c r="F20" s="18"/>
      <c r="G20" s="18"/>
      <c r="H20" s="18"/>
      <c r="I20" s="53"/>
      <c r="J20" s="19"/>
      <c r="K20" s="20">
        <f>SUM(K16:K19)</f>
        <v>5.2749959999999998</v>
      </c>
      <c r="L20" s="20">
        <f t="shared" ref="L20:M20" si="1">SUM(L16:L19)</f>
        <v>5.1047960000000003</v>
      </c>
      <c r="M20" s="20">
        <f t="shared" si="1"/>
        <v>4.8531639999999996</v>
      </c>
    </row>
    <row r="21" spans="1:13">
      <c r="A21" s="21"/>
      <c r="B21" s="1"/>
      <c r="C21" s="22"/>
      <c r="E21" s="22" t="s">
        <v>34</v>
      </c>
      <c r="I21" s="54"/>
      <c r="J21" s="24"/>
      <c r="K21" s="24"/>
      <c r="L21" s="24"/>
      <c r="M21" s="24"/>
    </row>
    <row r="22" spans="1:13">
      <c r="A22" s="25">
        <v>25862</v>
      </c>
      <c r="B22" s="1" t="s">
        <v>132</v>
      </c>
      <c r="C22" s="22">
        <v>44103</v>
      </c>
      <c r="D22" t="s">
        <v>133</v>
      </c>
      <c r="E22" s="28" t="s">
        <v>35</v>
      </c>
      <c r="I22" s="54"/>
      <c r="J22" s="24">
        <f>(12*439583)/1000000</f>
        <v>5.2749959999999998</v>
      </c>
      <c r="K22" s="24"/>
      <c r="L22" s="24"/>
      <c r="M22" s="24"/>
    </row>
    <row r="23" spans="1:13" ht="13.5" thickBot="1">
      <c r="A23" s="35" t="s">
        <v>58</v>
      </c>
      <c r="B23" s="36"/>
      <c r="C23" s="37"/>
      <c r="D23" s="38"/>
      <c r="E23" s="37"/>
      <c r="F23" s="38"/>
      <c r="G23" s="38"/>
      <c r="H23" s="38"/>
      <c r="I23" s="59"/>
      <c r="J23" s="39">
        <f>SUM(J20:J22)</f>
        <v>5.2749959999999998</v>
      </c>
      <c r="K23" s="39">
        <f t="shared" ref="K23:M23" si="2">SUM(K20:K22)</f>
        <v>5.2749959999999998</v>
      </c>
      <c r="L23" s="39">
        <f t="shared" si="2"/>
        <v>5.1047960000000003</v>
      </c>
      <c r="M23" s="39">
        <f t="shared" si="2"/>
        <v>4.8531639999999996</v>
      </c>
    </row>
    <row r="24" spans="1:13" ht="13.5" thickTop="1">
      <c r="A24" s="21"/>
      <c r="B24" s="1"/>
      <c r="C24" s="22"/>
      <c r="E24" s="22" t="s">
        <v>34</v>
      </c>
      <c r="J24" s="24">
        <f>-J22</f>
        <v>-5.2749959999999998</v>
      </c>
      <c r="K24" s="24"/>
      <c r="L24" s="24"/>
      <c r="M24" s="24"/>
    </row>
    <row r="25" spans="1:13">
      <c r="A25" s="25">
        <v>27878</v>
      </c>
      <c r="B25" s="1"/>
      <c r="C25" s="22">
        <v>44910</v>
      </c>
      <c r="D25" t="s">
        <v>118</v>
      </c>
      <c r="E25" s="22" t="s">
        <v>35</v>
      </c>
      <c r="I25" s="101">
        <f>((5.21249647651682-J22)*0.72)+J22</f>
        <v>5.2299963430921101</v>
      </c>
      <c r="J25" s="97">
        <f>((5.00026781672974-J22)*0.72)+J22</f>
        <v>5.0771917080454125</v>
      </c>
      <c r="K25" s="24"/>
      <c r="L25" s="24"/>
      <c r="M25" s="24"/>
    </row>
    <row r="26" spans="1:13" ht="13.5" thickBot="1">
      <c r="A26" s="35" t="s">
        <v>65</v>
      </c>
      <c r="B26" s="36"/>
      <c r="C26" s="37"/>
      <c r="D26" s="38"/>
      <c r="E26" s="37"/>
      <c r="F26" s="38"/>
      <c r="G26" s="38"/>
      <c r="H26" s="38"/>
      <c r="I26" s="38">
        <f t="shared" ref="I26:M26" si="3">SUM(I23:I25)</f>
        <v>5.2299963430921101</v>
      </c>
      <c r="J26" s="38">
        <f t="shared" si="3"/>
        <v>5.0771917080454125</v>
      </c>
      <c r="K26" s="38">
        <f t="shared" si="3"/>
        <v>5.2749959999999998</v>
      </c>
      <c r="L26" s="38">
        <f t="shared" si="3"/>
        <v>5.1047960000000003</v>
      </c>
      <c r="M26" s="38">
        <f t="shared" si="3"/>
        <v>4.8531639999999996</v>
      </c>
    </row>
    <row r="27" spans="1:13" ht="13.5" thickTop="1"/>
    <row r="28" spans="1:13" ht="13.5" thickBot="1">
      <c r="A28" s="62" t="s">
        <v>66</v>
      </c>
      <c r="B28" s="63"/>
      <c r="C28" s="64"/>
      <c r="D28" s="65"/>
      <c r="E28" s="64"/>
      <c r="F28" s="65"/>
      <c r="G28" s="65"/>
      <c r="H28" s="65"/>
      <c r="I28" s="65"/>
      <c r="J28" s="66"/>
    </row>
    <row r="29" spans="1:13" ht="13.5" thickTop="1">
      <c r="A29" s="67">
        <v>25862</v>
      </c>
      <c r="B29" s="68" t="s">
        <v>132</v>
      </c>
      <c r="C29" s="69">
        <v>44103</v>
      </c>
      <c r="D29" s="52" t="s">
        <v>133</v>
      </c>
      <c r="E29" s="68" t="s">
        <v>68</v>
      </c>
      <c r="F29" s="52"/>
      <c r="G29" s="52"/>
      <c r="H29" s="52"/>
      <c r="I29" s="52"/>
      <c r="J29" s="82">
        <v>5.2749959999999998</v>
      </c>
    </row>
    <row r="30" spans="1:13"/>
    <row r="31" spans="1:13"/>
    <row r="32" spans="1:13"/>
    <row r="33" spans="9:10"/>
    <row r="34" spans="9:10"/>
    <row r="35" spans="9:10"/>
    <row r="36" spans="9:10">
      <c r="I36" s="40"/>
      <c r="J36" s="40"/>
    </row>
    <row r="37" spans="9:10"/>
    <row r="38" spans="9:10"/>
    <row r="39" spans="9:10"/>
    <row r="40" spans="9:10"/>
    <row r="41" spans="9:10"/>
    <row r="42" spans="9:10"/>
    <row r="43" spans="9:10"/>
    <row r="44" spans="9:10"/>
    <row r="45" spans="9:10"/>
    <row r="46" spans="9:10"/>
    <row r="47" spans="9:10"/>
    <row r="48" spans="9:10"/>
    <row r="49"/>
    <row r="50"/>
    <row r="51"/>
    <row r="52"/>
    <row r="53"/>
    <row r="54"/>
    <row r="55"/>
    <row r="56"/>
    <row r="57"/>
    <row r="58"/>
    <row r="59"/>
    <row r="60"/>
  </sheetData>
  <pageMargins left="0.7" right="0.7" top="0.75" bottom="0.75" header="0.3" footer="0.3"/>
  <pageSetup paperSize="17" scale="6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Z62"/>
  <sheetViews>
    <sheetView showGridLines="0" zoomScaleNormal="100" workbookViewId="0">
      <selection activeCell="J44" sqref="J44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4.6640625" customWidth="1"/>
    <col min="10" max="12" width="19" customWidth="1"/>
    <col min="13" max="13" width="17" customWidth="1"/>
    <col min="14" max="26" width="0" hidden="1" customWidth="1"/>
    <col min="27" max="16384" width="9.33203125" hidden="1"/>
  </cols>
  <sheetData>
    <row r="1" spans="1:14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s="10" customFormat="1">
      <c r="A5" s="10" t="s">
        <v>134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3"/>
      <c r="N6" s="11"/>
    </row>
    <row r="7" spans="1:14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  <c r="M8" s="4">
        <v>2018</v>
      </c>
    </row>
    <row r="9" spans="1:14">
      <c r="A9" s="21"/>
      <c r="B9" s="1"/>
      <c r="C9" s="22"/>
      <c r="E9" s="22" t="s">
        <v>34</v>
      </c>
      <c r="I9" s="54"/>
      <c r="J9" s="54"/>
      <c r="K9" s="54"/>
      <c r="L9" s="54"/>
      <c r="M9" s="23"/>
    </row>
    <row r="10" spans="1:14">
      <c r="A10" s="25">
        <v>21980</v>
      </c>
      <c r="B10" s="25" t="s">
        <v>135</v>
      </c>
      <c r="C10" s="22">
        <v>42727</v>
      </c>
      <c r="D10" t="s">
        <v>136</v>
      </c>
      <c r="E10" s="22"/>
      <c r="F10" t="s">
        <v>37</v>
      </c>
      <c r="G10" s="32"/>
      <c r="I10" s="54"/>
      <c r="J10" s="54"/>
      <c r="K10" s="54"/>
      <c r="L10" s="54"/>
      <c r="M10" s="24">
        <v>4.6849999999999996</v>
      </c>
    </row>
    <row r="11" spans="1:14">
      <c r="A11" s="25">
        <v>22415</v>
      </c>
      <c r="B11" s="25" t="s">
        <v>137</v>
      </c>
      <c r="C11" s="22">
        <v>42815</v>
      </c>
      <c r="D11" t="s">
        <v>138</v>
      </c>
      <c r="E11" s="28" t="s">
        <v>35</v>
      </c>
      <c r="F11" s="29"/>
      <c r="G11" s="30"/>
      <c r="H11" s="29"/>
      <c r="I11" s="54"/>
      <c r="J11" s="54"/>
      <c r="K11" s="54"/>
      <c r="L11" s="54"/>
    </row>
    <row r="12" spans="1:14">
      <c r="A12" s="15" t="s">
        <v>39</v>
      </c>
      <c r="B12" s="16"/>
      <c r="C12" s="17"/>
      <c r="D12" s="18"/>
      <c r="E12" s="17"/>
      <c r="F12" s="18"/>
      <c r="G12" s="18"/>
      <c r="H12" s="18"/>
      <c r="I12" s="53"/>
      <c r="J12" s="53"/>
      <c r="K12" s="53"/>
      <c r="L12" s="53"/>
      <c r="M12" s="20">
        <f>SUM(M10:M10)</f>
        <v>4.6849999999999996</v>
      </c>
    </row>
    <row r="13" spans="1:14">
      <c r="E13" s="22" t="s">
        <v>34</v>
      </c>
      <c r="I13" s="54"/>
      <c r="J13" s="54"/>
      <c r="K13" s="54"/>
      <c r="L13" s="54"/>
    </row>
    <row r="14" spans="1:14">
      <c r="A14" s="25">
        <v>23893</v>
      </c>
      <c r="B14" s="1" t="s">
        <v>139</v>
      </c>
      <c r="C14" s="22">
        <v>43473</v>
      </c>
      <c r="D14" t="s">
        <v>140</v>
      </c>
      <c r="E14" s="1"/>
      <c r="F14" s="52"/>
      <c r="G14" s="52"/>
      <c r="I14" s="54"/>
      <c r="J14" s="23"/>
      <c r="K14" s="23"/>
      <c r="L14" s="24">
        <v>4.7710000399999997</v>
      </c>
      <c r="M14" s="24"/>
    </row>
    <row r="15" spans="1:14">
      <c r="A15" s="25"/>
      <c r="B15" s="1"/>
      <c r="C15" s="22"/>
      <c r="E15" s="28" t="s">
        <v>35</v>
      </c>
      <c r="F15" s="52"/>
      <c r="G15" s="52"/>
      <c r="I15" s="54"/>
      <c r="J15" s="23"/>
      <c r="K15" s="23"/>
      <c r="L15" s="24"/>
      <c r="M15" s="24"/>
    </row>
    <row r="16" spans="1:14">
      <c r="A16" s="15" t="s">
        <v>46</v>
      </c>
      <c r="B16" s="16"/>
      <c r="C16" s="17"/>
      <c r="D16" s="18"/>
      <c r="E16" s="17"/>
      <c r="F16" s="18"/>
      <c r="G16" s="18"/>
      <c r="H16" s="18"/>
      <c r="I16" s="53"/>
      <c r="J16" s="19"/>
      <c r="K16" s="19"/>
      <c r="L16" s="20">
        <f>SUM(L12:L15)</f>
        <v>4.7710000399999997</v>
      </c>
      <c r="M16" s="20">
        <f t="shared" ref="M16" si="0">SUM(M12:M15)</f>
        <v>4.6849999999999996</v>
      </c>
    </row>
    <row r="17" spans="1:13">
      <c r="E17" s="22" t="s">
        <v>34</v>
      </c>
      <c r="I17" s="54"/>
      <c r="J17" s="54"/>
      <c r="K17" s="54"/>
    </row>
    <row r="18" spans="1:13">
      <c r="A18" s="25">
        <v>24876</v>
      </c>
      <c r="B18" s="1" t="s">
        <v>141</v>
      </c>
      <c r="C18" s="22">
        <v>43815</v>
      </c>
      <c r="D18" t="s">
        <v>142</v>
      </c>
      <c r="E18" s="22"/>
      <c r="I18" s="54"/>
      <c r="J18" s="24"/>
      <c r="K18" s="24">
        <v>4.8220000000000001</v>
      </c>
      <c r="L18" s="24"/>
      <c r="M18" s="24"/>
    </row>
    <row r="19" spans="1:13">
      <c r="A19" s="25"/>
      <c r="B19" s="1"/>
      <c r="C19" s="22"/>
      <c r="E19" s="28" t="s">
        <v>35</v>
      </c>
      <c r="I19" s="54"/>
      <c r="J19" s="24"/>
      <c r="K19" s="24"/>
      <c r="L19" s="24"/>
      <c r="M19" s="24"/>
    </row>
    <row r="20" spans="1:13">
      <c r="A20" s="15" t="s">
        <v>51</v>
      </c>
      <c r="B20" s="16"/>
      <c r="C20" s="17"/>
      <c r="D20" s="18"/>
      <c r="E20" s="17"/>
      <c r="F20" s="18"/>
      <c r="G20" s="18"/>
      <c r="H20" s="18"/>
      <c r="I20" s="53"/>
      <c r="J20" s="20"/>
      <c r="K20" s="20">
        <f>SUM(K16:K19)</f>
        <v>4.8220000000000001</v>
      </c>
      <c r="L20" s="20">
        <f t="shared" ref="L20:M20" si="1">SUM(L16:L19)</f>
        <v>4.7710000399999997</v>
      </c>
      <c r="M20" s="20">
        <f t="shared" si="1"/>
        <v>4.6849999999999996</v>
      </c>
    </row>
    <row r="21" spans="1:13">
      <c r="A21" s="21"/>
      <c r="B21" s="1"/>
      <c r="C21" s="22"/>
      <c r="E21" s="22" t="s">
        <v>34</v>
      </c>
      <c r="I21" s="54"/>
      <c r="J21" s="24"/>
      <c r="K21" s="24"/>
      <c r="L21" s="24"/>
      <c r="M21" s="24"/>
    </row>
    <row r="22" spans="1:13">
      <c r="A22" s="25">
        <v>25843</v>
      </c>
      <c r="B22" s="1" t="s">
        <v>143</v>
      </c>
      <c r="C22" s="22">
        <v>44217</v>
      </c>
      <c r="D22" t="s">
        <v>144</v>
      </c>
      <c r="E22" s="22"/>
      <c r="I22" s="54"/>
      <c r="J22" s="24">
        <v>4.9240000000000004</v>
      </c>
      <c r="K22" s="24"/>
      <c r="L22" s="24"/>
      <c r="M22" s="24"/>
    </row>
    <row r="23" spans="1:13">
      <c r="A23" s="21"/>
      <c r="B23" s="1"/>
      <c r="C23" s="22"/>
      <c r="E23" s="22" t="s">
        <v>35</v>
      </c>
      <c r="I23" s="54"/>
      <c r="J23" s="24"/>
      <c r="K23" s="24"/>
      <c r="L23" s="24"/>
      <c r="M23" s="24"/>
    </row>
    <row r="24" spans="1:13" ht="13.5" thickBot="1">
      <c r="A24" s="35" t="s">
        <v>58</v>
      </c>
      <c r="B24" s="36"/>
      <c r="C24" s="37"/>
      <c r="D24" s="38"/>
      <c r="E24" s="37"/>
      <c r="F24" s="38"/>
      <c r="G24" s="38"/>
      <c r="H24" s="38"/>
      <c r="I24" s="59"/>
      <c r="J24" s="39">
        <f>SUM(J20:J23)</f>
        <v>4.9240000000000004</v>
      </c>
      <c r="K24" s="39">
        <f t="shared" ref="K24:M24" si="2">SUM(K20:K23)</f>
        <v>4.8220000000000001</v>
      </c>
      <c r="L24" s="39">
        <f t="shared" si="2"/>
        <v>4.7710000399999997</v>
      </c>
      <c r="M24" s="39">
        <f t="shared" si="2"/>
        <v>4.6849999999999996</v>
      </c>
    </row>
    <row r="25" spans="1:13" ht="13.5" thickTop="1">
      <c r="A25" s="21"/>
      <c r="B25" s="1"/>
      <c r="C25" s="22"/>
      <c r="E25" s="22" t="s">
        <v>34</v>
      </c>
      <c r="J25" s="24"/>
      <c r="K25" s="24"/>
      <c r="L25" s="24"/>
      <c r="M25" s="24"/>
    </row>
    <row r="26" spans="1:13">
      <c r="A26" s="21">
        <v>26817</v>
      </c>
      <c r="B26" s="1" t="s">
        <v>145</v>
      </c>
      <c r="C26" s="22">
        <v>44545</v>
      </c>
      <c r="D26" t="s">
        <v>146</v>
      </c>
      <c r="E26" s="22"/>
      <c r="I26">
        <v>2.9649999999999999</v>
      </c>
      <c r="J26" s="24"/>
      <c r="K26" s="24"/>
      <c r="L26" s="24"/>
      <c r="M26" s="24"/>
    </row>
    <row r="27" spans="1:13">
      <c r="A27" s="21"/>
      <c r="B27" s="1"/>
      <c r="C27" s="22"/>
      <c r="E27" s="22" t="s">
        <v>35</v>
      </c>
      <c r="J27" s="24"/>
      <c r="K27" s="24"/>
      <c r="L27" s="24"/>
      <c r="M27" s="24"/>
    </row>
    <row r="28" spans="1:13" ht="13.5" thickBot="1">
      <c r="A28" s="35" t="s">
        <v>65</v>
      </c>
      <c r="B28" s="36"/>
      <c r="C28" s="37"/>
      <c r="D28" s="38"/>
      <c r="E28" s="37"/>
      <c r="F28" s="38"/>
      <c r="G28" s="38"/>
      <c r="H28" s="38"/>
      <c r="I28" s="38">
        <f>SUM(I24:I27)</f>
        <v>2.9649999999999999</v>
      </c>
      <c r="J28" s="38">
        <f t="shared" ref="J28:M28" si="3">SUM(J24:J27)</f>
        <v>4.9240000000000004</v>
      </c>
      <c r="K28" s="38">
        <f t="shared" si="3"/>
        <v>4.8220000000000001</v>
      </c>
      <c r="L28" s="38">
        <f t="shared" si="3"/>
        <v>4.7710000399999997</v>
      </c>
      <c r="M28" s="38">
        <f t="shared" si="3"/>
        <v>4.6849999999999996</v>
      </c>
    </row>
    <row r="29" spans="1:13" ht="13.5" thickTop="1"/>
    <row r="30" spans="1:13" ht="13.5" thickBot="1">
      <c r="A30" s="62" t="s">
        <v>66</v>
      </c>
      <c r="B30" s="63"/>
      <c r="C30" s="64"/>
      <c r="D30" s="65"/>
      <c r="E30" s="64"/>
      <c r="F30" s="65"/>
      <c r="G30" s="65"/>
      <c r="H30" s="65"/>
      <c r="I30" s="65"/>
      <c r="J30" s="66"/>
    </row>
    <row r="31" spans="1:13" ht="13.5" thickTop="1">
      <c r="A31" s="67">
        <v>26817</v>
      </c>
      <c r="B31" s="68"/>
      <c r="C31" s="69">
        <v>44505</v>
      </c>
      <c r="D31" s="52" t="s">
        <v>146</v>
      </c>
      <c r="E31" s="68" t="s">
        <v>68</v>
      </c>
      <c r="F31" s="52"/>
      <c r="G31" s="52"/>
      <c r="H31" s="52"/>
      <c r="I31" s="52"/>
      <c r="J31" s="82">
        <v>3.5135199999999998</v>
      </c>
    </row>
    <row r="32" spans="1:13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50"/>
    <row r="51"/>
    <row r="52"/>
    <row r="53"/>
    <row r="54"/>
    <row r="55"/>
    <row r="56"/>
    <row r="57"/>
    <row r="58"/>
    <row r="59"/>
    <row r="60"/>
    <row r="61"/>
    <row r="62"/>
  </sheetData>
  <pageMargins left="0.7" right="0.7" top="0.75" bottom="0.75" header="0.3" footer="0.3"/>
  <pageSetup paperSize="17" scale="6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F83F4-9D5C-4DB7-AEE4-341B817F90FE}">
  <sheetPr>
    <pageSetUpPr fitToPage="1"/>
  </sheetPr>
  <dimension ref="A1:Z60"/>
  <sheetViews>
    <sheetView showGridLines="0" topLeftCell="A4" zoomScaleNormal="100" workbookViewId="0">
      <selection activeCell="A24" sqref="A24"/>
    </sheetView>
  </sheetViews>
  <sheetFormatPr defaultColWidth="0" defaultRowHeight="13" zeroHeight="1"/>
  <cols>
    <col min="1" max="1" width="18.6640625" customWidth="1"/>
    <col min="2" max="2" width="26.109375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7" customWidth="1"/>
    <col min="10" max="11" width="16.6640625" customWidth="1"/>
    <col min="12" max="12" width="19" customWidth="1"/>
    <col min="13" max="26" width="0" hidden="1" customWidth="1"/>
    <col min="27" max="16384" width="9.33203125" hidden="1"/>
  </cols>
  <sheetData>
    <row r="1" spans="1:12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</row>
    <row r="2" spans="1:12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</row>
    <row r="3" spans="1:12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</row>
    <row r="4" spans="1:12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</row>
    <row r="5" spans="1:12" s="10" customFormat="1">
      <c r="A5" s="10" t="s">
        <v>147</v>
      </c>
      <c r="B5" s="11"/>
      <c r="C5" s="11"/>
      <c r="E5" s="11"/>
      <c r="F5" s="11"/>
      <c r="G5" s="11"/>
      <c r="H5" s="11"/>
      <c r="I5" s="11"/>
      <c r="J5" s="11"/>
      <c r="K5" s="11"/>
      <c r="L5" s="11"/>
    </row>
    <row r="6" spans="1:12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</row>
    <row r="7" spans="1:12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</row>
    <row r="8" spans="1:12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  <c r="J8" s="4">
        <v>2021</v>
      </c>
      <c r="K8" s="4">
        <v>2020</v>
      </c>
      <c r="L8" s="4">
        <v>2019</v>
      </c>
    </row>
    <row r="9" spans="1:12">
      <c r="A9" s="15"/>
      <c r="B9" s="16"/>
      <c r="C9" s="17"/>
      <c r="D9" s="18"/>
      <c r="E9" s="17"/>
      <c r="F9" s="18"/>
      <c r="G9" s="18"/>
      <c r="H9" s="18"/>
      <c r="I9" s="53"/>
      <c r="J9" s="53"/>
      <c r="K9" s="53"/>
      <c r="L9" s="18"/>
    </row>
    <row r="10" spans="1:12">
      <c r="A10" s="21"/>
      <c r="B10" s="1"/>
      <c r="C10" s="22"/>
      <c r="E10" s="22" t="s">
        <v>34</v>
      </c>
      <c r="I10" s="54"/>
      <c r="J10" s="54"/>
      <c r="K10" s="54"/>
    </row>
    <row r="11" spans="1:12">
      <c r="A11" s="25">
        <v>23701</v>
      </c>
      <c r="B11" s="25" t="s">
        <v>148</v>
      </c>
      <c r="C11" s="22">
        <v>43371</v>
      </c>
      <c r="D11" t="s">
        <v>149</v>
      </c>
      <c r="E11" s="28"/>
      <c r="F11" s="29"/>
      <c r="G11" s="30"/>
      <c r="H11" s="29"/>
      <c r="I11" s="55"/>
      <c r="J11" s="55"/>
      <c r="K11" s="55"/>
      <c r="L11" s="24">
        <v>0.51729828999999994</v>
      </c>
    </row>
    <row r="12" spans="1:12">
      <c r="A12" s="15" t="s">
        <v>46</v>
      </c>
      <c r="B12" s="16"/>
      <c r="C12" s="17"/>
      <c r="D12" s="18"/>
      <c r="E12" s="17"/>
      <c r="F12" s="18"/>
      <c r="G12" s="18"/>
      <c r="H12" s="18"/>
      <c r="I12" s="53"/>
      <c r="J12" s="53"/>
      <c r="K12" s="53"/>
      <c r="L12" s="20">
        <f>SUM(L9:L11)</f>
        <v>0.51729828999999994</v>
      </c>
    </row>
    <row r="13" spans="1:12">
      <c r="A13" s="21"/>
      <c r="B13" s="1"/>
      <c r="C13" s="22"/>
      <c r="E13" s="22" t="s">
        <v>34</v>
      </c>
      <c r="I13" s="54"/>
      <c r="J13" s="54"/>
      <c r="K13" s="54"/>
    </row>
    <row r="14" spans="1:12">
      <c r="A14" s="25"/>
      <c r="B14" s="25"/>
      <c r="C14" s="22"/>
      <c r="E14" s="22"/>
      <c r="G14" s="26"/>
      <c r="I14" s="54"/>
      <c r="J14" s="54"/>
      <c r="K14" s="54"/>
      <c r="L14" s="13"/>
    </row>
    <row r="15" spans="1:12">
      <c r="A15" s="15" t="s">
        <v>51</v>
      </c>
      <c r="B15" s="16"/>
      <c r="C15" s="17"/>
      <c r="D15" s="18"/>
      <c r="E15" s="17"/>
      <c r="F15" s="18"/>
      <c r="G15" s="18"/>
      <c r="H15" s="18"/>
      <c r="I15" s="53"/>
      <c r="J15" s="53"/>
      <c r="K15" s="53"/>
      <c r="L15" s="20">
        <f>SUM(L12:XFD14)</f>
        <v>0.51729828999999994</v>
      </c>
    </row>
    <row r="16" spans="1:12">
      <c r="A16" s="21"/>
      <c r="B16" s="1"/>
      <c r="C16" s="22"/>
      <c r="E16" s="22" t="s">
        <v>34</v>
      </c>
      <c r="I16" s="54"/>
      <c r="J16" s="54"/>
      <c r="K16" s="54"/>
      <c r="L16" s="24"/>
    </row>
    <row r="17" spans="1:12">
      <c r="A17" s="21"/>
      <c r="B17" s="1"/>
      <c r="C17" s="22"/>
      <c r="E17" s="22"/>
      <c r="I17" s="54"/>
      <c r="J17" s="54"/>
      <c r="K17" s="54"/>
      <c r="L17" s="24"/>
    </row>
    <row r="18" spans="1:12" ht="13.5" thickBot="1">
      <c r="A18" s="35" t="s">
        <v>58</v>
      </c>
      <c r="B18" s="36"/>
      <c r="C18" s="37"/>
      <c r="D18" s="38"/>
      <c r="E18" s="37"/>
      <c r="F18" s="38"/>
      <c r="G18" s="38"/>
      <c r="H18" s="38">
        <f>SUM(H14:H17)</f>
        <v>0</v>
      </c>
      <c r="I18" s="59"/>
      <c r="J18" s="59"/>
      <c r="K18" s="59"/>
      <c r="L18" s="39">
        <f>SUM(L14:XFD17)</f>
        <v>0.51729828999999994</v>
      </c>
    </row>
    <row r="19" spans="1:12" ht="13.5" thickTop="1">
      <c r="A19" s="21"/>
      <c r="B19" s="1"/>
      <c r="C19" s="22"/>
      <c r="E19" s="22" t="s">
        <v>34</v>
      </c>
      <c r="I19" s="54"/>
      <c r="J19" s="54"/>
      <c r="K19" s="54"/>
      <c r="L19" s="24"/>
    </row>
    <row r="20" spans="1:12">
      <c r="A20" s="21"/>
      <c r="B20" s="1"/>
      <c r="C20" s="22"/>
      <c r="E20" s="22"/>
      <c r="I20" s="54"/>
      <c r="J20" s="54"/>
      <c r="K20" s="54"/>
      <c r="L20" s="24"/>
    </row>
    <row r="21" spans="1:12" ht="13.5" thickBot="1">
      <c r="A21" s="35" t="s">
        <v>65</v>
      </c>
      <c r="B21" s="36"/>
      <c r="C21" s="37"/>
      <c r="D21" s="38"/>
      <c r="E21" s="37"/>
      <c r="F21" s="38"/>
      <c r="G21" s="38"/>
      <c r="H21" s="38">
        <f>SUM(H17:H20)</f>
        <v>0</v>
      </c>
      <c r="I21" s="59"/>
      <c r="J21" s="59"/>
      <c r="K21" s="59"/>
      <c r="L21" s="39">
        <f>SUM(L17:XFD20)</f>
        <v>0.51729828999999994</v>
      </c>
    </row>
    <row r="22" spans="1:12" ht="13.5" thickTop="1">
      <c r="A22" s="21"/>
      <c r="B22" s="1"/>
      <c r="C22" s="22"/>
      <c r="E22" s="22"/>
      <c r="I22" s="54"/>
      <c r="J22" s="54"/>
      <c r="K22" s="54"/>
      <c r="L22" s="24"/>
    </row>
    <row r="23" spans="1:12"/>
    <row r="24" spans="1:12" ht="13.5" thickBot="1">
      <c r="A24" s="62" t="s">
        <v>66</v>
      </c>
      <c r="B24" s="63"/>
      <c r="C24" s="64"/>
      <c r="D24" s="65"/>
      <c r="E24" s="64"/>
      <c r="F24" s="65"/>
      <c r="G24" s="65"/>
      <c r="H24" s="65"/>
      <c r="I24" s="59"/>
    </row>
    <row r="25" spans="1:12" ht="13.5" thickTop="1">
      <c r="A25" s="86"/>
      <c r="B25" s="68"/>
      <c r="C25" s="69"/>
      <c r="D25" s="52"/>
      <c r="E25" s="68"/>
      <c r="F25" s="52"/>
      <c r="G25" s="52"/>
      <c r="H25" s="52"/>
      <c r="I25" s="54"/>
    </row>
    <row r="26" spans="1:12"/>
    <row r="27" spans="1:12"/>
    <row r="28" spans="1:12"/>
    <row r="29" spans="1:12"/>
    <row r="30" spans="1:12"/>
    <row r="31" spans="1:12"/>
    <row r="32" spans="1:12"/>
    <row r="33"/>
    <row r="34"/>
    <row r="35"/>
    <row r="36"/>
    <row r="37"/>
    <row r="38"/>
    <row r="39"/>
    <row r="40"/>
    <row r="41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60"/>
  </sheetData>
  <pageMargins left="0.7" right="0.7" top="0.75" bottom="0.75" header="0.3" footer="0.3"/>
  <pageSetup paperSize="17" scale="6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CFABA-86FA-4F19-A81C-7E5CD2A55EF1}">
  <sheetPr>
    <pageSetUpPr fitToPage="1"/>
  </sheetPr>
  <dimension ref="A1:Z62"/>
  <sheetViews>
    <sheetView showGridLines="0" zoomScaleNormal="100" workbookViewId="0">
      <selection activeCell="I10" sqref="I10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4.6640625" customWidth="1"/>
    <col min="10" max="26" width="0" hidden="1" customWidth="1"/>
    <col min="27" max="16384" width="9.33203125" hidden="1"/>
  </cols>
  <sheetData>
    <row r="1" spans="1:10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</row>
    <row r="2" spans="1:10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</row>
    <row r="3" spans="1:10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</row>
    <row r="4" spans="1:10" s="10" customFormat="1">
      <c r="B4" s="11"/>
      <c r="C4" s="11"/>
      <c r="E4" s="11"/>
      <c r="F4" s="11"/>
      <c r="G4" s="11"/>
      <c r="H4" s="11"/>
      <c r="I4" s="11"/>
      <c r="J4" s="11"/>
    </row>
    <row r="5" spans="1:10" s="10" customFormat="1">
      <c r="A5" s="10" t="s">
        <v>150</v>
      </c>
      <c r="B5" s="11"/>
      <c r="C5" s="11"/>
      <c r="E5" s="11"/>
      <c r="F5" s="11"/>
      <c r="G5" s="11"/>
      <c r="H5" s="11"/>
      <c r="I5" s="11"/>
      <c r="J5" s="11"/>
    </row>
    <row r="6" spans="1:10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</row>
    <row r="7" spans="1:10" s="10" customFormat="1">
      <c r="B7" s="11"/>
      <c r="C7" s="11"/>
      <c r="E7" s="11"/>
      <c r="F7" s="11"/>
      <c r="G7" s="11"/>
      <c r="H7" s="11"/>
      <c r="I7" s="11"/>
      <c r="J7" s="11"/>
    </row>
    <row r="8" spans="1:10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</row>
    <row r="9" spans="1:10">
      <c r="A9" s="21"/>
      <c r="B9" s="1"/>
      <c r="C9" s="22"/>
      <c r="E9" s="22" t="s">
        <v>34</v>
      </c>
      <c r="H9" s="32"/>
      <c r="I9" s="32"/>
    </row>
    <row r="10" spans="1:10">
      <c r="A10" s="21">
        <v>27548</v>
      </c>
      <c r="B10" s="1" t="s">
        <v>61</v>
      </c>
      <c r="C10" s="22">
        <v>44768</v>
      </c>
      <c r="D10" t="s">
        <v>62</v>
      </c>
      <c r="E10" s="22"/>
      <c r="I10">
        <v>5.0589040000000001</v>
      </c>
    </row>
    <row r="11" spans="1:10">
      <c r="A11" s="21"/>
      <c r="B11" s="1"/>
      <c r="C11" s="22"/>
      <c r="E11" s="22" t="s">
        <v>35</v>
      </c>
    </row>
    <row r="12" spans="1:10" ht="13.5" thickBot="1">
      <c r="A12" s="35" t="s">
        <v>65</v>
      </c>
      <c r="B12" s="36"/>
      <c r="C12" s="37"/>
      <c r="D12" s="38"/>
      <c r="E12" s="37"/>
      <c r="F12" s="38"/>
      <c r="G12" s="38"/>
      <c r="H12" s="38"/>
      <c r="I12" s="38">
        <f>SUM(I9:I11)</f>
        <v>5.0589040000000001</v>
      </c>
    </row>
    <row r="13" spans="1:10" ht="13.5" thickTop="1"/>
    <row r="14" spans="1:10" ht="13.5" thickBot="1">
      <c r="A14" s="62" t="s">
        <v>66</v>
      </c>
      <c r="B14" s="63"/>
      <c r="C14" s="64"/>
      <c r="D14" s="65"/>
      <c r="E14" s="64"/>
      <c r="F14" s="65"/>
      <c r="G14" s="65"/>
      <c r="H14" s="65"/>
      <c r="I14" s="65"/>
    </row>
    <row r="15" spans="1:10" ht="13.5" thickTop="1">
      <c r="A15" s="25">
        <v>26059</v>
      </c>
      <c r="B15" s="1"/>
      <c r="C15" s="22">
        <v>44289</v>
      </c>
      <c r="D15" t="s">
        <v>67</v>
      </c>
      <c r="E15" s="1" t="s">
        <v>68</v>
      </c>
      <c r="I15">
        <v>4.9527729599999999</v>
      </c>
    </row>
    <row r="16" spans="1:10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9"/>
    <row r="60"/>
    <row r="61"/>
    <row r="62"/>
  </sheetData>
  <pageMargins left="0.7" right="0.7" top="0.75" bottom="0.75" header="0.3" footer="0.3"/>
  <pageSetup paperSize="17" scale="6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DE31B-2B62-4A1C-9840-E05A3A1B4821}">
  <sheetPr>
    <pageSetUpPr fitToPage="1"/>
  </sheetPr>
  <dimension ref="A1:Z62"/>
  <sheetViews>
    <sheetView showGridLines="0" zoomScaleNormal="100" workbookViewId="0">
      <selection activeCell="I10" sqref="I10"/>
    </sheetView>
  </sheetViews>
  <sheetFormatPr defaultColWidth="0" defaultRowHeight="13" zeroHeight="1"/>
  <cols>
    <col min="1" max="1" width="18.6640625" customWidth="1"/>
    <col min="2" max="2" width="24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8" width="2.109375" customWidth="1"/>
    <col min="9" max="9" width="14.6640625" customWidth="1"/>
    <col min="10" max="26" width="0" hidden="1" customWidth="1"/>
    <col min="27" max="16384" width="9.33203125" hidden="1"/>
  </cols>
  <sheetData>
    <row r="1" spans="1:10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</row>
    <row r="2" spans="1:10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</row>
    <row r="3" spans="1:10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</row>
    <row r="4" spans="1:10" s="10" customFormat="1">
      <c r="B4" s="11"/>
      <c r="C4" s="11"/>
      <c r="E4" s="11"/>
      <c r="F4" s="11"/>
      <c r="G4" s="11"/>
      <c r="H4" s="11"/>
      <c r="I4" s="11"/>
      <c r="J4" s="11"/>
    </row>
    <row r="5" spans="1:10" s="10" customFormat="1">
      <c r="A5" s="10" t="s">
        <v>151</v>
      </c>
      <c r="B5" s="11"/>
      <c r="C5" s="11"/>
      <c r="E5" s="11"/>
      <c r="F5" s="11"/>
      <c r="G5" s="11"/>
      <c r="H5" s="11"/>
      <c r="I5" s="11"/>
      <c r="J5" s="11"/>
    </row>
    <row r="6" spans="1:10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</row>
    <row r="7" spans="1:10" s="10" customFormat="1">
      <c r="B7" s="11"/>
      <c r="C7" s="11"/>
      <c r="E7" s="11"/>
      <c r="F7" s="11"/>
      <c r="G7" s="11"/>
      <c r="H7" s="11"/>
      <c r="I7" s="11"/>
      <c r="J7" s="11"/>
    </row>
    <row r="8" spans="1:10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I8" s="4">
        <v>2022</v>
      </c>
    </row>
    <row r="9" spans="1:10">
      <c r="A9" s="21"/>
      <c r="B9" s="1"/>
      <c r="C9" s="22"/>
      <c r="E9" s="22" t="s">
        <v>34</v>
      </c>
      <c r="H9" s="32"/>
      <c r="I9" s="32"/>
    </row>
    <row r="10" spans="1:10">
      <c r="A10" s="21">
        <v>27548</v>
      </c>
      <c r="B10" s="1" t="s">
        <v>61</v>
      </c>
      <c r="C10" s="22">
        <v>44768</v>
      </c>
      <c r="D10" t="s">
        <v>62</v>
      </c>
      <c r="E10" s="22"/>
      <c r="I10">
        <v>3.2511860000000001</v>
      </c>
    </row>
    <row r="11" spans="1:10">
      <c r="A11" s="21"/>
      <c r="B11" s="1"/>
      <c r="C11" s="22"/>
      <c r="E11" s="22" t="s">
        <v>35</v>
      </c>
    </row>
    <row r="12" spans="1:10" ht="13.5" thickBot="1">
      <c r="A12" s="35" t="s">
        <v>65</v>
      </c>
      <c r="B12" s="36"/>
      <c r="C12" s="37"/>
      <c r="D12" s="38"/>
      <c r="E12" s="37"/>
      <c r="F12" s="38"/>
      <c r="G12" s="38"/>
      <c r="H12" s="38"/>
      <c r="I12" s="38">
        <f>SUM(I9:I11)</f>
        <v>3.2511860000000001</v>
      </c>
    </row>
    <row r="13" spans="1:10" ht="13.5" thickTop="1"/>
    <row r="14" spans="1:10" ht="13.5" thickBot="1">
      <c r="A14" s="62" t="s">
        <v>66</v>
      </c>
      <c r="B14" s="63"/>
      <c r="C14" s="64"/>
      <c r="D14" s="65"/>
      <c r="E14" s="64"/>
      <c r="F14" s="65"/>
      <c r="G14" s="65"/>
      <c r="H14" s="65"/>
      <c r="I14" s="65"/>
    </row>
    <row r="15" spans="1:10" ht="13.5" thickTop="1">
      <c r="A15" s="25">
        <v>26059</v>
      </c>
      <c r="B15" s="1"/>
      <c r="C15" s="22">
        <v>44289</v>
      </c>
      <c r="D15" t="s">
        <v>67</v>
      </c>
      <c r="E15" s="1" t="s">
        <v>68</v>
      </c>
      <c r="I15">
        <v>3.1654377599999997</v>
      </c>
    </row>
    <row r="16" spans="1:10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9"/>
    <row r="60"/>
    <row r="61"/>
    <row r="62"/>
  </sheetData>
  <pageMargins left="0.7" right="0.7" top="0.75" bottom="0.75" header="0.3" footer="0.3"/>
  <pageSetup paperSize="17" scale="6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A58"/>
  <sheetViews>
    <sheetView showGridLines="0" zoomScaleNormal="100" workbookViewId="0">
      <selection activeCell="E29" sqref="E29"/>
    </sheetView>
  </sheetViews>
  <sheetFormatPr defaultColWidth="0" defaultRowHeight="13" zeroHeight="1"/>
  <cols>
    <col min="1" max="1" width="18.6640625" customWidth="1"/>
    <col min="2" max="2" width="26.109375" customWidth="1"/>
    <col min="3" max="3" width="25.44140625" customWidth="1"/>
    <col min="4" max="4" width="60.109375" customWidth="1"/>
    <col min="5" max="5" width="25.44140625" customWidth="1"/>
    <col min="6" max="6" width="43.6640625" hidden="1" customWidth="1"/>
    <col min="7" max="7" width="17.109375" hidden="1" customWidth="1"/>
    <col min="8" max="9" width="2.109375" customWidth="1"/>
    <col min="10" max="10" width="13.77734375" customWidth="1"/>
    <col min="11" max="12" width="16.6640625" customWidth="1"/>
    <col min="13" max="13" width="19" customWidth="1"/>
    <col min="14" max="27" width="0" hidden="1" customWidth="1"/>
    <col min="28" max="16384" width="9.33203125" hidden="1"/>
  </cols>
  <sheetData>
    <row r="1" spans="1:13" s="10" customFormat="1">
      <c r="A1" s="10" t="str">
        <f>Applicant</f>
        <v>Alberta Electric System Operator</v>
      </c>
      <c r="B1" s="11"/>
      <c r="C1" s="11"/>
      <c r="E1" s="11"/>
      <c r="F1" s="11"/>
      <c r="G1" s="11"/>
      <c r="H1" s="11"/>
      <c r="I1" s="11"/>
      <c r="J1" s="11"/>
      <c r="K1" s="11"/>
      <c r="L1" s="11"/>
      <c r="M1" s="11"/>
    </row>
    <row r="2" spans="1:13" s="10" customFormat="1">
      <c r="A2" s="10" t="str">
        <f>Application</f>
        <v>2022 Deferral Account Reconciliation Application</v>
      </c>
      <c r="B2" s="11"/>
      <c r="C2" s="11"/>
      <c r="E2" s="11"/>
      <c r="F2" s="11"/>
      <c r="G2" s="11"/>
      <c r="H2" s="11"/>
      <c r="I2" s="11"/>
      <c r="J2" s="11"/>
      <c r="K2" s="11"/>
      <c r="L2" s="11"/>
      <c r="M2" s="11"/>
    </row>
    <row r="3" spans="1:13" s="10" customFormat="1">
      <c r="A3" s="10" t="str">
        <f>TableDate</f>
        <v>June 30, 2023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</row>
    <row r="4" spans="1:13" s="10" customFormat="1">
      <c r="B4" s="11"/>
      <c r="C4" s="11"/>
      <c r="E4" s="11"/>
      <c r="F4" s="11"/>
      <c r="G4" s="11"/>
      <c r="H4" s="11"/>
      <c r="I4" s="11"/>
      <c r="J4" s="11"/>
      <c r="K4" s="11"/>
      <c r="L4" s="11"/>
      <c r="M4" s="11"/>
    </row>
    <row r="5" spans="1:13" s="10" customFormat="1">
      <c r="A5" s="10" t="s">
        <v>152</v>
      </c>
      <c r="B5" s="11"/>
      <c r="C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0" customFormat="1">
      <c r="A6" s="10" t="s">
        <v>90</v>
      </c>
      <c r="B6" s="11"/>
      <c r="C6" s="11"/>
      <c r="E6" s="11"/>
      <c r="F6" s="11"/>
      <c r="G6" s="11"/>
      <c r="H6" s="11"/>
      <c r="I6" s="11"/>
      <c r="J6" s="11"/>
      <c r="K6" s="11"/>
      <c r="L6" s="11"/>
      <c r="M6" s="11"/>
    </row>
    <row r="7" spans="1:13" s="10" customFormat="1">
      <c r="B7" s="11"/>
      <c r="C7" s="11"/>
      <c r="E7" s="11"/>
      <c r="F7" s="11"/>
      <c r="G7" s="11"/>
      <c r="H7" s="11"/>
      <c r="I7" s="11"/>
      <c r="J7" s="11"/>
      <c r="K7" s="11"/>
      <c r="L7" s="11"/>
      <c r="M7" s="11"/>
    </row>
    <row r="8" spans="1:13">
      <c r="A8" s="8" t="s">
        <v>27</v>
      </c>
      <c r="B8" s="2" t="s">
        <v>28</v>
      </c>
      <c r="C8" s="14" t="s">
        <v>29</v>
      </c>
      <c r="D8" s="8" t="s">
        <v>30</v>
      </c>
      <c r="E8" s="2"/>
      <c r="F8" s="2" t="s">
        <v>31</v>
      </c>
      <c r="G8" s="4" t="s">
        <v>32</v>
      </c>
      <c r="J8" s="4">
        <v>2022</v>
      </c>
      <c r="K8" s="4">
        <v>2021</v>
      </c>
      <c r="L8" s="4">
        <v>2020</v>
      </c>
      <c r="M8" s="4">
        <v>2019</v>
      </c>
    </row>
    <row r="9" spans="1:13">
      <c r="A9" s="15"/>
      <c r="B9" s="16"/>
      <c r="C9" s="17"/>
      <c r="D9" s="18"/>
      <c r="E9" s="17"/>
      <c r="F9" s="18"/>
      <c r="G9" s="18"/>
      <c r="H9" s="18"/>
      <c r="I9" s="18"/>
      <c r="J9" s="53"/>
      <c r="K9" s="53"/>
      <c r="L9" s="53"/>
      <c r="M9" s="18"/>
    </row>
    <row r="10" spans="1:13">
      <c r="A10" s="21"/>
      <c r="B10" s="1"/>
      <c r="C10" s="22"/>
      <c r="E10" s="22" t="s">
        <v>34</v>
      </c>
      <c r="J10" s="54"/>
      <c r="K10" s="54"/>
      <c r="L10" s="54"/>
    </row>
    <row r="11" spans="1:13">
      <c r="A11" s="25">
        <v>23161</v>
      </c>
      <c r="B11" s="25" t="s">
        <v>153</v>
      </c>
      <c r="C11" s="22">
        <v>43123</v>
      </c>
      <c r="D11" t="s">
        <v>154</v>
      </c>
      <c r="E11" s="22" t="s">
        <v>35</v>
      </c>
      <c r="G11" s="26"/>
      <c r="J11" s="54"/>
      <c r="K11" s="54"/>
      <c r="L11" s="54"/>
      <c r="M11" s="24">
        <v>83.768237799999994</v>
      </c>
    </row>
    <row r="12" spans="1:13">
      <c r="A12" s="15" t="s">
        <v>46</v>
      </c>
      <c r="B12" s="16"/>
      <c r="C12" s="17"/>
      <c r="D12" s="18"/>
      <c r="E12" s="17"/>
      <c r="F12" s="18"/>
      <c r="G12" s="18"/>
      <c r="H12" s="18"/>
      <c r="I12" s="18"/>
      <c r="J12" s="53"/>
      <c r="K12" s="53"/>
      <c r="L12" s="53"/>
      <c r="M12" s="20">
        <f>SUM(M9:M11)</f>
        <v>83.768237799999994</v>
      </c>
    </row>
    <row r="13" spans="1:13">
      <c r="A13" s="21"/>
      <c r="B13" s="1"/>
      <c r="C13" s="22"/>
      <c r="E13" s="22" t="s">
        <v>34</v>
      </c>
      <c r="J13" s="54"/>
      <c r="K13" s="54"/>
      <c r="L13" s="54"/>
      <c r="M13" s="33">
        <f>-M12</f>
        <v>-83.768237799999994</v>
      </c>
    </row>
    <row r="14" spans="1:13">
      <c r="A14" s="25">
        <v>23161</v>
      </c>
      <c r="B14" s="25" t="s">
        <v>153</v>
      </c>
      <c r="C14" s="22">
        <v>43123</v>
      </c>
      <c r="D14" t="s">
        <v>154</v>
      </c>
      <c r="E14" s="22" t="s">
        <v>35</v>
      </c>
      <c r="G14" s="26"/>
      <c r="J14" s="54"/>
      <c r="K14" s="23"/>
      <c r="L14" s="24">
        <v>106.73676336792499</v>
      </c>
      <c r="M14">
        <f>83.4218562175989</f>
        <v>83.421856217598901</v>
      </c>
    </row>
    <row r="15" spans="1:13" ht="13.5" thickBot="1">
      <c r="A15" s="35" t="s">
        <v>51</v>
      </c>
      <c r="B15" s="36"/>
      <c r="C15" s="37"/>
      <c r="D15" s="38"/>
      <c r="E15" s="37"/>
      <c r="F15" s="38"/>
      <c r="G15" s="38"/>
      <c r="H15" s="38"/>
      <c r="I15" s="38"/>
      <c r="J15" s="59"/>
      <c r="K15" s="48"/>
      <c r="L15" s="39">
        <f>SUM(L12:L14)</f>
        <v>106.73676336792499</v>
      </c>
      <c r="M15" s="39">
        <f>SUM(M12:XFD14)</f>
        <v>83.421856217598901</v>
      </c>
    </row>
    <row r="16" spans="1:13" ht="13.5" thickTop="1">
      <c r="A16" s="21"/>
      <c r="B16" s="1"/>
      <c r="C16" s="22"/>
      <c r="E16" s="22" t="s">
        <v>34</v>
      </c>
      <c r="J16" s="54"/>
      <c r="K16" s="24"/>
      <c r="L16" s="24">
        <f>-L14</f>
        <v>-106.73676336792499</v>
      </c>
      <c r="M16" s="24">
        <f>-M14</f>
        <v>-83.421856217598901</v>
      </c>
    </row>
    <row r="17" spans="1:13">
      <c r="A17" s="25">
        <v>23161</v>
      </c>
      <c r="B17" s="25" t="s">
        <v>153</v>
      </c>
      <c r="C17" s="22">
        <v>43123</v>
      </c>
      <c r="D17" t="s">
        <v>154</v>
      </c>
      <c r="E17" s="22" t="s">
        <v>35</v>
      </c>
      <c r="J17" s="54"/>
      <c r="K17" s="24">
        <v>107.25145949332</v>
      </c>
      <c r="L17" s="13">
        <v>106.68963308362174</v>
      </c>
      <c r="M17" s="13">
        <v>83.429002133058404</v>
      </c>
    </row>
    <row r="18" spans="1:13" ht="13.5" thickBot="1">
      <c r="A18" s="35" t="s">
        <v>58</v>
      </c>
      <c r="B18" s="36"/>
      <c r="C18" s="37"/>
      <c r="D18" s="38"/>
      <c r="E18" s="37"/>
      <c r="F18" s="38"/>
      <c r="G18" s="38"/>
      <c r="H18" s="38"/>
      <c r="I18" s="38"/>
      <c r="J18" s="59"/>
      <c r="K18" s="39">
        <f>SUM(K15:K17)</f>
        <v>107.25145949332</v>
      </c>
      <c r="L18" s="39">
        <f>SUM(L15:L17)</f>
        <v>106.68963308362174</v>
      </c>
      <c r="M18" s="39">
        <f>SUM(M15:XFD17)</f>
        <v>83.429002133058404</v>
      </c>
    </row>
    <row r="19" spans="1:13" ht="13.5" thickTop="1">
      <c r="A19" s="21"/>
      <c r="B19" s="1"/>
      <c r="C19" s="22"/>
      <c r="E19" s="22" t="s">
        <v>34</v>
      </c>
      <c r="K19" s="24">
        <f>-K17</f>
        <v>-107.25145949332</v>
      </c>
      <c r="L19" s="24">
        <f>-L17</f>
        <v>-106.68963308362174</v>
      </c>
      <c r="M19" s="24">
        <f>-M17</f>
        <v>-83.429002133058404</v>
      </c>
    </row>
    <row r="20" spans="1:13">
      <c r="A20" s="21"/>
      <c r="B20" s="1"/>
      <c r="C20" s="22"/>
      <c r="E20" s="22" t="s">
        <v>35</v>
      </c>
      <c r="J20" s="96">
        <v>107.796285</v>
      </c>
      <c r="K20" s="97">
        <v>107.25130774000002</v>
      </c>
      <c r="L20" s="97">
        <v>106.68946784000001</v>
      </c>
      <c r="M20" s="97">
        <v>83.426819129999998</v>
      </c>
    </row>
    <row r="21" spans="1:13" ht="13.5" thickBot="1">
      <c r="A21" s="35" t="s">
        <v>65</v>
      </c>
      <c r="B21" s="36"/>
      <c r="C21" s="37"/>
      <c r="D21" s="38"/>
      <c r="E21" s="37"/>
      <c r="F21" s="38"/>
      <c r="G21" s="38"/>
      <c r="H21" s="38"/>
      <c r="I21" s="38"/>
      <c r="J21" s="39">
        <f>SUM(J18:J20)</f>
        <v>107.796285</v>
      </c>
      <c r="K21" s="39">
        <f>SUM(K18:K20)</f>
        <v>107.25130774000002</v>
      </c>
      <c r="L21" s="39">
        <f>SUM(L18:L20)</f>
        <v>106.68946784000001</v>
      </c>
      <c r="M21" s="39">
        <f>SUM(M18:XFD20)</f>
        <v>83.426819129999998</v>
      </c>
    </row>
    <row r="22" spans="1:13" ht="13.5" thickTop="1"/>
    <row r="23" spans="1:13" ht="13.5" thickBot="1">
      <c r="A23" s="62" t="s">
        <v>66</v>
      </c>
      <c r="B23" s="63"/>
      <c r="C23" s="64"/>
      <c r="D23" s="65"/>
      <c r="E23" s="64"/>
      <c r="F23" s="65"/>
      <c r="G23" s="65"/>
      <c r="H23" s="65"/>
      <c r="I23" s="65"/>
      <c r="J23" s="65"/>
      <c r="K23" s="66"/>
    </row>
    <row r="24" spans="1:13" ht="13.5" thickTop="1">
      <c r="A24" s="25">
        <v>23161</v>
      </c>
      <c r="B24" s="1" t="s">
        <v>153</v>
      </c>
      <c r="C24" s="22">
        <v>43123</v>
      </c>
      <c r="D24" t="s">
        <v>154</v>
      </c>
      <c r="E24" s="1" t="s">
        <v>68</v>
      </c>
      <c r="K24" s="24">
        <v>107.79345112</v>
      </c>
    </row>
    <row r="25" spans="1:13"/>
    <row r="26" spans="1:13"/>
    <row r="27" spans="1:13"/>
    <row r="28" spans="1:13"/>
    <row r="29" spans="1:13"/>
    <row r="30" spans="1:13"/>
    <row r="31" spans="1:13"/>
    <row r="32" spans="1:13"/>
    <row r="33"/>
    <row r="34"/>
    <row r="35"/>
    <row r="36"/>
    <row r="37"/>
    <row r="38"/>
    <row r="39"/>
    <row r="40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</sheetData>
  <pageMargins left="0.7" right="0.7" top="0.75" bottom="0.75" header="0.3" footer="0.3"/>
  <pageSetup paperSize="17" scale="65" orientation="landscape" r:id="rId1"/>
</worksheet>
</file>

<file path=docMetadata/LabelInfo.xml><?xml version="1.0" encoding="utf-8"?>
<clbl:labelList xmlns:clbl="http://schemas.microsoft.com/office/2020/mipLabelMetadata">
  <clbl:label id="{51a5a3c7-ba38-4976-a2eb-9e02a5c891be}" enabled="1" method="Privileged" siteId="{9869aa0d-ebba-4f8c-9399-7dff7665b1d1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</vt:i4>
      </vt:variant>
    </vt:vector>
  </HeadingPairs>
  <TitlesOfParts>
    <vt:vector size="15" baseType="lpstr">
      <vt:lpstr>A-5 Wires Forecast Detail</vt:lpstr>
      <vt:lpstr>A-5 AltaLink</vt:lpstr>
      <vt:lpstr>A-5 ATCO</vt:lpstr>
      <vt:lpstr>A-5 ATCO Isolated</vt:lpstr>
      <vt:lpstr>A-5 ENMAX</vt:lpstr>
      <vt:lpstr>A-5 EPCOR</vt:lpstr>
      <vt:lpstr>A-5 Lethbridge</vt:lpstr>
      <vt:lpstr>A-5 TransAlta</vt:lpstr>
      <vt:lpstr>A-5 Red Deer</vt:lpstr>
      <vt:lpstr>A-5 FortisAlberta</vt:lpstr>
      <vt:lpstr>A-5 BC Hydro</vt:lpstr>
      <vt:lpstr>A-5 PiikaniLink</vt:lpstr>
      <vt:lpstr>A-5 KainaiLink</vt:lpstr>
      <vt:lpstr>A-5 Alberta Power Line</vt:lpstr>
      <vt:lpstr>'A-5 Wires Forecast Detail'!Print_Area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2023-06-30T19:38:26Z</dcterms:created>
  <dcterms:modified xsi:type="dcterms:W3CDTF">2023-06-30T19:38:31Z</dcterms:modified>
  <cp:category/>
  <cp:contentStatus/>
</cp:coreProperties>
</file>